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ApsimX\Prototypes\MultiSpeciesPasture\"/>
    </mc:Choice>
  </mc:AlternateContent>
  <xr:revisionPtr revIDLastSave="0" documentId="13_ncr:1_{D9B803F9-B7CA-4F39-9373-2C8777E633DB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Notes" sheetId="13" r:id="rId1"/>
    <sheet name="Observed" sheetId="16" r:id="rId2"/>
    <sheet name="ObservedMeans" sheetId="1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780" i="18" l="1"/>
  <c r="AV780" i="18"/>
  <c r="AU780" i="18"/>
  <c r="AT780" i="18"/>
  <c r="AS780" i="18"/>
  <c r="AR780" i="18"/>
  <c r="AQ780" i="18"/>
  <c r="AP780" i="18"/>
  <c r="AO780" i="18"/>
  <c r="AN780" i="18"/>
  <c r="AM780" i="18"/>
  <c r="AL780" i="18"/>
  <c r="AK780" i="18"/>
  <c r="AJ780" i="18"/>
  <c r="AI780" i="18"/>
  <c r="AH780" i="18"/>
  <c r="AG780" i="18"/>
  <c r="AF780" i="18"/>
  <c r="AE780" i="18"/>
  <c r="AD780" i="18"/>
  <c r="AC780" i="18"/>
  <c r="AB780" i="18"/>
  <c r="AA780" i="18"/>
  <c r="Z780" i="18"/>
  <c r="Y780" i="18"/>
  <c r="X780" i="18"/>
  <c r="W780" i="18"/>
  <c r="V780" i="18"/>
  <c r="U780" i="18"/>
  <c r="T780" i="18"/>
  <c r="S780" i="18"/>
  <c r="R780" i="18"/>
  <c r="Q780" i="18"/>
  <c r="P780" i="18"/>
  <c r="O780" i="18"/>
  <c r="N780" i="18"/>
  <c r="AW779" i="18"/>
  <c r="AV779" i="18"/>
  <c r="AU779" i="18"/>
  <c r="AT779" i="18"/>
  <c r="AS779" i="18"/>
  <c r="AR779" i="18"/>
  <c r="AQ779" i="18"/>
  <c r="AP779" i="18"/>
  <c r="AO779" i="18"/>
  <c r="AN779" i="18"/>
  <c r="AM779" i="18"/>
  <c r="AL779" i="18"/>
  <c r="AK779" i="18"/>
  <c r="AJ779" i="18"/>
  <c r="AI779" i="18"/>
  <c r="AH779" i="18"/>
  <c r="AG779" i="18"/>
  <c r="AF779" i="18"/>
  <c r="AE779" i="18"/>
  <c r="AD779" i="18"/>
  <c r="AC779" i="18"/>
  <c r="AB779" i="18"/>
  <c r="AA779" i="18"/>
  <c r="Z779" i="18"/>
  <c r="Y779" i="18"/>
  <c r="X779" i="18"/>
  <c r="W779" i="18"/>
  <c r="V779" i="18"/>
  <c r="U779" i="18"/>
  <c r="T779" i="18"/>
  <c r="S779" i="18"/>
  <c r="R779" i="18"/>
  <c r="Q779" i="18"/>
  <c r="P779" i="18"/>
  <c r="O779" i="18"/>
  <c r="N779" i="18"/>
  <c r="AW778" i="18"/>
  <c r="AV778" i="18"/>
  <c r="AU778" i="18"/>
  <c r="AT778" i="18"/>
  <c r="AS778" i="18"/>
  <c r="AR778" i="18"/>
  <c r="AQ778" i="18"/>
  <c r="AP778" i="18"/>
  <c r="AO778" i="18"/>
  <c r="AN778" i="18"/>
  <c r="AM778" i="18"/>
  <c r="AL778" i="18"/>
  <c r="AK778" i="18"/>
  <c r="AJ778" i="18"/>
  <c r="AI778" i="18"/>
  <c r="AH778" i="18"/>
  <c r="AG778" i="18"/>
  <c r="AF778" i="18"/>
  <c r="AE778" i="18"/>
  <c r="AD778" i="18"/>
  <c r="AC778" i="18"/>
  <c r="AB778" i="18"/>
  <c r="AA778" i="18"/>
  <c r="Z778" i="18"/>
  <c r="Y778" i="18"/>
  <c r="X778" i="18"/>
  <c r="W778" i="18"/>
  <c r="V778" i="18"/>
  <c r="U778" i="18"/>
  <c r="T778" i="18"/>
  <c r="S778" i="18"/>
  <c r="R778" i="18"/>
  <c r="Q778" i="18"/>
  <c r="P778" i="18"/>
  <c r="O778" i="18"/>
  <c r="N778" i="18"/>
  <c r="AW777" i="18"/>
  <c r="AV777" i="18"/>
  <c r="AU777" i="18"/>
  <c r="AT777" i="18"/>
  <c r="AS777" i="18"/>
  <c r="AR777" i="18"/>
  <c r="AQ777" i="18"/>
  <c r="AP777" i="18"/>
  <c r="AO777" i="18"/>
  <c r="AN777" i="18"/>
  <c r="AM777" i="18"/>
  <c r="AL777" i="18"/>
  <c r="AK777" i="18"/>
  <c r="AJ777" i="18"/>
  <c r="AI777" i="18"/>
  <c r="AH777" i="18"/>
  <c r="AG777" i="18"/>
  <c r="AF777" i="18"/>
  <c r="AE777" i="18"/>
  <c r="AD777" i="18"/>
  <c r="AC777" i="18"/>
  <c r="AB777" i="18"/>
  <c r="AA777" i="18"/>
  <c r="Z777" i="18"/>
  <c r="Y777" i="18"/>
  <c r="X777" i="18"/>
  <c r="W777" i="18"/>
  <c r="V777" i="18"/>
  <c r="U777" i="18"/>
  <c r="T777" i="18"/>
  <c r="S777" i="18"/>
  <c r="R777" i="18"/>
  <c r="Q777" i="18"/>
  <c r="P777" i="18"/>
  <c r="O777" i="18"/>
  <c r="N777" i="18"/>
  <c r="AW776" i="18"/>
  <c r="AV776" i="18"/>
  <c r="AU776" i="18"/>
  <c r="AT776" i="18"/>
  <c r="AS776" i="18"/>
  <c r="AR776" i="18"/>
  <c r="AQ776" i="18"/>
  <c r="AP776" i="18"/>
  <c r="AO776" i="18"/>
  <c r="AN776" i="18"/>
  <c r="AM776" i="18"/>
  <c r="AL776" i="18"/>
  <c r="AK776" i="18"/>
  <c r="AJ776" i="18"/>
  <c r="AI776" i="18"/>
  <c r="AH776" i="18"/>
  <c r="AG776" i="18"/>
  <c r="AF776" i="18"/>
  <c r="AE776" i="18"/>
  <c r="AD776" i="18"/>
  <c r="AC776" i="18"/>
  <c r="AB776" i="18"/>
  <c r="AA776" i="18"/>
  <c r="Z776" i="18"/>
  <c r="Y776" i="18"/>
  <c r="X776" i="18"/>
  <c r="W776" i="18"/>
  <c r="V776" i="18"/>
  <c r="U776" i="18"/>
  <c r="T776" i="18"/>
  <c r="S776" i="18"/>
  <c r="R776" i="18"/>
  <c r="Q776" i="18"/>
  <c r="P776" i="18"/>
  <c r="O776" i="18"/>
  <c r="N776" i="18"/>
  <c r="AW775" i="18"/>
  <c r="AV775" i="18"/>
  <c r="AU775" i="18"/>
  <c r="AT775" i="18"/>
  <c r="AS775" i="18"/>
  <c r="AR775" i="18"/>
  <c r="AQ775" i="18"/>
  <c r="AP775" i="18"/>
  <c r="AO775" i="18"/>
  <c r="AN775" i="18"/>
  <c r="AM775" i="18"/>
  <c r="AL775" i="18"/>
  <c r="AK775" i="18"/>
  <c r="AJ775" i="18"/>
  <c r="AI775" i="18"/>
  <c r="AH775" i="18"/>
  <c r="AG775" i="18"/>
  <c r="AF775" i="18"/>
  <c r="AE775" i="18"/>
  <c r="AD775" i="18"/>
  <c r="AC775" i="18"/>
  <c r="AB775" i="18"/>
  <c r="AA775" i="18"/>
  <c r="Z775" i="18"/>
  <c r="Y775" i="18"/>
  <c r="X775" i="18"/>
  <c r="W775" i="18"/>
  <c r="V775" i="18"/>
  <c r="U775" i="18"/>
  <c r="T775" i="18"/>
  <c r="S775" i="18"/>
  <c r="R775" i="18"/>
  <c r="Q775" i="18"/>
  <c r="P775" i="18"/>
  <c r="O775" i="18"/>
  <c r="AX775" i="18" s="1"/>
  <c r="N775" i="18"/>
  <c r="AW774" i="18"/>
  <c r="AV774" i="18"/>
  <c r="AU774" i="18"/>
  <c r="AT774" i="18"/>
  <c r="AS774" i="18"/>
  <c r="AR774" i="18"/>
  <c r="AQ774" i="18"/>
  <c r="AP774" i="18"/>
  <c r="AO774" i="18"/>
  <c r="AN774" i="18"/>
  <c r="AM774" i="18"/>
  <c r="AL774" i="18"/>
  <c r="AK774" i="18"/>
  <c r="AJ774" i="18"/>
  <c r="AI774" i="18"/>
  <c r="AH774" i="18"/>
  <c r="AG774" i="18"/>
  <c r="AF774" i="18"/>
  <c r="AE774" i="18"/>
  <c r="AD774" i="18"/>
  <c r="AC774" i="18"/>
  <c r="AB774" i="18"/>
  <c r="AA774" i="18"/>
  <c r="Z774" i="18"/>
  <c r="Y774" i="18"/>
  <c r="X774" i="18"/>
  <c r="W774" i="18"/>
  <c r="V774" i="18"/>
  <c r="U774" i="18"/>
  <c r="T774" i="18"/>
  <c r="S774" i="18"/>
  <c r="AX774" i="18" s="1"/>
  <c r="R774" i="18"/>
  <c r="Q774" i="18"/>
  <c r="P774" i="18"/>
  <c r="O774" i="18"/>
  <c r="N774" i="18"/>
  <c r="AW773" i="18"/>
  <c r="AV773" i="18"/>
  <c r="AU773" i="18"/>
  <c r="AT773" i="18"/>
  <c r="AS773" i="18"/>
  <c r="AR773" i="18"/>
  <c r="AQ773" i="18"/>
  <c r="AP773" i="18"/>
  <c r="AO773" i="18"/>
  <c r="AN773" i="18"/>
  <c r="AM773" i="18"/>
  <c r="AL773" i="18"/>
  <c r="AK773" i="18"/>
  <c r="AJ773" i="18"/>
  <c r="AI773" i="18"/>
  <c r="AH773" i="18"/>
  <c r="AG773" i="18"/>
  <c r="AF773" i="18"/>
  <c r="AE773" i="18"/>
  <c r="AD773" i="18"/>
  <c r="AC773" i="18"/>
  <c r="AB773" i="18"/>
  <c r="AA773" i="18"/>
  <c r="Z773" i="18"/>
  <c r="Y773" i="18"/>
  <c r="X773" i="18"/>
  <c r="W773" i="18"/>
  <c r="V773" i="18"/>
  <c r="U773" i="18"/>
  <c r="T773" i="18"/>
  <c r="S773" i="18"/>
  <c r="R773" i="18"/>
  <c r="Q773" i="18"/>
  <c r="P773" i="18"/>
  <c r="O773" i="18"/>
  <c r="N773" i="18"/>
  <c r="AW772" i="18"/>
  <c r="AV772" i="18"/>
  <c r="AU772" i="18"/>
  <c r="AT772" i="18"/>
  <c r="AS772" i="18"/>
  <c r="AR772" i="18"/>
  <c r="AQ772" i="18"/>
  <c r="AP772" i="18"/>
  <c r="AO772" i="18"/>
  <c r="AN772" i="18"/>
  <c r="AM772" i="18"/>
  <c r="AL772" i="18"/>
  <c r="AK772" i="18"/>
  <c r="AJ772" i="18"/>
  <c r="AI772" i="18"/>
  <c r="AH772" i="18"/>
  <c r="AG772" i="18"/>
  <c r="AF772" i="18"/>
  <c r="AE772" i="18"/>
  <c r="AD772" i="18"/>
  <c r="AC772" i="18"/>
  <c r="AB772" i="18"/>
  <c r="AA772" i="18"/>
  <c r="Z772" i="18"/>
  <c r="Y772" i="18"/>
  <c r="X772" i="18"/>
  <c r="W772" i="18"/>
  <c r="V772" i="18"/>
  <c r="U772" i="18"/>
  <c r="T772" i="18"/>
  <c r="S772" i="18"/>
  <c r="R772" i="18"/>
  <c r="Q772" i="18"/>
  <c r="P772" i="18"/>
  <c r="O772" i="18"/>
  <c r="N772" i="18"/>
  <c r="AW771" i="18"/>
  <c r="AV771" i="18"/>
  <c r="AU771" i="18"/>
  <c r="AT771" i="18"/>
  <c r="AS771" i="18"/>
  <c r="AR771" i="18"/>
  <c r="AQ771" i="18"/>
  <c r="AP771" i="18"/>
  <c r="AO771" i="18"/>
  <c r="AN771" i="18"/>
  <c r="AM771" i="18"/>
  <c r="AL771" i="18"/>
  <c r="AK771" i="18"/>
  <c r="AJ771" i="18"/>
  <c r="AI771" i="18"/>
  <c r="AH771" i="18"/>
  <c r="AG771" i="18"/>
  <c r="AF771" i="18"/>
  <c r="AE771" i="18"/>
  <c r="AD771" i="18"/>
  <c r="AC771" i="18"/>
  <c r="AB771" i="18"/>
  <c r="AA771" i="18"/>
  <c r="Z771" i="18"/>
  <c r="Y771" i="18"/>
  <c r="X771" i="18"/>
  <c r="W771" i="18"/>
  <c r="V771" i="18"/>
  <c r="U771" i="18"/>
  <c r="T771" i="18"/>
  <c r="S771" i="18"/>
  <c r="R771" i="18"/>
  <c r="Q771" i="18"/>
  <c r="P771" i="18"/>
  <c r="O771" i="18"/>
  <c r="N771" i="18"/>
  <c r="AW770" i="18"/>
  <c r="AV770" i="18"/>
  <c r="AU770" i="18"/>
  <c r="AT770" i="18"/>
  <c r="AS770" i="18"/>
  <c r="AR770" i="18"/>
  <c r="AQ770" i="18"/>
  <c r="AP770" i="18"/>
  <c r="AO770" i="18"/>
  <c r="AN770" i="18"/>
  <c r="AM770" i="18"/>
  <c r="AL770" i="18"/>
  <c r="AK770" i="18"/>
  <c r="AJ770" i="18"/>
  <c r="AI770" i="18"/>
  <c r="AH770" i="18"/>
  <c r="AG770" i="18"/>
  <c r="AF770" i="18"/>
  <c r="AE770" i="18"/>
  <c r="AD770" i="18"/>
  <c r="AC770" i="18"/>
  <c r="AB770" i="18"/>
  <c r="AA770" i="18"/>
  <c r="Z770" i="18"/>
  <c r="Y770" i="18"/>
  <c r="X770" i="18"/>
  <c r="W770" i="18"/>
  <c r="V770" i="18"/>
  <c r="U770" i="18"/>
  <c r="T770" i="18"/>
  <c r="S770" i="18"/>
  <c r="R770" i="18"/>
  <c r="Q770" i="18"/>
  <c r="P770" i="18"/>
  <c r="O770" i="18"/>
  <c r="N770" i="18"/>
  <c r="AW769" i="18"/>
  <c r="AV769" i="18"/>
  <c r="AU769" i="18"/>
  <c r="AT769" i="18"/>
  <c r="AS769" i="18"/>
  <c r="AR769" i="18"/>
  <c r="AQ769" i="18"/>
  <c r="AP769" i="18"/>
  <c r="AO769" i="18"/>
  <c r="AN769" i="18"/>
  <c r="AM769" i="18"/>
  <c r="AL769" i="18"/>
  <c r="AK769" i="18"/>
  <c r="AJ769" i="18"/>
  <c r="AI769" i="18"/>
  <c r="AH769" i="18"/>
  <c r="AG769" i="18"/>
  <c r="AF769" i="18"/>
  <c r="AE769" i="18"/>
  <c r="AD769" i="18"/>
  <c r="AC769" i="18"/>
  <c r="AB769" i="18"/>
  <c r="AA769" i="18"/>
  <c r="Z769" i="18"/>
  <c r="Y769" i="18"/>
  <c r="X769" i="18"/>
  <c r="W769" i="18"/>
  <c r="V769" i="18"/>
  <c r="U769" i="18"/>
  <c r="T769" i="18"/>
  <c r="S769" i="18"/>
  <c r="R769" i="18"/>
  <c r="Q769" i="18"/>
  <c r="P769" i="18"/>
  <c r="O769" i="18"/>
  <c r="N769" i="18"/>
  <c r="AW768" i="18"/>
  <c r="AV768" i="18"/>
  <c r="AU768" i="18"/>
  <c r="AT768" i="18"/>
  <c r="AS768" i="18"/>
  <c r="AR768" i="18"/>
  <c r="AQ768" i="18"/>
  <c r="AP768" i="18"/>
  <c r="AO768" i="18"/>
  <c r="AN768" i="18"/>
  <c r="AM768" i="18"/>
  <c r="AL768" i="18"/>
  <c r="AK768" i="18"/>
  <c r="AJ768" i="18"/>
  <c r="AI768" i="18"/>
  <c r="AH768" i="18"/>
  <c r="AG768" i="18"/>
  <c r="AF768" i="18"/>
  <c r="AE768" i="18"/>
  <c r="AD768" i="18"/>
  <c r="AC768" i="18"/>
  <c r="AB768" i="18"/>
  <c r="AA768" i="18"/>
  <c r="Z768" i="18"/>
  <c r="Y768" i="18"/>
  <c r="X768" i="18"/>
  <c r="W768" i="18"/>
  <c r="V768" i="18"/>
  <c r="U768" i="18"/>
  <c r="T768" i="18"/>
  <c r="S768" i="18"/>
  <c r="R768" i="18"/>
  <c r="Q768" i="18"/>
  <c r="P768" i="18"/>
  <c r="O768" i="18"/>
  <c r="N768" i="18"/>
  <c r="AW767" i="18"/>
  <c r="AV767" i="18"/>
  <c r="AU767" i="18"/>
  <c r="AT767" i="18"/>
  <c r="AS767" i="18"/>
  <c r="AR767" i="18"/>
  <c r="AQ767" i="18"/>
  <c r="AP767" i="18"/>
  <c r="AO767" i="18"/>
  <c r="AN767" i="18"/>
  <c r="AM767" i="18"/>
  <c r="AL767" i="18"/>
  <c r="AK767" i="18"/>
  <c r="AJ767" i="18"/>
  <c r="AI767" i="18"/>
  <c r="AH767" i="18"/>
  <c r="AG767" i="18"/>
  <c r="AF767" i="18"/>
  <c r="AE767" i="18"/>
  <c r="AD767" i="18"/>
  <c r="AC767" i="18"/>
  <c r="AB767" i="18"/>
  <c r="AA767" i="18"/>
  <c r="Z767" i="18"/>
  <c r="Y767" i="18"/>
  <c r="X767" i="18"/>
  <c r="W767" i="18"/>
  <c r="V767" i="18"/>
  <c r="U767" i="18"/>
  <c r="T767" i="18"/>
  <c r="S767" i="18"/>
  <c r="R767" i="18"/>
  <c r="Q767" i="18"/>
  <c r="P767" i="18"/>
  <c r="O767" i="18"/>
  <c r="AX767" i="18" s="1"/>
  <c r="N767" i="18"/>
  <c r="AW766" i="18"/>
  <c r="AV766" i="18"/>
  <c r="AU766" i="18"/>
  <c r="AT766" i="18"/>
  <c r="AS766" i="18"/>
  <c r="AR766" i="18"/>
  <c r="AQ766" i="18"/>
  <c r="AP766" i="18"/>
  <c r="AO766" i="18"/>
  <c r="AN766" i="18"/>
  <c r="AM766" i="18"/>
  <c r="AL766" i="18"/>
  <c r="AK766" i="18"/>
  <c r="AJ766" i="18"/>
  <c r="AI766" i="18"/>
  <c r="AH766" i="18"/>
  <c r="AG766" i="18"/>
  <c r="AF766" i="18"/>
  <c r="AE766" i="18"/>
  <c r="AD766" i="18"/>
  <c r="AC766" i="18"/>
  <c r="AB766" i="18"/>
  <c r="AA766" i="18"/>
  <c r="Z766" i="18"/>
  <c r="Y766" i="18"/>
  <c r="X766" i="18"/>
  <c r="W766" i="18"/>
  <c r="V766" i="18"/>
  <c r="U766" i="18"/>
  <c r="T766" i="18"/>
  <c r="S766" i="18"/>
  <c r="AX766" i="18" s="1"/>
  <c r="R766" i="18"/>
  <c r="Q766" i="18"/>
  <c r="P766" i="18"/>
  <c r="O766" i="18"/>
  <c r="N766" i="18"/>
  <c r="AW765" i="18"/>
  <c r="AV765" i="18"/>
  <c r="AU765" i="18"/>
  <c r="AT765" i="18"/>
  <c r="AS765" i="18"/>
  <c r="AR765" i="18"/>
  <c r="AQ765" i="18"/>
  <c r="AP765" i="18"/>
  <c r="AO765" i="18"/>
  <c r="AN765" i="18"/>
  <c r="AM765" i="18"/>
  <c r="AL765" i="18"/>
  <c r="AK765" i="18"/>
  <c r="AJ765" i="18"/>
  <c r="AI765" i="18"/>
  <c r="AH765" i="18"/>
  <c r="AG765" i="18"/>
  <c r="AF765" i="18"/>
  <c r="AE765" i="18"/>
  <c r="AD765" i="18"/>
  <c r="AC765" i="18"/>
  <c r="AB765" i="18"/>
  <c r="AA765" i="18"/>
  <c r="Z765" i="18"/>
  <c r="Y765" i="18"/>
  <c r="X765" i="18"/>
  <c r="W765" i="18"/>
  <c r="V765" i="18"/>
  <c r="U765" i="18"/>
  <c r="T765" i="18"/>
  <c r="S765" i="18"/>
  <c r="R765" i="18"/>
  <c r="Q765" i="18"/>
  <c r="P765" i="18"/>
  <c r="O765" i="18"/>
  <c r="N765" i="18"/>
  <c r="AW764" i="18"/>
  <c r="AV764" i="18"/>
  <c r="AU764" i="18"/>
  <c r="AT764" i="18"/>
  <c r="AS764" i="18"/>
  <c r="AR764" i="18"/>
  <c r="AQ764" i="18"/>
  <c r="AP764" i="18"/>
  <c r="AO764" i="18"/>
  <c r="AN764" i="18"/>
  <c r="AM764" i="18"/>
  <c r="AL764" i="18"/>
  <c r="AK764" i="18"/>
  <c r="AJ764" i="18"/>
  <c r="AI764" i="18"/>
  <c r="AH764" i="18"/>
  <c r="AG764" i="18"/>
  <c r="AF764" i="18"/>
  <c r="AE764" i="18"/>
  <c r="AD764" i="18"/>
  <c r="AC764" i="18"/>
  <c r="AB764" i="18"/>
  <c r="AA764" i="18"/>
  <c r="Z764" i="18"/>
  <c r="Y764" i="18"/>
  <c r="X764" i="18"/>
  <c r="W764" i="18"/>
  <c r="V764" i="18"/>
  <c r="U764" i="18"/>
  <c r="T764" i="18"/>
  <c r="S764" i="18"/>
  <c r="R764" i="18"/>
  <c r="Q764" i="18"/>
  <c r="P764" i="18"/>
  <c r="O764" i="18"/>
  <c r="N764" i="18"/>
  <c r="AW763" i="18"/>
  <c r="AV763" i="18"/>
  <c r="AU763" i="18"/>
  <c r="AT763" i="18"/>
  <c r="AS763" i="18"/>
  <c r="AR763" i="18"/>
  <c r="AQ763" i="18"/>
  <c r="AP763" i="18"/>
  <c r="AO763" i="18"/>
  <c r="AN763" i="18"/>
  <c r="AM763" i="18"/>
  <c r="AL763" i="18"/>
  <c r="AK763" i="18"/>
  <c r="AJ763" i="18"/>
  <c r="AI763" i="18"/>
  <c r="AH763" i="18"/>
  <c r="AG763" i="18"/>
  <c r="AF763" i="18"/>
  <c r="AE763" i="18"/>
  <c r="AD763" i="18"/>
  <c r="AC763" i="18"/>
  <c r="AB763" i="18"/>
  <c r="AA763" i="18"/>
  <c r="Z763" i="18"/>
  <c r="Y763" i="18"/>
  <c r="X763" i="18"/>
  <c r="W763" i="18"/>
  <c r="V763" i="18"/>
  <c r="U763" i="18"/>
  <c r="T763" i="18"/>
  <c r="S763" i="18"/>
  <c r="R763" i="18"/>
  <c r="Q763" i="18"/>
  <c r="P763" i="18"/>
  <c r="O763" i="18"/>
  <c r="AX763" i="18" s="1"/>
  <c r="N763" i="18"/>
  <c r="AW762" i="18"/>
  <c r="AV762" i="18"/>
  <c r="AU762" i="18"/>
  <c r="AT762" i="18"/>
  <c r="AS762" i="18"/>
  <c r="AR762" i="18"/>
  <c r="AQ762" i="18"/>
  <c r="AP762" i="18"/>
  <c r="AO762" i="18"/>
  <c r="AN762" i="18"/>
  <c r="AM762" i="18"/>
  <c r="AL762" i="18"/>
  <c r="AK762" i="18"/>
  <c r="AJ762" i="18"/>
  <c r="AI762" i="18"/>
  <c r="AH762" i="18"/>
  <c r="AG762" i="18"/>
  <c r="AF762" i="18"/>
  <c r="AE762" i="18"/>
  <c r="AD762" i="18"/>
  <c r="AC762" i="18"/>
  <c r="AB762" i="18"/>
  <c r="AA762" i="18"/>
  <c r="Z762" i="18"/>
  <c r="Y762" i="18"/>
  <c r="X762" i="18"/>
  <c r="W762" i="18"/>
  <c r="V762" i="18"/>
  <c r="U762" i="18"/>
  <c r="T762" i="18"/>
  <c r="S762" i="18"/>
  <c r="AX762" i="18" s="1"/>
  <c r="R762" i="18"/>
  <c r="Q762" i="18"/>
  <c r="P762" i="18"/>
  <c r="O762" i="18"/>
  <c r="N762" i="18"/>
  <c r="AW761" i="18"/>
  <c r="AV761" i="18"/>
  <c r="AU761" i="18"/>
  <c r="AT761" i="18"/>
  <c r="AS761" i="18"/>
  <c r="AR761" i="18"/>
  <c r="AQ761" i="18"/>
  <c r="AP761" i="18"/>
  <c r="AO761" i="18"/>
  <c r="AN761" i="18"/>
  <c r="AM761" i="18"/>
  <c r="AL761" i="18"/>
  <c r="AK761" i="18"/>
  <c r="AJ761" i="18"/>
  <c r="AI761" i="18"/>
  <c r="AH761" i="18"/>
  <c r="AG761" i="18"/>
  <c r="AF761" i="18"/>
  <c r="AE761" i="18"/>
  <c r="AD761" i="18"/>
  <c r="AC761" i="18"/>
  <c r="AB761" i="18"/>
  <c r="AA761" i="18"/>
  <c r="Z761" i="18"/>
  <c r="Y761" i="18"/>
  <c r="X761" i="18"/>
  <c r="W761" i="18"/>
  <c r="V761" i="18"/>
  <c r="U761" i="18"/>
  <c r="T761" i="18"/>
  <c r="S761" i="18"/>
  <c r="R761" i="18"/>
  <c r="Q761" i="18"/>
  <c r="P761" i="18"/>
  <c r="O761" i="18"/>
  <c r="AX761" i="18" s="1"/>
  <c r="N761" i="18"/>
  <c r="AW760" i="18"/>
  <c r="AV760" i="18"/>
  <c r="AU760" i="18"/>
  <c r="AT760" i="18"/>
  <c r="AS760" i="18"/>
  <c r="AR760" i="18"/>
  <c r="AQ760" i="18"/>
  <c r="AP760" i="18"/>
  <c r="AO760" i="18"/>
  <c r="AN760" i="18"/>
  <c r="AM760" i="18"/>
  <c r="AL760" i="18"/>
  <c r="AK760" i="18"/>
  <c r="AJ760" i="18"/>
  <c r="AI760" i="18"/>
  <c r="AH760" i="18"/>
  <c r="AG760" i="18"/>
  <c r="AF760" i="18"/>
  <c r="AE760" i="18"/>
  <c r="AD760" i="18"/>
  <c r="AC760" i="18"/>
  <c r="AB760" i="18"/>
  <c r="AA760" i="18"/>
  <c r="Z760" i="18"/>
  <c r="Y760" i="18"/>
  <c r="X760" i="18"/>
  <c r="W760" i="18"/>
  <c r="V760" i="18"/>
  <c r="U760" i="18"/>
  <c r="T760" i="18"/>
  <c r="S760" i="18"/>
  <c r="R760" i="18"/>
  <c r="Q760" i="18"/>
  <c r="P760" i="18"/>
  <c r="O760" i="18"/>
  <c r="N760" i="18"/>
  <c r="AW759" i="18"/>
  <c r="AV759" i="18"/>
  <c r="AU759" i="18"/>
  <c r="AT759" i="18"/>
  <c r="AS759" i="18"/>
  <c r="AR759" i="18"/>
  <c r="AQ759" i="18"/>
  <c r="AP759" i="18"/>
  <c r="AO759" i="18"/>
  <c r="AN759" i="18"/>
  <c r="AM759" i="18"/>
  <c r="AL759" i="18"/>
  <c r="AK759" i="18"/>
  <c r="AJ759" i="18"/>
  <c r="AI759" i="18"/>
  <c r="AH759" i="18"/>
  <c r="AG759" i="18"/>
  <c r="AF759" i="18"/>
  <c r="AE759" i="18"/>
  <c r="AD759" i="18"/>
  <c r="AC759" i="18"/>
  <c r="AB759" i="18"/>
  <c r="AA759" i="18"/>
  <c r="Z759" i="18"/>
  <c r="Y759" i="18"/>
  <c r="X759" i="18"/>
  <c r="W759" i="18"/>
  <c r="V759" i="18"/>
  <c r="U759" i="18"/>
  <c r="T759" i="18"/>
  <c r="S759" i="18"/>
  <c r="R759" i="18"/>
  <c r="Q759" i="18"/>
  <c r="P759" i="18"/>
  <c r="O759" i="18"/>
  <c r="AX759" i="18" s="1"/>
  <c r="N759" i="18"/>
  <c r="AW758" i="18"/>
  <c r="AV758" i="18"/>
  <c r="AU758" i="18"/>
  <c r="AT758" i="18"/>
  <c r="AS758" i="18"/>
  <c r="AR758" i="18"/>
  <c r="AQ758" i="18"/>
  <c r="AP758" i="18"/>
  <c r="AO758" i="18"/>
  <c r="AN758" i="18"/>
  <c r="AM758" i="18"/>
  <c r="AL758" i="18"/>
  <c r="AK758" i="18"/>
  <c r="AJ758" i="18"/>
  <c r="AI758" i="18"/>
  <c r="AH758" i="18"/>
  <c r="AG758" i="18"/>
  <c r="AF758" i="18"/>
  <c r="AE758" i="18"/>
  <c r="AD758" i="18"/>
  <c r="AC758" i="18"/>
  <c r="AB758" i="18"/>
  <c r="AA758" i="18"/>
  <c r="Z758" i="18"/>
  <c r="Y758" i="18"/>
  <c r="X758" i="18"/>
  <c r="W758" i="18"/>
  <c r="V758" i="18"/>
  <c r="U758" i="18"/>
  <c r="T758" i="18"/>
  <c r="S758" i="18"/>
  <c r="AX758" i="18" s="1"/>
  <c r="R758" i="18"/>
  <c r="Q758" i="18"/>
  <c r="P758" i="18"/>
  <c r="O758" i="18"/>
  <c r="N758" i="18"/>
  <c r="AW757" i="18"/>
  <c r="AV757" i="18"/>
  <c r="AU757" i="18"/>
  <c r="AT757" i="18"/>
  <c r="AS757" i="18"/>
  <c r="AR757" i="18"/>
  <c r="AQ757" i="18"/>
  <c r="AP757" i="18"/>
  <c r="AO757" i="18"/>
  <c r="AN757" i="18"/>
  <c r="AM757" i="18"/>
  <c r="AL757" i="18"/>
  <c r="AK757" i="18"/>
  <c r="AJ757" i="18"/>
  <c r="AI757" i="18"/>
  <c r="AH757" i="18"/>
  <c r="AG757" i="18"/>
  <c r="AF757" i="18"/>
  <c r="AE757" i="18"/>
  <c r="AD757" i="18"/>
  <c r="AC757" i="18"/>
  <c r="AB757" i="18"/>
  <c r="AA757" i="18"/>
  <c r="Z757" i="18"/>
  <c r="Y757" i="18"/>
  <c r="X757" i="18"/>
  <c r="W757" i="18"/>
  <c r="V757" i="18"/>
  <c r="U757" i="18"/>
  <c r="T757" i="18"/>
  <c r="S757" i="18"/>
  <c r="R757" i="18"/>
  <c r="Q757" i="18"/>
  <c r="P757" i="18"/>
  <c r="O757" i="18"/>
  <c r="N757" i="18"/>
  <c r="AW756" i="18"/>
  <c r="AV756" i="18"/>
  <c r="AU756" i="18"/>
  <c r="AT756" i="18"/>
  <c r="AS756" i="18"/>
  <c r="AR756" i="18"/>
  <c r="AQ756" i="18"/>
  <c r="AP756" i="18"/>
  <c r="AO756" i="18"/>
  <c r="AN756" i="18"/>
  <c r="AM756" i="18"/>
  <c r="AL756" i="18"/>
  <c r="AK756" i="18"/>
  <c r="AJ756" i="18"/>
  <c r="AI756" i="18"/>
  <c r="AH756" i="18"/>
  <c r="AG756" i="18"/>
  <c r="AF756" i="18"/>
  <c r="AE756" i="18"/>
  <c r="AD756" i="18"/>
  <c r="AC756" i="18"/>
  <c r="AB756" i="18"/>
  <c r="AA756" i="18"/>
  <c r="Z756" i="18"/>
  <c r="Y756" i="18"/>
  <c r="X756" i="18"/>
  <c r="W756" i="18"/>
  <c r="V756" i="18"/>
  <c r="U756" i="18"/>
  <c r="T756" i="18"/>
  <c r="S756" i="18"/>
  <c r="AX756" i="18" s="1"/>
  <c r="R756" i="18"/>
  <c r="Q756" i="18"/>
  <c r="P756" i="18"/>
  <c r="O756" i="18"/>
  <c r="N756" i="18"/>
  <c r="AW755" i="18"/>
  <c r="AV755" i="18"/>
  <c r="AU755" i="18"/>
  <c r="AT755" i="18"/>
  <c r="AS755" i="18"/>
  <c r="AR755" i="18"/>
  <c r="AQ755" i="18"/>
  <c r="AP755" i="18"/>
  <c r="AO755" i="18"/>
  <c r="AN755" i="18"/>
  <c r="AM755" i="18"/>
  <c r="AL755" i="18"/>
  <c r="AK755" i="18"/>
  <c r="AJ755" i="18"/>
  <c r="AI755" i="18"/>
  <c r="AH755" i="18"/>
  <c r="AG755" i="18"/>
  <c r="AF755" i="18"/>
  <c r="AE755" i="18"/>
  <c r="AD755" i="18"/>
  <c r="AC755" i="18"/>
  <c r="AB755" i="18"/>
  <c r="AA755" i="18"/>
  <c r="Z755" i="18"/>
  <c r="Y755" i="18"/>
  <c r="X755" i="18"/>
  <c r="W755" i="18"/>
  <c r="V755" i="18"/>
  <c r="U755" i="18"/>
  <c r="T755" i="18"/>
  <c r="S755" i="18"/>
  <c r="R755" i="18"/>
  <c r="Q755" i="18"/>
  <c r="P755" i="18"/>
  <c r="O755" i="18"/>
  <c r="AX755" i="18" s="1"/>
  <c r="N755" i="18"/>
  <c r="AW754" i="18"/>
  <c r="AV754" i="18"/>
  <c r="AU754" i="18"/>
  <c r="AT754" i="18"/>
  <c r="AS754" i="18"/>
  <c r="AR754" i="18"/>
  <c r="AQ754" i="18"/>
  <c r="AP754" i="18"/>
  <c r="AO754" i="18"/>
  <c r="AN754" i="18"/>
  <c r="AM754" i="18"/>
  <c r="AL754" i="18"/>
  <c r="AK754" i="18"/>
  <c r="AJ754" i="18"/>
  <c r="AI754" i="18"/>
  <c r="AH754" i="18"/>
  <c r="AG754" i="18"/>
  <c r="AF754" i="18"/>
  <c r="AE754" i="18"/>
  <c r="AD754" i="18"/>
  <c r="AC754" i="18"/>
  <c r="AB754" i="18"/>
  <c r="AA754" i="18"/>
  <c r="Z754" i="18"/>
  <c r="Y754" i="18"/>
  <c r="X754" i="18"/>
  <c r="W754" i="18"/>
  <c r="V754" i="18"/>
  <c r="U754" i="18"/>
  <c r="T754" i="18"/>
  <c r="S754" i="18"/>
  <c r="AX754" i="18" s="1"/>
  <c r="R754" i="18"/>
  <c r="Q754" i="18"/>
  <c r="P754" i="18"/>
  <c r="O754" i="18"/>
  <c r="N754" i="18"/>
  <c r="AW753" i="18"/>
  <c r="AV753" i="18"/>
  <c r="AU753" i="18"/>
  <c r="AT753" i="18"/>
  <c r="AS753" i="18"/>
  <c r="AR753" i="18"/>
  <c r="AQ753" i="18"/>
  <c r="AP753" i="18"/>
  <c r="AO753" i="18"/>
  <c r="AN753" i="18"/>
  <c r="AM753" i="18"/>
  <c r="AL753" i="18"/>
  <c r="AK753" i="18"/>
  <c r="AJ753" i="18"/>
  <c r="AI753" i="18"/>
  <c r="AH753" i="18"/>
  <c r="AG753" i="18"/>
  <c r="AF753" i="18"/>
  <c r="AE753" i="18"/>
  <c r="AD753" i="18"/>
  <c r="AC753" i="18"/>
  <c r="AB753" i="18"/>
  <c r="AA753" i="18"/>
  <c r="Z753" i="18"/>
  <c r="Y753" i="18"/>
  <c r="X753" i="18"/>
  <c r="W753" i="18"/>
  <c r="V753" i="18"/>
  <c r="U753" i="18"/>
  <c r="T753" i="18"/>
  <c r="S753" i="18"/>
  <c r="R753" i="18"/>
  <c r="Q753" i="18"/>
  <c r="P753" i="18"/>
  <c r="O753" i="18"/>
  <c r="AX753" i="18" s="1"/>
  <c r="N753" i="18"/>
  <c r="AW752" i="18"/>
  <c r="AV752" i="18"/>
  <c r="AU752" i="18"/>
  <c r="AT752" i="18"/>
  <c r="AS752" i="18"/>
  <c r="AR752" i="18"/>
  <c r="AQ752" i="18"/>
  <c r="AP752" i="18"/>
  <c r="AO752" i="18"/>
  <c r="AN752" i="18"/>
  <c r="AM752" i="18"/>
  <c r="AL752" i="18"/>
  <c r="AK752" i="18"/>
  <c r="AJ752" i="18"/>
  <c r="AI752" i="18"/>
  <c r="AH752" i="18"/>
  <c r="AG752" i="18"/>
  <c r="AF752" i="18"/>
  <c r="AE752" i="18"/>
  <c r="AD752" i="18"/>
  <c r="AC752" i="18"/>
  <c r="AB752" i="18"/>
  <c r="AA752" i="18"/>
  <c r="Z752" i="18"/>
  <c r="Y752" i="18"/>
  <c r="X752" i="18"/>
  <c r="W752" i="18"/>
  <c r="V752" i="18"/>
  <c r="U752" i="18"/>
  <c r="T752" i="18"/>
  <c r="S752" i="18"/>
  <c r="R752" i="18"/>
  <c r="Q752" i="18"/>
  <c r="P752" i="18"/>
  <c r="O752" i="18"/>
  <c r="N752" i="18"/>
  <c r="AW751" i="18"/>
  <c r="AV751" i="18"/>
  <c r="AU751" i="18"/>
  <c r="AT751" i="18"/>
  <c r="AS751" i="18"/>
  <c r="AR751" i="18"/>
  <c r="AQ751" i="18"/>
  <c r="AP751" i="18"/>
  <c r="AO751" i="18"/>
  <c r="AN751" i="18"/>
  <c r="AM751" i="18"/>
  <c r="AL751" i="18"/>
  <c r="AK751" i="18"/>
  <c r="AJ751" i="18"/>
  <c r="AI751" i="18"/>
  <c r="AH751" i="18"/>
  <c r="AG751" i="18"/>
  <c r="AF751" i="18"/>
  <c r="AE751" i="18"/>
  <c r="AD751" i="18"/>
  <c r="AC751" i="18"/>
  <c r="AB751" i="18"/>
  <c r="AA751" i="18"/>
  <c r="Z751" i="18"/>
  <c r="Y751" i="18"/>
  <c r="X751" i="18"/>
  <c r="W751" i="18"/>
  <c r="V751" i="18"/>
  <c r="U751" i="18"/>
  <c r="T751" i="18"/>
  <c r="S751" i="18"/>
  <c r="R751" i="18"/>
  <c r="Q751" i="18"/>
  <c r="P751" i="18"/>
  <c r="O751" i="18"/>
  <c r="AX751" i="18" s="1"/>
  <c r="N751" i="18"/>
  <c r="AW750" i="18"/>
  <c r="AV750" i="18"/>
  <c r="AU750" i="18"/>
  <c r="AT750" i="18"/>
  <c r="AS750" i="18"/>
  <c r="AR750" i="18"/>
  <c r="AQ750" i="18"/>
  <c r="AP750" i="18"/>
  <c r="AO750" i="18"/>
  <c r="AN750" i="18"/>
  <c r="AM750" i="18"/>
  <c r="AL750" i="18"/>
  <c r="AK750" i="18"/>
  <c r="AJ750" i="18"/>
  <c r="AI750" i="18"/>
  <c r="AH750" i="18"/>
  <c r="AG750" i="18"/>
  <c r="AF750" i="18"/>
  <c r="AE750" i="18"/>
  <c r="AD750" i="18"/>
  <c r="AC750" i="18"/>
  <c r="AB750" i="18"/>
  <c r="AA750" i="18"/>
  <c r="Z750" i="18"/>
  <c r="Y750" i="18"/>
  <c r="X750" i="18"/>
  <c r="W750" i="18"/>
  <c r="V750" i="18"/>
  <c r="U750" i="18"/>
  <c r="T750" i="18"/>
  <c r="S750" i="18"/>
  <c r="AX750" i="18" s="1"/>
  <c r="R750" i="18"/>
  <c r="Q750" i="18"/>
  <c r="P750" i="18"/>
  <c r="O750" i="18"/>
  <c r="N750" i="18"/>
  <c r="AW749" i="18"/>
  <c r="AV749" i="18"/>
  <c r="AU749" i="18"/>
  <c r="AT749" i="18"/>
  <c r="AS749" i="18"/>
  <c r="AR749" i="18"/>
  <c r="AQ749" i="18"/>
  <c r="AP749" i="18"/>
  <c r="AO749" i="18"/>
  <c r="AN749" i="18"/>
  <c r="AM749" i="18"/>
  <c r="AL749" i="18"/>
  <c r="AK749" i="18"/>
  <c r="AJ749" i="18"/>
  <c r="AI749" i="18"/>
  <c r="AH749" i="18"/>
  <c r="AG749" i="18"/>
  <c r="AF749" i="18"/>
  <c r="AE749" i="18"/>
  <c r="AD749" i="18"/>
  <c r="AC749" i="18"/>
  <c r="AB749" i="18"/>
  <c r="AA749" i="18"/>
  <c r="Z749" i="18"/>
  <c r="Y749" i="18"/>
  <c r="X749" i="18"/>
  <c r="W749" i="18"/>
  <c r="V749" i="18"/>
  <c r="U749" i="18"/>
  <c r="T749" i="18"/>
  <c r="S749" i="18"/>
  <c r="R749" i="18"/>
  <c r="Q749" i="18"/>
  <c r="P749" i="18"/>
  <c r="O749" i="18"/>
  <c r="N749" i="18"/>
  <c r="AW748" i="18"/>
  <c r="AV748" i="18"/>
  <c r="AU748" i="18"/>
  <c r="AT748" i="18"/>
  <c r="AS748" i="18"/>
  <c r="AR748" i="18"/>
  <c r="AQ748" i="18"/>
  <c r="AP748" i="18"/>
  <c r="AO748" i="18"/>
  <c r="AN748" i="18"/>
  <c r="AM748" i="18"/>
  <c r="AL748" i="18"/>
  <c r="AK748" i="18"/>
  <c r="AJ748" i="18"/>
  <c r="AI748" i="18"/>
  <c r="AH748" i="18"/>
  <c r="AG748" i="18"/>
  <c r="AF748" i="18"/>
  <c r="AE748" i="18"/>
  <c r="AD748" i="18"/>
  <c r="AC748" i="18"/>
  <c r="AB748" i="18"/>
  <c r="AA748" i="18"/>
  <c r="Z748" i="18"/>
  <c r="Y748" i="18"/>
  <c r="X748" i="18"/>
  <c r="W748" i="18"/>
  <c r="V748" i="18"/>
  <c r="U748" i="18"/>
  <c r="T748" i="18"/>
  <c r="S748" i="18"/>
  <c r="AX748" i="18" s="1"/>
  <c r="R748" i="18"/>
  <c r="Q748" i="18"/>
  <c r="P748" i="18"/>
  <c r="O748" i="18"/>
  <c r="N748" i="18"/>
  <c r="AW747" i="18"/>
  <c r="AV747" i="18"/>
  <c r="AU747" i="18"/>
  <c r="AT747" i="18"/>
  <c r="AS747" i="18"/>
  <c r="AR747" i="18"/>
  <c r="AQ747" i="18"/>
  <c r="AP747" i="18"/>
  <c r="AO747" i="18"/>
  <c r="AN747" i="18"/>
  <c r="AM747" i="18"/>
  <c r="AL747" i="18"/>
  <c r="AK747" i="18"/>
  <c r="AJ747" i="18"/>
  <c r="AI747" i="18"/>
  <c r="AH747" i="18"/>
  <c r="AG747" i="18"/>
  <c r="AF747" i="18"/>
  <c r="AE747" i="18"/>
  <c r="AD747" i="18"/>
  <c r="AC747" i="18"/>
  <c r="AB747" i="18"/>
  <c r="AA747" i="18"/>
  <c r="Z747" i="18"/>
  <c r="Y747" i="18"/>
  <c r="X747" i="18"/>
  <c r="W747" i="18"/>
  <c r="V747" i="18"/>
  <c r="U747" i="18"/>
  <c r="T747" i="18"/>
  <c r="S747" i="18"/>
  <c r="R747" i="18"/>
  <c r="Q747" i="18"/>
  <c r="P747" i="18"/>
  <c r="O747" i="18"/>
  <c r="AX747" i="18" s="1"/>
  <c r="N747" i="18"/>
  <c r="AW746" i="18"/>
  <c r="AV746" i="18"/>
  <c r="AU746" i="18"/>
  <c r="AT746" i="18"/>
  <c r="AS746" i="18"/>
  <c r="AR746" i="18"/>
  <c r="AQ746" i="18"/>
  <c r="AP746" i="18"/>
  <c r="AO746" i="18"/>
  <c r="AN746" i="18"/>
  <c r="AM746" i="18"/>
  <c r="AL746" i="18"/>
  <c r="AK746" i="18"/>
  <c r="AJ746" i="18"/>
  <c r="AI746" i="18"/>
  <c r="AH746" i="18"/>
  <c r="AG746" i="18"/>
  <c r="AF746" i="18"/>
  <c r="AE746" i="18"/>
  <c r="AD746" i="18"/>
  <c r="AC746" i="18"/>
  <c r="AB746" i="18"/>
  <c r="AA746" i="18"/>
  <c r="Z746" i="18"/>
  <c r="Y746" i="18"/>
  <c r="X746" i="18"/>
  <c r="W746" i="18"/>
  <c r="V746" i="18"/>
  <c r="U746" i="18"/>
  <c r="T746" i="18"/>
  <c r="S746" i="18"/>
  <c r="AX746" i="18" s="1"/>
  <c r="R746" i="18"/>
  <c r="Q746" i="18"/>
  <c r="P746" i="18"/>
  <c r="O746" i="18"/>
  <c r="N746" i="18"/>
  <c r="AW745" i="18"/>
  <c r="AV745" i="18"/>
  <c r="AU745" i="18"/>
  <c r="AT745" i="18"/>
  <c r="AS745" i="18"/>
  <c r="AR745" i="18"/>
  <c r="AQ745" i="18"/>
  <c r="AP745" i="18"/>
  <c r="AO745" i="18"/>
  <c r="AN745" i="18"/>
  <c r="AM745" i="18"/>
  <c r="AL745" i="18"/>
  <c r="AK745" i="18"/>
  <c r="AJ745" i="18"/>
  <c r="AI745" i="18"/>
  <c r="AH745" i="18"/>
  <c r="AG745" i="18"/>
  <c r="AF745" i="18"/>
  <c r="AE745" i="18"/>
  <c r="AD745" i="18"/>
  <c r="AC745" i="18"/>
  <c r="AB745" i="18"/>
  <c r="AA745" i="18"/>
  <c r="Z745" i="18"/>
  <c r="Y745" i="18"/>
  <c r="X745" i="18"/>
  <c r="W745" i="18"/>
  <c r="V745" i="18"/>
  <c r="U745" i="18"/>
  <c r="T745" i="18"/>
  <c r="S745" i="18"/>
  <c r="R745" i="18"/>
  <c r="Q745" i="18"/>
  <c r="P745" i="18"/>
  <c r="O745" i="18"/>
  <c r="AX745" i="18" s="1"/>
  <c r="N745" i="18"/>
  <c r="AW744" i="18"/>
  <c r="AV744" i="18"/>
  <c r="AU744" i="18"/>
  <c r="AT744" i="18"/>
  <c r="AS744" i="18"/>
  <c r="AR744" i="18"/>
  <c r="AQ744" i="18"/>
  <c r="AP744" i="18"/>
  <c r="AO744" i="18"/>
  <c r="AN744" i="18"/>
  <c r="AM744" i="18"/>
  <c r="AL744" i="18"/>
  <c r="AK744" i="18"/>
  <c r="AJ744" i="18"/>
  <c r="AI744" i="18"/>
  <c r="AH744" i="18"/>
  <c r="AG744" i="18"/>
  <c r="AF744" i="18"/>
  <c r="AE744" i="18"/>
  <c r="AD744" i="18"/>
  <c r="AC744" i="18"/>
  <c r="AB744" i="18"/>
  <c r="AA744" i="18"/>
  <c r="Z744" i="18"/>
  <c r="Y744" i="18"/>
  <c r="X744" i="18"/>
  <c r="W744" i="18"/>
  <c r="V744" i="18"/>
  <c r="U744" i="18"/>
  <c r="T744" i="18"/>
  <c r="S744" i="18"/>
  <c r="R744" i="18"/>
  <c r="Q744" i="18"/>
  <c r="P744" i="18"/>
  <c r="O744" i="18"/>
  <c r="N744" i="18"/>
  <c r="AW743" i="18"/>
  <c r="AV743" i="18"/>
  <c r="AU743" i="18"/>
  <c r="AT743" i="18"/>
  <c r="AS743" i="18"/>
  <c r="AR743" i="18"/>
  <c r="AQ743" i="18"/>
  <c r="AP743" i="18"/>
  <c r="AO743" i="18"/>
  <c r="AN743" i="18"/>
  <c r="AM743" i="18"/>
  <c r="AL743" i="18"/>
  <c r="AK743" i="18"/>
  <c r="AJ743" i="18"/>
  <c r="AI743" i="18"/>
  <c r="AH743" i="18"/>
  <c r="AG743" i="18"/>
  <c r="AF743" i="18"/>
  <c r="AE743" i="18"/>
  <c r="AD743" i="18"/>
  <c r="AC743" i="18"/>
  <c r="AB743" i="18"/>
  <c r="AA743" i="18"/>
  <c r="Z743" i="18"/>
  <c r="Y743" i="18"/>
  <c r="X743" i="18"/>
  <c r="W743" i="18"/>
  <c r="V743" i="18"/>
  <c r="U743" i="18"/>
  <c r="T743" i="18"/>
  <c r="S743" i="18"/>
  <c r="R743" i="18"/>
  <c r="Q743" i="18"/>
  <c r="P743" i="18"/>
  <c r="O743" i="18"/>
  <c r="AX743" i="18" s="1"/>
  <c r="N743" i="18"/>
  <c r="AW742" i="18"/>
  <c r="AV742" i="18"/>
  <c r="AU742" i="18"/>
  <c r="AT742" i="18"/>
  <c r="AS742" i="18"/>
  <c r="AR742" i="18"/>
  <c r="AQ742" i="18"/>
  <c r="AP742" i="18"/>
  <c r="AO742" i="18"/>
  <c r="AN742" i="18"/>
  <c r="AM742" i="18"/>
  <c r="AL742" i="18"/>
  <c r="AK742" i="18"/>
  <c r="AJ742" i="18"/>
  <c r="AI742" i="18"/>
  <c r="AH742" i="18"/>
  <c r="AG742" i="18"/>
  <c r="AF742" i="18"/>
  <c r="AE742" i="18"/>
  <c r="AD742" i="18"/>
  <c r="AC742" i="18"/>
  <c r="AB742" i="18"/>
  <c r="AA742" i="18"/>
  <c r="Z742" i="18"/>
  <c r="Y742" i="18"/>
  <c r="X742" i="18"/>
  <c r="W742" i="18"/>
  <c r="V742" i="18"/>
  <c r="U742" i="18"/>
  <c r="T742" i="18"/>
  <c r="S742" i="18"/>
  <c r="AX742" i="18" s="1"/>
  <c r="R742" i="18"/>
  <c r="Q742" i="18"/>
  <c r="P742" i="18"/>
  <c r="O742" i="18"/>
  <c r="N742" i="18"/>
  <c r="AW741" i="18"/>
  <c r="AV741" i="18"/>
  <c r="AU741" i="18"/>
  <c r="AT741" i="18"/>
  <c r="AS741" i="18"/>
  <c r="AR741" i="18"/>
  <c r="AQ741" i="18"/>
  <c r="AP741" i="18"/>
  <c r="AO741" i="18"/>
  <c r="AN741" i="18"/>
  <c r="AM741" i="18"/>
  <c r="AL741" i="18"/>
  <c r="AK741" i="18"/>
  <c r="AJ741" i="18"/>
  <c r="AI741" i="18"/>
  <c r="AH741" i="18"/>
  <c r="AG741" i="18"/>
  <c r="AF741" i="18"/>
  <c r="AE741" i="18"/>
  <c r="AD741" i="18"/>
  <c r="AC741" i="18"/>
  <c r="AB741" i="18"/>
  <c r="AA741" i="18"/>
  <c r="Z741" i="18"/>
  <c r="Y741" i="18"/>
  <c r="X741" i="18"/>
  <c r="W741" i="18"/>
  <c r="V741" i="18"/>
  <c r="U741" i="18"/>
  <c r="T741" i="18"/>
  <c r="S741" i="18"/>
  <c r="R741" i="18"/>
  <c r="Q741" i="18"/>
  <c r="P741" i="18"/>
  <c r="O741" i="18"/>
  <c r="AX741" i="18" s="1"/>
  <c r="N741" i="18"/>
  <c r="AW740" i="18"/>
  <c r="AV740" i="18"/>
  <c r="AU740" i="18"/>
  <c r="AT740" i="18"/>
  <c r="AS740" i="18"/>
  <c r="AR740" i="18"/>
  <c r="AQ740" i="18"/>
  <c r="AP740" i="18"/>
  <c r="AO740" i="18"/>
  <c r="AN740" i="18"/>
  <c r="AM740" i="18"/>
  <c r="AL740" i="18"/>
  <c r="AK740" i="18"/>
  <c r="AJ740" i="18"/>
  <c r="AI740" i="18"/>
  <c r="AH740" i="18"/>
  <c r="AG740" i="18"/>
  <c r="AF740" i="18"/>
  <c r="AE740" i="18"/>
  <c r="AD740" i="18"/>
  <c r="AC740" i="18"/>
  <c r="AB740" i="18"/>
  <c r="AA740" i="18"/>
  <c r="Z740" i="18"/>
  <c r="Y740" i="18"/>
  <c r="X740" i="18"/>
  <c r="W740" i="18"/>
  <c r="V740" i="18"/>
  <c r="U740" i="18"/>
  <c r="T740" i="18"/>
  <c r="S740" i="18"/>
  <c r="AX740" i="18" s="1"/>
  <c r="R740" i="18"/>
  <c r="Q740" i="18"/>
  <c r="P740" i="18"/>
  <c r="O740" i="18"/>
  <c r="N740" i="18"/>
  <c r="AW739" i="18"/>
  <c r="AV739" i="18"/>
  <c r="AU739" i="18"/>
  <c r="AT739" i="18"/>
  <c r="AS739" i="18"/>
  <c r="AR739" i="18"/>
  <c r="AQ739" i="18"/>
  <c r="AP739" i="18"/>
  <c r="AO739" i="18"/>
  <c r="AN739" i="18"/>
  <c r="AM739" i="18"/>
  <c r="AL739" i="18"/>
  <c r="AK739" i="18"/>
  <c r="AJ739" i="18"/>
  <c r="AI739" i="18"/>
  <c r="AH739" i="18"/>
  <c r="AG739" i="18"/>
  <c r="AF739" i="18"/>
  <c r="AE739" i="18"/>
  <c r="AD739" i="18"/>
  <c r="AC739" i="18"/>
  <c r="AB739" i="18"/>
  <c r="AA739" i="18"/>
  <c r="Z739" i="18"/>
  <c r="Y739" i="18"/>
  <c r="X739" i="18"/>
  <c r="W739" i="18"/>
  <c r="V739" i="18"/>
  <c r="U739" i="18"/>
  <c r="T739" i="18"/>
  <c r="S739" i="18"/>
  <c r="R739" i="18"/>
  <c r="Q739" i="18"/>
  <c r="P739" i="18"/>
  <c r="O739" i="18"/>
  <c r="AX739" i="18" s="1"/>
  <c r="N739" i="18"/>
  <c r="AW738" i="18"/>
  <c r="AV738" i="18"/>
  <c r="AU738" i="18"/>
  <c r="AT738" i="18"/>
  <c r="AS738" i="18"/>
  <c r="AR738" i="18"/>
  <c r="AQ738" i="18"/>
  <c r="AP738" i="18"/>
  <c r="AO738" i="18"/>
  <c r="AN738" i="18"/>
  <c r="AM738" i="18"/>
  <c r="AL738" i="18"/>
  <c r="AK738" i="18"/>
  <c r="AJ738" i="18"/>
  <c r="AI738" i="18"/>
  <c r="AH738" i="18"/>
  <c r="AG738" i="18"/>
  <c r="AF738" i="18"/>
  <c r="AE738" i="18"/>
  <c r="AD738" i="18"/>
  <c r="AC738" i="18"/>
  <c r="AB738" i="18"/>
  <c r="AA738" i="18"/>
  <c r="Z738" i="18"/>
  <c r="Y738" i="18"/>
  <c r="X738" i="18"/>
  <c r="W738" i="18"/>
  <c r="V738" i="18"/>
  <c r="U738" i="18"/>
  <c r="T738" i="18"/>
  <c r="S738" i="18"/>
  <c r="AX738" i="18" s="1"/>
  <c r="R738" i="18"/>
  <c r="Q738" i="18"/>
  <c r="P738" i="18"/>
  <c r="O738" i="18"/>
  <c r="N738" i="18"/>
  <c r="AW737" i="18"/>
  <c r="AV737" i="18"/>
  <c r="AU737" i="18"/>
  <c r="AT737" i="18"/>
  <c r="AS737" i="18"/>
  <c r="AR737" i="18"/>
  <c r="AQ737" i="18"/>
  <c r="AP737" i="18"/>
  <c r="AO737" i="18"/>
  <c r="AN737" i="18"/>
  <c r="AM737" i="18"/>
  <c r="AL737" i="18"/>
  <c r="AK737" i="18"/>
  <c r="AJ737" i="18"/>
  <c r="AI737" i="18"/>
  <c r="AH737" i="18"/>
  <c r="AG737" i="18"/>
  <c r="AF737" i="18"/>
  <c r="AE737" i="18"/>
  <c r="AD737" i="18"/>
  <c r="AC737" i="18"/>
  <c r="AB737" i="18"/>
  <c r="AA737" i="18"/>
  <c r="Z737" i="18"/>
  <c r="Y737" i="18"/>
  <c r="X737" i="18"/>
  <c r="W737" i="18"/>
  <c r="V737" i="18"/>
  <c r="U737" i="18"/>
  <c r="T737" i="18"/>
  <c r="S737" i="18"/>
  <c r="R737" i="18"/>
  <c r="Q737" i="18"/>
  <c r="P737" i="18"/>
  <c r="O737" i="18"/>
  <c r="AX737" i="18" s="1"/>
  <c r="N737" i="18"/>
  <c r="AW736" i="18"/>
  <c r="AV736" i="18"/>
  <c r="AU736" i="18"/>
  <c r="AT736" i="18"/>
  <c r="AS736" i="18"/>
  <c r="AR736" i="18"/>
  <c r="AQ736" i="18"/>
  <c r="AP736" i="18"/>
  <c r="AO736" i="18"/>
  <c r="AN736" i="18"/>
  <c r="AM736" i="18"/>
  <c r="AL736" i="18"/>
  <c r="AK736" i="18"/>
  <c r="AJ736" i="18"/>
  <c r="AI736" i="18"/>
  <c r="AH736" i="18"/>
  <c r="AG736" i="18"/>
  <c r="AF736" i="18"/>
  <c r="AE736" i="18"/>
  <c r="AD736" i="18"/>
  <c r="AC736" i="18"/>
  <c r="AB736" i="18"/>
  <c r="AA736" i="18"/>
  <c r="Z736" i="18"/>
  <c r="Y736" i="18"/>
  <c r="X736" i="18"/>
  <c r="W736" i="18"/>
  <c r="V736" i="18"/>
  <c r="U736" i="18"/>
  <c r="T736" i="18"/>
  <c r="S736" i="18"/>
  <c r="R736" i="18"/>
  <c r="Q736" i="18"/>
  <c r="P736" i="18"/>
  <c r="O736" i="18"/>
  <c r="N736" i="18"/>
  <c r="AW735" i="18"/>
  <c r="AV735" i="18"/>
  <c r="AU735" i="18"/>
  <c r="AT735" i="18"/>
  <c r="AS735" i="18"/>
  <c r="AR735" i="18"/>
  <c r="AQ735" i="18"/>
  <c r="AP735" i="18"/>
  <c r="AO735" i="18"/>
  <c r="AN735" i="18"/>
  <c r="AM735" i="18"/>
  <c r="AL735" i="18"/>
  <c r="AK735" i="18"/>
  <c r="AJ735" i="18"/>
  <c r="AI735" i="18"/>
  <c r="AH735" i="18"/>
  <c r="AG735" i="18"/>
  <c r="AF735" i="18"/>
  <c r="AE735" i="18"/>
  <c r="AD735" i="18"/>
  <c r="AC735" i="18"/>
  <c r="AB735" i="18"/>
  <c r="AA735" i="18"/>
  <c r="Z735" i="18"/>
  <c r="Y735" i="18"/>
  <c r="X735" i="18"/>
  <c r="W735" i="18"/>
  <c r="V735" i="18"/>
  <c r="U735" i="18"/>
  <c r="T735" i="18"/>
  <c r="S735" i="18"/>
  <c r="R735" i="18"/>
  <c r="Q735" i="18"/>
  <c r="P735" i="18"/>
  <c r="O735" i="18"/>
  <c r="AX735" i="18" s="1"/>
  <c r="N735" i="18"/>
  <c r="AW734" i="18"/>
  <c r="AV734" i="18"/>
  <c r="AU734" i="18"/>
  <c r="AT734" i="18"/>
  <c r="AS734" i="18"/>
  <c r="AR734" i="18"/>
  <c r="AQ734" i="18"/>
  <c r="AP734" i="18"/>
  <c r="AO734" i="18"/>
  <c r="AN734" i="18"/>
  <c r="AM734" i="18"/>
  <c r="AL734" i="18"/>
  <c r="AK734" i="18"/>
  <c r="AJ734" i="18"/>
  <c r="AI734" i="18"/>
  <c r="AH734" i="18"/>
  <c r="AG734" i="18"/>
  <c r="AF734" i="18"/>
  <c r="AE734" i="18"/>
  <c r="AD734" i="18"/>
  <c r="AC734" i="18"/>
  <c r="AB734" i="18"/>
  <c r="AA734" i="18"/>
  <c r="Z734" i="18"/>
  <c r="Y734" i="18"/>
  <c r="X734" i="18"/>
  <c r="W734" i="18"/>
  <c r="V734" i="18"/>
  <c r="U734" i="18"/>
  <c r="T734" i="18"/>
  <c r="S734" i="18"/>
  <c r="AX734" i="18" s="1"/>
  <c r="R734" i="18"/>
  <c r="Q734" i="18"/>
  <c r="P734" i="18"/>
  <c r="O734" i="18"/>
  <c r="N734" i="18"/>
  <c r="AW733" i="18"/>
  <c r="AV733" i="18"/>
  <c r="AU733" i="18"/>
  <c r="AT733" i="18"/>
  <c r="AS733" i="18"/>
  <c r="AR733" i="18"/>
  <c r="AQ733" i="18"/>
  <c r="AP733" i="18"/>
  <c r="AO733" i="18"/>
  <c r="AN733" i="18"/>
  <c r="AM733" i="18"/>
  <c r="AL733" i="18"/>
  <c r="AK733" i="18"/>
  <c r="AJ733" i="18"/>
  <c r="AI733" i="18"/>
  <c r="AH733" i="18"/>
  <c r="AG733" i="18"/>
  <c r="AF733" i="18"/>
  <c r="AE733" i="18"/>
  <c r="AD733" i="18"/>
  <c r="AC733" i="18"/>
  <c r="AB733" i="18"/>
  <c r="AA733" i="18"/>
  <c r="Z733" i="18"/>
  <c r="Y733" i="18"/>
  <c r="X733" i="18"/>
  <c r="W733" i="18"/>
  <c r="V733" i="18"/>
  <c r="U733" i="18"/>
  <c r="T733" i="18"/>
  <c r="S733" i="18"/>
  <c r="R733" i="18"/>
  <c r="Q733" i="18"/>
  <c r="P733" i="18"/>
  <c r="O733" i="18"/>
  <c r="AX733" i="18" s="1"/>
  <c r="N733" i="18"/>
  <c r="AW732" i="18"/>
  <c r="AV732" i="18"/>
  <c r="AU732" i="18"/>
  <c r="AT732" i="18"/>
  <c r="AS732" i="18"/>
  <c r="AR732" i="18"/>
  <c r="AQ732" i="18"/>
  <c r="AP732" i="18"/>
  <c r="AO732" i="18"/>
  <c r="AN732" i="18"/>
  <c r="AM732" i="18"/>
  <c r="AL732" i="18"/>
  <c r="AK732" i="18"/>
  <c r="AJ732" i="18"/>
  <c r="AI732" i="18"/>
  <c r="AH732" i="18"/>
  <c r="AG732" i="18"/>
  <c r="AF732" i="18"/>
  <c r="AE732" i="18"/>
  <c r="AD732" i="18"/>
  <c r="AC732" i="18"/>
  <c r="AB732" i="18"/>
  <c r="AA732" i="18"/>
  <c r="Z732" i="18"/>
  <c r="Y732" i="18"/>
  <c r="X732" i="18"/>
  <c r="W732" i="18"/>
  <c r="V732" i="18"/>
  <c r="U732" i="18"/>
  <c r="T732" i="18"/>
  <c r="S732" i="18"/>
  <c r="AX732" i="18" s="1"/>
  <c r="R732" i="18"/>
  <c r="Q732" i="18"/>
  <c r="P732" i="18"/>
  <c r="O732" i="18"/>
  <c r="N732" i="18"/>
  <c r="AW731" i="18"/>
  <c r="AV731" i="18"/>
  <c r="AU731" i="18"/>
  <c r="AT731" i="18"/>
  <c r="AS731" i="18"/>
  <c r="AR731" i="18"/>
  <c r="AQ731" i="18"/>
  <c r="AP731" i="18"/>
  <c r="AO731" i="18"/>
  <c r="AN731" i="18"/>
  <c r="AM731" i="18"/>
  <c r="AL731" i="18"/>
  <c r="AK731" i="18"/>
  <c r="AJ731" i="18"/>
  <c r="AI731" i="18"/>
  <c r="AH731" i="18"/>
  <c r="AG731" i="18"/>
  <c r="AF731" i="18"/>
  <c r="AE731" i="18"/>
  <c r="AD731" i="18"/>
  <c r="AC731" i="18"/>
  <c r="AB731" i="18"/>
  <c r="AA731" i="18"/>
  <c r="Z731" i="18"/>
  <c r="Y731" i="18"/>
  <c r="X731" i="18"/>
  <c r="W731" i="18"/>
  <c r="V731" i="18"/>
  <c r="U731" i="18"/>
  <c r="T731" i="18"/>
  <c r="S731" i="18"/>
  <c r="R731" i="18"/>
  <c r="Q731" i="18"/>
  <c r="P731" i="18"/>
  <c r="O731" i="18"/>
  <c r="AX731" i="18" s="1"/>
  <c r="N731" i="18"/>
  <c r="AW730" i="18"/>
  <c r="AV730" i="18"/>
  <c r="AU730" i="18"/>
  <c r="AT730" i="18"/>
  <c r="AS730" i="18"/>
  <c r="AR730" i="18"/>
  <c r="AQ730" i="18"/>
  <c r="AP730" i="18"/>
  <c r="AO730" i="18"/>
  <c r="AN730" i="18"/>
  <c r="AM730" i="18"/>
  <c r="AL730" i="18"/>
  <c r="AK730" i="18"/>
  <c r="AJ730" i="18"/>
  <c r="AI730" i="18"/>
  <c r="AH730" i="18"/>
  <c r="AG730" i="18"/>
  <c r="AF730" i="18"/>
  <c r="AE730" i="18"/>
  <c r="AD730" i="18"/>
  <c r="AC730" i="18"/>
  <c r="AB730" i="18"/>
  <c r="AA730" i="18"/>
  <c r="Z730" i="18"/>
  <c r="Y730" i="18"/>
  <c r="X730" i="18"/>
  <c r="W730" i="18"/>
  <c r="V730" i="18"/>
  <c r="U730" i="18"/>
  <c r="T730" i="18"/>
  <c r="S730" i="18"/>
  <c r="AX730" i="18" s="1"/>
  <c r="R730" i="18"/>
  <c r="Q730" i="18"/>
  <c r="P730" i="18"/>
  <c r="O730" i="18"/>
  <c r="N730" i="18"/>
  <c r="AW729" i="18"/>
  <c r="AV729" i="18"/>
  <c r="AU729" i="18"/>
  <c r="AT729" i="18"/>
  <c r="AS729" i="18"/>
  <c r="AR729" i="18"/>
  <c r="AQ729" i="18"/>
  <c r="AP729" i="18"/>
  <c r="AO729" i="18"/>
  <c r="AN729" i="18"/>
  <c r="AM729" i="18"/>
  <c r="AL729" i="18"/>
  <c r="AK729" i="18"/>
  <c r="AJ729" i="18"/>
  <c r="AI729" i="18"/>
  <c r="AH729" i="18"/>
  <c r="AG729" i="18"/>
  <c r="AF729" i="18"/>
  <c r="AE729" i="18"/>
  <c r="AD729" i="18"/>
  <c r="AC729" i="18"/>
  <c r="AB729" i="18"/>
  <c r="AA729" i="18"/>
  <c r="Z729" i="18"/>
  <c r="Y729" i="18"/>
  <c r="X729" i="18"/>
  <c r="W729" i="18"/>
  <c r="V729" i="18"/>
  <c r="U729" i="18"/>
  <c r="T729" i="18"/>
  <c r="S729" i="18"/>
  <c r="R729" i="18"/>
  <c r="Q729" i="18"/>
  <c r="P729" i="18"/>
  <c r="O729" i="18"/>
  <c r="AX729" i="18" s="1"/>
  <c r="N729" i="18"/>
  <c r="AW728" i="18"/>
  <c r="AV728" i="18"/>
  <c r="AU728" i="18"/>
  <c r="AT728" i="18"/>
  <c r="AS728" i="18"/>
  <c r="AR728" i="18"/>
  <c r="AQ728" i="18"/>
  <c r="AP728" i="18"/>
  <c r="AO728" i="18"/>
  <c r="AN728" i="18"/>
  <c r="AM728" i="18"/>
  <c r="AL728" i="18"/>
  <c r="AK728" i="18"/>
  <c r="AJ728" i="18"/>
  <c r="AI728" i="18"/>
  <c r="AH728" i="18"/>
  <c r="AG728" i="18"/>
  <c r="AF728" i="18"/>
  <c r="AE728" i="18"/>
  <c r="AD728" i="18"/>
  <c r="AC728" i="18"/>
  <c r="AB728" i="18"/>
  <c r="AA728" i="18"/>
  <c r="Z728" i="18"/>
  <c r="Y728" i="18"/>
  <c r="X728" i="18"/>
  <c r="W728" i="18"/>
  <c r="V728" i="18"/>
  <c r="U728" i="18"/>
  <c r="T728" i="18"/>
  <c r="S728" i="18"/>
  <c r="R728" i="18"/>
  <c r="Q728" i="18"/>
  <c r="P728" i="18"/>
  <c r="O728" i="18"/>
  <c r="N728" i="18"/>
  <c r="AW727" i="18"/>
  <c r="AV727" i="18"/>
  <c r="AU727" i="18"/>
  <c r="AT727" i="18"/>
  <c r="AS727" i="18"/>
  <c r="AR727" i="18"/>
  <c r="AQ727" i="18"/>
  <c r="AP727" i="18"/>
  <c r="AO727" i="18"/>
  <c r="AN727" i="18"/>
  <c r="AM727" i="18"/>
  <c r="AL727" i="18"/>
  <c r="AK727" i="18"/>
  <c r="AJ727" i="18"/>
  <c r="AI727" i="18"/>
  <c r="AH727" i="18"/>
  <c r="AG727" i="18"/>
  <c r="AF727" i="18"/>
  <c r="AE727" i="18"/>
  <c r="AD727" i="18"/>
  <c r="AC727" i="18"/>
  <c r="AB727" i="18"/>
  <c r="AA727" i="18"/>
  <c r="Z727" i="18"/>
  <c r="Y727" i="18"/>
  <c r="X727" i="18"/>
  <c r="W727" i="18"/>
  <c r="V727" i="18"/>
  <c r="U727" i="18"/>
  <c r="T727" i="18"/>
  <c r="S727" i="18"/>
  <c r="R727" i="18"/>
  <c r="Q727" i="18"/>
  <c r="P727" i="18"/>
  <c r="O727" i="18"/>
  <c r="AX727" i="18" s="1"/>
  <c r="N727" i="18"/>
  <c r="AW726" i="18"/>
  <c r="AV726" i="18"/>
  <c r="AU726" i="18"/>
  <c r="AT726" i="18"/>
  <c r="AS726" i="18"/>
  <c r="AR726" i="18"/>
  <c r="AQ726" i="18"/>
  <c r="AP726" i="18"/>
  <c r="AO726" i="18"/>
  <c r="AN726" i="18"/>
  <c r="AM726" i="18"/>
  <c r="AL726" i="18"/>
  <c r="AK726" i="18"/>
  <c r="AJ726" i="18"/>
  <c r="AI726" i="18"/>
  <c r="AH726" i="18"/>
  <c r="AG726" i="18"/>
  <c r="AF726" i="18"/>
  <c r="AE726" i="18"/>
  <c r="AD726" i="18"/>
  <c r="AC726" i="18"/>
  <c r="AB726" i="18"/>
  <c r="AA726" i="18"/>
  <c r="Z726" i="18"/>
  <c r="Y726" i="18"/>
  <c r="X726" i="18"/>
  <c r="W726" i="18"/>
  <c r="V726" i="18"/>
  <c r="U726" i="18"/>
  <c r="T726" i="18"/>
  <c r="S726" i="18"/>
  <c r="R726" i="18"/>
  <c r="Q726" i="18"/>
  <c r="P726" i="18"/>
  <c r="O726" i="18"/>
  <c r="AX726" i="18" s="1"/>
  <c r="N726" i="18"/>
  <c r="AW725" i="18"/>
  <c r="AV725" i="18"/>
  <c r="AU725" i="18"/>
  <c r="AT725" i="18"/>
  <c r="AS725" i="18"/>
  <c r="AR725" i="18"/>
  <c r="AQ725" i="18"/>
  <c r="AP725" i="18"/>
  <c r="AO725" i="18"/>
  <c r="AN725" i="18"/>
  <c r="AM725" i="18"/>
  <c r="AL725" i="18"/>
  <c r="AK725" i="18"/>
  <c r="AJ725" i="18"/>
  <c r="AI725" i="18"/>
  <c r="AH725" i="18"/>
  <c r="AG725" i="18"/>
  <c r="AF725" i="18"/>
  <c r="AE725" i="18"/>
  <c r="AD725" i="18"/>
  <c r="AC725" i="18"/>
  <c r="AB725" i="18"/>
  <c r="AA725" i="18"/>
  <c r="Z725" i="18"/>
  <c r="Y725" i="18"/>
  <c r="X725" i="18"/>
  <c r="W725" i="18"/>
  <c r="V725" i="18"/>
  <c r="U725" i="18"/>
  <c r="T725" i="18"/>
  <c r="S725" i="18"/>
  <c r="R725" i="18"/>
  <c r="Q725" i="18"/>
  <c r="P725" i="18"/>
  <c r="O725" i="18"/>
  <c r="AX725" i="18" s="1"/>
  <c r="N725" i="18"/>
  <c r="AW724" i="18"/>
  <c r="AV724" i="18"/>
  <c r="AU724" i="18"/>
  <c r="AT724" i="18"/>
  <c r="AS724" i="18"/>
  <c r="AR724" i="18"/>
  <c r="AQ724" i="18"/>
  <c r="AP724" i="18"/>
  <c r="AO724" i="18"/>
  <c r="AN724" i="18"/>
  <c r="AM724" i="18"/>
  <c r="AL724" i="18"/>
  <c r="AK724" i="18"/>
  <c r="AJ724" i="18"/>
  <c r="AI724" i="18"/>
  <c r="AH724" i="18"/>
  <c r="AG724" i="18"/>
  <c r="AF724" i="18"/>
  <c r="AE724" i="18"/>
  <c r="AD724" i="18"/>
  <c r="AC724" i="18"/>
  <c r="AB724" i="18"/>
  <c r="AA724" i="18"/>
  <c r="Z724" i="18"/>
  <c r="Y724" i="18"/>
  <c r="X724" i="18"/>
  <c r="W724" i="18"/>
  <c r="V724" i="18"/>
  <c r="U724" i="18"/>
  <c r="T724" i="18"/>
  <c r="S724" i="18"/>
  <c r="AX724" i="18" s="1"/>
  <c r="R724" i="18"/>
  <c r="Q724" i="18"/>
  <c r="P724" i="18"/>
  <c r="O724" i="18"/>
  <c r="N724" i="18"/>
  <c r="AW723" i="18"/>
  <c r="AV723" i="18"/>
  <c r="AU723" i="18"/>
  <c r="AT723" i="18"/>
  <c r="AS723" i="18"/>
  <c r="AR723" i="18"/>
  <c r="AQ723" i="18"/>
  <c r="AP723" i="18"/>
  <c r="AO723" i="18"/>
  <c r="AN723" i="18"/>
  <c r="AM723" i="18"/>
  <c r="AL723" i="18"/>
  <c r="AK723" i="18"/>
  <c r="AJ723" i="18"/>
  <c r="AI723" i="18"/>
  <c r="AH723" i="18"/>
  <c r="AG723" i="18"/>
  <c r="AF723" i="18"/>
  <c r="AE723" i="18"/>
  <c r="AD723" i="18"/>
  <c r="AC723" i="18"/>
  <c r="AB723" i="18"/>
  <c r="AA723" i="18"/>
  <c r="Z723" i="18"/>
  <c r="Y723" i="18"/>
  <c r="X723" i="18"/>
  <c r="W723" i="18"/>
  <c r="V723" i="18"/>
  <c r="U723" i="18"/>
  <c r="T723" i="18"/>
  <c r="S723" i="18"/>
  <c r="R723" i="18"/>
  <c r="Q723" i="18"/>
  <c r="P723" i="18"/>
  <c r="O723" i="18"/>
  <c r="AX723" i="18" s="1"/>
  <c r="N723" i="18"/>
  <c r="AW722" i="18"/>
  <c r="AV722" i="18"/>
  <c r="AU722" i="18"/>
  <c r="AT722" i="18"/>
  <c r="AS722" i="18"/>
  <c r="AR722" i="18"/>
  <c r="AQ722" i="18"/>
  <c r="AP722" i="18"/>
  <c r="AO722" i="18"/>
  <c r="AN722" i="18"/>
  <c r="AM722" i="18"/>
  <c r="AL722" i="18"/>
  <c r="AK722" i="18"/>
  <c r="AJ722" i="18"/>
  <c r="AI722" i="18"/>
  <c r="AH722" i="18"/>
  <c r="AG722" i="18"/>
  <c r="AF722" i="18"/>
  <c r="AE722" i="18"/>
  <c r="AD722" i="18"/>
  <c r="AC722" i="18"/>
  <c r="AB722" i="18"/>
  <c r="AA722" i="18"/>
  <c r="Z722" i="18"/>
  <c r="Y722" i="18"/>
  <c r="X722" i="18"/>
  <c r="W722" i="18"/>
  <c r="V722" i="18"/>
  <c r="U722" i="18"/>
  <c r="T722" i="18"/>
  <c r="S722" i="18"/>
  <c r="AX722" i="18" s="1"/>
  <c r="R722" i="18"/>
  <c r="Q722" i="18"/>
  <c r="P722" i="18"/>
  <c r="O722" i="18"/>
  <c r="N722" i="18"/>
  <c r="AW721" i="18"/>
  <c r="AV721" i="18"/>
  <c r="AU721" i="18"/>
  <c r="AT721" i="18"/>
  <c r="AS721" i="18"/>
  <c r="AR721" i="18"/>
  <c r="AQ721" i="18"/>
  <c r="AP721" i="18"/>
  <c r="AO721" i="18"/>
  <c r="AN721" i="18"/>
  <c r="AM721" i="18"/>
  <c r="AL721" i="18"/>
  <c r="AK721" i="18"/>
  <c r="AJ721" i="18"/>
  <c r="AI721" i="18"/>
  <c r="AH721" i="18"/>
  <c r="AG721" i="18"/>
  <c r="AF721" i="18"/>
  <c r="AE721" i="18"/>
  <c r="AD721" i="18"/>
  <c r="AC721" i="18"/>
  <c r="AB721" i="18"/>
  <c r="AA721" i="18"/>
  <c r="Z721" i="18"/>
  <c r="Y721" i="18"/>
  <c r="X721" i="18"/>
  <c r="W721" i="18"/>
  <c r="V721" i="18"/>
  <c r="U721" i="18"/>
  <c r="T721" i="18"/>
  <c r="S721" i="18"/>
  <c r="R721" i="18"/>
  <c r="Q721" i="18"/>
  <c r="P721" i="18"/>
  <c r="O721" i="18"/>
  <c r="AX721" i="18" s="1"/>
  <c r="N721" i="18"/>
  <c r="AW720" i="18"/>
  <c r="AV720" i="18"/>
  <c r="AU720" i="18"/>
  <c r="AT720" i="18"/>
  <c r="AS720" i="18"/>
  <c r="AR720" i="18"/>
  <c r="AQ720" i="18"/>
  <c r="AP720" i="18"/>
  <c r="AO720" i="18"/>
  <c r="AN720" i="18"/>
  <c r="AM720" i="18"/>
  <c r="AL720" i="18"/>
  <c r="AK720" i="18"/>
  <c r="AJ720" i="18"/>
  <c r="AI720" i="18"/>
  <c r="AH720" i="18"/>
  <c r="AG720" i="18"/>
  <c r="AF720" i="18"/>
  <c r="AE720" i="18"/>
  <c r="AD720" i="18"/>
  <c r="AC720" i="18"/>
  <c r="AB720" i="18"/>
  <c r="AA720" i="18"/>
  <c r="Z720" i="18"/>
  <c r="Y720" i="18"/>
  <c r="X720" i="18"/>
  <c r="W720" i="18"/>
  <c r="V720" i="18"/>
  <c r="U720" i="18"/>
  <c r="T720" i="18"/>
  <c r="S720" i="18"/>
  <c r="R720" i="18"/>
  <c r="Q720" i="18"/>
  <c r="P720" i="18"/>
  <c r="O720" i="18"/>
  <c r="N720" i="18"/>
  <c r="AW719" i="18"/>
  <c r="AV719" i="18"/>
  <c r="AU719" i="18"/>
  <c r="AT719" i="18"/>
  <c r="AS719" i="18"/>
  <c r="AR719" i="18"/>
  <c r="AQ719" i="18"/>
  <c r="AP719" i="18"/>
  <c r="AO719" i="18"/>
  <c r="AN719" i="18"/>
  <c r="AM719" i="18"/>
  <c r="AL719" i="18"/>
  <c r="AK719" i="18"/>
  <c r="AJ719" i="18"/>
  <c r="AI719" i="18"/>
  <c r="AH719" i="18"/>
  <c r="AG719" i="18"/>
  <c r="AF719" i="18"/>
  <c r="AE719" i="18"/>
  <c r="AD719" i="18"/>
  <c r="AC719" i="18"/>
  <c r="AB719" i="18"/>
  <c r="AA719" i="18"/>
  <c r="Z719" i="18"/>
  <c r="Y719" i="18"/>
  <c r="X719" i="18"/>
  <c r="W719" i="18"/>
  <c r="V719" i="18"/>
  <c r="U719" i="18"/>
  <c r="T719" i="18"/>
  <c r="S719" i="18"/>
  <c r="R719" i="18"/>
  <c r="Q719" i="18"/>
  <c r="P719" i="18"/>
  <c r="O719" i="18"/>
  <c r="AX719" i="18" s="1"/>
  <c r="N719" i="18"/>
  <c r="AW718" i="18"/>
  <c r="AV718" i="18"/>
  <c r="AU718" i="18"/>
  <c r="AT718" i="18"/>
  <c r="AS718" i="18"/>
  <c r="AR718" i="18"/>
  <c r="AQ718" i="18"/>
  <c r="AP718" i="18"/>
  <c r="AO718" i="18"/>
  <c r="AN718" i="18"/>
  <c r="AM718" i="18"/>
  <c r="AL718" i="18"/>
  <c r="AK718" i="18"/>
  <c r="AJ718" i="18"/>
  <c r="AI718" i="18"/>
  <c r="AH718" i="18"/>
  <c r="AG718" i="18"/>
  <c r="AF718" i="18"/>
  <c r="AE718" i="18"/>
  <c r="AD718" i="18"/>
  <c r="AC718" i="18"/>
  <c r="AB718" i="18"/>
  <c r="AA718" i="18"/>
  <c r="Z718" i="18"/>
  <c r="Y718" i="18"/>
  <c r="X718" i="18"/>
  <c r="W718" i="18"/>
  <c r="V718" i="18"/>
  <c r="U718" i="18"/>
  <c r="T718" i="18"/>
  <c r="S718" i="18"/>
  <c r="R718" i="18"/>
  <c r="Q718" i="18"/>
  <c r="P718" i="18"/>
  <c r="O718" i="18"/>
  <c r="AX718" i="18" s="1"/>
  <c r="N718" i="18"/>
  <c r="AW717" i="18"/>
  <c r="AV717" i="18"/>
  <c r="AU717" i="18"/>
  <c r="AT717" i="18"/>
  <c r="AS717" i="18"/>
  <c r="AR717" i="18"/>
  <c r="AQ717" i="18"/>
  <c r="AP717" i="18"/>
  <c r="AO717" i="18"/>
  <c r="AN717" i="18"/>
  <c r="AM717" i="18"/>
  <c r="AL717" i="18"/>
  <c r="AK717" i="18"/>
  <c r="AJ717" i="18"/>
  <c r="AI717" i="18"/>
  <c r="AH717" i="18"/>
  <c r="AG717" i="18"/>
  <c r="AF717" i="18"/>
  <c r="AE717" i="18"/>
  <c r="AD717" i="18"/>
  <c r="AC717" i="18"/>
  <c r="AB717" i="18"/>
  <c r="AA717" i="18"/>
  <c r="Z717" i="18"/>
  <c r="Y717" i="18"/>
  <c r="X717" i="18"/>
  <c r="W717" i="18"/>
  <c r="V717" i="18"/>
  <c r="U717" i="18"/>
  <c r="T717" i="18"/>
  <c r="S717" i="18"/>
  <c r="R717" i="18"/>
  <c r="Q717" i="18"/>
  <c r="P717" i="18"/>
  <c r="O717" i="18"/>
  <c r="AX717" i="18" s="1"/>
  <c r="N717" i="18"/>
  <c r="AW716" i="18"/>
  <c r="AV716" i="18"/>
  <c r="AU716" i="18"/>
  <c r="AT716" i="18"/>
  <c r="AS716" i="18"/>
  <c r="AR716" i="18"/>
  <c r="AQ716" i="18"/>
  <c r="AP716" i="18"/>
  <c r="AO716" i="18"/>
  <c r="AN716" i="18"/>
  <c r="AM716" i="18"/>
  <c r="AL716" i="18"/>
  <c r="AK716" i="18"/>
  <c r="AJ716" i="18"/>
  <c r="AI716" i="18"/>
  <c r="AH716" i="18"/>
  <c r="AG716" i="18"/>
  <c r="AF716" i="18"/>
  <c r="AE716" i="18"/>
  <c r="AD716" i="18"/>
  <c r="AC716" i="18"/>
  <c r="AB716" i="18"/>
  <c r="AA716" i="18"/>
  <c r="Z716" i="18"/>
  <c r="Y716" i="18"/>
  <c r="X716" i="18"/>
  <c r="W716" i="18"/>
  <c r="V716" i="18"/>
  <c r="U716" i="18"/>
  <c r="T716" i="18"/>
  <c r="S716" i="18"/>
  <c r="AX716" i="18" s="1"/>
  <c r="R716" i="18"/>
  <c r="Q716" i="18"/>
  <c r="P716" i="18"/>
  <c r="O716" i="18"/>
  <c r="N716" i="18"/>
  <c r="AW715" i="18"/>
  <c r="AV715" i="18"/>
  <c r="AU715" i="18"/>
  <c r="AT715" i="18"/>
  <c r="AS715" i="18"/>
  <c r="AR715" i="18"/>
  <c r="AQ715" i="18"/>
  <c r="AP715" i="18"/>
  <c r="AO715" i="18"/>
  <c r="AN715" i="18"/>
  <c r="AM715" i="18"/>
  <c r="AL715" i="18"/>
  <c r="AK715" i="18"/>
  <c r="AJ715" i="18"/>
  <c r="AI715" i="18"/>
  <c r="AH715" i="18"/>
  <c r="AG715" i="18"/>
  <c r="AF715" i="18"/>
  <c r="AE715" i="18"/>
  <c r="AD715" i="18"/>
  <c r="AC715" i="18"/>
  <c r="AB715" i="18"/>
  <c r="AA715" i="18"/>
  <c r="Z715" i="18"/>
  <c r="Y715" i="18"/>
  <c r="X715" i="18"/>
  <c r="W715" i="18"/>
  <c r="V715" i="18"/>
  <c r="U715" i="18"/>
  <c r="T715" i="18"/>
  <c r="S715" i="18"/>
  <c r="R715" i="18"/>
  <c r="Q715" i="18"/>
  <c r="P715" i="18"/>
  <c r="O715" i="18"/>
  <c r="AX715" i="18" s="1"/>
  <c r="N715" i="18"/>
  <c r="AW714" i="18"/>
  <c r="AV714" i="18"/>
  <c r="AU714" i="18"/>
  <c r="AT714" i="18"/>
  <c r="AS714" i="18"/>
  <c r="AR714" i="18"/>
  <c r="AQ714" i="18"/>
  <c r="AP714" i="18"/>
  <c r="AO714" i="18"/>
  <c r="AN714" i="18"/>
  <c r="AM714" i="18"/>
  <c r="AL714" i="18"/>
  <c r="AK714" i="18"/>
  <c r="AJ714" i="18"/>
  <c r="AI714" i="18"/>
  <c r="AH714" i="18"/>
  <c r="AG714" i="18"/>
  <c r="AF714" i="18"/>
  <c r="AE714" i="18"/>
  <c r="AD714" i="18"/>
  <c r="AC714" i="18"/>
  <c r="AB714" i="18"/>
  <c r="AA714" i="18"/>
  <c r="Z714" i="18"/>
  <c r="Y714" i="18"/>
  <c r="X714" i="18"/>
  <c r="W714" i="18"/>
  <c r="V714" i="18"/>
  <c r="U714" i="18"/>
  <c r="T714" i="18"/>
  <c r="S714" i="18"/>
  <c r="AX714" i="18" s="1"/>
  <c r="R714" i="18"/>
  <c r="Q714" i="18"/>
  <c r="P714" i="18"/>
  <c r="O714" i="18"/>
  <c r="N714" i="18"/>
  <c r="AW713" i="18"/>
  <c r="AV713" i="18"/>
  <c r="AU713" i="18"/>
  <c r="AT713" i="18"/>
  <c r="AS713" i="18"/>
  <c r="AR713" i="18"/>
  <c r="AQ713" i="18"/>
  <c r="AP713" i="18"/>
  <c r="AO713" i="18"/>
  <c r="AN713" i="18"/>
  <c r="AM713" i="18"/>
  <c r="AL713" i="18"/>
  <c r="AK713" i="18"/>
  <c r="AJ713" i="18"/>
  <c r="AI713" i="18"/>
  <c r="AH713" i="18"/>
  <c r="AG713" i="18"/>
  <c r="AF713" i="18"/>
  <c r="AE713" i="18"/>
  <c r="AD713" i="18"/>
  <c r="AC713" i="18"/>
  <c r="AB713" i="18"/>
  <c r="AA713" i="18"/>
  <c r="Z713" i="18"/>
  <c r="Y713" i="18"/>
  <c r="X713" i="18"/>
  <c r="W713" i="18"/>
  <c r="V713" i="18"/>
  <c r="U713" i="18"/>
  <c r="T713" i="18"/>
  <c r="S713" i="18"/>
  <c r="R713" i="18"/>
  <c r="Q713" i="18"/>
  <c r="P713" i="18"/>
  <c r="O713" i="18"/>
  <c r="AX713" i="18" s="1"/>
  <c r="N713" i="18"/>
  <c r="AW712" i="18"/>
  <c r="AV712" i="18"/>
  <c r="AU712" i="18"/>
  <c r="AT712" i="18"/>
  <c r="AS712" i="18"/>
  <c r="AR712" i="18"/>
  <c r="AQ712" i="18"/>
  <c r="AP712" i="18"/>
  <c r="AO712" i="18"/>
  <c r="AN712" i="18"/>
  <c r="AM712" i="18"/>
  <c r="AL712" i="18"/>
  <c r="AK712" i="18"/>
  <c r="AJ712" i="18"/>
  <c r="AI712" i="18"/>
  <c r="AH712" i="18"/>
  <c r="AG712" i="18"/>
  <c r="AF712" i="18"/>
  <c r="AE712" i="18"/>
  <c r="AD712" i="18"/>
  <c r="AC712" i="18"/>
  <c r="AB712" i="18"/>
  <c r="AA712" i="18"/>
  <c r="Z712" i="18"/>
  <c r="Y712" i="18"/>
  <c r="X712" i="18"/>
  <c r="W712" i="18"/>
  <c r="V712" i="18"/>
  <c r="U712" i="18"/>
  <c r="T712" i="18"/>
  <c r="S712" i="18"/>
  <c r="R712" i="18"/>
  <c r="Q712" i="18"/>
  <c r="P712" i="18"/>
  <c r="O712" i="18"/>
  <c r="N712" i="18"/>
  <c r="AW711" i="18"/>
  <c r="AV711" i="18"/>
  <c r="AU711" i="18"/>
  <c r="AT711" i="18"/>
  <c r="AS711" i="18"/>
  <c r="AR711" i="18"/>
  <c r="AQ711" i="18"/>
  <c r="AP711" i="18"/>
  <c r="AO711" i="18"/>
  <c r="AN711" i="18"/>
  <c r="AM711" i="18"/>
  <c r="AL711" i="18"/>
  <c r="AK711" i="18"/>
  <c r="AJ711" i="18"/>
  <c r="AI711" i="18"/>
  <c r="AH711" i="18"/>
  <c r="AG711" i="18"/>
  <c r="AF711" i="18"/>
  <c r="AE711" i="18"/>
  <c r="AD711" i="18"/>
  <c r="AC711" i="18"/>
  <c r="AB711" i="18"/>
  <c r="AA711" i="18"/>
  <c r="Z711" i="18"/>
  <c r="Y711" i="18"/>
  <c r="X711" i="18"/>
  <c r="W711" i="18"/>
  <c r="V711" i="18"/>
  <c r="U711" i="18"/>
  <c r="T711" i="18"/>
  <c r="S711" i="18"/>
  <c r="R711" i="18"/>
  <c r="Q711" i="18"/>
  <c r="P711" i="18"/>
  <c r="O711" i="18"/>
  <c r="AX711" i="18" s="1"/>
  <c r="N711" i="18"/>
  <c r="AW710" i="18"/>
  <c r="AV710" i="18"/>
  <c r="AU710" i="18"/>
  <c r="AT710" i="18"/>
  <c r="AS710" i="18"/>
  <c r="AR710" i="18"/>
  <c r="AQ710" i="18"/>
  <c r="AP710" i="18"/>
  <c r="AO710" i="18"/>
  <c r="AN710" i="18"/>
  <c r="AM710" i="18"/>
  <c r="AL710" i="18"/>
  <c r="AK710" i="18"/>
  <c r="AJ710" i="18"/>
  <c r="AI710" i="18"/>
  <c r="AH710" i="18"/>
  <c r="AG710" i="18"/>
  <c r="AF710" i="18"/>
  <c r="AE710" i="18"/>
  <c r="AD710" i="18"/>
  <c r="AC710" i="18"/>
  <c r="AB710" i="18"/>
  <c r="AA710" i="18"/>
  <c r="Z710" i="18"/>
  <c r="Y710" i="18"/>
  <c r="X710" i="18"/>
  <c r="W710" i="18"/>
  <c r="V710" i="18"/>
  <c r="U710" i="18"/>
  <c r="T710" i="18"/>
  <c r="S710" i="18"/>
  <c r="R710" i="18"/>
  <c r="Q710" i="18"/>
  <c r="P710" i="18"/>
  <c r="O710" i="18"/>
  <c r="N710" i="18"/>
  <c r="AW709" i="18"/>
  <c r="AV709" i="18"/>
  <c r="AU709" i="18"/>
  <c r="AT709" i="18"/>
  <c r="AS709" i="18"/>
  <c r="AR709" i="18"/>
  <c r="AQ709" i="18"/>
  <c r="AP709" i="18"/>
  <c r="AO709" i="18"/>
  <c r="AN709" i="18"/>
  <c r="AM709" i="18"/>
  <c r="AL709" i="18"/>
  <c r="AK709" i="18"/>
  <c r="AJ709" i="18"/>
  <c r="AI709" i="18"/>
  <c r="AH709" i="18"/>
  <c r="AG709" i="18"/>
  <c r="AF709" i="18"/>
  <c r="AE709" i="18"/>
  <c r="AD709" i="18"/>
  <c r="AC709" i="18"/>
  <c r="AB709" i="18"/>
  <c r="AA709" i="18"/>
  <c r="Z709" i="18"/>
  <c r="Y709" i="18"/>
  <c r="X709" i="18"/>
  <c r="W709" i="18"/>
  <c r="V709" i="18"/>
  <c r="U709" i="18"/>
  <c r="T709" i="18"/>
  <c r="S709" i="18"/>
  <c r="R709" i="18"/>
  <c r="Q709" i="18"/>
  <c r="P709" i="18"/>
  <c r="O709" i="18"/>
  <c r="N709" i="18"/>
  <c r="AW708" i="18"/>
  <c r="AV708" i="18"/>
  <c r="AU708" i="18"/>
  <c r="AT708" i="18"/>
  <c r="AS708" i="18"/>
  <c r="AR708" i="18"/>
  <c r="AQ708" i="18"/>
  <c r="AP708" i="18"/>
  <c r="AO708" i="18"/>
  <c r="AN708" i="18"/>
  <c r="AM708" i="18"/>
  <c r="AL708" i="18"/>
  <c r="AK708" i="18"/>
  <c r="AJ708" i="18"/>
  <c r="AI708" i="18"/>
  <c r="AH708" i="18"/>
  <c r="AG708" i="18"/>
  <c r="AF708" i="18"/>
  <c r="AE708" i="18"/>
  <c r="AD708" i="18"/>
  <c r="AC708" i="18"/>
  <c r="AB708" i="18"/>
  <c r="AA708" i="18"/>
  <c r="Z708" i="18"/>
  <c r="Y708" i="18"/>
  <c r="X708" i="18"/>
  <c r="W708" i="18"/>
  <c r="V708" i="18"/>
  <c r="U708" i="18"/>
  <c r="T708" i="18"/>
  <c r="S708" i="18"/>
  <c r="R708" i="18"/>
  <c r="Q708" i="18"/>
  <c r="P708" i="18"/>
  <c r="O708" i="18"/>
  <c r="N708" i="18"/>
  <c r="AW707" i="18"/>
  <c r="AV707" i="18"/>
  <c r="AU707" i="18"/>
  <c r="AT707" i="18"/>
  <c r="AS707" i="18"/>
  <c r="AR707" i="18"/>
  <c r="AQ707" i="18"/>
  <c r="AP707" i="18"/>
  <c r="AO707" i="18"/>
  <c r="AN707" i="18"/>
  <c r="AM707" i="18"/>
  <c r="AL707" i="18"/>
  <c r="AK707" i="18"/>
  <c r="AJ707" i="18"/>
  <c r="AI707" i="18"/>
  <c r="AH707" i="18"/>
  <c r="AG707" i="18"/>
  <c r="AF707" i="18"/>
  <c r="AE707" i="18"/>
  <c r="AD707" i="18"/>
  <c r="AC707" i="18"/>
  <c r="AB707" i="18"/>
  <c r="AA707" i="18"/>
  <c r="Z707" i="18"/>
  <c r="Y707" i="18"/>
  <c r="X707" i="18"/>
  <c r="W707" i="18"/>
  <c r="V707" i="18"/>
  <c r="U707" i="18"/>
  <c r="T707" i="18"/>
  <c r="S707" i="18"/>
  <c r="R707" i="18"/>
  <c r="Q707" i="18"/>
  <c r="P707" i="18"/>
  <c r="O707" i="18"/>
  <c r="N707" i="18"/>
  <c r="AW706" i="18"/>
  <c r="AV706" i="18"/>
  <c r="AU706" i="18"/>
  <c r="AT706" i="18"/>
  <c r="AS706" i="18"/>
  <c r="AR706" i="18"/>
  <c r="AQ706" i="18"/>
  <c r="AP706" i="18"/>
  <c r="AO706" i="18"/>
  <c r="AN706" i="18"/>
  <c r="AM706" i="18"/>
  <c r="AL706" i="18"/>
  <c r="AK706" i="18"/>
  <c r="AJ706" i="18"/>
  <c r="AI706" i="18"/>
  <c r="AH706" i="18"/>
  <c r="AG706" i="18"/>
  <c r="AF706" i="18"/>
  <c r="AE706" i="18"/>
  <c r="AD706" i="18"/>
  <c r="AC706" i="18"/>
  <c r="AB706" i="18"/>
  <c r="AA706" i="18"/>
  <c r="Z706" i="18"/>
  <c r="Y706" i="18"/>
  <c r="X706" i="18"/>
  <c r="W706" i="18"/>
  <c r="V706" i="18"/>
  <c r="U706" i="18"/>
  <c r="T706" i="18"/>
  <c r="S706" i="18"/>
  <c r="R706" i="18"/>
  <c r="Q706" i="18"/>
  <c r="P706" i="18"/>
  <c r="O706" i="18"/>
  <c r="N706" i="18"/>
  <c r="AW705" i="18"/>
  <c r="AV705" i="18"/>
  <c r="AU705" i="18"/>
  <c r="AT705" i="18"/>
  <c r="AS705" i="18"/>
  <c r="AR705" i="18"/>
  <c r="AQ705" i="18"/>
  <c r="AP705" i="18"/>
  <c r="AO705" i="18"/>
  <c r="AN705" i="18"/>
  <c r="AM705" i="18"/>
  <c r="AL705" i="18"/>
  <c r="AK705" i="18"/>
  <c r="AJ705" i="18"/>
  <c r="AI705" i="18"/>
  <c r="AH705" i="18"/>
  <c r="AG705" i="18"/>
  <c r="AF705" i="18"/>
  <c r="AE705" i="18"/>
  <c r="AD705" i="18"/>
  <c r="AC705" i="18"/>
  <c r="AB705" i="18"/>
  <c r="AA705" i="18"/>
  <c r="Z705" i="18"/>
  <c r="Y705" i="18"/>
  <c r="X705" i="18"/>
  <c r="W705" i="18"/>
  <c r="V705" i="18"/>
  <c r="U705" i="18"/>
  <c r="T705" i="18"/>
  <c r="S705" i="18"/>
  <c r="R705" i="18"/>
  <c r="Q705" i="18"/>
  <c r="P705" i="18"/>
  <c r="O705" i="18"/>
  <c r="N705" i="18"/>
  <c r="AW704" i="18"/>
  <c r="AV704" i="18"/>
  <c r="AU704" i="18"/>
  <c r="AT704" i="18"/>
  <c r="AS704" i="18"/>
  <c r="AR704" i="18"/>
  <c r="AQ704" i="18"/>
  <c r="AP704" i="18"/>
  <c r="AO704" i="18"/>
  <c r="AN704" i="18"/>
  <c r="AM704" i="18"/>
  <c r="AL704" i="18"/>
  <c r="AK704" i="18"/>
  <c r="AJ704" i="18"/>
  <c r="AI704" i="18"/>
  <c r="AH704" i="18"/>
  <c r="AG704" i="18"/>
  <c r="AF704" i="18"/>
  <c r="AE704" i="18"/>
  <c r="AD704" i="18"/>
  <c r="AC704" i="18"/>
  <c r="AB704" i="18"/>
  <c r="AA704" i="18"/>
  <c r="Z704" i="18"/>
  <c r="Y704" i="18"/>
  <c r="X704" i="18"/>
  <c r="W704" i="18"/>
  <c r="V704" i="18"/>
  <c r="U704" i="18"/>
  <c r="T704" i="18"/>
  <c r="S704" i="18"/>
  <c r="R704" i="18"/>
  <c r="Q704" i="18"/>
  <c r="P704" i="18"/>
  <c r="O704" i="18"/>
  <c r="N704" i="18"/>
  <c r="AW703" i="18"/>
  <c r="AV703" i="18"/>
  <c r="AU703" i="18"/>
  <c r="AT703" i="18"/>
  <c r="AS703" i="18"/>
  <c r="AR703" i="18"/>
  <c r="AQ703" i="18"/>
  <c r="AP703" i="18"/>
  <c r="AO703" i="18"/>
  <c r="AN703" i="18"/>
  <c r="AM703" i="18"/>
  <c r="AL703" i="18"/>
  <c r="AK703" i="18"/>
  <c r="AJ703" i="18"/>
  <c r="AI703" i="18"/>
  <c r="AH703" i="18"/>
  <c r="AG703" i="18"/>
  <c r="AF703" i="18"/>
  <c r="AE703" i="18"/>
  <c r="AD703" i="18"/>
  <c r="AC703" i="18"/>
  <c r="AB703" i="18"/>
  <c r="AA703" i="18"/>
  <c r="Z703" i="18"/>
  <c r="Y703" i="18"/>
  <c r="X703" i="18"/>
  <c r="W703" i="18"/>
  <c r="V703" i="18"/>
  <c r="U703" i="18"/>
  <c r="T703" i="18"/>
  <c r="S703" i="18"/>
  <c r="R703" i="18"/>
  <c r="Q703" i="18"/>
  <c r="P703" i="18"/>
  <c r="O703" i="18"/>
  <c r="N703" i="18"/>
  <c r="AW702" i="18"/>
  <c r="AV702" i="18"/>
  <c r="AU702" i="18"/>
  <c r="AT702" i="18"/>
  <c r="AS702" i="18"/>
  <c r="AR702" i="18"/>
  <c r="AQ702" i="18"/>
  <c r="AP702" i="18"/>
  <c r="AO702" i="18"/>
  <c r="AN702" i="18"/>
  <c r="AM702" i="18"/>
  <c r="AL702" i="18"/>
  <c r="AK702" i="18"/>
  <c r="AJ702" i="18"/>
  <c r="AI702" i="18"/>
  <c r="AH702" i="18"/>
  <c r="AG702" i="18"/>
  <c r="AF702" i="18"/>
  <c r="AE702" i="18"/>
  <c r="AD702" i="18"/>
  <c r="AC702" i="18"/>
  <c r="AB702" i="18"/>
  <c r="AA702" i="18"/>
  <c r="Z702" i="18"/>
  <c r="Y702" i="18"/>
  <c r="X702" i="18"/>
  <c r="W702" i="18"/>
  <c r="V702" i="18"/>
  <c r="U702" i="18"/>
  <c r="T702" i="18"/>
  <c r="S702" i="18"/>
  <c r="R702" i="18"/>
  <c r="Q702" i="18"/>
  <c r="P702" i="18"/>
  <c r="O702" i="18"/>
  <c r="N702" i="18"/>
  <c r="AW701" i="18"/>
  <c r="AV701" i="18"/>
  <c r="AU701" i="18"/>
  <c r="AT701" i="18"/>
  <c r="AS701" i="18"/>
  <c r="AR701" i="18"/>
  <c r="AQ701" i="18"/>
  <c r="AP701" i="18"/>
  <c r="AO701" i="18"/>
  <c r="AN701" i="18"/>
  <c r="AM701" i="18"/>
  <c r="AL701" i="18"/>
  <c r="AK701" i="18"/>
  <c r="AJ701" i="18"/>
  <c r="AI701" i="18"/>
  <c r="AH701" i="18"/>
  <c r="AG701" i="18"/>
  <c r="AF701" i="18"/>
  <c r="AE701" i="18"/>
  <c r="AD701" i="18"/>
  <c r="AC701" i="18"/>
  <c r="AB701" i="18"/>
  <c r="AA701" i="18"/>
  <c r="Z701" i="18"/>
  <c r="Y701" i="18"/>
  <c r="X701" i="18"/>
  <c r="W701" i="18"/>
  <c r="V701" i="18"/>
  <c r="U701" i="18"/>
  <c r="T701" i="18"/>
  <c r="S701" i="18"/>
  <c r="R701" i="18"/>
  <c r="Q701" i="18"/>
  <c r="P701" i="18"/>
  <c r="O701" i="18"/>
  <c r="N701" i="18"/>
  <c r="AW700" i="18"/>
  <c r="AV700" i="18"/>
  <c r="AU700" i="18"/>
  <c r="AT700" i="18"/>
  <c r="AS700" i="18"/>
  <c r="AR700" i="18"/>
  <c r="AQ700" i="18"/>
  <c r="AP700" i="18"/>
  <c r="AO700" i="18"/>
  <c r="AN700" i="18"/>
  <c r="AM700" i="18"/>
  <c r="AL700" i="18"/>
  <c r="AK700" i="18"/>
  <c r="AJ700" i="18"/>
  <c r="AI700" i="18"/>
  <c r="AH700" i="18"/>
  <c r="AG700" i="18"/>
  <c r="AF700" i="18"/>
  <c r="AE700" i="18"/>
  <c r="AD700" i="18"/>
  <c r="AC700" i="18"/>
  <c r="AB700" i="18"/>
  <c r="AA700" i="18"/>
  <c r="Z700" i="18"/>
  <c r="Y700" i="18"/>
  <c r="X700" i="18"/>
  <c r="W700" i="18"/>
  <c r="V700" i="18"/>
  <c r="U700" i="18"/>
  <c r="T700" i="18"/>
  <c r="S700" i="18"/>
  <c r="R700" i="18"/>
  <c r="Q700" i="18"/>
  <c r="P700" i="18"/>
  <c r="O700" i="18"/>
  <c r="N700" i="18"/>
  <c r="AW699" i="18"/>
  <c r="AV699" i="18"/>
  <c r="AU699" i="18"/>
  <c r="AT699" i="18"/>
  <c r="AS699" i="18"/>
  <c r="AR699" i="18"/>
  <c r="AQ699" i="18"/>
  <c r="AP699" i="18"/>
  <c r="AO699" i="18"/>
  <c r="AN699" i="18"/>
  <c r="AM699" i="18"/>
  <c r="AL699" i="18"/>
  <c r="AK699" i="18"/>
  <c r="AJ699" i="18"/>
  <c r="AI699" i="18"/>
  <c r="AH699" i="18"/>
  <c r="AG699" i="18"/>
  <c r="AF699" i="18"/>
  <c r="AE699" i="18"/>
  <c r="AD699" i="18"/>
  <c r="AC699" i="18"/>
  <c r="AB699" i="18"/>
  <c r="AA699" i="18"/>
  <c r="Z699" i="18"/>
  <c r="Y699" i="18"/>
  <c r="X699" i="18"/>
  <c r="W699" i="18"/>
  <c r="V699" i="18"/>
  <c r="U699" i="18"/>
  <c r="T699" i="18"/>
  <c r="S699" i="18"/>
  <c r="R699" i="18"/>
  <c r="Q699" i="18"/>
  <c r="P699" i="18"/>
  <c r="O699" i="18"/>
  <c r="N699" i="18"/>
  <c r="AW698" i="18"/>
  <c r="AV698" i="18"/>
  <c r="AU698" i="18"/>
  <c r="AT698" i="18"/>
  <c r="AS698" i="18"/>
  <c r="AR698" i="18"/>
  <c r="AQ698" i="18"/>
  <c r="AP698" i="18"/>
  <c r="AO698" i="18"/>
  <c r="AN698" i="18"/>
  <c r="AM698" i="18"/>
  <c r="AL698" i="18"/>
  <c r="AK698" i="18"/>
  <c r="AJ698" i="18"/>
  <c r="AI698" i="18"/>
  <c r="AH698" i="18"/>
  <c r="AG698" i="18"/>
  <c r="AF698" i="18"/>
  <c r="AE698" i="18"/>
  <c r="AD698" i="18"/>
  <c r="AC698" i="18"/>
  <c r="AB698" i="18"/>
  <c r="AA698" i="18"/>
  <c r="Z698" i="18"/>
  <c r="Y698" i="18"/>
  <c r="X698" i="18"/>
  <c r="W698" i="18"/>
  <c r="V698" i="18"/>
  <c r="U698" i="18"/>
  <c r="T698" i="18"/>
  <c r="S698" i="18"/>
  <c r="R698" i="18"/>
  <c r="Q698" i="18"/>
  <c r="P698" i="18"/>
  <c r="O698" i="18"/>
  <c r="N698" i="18"/>
  <c r="AW697" i="18"/>
  <c r="AV697" i="18"/>
  <c r="AU697" i="18"/>
  <c r="AT697" i="18"/>
  <c r="AS697" i="18"/>
  <c r="AR697" i="18"/>
  <c r="AQ697" i="18"/>
  <c r="AP697" i="18"/>
  <c r="AO697" i="18"/>
  <c r="AN697" i="18"/>
  <c r="AM697" i="18"/>
  <c r="AL697" i="18"/>
  <c r="AK697" i="18"/>
  <c r="AJ697" i="18"/>
  <c r="AI697" i="18"/>
  <c r="AH697" i="18"/>
  <c r="AG697" i="18"/>
  <c r="AF697" i="18"/>
  <c r="AE697" i="18"/>
  <c r="AD697" i="18"/>
  <c r="AC697" i="18"/>
  <c r="AB697" i="18"/>
  <c r="AA697" i="18"/>
  <c r="Z697" i="18"/>
  <c r="Y697" i="18"/>
  <c r="X697" i="18"/>
  <c r="W697" i="18"/>
  <c r="V697" i="18"/>
  <c r="U697" i="18"/>
  <c r="T697" i="18"/>
  <c r="S697" i="18"/>
  <c r="R697" i="18"/>
  <c r="Q697" i="18"/>
  <c r="P697" i="18"/>
  <c r="O697" i="18"/>
  <c r="N697" i="18"/>
  <c r="AW696" i="18"/>
  <c r="AV696" i="18"/>
  <c r="AU696" i="18"/>
  <c r="AT696" i="18"/>
  <c r="AS696" i="18"/>
  <c r="AR696" i="18"/>
  <c r="AQ696" i="18"/>
  <c r="AP696" i="18"/>
  <c r="AO696" i="18"/>
  <c r="AN696" i="18"/>
  <c r="AM696" i="18"/>
  <c r="AL696" i="18"/>
  <c r="AK696" i="18"/>
  <c r="AJ696" i="18"/>
  <c r="AI696" i="18"/>
  <c r="AH696" i="18"/>
  <c r="AG696" i="18"/>
  <c r="AF696" i="18"/>
  <c r="AE696" i="18"/>
  <c r="AD696" i="18"/>
  <c r="AC696" i="18"/>
  <c r="AB696" i="18"/>
  <c r="AA696" i="18"/>
  <c r="Z696" i="18"/>
  <c r="Y696" i="18"/>
  <c r="X696" i="18"/>
  <c r="W696" i="18"/>
  <c r="V696" i="18"/>
  <c r="U696" i="18"/>
  <c r="T696" i="18"/>
  <c r="S696" i="18"/>
  <c r="R696" i="18"/>
  <c r="Q696" i="18"/>
  <c r="P696" i="18"/>
  <c r="O696" i="18"/>
  <c r="N696" i="18"/>
  <c r="AW695" i="18"/>
  <c r="AV695" i="18"/>
  <c r="AU695" i="18"/>
  <c r="AT695" i="18"/>
  <c r="AS695" i="18"/>
  <c r="AR695" i="18"/>
  <c r="AQ695" i="18"/>
  <c r="AP695" i="18"/>
  <c r="AO695" i="18"/>
  <c r="AN695" i="18"/>
  <c r="AM695" i="18"/>
  <c r="AL695" i="18"/>
  <c r="AK695" i="18"/>
  <c r="AJ695" i="18"/>
  <c r="AI695" i="18"/>
  <c r="AH695" i="18"/>
  <c r="AG695" i="18"/>
  <c r="AF695" i="18"/>
  <c r="AE695" i="18"/>
  <c r="AD695" i="18"/>
  <c r="AC695" i="18"/>
  <c r="AB695" i="18"/>
  <c r="AA695" i="18"/>
  <c r="Z695" i="18"/>
  <c r="Y695" i="18"/>
  <c r="X695" i="18"/>
  <c r="W695" i="18"/>
  <c r="V695" i="18"/>
  <c r="U695" i="18"/>
  <c r="T695" i="18"/>
  <c r="S695" i="18"/>
  <c r="R695" i="18"/>
  <c r="Q695" i="18"/>
  <c r="P695" i="18"/>
  <c r="O695" i="18"/>
  <c r="N695" i="18"/>
  <c r="AW694" i="18"/>
  <c r="AV694" i="18"/>
  <c r="AU694" i="18"/>
  <c r="AT694" i="18"/>
  <c r="AS694" i="18"/>
  <c r="AR694" i="18"/>
  <c r="AQ694" i="18"/>
  <c r="AP694" i="18"/>
  <c r="AO694" i="18"/>
  <c r="AN694" i="18"/>
  <c r="AM694" i="18"/>
  <c r="AL694" i="18"/>
  <c r="AK694" i="18"/>
  <c r="AJ694" i="18"/>
  <c r="AI694" i="18"/>
  <c r="AH694" i="18"/>
  <c r="AG694" i="18"/>
  <c r="AF694" i="18"/>
  <c r="AE694" i="18"/>
  <c r="AD694" i="18"/>
  <c r="AC694" i="18"/>
  <c r="AB694" i="18"/>
  <c r="AA694" i="18"/>
  <c r="Z694" i="18"/>
  <c r="Y694" i="18"/>
  <c r="X694" i="18"/>
  <c r="W694" i="18"/>
  <c r="V694" i="18"/>
  <c r="U694" i="18"/>
  <c r="T694" i="18"/>
  <c r="S694" i="18"/>
  <c r="R694" i="18"/>
  <c r="Q694" i="18"/>
  <c r="P694" i="18"/>
  <c r="O694" i="18"/>
  <c r="N694" i="18"/>
  <c r="AW693" i="18"/>
  <c r="AV693" i="18"/>
  <c r="AU693" i="18"/>
  <c r="AT693" i="18"/>
  <c r="AS693" i="18"/>
  <c r="AR693" i="18"/>
  <c r="AQ693" i="18"/>
  <c r="AP693" i="18"/>
  <c r="AO693" i="18"/>
  <c r="AN693" i="18"/>
  <c r="AM693" i="18"/>
  <c r="AL693" i="18"/>
  <c r="AK693" i="18"/>
  <c r="AJ693" i="18"/>
  <c r="AI693" i="18"/>
  <c r="AH693" i="18"/>
  <c r="AG693" i="18"/>
  <c r="AF693" i="18"/>
  <c r="AE693" i="18"/>
  <c r="AD693" i="18"/>
  <c r="AC693" i="18"/>
  <c r="AB693" i="18"/>
  <c r="AA693" i="18"/>
  <c r="Z693" i="18"/>
  <c r="Y693" i="18"/>
  <c r="X693" i="18"/>
  <c r="W693" i="18"/>
  <c r="V693" i="18"/>
  <c r="U693" i="18"/>
  <c r="T693" i="18"/>
  <c r="S693" i="18"/>
  <c r="R693" i="18"/>
  <c r="Q693" i="18"/>
  <c r="P693" i="18"/>
  <c r="O693" i="18"/>
  <c r="N693" i="18"/>
  <c r="AW692" i="18"/>
  <c r="AV692" i="18"/>
  <c r="AU692" i="18"/>
  <c r="AT692" i="18"/>
  <c r="AS692" i="18"/>
  <c r="AR692" i="18"/>
  <c r="AQ692" i="18"/>
  <c r="AP692" i="18"/>
  <c r="AO692" i="18"/>
  <c r="AN692" i="18"/>
  <c r="AM692" i="18"/>
  <c r="AL692" i="18"/>
  <c r="AK692" i="18"/>
  <c r="AJ692" i="18"/>
  <c r="AI692" i="18"/>
  <c r="AH692" i="18"/>
  <c r="AG692" i="18"/>
  <c r="AF692" i="18"/>
  <c r="AE692" i="18"/>
  <c r="AD692" i="18"/>
  <c r="AC692" i="18"/>
  <c r="AB692" i="18"/>
  <c r="AA692" i="18"/>
  <c r="Z692" i="18"/>
  <c r="Y692" i="18"/>
  <c r="X692" i="18"/>
  <c r="W692" i="18"/>
  <c r="V692" i="18"/>
  <c r="U692" i="18"/>
  <c r="T692" i="18"/>
  <c r="S692" i="18"/>
  <c r="R692" i="18"/>
  <c r="Q692" i="18"/>
  <c r="P692" i="18"/>
  <c r="O692" i="18"/>
  <c r="N692" i="18"/>
  <c r="AW691" i="18"/>
  <c r="AV691" i="18"/>
  <c r="AU691" i="18"/>
  <c r="AT691" i="18"/>
  <c r="AS691" i="18"/>
  <c r="AR691" i="18"/>
  <c r="AQ691" i="18"/>
  <c r="AP691" i="18"/>
  <c r="AO691" i="18"/>
  <c r="AN691" i="18"/>
  <c r="AM691" i="18"/>
  <c r="AL691" i="18"/>
  <c r="AK691" i="18"/>
  <c r="AJ691" i="18"/>
  <c r="AI691" i="18"/>
  <c r="AH691" i="18"/>
  <c r="AG691" i="18"/>
  <c r="AF691" i="18"/>
  <c r="AE691" i="18"/>
  <c r="AD691" i="18"/>
  <c r="AC691" i="18"/>
  <c r="AB691" i="18"/>
  <c r="AA691" i="18"/>
  <c r="Z691" i="18"/>
  <c r="Y691" i="18"/>
  <c r="X691" i="18"/>
  <c r="W691" i="18"/>
  <c r="V691" i="18"/>
  <c r="U691" i="18"/>
  <c r="T691" i="18"/>
  <c r="S691" i="18"/>
  <c r="R691" i="18"/>
  <c r="Q691" i="18"/>
  <c r="P691" i="18"/>
  <c r="O691" i="18"/>
  <c r="N691" i="18"/>
  <c r="AW690" i="18"/>
  <c r="AV690" i="18"/>
  <c r="AU690" i="18"/>
  <c r="AT690" i="18"/>
  <c r="AS690" i="18"/>
  <c r="AR690" i="18"/>
  <c r="AQ690" i="18"/>
  <c r="AP690" i="18"/>
  <c r="AO690" i="18"/>
  <c r="AN690" i="18"/>
  <c r="AM690" i="18"/>
  <c r="AL690" i="18"/>
  <c r="AK690" i="18"/>
  <c r="AJ690" i="18"/>
  <c r="AI690" i="18"/>
  <c r="AH690" i="18"/>
  <c r="AG690" i="18"/>
  <c r="AF690" i="18"/>
  <c r="AE690" i="18"/>
  <c r="AD690" i="18"/>
  <c r="AC690" i="18"/>
  <c r="AB690" i="18"/>
  <c r="AA690" i="18"/>
  <c r="Z690" i="18"/>
  <c r="Y690" i="18"/>
  <c r="X690" i="18"/>
  <c r="W690" i="18"/>
  <c r="V690" i="18"/>
  <c r="U690" i="18"/>
  <c r="T690" i="18"/>
  <c r="S690" i="18"/>
  <c r="R690" i="18"/>
  <c r="Q690" i="18"/>
  <c r="P690" i="18"/>
  <c r="O690" i="18"/>
  <c r="N690" i="18"/>
  <c r="AW689" i="18"/>
  <c r="AV689" i="18"/>
  <c r="AU689" i="18"/>
  <c r="AT689" i="18"/>
  <c r="AS689" i="18"/>
  <c r="AR689" i="18"/>
  <c r="AQ689" i="18"/>
  <c r="AP689" i="18"/>
  <c r="AO689" i="18"/>
  <c r="AN689" i="18"/>
  <c r="AM689" i="18"/>
  <c r="AL689" i="18"/>
  <c r="AK689" i="18"/>
  <c r="AJ689" i="18"/>
  <c r="AI689" i="18"/>
  <c r="AH689" i="18"/>
  <c r="AG689" i="18"/>
  <c r="AF689" i="18"/>
  <c r="AE689" i="18"/>
  <c r="AD689" i="18"/>
  <c r="AC689" i="18"/>
  <c r="AB689" i="18"/>
  <c r="AA689" i="18"/>
  <c r="Z689" i="18"/>
  <c r="Y689" i="18"/>
  <c r="X689" i="18"/>
  <c r="W689" i="18"/>
  <c r="V689" i="18"/>
  <c r="U689" i="18"/>
  <c r="T689" i="18"/>
  <c r="S689" i="18"/>
  <c r="R689" i="18"/>
  <c r="Q689" i="18"/>
  <c r="P689" i="18"/>
  <c r="O689" i="18"/>
  <c r="N689" i="18"/>
  <c r="AW688" i="18"/>
  <c r="AV688" i="18"/>
  <c r="AU688" i="18"/>
  <c r="AT688" i="18"/>
  <c r="AS688" i="18"/>
  <c r="AR688" i="18"/>
  <c r="AQ688" i="18"/>
  <c r="AP688" i="18"/>
  <c r="AO688" i="18"/>
  <c r="AN688" i="18"/>
  <c r="AM688" i="18"/>
  <c r="AL688" i="18"/>
  <c r="AK688" i="18"/>
  <c r="AJ688" i="18"/>
  <c r="AI688" i="18"/>
  <c r="AH688" i="18"/>
  <c r="AG688" i="18"/>
  <c r="AF688" i="18"/>
  <c r="AE688" i="18"/>
  <c r="AD688" i="18"/>
  <c r="AC688" i="18"/>
  <c r="AB688" i="18"/>
  <c r="AA688" i="18"/>
  <c r="Z688" i="18"/>
  <c r="Y688" i="18"/>
  <c r="X688" i="18"/>
  <c r="W688" i="18"/>
  <c r="V688" i="18"/>
  <c r="U688" i="18"/>
  <c r="T688" i="18"/>
  <c r="S688" i="18"/>
  <c r="R688" i="18"/>
  <c r="Q688" i="18"/>
  <c r="P688" i="18"/>
  <c r="O688" i="18"/>
  <c r="N688" i="18"/>
  <c r="AW687" i="18"/>
  <c r="AV687" i="18"/>
  <c r="AU687" i="18"/>
  <c r="AT687" i="18"/>
  <c r="AS687" i="18"/>
  <c r="AR687" i="18"/>
  <c r="AQ687" i="18"/>
  <c r="AP687" i="18"/>
  <c r="AO687" i="18"/>
  <c r="AN687" i="18"/>
  <c r="AM687" i="18"/>
  <c r="AL687" i="18"/>
  <c r="AK687" i="18"/>
  <c r="AJ687" i="18"/>
  <c r="AI687" i="18"/>
  <c r="AH687" i="18"/>
  <c r="AG687" i="18"/>
  <c r="AF687" i="18"/>
  <c r="AE687" i="18"/>
  <c r="AD687" i="18"/>
  <c r="AC687" i="18"/>
  <c r="AB687" i="18"/>
  <c r="AA687" i="18"/>
  <c r="Z687" i="18"/>
  <c r="Y687" i="18"/>
  <c r="X687" i="18"/>
  <c r="W687" i="18"/>
  <c r="V687" i="18"/>
  <c r="U687" i="18"/>
  <c r="T687" i="18"/>
  <c r="S687" i="18"/>
  <c r="R687" i="18"/>
  <c r="Q687" i="18"/>
  <c r="P687" i="18"/>
  <c r="O687" i="18"/>
  <c r="N687" i="18"/>
  <c r="AW686" i="18"/>
  <c r="AV686" i="18"/>
  <c r="AU686" i="18"/>
  <c r="AT686" i="18"/>
  <c r="AS686" i="18"/>
  <c r="AR686" i="18"/>
  <c r="AQ686" i="18"/>
  <c r="AP686" i="18"/>
  <c r="AO686" i="18"/>
  <c r="AN686" i="18"/>
  <c r="AM686" i="18"/>
  <c r="AL686" i="18"/>
  <c r="AK686" i="18"/>
  <c r="AJ686" i="18"/>
  <c r="AI686" i="18"/>
  <c r="AH686" i="18"/>
  <c r="AG686" i="18"/>
  <c r="AF686" i="18"/>
  <c r="AE686" i="18"/>
  <c r="AD686" i="18"/>
  <c r="AC686" i="18"/>
  <c r="AB686" i="18"/>
  <c r="AA686" i="18"/>
  <c r="Z686" i="18"/>
  <c r="Y686" i="18"/>
  <c r="X686" i="18"/>
  <c r="W686" i="18"/>
  <c r="V686" i="18"/>
  <c r="U686" i="18"/>
  <c r="T686" i="18"/>
  <c r="S686" i="18"/>
  <c r="R686" i="18"/>
  <c r="Q686" i="18"/>
  <c r="P686" i="18"/>
  <c r="O686" i="18"/>
  <c r="N686" i="18"/>
  <c r="AW685" i="18"/>
  <c r="AV685" i="18"/>
  <c r="AU685" i="18"/>
  <c r="AT685" i="18"/>
  <c r="AS685" i="18"/>
  <c r="AR685" i="18"/>
  <c r="AQ685" i="18"/>
  <c r="AP685" i="18"/>
  <c r="AO685" i="18"/>
  <c r="AN685" i="18"/>
  <c r="AM685" i="18"/>
  <c r="AL685" i="18"/>
  <c r="AK685" i="18"/>
  <c r="AJ685" i="18"/>
  <c r="AI685" i="18"/>
  <c r="AH685" i="18"/>
  <c r="AG685" i="18"/>
  <c r="AF685" i="18"/>
  <c r="AE685" i="18"/>
  <c r="AD685" i="18"/>
  <c r="AC685" i="18"/>
  <c r="AB685" i="18"/>
  <c r="AA685" i="18"/>
  <c r="Z685" i="18"/>
  <c r="Y685" i="18"/>
  <c r="X685" i="18"/>
  <c r="W685" i="18"/>
  <c r="V685" i="18"/>
  <c r="U685" i="18"/>
  <c r="T685" i="18"/>
  <c r="S685" i="18"/>
  <c r="R685" i="18"/>
  <c r="Q685" i="18"/>
  <c r="P685" i="18"/>
  <c r="O685" i="18"/>
  <c r="N685" i="18"/>
  <c r="AW684" i="18"/>
  <c r="AV684" i="18"/>
  <c r="AU684" i="18"/>
  <c r="AT684" i="18"/>
  <c r="AS684" i="18"/>
  <c r="AR684" i="18"/>
  <c r="AQ684" i="18"/>
  <c r="AP684" i="18"/>
  <c r="AO684" i="18"/>
  <c r="AN684" i="18"/>
  <c r="AM684" i="18"/>
  <c r="AL684" i="18"/>
  <c r="AK684" i="18"/>
  <c r="AJ684" i="18"/>
  <c r="AI684" i="18"/>
  <c r="AH684" i="18"/>
  <c r="AG684" i="18"/>
  <c r="AF684" i="18"/>
  <c r="AE684" i="18"/>
  <c r="AD684" i="18"/>
  <c r="AC684" i="18"/>
  <c r="AB684" i="18"/>
  <c r="AA684" i="18"/>
  <c r="Z684" i="18"/>
  <c r="Y684" i="18"/>
  <c r="X684" i="18"/>
  <c r="W684" i="18"/>
  <c r="V684" i="18"/>
  <c r="U684" i="18"/>
  <c r="T684" i="18"/>
  <c r="S684" i="18"/>
  <c r="R684" i="18"/>
  <c r="Q684" i="18"/>
  <c r="P684" i="18"/>
  <c r="O684" i="18"/>
  <c r="N684" i="18"/>
  <c r="AW683" i="18"/>
  <c r="AV683" i="18"/>
  <c r="AU683" i="18"/>
  <c r="AT683" i="18"/>
  <c r="AS683" i="18"/>
  <c r="AR683" i="18"/>
  <c r="AQ683" i="18"/>
  <c r="AP683" i="18"/>
  <c r="AO683" i="18"/>
  <c r="AN683" i="18"/>
  <c r="AM683" i="18"/>
  <c r="AL683" i="18"/>
  <c r="AK683" i="18"/>
  <c r="AJ683" i="18"/>
  <c r="AI683" i="18"/>
  <c r="AH683" i="18"/>
  <c r="AG683" i="18"/>
  <c r="AF683" i="18"/>
  <c r="AE683" i="18"/>
  <c r="AD683" i="18"/>
  <c r="AC683" i="18"/>
  <c r="AB683" i="18"/>
  <c r="AA683" i="18"/>
  <c r="Z683" i="18"/>
  <c r="Y683" i="18"/>
  <c r="X683" i="18"/>
  <c r="W683" i="18"/>
  <c r="V683" i="18"/>
  <c r="U683" i="18"/>
  <c r="T683" i="18"/>
  <c r="S683" i="18"/>
  <c r="R683" i="18"/>
  <c r="Q683" i="18"/>
  <c r="P683" i="18"/>
  <c r="O683" i="18"/>
  <c r="N683" i="18"/>
  <c r="AW682" i="18"/>
  <c r="AV682" i="18"/>
  <c r="AU682" i="18"/>
  <c r="AT682" i="18"/>
  <c r="AS682" i="18"/>
  <c r="AR682" i="18"/>
  <c r="AQ682" i="18"/>
  <c r="AP682" i="18"/>
  <c r="AO682" i="18"/>
  <c r="AN682" i="18"/>
  <c r="AM682" i="18"/>
  <c r="AL682" i="18"/>
  <c r="AK682" i="18"/>
  <c r="AJ682" i="18"/>
  <c r="AI682" i="18"/>
  <c r="AH682" i="18"/>
  <c r="AG682" i="18"/>
  <c r="AF682" i="18"/>
  <c r="AE682" i="18"/>
  <c r="AD682" i="18"/>
  <c r="AC682" i="18"/>
  <c r="AB682" i="18"/>
  <c r="AA682" i="18"/>
  <c r="Z682" i="18"/>
  <c r="Y682" i="18"/>
  <c r="X682" i="18"/>
  <c r="W682" i="18"/>
  <c r="V682" i="18"/>
  <c r="U682" i="18"/>
  <c r="T682" i="18"/>
  <c r="S682" i="18"/>
  <c r="R682" i="18"/>
  <c r="Q682" i="18"/>
  <c r="P682" i="18"/>
  <c r="O682" i="18"/>
  <c r="N682" i="18"/>
  <c r="AW681" i="18"/>
  <c r="AV681" i="18"/>
  <c r="AU681" i="18"/>
  <c r="AT681" i="18"/>
  <c r="AS681" i="18"/>
  <c r="AR681" i="18"/>
  <c r="AQ681" i="18"/>
  <c r="AP681" i="18"/>
  <c r="AO681" i="18"/>
  <c r="AN681" i="18"/>
  <c r="AM681" i="18"/>
  <c r="AL681" i="18"/>
  <c r="AK681" i="18"/>
  <c r="AJ681" i="18"/>
  <c r="AI681" i="18"/>
  <c r="AH681" i="18"/>
  <c r="AG681" i="18"/>
  <c r="AF681" i="18"/>
  <c r="AE681" i="18"/>
  <c r="AD681" i="18"/>
  <c r="AC681" i="18"/>
  <c r="AB681" i="18"/>
  <c r="AA681" i="18"/>
  <c r="Z681" i="18"/>
  <c r="Y681" i="18"/>
  <c r="X681" i="18"/>
  <c r="W681" i="18"/>
  <c r="V681" i="18"/>
  <c r="U681" i="18"/>
  <c r="T681" i="18"/>
  <c r="S681" i="18"/>
  <c r="R681" i="18"/>
  <c r="Q681" i="18"/>
  <c r="P681" i="18"/>
  <c r="O681" i="18"/>
  <c r="N681" i="18"/>
  <c r="AW680" i="18"/>
  <c r="AV680" i="18"/>
  <c r="AU680" i="18"/>
  <c r="AT680" i="18"/>
  <c r="AS680" i="18"/>
  <c r="AR680" i="18"/>
  <c r="AQ680" i="18"/>
  <c r="AP680" i="18"/>
  <c r="AO680" i="18"/>
  <c r="AN680" i="18"/>
  <c r="AM680" i="18"/>
  <c r="AL680" i="18"/>
  <c r="AK680" i="18"/>
  <c r="AJ680" i="18"/>
  <c r="AI680" i="18"/>
  <c r="AH680" i="18"/>
  <c r="AG680" i="18"/>
  <c r="AF680" i="18"/>
  <c r="AE680" i="18"/>
  <c r="AD680" i="18"/>
  <c r="AC680" i="18"/>
  <c r="AB680" i="18"/>
  <c r="AA680" i="18"/>
  <c r="Z680" i="18"/>
  <c r="Y680" i="18"/>
  <c r="X680" i="18"/>
  <c r="W680" i="18"/>
  <c r="V680" i="18"/>
  <c r="U680" i="18"/>
  <c r="T680" i="18"/>
  <c r="S680" i="18"/>
  <c r="R680" i="18"/>
  <c r="Q680" i="18"/>
  <c r="P680" i="18"/>
  <c r="O680" i="18"/>
  <c r="N680" i="18"/>
  <c r="AW679" i="18"/>
  <c r="AV679" i="18"/>
  <c r="AU679" i="18"/>
  <c r="AT679" i="18"/>
  <c r="AS679" i="18"/>
  <c r="AR679" i="18"/>
  <c r="AQ679" i="18"/>
  <c r="AP679" i="18"/>
  <c r="AO679" i="18"/>
  <c r="AN679" i="18"/>
  <c r="AM679" i="18"/>
  <c r="AL679" i="18"/>
  <c r="AK679" i="18"/>
  <c r="AJ679" i="18"/>
  <c r="AI679" i="18"/>
  <c r="AH679" i="18"/>
  <c r="AG679" i="18"/>
  <c r="AF679" i="18"/>
  <c r="AE679" i="18"/>
  <c r="AD679" i="18"/>
  <c r="AC679" i="18"/>
  <c r="AB679" i="18"/>
  <c r="AA679" i="18"/>
  <c r="Z679" i="18"/>
  <c r="Y679" i="18"/>
  <c r="X679" i="18"/>
  <c r="W679" i="18"/>
  <c r="V679" i="18"/>
  <c r="U679" i="18"/>
  <c r="T679" i="18"/>
  <c r="S679" i="18"/>
  <c r="R679" i="18"/>
  <c r="Q679" i="18"/>
  <c r="P679" i="18"/>
  <c r="O679" i="18"/>
  <c r="N679" i="18"/>
  <c r="AW678" i="18"/>
  <c r="AV678" i="18"/>
  <c r="AU678" i="18"/>
  <c r="AT678" i="18"/>
  <c r="AS678" i="18"/>
  <c r="AR678" i="18"/>
  <c r="AQ678" i="18"/>
  <c r="AP678" i="18"/>
  <c r="AO678" i="18"/>
  <c r="AN678" i="18"/>
  <c r="AM678" i="18"/>
  <c r="AL678" i="18"/>
  <c r="AK678" i="18"/>
  <c r="AJ678" i="18"/>
  <c r="AI678" i="18"/>
  <c r="AH678" i="18"/>
  <c r="AG678" i="18"/>
  <c r="AF678" i="18"/>
  <c r="AE678" i="18"/>
  <c r="AD678" i="18"/>
  <c r="AC678" i="18"/>
  <c r="AB678" i="18"/>
  <c r="AA678" i="18"/>
  <c r="Z678" i="18"/>
  <c r="Y678" i="18"/>
  <c r="X678" i="18"/>
  <c r="W678" i="18"/>
  <c r="V678" i="18"/>
  <c r="U678" i="18"/>
  <c r="T678" i="18"/>
  <c r="S678" i="18"/>
  <c r="R678" i="18"/>
  <c r="Q678" i="18"/>
  <c r="P678" i="18"/>
  <c r="O678" i="18"/>
  <c r="N678" i="18"/>
  <c r="AW677" i="18"/>
  <c r="AV677" i="18"/>
  <c r="AU677" i="18"/>
  <c r="AT677" i="18"/>
  <c r="AS677" i="18"/>
  <c r="AR677" i="18"/>
  <c r="AQ677" i="18"/>
  <c r="AP677" i="18"/>
  <c r="AO677" i="18"/>
  <c r="AN677" i="18"/>
  <c r="AM677" i="18"/>
  <c r="AL677" i="18"/>
  <c r="AK677" i="18"/>
  <c r="AJ677" i="18"/>
  <c r="AI677" i="18"/>
  <c r="AH677" i="18"/>
  <c r="AG677" i="18"/>
  <c r="AF677" i="18"/>
  <c r="AE677" i="18"/>
  <c r="AD677" i="18"/>
  <c r="AC677" i="18"/>
  <c r="AB677" i="18"/>
  <c r="AA677" i="18"/>
  <c r="Z677" i="18"/>
  <c r="Y677" i="18"/>
  <c r="X677" i="18"/>
  <c r="W677" i="18"/>
  <c r="V677" i="18"/>
  <c r="U677" i="18"/>
  <c r="T677" i="18"/>
  <c r="S677" i="18"/>
  <c r="R677" i="18"/>
  <c r="Q677" i="18"/>
  <c r="P677" i="18"/>
  <c r="O677" i="18"/>
  <c r="N677" i="18"/>
  <c r="AW676" i="18"/>
  <c r="AV676" i="18"/>
  <c r="AU676" i="18"/>
  <c r="AT676" i="18"/>
  <c r="AS676" i="18"/>
  <c r="AR676" i="18"/>
  <c r="AQ676" i="18"/>
  <c r="AP676" i="18"/>
  <c r="AO676" i="18"/>
  <c r="AN676" i="18"/>
  <c r="AM676" i="18"/>
  <c r="AL676" i="18"/>
  <c r="AK676" i="18"/>
  <c r="AJ676" i="18"/>
  <c r="AI676" i="18"/>
  <c r="AH676" i="18"/>
  <c r="AG676" i="18"/>
  <c r="AF676" i="18"/>
  <c r="AE676" i="18"/>
  <c r="AD676" i="18"/>
  <c r="AC676" i="18"/>
  <c r="AB676" i="18"/>
  <c r="AA676" i="18"/>
  <c r="Z676" i="18"/>
  <c r="Y676" i="18"/>
  <c r="X676" i="18"/>
  <c r="W676" i="18"/>
  <c r="V676" i="18"/>
  <c r="U676" i="18"/>
  <c r="T676" i="18"/>
  <c r="S676" i="18"/>
  <c r="R676" i="18"/>
  <c r="Q676" i="18"/>
  <c r="P676" i="18"/>
  <c r="O676" i="18"/>
  <c r="N676" i="18"/>
  <c r="AW675" i="18"/>
  <c r="AV675" i="18"/>
  <c r="AU675" i="18"/>
  <c r="AT675" i="18"/>
  <c r="AS675" i="18"/>
  <c r="AR675" i="18"/>
  <c r="AQ675" i="18"/>
  <c r="AP675" i="18"/>
  <c r="AO675" i="18"/>
  <c r="AN675" i="18"/>
  <c r="AM675" i="18"/>
  <c r="AL675" i="18"/>
  <c r="AK675" i="18"/>
  <c r="AJ675" i="18"/>
  <c r="AI675" i="18"/>
  <c r="AH675" i="18"/>
  <c r="AG675" i="18"/>
  <c r="AF675" i="18"/>
  <c r="AE675" i="18"/>
  <c r="AD675" i="18"/>
  <c r="AC675" i="18"/>
  <c r="AB675" i="18"/>
  <c r="AA675" i="18"/>
  <c r="Z675" i="18"/>
  <c r="Y675" i="18"/>
  <c r="X675" i="18"/>
  <c r="W675" i="18"/>
  <c r="V675" i="18"/>
  <c r="U675" i="18"/>
  <c r="T675" i="18"/>
  <c r="S675" i="18"/>
  <c r="R675" i="18"/>
  <c r="Q675" i="18"/>
  <c r="P675" i="18"/>
  <c r="O675" i="18"/>
  <c r="N675" i="18"/>
  <c r="AW674" i="18"/>
  <c r="AV674" i="18"/>
  <c r="AU674" i="18"/>
  <c r="AT674" i="18"/>
  <c r="AS674" i="18"/>
  <c r="AR674" i="18"/>
  <c r="AQ674" i="18"/>
  <c r="AP674" i="18"/>
  <c r="AO674" i="18"/>
  <c r="AN674" i="18"/>
  <c r="AM674" i="18"/>
  <c r="AL674" i="18"/>
  <c r="AK674" i="18"/>
  <c r="AJ674" i="18"/>
  <c r="AI674" i="18"/>
  <c r="AH674" i="18"/>
  <c r="AG674" i="18"/>
  <c r="AF674" i="18"/>
  <c r="AE674" i="18"/>
  <c r="AD674" i="18"/>
  <c r="AC674" i="18"/>
  <c r="AB674" i="18"/>
  <c r="AA674" i="18"/>
  <c r="Z674" i="18"/>
  <c r="Y674" i="18"/>
  <c r="X674" i="18"/>
  <c r="W674" i="18"/>
  <c r="V674" i="18"/>
  <c r="U674" i="18"/>
  <c r="T674" i="18"/>
  <c r="S674" i="18"/>
  <c r="R674" i="18"/>
  <c r="Q674" i="18"/>
  <c r="P674" i="18"/>
  <c r="O674" i="18"/>
  <c r="N674" i="18"/>
  <c r="AW673" i="18"/>
  <c r="AV673" i="18"/>
  <c r="AU673" i="18"/>
  <c r="AT673" i="18"/>
  <c r="AS673" i="18"/>
  <c r="AR673" i="18"/>
  <c r="AQ673" i="18"/>
  <c r="AP673" i="18"/>
  <c r="AO673" i="18"/>
  <c r="AN673" i="18"/>
  <c r="AM673" i="18"/>
  <c r="AL673" i="18"/>
  <c r="AK673" i="18"/>
  <c r="AJ673" i="18"/>
  <c r="AI673" i="18"/>
  <c r="AH673" i="18"/>
  <c r="AG673" i="18"/>
  <c r="AF673" i="18"/>
  <c r="AE673" i="18"/>
  <c r="AD673" i="18"/>
  <c r="AC673" i="18"/>
  <c r="AB673" i="18"/>
  <c r="AA673" i="18"/>
  <c r="Z673" i="18"/>
  <c r="Y673" i="18"/>
  <c r="X673" i="18"/>
  <c r="W673" i="18"/>
  <c r="V673" i="18"/>
  <c r="U673" i="18"/>
  <c r="T673" i="18"/>
  <c r="S673" i="18"/>
  <c r="R673" i="18"/>
  <c r="Q673" i="18"/>
  <c r="P673" i="18"/>
  <c r="O673" i="18"/>
  <c r="N673" i="18"/>
  <c r="AW672" i="18"/>
  <c r="AV672" i="18"/>
  <c r="AU672" i="18"/>
  <c r="AT672" i="18"/>
  <c r="AS672" i="18"/>
  <c r="AR672" i="18"/>
  <c r="AQ672" i="18"/>
  <c r="AP672" i="18"/>
  <c r="AO672" i="18"/>
  <c r="AN672" i="18"/>
  <c r="AM672" i="18"/>
  <c r="AL672" i="18"/>
  <c r="AK672" i="18"/>
  <c r="AJ672" i="18"/>
  <c r="AI672" i="18"/>
  <c r="AH672" i="18"/>
  <c r="AG672" i="18"/>
  <c r="AF672" i="18"/>
  <c r="AE672" i="18"/>
  <c r="AD672" i="18"/>
  <c r="AC672" i="18"/>
  <c r="AB672" i="18"/>
  <c r="AA672" i="18"/>
  <c r="Z672" i="18"/>
  <c r="Y672" i="18"/>
  <c r="X672" i="18"/>
  <c r="W672" i="18"/>
  <c r="V672" i="18"/>
  <c r="U672" i="18"/>
  <c r="T672" i="18"/>
  <c r="S672" i="18"/>
  <c r="R672" i="18"/>
  <c r="Q672" i="18"/>
  <c r="P672" i="18"/>
  <c r="O672" i="18"/>
  <c r="N672" i="18"/>
  <c r="AW671" i="18"/>
  <c r="AV671" i="18"/>
  <c r="AU671" i="18"/>
  <c r="AT671" i="18"/>
  <c r="AS671" i="18"/>
  <c r="AR671" i="18"/>
  <c r="AQ671" i="18"/>
  <c r="AP671" i="18"/>
  <c r="AO671" i="18"/>
  <c r="AN671" i="18"/>
  <c r="AM671" i="18"/>
  <c r="AL671" i="18"/>
  <c r="AK671" i="18"/>
  <c r="AJ671" i="18"/>
  <c r="AI671" i="18"/>
  <c r="AH671" i="18"/>
  <c r="AG671" i="18"/>
  <c r="AF671" i="18"/>
  <c r="AE671" i="18"/>
  <c r="AD671" i="18"/>
  <c r="AC671" i="18"/>
  <c r="AB671" i="18"/>
  <c r="AA671" i="18"/>
  <c r="Z671" i="18"/>
  <c r="Y671" i="18"/>
  <c r="X671" i="18"/>
  <c r="W671" i="18"/>
  <c r="V671" i="18"/>
  <c r="U671" i="18"/>
  <c r="T671" i="18"/>
  <c r="S671" i="18"/>
  <c r="R671" i="18"/>
  <c r="Q671" i="18"/>
  <c r="P671" i="18"/>
  <c r="O671" i="18"/>
  <c r="N671" i="18"/>
  <c r="AW670" i="18"/>
  <c r="AV670" i="18"/>
  <c r="AU670" i="18"/>
  <c r="AT670" i="18"/>
  <c r="AS670" i="18"/>
  <c r="AR670" i="18"/>
  <c r="AQ670" i="18"/>
  <c r="AP670" i="18"/>
  <c r="AO670" i="18"/>
  <c r="AN670" i="18"/>
  <c r="AM670" i="18"/>
  <c r="AL670" i="18"/>
  <c r="AK670" i="18"/>
  <c r="AJ670" i="18"/>
  <c r="AI670" i="18"/>
  <c r="AH670" i="18"/>
  <c r="AG670" i="18"/>
  <c r="AF670" i="18"/>
  <c r="AE670" i="18"/>
  <c r="AD670" i="18"/>
  <c r="AC670" i="18"/>
  <c r="AB670" i="18"/>
  <c r="AA670" i="18"/>
  <c r="Z670" i="18"/>
  <c r="Y670" i="18"/>
  <c r="X670" i="18"/>
  <c r="W670" i="18"/>
  <c r="V670" i="18"/>
  <c r="U670" i="18"/>
  <c r="T670" i="18"/>
  <c r="S670" i="18"/>
  <c r="R670" i="18"/>
  <c r="AX670" i="18" s="1"/>
  <c r="Q670" i="18"/>
  <c r="P670" i="18"/>
  <c r="O670" i="18"/>
  <c r="N670" i="18"/>
  <c r="AW669" i="18"/>
  <c r="AV669" i="18"/>
  <c r="AU669" i="18"/>
  <c r="AT669" i="18"/>
  <c r="AS669" i="18"/>
  <c r="AR669" i="18"/>
  <c r="AQ669" i="18"/>
  <c r="AP669" i="18"/>
  <c r="AO669" i="18"/>
  <c r="AN669" i="18"/>
  <c r="AM669" i="18"/>
  <c r="AL669" i="18"/>
  <c r="AK669" i="18"/>
  <c r="AJ669" i="18"/>
  <c r="AI669" i="18"/>
  <c r="AH669" i="18"/>
  <c r="AG669" i="18"/>
  <c r="AF669" i="18"/>
  <c r="AE669" i="18"/>
  <c r="AD669" i="18"/>
  <c r="AC669" i="18"/>
  <c r="AB669" i="18"/>
  <c r="AA669" i="18"/>
  <c r="Z669" i="18"/>
  <c r="Y669" i="18"/>
  <c r="X669" i="18"/>
  <c r="W669" i="18"/>
  <c r="V669" i="18"/>
  <c r="AX669" i="18" s="1"/>
  <c r="U669" i="18"/>
  <c r="T669" i="18"/>
  <c r="S669" i="18"/>
  <c r="R669" i="18"/>
  <c r="Q669" i="18"/>
  <c r="P669" i="18"/>
  <c r="O669" i="18"/>
  <c r="N669" i="18"/>
  <c r="AW668" i="18"/>
  <c r="AV668" i="18"/>
  <c r="AU668" i="18"/>
  <c r="AT668" i="18"/>
  <c r="AS668" i="18"/>
  <c r="AR668" i="18"/>
  <c r="AQ668" i="18"/>
  <c r="AP668" i="18"/>
  <c r="AO668" i="18"/>
  <c r="AN668" i="18"/>
  <c r="AM668" i="18"/>
  <c r="AL668" i="18"/>
  <c r="AK668" i="18"/>
  <c r="AJ668" i="18"/>
  <c r="AI668" i="18"/>
  <c r="AH668" i="18"/>
  <c r="AG668" i="18"/>
  <c r="AF668" i="18"/>
  <c r="AE668" i="18"/>
  <c r="AD668" i="18"/>
  <c r="AC668" i="18"/>
  <c r="AB668" i="18"/>
  <c r="AA668" i="18"/>
  <c r="Z668" i="18"/>
  <c r="Y668" i="18"/>
  <c r="X668" i="18"/>
  <c r="W668" i="18"/>
  <c r="V668" i="18"/>
  <c r="U668" i="18"/>
  <c r="T668" i="18"/>
  <c r="S668" i="18"/>
  <c r="R668" i="18"/>
  <c r="Q668" i="18"/>
  <c r="P668" i="18"/>
  <c r="O668" i="18"/>
  <c r="N668" i="18"/>
  <c r="AW667" i="18"/>
  <c r="AV667" i="18"/>
  <c r="AU667" i="18"/>
  <c r="AT667" i="18"/>
  <c r="AS667" i="18"/>
  <c r="AR667" i="18"/>
  <c r="AQ667" i="18"/>
  <c r="AP667" i="18"/>
  <c r="AO667" i="18"/>
  <c r="AN667" i="18"/>
  <c r="AM667" i="18"/>
  <c r="AL667" i="18"/>
  <c r="AK667" i="18"/>
  <c r="AJ667" i="18"/>
  <c r="AI667" i="18"/>
  <c r="AH667" i="18"/>
  <c r="AG667" i="18"/>
  <c r="AF667" i="18"/>
  <c r="AE667" i="18"/>
  <c r="AD667" i="18"/>
  <c r="AC667" i="18"/>
  <c r="AB667" i="18"/>
  <c r="AA667" i="18"/>
  <c r="Z667" i="18"/>
  <c r="Y667" i="18"/>
  <c r="X667" i="18"/>
  <c r="W667" i="18"/>
  <c r="V667" i="18"/>
  <c r="AX667" i="18" s="1"/>
  <c r="U667" i="18"/>
  <c r="T667" i="18"/>
  <c r="S667" i="18"/>
  <c r="R667" i="18"/>
  <c r="Q667" i="18"/>
  <c r="P667" i="18"/>
  <c r="O667" i="18"/>
  <c r="N667" i="18"/>
  <c r="AW666" i="18"/>
  <c r="AV666" i="18"/>
  <c r="AU666" i="18"/>
  <c r="AT666" i="18"/>
  <c r="AS666" i="18"/>
  <c r="AR666" i="18"/>
  <c r="AQ666" i="18"/>
  <c r="AP666" i="18"/>
  <c r="AO666" i="18"/>
  <c r="AN666" i="18"/>
  <c r="AM666" i="18"/>
  <c r="AL666" i="18"/>
  <c r="AK666" i="18"/>
  <c r="AJ666" i="18"/>
  <c r="AI666" i="18"/>
  <c r="AH666" i="18"/>
  <c r="AG666" i="18"/>
  <c r="AF666" i="18"/>
  <c r="AE666" i="18"/>
  <c r="AD666" i="18"/>
  <c r="AC666" i="18"/>
  <c r="AB666" i="18"/>
  <c r="AA666" i="18"/>
  <c r="Z666" i="18"/>
  <c r="Y666" i="18"/>
  <c r="X666" i="18"/>
  <c r="W666" i="18"/>
  <c r="V666" i="18"/>
  <c r="U666" i="18"/>
  <c r="T666" i="18"/>
  <c r="S666" i="18"/>
  <c r="R666" i="18"/>
  <c r="AX666" i="18" s="1"/>
  <c r="Q666" i="18"/>
  <c r="P666" i="18"/>
  <c r="O666" i="18"/>
  <c r="N666" i="18"/>
  <c r="AW665" i="18"/>
  <c r="AV665" i="18"/>
  <c r="AU665" i="18"/>
  <c r="AT665" i="18"/>
  <c r="AS665" i="18"/>
  <c r="AR665" i="18"/>
  <c r="AQ665" i="18"/>
  <c r="AP665" i="18"/>
  <c r="AO665" i="18"/>
  <c r="AN665" i="18"/>
  <c r="AM665" i="18"/>
  <c r="AL665" i="18"/>
  <c r="AK665" i="18"/>
  <c r="AJ665" i="18"/>
  <c r="AI665" i="18"/>
  <c r="AH665" i="18"/>
  <c r="AG665" i="18"/>
  <c r="AF665" i="18"/>
  <c r="AE665" i="18"/>
  <c r="AD665" i="18"/>
  <c r="AC665" i="18"/>
  <c r="AB665" i="18"/>
  <c r="AA665" i="18"/>
  <c r="Z665" i="18"/>
  <c r="Y665" i="18"/>
  <c r="X665" i="18"/>
  <c r="W665" i="18"/>
  <c r="V665" i="18"/>
  <c r="AX665" i="18" s="1"/>
  <c r="U665" i="18"/>
  <c r="T665" i="18"/>
  <c r="S665" i="18"/>
  <c r="R665" i="18"/>
  <c r="Q665" i="18"/>
  <c r="P665" i="18"/>
  <c r="O665" i="18"/>
  <c r="N665" i="18"/>
  <c r="AW664" i="18"/>
  <c r="AV664" i="18"/>
  <c r="AU664" i="18"/>
  <c r="AT664" i="18"/>
  <c r="AS664" i="18"/>
  <c r="AR664" i="18"/>
  <c r="AQ664" i="18"/>
  <c r="AP664" i="18"/>
  <c r="AO664" i="18"/>
  <c r="AN664" i="18"/>
  <c r="AM664" i="18"/>
  <c r="AL664" i="18"/>
  <c r="AK664" i="18"/>
  <c r="AJ664" i="18"/>
  <c r="AI664" i="18"/>
  <c r="AH664" i="18"/>
  <c r="AG664" i="18"/>
  <c r="AF664" i="18"/>
  <c r="AE664" i="18"/>
  <c r="AD664" i="18"/>
  <c r="AC664" i="18"/>
  <c r="AB664" i="18"/>
  <c r="AA664" i="18"/>
  <c r="Z664" i="18"/>
  <c r="Y664" i="18"/>
  <c r="X664" i="18"/>
  <c r="W664" i="18"/>
  <c r="V664" i="18"/>
  <c r="U664" i="18"/>
  <c r="T664" i="18"/>
  <c r="S664" i="18"/>
  <c r="R664" i="18"/>
  <c r="AX664" i="18" s="1"/>
  <c r="Q664" i="18"/>
  <c r="P664" i="18"/>
  <c r="O664" i="18"/>
  <c r="N664" i="18"/>
  <c r="AW663" i="18"/>
  <c r="AV663" i="18"/>
  <c r="AU663" i="18"/>
  <c r="AT663" i="18"/>
  <c r="AS663" i="18"/>
  <c r="AR663" i="18"/>
  <c r="AQ663" i="18"/>
  <c r="AP663" i="18"/>
  <c r="AO663" i="18"/>
  <c r="AN663" i="18"/>
  <c r="AM663" i="18"/>
  <c r="AL663" i="18"/>
  <c r="AK663" i="18"/>
  <c r="AJ663" i="18"/>
  <c r="AI663" i="18"/>
  <c r="AH663" i="18"/>
  <c r="AG663" i="18"/>
  <c r="AF663" i="18"/>
  <c r="AE663" i="18"/>
  <c r="AD663" i="18"/>
  <c r="AC663" i="18"/>
  <c r="AB663" i="18"/>
  <c r="AA663" i="18"/>
  <c r="Z663" i="18"/>
  <c r="Y663" i="18"/>
  <c r="X663" i="18"/>
  <c r="W663" i="18"/>
  <c r="V663" i="18"/>
  <c r="AX663" i="18" s="1"/>
  <c r="U663" i="18"/>
  <c r="T663" i="18"/>
  <c r="S663" i="18"/>
  <c r="R663" i="18"/>
  <c r="Q663" i="18"/>
  <c r="P663" i="18"/>
  <c r="O663" i="18"/>
  <c r="N663" i="18"/>
  <c r="AW662" i="18"/>
  <c r="AV662" i="18"/>
  <c r="AU662" i="18"/>
  <c r="AT662" i="18"/>
  <c r="AS662" i="18"/>
  <c r="AR662" i="18"/>
  <c r="AQ662" i="18"/>
  <c r="AP662" i="18"/>
  <c r="AO662" i="18"/>
  <c r="AN662" i="18"/>
  <c r="AM662" i="18"/>
  <c r="AL662" i="18"/>
  <c r="AK662" i="18"/>
  <c r="AJ662" i="18"/>
  <c r="AI662" i="18"/>
  <c r="AH662" i="18"/>
  <c r="AG662" i="18"/>
  <c r="AF662" i="18"/>
  <c r="AE662" i="18"/>
  <c r="AD662" i="18"/>
  <c r="AC662" i="18"/>
  <c r="AB662" i="18"/>
  <c r="AA662" i="18"/>
  <c r="Z662" i="18"/>
  <c r="Y662" i="18"/>
  <c r="X662" i="18"/>
  <c r="W662" i="18"/>
  <c r="V662" i="18"/>
  <c r="U662" i="18"/>
  <c r="T662" i="18"/>
  <c r="S662" i="18"/>
  <c r="R662" i="18"/>
  <c r="AX662" i="18" s="1"/>
  <c r="Q662" i="18"/>
  <c r="P662" i="18"/>
  <c r="O662" i="18"/>
  <c r="N662" i="18"/>
  <c r="AW661" i="18"/>
  <c r="AV661" i="18"/>
  <c r="AU661" i="18"/>
  <c r="AT661" i="18"/>
  <c r="AS661" i="18"/>
  <c r="AR661" i="18"/>
  <c r="AQ661" i="18"/>
  <c r="AP661" i="18"/>
  <c r="AO661" i="18"/>
  <c r="AN661" i="18"/>
  <c r="AM661" i="18"/>
  <c r="AL661" i="18"/>
  <c r="AK661" i="18"/>
  <c r="AJ661" i="18"/>
  <c r="AI661" i="18"/>
  <c r="AH661" i="18"/>
  <c r="AG661" i="18"/>
  <c r="AF661" i="18"/>
  <c r="AE661" i="18"/>
  <c r="AD661" i="18"/>
  <c r="AC661" i="18"/>
  <c r="AB661" i="18"/>
  <c r="AA661" i="18"/>
  <c r="Z661" i="18"/>
  <c r="Y661" i="18"/>
  <c r="X661" i="18"/>
  <c r="W661" i="18"/>
  <c r="V661" i="18"/>
  <c r="AX661" i="18" s="1"/>
  <c r="U661" i="18"/>
  <c r="T661" i="18"/>
  <c r="S661" i="18"/>
  <c r="R661" i="18"/>
  <c r="Q661" i="18"/>
  <c r="P661" i="18"/>
  <c r="O661" i="18"/>
  <c r="N661" i="18"/>
  <c r="AW660" i="18"/>
  <c r="AV660" i="18"/>
  <c r="AU660" i="18"/>
  <c r="AT660" i="18"/>
  <c r="AS660" i="18"/>
  <c r="AR660" i="18"/>
  <c r="AQ660" i="18"/>
  <c r="AP660" i="18"/>
  <c r="AO660" i="18"/>
  <c r="AN660" i="18"/>
  <c r="AM660" i="18"/>
  <c r="AL660" i="18"/>
  <c r="AK660" i="18"/>
  <c r="AJ660" i="18"/>
  <c r="AI660" i="18"/>
  <c r="AH660" i="18"/>
  <c r="AG660" i="18"/>
  <c r="AF660" i="18"/>
  <c r="AE660" i="18"/>
  <c r="AD660" i="18"/>
  <c r="AC660" i="18"/>
  <c r="AB660" i="18"/>
  <c r="AA660" i="18"/>
  <c r="Z660" i="18"/>
  <c r="Y660" i="18"/>
  <c r="X660" i="18"/>
  <c r="W660" i="18"/>
  <c r="V660" i="18"/>
  <c r="U660" i="18"/>
  <c r="T660" i="18"/>
  <c r="S660" i="18"/>
  <c r="R660" i="18"/>
  <c r="Q660" i="18"/>
  <c r="P660" i="18"/>
  <c r="O660" i="18"/>
  <c r="N660" i="18"/>
  <c r="AW659" i="18"/>
  <c r="AV659" i="18"/>
  <c r="AU659" i="18"/>
  <c r="AT659" i="18"/>
  <c r="AS659" i="18"/>
  <c r="AR659" i="18"/>
  <c r="AQ659" i="18"/>
  <c r="AP659" i="18"/>
  <c r="AO659" i="18"/>
  <c r="AN659" i="18"/>
  <c r="AM659" i="18"/>
  <c r="AL659" i="18"/>
  <c r="AK659" i="18"/>
  <c r="AJ659" i="18"/>
  <c r="AI659" i="18"/>
  <c r="AH659" i="18"/>
  <c r="AG659" i="18"/>
  <c r="AF659" i="18"/>
  <c r="AE659" i="18"/>
  <c r="AD659" i="18"/>
  <c r="AC659" i="18"/>
  <c r="AB659" i="18"/>
  <c r="AA659" i="18"/>
  <c r="Z659" i="18"/>
  <c r="Y659" i="18"/>
  <c r="X659" i="18"/>
  <c r="W659" i="18"/>
  <c r="V659" i="18"/>
  <c r="AX659" i="18" s="1"/>
  <c r="U659" i="18"/>
  <c r="T659" i="18"/>
  <c r="S659" i="18"/>
  <c r="R659" i="18"/>
  <c r="Q659" i="18"/>
  <c r="P659" i="18"/>
  <c r="O659" i="18"/>
  <c r="N659" i="18"/>
  <c r="AW658" i="18"/>
  <c r="AV658" i="18"/>
  <c r="AU658" i="18"/>
  <c r="AT658" i="18"/>
  <c r="AS658" i="18"/>
  <c r="AR658" i="18"/>
  <c r="AQ658" i="18"/>
  <c r="AP658" i="18"/>
  <c r="AO658" i="18"/>
  <c r="AN658" i="18"/>
  <c r="AM658" i="18"/>
  <c r="AL658" i="18"/>
  <c r="AK658" i="18"/>
  <c r="AJ658" i="18"/>
  <c r="AI658" i="18"/>
  <c r="AH658" i="18"/>
  <c r="AG658" i="18"/>
  <c r="AF658" i="18"/>
  <c r="AE658" i="18"/>
  <c r="AD658" i="18"/>
  <c r="AC658" i="18"/>
  <c r="AB658" i="18"/>
  <c r="AA658" i="18"/>
  <c r="Z658" i="18"/>
  <c r="Y658" i="18"/>
  <c r="X658" i="18"/>
  <c r="W658" i="18"/>
  <c r="V658" i="18"/>
  <c r="U658" i="18"/>
  <c r="T658" i="18"/>
  <c r="S658" i="18"/>
  <c r="R658" i="18"/>
  <c r="AX658" i="18" s="1"/>
  <c r="Q658" i="18"/>
  <c r="P658" i="18"/>
  <c r="O658" i="18"/>
  <c r="N658" i="18"/>
  <c r="AW657" i="18"/>
  <c r="AV657" i="18"/>
  <c r="AU657" i="18"/>
  <c r="AT657" i="18"/>
  <c r="AS657" i="18"/>
  <c r="AR657" i="18"/>
  <c r="AQ657" i="18"/>
  <c r="AP657" i="18"/>
  <c r="AO657" i="18"/>
  <c r="AN657" i="18"/>
  <c r="AM657" i="18"/>
  <c r="AL657" i="18"/>
  <c r="AK657" i="18"/>
  <c r="AJ657" i="18"/>
  <c r="AI657" i="18"/>
  <c r="AH657" i="18"/>
  <c r="AG657" i="18"/>
  <c r="AF657" i="18"/>
  <c r="AE657" i="18"/>
  <c r="AD657" i="18"/>
  <c r="AC657" i="18"/>
  <c r="AB657" i="18"/>
  <c r="AA657" i="18"/>
  <c r="Z657" i="18"/>
  <c r="Y657" i="18"/>
  <c r="X657" i="18"/>
  <c r="W657" i="18"/>
  <c r="V657" i="18"/>
  <c r="AX657" i="18" s="1"/>
  <c r="U657" i="18"/>
  <c r="T657" i="18"/>
  <c r="S657" i="18"/>
  <c r="R657" i="18"/>
  <c r="Q657" i="18"/>
  <c r="P657" i="18"/>
  <c r="O657" i="18"/>
  <c r="N657" i="18"/>
  <c r="AW656" i="18"/>
  <c r="AV656" i="18"/>
  <c r="AU656" i="18"/>
  <c r="AT656" i="18"/>
  <c r="AS656" i="18"/>
  <c r="AR656" i="18"/>
  <c r="AQ656" i="18"/>
  <c r="AP656" i="18"/>
  <c r="AO656" i="18"/>
  <c r="AN656" i="18"/>
  <c r="AM656" i="18"/>
  <c r="AL656" i="18"/>
  <c r="AK656" i="18"/>
  <c r="AJ656" i="18"/>
  <c r="AI656" i="18"/>
  <c r="AH656" i="18"/>
  <c r="AG656" i="18"/>
  <c r="AF656" i="18"/>
  <c r="AE656" i="18"/>
  <c r="AD656" i="18"/>
  <c r="AC656" i="18"/>
  <c r="AB656" i="18"/>
  <c r="AA656" i="18"/>
  <c r="Z656" i="18"/>
  <c r="Y656" i="18"/>
  <c r="X656" i="18"/>
  <c r="W656" i="18"/>
  <c r="V656" i="18"/>
  <c r="U656" i="18"/>
  <c r="T656" i="18"/>
  <c r="S656" i="18"/>
  <c r="R656" i="18"/>
  <c r="AX656" i="18" s="1"/>
  <c r="Q656" i="18"/>
  <c r="P656" i="18"/>
  <c r="O656" i="18"/>
  <c r="N656" i="18"/>
  <c r="AW655" i="18"/>
  <c r="AV655" i="18"/>
  <c r="AU655" i="18"/>
  <c r="AT655" i="18"/>
  <c r="AS655" i="18"/>
  <c r="AR655" i="18"/>
  <c r="AQ655" i="18"/>
  <c r="AP655" i="18"/>
  <c r="AO655" i="18"/>
  <c r="AN655" i="18"/>
  <c r="AM655" i="18"/>
  <c r="AL655" i="18"/>
  <c r="AK655" i="18"/>
  <c r="AJ655" i="18"/>
  <c r="AI655" i="18"/>
  <c r="AH655" i="18"/>
  <c r="AG655" i="18"/>
  <c r="AF655" i="18"/>
  <c r="AE655" i="18"/>
  <c r="AD655" i="18"/>
  <c r="AC655" i="18"/>
  <c r="AB655" i="18"/>
  <c r="AA655" i="18"/>
  <c r="Z655" i="18"/>
  <c r="Y655" i="18"/>
  <c r="X655" i="18"/>
  <c r="W655" i="18"/>
  <c r="V655" i="18"/>
  <c r="AX655" i="18" s="1"/>
  <c r="U655" i="18"/>
  <c r="T655" i="18"/>
  <c r="S655" i="18"/>
  <c r="R655" i="18"/>
  <c r="Q655" i="18"/>
  <c r="P655" i="18"/>
  <c r="O655" i="18"/>
  <c r="N655" i="18"/>
  <c r="AW654" i="18"/>
  <c r="AV654" i="18"/>
  <c r="AU654" i="18"/>
  <c r="AT654" i="18"/>
  <c r="AS654" i="18"/>
  <c r="AR654" i="18"/>
  <c r="AQ654" i="18"/>
  <c r="AP654" i="18"/>
  <c r="AO654" i="18"/>
  <c r="AN654" i="18"/>
  <c r="AM654" i="18"/>
  <c r="AL654" i="18"/>
  <c r="AK654" i="18"/>
  <c r="AJ654" i="18"/>
  <c r="AI654" i="18"/>
  <c r="AH654" i="18"/>
  <c r="AG654" i="18"/>
  <c r="AF654" i="18"/>
  <c r="AE654" i="18"/>
  <c r="AD654" i="18"/>
  <c r="AC654" i="18"/>
  <c r="AB654" i="18"/>
  <c r="AA654" i="18"/>
  <c r="Z654" i="18"/>
  <c r="Y654" i="18"/>
  <c r="X654" i="18"/>
  <c r="W654" i="18"/>
  <c r="V654" i="18"/>
  <c r="U654" i="18"/>
  <c r="T654" i="18"/>
  <c r="S654" i="18"/>
  <c r="R654" i="18"/>
  <c r="AX654" i="18" s="1"/>
  <c r="Q654" i="18"/>
  <c r="P654" i="18"/>
  <c r="O654" i="18"/>
  <c r="N654" i="18"/>
  <c r="AW653" i="18"/>
  <c r="AV653" i="18"/>
  <c r="AU653" i="18"/>
  <c r="AT653" i="18"/>
  <c r="AS653" i="18"/>
  <c r="AR653" i="18"/>
  <c r="AQ653" i="18"/>
  <c r="AP653" i="18"/>
  <c r="AO653" i="18"/>
  <c r="AN653" i="18"/>
  <c r="AM653" i="18"/>
  <c r="AL653" i="18"/>
  <c r="AK653" i="18"/>
  <c r="AJ653" i="18"/>
  <c r="AI653" i="18"/>
  <c r="AH653" i="18"/>
  <c r="AG653" i="18"/>
  <c r="AF653" i="18"/>
  <c r="AE653" i="18"/>
  <c r="AD653" i="18"/>
  <c r="AC653" i="18"/>
  <c r="AB653" i="18"/>
  <c r="AA653" i="18"/>
  <c r="Z653" i="18"/>
  <c r="Y653" i="18"/>
  <c r="X653" i="18"/>
  <c r="W653" i="18"/>
  <c r="V653" i="18"/>
  <c r="AX653" i="18" s="1"/>
  <c r="U653" i="18"/>
  <c r="T653" i="18"/>
  <c r="S653" i="18"/>
  <c r="R653" i="18"/>
  <c r="Q653" i="18"/>
  <c r="P653" i="18"/>
  <c r="O653" i="18"/>
  <c r="N653" i="18"/>
  <c r="AW652" i="18"/>
  <c r="AV652" i="18"/>
  <c r="AU652" i="18"/>
  <c r="AT652" i="18"/>
  <c r="AS652" i="18"/>
  <c r="AR652" i="18"/>
  <c r="AQ652" i="18"/>
  <c r="AP652" i="18"/>
  <c r="AO652" i="18"/>
  <c r="AN652" i="18"/>
  <c r="AM652" i="18"/>
  <c r="AL652" i="18"/>
  <c r="AK652" i="18"/>
  <c r="AJ652" i="18"/>
  <c r="AI652" i="18"/>
  <c r="AH652" i="18"/>
  <c r="AG652" i="18"/>
  <c r="AF652" i="18"/>
  <c r="AE652" i="18"/>
  <c r="AD652" i="18"/>
  <c r="AC652" i="18"/>
  <c r="AB652" i="18"/>
  <c r="AA652" i="18"/>
  <c r="Z652" i="18"/>
  <c r="Y652" i="18"/>
  <c r="X652" i="18"/>
  <c r="W652" i="18"/>
  <c r="V652" i="18"/>
  <c r="U652" i="18"/>
  <c r="T652" i="18"/>
  <c r="S652" i="18"/>
  <c r="R652" i="18"/>
  <c r="Q652" i="18"/>
  <c r="P652" i="18"/>
  <c r="O652" i="18"/>
  <c r="N652" i="18"/>
  <c r="AW651" i="18"/>
  <c r="AV651" i="18"/>
  <c r="AU651" i="18"/>
  <c r="AT651" i="18"/>
  <c r="AS651" i="18"/>
  <c r="AR651" i="18"/>
  <c r="AQ651" i="18"/>
  <c r="AP651" i="18"/>
  <c r="AO651" i="18"/>
  <c r="AN651" i="18"/>
  <c r="AM651" i="18"/>
  <c r="AL651" i="18"/>
  <c r="AK651" i="18"/>
  <c r="AJ651" i="18"/>
  <c r="AI651" i="18"/>
  <c r="AH651" i="18"/>
  <c r="AG651" i="18"/>
  <c r="AF651" i="18"/>
  <c r="AE651" i="18"/>
  <c r="AD651" i="18"/>
  <c r="AC651" i="18"/>
  <c r="AB651" i="18"/>
  <c r="AA651" i="18"/>
  <c r="Z651" i="18"/>
  <c r="Y651" i="18"/>
  <c r="X651" i="18"/>
  <c r="W651" i="18"/>
  <c r="V651" i="18"/>
  <c r="AX651" i="18" s="1"/>
  <c r="U651" i="18"/>
  <c r="T651" i="18"/>
  <c r="S651" i="18"/>
  <c r="R651" i="18"/>
  <c r="Q651" i="18"/>
  <c r="P651" i="18"/>
  <c r="O651" i="18"/>
  <c r="N651" i="18"/>
  <c r="AW650" i="18"/>
  <c r="AV650" i="18"/>
  <c r="AU650" i="18"/>
  <c r="AT650" i="18"/>
  <c r="AS650" i="18"/>
  <c r="AR650" i="18"/>
  <c r="AQ650" i="18"/>
  <c r="AP650" i="18"/>
  <c r="AO650" i="18"/>
  <c r="AN650" i="18"/>
  <c r="AM650" i="18"/>
  <c r="AL650" i="18"/>
  <c r="AK650" i="18"/>
  <c r="AJ650" i="18"/>
  <c r="AI650" i="18"/>
  <c r="AH650" i="18"/>
  <c r="AG650" i="18"/>
  <c r="AF650" i="18"/>
  <c r="AE650" i="18"/>
  <c r="AD650" i="18"/>
  <c r="AC650" i="18"/>
  <c r="AB650" i="18"/>
  <c r="AA650" i="18"/>
  <c r="Z650" i="18"/>
  <c r="Y650" i="18"/>
  <c r="X650" i="18"/>
  <c r="W650" i="18"/>
  <c r="V650" i="18"/>
  <c r="U650" i="18"/>
  <c r="T650" i="18"/>
  <c r="S650" i="18"/>
  <c r="R650" i="18"/>
  <c r="AX650" i="18" s="1"/>
  <c r="Q650" i="18"/>
  <c r="P650" i="18"/>
  <c r="O650" i="18"/>
  <c r="N650" i="18"/>
  <c r="AW649" i="18"/>
  <c r="AV649" i="18"/>
  <c r="AU649" i="18"/>
  <c r="AT649" i="18"/>
  <c r="AS649" i="18"/>
  <c r="AR649" i="18"/>
  <c r="AQ649" i="18"/>
  <c r="AP649" i="18"/>
  <c r="AO649" i="18"/>
  <c r="AN649" i="18"/>
  <c r="AM649" i="18"/>
  <c r="AL649" i="18"/>
  <c r="AK649" i="18"/>
  <c r="AJ649" i="18"/>
  <c r="AI649" i="18"/>
  <c r="AH649" i="18"/>
  <c r="AG649" i="18"/>
  <c r="AF649" i="18"/>
  <c r="AE649" i="18"/>
  <c r="AD649" i="18"/>
  <c r="AC649" i="18"/>
  <c r="AB649" i="18"/>
  <c r="AA649" i="18"/>
  <c r="Z649" i="18"/>
  <c r="Y649" i="18"/>
  <c r="X649" i="18"/>
  <c r="W649" i="18"/>
  <c r="V649" i="18"/>
  <c r="AX649" i="18" s="1"/>
  <c r="U649" i="18"/>
  <c r="T649" i="18"/>
  <c r="S649" i="18"/>
  <c r="R649" i="18"/>
  <c r="Q649" i="18"/>
  <c r="P649" i="18"/>
  <c r="O649" i="18"/>
  <c r="N649" i="18"/>
  <c r="AW648" i="18"/>
  <c r="AV648" i="18"/>
  <c r="AU648" i="18"/>
  <c r="AT648" i="18"/>
  <c r="AS648" i="18"/>
  <c r="AR648" i="18"/>
  <c r="AQ648" i="18"/>
  <c r="AP648" i="18"/>
  <c r="AO648" i="18"/>
  <c r="AN648" i="18"/>
  <c r="AM648" i="18"/>
  <c r="AL648" i="18"/>
  <c r="AK648" i="18"/>
  <c r="AJ648" i="18"/>
  <c r="AI648" i="18"/>
  <c r="AH648" i="18"/>
  <c r="AG648" i="18"/>
  <c r="AF648" i="18"/>
  <c r="AE648" i="18"/>
  <c r="AD648" i="18"/>
  <c r="AC648" i="18"/>
  <c r="AB648" i="18"/>
  <c r="AA648" i="18"/>
  <c r="Z648" i="18"/>
  <c r="Y648" i="18"/>
  <c r="X648" i="18"/>
  <c r="W648" i="18"/>
  <c r="V648" i="18"/>
  <c r="U648" i="18"/>
  <c r="T648" i="18"/>
  <c r="S648" i="18"/>
  <c r="R648" i="18"/>
  <c r="AX648" i="18" s="1"/>
  <c r="Q648" i="18"/>
  <c r="P648" i="18"/>
  <c r="O648" i="18"/>
  <c r="N648" i="18"/>
  <c r="AW647" i="18"/>
  <c r="AV647" i="18"/>
  <c r="AU647" i="18"/>
  <c r="AT647" i="18"/>
  <c r="AS647" i="18"/>
  <c r="AR647" i="18"/>
  <c r="AQ647" i="18"/>
  <c r="AP647" i="18"/>
  <c r="AO647" i="18"/>
  <c r="AN647" i="18"/>
  <c r="AM647" i="18"/>
  <c r="AL647" i="18"/>
  <c r="AK647" i="18"/>
  <c r="AJ647" i="18"/>
  <c r="AI647" i="18"/>
  <c r="AH647" i="18"/>
  <c r="AG647" i="18"/>
  <c r="AF647" i="18"/>
  <c r="AE647" i="18"/>
  <c r="AD647" i="18"/>
  <c r="AC647" i="18"/>
  <c r="AB647" i="18"/>
  <c r="AA647" i="18"/>
  <c r="Z647" i="18"/>
  <c r="Y647" i="18"/>
  <c r="X647" i="18"/>
  <c r="W647" i="18"/>
  <c r="V647" i="18"/>
  <c r="AX647" i="18" s="1"/>
  <c r="U647" i="18"/>
  <c r="T647" i="18"/>
  <c r="S647" i="18"/>
  <c r="R647" i="18"/>
  <c r="Q647" i="18"/>
  <c r="P647" i="18"/>
  <c r="O647" i="18"/>
  <c r="N647" i="18"/>
  <c r="AW646" i="18"/>
  <c r="AV646" i="18"/>
  <c r="AU646" i="18"/>
  <c r="AT646" i="18"/>
  <c r="AS646" i="18"/>
  <c r="AR646" i="18"/>
  <c r="AQ646" i="18"/>
  <c r="AP646" i="18"/>
  <c r="AO646" i="18"/>
  <c r="AN646" i="18"/>
  <c r="AM646" i="18"/>
  <c r="AL646" i="18"/>
  <c r="AK646" i="18"/>
  <c r="AJ646" i="18"/>
  <c r="AI646" i="18"/>
  <c r="AH646" i="18"/>
  <c r="AG646" i="18"/>
  <c r="AF646" i="18"/>
  <c r="AE646" i="18"/>
  <c r="AD646" i="18"/>
  <c r="AC646" i="18"/>
  <c r="AB646" i="18"/>
  <c r="AA646" i="18"/>
  <c r="Z646" i="18"/>
  <c r="Y646" i="18"/>
  <c r="X646" i="18"/>
  <c r="W646" i="18"/>
  <c r="V646" i="18"/>
  <c r="U646" i="18"/>
  <c r="T646" i="18"/>
  <c r="S646" i="18"/>
  <c r="R646" i="18"/>
  <c r="AX646" i="18" s="1"/>
  <c r="Q646" i="18"/>
  <c r="P646" i="18"/>
  <c r="O646" i="18"/>
  <c r="N646" i="18"/>
  <c r="AW645" i="18"/>
  <c r="AV645" i="18"/>
  <c r="AU645" i="18"/>
  <c r="AT645" i="18"/>
  <c r="AS645" i="18"/>
  <c r="AR645" i="18"/>
  <c r="AQ645" i="18"/>
  <c r="AP645" i="18"/>
  <c r="AO645" i="18"/>
  <c r="AN645" i="18"/>
  <c r="AM645" i="18"/>
  <c r="AL645" i="18"/>
  <c r="AK645" i="18"/>
  <c r="AJ645" i="18"/>
  <c r="AI645" i="18"/>
  <c r="AH645" i="18"/>
  <c r="AG645" i="18"/>
  <c r="AF645" i="18"/>
  <c r="AE645" i="18"/>
  <c r="AD645" i="18"/>
  <c r="AC645" i="18"/>
  <c r="AB645" i="18"/>
  <c r="AA645" i="18"/>
  <c r="Z645" i="18"/>
  <c r="Y645" i="18"/>
  <c r="X645" i="18"/>
  <c r="W645" i="18"/>
  <c r="V645" i="18"/>
  <c r="AX645" i="18" s="1"/>
  <c r="U645" i="18"/>
  <c r="T645" i="18"/>
  <c r="S645" i="18"/>
  <c r="R645" i="18"/>
  <c r="Q645" i="18"/>
  <c r="P645" i="18"/>
  <c r="O645" i="18"/>
  <c r="N645" i="18"/>
  <c r="AW644" i="18"/>
  <c r="AV644" i="18"/>
  <c r="AU644" i="18"/>
  <c r="AT644" i="18"/>
  <c r="AS644" i="18"/>
  <c r="AR644" i="18"/>
  <c r="AQ644" i="18"/>
  <c r="AP644" i="18"/>
  <c r="AO644" i="18"/>
  <c r="AN644" i="18"/>
  <c r="AM644" i="18"/>
  <c r="AL644" i="18"/>
  <c r="AK644" i="18"/>
  <c r="AJ644" i="18"/>
  <c r="AI644" i="18"/>
  <c r="AH644" i="18"/>
  <c r="AG644" i="18"/>
  <c r="AF644" i="18"/>
  <c r="AE644" i="18"/>
  <c r="AD644" i="18"/>
  <c r="AC644" i="18"/>
  <c r="AB644" i="18"/>
  <c r="AA644" i="18"/>
  <c r="Z644" i="18"/>
  <c r="Y644" i="18"/>
  <c r="X644" i="18"/>
  <c r="W644" i="18"/>
  <c r="V644" i="18"/>
  <c r="U644" i="18"/>
  <c r="T644" i="18"/>
  <c r="S644" i="18"/>
  <c r="R644" i="18"/>
  <c r="Q644" i="18"/>
  <c r="P644" i="18"/>
  <c r="O644" i="18"/>
  <c r="N644" i="18"/>
  <c r="AW643" i="18"/>
  <c r="AV643" i="18"/>
  <c r="AU643" i="18"/>
  <c r="AT643" i="18"/>
  <c r="AS643" i="18"/>
  <c r="AR643" i="18"/>
  <c r="AQ643" i="18"/>
  <c r="AP643" i="18"/>
  <c r="AO643" i="18"/>
  <c r="AN643" i="18"/>
  <c r="AM643" i="18"/>
  <c r="AL643" i="18"/>
  <c r="AK643" i="18"/>
  <c r="AJ643" i="18"/>
  <c r="AI643" i="18"/>
  <c r="AH643" i="18"/>
  <c r="AG643" i="18"/>
  <c r="AF643" i="18"/>
  <c r="AE643" i="18"/>
  <c r="AD643" i="18"/>
  <c r="AC643" i="18"/>
  <c r="AB643" i="18"/>
  <c r="AA643" i="18"/>
  <c r="Z643" i="18"/>
  <c r="Y643" i="18"/>
  <c r="X643" i="18"/>
  <c r="W643" i="18"/>
  <c r="V643" i="18"/>
  <c r="AX643" i="18" s="1"/>
  <c r="U643" i="18"/>
  <c r="T643" i="18"/>
  <c r="S643" i="18"/>
  <c r="R643" i="18"/>
  <c r="Q643" i="18"/>
  <c r="P643" i="18"/>
  <c r="O643" i="18"/>
  <c r="N643" i="18"/>
  <c r="AW642" i="18"/>
  <c r="AV642" i="18"/>
  <c r="AU642" i="18"/>
  <c r="AT642" i="18"/>
  <c r="AS642" i="18"/>
  <c r="AR642" i="18"/>
  <c r="AQ642" i="18"/>
  <c r="AP642" i="18"/>
  <c r="AO642" i="18"/>
  <c r="AN642" i="18"/>
  <c r="AM642" i="18"/>
  <c r="AL642" i="18"/>
  <c r="AK642" i="18"/>
  <c r="AJ642" i="18"/>
  <c r="AI642" i="18"/>
  <c r="AH642" i="18"/>
  <c r="AG642" i="18"/>
  <c r="AF642" i="18"/>
  <c r="AE642" i="18"/>
  <c r="AD642" i="18"/>
  <c r="AC642" i="18"/>
  <c r="AB642" i="18"/>
  <c r="AA642" i="18"/>
  <c r="Z642" i="18"/>
  <c r="Y642" i="18"/>
  <c r="X642" i="18"/>
  <c r="W642" i="18"/>
  <c r="V642" i="18"/>
  <c r="U642" i="18"/>
  <c r="T642" i="18"/>
  <c r="S642" i="18"/>
  <c r="R642" i="18"/>
  <c r="AX642" i="18" s="1"/>
  <c r="Q642" i="18"/>
  <c r="P642" i="18"/>
  <c r="O642" i="18"/>
  <c r="N642" i="18"/>
  <c r="AW641" i="18"/>
  <c r="AV641" i="18"/>
  <c r="AU641" i="18"/>
  <c r="AT641" i="18"/>
  <c r="AS641" i="18"/>
  <c r="AR641" i="18"/>
  <c r="AQ641" i="18"/>
  <c r="AP641" i="18"/>
  <c r="AO641" i="18"/>
  <c r="AN641" i="18"/>
  <c r="AM641" i="18"/>
  <c r="AL641" i="18"/>
  <c r="AK641" i="18"/>
  <c r="AJ641" i="18"/>
  <c r="AI641" i="18"/>
  <c r="AH641" i="18"/>
  <c r="AG641" i="18"/>
  <c r="AF641" i="18"/>
  <c r="AE641" i="18"/>
  <c r="AD641" i="18"/>
  <c r="AC641" i="18"/>
  <c r="AB641" i="18"/>
  <c r="AA641" i="18"/>
  <c r="Z641" i="18"/>
  <c r="Y641" i="18"/>
  <c r="X641" i="18"/>
  <c r="W641" i="18"/>
  <c r="V641" i="18"/>
  <c r="U641" i="18"/>
  <c r="T641" i="18"/>
  <c r="S641" i="18"/>
  <c r="R641" i="18"/>
  <c r="Q641" i="18"/>
  <c r="P641" i="18"/>
  <c r="O641" i="18"/>
  <c r="N641" i="18"/>
  <c r="AW640" i="18"/>
  <c r="AV640" i="18"/>
  <c r="AU640" i="18"/>
  <c r="AT640" i="18"/>
  <c r="AS640" i="18"/>
  <c r="AR640" i="18"/>
  <c r="AQ640" i="18"/>
  <c r="AP640" i="18"/>
  <c r="AO640" i="18"/>
  <c r="AN640" i="18"/>
  <c r="AM640" i="18"/>
  <c r="AL640" i="18"/>
  <c r="AK640" i="18"/>
  <c r="AJ640" i="18"/>
  <c r="AI640" i="18"/>
  <c r="AH640" i="18"/>
  <c r="AG640" i="18"/>
  <c r="AF640" i="18"/>
  <c r="AE640" i="18"/>
  <c r="AD640" i="18"/>
  <c r="AC640" i="18"/>
  <c r="AB640" i="18"/>
  <c r="AA640" i="18"/>
  <c r="Z640" i="18"/>
  <c r="Y640" i="18"/>
  <c r="X640" i="18"/>
  <c r="W640" i="18"/>
  <c r="V640" i="18"/>
  <c r="U640" i="18"/>
  <c r="T640" i="18"/>
  <c r="S640" i="18"/>
  <c r="R640" i="18"/>
  <c r="AX640" i="18" s="1"/>
  <c r="Q640" i="18"/>
  <c r="P640" i="18"/>
  <c r="O640" i="18"/>
  <c r="N640" i="18"/>
  <c r="AW639" i="18"/>
  <c r="AV639" i="18"/>
  <c r="AU639" i="18"/>
  <c r="AT639" i="18"/>
  <c r="AS639" i="18"/>
  <c r="AR639" i="18"/>
  <c r="AQ639" i="18"/>
  <c r="AP639" i="18"/>
  <c r="AO639" i="18"/>
  <c r="AN639" i="18"/>
  <c r="AM639" i="18"/>
  <c r="AL639" i="18"/>
  <c r="AK639" i="18"/>
  <c r="AJ639" i="18"/>
  <c r="AI639" i="18"/>
  <c r="AH639" i="18"/>
  <c r="AG639" i="18"/>
  <c r="AF639" i="18"/>
  <c r="AE639" i="18"/>
  <c r="AD639" i="18"/>
  <c r="AC639" i="18"/>
  <c r="AB639" i="18"/>
  <c r="AA639" i="18"/>
  <c r="Z639" i="18"/>
  <c r="Y639" i="18"/>
  <c r="X639" i="18"/>
  <c r="W639" i="18"/>
  <c r="V639" i="18"/>
  <c r="U639" i="18"/>
  <c r="T639" i="18"/>
  <c r="S639" i="18"/>
  <c r="R639" i="18"/>
  <c r="Q639" i="18"/>
  <c r="P639" i="18"/>
  <c r="O639" i="18"/>
  <c r="N639" i="18"/>
  <c r="AW638" i="18"/>
  <c r="AV638" i="18"/>
  <c r="AU638" i="18"/>
  <c r="AT638" i="18"/>
  <c r="AS638" i="18"/>
  <c r="AR638" i="18"/>
  <c r="AQ638" i="18"/>
  <c r="AP638" i="18"/>
  <c r="AO638" i="18"/>
  <c r="AN638" i="18"/>
  <c r="AM638" i="18"/>
  <c r="AL638" i="18"/>
  <c r="AK638" i="18"/>
  <c r="AJ638" i="18"/>
  <c r="AI638" i="18"/>
  <c r="AH638" i="18"/>
  <c r="AG638" i="18"/>
  <c r="AF638" i="18"/>
  <c r="AE638" i="18"/>
  <c r="AD638" i="18"/>
  <c r="AC638" i="18"/>
  <c r="AB638" i="18"/>
  <c r="AA638" i="18"/>
  <c r="Z638" i="18"/>
  <c r="Y638" i="18"/>
  <c r="X638" i="18"/>
  <c r="W638" i="18"/>
  <c r="V638" i="18"/>
  <c r="U638" i="18"/>
  <c r="T638" i="18"/>
  <c r="S638" i="18"/>
  <c r="R638" i="18"/>
  <c r="Q638" i="18"/>
  <c r="P638" i="18"/>
  <c r="O638" i="18"/>
  <c r="N638" i="18"/>
  <c r="AW637" i="18"/>
  <c r="AV637" i="18"/>
  <c r="AU637" i="18"/>
  <c r="AT637" i="18"/>
  <c r="AS637" i="18"/>
  <c r="AR637" i="18"/>
  <c r="AQ637" i="18"/>
  <c r="AP637" i="18"/>
  <c r="AO637" i="18"/>
  <c r="AN637" i="18"/>
  <c r="AM637" i="18"/>
  <c r="AL637" i="18"/>
  <c r="AK637" i="18"/>
  <c r="AJ637" i="18"/>
  <c r="AI637" i="18"/>
  <c r="AH637" i="18"/>
  <c r="AG637" i="18"/>
  <c r="AF637" i="18"/>
  <c r="AE637" i="18"/>
  <c r="AD637" i="18"/>
  <c r="AC637" i="18"/>
  <c r="AB637" i="18"/>
  <c r="AA637" i="18"/>
  <c r="Z637" i="18"/>
  <c r="Y637" i="18"/>
  <c r="X637" i="18"/>
  <c r="W637" i="18"/>
  <c r="V637" i="18"/>
  <c r="U637" i="18"/>
  <c r="T637" i="18"/>
  <c r="S637" i="18"/>
  <c r="R637" i="18"/>
  <c r="Q637" i="18"/>
  <c r="P637" i="18"/>
  <c r="O637" i="18"/>
  <c r="N637" i="18"/>
  <c r="AW636" i="18"/>
  <c r="AV636" i="18"/>
  <c r="AU636" i="18"/>
  <c r="AT636" i="18"/>
  <c r="AS636" i="18"/>
  <c r="AR636" i="18"/>
  <c r="AQ636" i="18"/>
  <c r="AP636" i="18"/>
  <c r="AO636" i="18"/>
  <c r="AN636" i="18"/>
  <c r="AM636" i="18"/>
  <c r="AL636" i="18"/>
  <c r="AK636" i="18"/>
  <c r="AJ636" i="18"/>
  <c r="AI636" i="18"/>
  <c r="AH636" i="18"/>
  <c r="AG636" i="18"/>
  <c r="AF636" i="18"/>
  <c r="AE636" i="18"/>
  <c r="AD636" i="18"/>
  <c r="AC636" i="18"/>
  <c r="AB636" i="18"/>
  <c r="AA636" i="18"/>
  <c r="Z636" i="18"/>
  <c r="Y636" i="18"/>
  <c r="X636" i="18"/>
  <c r="W636" i="18"/>
  <c r="V636" i="18"/>
  <c r="U636" i="18"/>
  <c r="T636" i="18"/>
  <c r="S636" i="18"/>
  <c r="R636" i="18"/>
  <c r="Q636" i="18"/>
  <c r="P636" i="18"/>
  <c r="O636" i="18"/>
  <c r="N636" i="18"/>
  <c r="AW635" i="18"/>
  <c r="AV635" i="18"/>
  <c r="AU635" i="18"/>
  <c r="AT635" i="18"/>
  <c r="AS635" i="18"/>
  <c r="AR635" i="18"/>
  <c r="AQ635" i="18"/>
  <c r="AP635" i="18"/>
  <c r="AO635" i="18"/>
  <c r="AN635" i="18"/>
  <c r="AM635" i="18"/>
  <c r="AL635" i="18"/>
  <c r="AK635" i="18"/>
  <c r="AJ635" i="18"/>
  <c r="AI635" i="18"/>
  <c r="AH635" i="18"/>
  <c r="AG635" i="18"/>
  <c r="AF635" i="18"/>
  <c r="AE635" i="18"/>
  <c r="AD635" i="18"/>
  <c r="AC635" i="18"/>
  <c r="AB635" i="18"/>
  <c r="AA635" i="18"/>
  <c r="Z635" i="18"/>
  <c r="Y635" i="18"/>
  <c r="X635" i="18"/>
  <c r="W635" i="18"/>
  <c r="V635" i="18"/>
  <c r="U635" i="18"/>
  <c r="T635" i="18"/>
  <c r="S635" i="18"/>
  <c r="R635" i="18"/>
  <c r="Q635" i="18"/>
  <c r="P635" i="18"/>
  <c r="O635" i="18"/>
  <c r="N635" i="18"/>
  <c r="AW634" i="18"/>
  <c r="AV634" i="18"/>
  <c r="AU634" i="18"/>
  <c r="AT634" i="18"/>
  <c r="AS634" i="18"/>
  <c r="AR634" i="18"/>
  <c r="AQ634" i="18"/>
  <c r="AP634" i="18"/>
  <c r="AO634" i="18"/>
  <c r="AN634" i="18"/>
  <c r="AM634" i="18"/>
  <c r="AL634" i="18"/>
  <c r="AK634" i="18"/>
  <c r="AJ634" i="18"/>
  <c r="AI634" i="18"/>
  <c r="AH634" i="18"/>
  <c r="AG634" i="18"/>
  <c r="AF634" i="18"/>
  <c r="AE634" i="18"/>
  <c r="AD634" i="18"/>
  <c r="AC634" i="18"/>
  <c r="AB634" i="18"/>
  <c r="AA634" i="18"/>
  <c r="Z634" i="18"/>
  <c r="Y634" i="18"/>
  <c r="X634" i="18"/>
  <c r="W634" i="18"/>
  <c r="V634" i="18"/>
  <c r="U634" i="18"/>
  <c r="T634" i="18"/>
  <c r="S634" i="18"/>
  <c r="R634" i="18"/>
  <c r="Q634" i="18"/>
  <c r="P634" i="18"/>
  <c r="O634" i="18"/>
  <c r="N634" i="18"/>
  <c r="AW633" i="18"/>
  <c r="AV633" i="18"/>
  <c r="AU633" i="18"/>
  <c r="AT633" i="18"/>
  <c r="AS633" i="18"/>
  <c r="AR633" i="18"/>
  <c r="AQ633" i="18"/>
  <c r="AP633" i="18"/>
  <c r="AO633" i="18"/>
  <c r="AN633" i="18"/>
  <c r="AM633" i="18"/>
  <c r="AL633" i="18"/>
  <c r="AK633" i="18"/>
  <c r="AJ633" i="18"/>
  <c r="AI633" i="18"/>
  <c r="AH633" i="18"/>
  <c r="AG633" i="18"/>
  <c r="AF633" i="18"/>
  <c r="AE633" i="18"/>
  <c r="AD633" i="18"/>
  <c r="AC633" i="18"/>
  <c r="AB633" i="18"/>
  <c r="AA633" i="18"/>
  <c r="Z633" i="18"/>
  <c r="Y633" i="18"/>
  <c r="X633" i="18"/>
  <c r="W633" i="18"/>
  <c r="V633" i="18"/>
  <c r="U633" i="18"/>
  <c r="T633" i="18"/>
  <c r="S633" i="18"/>
  <c r="R633" i="18"/>
  <c r="Q633" i="18"/>
  <c r="P633" i="18"/>
  <c r="O633" i="18"/>
  <c r="N633" i="18"/>
  <c r="AW632" i="18"/>
  <c r="AV632" i="18"/>
  <c r="AU632" i="18"/>
  <c r="AT632" i="18"/>
  <c r="AS632" i="18"/>
  <c r="AR632" i="18"/>
  <c r="AQ632" i="18"/>
  <c r="AP632" i="18"/>
  <c r="AO632" i="18"/>
  <c r="AN632" i="18"/>
  <c r="AM632" i="18"/>
  <c r="AL632" i="18"/>
  <c r="AK632" i="18"/>
  <c r="AJ632" i="18"/>
  <c r="AI632" i="18"/>
  <c r="AH632" i="18"/>
  <c r="AG632" i="18"/>
  <c r="AF632" i="18"/>
  <c r="AE632" i="18"/>
  <c r="AD632" i="18"/>
  <c r="AC632" i="18"/>
  <c r="AB632" i="18"/>
  <c r="AA632" i="18"/>
  <c r="Z632" i="18"/>
  <c r="Y632" i="18"/>
  <c r="X632" i="18"/>
  <c r="W632" i="18"/>
  <c r="V632" i="18"/>
  <c r="U632" i="18"/>
  <c r="T632" i="18"/>
  <c r="S632" i="18"/>
  <c r="R632" i="18"/>
  <c r="Q632" i="18"/>
  <c r="P632" i="18"/>
  <c r="O632" i="18"/>
  <c r="N632" i="18"/>
  <c r="AW631" i="18"/>
  <c r="AV631" i="18"/>
  <c r="AU631" i="18"/>
  <c r="AT631" i="18"/>
  <c r="AS631" i="18"/>
  <c r="AR631" i="18"/>
  <c r="AQ631" i="18"/>
  <c r="AP631" i="18"/>
  <c r="AO631" i="18"/>
  <c r="AN631" i="18"/>
  <c r="AM631" i="18"/>
  <c r="AL631" i="18"/>
  <c r="AK631" i="18"/>
  <c r="AJ631" i="18"/>
  <c r="AI631" i="18"/>
  <c r="AH631" i="18"/>
  <c r="AG631" i="18"/>
  <c r="AF631" i="18"/>
  <c r="AE631" i="18"/>
  <c r="AD631" i="18"/>
  <c r="AC631" i="18"/>
  <c r="AB631" i="18"/>
  <c r="AA631" i="18"/>
  <c r="Z631" i="18"/>
  <c r="Y631" i="18"/>
  <c r="X631" i="18"/>
  <c r="W631" i="18"/>
  <c r="V631" i="18"/>
  <c r="U631" i="18"/>
  <c r="T631" i="18"/>
  <c r="S631" i="18"/>
  <c r="R631" i="18"/>
  <c r="Q631" i="18"/>
  <c r="P631" i="18"/>
  <c r="O631" i="18"/>
  <c r="N631" i="18"/>
  <c r="AW630" i="18"/>
  <c r="AV630" i="18"/>
  <c r="AU630" i="18"/>
  <c r="AT630" i="18"/>
  <c r="AS630" i="18"/>
  <c r="AR630" i="18"/>
  <c r="AQ630" i="18"/>
  <c r="AP630" i="18"/>
  <c r="AO630" i="18"/>
  <c r="AN630" i="18"/>
  <c r="AM630" i="18"/>
  <c r="AL630" i="18"/>
  <c r="AK630" i="18"/>
  <c r="AJ630" i="18"/>
  <c r="AI630" i="18"/>
  <c r="AH630" i="18"/>
  <c r="AG630" i="18"/>
  <c r="AF630" i="18"/>
  <c r="AE630" i="18"/>
  <c r="AD630" i="18"/>
  <c r="AC630" i="18"/>
  <c r="AB630" i="18"/>
  <c r="AA630" i="18"/>
  <c r="Z630" i="18"/>
  <c r="Y630" i="18"/>
  <c r="X630" i="18"/>
  <c r="W630" i="18"/>
  <c r="V630" i="18"/>
  <c r="U630" i="18"/>
  <c r="T630" i="18"/>
  <c r="S630" i="18"/>
  <c r="R630" i="18"/>
  <c r="Q630" i="18"/>
  <c r="P630" i="18"/>
  <c r="O630" i="18"/>
  <c r="N630" i="18"/>
  <c r="AW629" i="18"/>
  <c r="AV629" i="18"/>
  <c r="AU629" i="18"/>
  <c r="AT629" i="18"/>
  <c r="AS629" i="18"/>
  <c r="AR629" i="18"/>
  <c r="AQ629" i="18"/>
  <c r="AP629" i="18"/>
  <c r="AO629" i="18"/>
  <c r="AN629" i="18"/>
  <c r="AM629" i="18"/>
  <c r="AL629" i="18"/>
  <c r="AK629" i="18"/>
  <c r="AJ629" i="18"/>
  <c r="AI629" i="18"/>
  <c r="AH629" i="18"/>
  <c r="AG629" i="18"/>
  <c r="AF629" i="18"/>
  <c r="AE629" i="18"/>
  <c r="AD629" i="18"/>
  <c r="AC629" i="18"/>
  <c r="AB629" i="18"/>
  <c r="AA629" i="18"/>
  <c r="Z629" i="18"/>
  <c r="Y629" i="18"/>
  <c r="X629" i="18"/>
  <c r="W629" i="18"/>
  <c r="V629" i="18"/>
  <c r="U629" i="18"/>
  <c r="T629" i="18"/>
  <c r="S629" i="18"/>
  <c r="R629" i="18"/>
  <c r="Q629" i="18"/>
  <c r="P629" i="18"/>
  <c r="O629" i="18"/>
  <c r="N629" i="18"/>
  <c r="AW628" i="18"/>
  <c r="AV628" i="18"/>
  <c r="AU628" i="18"/>
  <c r="AT628" i="18"/>
  <c r="AS628" i="18"/>
  <c r="AR628" i="18"/>
  <c r="AQ628" i="18"/>
  <c r="AP628" i="18"/>
  <c r="AO628" i="18"/>
  <c r="AN628" i="18"/>
  <c r="AM628" i="18"/>
  <c r="AL628" i="18"/>
  <c r="AK628" i="18"/>
  <c r="AJ628" i="18"/>
  <c r="AI628" i="18"/>
  <c r="AH628" i="18"/>
  <c r="AG628" i="18"/>
  <c r="AF628" i="18"/>
  <c r="AE628" i="18"/>
  <c r="AD628" i="18"/>
  <c r="AC628" i="18"/>
  <c r="AB628" i="18"/>
  <c r="AA628" i="18"/>
  <c r="Z628" i="18"/>
  <c r="Y628" i="18"/>
  <c r="X628" i="18"/>
  <c r="W628" i="18"/>
  <c r="V628" i="18"/>
  <c r="U628" i="18"/>
  <c r="T628" i="18"/>
  <c r="S628" i="18"/>
  <c r="R628" i="18"/>
  <c r="Q628" i="18"/>
  <c r="P628" i="18"/>
  <c r="O628" i="18"/>
  <c r="N628" i="18"/>
  <c r="AW627" i="18"/>
  <c r="AV627" i="18"/>
  <c r="AU627" i="18"/>
  <c r="AT627" i="18"/>
  <c r="AS627" i="18"/>
  <c r="AR627" i="18"/>
  <c r="AQ627" i="18"/>
  <c r="AP627" i="18"/>
  <c r="AO627" i="18"/>
  <c r="AN627" i="18"/>
  <c r="AM627" i="18"/>
  <c r="AL627" i="18"/>
  <c r="AK627" i="18"/>
  <c r="AJ627" i="18"/>
  <c r="AI627" i="18"/>
  <c r="AH627" i="18"/>
  <c r="AG627" i="18"/>
  <c r="AF627" i="18"/>
  <c r="AE627" i="18"/>
  <c r="AD627" i="18"/>
  <c r="AC627" i="18"/>
  <c r="AB627" i="18"/>
  <c r="AA627" i="18"/>
  <c r="Z627" i="18"/>
  <c r="Y627" i="18"/>
  <c r="X627" i="18"/>
  <c r="W627" i="18"/>
  <c r="V627" i="18"/>
  <c r="U627" i="18"/>
  <c r="T627" i="18"/>
  <c r="S627" i="18"/>
  <c r="R627" i="18"/>
  <c r="Q627" i="18"/>
  <c r="P627" i="18"/>
  <c r="O627" i="18"/>
  <c r="N627" i="18"/>
  <c r="AW626" i="18"/>
  <c r="AV626" i="18"/>
  <c r="AU626" i="18"/>
  <c r="AT626" i="18"/>
  <c r="AS626" i="18"/>
  <c r="AR626" i="18"/>
  <c r="AQ626" i="18"/>
  <c r="AP626" i="18"/>
  <c r="AO626" i="18"/>
  <c r="AN626" i="18"/>
  <c r="AM626" i="18"/>
  <c r="AL626" i="18"/>
  <c r="AK626" i="18"/>
  <c r="AJ626" i="18"/>
  <c r="AI626" i="18"/>
  <c r="AH626" i="18"/>
  <c r="AG626" i="18"/>
  <c r="AF626" i="18"/>
  <c r="AE626" i="18"/>
  <c r="AD626" i="18"/>
  <c r="AC626" i="18"/>
  <c r="AB626" i="18"/>
  <c r="AA626" i="18"/>
  <c r="Z626" i="18"/>
  <c r="Y626" i="18"/>
  <c r="X626" i="18"/>
  <c r="W626" i="18"/>
  <c r="V626" i="18"/>
  <c r="U626" i="18"/>
  <c r="T626" i="18"/>
  <c r="S626" i="18"/>
  <c r="R626" i="18"/>
  <c r="Q626" i="18"/>
  <c r="P626" i="18"/>
  <c r="O626" i="18"/>
  <c r="N626" i="18"/>
  <c r="AW625" i="18"/>
  <c r="AV625" i="18"/>
  <c r="AU625" i="18"/>
  <c r="AT625" i="18"/>
  <c r="AS625" i="18"/>
  <c r="AR625" i="18"/>
  <c r="AQ625" i="18"/>
  <c r="AP625" i="18"/>
  <c r="AO625" i="18"/>
  <c r="AN625" i="18"/>
  <c r="AM625" i="18"/>
  <c r="AL625" i="18"/>
  <c r="AK625" i="18"/>
  <c r="AJ625" i="18"/>
  <c r="AI625" i="18"/>
  <c r="AH625" i="18"/>
  <c r="AG625" i="18"/>
  <c r="AF625" i="18"/>
  <c r="AE625" i="18"/>
  <c r="AD625" i="18"/>
  <c r="AC625" i="18"/>
  <c r="AB625" i="18"/>
  <c r="AA625" i="18"/>
  <c r="Z625" i="18"/>
  <c r="Y625" i="18"/>
  <c r="X625" i="18"/>
  <c r="W625" i="18"/>
  <c r="V625" i="18"/>
  <c r="U625" i="18"/>
  <c r="T625" i="18"/>
  <c r="S625" i="18"/>
  <c r="R625" i="18"/>
  <c r="Q625" i="18"/>
  <c r="P625" i="18"/>
  <c r="O625" i="18"/>
  <c r="N625" i="18"/>
  <c r="AW624" i="18"/>
  <c r="AV624" i="18"/>
  <c r="AU624" i="18"/>
  <c r="AT624" i="18"/>
  <c r="AS624" i="18"/>
  <c r="AR624" i="18"/>
  <c r="AQ624" i="18"/>
  <c r="AP624" i="18"/>
  <c r="AO624" i="18"/>
  <c r="AN624" i="18"/>
  <c r="AM624" i="18"/>
  <c r="AL624" i="18"/>
  <c r="AK624" i="18"/>
  <c r="AJ624" i="18"/>
  <c r="AI624" i="18"/>
  <c r="AH624" i="18"/>
  <c r="AG624" i="18"/>
  <c r="AF624" i="18"/>
  <c r="AE624" i="18"/>
  <c r="AD624" i="18"/>
  <c r="AC624" i="18"/>
  <c r="AB624" i="18"/>
  <c r="AA624" i="18"/>
  <c r="Z624" i="18"/>
  <c r="Y624" i="18"/>
  <c r="X624" i="18"/>
  <c r="W624" i="18"/>
  <c r="V624" i="18"/>
  <c r="U624" i="18"/>
  <c r="T624" i="18"/>
  <c r="S624" i="18"/>
  <c r="R624" i="18"/>
  <c r="Q624" i="18"/>
  <c r="P624" i="18"/>
  <c r="O624" i="18"/>
  <c r="N624" i="18"/>
  <c r="AW623" i="18"/>
  <c r="AV623" i="18"/>
  <c r="AU623" i="18"/>
  <c r="AT623" i="18"/>
  <c r="AS623" i="18"/>
  <c r="AR623" i="18"/>
  <c r="AQ623" i="18"/>
  <c r="AP623" i="18"/>
  <c r="AO623" i="18"/>
  <c r="AN623" i="18"/>
  <c r="AM623" i="18"/>
  <c r="AL623" i="18"/>
  <c r="AK623" i="18"/>
  <c r="AJ623" i="18"/>
  <c r="AI623" i="18"/>
  <c r="AH623" i="18"/>
  <c r="AG623" i="18"/>
  <c r="AF623" i="18"/>
  <c r="AE623" i="18"/>
  <c r="AD623" i="18"/>
  <c r="AC623" i="18"/>
  <c r="AB623" i="18"/>
  <c r="AA623" i="18"/>
  <c r="Z623" i="18"/>
  <c r="Y623" i="18"/>
  <c r="X623" i="18"/>
  <c r="W623" i="18"/>
  <c r="V623" i="18"/>
  <c r="U623" i="18"/>
  <c r="T623" i="18"/>
  <c r="S623" i="18"/>
  <c r="R623" i="18"/>
  <c r="Q623" i="18"/>
  <c r="P623" i="18"/>
  <c r="O623" i="18"/>
  <c r="N623" i="18"/>
  <c r="AW622" i="18"/>
  <c r="AV622" i="18"/>
  <c r="AU622" i="18"/>
  <c r="AT622" i="18"/>
  <c r="AS622" i="18"/>
  <c r="AR622" i="18"/>
  <c r="AQ622" i="18"/>
  <c r="AP622" i="18"/>
  <c r="AO622" i="18"/>
  <c r="AN622" i="18"/>
  <c r="AM622" i="18"/>
  <c r="AL622" i="18"/>
  <c r="AK622" i="18"/>
  <c r="AJ622" i="18"/>
  <c r="AI622" i="18"/>
  <c r="AH622" i="18"/>
  <c r="AG622" i="18"/>
  <c r="AF622" i="18"/>
  <c r="AE622" i="18"/>
  <c r="AD622" i="18"/>
  <c r="AC622" i="18"/>
  <c r="AB622" i="18"/>
  <c r="AA622" i="18"/>
  <c r="Z622" i="18"/>
  <c r="Y622" i="18"/>
  <c r="X622" i="18"/>
  <c r="W622" i="18"/>
  <c r="V622" i="18"/>
  <c r="U622" i="18"/>
  <c r="T622" i="18"/>
  <c r="S622" i="18"/>
  <c r="R622" i="18"/>
  <c r="Q622" i="18"/>
  <c r="P622" i="18"/>
  <c r="O622" i="18"/>
  <c r="N622" i="18"/>
  <c r="AW621" i="18"/>
  <c r="AV621" i="18"/>
  <c r="AU621" i="18"/>
  <c r="AT621" i="18"/>
  <c r="AS621" i="18"/>
  <c r="AR621" i="18"/>
  <c r="AQ621" i="18"/>
  <c r="AP621" i="18"/>
  <c r="AO621" i="18"/>
  <c r="AN621" i="18"/>
  <c r="AM621" i="18"/>
  <c r="AL621" i="18"/>
  <c r="AK621" i="18"/>
  <c r="AJ621" i="18"/>
  <c r="AI621" i="18"/>
  <c r="AH621" i="18"/>
  <c r="AG621" i="18"/>
  <c r="AF621" i="18"/>
  <c r="AE621" i="18"/>
  <c r="AD621" i="18"/>
  <c r="AC621" i="18"/>
  <c r="AB621" i="18"/>
  <c r="AA621" i="18"/>
  <c r="Z621" i="18"/>
  <c r="Y621" i="18"/>
  <c r="X621" i="18"/>
  <c r="W621" i="18"/>
  <c r="V621" i="18"/>
  <c r="U621" i="18"/>
  <c r="T621" i="18"/>
  <c r="S621" i="18"/>
  <c r="R621" i="18"/>
  <c r="Q621" i="18"/>
  <c r="P621" i="18"/>
  <c r="O621" i="18"/>
  <c r="N621" i="18"/>
  <c r="AW620" i="18"/>
  <c r="AV620" i="18"/>
  <c r="AU620" i="18"/>
  <c r="AT620" i="18"/>
  <c r="AS620" i="18"/>
  <c r="AR620" i="18"/>
  <c r="AQ620" i="18"/>
  <c r="AP620" i="18"/>
  <c r="AO620" i="18"/>
  <c r="AN620" i="18"/>
  <c r="AM620" i="18"/>
  <c r="AL620" i="18"/>
  <c r="AK620" i="18"/>
  <c r="AJ620" i="18"/>
  <c r="AI620" i="18"/>
  <c r="AH620" i="18"/>
  <c r="AG620" i="18"/>
  <c r="AF620" i="18"/>
  <c r="AE620" i="18"/>
  <c r="AD620" i="18"/>
  <c r="AC620" i="18"/>
  <c r="AB620" i="18"/>
  <c r="AA620" i="18"/>
  <c r="Z620" i="18"/>
  <c r="Y620" i="18"/>
  <c r="X620" i="18"/>
  <c r="W620" i="18"/>
  <c r="V620" i="18"/>
  <c r="U620" i="18"/>
  <c r="T620" i="18"/>
  <c r="S620" i="18"/>
  <c r="R620" i="18"/>
  <c r="Q620" i="18"/>
  <c r="P620" i="18"/>
  <c r="O620" i="18"/>
  <c r="N620" i="18"/>
  <c r="AW619" i="18"/>
  <c r="AV619" i="18"/>
  <c r="AU619" i="18"/>
  <c r="AT619" i="18"/>
  <c r="AS619" i="18"/>
  <c r="AR619" i="18"/>
  <c r="AQ619" i="18"/>
  <c r="AP619" i="18"/>
  <c r="AO619" i="18"/>
  <c r="AN619" i="18"/>
  <c r="AM619" i="18"/>
  <c r="AL619" i="18"/>
  <c r="AK619" i="18"/>
  <c r="AJ619" i="18"/>
  <c r="AI619" i="18"/>
  <c r="AH619" i="18"/>
  <c r="AG619" i="18"/>
  <c r="AF619" i="18"/>
  <c r="AE619" i="18"/>
  <c r="AD619" i="18"/>
  <c r="AC619" i="18"/>
  <c r="AB619" i="18"/>
  <c r="AA619" i="18"/>
  <c r="Z619" i="18"/>
  <c r="Y619" i="18"/>
  <c r="X619" i="18"/>
  <c r="W619" i="18"/>
  <c r="V619" i="18"/>
  <c r="U619" i="18"/>
  <c r="T619" i="18"/>
  <c r="S619" i="18"/>
  <c r="R619" i="18"/>
  <c r="Q619" i="18"/>
  <c r="P619" i="18"/>
  <c r="O619" i="18"/>
  <c r="N619" i="18"/>
  <c r="AW618" i="18"/>
  <c r="AV618" i="18"/>
  <c r="AU618" i="18"/>
  <c r="AT618" i="18"/>
  <c r="AS618" i="18"/>
  <c r="AR618" i="18"/>
  <c r="AQ618" i="18"/>
  <c r="AP618" i="18"/>
  <c r="AO618" i="18"/>
  <c r="AN618" i="18"/>
  <c r="AM618" i="18"/>
  <c r="AL618" i="18"/>
  <c r="AK618" i="18"/>
  <c r="AJ618" i="18"/>
  <c r="AI618" i="18"/>
  <c r="AH618" i="18"/>
  <c r="AG618" i="18"/>
  <c r="AF618" i="18"/>
  <c r="AE618" i="18"/>
  <c r="AD618" i="18"/>
  <c r="AC618" i="18"/>
  <c r="AB618" i="18"/>
  <c r="AA618" i="18"/>
  <c r="Z618" i="18"/>
  <c r="Y618" i="18"/>
  <c r="X618" i="18"/>
  <c r="W618" i="18"/>
  <c r="V618" i="18"/>
  <c r="U618" i="18"/>
  <c r="T618" i="18"/>
  <c r="S618" i="18"/>
  <c r="R618" i="18"/>
  <c r="Q618" i="18"/>
  <c r="P618" i="18"/>
  <c r="O618" i="18"/>
  <c r="N618" i="18"/>
  <c r="AW617" i="18"/>
  <c r="AV617" i="18"/>
  <c r="AU617" i="18"/>
  <c r="AT617" i="18"/>
  <c r="AS617" i="18"/>
  <c r="AR617" i="18"/>
  <c r="AQ617" i="18"/>
  <c r="AP617" i="18"/>
  <c r="AO617" i="18"/>
  <c r="AN617" i="18"/>
  <c r="AM617" i="18"/>
  <c r="AL617" i="18"/>
  <c r="AK617" i="18"/>
  <c r="AJ617" i="18"/>
  <c r="AI617" i="18"/>
  <c r="AH617" i="18"/>
  <c r="AG617" i="18"/>
  <c r="AF617" i="18"/>
  <c r="AE617" i="18"/>
  <c r="AD617" i="18"/>
  <c r="AC617" i="18"/>
  <c r="AB617" i="18"/>
  <c r="AA617" i="18"/>
  <c r="Z617" i="18"/>
  <c r="Y617" i="18"/>
  <c r="X617" i="18"/>
  <c r="W617" i="18"/>
  <c r="V617" i="18"/>
  <c r="U617" i="18"/>
  <c r="T617" i="18"/>
  <c r="S617" i="18"/>
  <c r="R617" i="18"/>
  <c r="Q617" i="18"/>
  <c r="P617" i="18"/>
  <c r="O617" i="18"/>
  <c r="N617" i="18"/>
  <c r="AW616" i="18"/>
  <c r="AV616" i="18"/>
  <c r="AU616" i="18"/>
  <c r="AT616" i="18"/>
  <c r="AS616" i="18"/>
  <c r="AR616" i="18"/>
  <c r="AQ616" i="18"/>
  <c r="AP616" i="18"/>
  <c r="AO616" i="18"/>
  <c r="AN616" i="18"/>
  <c r="AM616" i="18"/>
  <c r="AL616" i="18"/>
  <c r="AK616" i="18"/>
  <c r="AJ616" i="18"/>
  <c r="AI616" i="18"/>
  <c r="AH616" i="18"/>
  <c r="AG616" i="18"/>
  <c r="AF616" i="18"/>
  <c r="AE616" i="18"/>
  <c r="AD616" i="18"/>
  <c r="AC616" i="18"/>
  <c r="AB616" i="18"/>
  <c r="AA616" i="18"/>
  <c r="Z616" i="18"/>
  <c r="Y616" i="18"/>
  <c r="X616" i="18"/>
  <c r="W616" i="18"/>
  <c r="V616" i="18"/>
  <c r="U616" i="18"/>
  <c r="T616" i="18"/>
  <c r="S616" i="18"/>
  <c r="R616" i="18"/>
  <c r="Q616" i="18"/>
  <c r="P616" i="18"/>
  <c r="O616" i="18"/>
  <c r="N616" i="18"/>
  <c r="AW615" i="18"/>
  <c r="AV615" i="18"/>
  <c r="AU615" i="18"/>
  <c r="AT615" i="18"/>
  <c r="AS615" i="18"/>
  <c r="AR615" i="18"/>
  <c r="AQ615" i="18"/>
  <c r="AP615" i="18"/>
  <c r="AO615" i="18"/>
  <c r="AN615" i="18"/>
  <c r="AM615" i="18"/>
  <c r="AL615" i="18"/>
  <c r="AK615" i="18"/>
  <c r="AJ615" i="18"/>
  <c r="AI615" i="18"/>
  <c r="AH615" i="18"/>
  <c r="AG615" i="18"/>
  <c r="AF615" i="18"/>
  <c r="AE615" i="18"/>
  <c r="AD615" i="18"/>
  <c r="AC615" i="18"/>
  <c r="AB615" i="18"/>
  <c r="AA615" i="18"/>
  <c r="Z615" i="18"/>
  <c r="Y615" i="18"/>
  <c r="X615" i="18"/>
  <c r="W615" i="18"/>
  <c r="V615" i="18"/>
  <c r="U615" i="18"/>
  <c r="T615" i="18"/>
  <c r="S615" i="18"/>
  <c r="R615" i="18"/>
  <c r="Q615" i="18"/>
  <c r="P615" i="18"/>
  <c r="O615" i="18"/>
  <c r="N615" i="18"/>
  <c r="AW614" i="18"/>
  <c r="AV614" i="18"/>
  <c r="AU614" i="18"/>
  <c r="AT614" i="18"/>
  <c r="AS614" i="18"/>
  <c r="AR614" i="18"/>
  <c r="AQ614" i="18"/>
  <c r="AP614" i="18"/>
  <c r="AO614" i="18"/>
  <c r="AN614" i="18"/>
  <c r="AM614" i="18"/>
  <c r="AL614" i="18"/>
  <c r="AK614" i="18"/>
  <c r="AJ614" i="18"/>
  <c r="AI614" i="18"/>
  <c r="AH614" i="18"/>
  <c r="AG614" i="18"/>
  <c r="AF614" i="18"/>
  <c r="AE614" i="18"/>
  <c r="AD614" i="18"/>
  <c r="AC614" i="18"/>
  <c r="AB614" i="18"/>
  <c r="AA614" i="18"/>
  <c r="Z614" i="18"/>
  <c r="Y614" i="18"/>
  <c r="X614" i="18"/>
  <c r="W614" i="18"/>
  <c r="V614" i="18"/>
  <c r="U614" i="18"/>
  <c r="T614" i="18"/>
  <c r="S614" i="18"/>
  <c r="R614" i="18"/>
  <c r="Q614" i="18"/>
  <c r="P614" i="18"/>
  <c r="O614" i="18"/>
  <c r="N614" i="18"/>
  <c r="AW613" i="18"/>
  <c r="AV613" i="18"/>
  <c r="AU613" i="18"/>
  <c r="AT613" i="18"/>
  <c r="AS613" i="18"/>
  <c r="AR613" i="18"/>
  <c r="AQ613" i="18"/>
  <c r="AP613" i="18"/>
  <c r="AO613" i="18"/>
  <c r="AN613" i="18"/>
  <c r="AM613" i="18"/>
  <c r="AL613" i="18"/>
  <c r="AK613" i="18"/>
  <c r="AJ613" i="18"/>
  <c r="AI613" i="18"/>
  <c r="AH613" i="18"/>
  <c r="AG613" i="18"/>
  <c r="AF613" i="18"/>
  <c r="AE613" i="18"/>
  <c r="AD613" i="18"/>
  <c r="AC613" i="18"/>
  <c r="AB613" i="18"/>
  <c r="AA613" i="18"/>
  <c r="Z613" i="18"/>
  <c r="Y613" i="18"/>
  <c r="X613" i="18"/>
  <c r="W613" i="18"/>
  <c r="V613" i="18"/>
  <c r="U613" i="18"/>
  <c r="T613" i="18"/>
  <c r="S613" i="18"/>
  <c r="R613" i="18"/>
  <c r="Q613" i="18"/>
  <c r="P613" i="18"/>
  <c r="O613" i="18"/>
  <c r="N613" i="18"/>
  <c r="AW612" i="18"/>
  <c r="AV612" i="18"/>
  <c r="AU612" i="18"/>
  <c r="AT612" i="18"/>
  <c r="AS612" i="18"/>
  <c r="AR612" i="18"/>
  <c r="AQ612" i="18"/>
  <c r="AP612" i="18"/>
  <c r="AO612" i="18"/>
  <c r="AN612" i="18"/>
  <c r="AM612" i="18"/>
  <c r="AL612" i="18"/>
  <c r="AK612" i="18"/>
  <c r="AJ612" i="18"/>
  <c r="AI612" i="18"/>
  <c r="AH612" i="18"/>
  <c r="AG612" i="18"/>
  <c r="AF612" i="18"/>
  <c r="AE612" i="18"/>
  <c r="AD612" i="18"/>
  <c r="AC612" i="18"/>
  <c r="AB612" i="18"/>
  <c r="AA612" i="18"/>
  <c r="Z612" i="18"/>
  <c r="Y612" i="18"/>
  <c r="X612" i="18"/>
  <c r="W612" i="18"/>
  <c r="V612" i="18"/>
  <c r="U612" i="18"/>
  <c r="T612" i="18"/>
  <c r="S612" i="18"/>
  <c r="R612" i="18"/>
  <c r="Q612" i="18"/>
  <c r="P612" i="18"/>
  <c r="O612" i="18"/>
  <c r="N612" i="18"/>
  <c r="AW611" i="18"/>
  <c r="AV611" i="18"/>
  <c r="AU611" i="18"/>
  <c r="AT611" i="18"/>
  <c r="AS611" i="18"/>
  <c r="AR611" i="18"/>
  <c r="AQ611" i="18"/>
  <c r="AP611" i="18"/>
  <c r="AO611" i="18"/>
  <c r="AN611" i="18"/>
  <c r="AM611" i="18"/>
  <c r="AL611" i="18"/>
  <c r="AK611" i="18"/>
  <c r="AJ611" i="18"/>
  <c r="AI611" i="18"/>
  <c r="AH611" i="18"/>
  <c r="AG611" i="18"/>
  <c r="AF611" i="18"/>
  <c r="AE611" i="18"/>
  <c r="AD611" i="18"/>
  <c r="AC611" i="18"/>
  <c r="AB611" i="18"/>
  <c r="AA611" i="18"/>
  <c r="Z611" i="18"/>
  <c r="Y611" i="18"/>
  <c r="X611" i="18"/>
  <c r="W611" i="18"/>
  <c r="V611" i="18"/>
  <c r="U611" i="18"/>
  <c r="T611" i="18"/>
  <c r="S611" i="18"/>
  <c r="R611" i="18"/>
  <c r="Q611" i="18"/>
  <c r="P611" i="18"/>
  <c r="O611" i="18"/>
  <c r="N611" i="18"/>
  <c r="AW610" i="18"/>
  <c r="AV610" i="18"/>
  <c r="AU610" i="18"/>
  <c r="AT610" i="18"/>
  <c r="AS610" i="18"/>
  <c r="AR610" i="18"/>
  <c r="AQ610" i="18"/>
  <c r="AP610" i="18"/>
  <c r="AO610" i="18"/>
  <c r="AN610" i="18"/>
  <c r="AM610" i="18"/>
  <c r="AL610" i="18"/>
  <c r="AK610" i="18"/>
  <c r="AJ610" i="18"/>
  <c r="AI610" i="18"/>
  <c r="AH610" i="18"/>
  <c r="AG610" i="18"/>
  <c r="AF610" i="18"/>
  <c r="AE610" i="18"/>
  <c r="AD610" i="18"/>
  <c r="AC610" i="18"/>
  <c r="AB610" i="18"/>
  <c r="AA610" i="18"/>
  <c r="Z610" i="18"/>
  <c r="Y610" i="18"/>
  <c r="X610" i="18"/>
  <c r="W610" i="18"/>
  <c r="V610" i="18"/>
  <c r="U610" i="18"/>
  <c r="T610" i="18"/>
  <c r="S610" i="18"/>
  <c r="R610" i="18"/>
  <c r="Q610" i="18"/>
  <c r="P610" i="18"/>
  <c r="O610" i="18"/>
  <c r="N610" i="18"/>
  <c r="AW609" i="18"/>
  <c r="AV609" i="18"/>
  <c r="AU609" i="18"/>
  <c r="AT609" i="18"/>
  <c r="AS609" i="18"/>
  <c r="AR609" i="18"/>
  <c r="AQ609" i="18"/>
  <c r="AP609" i="18"/>
  <c r="AO609" i="18"/>
  <c r="AN609" i="18"/>
  <c r="AM609" i="18"/>
  <c r="AL609" i="18"/>
  <c r="AK609" i="18"/>
  <c r="AJ609" i="18"/>
  <c r="AI609" i="18"/>
  <c r="AH609" i="18"/>
  <c r="AG609" i="18"/>
  <c r="AF609" i="18"/>
  <c r="AE609" i="18"/>
  <c r="AD609" i="18"/>
  <c r="AC609" i="18"/>
  <c r="AB609" i="18"/>
  <c r="AA609" i="18"/>
  <c r="Z609" i="18"/>
  <c r="Y609" i="18"/>
  <c r="X609" i="18"/>
  <c r="W609" i="18"/>
  <c r="V609" i="18"/>
  <c r="U609" i="18"/>
  <c r="T609" i="18"/>
  <c r="S609" i="18"/>
  <c r="R609" i="18"/>
  <c r="Q609" i="18"/>
  <c r="P609" i="18"/>
  <c r="O609" i="18"/>
  <c r="N609" i="18"/>
  <c r="AW608" i="18"/>
  <c r="AV608" i="18"/>
  <c r="AU608" i="18"/>
  <c r="AT608" i="18"/>
  <c r="AS608" i="18"/>
  <c r="AR608" i="18"/>
  <c r="AQ608" i="18"/>
  <c r="AP608" i="18"/>
  <c r="AO608" i="18"/>
  <c r="AN608" i="18"/>
  <c r="AM608" i="18"/>
  <c r="AL608" i="18"/>
  <c r="AK608" i="18"/>
  <c r="AJ608" i="18"/>
  <c r="AI608" i="18"/>
  <c r="AH608" i="18"/>
  <c r="AG608" i="18"/>
  <c r="AF608" i="18"/>
  <c r="AE608" i="18"/>
  <c r="AD608" i="18"/>
  <c r="AC608" i="18"/>
  <c r="AB608" i="18"/>
  <c r="AA608" i="18"/>
  <c r="Z608" i="18"/>
  <c r="Y608" i="18"/>
  <c r="X608" i="18"/>
  <c r="W608" i="18"/>
  <c r="V608" i="18"/>
  <c r="U608" i="18"/>
  <c r="T608" i="18"/>
  <c r="S608" i="18"/>
  <c r="R608" i="18"/>
  <c r="Q608" i="18"/>
  <c r="P608" i="18"/>
  <c r="O608" i="18"/>
  <c r="N608" i="18"/>
  <c r="AW607" i="18"/>
  <c r="AV607" i="18"/>
  <c r="AU607" i="18"/>
  <c r="AT607" i="18"/>
  <c r="AS607" i="18"/>
  <c r="AR607" i="18"/>
  <c r="AQ607" i="18"/>
  <c r="AP607" i="18"/>
  <c r="AO607" i="18"/>
  <c r="AN607" i="18"/>
  <c r="AM607" i="18"/>
  <c r="AL607" i="18"/>
  <c r="AK607" i="18"/>
  <c r="AJ607" i="18"/>
  <c r="AI607" i="18"/>
  <c r="AH607" i="18"/>
  <c r="AG607" i="18"/>
  <c r="AF607" i="18"/>
  <c r="AE607" i="18"/>
  <c r="AD607" i="18"/>
  <c r="AC607" i="18"/>
  <c r="AB607" i="18"/>
  <c r="AA607" i="18"/>
  <c r="Z607" i="18"/>
  <c r="Y607" i="18"/>
  <c r="X607" i="18"/>
  <c r="W607" i="18"/>
  <c r="V607" i="18"/>
  <c r="U607" i="18"/>
  <c r="T607" i="18"/>
  <c r="S607" i="18"/>
  <c r="R607" i="18"/>
  <c r="Q607" i="18"/>
  <c r="P607" i="18"/>
  <c r="O607" i="18"/>
  <c r="N607" i="18"/>
  <c r="AW606" i="18"/>
  <c r="AV606" i="18"/>
  <c r="AU606" i="18"/>
  <c r="AT606" i="18"/>
  <c r="AS606" i="18"/>
  <c r="AR606" i="18"/>
  <c r="AQ606" i="18"/>
  <c r="AP606" i="18"/>
  <c r="AO606" i="18"/>
  <c r="AN606" i="18"/>
  <c r="AM606" i="18"/>
  <c r="AL606" i="18"/>
  <c r="AK606" i="18"/>
  <c r="AJ606" i="18"/>
  <c r="AI606" i="18"/>
  <c r="AH606" i="18"/>
  <c r="AG606" i="18"/>
  <c r="AF606" i="18"/>
  <c r="AE606" i="18"/>
  <c r="AD606" i="18"/>
  <c r="AC606" i="18"/>
  <c r="AB606" i="18"/>
  <c r="AA606" i="18"/>
  <c r="Z606" i="18"/>
  <c r="Y606" i="18"/>
  <c r="X606" i="18"/>
  <c r="W606" i="18"/>
  <c r="V606" i="18"/>
  <c r="U606" i="18"/>
  <c r="T606" i="18"/>
  <c r="S606" i="18"/>
  <c r="R606" i="18"/>
  <c r="Q606" i="18"/>
  <c r="P606" i="18"/>
  <c r="O606" i="18"/>
  <c r="N606" i="18"/>
  <c r="AW605" i="18"/>
  <c r="AV605" i="18"/>
  <c r="AU605" i="18"/>
  <c r="AT605" i="18"/>
  <c r="AS605" i="18"/>
  <c r="AR605" i="18"/>
  <c r="AQ605" i="18"/>
  <c r="AP605" i="18"/>
  <c r="AO605" i="18"/>
  <c r="AN605" i="18"/>
  <c r="AM605" i="18"/>
  <c r="AL605" i="18"/>
  <c r="AK605" i="18"/>
  <c r="AJ605" i="18"/>
  <c r="AI605" i="18"/>
  <c r="AH605" i="18"/>
  <c r="AG605" i="18"/>
  <c r="AF605" i="18"/>
  <c r="AE605" i="18"/>
  <c r="AD605" i="18"/>
  <c r="AC605" i="18"/>
  <c r="AB605" i="18"/>
  <c r="AA605" i="18"/>
  <c r="Z605" i="18"/>
  <c r="Y605" i="18"/>
  <c r="X605" i="18"/>
  <c r="W605" i="18"/>
  <c r="V605" i="18"/>
  <c r="U605" i="18"/>
  <c r="T605" i="18"/>
  <c r="S605" i="18"/>
  <c r="R605" i="18"/>
  <c r="Q605" i="18"/>
  <c r="P605" i="18"/>
  <c r="O605" i="18"/>
  <c r="N605" i="18"/>
  <c r="AW604" i="18"/>
  <c r="AV604" i="18"/>
  <c r="AU604" i="18"/>
  <c r="AT604" i="18"/>
  <c r="AS604" i="18"/>
  <c r="AR604" i="18"/>
  <c r="AQ604" i="18"/>
  <c r="AP604" i="18"/>
  <c r="AO604" i="18"/>
  <c r="AN604" i="18"/>
  <c r="AM604" i="18"/>
  <c r="AL604" i="18"/>
  <c r="AK604" i="18"/>
  <c r="AJ604" i="18"/>
  <c r="AI604" i="18"/>
  <c r="AH604" i="18"/>
  <c r="AG604" i="18"/>
  <c r="AF604" i="18"/>
  <c r="AE604" i="18"/>
  <c r="AD604" i="18"/>
  <c r="AC604" i="18"/>
  <c r="AB604" i="18"/>
  <c r="AA604" i="18"/>
  <c r="Z604" i="18"/>
  <c r="Y604" i="18"/>
  <c r="X604" i="18"/>
  <c r="W604" i="18"/>
  <c r="V604" i="18"/>
  <c r="U604" i="18"/>
  <c r="T604" i="18"/>
  <c r="S604" i="18"/>
  <c r="R604" i="18"/>
  <c r="Q604" i="18"/>
  <c r="P604" i="18"/>
  <c r="O604" i="18"/>
  <c r="N604" i="18"/>
  <c r="AW603" i="18"/>
  <c r="AV603" i="18"/>
  <c r="AU603" i="18"/>
  <c r="AT603" i="18"/>
  <c r="AS603" i="18"/>
  <c r="AR603" i="18"/>
  <c r="AQ603" i="18"/>
  <c r="AP603" i="18"/>
  <c r="AO603" i="18"/>
  <c r="AN603" i="18"/>
  <c r="AM603" i="18"/>
  <c r="AL603" i="18"/>
  <c r="AK603" i="18"/>
  <c r="AJ603" i="18"/>
  <c r="AI603" i="18"/>
  <c r="AH603" i="18"/>
  <c r="AG603" i="18"/>
  <c r="AF603" i="18"/>
  <c r="AE603" i="18"/>
  <c r="AD603" i="18"/>
  <c r="AC603" i="18"/>
  <c r="AB603" i="18"/>
  <c r="AA603" i="18"/>
  <c r="Z603" i="18"/>
  <c r="Y603" i="18"/>
  <c r="X603" i="18"/>
  <c r="W603" i="18"/>
  <c r="V603" i="18"/>
  <c r="U603" i="18"/>
  <c r="T603" i="18"/>
  <c r="S603" i="18"/>
  <c r="R603" i="18"/>
  <c r="Q603" i="18"/>
  <c r="P603" i="18"/>
  <c r="O603" i="18"/>
  <c r="N603" i="18"/>
  <c r="AW602" i="18"/>
  <c r="AV602" i="18"/>
  <c r="AU602" i="18"/>
  <c r="AT602" i="18"/>
  <c r="AS602" i="18"/>
  <c r="AR602" i="18"/>
  <c r="AQ602" i="18"/>
  <c r="AP602" i="18"/>
  <c r="AO602" i="18"/>
  <c r="AN602" i="18"/>
  <c r="AM602" i="18"/>
  <c r="AL602" i="18"/>
  <c r="AK602" i="18"/>
  <c r="AJ602" i="18"/>
  <c r="AI602" i="18"/>
  <c r="AH602" i="18"/>
  <c r="AG602" i="18"/>
  <c r="AF602" i="18"/>
  <c r="AE602" i="18"/>
  <c r="AD602" i="18"/>
  <c r="AC602" i="18"/>
  <c r="AB602" i="18"/>
  <c r="AA602" i="18"/>
  <c r="Z602" i="18"/>
  <c r="Y602" i="18"/>
  <c r="X602" i="18"/>
  <c r="W602" i="18"/>
  <c r="V602" i="18"/>
  <c r="U602" i="18"/>
  <c r="T602" i="18"/>
  <c r="S602" i="18"/>
  <c r="R602" i="18"/>
  <c r="Q602" i="18"/>
  <c r="P602" i="18"/>
  <c r="O602" i="18"/>
  <c r="N602" i="18"/>
  <c r="AW601" i="18"/>
  <c r="AV601" i="18"/>
  <c r="AU601" i="18"/>
  <c r="AT601" i="18"/>
  <c r="AS601" i="18"/>
  <c r="AR601" i="18"/>
  <c r="AQ601" i="18"/>
  <c r="AP601" i="18"/>
  <c r="AO601" i="18"/>
  <c r="AN601" i="18"/>
  <c r="AM601" i="18"/>
  <c r="AL601" i="18"/>
  <c r="AK601" i="18"/>
  <c r="AJ601" i="18"/>
  <c r="AI601" i="18"/>
  <c r="AH601" i="18"/>
  <c r="AG601" i="18"/>
  <c r="AF601" i="18"/>
  <c r="AE601" i="18"/>
  <c r="AD601" i="18"/>
  <c r="AC601" i="18"/>
  <c r="AB601" i="18"/>
  <c r="AA601" i="18"/>
  <c r="Z601" i="18"/>
  <c r="Y601" i="18"/>
  <c r="X601" i="18"/>
  <c r="W601" i="18"/>
  <c r="V601" i="18"/>
  <c r="U601" i="18"/>
  <c r="T601" i="18"/>
  <c r="S601" i="18"/>
  <c r="R601" i="18"/>
  <c r="Q601" i="18"/>
  <c r="P601" i="18"/>
  <c r="O601" i="18"/>
  <c r="N601" i="18"/>
  <c r="AW600" i="18"/>
  <c r="AV600" i="18"/>
  <c r="AU600" i="18"/>
  <c r="AT600" i="18"/>
  <c r="AS600" i="18"/>
  <c r="AR600" i="18"/>
  <c r="AQ600" i="18"/>
  <c r="AP600" i="18"/>
  <c r="AO600" i="18"/>
  <c r="AN600" i="18"/>
  <c r="AM600" i="18"/>
  <c r="AL600" i="18"/>
  <c r="AK600" i="18"/>
  <c r="AJ600" i="18"/>
  <c r="AI600" i="18"/>
  <c r="AH600" i="18"/>
  <c r="AG600" i="18"/>
  <c r="AF600" i="18"/>
  <c r="AE600" i="18"/>
  <c r="AD600" i="18"/>
  <c r="AC600" i="18"/>
  <c r="AB600" i="18"/>
  <c r="AA600" i="18"/>
  <c r="Z600" i="18"/>
  <c r="Y600" i="18"/>
  <c r="X600" i="18"/>
  <c r="W600" i="18"/>
  <c r="V600" i="18"/>
  <c r="U600" i="18"/>
  <c r="T600" i="18"/>
  <c r="S600" i="18"/>
  <c r="R600" i="18"/>
  <c r="Q600" i="18"/>
  <c r="P600" i="18"/>
  <c r="O600" i="18"/>
  <c r="N600" i="18"/>
  <c r="AW599" i="18"/>
  <c r="AV599" i="18"/>
  <c r="AU599" i="18"/>
  <c r="AT599" i="18"/>
  <c r="AS599" i="18"/>
  <c r="AR599" i="18"/>
  <c r="AQ599" i="18"/>
  <c r="AP599" i="18"/>
  <c r="AO599" i="18"/>
  <c r="AN599" i="18"/>
  <c r="AM599" i="18"/>
  <c r="AL599" i="18"/>
  <c r="AK599" i="18"/>
  <c r="AJ599" i="18"/>
  <c r="AI599" i="18"/>
  <c r="AH599" i="18"/>
  <c r="AG599" i="18"/>
  <c r="AF599" i="18"/>
  <c r="AE599" i="18"/>
  <c r="AD599" i="18"/>
  <c r="AC599" i="18"/>
  <c r="AB599" i="18"/>
  <c r="AA599" i="18"/>
  <c r="Z599" i="18"/>
  <c r="Y599" i="18"/>
  <c r="X599" i="18"/>
  <c r="W599" i="18"/>
  <c r="V599" i="18"/>
  <c r="U599" i="18"/>
  <c r="T599" i="18"/>
  <c r="S599" i="18"/>
  <c r="R599" i="18"/>
  <c r="Q599" i="18"/>
  <c r="P599" i="18"/>
  <c r="O599" i="18"/>
  <c r="N599" i="18"/>
  <c r="AW598" i="18"/>
  <c r="AV598" i="18"/>
  <c r="AU598" i="18"/>
  <c r="AT598" i="18"/>
  <c r="AS598" i="18"/>
  <c r="AR598" i="18"/>
  <c r="AQ598" i="18"/>
  <c r="AP598" i="18"/>
  <c r="AO598" i="18"/>
  <c r="AN598" i="18"/>
  <c r="AM598" i="18"/>
  <c r="AL598" i="18"/>
  <c r="AK598" i="18"/>
  <c r="AJ598" i="18"/>
  <c r="AI598" i="18"/>
  <c r="AH598" i="18"/>
  <c r="AG598" i="18"/>
  <c r="AF598" i="18"/>
  <c r="AE598" i="18"/>
  <c r="AD598" i="18"/>
  <c r="AC598" i="18"/>
  <c r="AB598" i="18"/>
  <c r="AA598" i="18"/>
  <c r="Z598" i="18"/>
  <c r="Y598" i="18"/>
  <c r="X598" i="18"/>
  <c r="W598" i="18"/>
  <c r="V598" i="18"/>
  <c r="U598" i="18"/>
  <c r="T598" i="18"/>
  <c r="S598" i="18"/>
  <c r="R598" i="18"/>
  <c r="Q598" i="18"/>
  <c r="P598" i="18"/>
  <c r="O598" i="18"/>
  <c r="N598" i="18"/>
  <c r="AW597" i="18"/>
  <c r="AV597" i="18"/>
  <c r="AU597" i="18"/>
  <c r="AT597" i="18"/>
  <c r="AS597" i="18"/>
  <c r="AR597" i="18"/>
  <c r="AQ597" i="18"/>
  <c r="AP597" i="18"/>
  <c r="AO597" i="18"/>
  <c r="AN597" i="18"/>
  <c r="AM597" i="18"/>
  <c r="AL597" i="18"/>
  <c r="AK597" i="18"/>
  <c r="AJ597" i="18"/>
  <c r="AI597" i="18"/>
  <c r="AH597" i="18"/>
  <c r="AG597" i="18"/>
  <c r="AF597" i="18"/>
  <c r="AE597" i="18"/>
  <c r="AD597" i="18"/>
  <c r="AC597" i="18"/>
  <c r="AB597" i="18"/>
  <c r="AA597" i="18"/>
  <c r="Z597" i="18"/>
  <c r="Y597" i="18"/>
  <c r="X597" i="18"/>
  <c r="W597" i="18"/>
  <c r="V597" i="18"/>
  <c r="U597" i="18"/>
  <c r="T597" i="18"/>
  <c r="S597" i="18"/>
  <c r="R597" i="18"/>
  <c r="Q597" i="18"/>
  <c r="P597" i="18"/>
  <c r="O597" i="18"/>
  <c r="N597" i="18"/>
  <c r="AW596" i="18"/>
  <c r="AV596" i="18"/>
  <c r="AU596" i="18"/>
  <c r="AT596" i="18"/>
  <c r="AS596" i="18"/>
  <c r="AR596" i="18"/>
  <c r="AQ596" i="18"/>
  <c r="AP596" i="18"/>
  <c r="AO596" i="18"/>
  <c r="AN596" i="18"/>
  <c r="AM596" i="18"/>
  <c r="AL596" i="18"/>
  <c r="AK596" i="18"/>
  <c r="AJ596" i="18"/>
  <c r="AI596" i="18"/>
  <c r="AH596" i="18"/>
  <c r="AG596" i="18"/>
  <c r="AF596" i="18"/>
  <c r="AE596" i="18"/>
  <c r="AD596" i="18"/>
  <c r="AC596" i="18"/>
  <c r="AB596" i="18"/>
  <c r="AA596" i="18"/>
  <c r="Z596" i="18"/>
  <c r="Y596" i="18"/>
  <c r="X596" i="18"/>
  <c r="W596" i="18"/>
  <c r="V596" i="18"/>
  <c r="U596" i="18"/>
  <c r="T596" i="18"/>
  <c r="S596" i="18"/>
  <c r="R596" i="18"/>
  <c r="Q596" i="18"/>
  <c r="P596" i="18"/>
  <c r="O596" i="18"/>
  <c r="N596" i="18"/>
  <c r="AW595" i="18"/>
  <c r="AV595" i="18"/>
  <c r="AU595" i="18"/>
  <c r="AT595" i="18"/>
  <c r="AS595" i="18"/>
  <c r="AR595" i="18"/>
  <c r="AQ595" i="18"/>
  <c r="AP595" i="18"/>
  <c r="AO595" i="18"/>
  <c r="AN595" i="18"/>
  <c r="AM595" i="18"/>
  <c r="AL595" i="18"/>
  <c r="AK595" i="18"/>
  <c r="AJ595" i="18"/>
  <c r="AI595" i="18"/>
  <c r="AH595" i="18"/>
  <c r="AG595" i="18"/>
  <c r="AF595" i="18"/>
  <c r="AE595" i="18"/>
  <c r="AD595" i="18"/>
  <c r="AC595" i="18"/>
  <c r="AB595" i="18"/>
  <c r="AA595" i="18"/>
  <c r="Z595" i="18"/>
  <c r="Y595" i="18"/>
  <c r="X595" i="18"/>
  <c r="W595" i="18"/>
  <c r="V595" i="18"/>
  <c r="U595" i="18"/>
  <c r="T595" i="18"/>
  <c r="S595" i="18"/>
  <c r="R595" i="18"/>
  <c r="Q595" i="18"/>
  <c r="P595" i="18"/>
  <c r="O595" i="18"/>
  <c r="N595" i="18"/>
  <c r="AW594" i="18"/>
  <c r="AV594" i="18"/>
  <c r="AU594" i="18"/>
  <c r="AT594" i="18"/>
  <c r="AS594" i="18"/>
  <c r="AR594" i="18"/>
  <c r="AQ594" i="18"/>
  <c r="AP594" i="18"/>
  <c r="AO594" i="18"/>
  <c r="AN594" i="18"/>
  <c r="AM594" i="18"/>
  <c r="AL594" i="18"/>
  <c r="AK594" i="18"/>
  <c r="AJ594" i="18"/>
  <c r="AI594" i="18"/>
  <c r="AH594" i="18"/>
  <c r="AG594" i="18"/>
  <c r="AF594" i="18"/>
  <c r="AE594" i="18"/>
  <c r="AD594" i="18"/>
  <c r="AC594" i="18"/>
  <c r="AB594" i="18"/>
  <c r="AA594" i="18"/>
  <c r="Z594" i="18"/>
  <c r="Y594" i="18"/>
  <c r="X594" i="18"/>
  <c r="W594" i="18"/>
  <c r="V594" i="18"/>
  <c r="U594" i="18"/>
  <c r="T594" i="18"/>
  <c r="S594" i="18"/>
  <c r="R594" i="18"/>
  <c r="Q594" i="18"/>
  <c r="P594" i="18"/>
  <c r="O594" i="18"/>
  <c r="N594" i="18"/>
  <c r="AW593" i="18"/>
  <c r="AV593" i="18"/>
  <c r="AU593" i="18"/>
  <c r="AT593" i="18"/>
  <c r="AS593" i="18"/>
  <c r="AR593" i="18"/>
  <c r="AQ593" i="18"/>
  <c r="AP593" i="18"/>
  <c r="AO593" i="18"/>
  <c r="AN593" i="18"/>
  <c r="AM593" i="18"/>
  <c r="AL593" i="18"/>
  <c r="AK593" i="18"/>
  <c r="AJ593" i="18"/>
  <c r="AI593" i="18"/>
  <c r="AH593" i="18"/>
  <c r="AG593" i="18"/>
  <c r="AF593" i="18"/>
  <c r="AE593" i="18"/>
  <c r="AD593" i="18"/>
  <c r="AC593" i="18"/>
  <c r="AB593" i="18"/>
  <c r="AA593" i="18"/>
  <c r="Z593" i="18"/>
  <c r="Y593" i="18"/>
  <c r="X593" i="18"/>
  <c r="W593" i="18"/>
  <c r="V593" i="18"/>
  <c r="U593" i="18"/>
  <c r="T593" i="18"/>
  <c r="S593" i="18"/>
  <c r="R593" i="18"/>
  <c r="Q593" i="18"/>
  <c r="P593" i="18"/>
  <c r="O593" i="18"/>
  <c r="N593" i="18"/>
  <c r="AW592" i="18"/>
  <c r="AV592" i="18"/>
  <c r="AU592" i="18"/>
  <c r="AT592" i="18"/>
  <c r="AS592" i="18"/>
  <c r="AR592" i="18"/>
  <c r="AQ592" i="18"/>
  <c r="AP592" i="18"/>
  <c r="AO592" i="18"/>
  <c r="AN592" i="18"/>
  <c r="AM592" i="18"/>
  <c r="AL592" i="18"/>
  <c r="AK592" i="18"/>
  <c r="AJ592" i="18"/>
  <c r="AI592" i="18"/>
  <c r="AH592" i="18"/>
  <c r="AG592" i="18"/>
  <c r="AF592" i="18"/>
  <c r="AE592" i="18"/>
  <c r="AD592" i="18"/>
  <c r="AC592" i="18"/>
  <c r="AB592" i="18"/>
  <c r="AA592" i="18"/>
  <c r="Z592" i="18"/>
  <c r="Y592" i="18"/>
  <c r="X592" i="18"/>
  <c r="W592" i="18"/>
  <c r="V592" i="18"/>
  <c r="U592" i="18"/>
  <c r="T592" i="18"/>
  <c r="S592" i="18"/>
  <c r="R592" i="18"/>
  <c r="Q592" i="18"/>
  <c r="P592" i="18"/>
  <c r="O592" i="18"/>
  <c r="N592" i="18"/>
  <c r="AW591" i="18"/>
  <c r="AV591" i="18"/>
  <c r="AU591" i="18"/>
  <c r="AT591" i="18"/>
  <c r="AS591" i="18"/>
  <c r="AR591" i="18"/>
  <c r="AQ591" i="18"/>
  <c r="AP591" i="18"/>
  <c r="AO591" i="18"/>
  <c r="AN591" i="18"/>
  <c r="AM591" i="18"/>
  <c r="AL591" i="18"/>
  <c r="AK591" i="18"/>
  <c r="AJ591" i="18"/>
  <c r="AI591" i="18"/>
  <c r="AH591" i="18"/>
  <c r="AG591" i="18"/>
  <c r="AF591" i="18"/>
  <c r="AE591" i="18"/>
  <c r="AD591" i="18"/>
  <c r="AC591" i="18"/>
  <c r="AB591" i="18"/>
  <c r="AA591" i="18"/>
  <c r="Z591" i="18"/>
  <c r="Y591" i="18"/>
  <c r="X591" i="18"/>
  <c r="W591" i="18"/>
  <c r="V591" i="18"/>
  <c r="U591" i="18"/>
  <c r="T591" i="18"/>
  <c r="S591" i="18"/>
  <c r="R591" i="18"/>
  <c r="Q591" i="18"/>
  <c r="P591" i="18"/>
  <c r="O591" i="18"/>
  <c r="N591" i="18"/>
  <c r="AW590" i="18"/>
  <c r="AV590" i="18"/>
  <c r="AU590" i="18"/>
  <c r="AT590" i="18"/>
  <c r="AS590" i="18"/>
  <c r="AR590" i="18"/>
  <c r="AQ590" i="18"/>
  <c r="AP590" i="18"/>
  <c r="AO590" i="18"/>
  <c r="AN590" i="18"/>
  <c r="AM590" i="18"/>
  <c r="AL590" i="18"/>
  <c r="AK590" i="18"/>
  <c r="AJ590" i="18"/>
  <c r="AI590" i="18"/>
  <c r="AH590" i="18"/>
  <c r="AG590" i="18"/>
  <c r="AF590" i="18"/>
  <c r="AE590" i="18"/>
  <c r="AD590" i="18"/>
  <c r="AC590" i="18"/>
  <c r="AB590" i="18"/>
  <c r="AA590" i="18"/>
  <c r="Z590" i="18"/>
  <c r="Y590" i="18"/>
  <c r="X590" i="18"/>
  <c r="W590" i="18"/>
  <c r="V590" i="18"/>
  <c r="U590" i="18"/>
  <c r="T590" i="18"/>
  <c r="S590" i="18"/>
  <c r="R590" i="18"/>
  <c r="Q590" i="18"/>
  <c r="P590" i="18"/>
  <c r="O590" i="18"/>
  <c r="N590" i="18"/>
  <c r="AW589" i="18"/>
  <c r="AV589" i="18"/>
  <c r="AU589" i="18"/>
  <c r="AT589" i="18"/>
  <c r="AS589" i="18"/>
  <c r="AR589" i="18"/>
  <c r="AQ589" i="18"/>
  <c r="AP589" i="18"/>
  <c r="AO589" i="18"/>
  <c r="AN589" i="18"/>
  <c r="AM589" i="18"/>
  <c r="AL589" i="18"/>
  <c r="AK589" i="18"/>
  <c r="AJ589" i="18"/>
  <c r="AI589" i="18"/>
  <c r="AH589" i="18"/>
  <c r="AG589" i="18"/>
  <c r="AF589" i="18"/>
  <c r="AE589" i="18"/>
  <c r="AD589" i="18"/>
  <c r="AC589" i="18"/>
  <c r="AB589" i="18"/>
  <c r="AA589" i="18"/>
  <c r="Z589" i="18"/>
  <c r="Y589" i="18"/>
  <c r="X589" i="18"/>
  <c r="W589" i="18"/>
  <c r="V589" i="18"/>
  <c r="U589" i="18"/>
  <c r="T589" i="18"/>
  <c r="S589" i="18"/>
  <c r="R589" i="18"/>
  <c r="Q589" i="18"/>
  <c r="P589" i="18"/>
  <c r="O589" i="18"/>
  <c r="N589" i="18"/>
  <c r="AW588" i="18"/>
  <c r="AV588" i="18"/>
  <c r="AU588" i="18"/>
  <c r="AT588" i="18"/>
  <c r="AS588" i="18"/>
  <c r="AR588" i="18"/>
  <c r="AQ588" i="18"/>
  <c r="AP588" i="18"/>
  <c r="AO588" i="18"/>
  <c r="AN588" i="18"/>
  <c r="AM588" i="18"/>
  <c r="AL588" i="18"/>
  <c r="AK588" i="18"/>
  <c r="AJ588" i="18"/>
  <c r="AI588" i="18"/>
  <c r="AH588" i="18"/>
  <c r="AG588" i="18"/>
  <c r="AF588" i="18"/>
  <c r="AE588" i="18"/>
  <c r="AD588" i="18"/>
  <c r="AC588" i="18"/>
  <c r="AB588" i="18"/>
  <c r="AA588" i="18"/>
  <c r="Z588" i="18"/>
  <c r="Y588" i="18"/>
  <c r="X588" i="18"/>
  <c r="W588" i="18"/>
  <c r="V588" i="18"/>
  <c r="U588" i="18"/>
  <c r="T588" i="18"/>
  <c r="S588" i="18"/>
  <c r="R588" i="18"/>
  <c r="Q588" i="18"/>
  <c r="P588" i="18"/>
  <c r="O588" i="18"/>
  <c r="N588" i="18"/>
  <c r="AW587" i="18"/>
  <c r="AV587" i="18"/>
  <c r="AU587" i="18"/>
  <c r="AT587" i="18"/>
  <c r="AS587" i="18"/>
  <c r="AR587" i="18"/>
  <c r="AQ587" i="18"/>
  <c r="AP587" i="18"/>
  <c r="AO587" i="18"/>
  <c r="AN587" i="18"/>
  <c r="AM587" i="18"/>
  <c r="AL587" i="18"/>
  <c r="AK587" i="18"/>
  <c r="AJ587" i="18"/>
  <c r="AI587" i="18"/>
  <c r="AH587" i="18"/>
  <c r="AG587" i="18"/>
  <c r="AF587" i="18"/>
  <c r="AE587" i="18"/>
  <c r="AD587" i="18"/>
  <c r="AC587" i="18"/>
  <c r="AB587" i="18"/>
  <c r="AA587" i="18"/>
  <c r="Z587" i="18"/>
  <c r="Y587" i="18"/>
  <c r="X587" i="18"/>
  <c r="W587" i="18"/>
  <c r="V587" i="18"/>
  <c r="U587" i="18"/>
  <c r="T587" i="18"/>
  <c r="S587" i="18"/>
  <c r="R587" i="18"/>
  <c r="Q587" i="18"/>
  <c r="P587" i="18"/>
  <c r="O587" i="18"/>
  <c r="N587" i="18"/>
  <c r="AW586" i="18"/>
  <c r="AV586" i="18"/>
  <c r="AU586" i="18"/>
  <c r="AT586" i="18"/>
  <c r="AS586" i="18"/>
  <c r="AR586" i="18"/>
  <c r="AQ586" i="18"/>
  <c r="AP586" i="18"/>
  <c r="AO586" i="18"/>
  <c r="AN586" i="18"/>
  <c r="AM586" i="18"/>
  <c r="AL586" i="18"/>
  <c r="AK586" i="18"/>
  <c r="AJ586" i="18"/>
  <c r="AI586" i="18"/>
  <c r="AH586" i="18"/>
  <c r="AG586" i="18"/>
  <c r="AF586" i="18"/>
  <c r="AE586" i="18"/>
  <c r="AD586" i="18"/>
  <c r="AC586" i="18"/>
  <c r="AB586" i="18"/>
  <c r="AA586" i="18"/>
  <c r="Z586" i="18"/>
  <c r="Y586" i="18"/>
  <c r="X586" i="18"/>
  <c r="W586" i="18"/>
  <c r="V586" i="18"/>
  <c r="U586" i="18"/>
  <c r="T586" i="18"/>
  <c r="S586" i="18"/>
  <c r="R586" i="18"/>
  <c r="Q586" i="18"/>
  <c r="P586" i="18"/>
  <c r="O586" i="18"/>
  <c r="N586" i="18"/>
  <c r="AW585" i="18"/>
  <c r="AV585" i="18"/>
  <c r="AU585" i="18"/>
  <c r="AT585" i="18"/>
  <c r="AS585" i="18"/>
  <c r="AR585" i="18"/>
  <c r="AQ585" i="18"/>
  <c r="AP585" i="18"/>
  <c r="AO585" i="18"/>
  <c r="AN585" i="18"/>
  <c r="AM585" i="18"/>
  <c r="AL585" i="18"/>
  <c r="AK585" i="18"/>
  <c r="AJ585" i="18"/>
  <c r="AI585" i="18"/>
  <c r="AH585" i="18"/>
  <c r="AG585" i="18"/>
  <c r="AF585" i="18"/>
  <c r="AE585" i="18"/>
  <c r="AD585" i="18"/>
  <c r="AC585" i="18"/>
  <c r="AB585" i="18"/>
  <c r="AA585" i="18"/>
  <c r="Z585" i="18"/>
  <c r="Y585" i="18"/>
  <c r="X585" i="18"/>
  <c r="W585" i="18"/>
  <c r="V585" i="18"/>
  <c r="U585" i="18"/>
  <c r="T585" i="18"/>
  <c r="S585" i="18"/>
  <c r="R585" i="18"/>
  <c r="Q585" i="18"/>
  <c r="P585" i="18"/>
  <c r="O585" i="18"/>
  <c r="N585" i="18"/>
  <c r="AW584" i="18"/>
  <c r="AV584" i="18"/>
  <c r="AU584" i="18"/>
  <c r="AT584" i="18"/>
  <c r="AS584" i="18"/>
  <c r="AR584" i="18"/>
  <c r="AQ584" i="18"/>
  <c r="AP584" i="18"/>
  <c r="AO584" i="18"/>
  <c r="AN584" i="18"/>
  <c r="AM584" i="18"/>
  <c r="AL584" i="18"/>
  <c r="AK584" i="18"/>
  <c r="AJ584" i="18"/>
  <c r="AI584" i="18"/>
  <c r="AH584" i="18"/>
  <c r="AG584" i="18"/>
  <c r="AF584" i="18"/>
  <c r="AE584" i="18"/>
  <c r="AD584" i="18"/>
  <c r="AC584" i="18"/>
  <c r="AB584" i="18"/>
  <c r="AA584" i="18"/>
  <c r="Z584" i="18"/>
  <c r="Y584" i="18"/>
  <c r="X584" i="18"/>
  <c r="W584" i="18"/>
  <c r="V584" i="18"/>
  <c r="U584" i="18"/>
  <c r="T584" i="18"/>
  <c r="S584" i="18"/>
  <c r="R584" i="18"/>
  <c r="Q584" i="18"/>
  <c r="P584" i="18"/>
  <c r="O584" i="18"/>
  <c r="N584" i="18"/>
  <c r="AW583" i="18"/>
  <c r="AV583" i="18"/>
  <c r="AU583" i="18"/>
  <c r="AT583" i="18"/>
  <c r="AS583" i="18"/>
  <c r="AR583" i="18"/>
  <c r="AQ583" i="18"/>
  <c r="AP583" i="18"/>
  <c r="AO583" i="18"/>
  <c r="AN583" i="18"/>
  <c r="AM583" i="18"/>
  <c r="AL583" i="18"/>
  <c r="AK583" i="18"/>
  <c r="AJ583" i="18"/>
  <c r="AI583" i="18"/>
  <c r="AH583" i="18"/>
  <c r="AG583" i="18"/>
  <c r="AF583" i="18"/>
  <c r="AE583" i="18"/>
  <c r="AD583" i="18"/>
  <c r="AC583" i="18"/>
  <c r="AB583" i="18"/>
  <c r="AA583" i="18"/>
  <c r="Z583" i="18"/>
  <c r="Y583" i="18"/>
  <c r="X583" i="18"/>
  <c r="W583" i="18"/>
  <c r="V583" i="18"/>
  <c r="U583" i="18"/>
  <c r="T583" i="18"/>
  <c r="S583" i="18"/>
  <c r="R583" i="18"/>
  <c r="Q583" i="18"/>
  <c r="P583" i="18"/>
  <c r="O583" i="18"/>
  <c r="N583" i="18"/>
  <c r="AW582" i="18"/>
  <c r="AV582" i="18"/>
  <c r="AU582" i="18"/>
  <c r="AT582" i="18"/>
  <c r="AS582" i="18"/>
  <c r="AR582" i="18"/>
  <c r="AQ582" i="18"/>
  <c r="AP582" i="18"/>
  <c r="AO582" i="18"/>
  <c r="AN582" i="18"/>
  <c r="AM582" i="18"/>
  <c r="AL582" i="18"/>
  <c r="AK582" i="18"/>
  <c r="AJ582" i="18"/>
  <c r="AI582" i="18"/>
  <c r="AH582" i="18"/>
  <c r="AG582" i="18"/>
  <c r="AF582" i="18"/>
  <c r="AE582" i="18"/>
  <c r="AD582" i="18"/>
  <c r="AC582" i="18"/>
  <c r="AB582" i="18"/>
  <c r="AA582" i="18"/>
  <c r="Z582" i="18"/>
  <c r="Y582" i="18"/>
  <c r="X582" i="18"/>
  <c r="W582" i="18"/>
  <c r="V582" i="18"/>
  <c r="U582" i="18"/>
  <c r="T582" i="18"/>
  <c r="S582" i="18"/>
  <c r="R582" i="18"/>
  <c r="Q582" i="18"/>
  <c r="P582" i="18"/>
  <c r="O582" i="18"/>
  <c r="N582" i="18"/>
  <c r="AW581" i="18"/>
  <c r="AV581" i="18"/>
  <c r="AU581" i="18"/>
  <c r="AT581" i="18"/>
  <c r="AS581" i="18"/>
  <c r="AR581" i="18"/>
  <c r="AQ581" i="18"/>
  <c r="AP581" i="18"/>
  <c r="AO581" i="18"/>
  <c r="AN581" i="18"/>
  <c r="AM581" i="18"/>
  <c r="AL581" i="18"/>
  <c r="AK581" i="18"/>
  <c r="AJ581" i="18"/>
  <c r="AI581" i="18"/>
  <c r="AH581" i="18"/>
  <c r="AG581" i="18"/>
  <c r="AF581" i="18"/>
  <c r="AE581" i="18"/>
  <c r="AD581" i="18"/>
  <c r="AC581" i="18"/>
  <c r="AB581" i="18"/>
  <c r="AA581" i="18"/>
  <c r="Z581" i="18"/>
  <c r="Y581" i="18"/>
  <c r="X581" i="18"/>
  <c r="W581" i="18"/>
  <c r="V581" i="18"/>
  <c r="U581" i="18"/>
  <c r="T581" i="18"/>
  <c r="S581" i="18"/>
  <c r="R581" i="18"/>
  <c r="Q581" i="18"/>
  <c r="P581" i="18"/>
  <c r="O581" i="18"/>
  <c r="N581" i="18"/>
  <c r="AW580" i="18"/>
  <c r="AV580" i="18"/>
  <c r="AU580" i="18"/>
  <c r="AT580" i="18"/>
  <c r="AS580" i="18"/>
  <c r="AR580" i="18"/>
  <c r="AQ580" i="18"/>
  <c r="AP580" i="18"/>
  <c r="AO580" i="18"/>
  <c r="AN580" i="18"/>
  <c r="AM580" i="18"/>
  <c r="AL580" i="18"/>
  <c r="AK580" i="18"/>
  <c r="AJ580" i="18"/>
  <c r="AI580" i="18"/>
  <c r="AH580" i="18"/>
  <c r="AG580" i="18"/>
  <c r="AF580" i="18"/>
  <c r="AE580" i="18"/>
  <c r="AD580" i="18"/>
  <c r="AC580" i="18"/>
  <c r="AB580" i="18"/>
  <c r="AA580" i="18"/>
  <c r="Z580" i="18"/>
  <c r="Y580" i="18"/>
  <c r="X580" i="18"/>
  <c r="W580" i="18"/>
  <c r="V580" i="18"/>
  <c r="U580" i="18"/>
  <c r="T580" i="18"/>
  <c r="S580" i="18"/>
  <c r="R580" i="18"/>
  <c r="Q580" i="18"/>
  <c r="P580" i="18"/>
  <c r="O580" i="18"/>
  <c r="N580" i="18"/>
  <c r="AW579" i="18"/>
  <c r="AV579" i="18"/>
  <c r="AU579" i="18"/>
  <c r="AT579" i="18"/>
  <c r="AS579" i="18"/>
  <c r="AR579" i="18"/>
  <c r="AQ579" i="18"/>
  <c r="AP579" i="18"/>
  <c r="AO579" i="18"/>
  <c r="AN579" i="18"/>
  <c r="AM579" i="18"/>
  <c r="AL579" i="18"/>
  <c r="AK579" i="18"/>
  <c r="AJ579" i="18"/>
  <c r="AI579" i="18"/>
  <c r="AH579" i="18"/>
  <c r="AG579" i="18"/>
  <c r="AF579" i="18"/>
  <c r="AE579" i="18"/>
  <c r="AD579" i="18"/>
  <c r="AC579" i="18"/>
  <c r="AB579" i="18"/>
  <c r="AA579" i="18"/>
  <c r="Z579" i="18"/>
  <c r="Y579" i="18"/>
  <c r="X579" i="18"/>
  <c r="W579" i="18"/>
  <c r="V579" i="18"/>
  <c r="U579" i="18"/>
  <c r="T579" i="18"/>
  <c r="S579" i="18"/>
  <c r="R579" i="18"/>
  <c r="Q579" i="18"/>
  <c r="P579" i="18"/>
  <c r="O579" i="18"/>
  <c r="N579" i="18"/>
  <c r="AW578" i="18"/>
  <c r="AV578" i="18"/>
  <c r="AU578" i="18"/>
  <c r="AT578" i="18"/>
  <c r="AS578" i="18"/>
  <c r="AR578" i="18"/>
  <c r="AQ578" i="18"/>
  <c r="AP578" i="18"/>
  <c r="AO578" i="18"/>
  <c r="AN578" i="18"/>
  <c r="AM578" i="18"/>
  <c r="AL578" i="18"/>
  <c r="AK578" i="18"/>
  <c r="AJ578" i="18"/>
  <c r="AI578" i="18"/>
  <c r="AH578" i="18"/>
  <c r="AG578" i="18"/>
  <c r="AF578" i="18"/>
  <c r="AE578" i="18"/>
  <c r="AD578" i="18"/>
  <c r="AC578" i="18"/>
  <c r="AB578" i="18"/>
  <c r="AA578" i="18"/>
  <c r="Z578" i="18"/>
  <c r="Y578" i="18"/>
  <c r="X578" i="18"/>
  <c r="W578" i="18"/>
  <c r="V578" i="18"/>
  <c r="U578" i="18"/>
  <c r="T578" i="18"/>
  <c r="S578" i="18"/>
  <c r="R578" i="18"/>
  <c r="Q578" i="18"/>
  <c r="P578" i="18"/>
  <c r="O578" i="18"/>
  <c r="N578" i="18"/>
  <c r="AW577" i="18"/>
  <c r="AV577" i="18"/>
  <c r="AU577" i="18"/>
  <c r="AT577" i="18"/>
  <c r="AS577" i="18"/>
  <c r="AR577" i="18"/>
  <c r="AQ577" i="18"/>
  <c r="AP577" i="18"/>
  <c r="AO577" i="18"/>
  <c r="AN577" i="18"/>
  <c r="AM577" i="18"/>
  <c r="AL577" i="18"/>
  <c r="AK577" i="18"/>
  <c r="AJ577" i="18"/>
  <c r="AI577" i="18"/>
  <c r="AH577" i="18"/>
  <c r="AG577" i="18"/>
  <c r="AF577" i="18"/>
  <c r="AE577" i="18"/>
  <c r="AD577" i="18"/>
  <c r="AC577" i="18"/>
  <c r="AB577" i="18"/>
  <c r="AA577" i="18"/>
  <c r="Z577" i="18"/>
  <c r="Y577" i="18"/>
  <c r="X577" i="18"/>
  <c r="W577" i="18"/>
  <c r="V577" i="18"/>
  <c r="U577" i="18"/>
  <c r="T577" i="18"/>
  <c r="S577" i="18"/>
  <c r="R577" i="18"/>
  <c r="Q577" i="18"/>
  <c r="P577" i="18"/>
  <c r="O577" i="18"/>
  <c r="N577" i="18"/>
  <c r="AW576" i="18"/>
  <c r="AV576" i="18"/>
  <c r="AU576" i="18"/>
  <c r="AT576" i="18"/>
  <c r="AS576" i="18"/>
  <c r="AR576" i="18"/>
  <c r="AQ576" i="18"/>
  <c r="AP576" i="18"/>
  <c r="AO576" i="18"/>
  <c r="AN576" i="18"/>
  <c r="AM576" i="18"/>
  <c r="AL576" i="18"/>
  <c r="AK576" i="18"/>
  <c r="AJ576" i="18"/>
  <c r="AI576" i="18"/>
  <c r="AH576" i="18"/>
  <c r="AG576" i="18"/>
  <c r="AF576" i="18"/>
  <c r="AE576" i="18"/>
  <c r="AD576" i="18"/>
  <c r="AC576" i="18"/>
  <c r="AB576" i="18"/>
  <c r="AA576" i="18"/>
  <c r="Z576" i="18"/>
  <c r="Y576" i="18"/>
  <c r="X576" i="18"/>
  <c r="W576" i="18"/>
  <c r="V576" i="18"/>
  <c r="U576" i="18"/>
  <c r="T576" i="18"/>
  <c r="S576" i="18"/>
  <c r="R576" i="18"/>
  <c r="Q576" i="18"/>
  <c r="P576" i="18"/>
  <c r="O576" i="18"/>
  <c r="N576" i="18"/>
  <c r="AW575" i="18"/>
  <c r="AV575" i="18"/>
  <c r="AU575" i="18"/>
  <c r="AT575" i="18"/>
  <c r="AS575" i="18"/>
  <c r="AR575" i="18"/>
  <c r="AQ575" i="18"/>
  <c r="AP575" i="18"/>
  <c r="AO575" i="18"/>
  <c r="AN575" i="18"/>
  <c r="AM575" i="18"/>
  <c r="AL575" i="18"/>
  <c r="AK575" i="18"/>
  <c r="AJ575" i="18"/>
  <c r="AI575" i="18"/>
  <c r="AH575" i="18"/>
  <c r="AG575" i="18"/>
  <c r="AF575" i="18"/>
  <c r="AE575" i="18"/>
  <c r="AD575" i="18"/>
  <c r="AC575" i="18"/>
  <c r="AB575" i="18"/>
  <c r="AA575" i="18"/>
  <c r="Z575" i="18"/>
  <c r="Y575" i="18"/>
  <c r="X575" i="18"/>
  <c r="W575" i="18"/>
  <c r="V575" i="18"/>
  <c r="U575" i="18"/>
  <c r="T575" i="18"/>
  <c r="S575" i="18"/>
  <c r="R575" i="18"/>
  <c r="Q575" i="18"/>
  <c r="P575" i="18"/>
  <c r="O575" i="18"/>
  <c r="N575" i="18"/>
  <c r="AW574" i="18"/>
  <c r="AV574" i="18"/>
  <c r="AU574" i="18"/>
  <c r="AT574" i="18"/>
  <c r="AS574" i="18"/>
  <c r="AR574" i="18"/>
  <c r="AQ574" i="18"/>
  <c r="AP574" i="18"/>
  <c r="AO574" i="18"/>
  <c r="AN574" i="18"/>
  <c r="AM574" i="18"/>
  <c r="AL574" i="18"/>
  <c r="AK574" i="18"/>
  <c r="AJ574" i="18"/>
  <c r="AI574" i="18"/>
  <c r="AH574" i="18"/>
  <c r="AG574" i="18"/>
  <c r="AF574" i="18"/>
  <c r="AE574" i="18"/>
  <c r="AD574" i="18"/>
  <c r="AC574" i="18"/>
  <c r="AB574" i="18"/>
  <c r="AA574" i="18"/>
  <c r="Z574" i="18"/>
  <c r="Y574" i="18"/>
  <c r="X574" i="18"/>
  <c r="W574" i="18"/>
  <c r="V574" i="18"/>
  <c r="U574" i="18"/>
  <c r="T574" i="18"/>
  <c r="S574" i="18"/>
  <c r="R574" i="18"/>
  <c r="Q574" i="18"/>
  <c r="P574" i="18"/>
  <c r="O574" i="18"/>
  <c r="N574" i="18"/>
  <c r="AW573" i="18"/>
  <c r="AV573" i="18"/>
  <c r="AU573" i="18"/>
  <c r="AT573" i="18"/>
  <c r="AS573" i="18"/>
  <c r="AR573" i="18"/>
  <c r="AQ573" i="18"/>
  <c r="AP573" i="18"/>
  <c r="AO573" i="18"/>
  <c r="AN573" i="18"/>
  <c r="AM573" i="18"/>
  <c r="AL573" i="18"/>
  <c r="AK573" i="18"/>
  <c r="AJ573" i="18"/>
  <c r="AI573" i="18"/>
  <c r="AH573" i="18"/>
  <c r="AG573" i="18"/>
  <c r="AF573" i="18"/>
  <c r="AE573" i="18"/>
  <c r="AD573" i="18"/>
  <c r="AC573" i="18"/>
  <c r="AB573" i="18"/>
  <c r="AA573" i="18"/>
  <c r="Z573" i="18"/>
  <c r="Y573" i="18"/>
  <c r="X573" i="18"/>
  <c r="W573" i="18"/>
  <c r="V573" i="18"/>
  <c r="U573" i="18"/>
  <c r="T573" i="18"/>
  <c r="S573" i="18"/>
  <c r="R573" i="18"/>
  <c r="Q573" i="18"/>
  <c r="P573" i="18"/>
  <c r="O573" i="18"/>
  <c r="N573" i="18"/>
  <c r="AW572" i="18"/>
  <c r="AV572" i="18"/>
  <c r="AU572" i="18"/>
  <c r="AT572" i="18"/>
  <c r="AS572" i="18"/>
  <c r="AR572" i="18"/>
  <c r="AQ572" i="18"/>
  <c r="AP572" i="18"/>
  <c r="AO572" i="18"/>
  <c r="AN572" i="18"/>
  <c r="AM572" i="18"/>
  <c r="AL572" i="18"/>
  <c r="AK572" i="18"/>
  <c r="AJ572" i="18"/>
  <c r="AI572" i="18"/>
  <c r="AH572" i="18"/>
  <c r="AG572" i="18"/>
  <c r="AF572" i="18"/>
  <c r="AE572" i="18"/>
  <c r="AD572" i="18"/>
  <c r="AC572" i="18"/>
  <c r="AB572" i="18"/>
  <c r="AA572" i="18"/>
  <c r="Z572" i="18"/>
  <c r="Y572" i="18"/>
  <c r="X572" i="18"/>
  <c r="W572" i="18"/>
  <c r="V572" i="18"/>
  <c r="U572" i="18"/>
  <c r="T572" i="18"/>
  <c r="S572" i="18"/>
  <c r="R572" i="18"/>
  <c r="Q572" i="18"/>
  <c r="P572" i="18"/>
  <c r="O572" i="18"/>
  <c r="N572" i="18"/>
  <c r="AW571" i="18"/>
  <c r="AV571" i="18"/>
  <c r="AU571" i="18"/>
  <c r="AT571" i="18"/>
  <c r="AS571" i="18"/>
  <c r="AR571" i="18"/>
  <c r="AQ571" i="18"/>
  <c r="AP571" i="18"/>
  <c r="AO571" i="18"/>
  <c r="AN571" i="18"/>
  <c r="AM571" i="18"/>
  <c r="AL571" i="18"/>
  <c r="AK571" i="18"/>
  <c r="AJ571" i="18"/>
  <c r="AI571" i="18"/>
  <c r="AH571" i="18"/>
  <c r="AG571" i="18"/>
  <c r="AF571" i="18"/>
  <c r="AE571" i="18"/>
  <c r="AD571" i="18"/>
  <c r="AC571" i="18"/>
  <c r="AB571" i="18"/>
  <c r="AA571" i="18"/>
  <c r="Z571" i="18"/>
  <c r="Y571" i="18"/>
  <c r="X571" i="18"/>
  <c r="W571" i="18"/>
  <c r="V571" i="18"/>
  <c r="U571" i="18"/>
  <c r="T571" i="18"/>
  <c r="S571" i="18"/>
  <c r="R571" i="18"/>
  <c r="Q571" i="18"/>
  <c r="P571" i="18"/>
  <c r="O571" i="18"/>
  <c r="N571" i="18"/>
  <c r="AW570" i="18"/>
  <c r="AV570" i="18"/>
  <c r="AU570" i="18"/>
  <c r="AT570" i="18"/>
  <c r="AS570" i="18"/>
  <c r="AR570" i="18"/>
  <c r="AQ570" i="18"/>
  <c r="AP570" i="18"/>
  <c r="AO570" i="18"/>
  <c r="AN570" i="18"/>
  <c r="AM570" i="18"/>
  <c r="AL570" i="18"/>
  <c r="AK570" i="18"/>
  <c r="AJ570" i="18"/>
  <c r="AI570" i="18"/>
  <c r="AH570" i="18"/>
  <c r="AG570" i="18"/>
  <c r="AF570" i="18"/>
  <c r="AE570" i="18"/>
  <c r="AD570" i="18"/>
  <c r="AC570" i="18"/>
  <c r="AB570" i="18"/>
  <c r="AA570" i="18"/>
  <c r="Z570" i="18"/>
  <c r="Y570" i="18"/>
  <c r="X570" i="18"/>
  <c r="W570" i="18"/>
  <c r="V570" i="18"/>
  <c r="U570" i="18"/>
  <c r="T570" i="18"/>
  <c r="S570" i="18"/>
  <c r="R570" i="18"/>
  <c r="Q570" i="18"/>
  <c r="P570" i="18"/>
  <c r="O570" i="18"/>
  <c r="N570" i="18"/>
  <c r="AW569" i="18"/>
  <c r="AV569" i="18"/>
  <c r="AU569" i="18"/>
  <c r="AT569" i="18"/>
  <c r="AS569" i="18"/>
  <c r="AR569" i="18"/>
  <c r="AQ569" i="18"/>
  <c r="AP569" i="18"/>
  <c r="AO569" i="18"/>
  <c r="AN569" i="18"/>
  <c r="AM569" i="18"/>
  <c r="AL569" i="18"/>
  <c r="AK569" i="18"/>
  <c r="AJ569" i="18"/>
  <c r="AI569" i="18"/>
  <c r="AH569" i="18"/>
  <c r="AG569" i="18"/>
  <c r="AF569" i="18"/>
  <c r="AE569" i="18"/>
  <c r="AD569" i="18"/>
  <c r="AC569" i="18"/>
  <c r="AB569" i="18"/>
  <c r="AA569" i="18"/>
  <c r="Z569" i="18"/>
  <c r="Y569" i="18"/>
  <c r="X569" i="18"/>
  <c r="W569" i="18"/>
  <c r="V569" i="18"/>
  <c r="U569" i="18"/>
  <c r="T569" i="18"/>
  <c r="S569" i="18"/>
  <c r="R569" i="18"/>
  <c r="Q569" i="18"/>
  <c r="P569" i="18"/>
  <c r="O569" i="18"/>
  <c r="N569" i="18"/>
  <c r="AW568" i="18"/>
  <c r="AV568" i="18"/>
  <c r="AU568" i="18"/>
  <c r="AT568" i="18"/>
  <c r="AS568" i="18"/>
  <c r="AR568" i="18"/>
  <c r="AQ568" i="18"/>
  <c r="AP568" i="18"/>
  <c r="AO568" i="18"/>
  <c r="AN568" i="18"/>
  <c r="AM568" i="18"/>
  <c r="AL568" i="18"/>
  <c r="AK568" i="18"/>
  <c r="AJ568" i="18"/>
  <c r="AI568" i="18"/>
  <c r="AH568" i="18"/>
  <c r="AG568" i="18"/>
  <c r="AF568" i="18"/>
  <c r="AE568" i="18"/>
  <c r="AD568" i="18"/>
  <c r="AC568" i="18"/>
  <c r="AB568" i="18"/>
  <c r="AA568" i="18"/>
  <c r="Z568" i="18"/>
  <c r="Y568" i="18"/>
  <c r="X568" i="18"/>
  <c r="W568" i="18"/>
  <c r="V568" i="18"/>
  <c r="U568" i="18"/>
  <c r="T568" i="18"/>
  <c r="S568" i="18"/>
  <c r="R568" i="18"/>
  <c r="Q568" i="18"/>
  <c r="P568" i="18"/>
  <c r="O568" i="18"/>
  <c r="N568" i="18"/>
  <c r="AW567" i="18"/>
  <c r="AV567" i="18"/>
  <c r="AU567" i="18"/>
  <c r="AT567" i="18"/>
  <c r="AS567" i="18"/>
  <c r="AR567" i="18"/>
  <c r="AQ567" i="18"/>
  <c r="AP567" i="18"/>
  <c r="AO567" i="18"/>
  <c r="AN567" i="18"/>
  <c r="AM567" i="18"/>
  <c r="AL567" i="18"/>
  <c r="AK567" i="18"/>
  <c r="AJ567" i="18"/>
  <c r="AI567" i="18"/>
  <c r="AH567" i="18"/>
  <c r="AG567" i="18"/>
  <c r="AF567" i="18"/>
  <c r="AE567" i="18"/>
  <c r="AD567" i="18"/>
  <c r="AC567" i="18"/>
  <c r="AB567" i="18"/>
  <c r="AA567" i="18"/>
  <c r="Z567" i="18"/>
  <c r="Y567" i="18"/>
  <c r="X567" i="18"/>
  <c r="W567" i="18"/>
  <c r="V567" i="18"/>
  <c r="U567" i="18"/>
  <c r="T567" i="18"/>
  <c r="S567" i="18"/>
  <c r="R567" i="18"/>
  <c r="Q567" i="18"/>
  <c r="P567" i="18"/>
  <c r="O567" i="18"/>
  <c r="N567" i="18"/>
  <c r="AW566" i="18"/>
  <c r="AV566" i="18"/>
  <c r="AU566" i="18"/>
  <c r="AT566" i="18"/>
  <c r="AS566" i="18"/>
  <c r="AR566" i="18"/>
  <c r="AQ566" i="18"/>
  <c r="AP566" i="18"/>
  <c r="AO566" i="18"/>
  <c r="AN566" i="18"/>
  <c r="AM566" i="18"/>
  <c r="AL566" i="18"/>
  <c r="AK566" i="18"/>
  <c r="AJ566" i="18"/>
  <c r="AI566" i="18"/>
  <c r="AH566" i="18"/>
  <c r="AG566" i="18"/>
  <c r="AF566" i="18"/>
  <c r="AE566" i="18"/>
  <c r="AD566" i="18"/>
  <c r="AC566" i="18"/>
  <c r="AB566" i="18"/>
  <c r="AA566" i="18"/>
  <c r="Z566" i="18"/>
  <c r="Y566" i="18"/>
  <c r="X566" i="18"/>
  <c r="W566" i="18"/>
  <c r="V566" i="18"/>
  <c r="U566" i="18"/>
  <c r="T566" i="18"/>
  <c r="S566" i="18"/>
  <c r="R566" i="18"/>
  <c r="Q566" i="18"/>
  <c r="P566" i="18"/>
  <c r="O566" i="18"/>
  <c r="N566" i="18"/>
  <c r="AW565" i="18"/>
  <c r="AV565" i="18"/>
  <c r="AU565" i="18"/>
  <c r="AT565" i="18"/>
  <c r="AS565" i="18"/>
  <c r="AR565" i="18"/>
  <c r="AQ565" i="18"/>
  <c r="AP565" i="18"/>
  <c r="AO565" i="18"/>
  <c r="AN565" i="18"/>
  <c r="AM565" i="18"/>
  <c r="AL565" i="18"/>
  <c r="AK565" i="18"/>
  <c r="AJ565" i="18"/>
  <c r="AI565" i="18"/>
  <c r="AH565" i="18"/>
  <c r="AG565" i="18"/>
  <c r="AF565" i="18"/>
  <c r="AE565" i="18"/>
  <c r="AD565" i="18"/>
  <c r="AC565" i="18"/>
  <c r="AB565" i="18"/>
  <c r="AA565" i="18"/>
  <c r="Z565" i="18"/>
  <c r="Y565" i="18"/>
  <c r="X565" i="18"/>
  <c r="W565" i="18"/>
  <c r="V565" i="18"/>
  <c r="U565" i="18"/>
  <c r="T565" i="18"/>
  <c r="S565" i="18"/>
  <c r="R565" i="18"/>
  <c r="Q565" i="18"/>
  <c r="P565" i="18"/>
  <c r="O565" i="18"/>
  <c r="N565" i="18"/>
  <c r="AW564" i="18"/>
  <c r="AV564" i="18"/>
  <c r="AU564" i="18"/>
  <c r="AT564" i="18"/>
  <c r="AS564" i="18"/>
  <c r="AR564" i="18"/>
  <c r="AQ564" i="18"/>
  <c r="AP564" i="18"/>
  <c r="AO564" i="18"/>
  <c r="AN564" i="18"/>
  <c r="AM564" i="18"/>
  <c r="AL564" i="18"/>
  <c r="AK564" i="18"/>
  <c r="AJ564" i="18"/>
  <c r="AI564" i="18"/>
  <c r="AH564" i="18"/>
  <c r="AG564" i="18"/>
  <c r="AF564" i="18"/>
  <c r="AE564" i="18"/>
  <c r="AD564" i="18"/>
  <c r="AC564" i="18"/>
  <c r="AB564" i="18"/>
  <c r="AA564" i="18"/>
  <c r="Z564" i="18"/>
  <c r="Y564" i="18"/>
  <c r="X564" i="18"/>
  <c r="W564" i="18"/>
  <c r="V564" i="18"/>
  <c r="U564" i="18"/>
  <c r="T564" i="18"/>
  <c r="S564" i="18"/>
  <c r="R564" i="18"/>
  <c r="Q564" i="18"/>
  <c r="P564" i="18"/>
  <c r="O564" i="18"/>
  <c r="N564" i="18"/>
  <c r="AW563" i="18"/>
  <c r="AV563" i="18"/>
  <c r="AU563" i="18"/>
  <c r="AT563" i="18"/>
  <c r="AS563" i="18"/>
  <c r="AR563" i="18"/>
  <c r="AQ563" i="18"/>
  <c r="AP563" i="18"/>
  <c r="AO563" i="18"/>
  <c r="AN563" i="18"/>
  <c r="AM563" i="18"/>
  <c r="AL563" i="18"/>
  <c r="AK563" i="18"/>
  <c r="AJ563" i="18"/>
  <c r="AI563" i="18"/>
  <c r="AH563" i="18"/>
  <c r="AG563" i="18"/>
  <c r="AF563" i="18"/>
  <c r="AE563" i="18"/>
  <c r="AD563" i="18"/>
  <c r="AC563" i="18"/>
  <c r="AB563" i="18"/>
  <c r="AA563" i="18"/>
  <c r="Z563" i="18"/>
  <c r="Y563" i="18"/>
  <c r="X563" i="18"/>
  <c r="W563" i="18"/>
  <c r="V563" i="18"/>
  <c r="U563" i="18"/>
  <c r="T563" i="18"/>
  <c r="S563" i="18"/>
  <c r="R563" i="18"/>
  <c r="Q563" i="18"/>
  <c r="P563" i="18"/>
  <c r="O563" i="18"/>
  <c r="N563" i="18"/>
  <c r="AW562" i="18"/>
  <c r="AV562" i="18"/>
  <c r="AU562" i="18"/>
  <c r="AT562" i="18"/>
  <c r="AS562" i="18"/>
  <c r="AR562" i="18"/>
  <c r="AQ562" i="18"/>
  <c r="AP562" i="18"/>
  <c r="AO562" i="18"/>
  <c r="AN562" i="18"/>
  <c r="AM562" i="18"/>
  <c r="AL562" i="18"/>
  <c r="AK562" i="18"/>
  <c r="AJ562" i="18"/>
  <c r="AI562" i="18"/>
  <c r="AH562" i="18"/>
  <c r="AG562" i="18"/>
  <c r="AF562" i="18"/>
  <c r="AE562" i="18"/>
  <c r="AD562" i="18"/>
  <c r="AC562" i="18"/>
  <c r="AB562" i="18"/>
  <c r="AA562" i="18"/>
  <c r="Z562" i="18"/>
  <c r="Y562" i="18"/>
  <c r="X562" i="18"/>
  <c r="W562" i="18"/>
  <c r="V562" i="18"/>
  <c r="U562" i="18"/>
  <c r="T562" i="18"/>
  <c r="S562" i="18"/>
  <c r="R562" i="18"/>
  <c r="Q562" i="18"/>
  <c r="P562" i="18"/>
  <c r="O562" i="18"/>
  <c r="N562" i="18"/>
  <c r="AW561" i="18"/>
  <c r="AV561" i="18"/>
  <c r="AU561" i="18"/>
  <c r="AT561" i="18"/>
  <c r="AS561" i="18"/>
  <c r="AR561" i="18"/>
  <c r="AQ561" i="18"/>
  <c r="AP561" i="18"/>
  <c r="AO561" i="18"/>
  <c r="AN561" i="18"/>
  <c r="AM561" i="18"/>
  <c r="AL561" i="18"/>
  <c r="AK561" i="18"/>
  <c r="AJ561" i="18"/>
  <c r="AI561" i="18"/>
  <c r="AH561" i="18"/>
  <c r="AG561" i="18"/>
  <c r="AF561" i="18"/>
  <c r="AE561" i="18"/>
  <c r="AD561" i="18"/>
  <c r="AC561" i="18"/>
  <c r="AB561" i="18"/>
  <c r="AA561" i="18"/>
  <c r="Z561" i="18"/>
  <c r="Y561" i="18"/>
  <c r="X561" i="18"/>
  <c r="W561" i="18"/>
  <c r="V561" i="18"/>
  <c r="U561" i="18"/>
  <c r="T561" i="18"/>
  <c r="S561" i="18"/>
  <c r="R561" i="18"/>
  <c r="Q561" i="18"/>
  <c r="P561" i="18"/>
  <c r="O561" i="18"/>
  <c r="N561" i="18"/>
  <c r="AW560" i="18"/>
  <c r="AV560" i="18"/>
  <c r="AU560" i="18"/>
  <c r="AT560" i="18"/>
  <c r="AS560" i="18"/>
  <c r="AR560" i="18"/>
  <c r="AQ560" i="18"/>
  <c r="AP560" i="18"/>
  <c r="AO560" i="18"/>
  <c r="AN560" i="18"/>
  <c r="AM560" i="18"/>
  <c r="AL560" i="18"/>
  <c r="AK560" i="18"/>
  <c r="AJ560" i="18"/>
  <c r="AI560" i="18"/>
  <c r="AH560" i="18"/>
  <c r="AG560" i="18"/>
  <c r="AF560" i="18"/>
  <c r="AE560" i="18"/>
  <c r="AD560" i="18"/>
  <c r="AC560" i="18"/>
  <c r="AB560" i="18"/>
  <c r="AA560" i="18"/>
  <c r="Z560" i="18"/>
  <c r="Y560" i="18"/>
  <c r="X560" i="18"/>
  <c r="W560" i="18"/>
  <c r="V560" i="18"/>
  <c r="U560" i="18"/>
  <c r="T560" i="18"/>
  <c r="S560" i="18"/>
  <c r="R560" i="18"/>
  <c r="Q560" i="18"/>
  <c r="P560" i="18"/>
  <c r="O560" i="18"/>
  <c r="N560" i="18"/>
  <c r="AW559" i="18"/>
  <c r="AV559" i="18"/>
  <c r="AU559" i="18"/>
  <c r="AT559" i="18"/>
  <c r="AS559" i="18"/>
  <c r="AR559" i="18"/>
  <c r="AQ559" i="18"/>
  <c r="AP559" i="18"/>
  <c r="AO559" i="18"/>
  <c r="AN559" i="18"/>
  <c r="AM559" i="18"/>
  <c r="AL559" i="18"/>
  <c r="AK559" i="18"/>
  <c r="AJ559" i="18"/>
  <c r="AI559" i="18"/>
  <c r="AH559" i="18"/>
  <c r="AG559" i="18"/>
  <c r="AF559" i="18"/>
  <c r="AE559" i="18"/>
  <c r="AD559" i="18"/>
  <c r="AC559" i="18"/>
  <c r="AB559" i="18"/>
  <c r="AA559" i="18"/>
  <c r="Z559" i="18"/>
  <c r="Y559" i="18"/>
  <c r="X559" i="18"/>
  <c r="W559" i="18"/>
  <c r="V559" i="18"/>
  <c r="U559" i="18"/>
  <c r="T559" i="18"/>
  <c r="S559" i="18"/>
  <c r="R559" i="18"/>
  <c r="Q559" i="18"/>
  <c r="P559" i="18"/>
  <c r="O559" i="18"/>
  <c r="N559" i="18"/>
  <c r="AW558" i="18"/>
  <c r="AV558" i="18"/>
  <c r="AU558" i="18"/>
  <c r="AT558" i="18"/>
  <c r="AS558" i="18"/>
  <c r="AR558" i="18"/>
  <c r="AQ558" i="18"/>
  <c r="AP558" i="18"/>
  <c r="AO558" i="18"/>
  <c r="AN558" i="18"/>
  <c r="AM558" i="18"/>
  <c r="AL558" i="18"/>
  <c r="AK558" i="18"/>
  <c r="AJ558" i="18"/>
  <c r="AI558" i="18"/>
  <c r="AH558" i="18"/>
  <c r="AG558" i="18"/>
  <c r="AF558" i="18"/>
  <c r="AE558" i="18"/>
  <c r="AD558" i="18"/>
  <c r="AC558" i="18"/>
  <c r="AB558" i="18"/>
  <c r="AA558" i="18"/>
  <c r="Z558" i="18"/>
  <c r="Y558" i="18"/>
  <c r="X558" i="18"/>
  <c r="W558" i="18"/>
  <c r="V558" i="18"/>
  <c r="U558" i="18"/>
  <c r="T558" i="18"/>
  <c r="S558" i="18"/>
  <c r="R558" i="18"/>
  <c r="Q558" i="18"/>
  <c r="P558" i="18"/>
  <c r="O558" i="18"/>
  <c r="N558" i="18"/>
  <c r="AW557" i="18"/>
  <c r="AV557" i="18"/>
  <c r="AU557" i="18"/>
  <c r="AT557" i="18"/>
  <c r="AS557" i="18"/>
  <c r="AR557" i="18"/>
  <c r="AQ557" i="18"/>
  <c r="AP557" i="18"/>
  <c r="AO557" i="18"/>
  <c r="AN557" i="18"/>
  <c r="AM557" i="18"/>
  <c r="AL557" i="18"/>
  <c r="AK557" i="18"/>
  <c r="AJ557" i="18"/>
  <c r="AI557" i="18"/>
  <c r="AH557" i="18"/>
  <c r="AG557" i="18"/>
  <c r="AF557" i="18"/>
  <c r="AE557" i="18"/>
  <c r="AD557" i="18"/>
  <c r="AC557" i="18"/>
  <c r="AB557" i="18"/>
  <c r="AA557" i="18"/>
  <c r="Z557" i="18"/>
  <c r="Y557" i="18"/>
  <c r="X557" i="18"/>
  <c r="W557" i="18"/>
  <c r="V557" i="18"/>
  <c r="U557" i="18"/>
  <c r="T557" i="18"/>
  <c r="S557" i="18"/>
  <c r="R557" i="18"/>
  <c r="Q557" i="18"/>
  <c r="P557" i="18"/>
  <c r="O557" i="18"/>
  <c r="N557" i="18"/>
  <c r="AW556" i="18"/>
  <c r="AV556" i="18"/>
  <c r="AU556" i="18"/>
  <c r="AT556" i="18"/>
  <c r="AS556" i="18"/>
  <c r="AR556" i="18"/>
  <c r="AQ556" i="18"/>
  <c r="AP556" i="18"/>
  <c r="AO556" i="18"/>
  <c r="AN556" i="18"/>
  <c r="AM556" i="18"/>
  <c r="AL556" i="18"/>
  <c r="AK556" i="18"/>
  <c r="AJ556" i="18"/>
  <c r="AI556" i="18"/>
  <c r="AH556" i="18"/>
  <c r="AG556" i="18"/>
  <c r="AF556" i="18"/>
  <c r="AE556" i="18"/>
  <c r="AD556" i="18"/>
  <c r="AC556" i="18"/>
  <c r="AB556" i="18"/>
  <c r="AA556" i="18"/>
  <c r="Z556" i="18"/>
  <c r="Y556" i="18"/>
  <c r="X556" i="18"/>
  <c r="W556" i="18"/>
  <c r="V556" i="18"/>
  <c r="U556" i="18"/>
  <c r="T556" i="18"/>
  <c r="S556" i="18"/>
  <c r="R556" i="18"/>
  <c r="Q556" i="18"/>
  <c r="P556" i="18"/>
  <c r="O556" i="18"/>
  <c r="N556" i="18"/>
  <c r="AW555" i="18"/>
  <c r="AV555" i="18"/>
  <c r="AU555" i="18"/>
  <c r="AT555" i="18"/>
  <c r="AS555" i="18"/>
  <c r="AR555" i="18"/>
  <c r="AQ555" i="18"/>
  <c r="AP555" i="18"/>
  <c r="AO555" i="18"/>
  <c r="AN555" i="18"/>
  <c r="AM555" i="18"/>
  <c r="AL555" i="18"/>
  <c r="AK555" i="18"/>
  <c r="AJ555" i="18"/>
  <c r="AI555" i="18"/>
  <c r="AH555" i="18"/>
  <c r="AG555" i="18"/>
  <c r="AF555" i="18"/>
  <c r="AE555" i="18"/>
  <c r="AD555" i="18"/>
  <c r="AC555" i="18"/>
  <c r="AB555" i="18"/>
  <c r="AA555" i="18"/>
  <c r="Z555" i="18"/>
  <c r="Y555" i="18"/>
  <c r="X555" i="18"/>
  <c r="W555" i="18"/>
  <c r="V555" i="18"/>
  <c r="U555" i="18"/>
  <c r="T555" i="18"/>
  <c r="S555" i="18"/>
  <c r="R555" i="18"/>
  <c r="Q555" i="18"/>
  <c r="P555" i="18"/>
  <c r="O555" i="18"/>
  <c r="N555" i="18"/>
  <c r="AW554" i="18"/>
  <c r="AV554" i="18"/>
  <c r="AU554" i="18"/>
  <c r="AT554" i="18"/>
  <c r="AS554" i="18"/>
  <c r="AR554" i="18"/>
  <c r="AQ554" i="18"/>
  <c r="AP554" i="18"/>
  <c r="AO554" i="18"/>
  <c r="AN554" i="18"/>
  <c r="AM554" i="18"/>
  <c r="AL554" i="18"/>
  <c r="AK554" i="18"/>
  <c r="AJ554" i="18"/>
  <c r="AI554" i="18"/>
  <c r="AH554" i="18"/>
  <c r="AG554" i="18"/>
  <c r="AF554" i="18"/>
  <c r="AE554" i="18"/>
  <c r="AD554" i="18"/>
  <c r="AC554" i="18"/>
  <c r="AB554" i="18"/>
  <c r="AA554" i="18"/>
  <c r="Z554" i="18"/>
  <c r="Y554" i="18"/>
  <c r="X554" i="18"/>
  <c r="W554" i="18"/>
  <c r="V554" i="18"/>
  <c r="U554" i="18"/>
  <c r="T554" i="18"/>
  <c r="S554" i="18"/>
  <c r="R554" i="18"/>
  <c r="Q554" i="18"/>
  <c r="P554" i="18"/>
  <c r="O554" i="18"/>
  <c r="N554" i="18"/>
  <c r="AW553" i="18"/>
  <c r="AV553" i="18"/>
  <c r="AU553" i="18"/>
  <c r="AT553" i="18"/>
  <c r="AS553" i="18"/>
  <c r="AR553" i="18"/>
  <c r="AQ553" i="18"/>
  <c r="AP553" i="18"/>
  <c r="AO553" i="18"/>
  <c r="AN553" i="18"/>
  <c r="AM553" i="18"/>
  <c r="AL553" i="18"/>
  <c r="AK553" i="18"/>
  <c r="AJ553" i="18"/>
  <c r="AI553" i="18"/>
  <c r="AH553" i="18"/>
  <c r="AG553" i="18"/>
  <c r="AF553" i="18"/>
  <c r="AE553" i="18"/>
  <c r="AD553" i="18"/>
  <c r="AC553" i="18"/>
  <c r="AB553" i="18"/>
  <c r="AA553" i="18"/>
  <c r="Z553" i="18"/>
  <c r="Y553" i="18"/>
  <c r="X553" i="18"/>
  <c r="W553" i="18"/>
  <c r="V553" i="18"/>
  <c r="U553" i="18"/>
  <c r="T553" i="18"/>
  <c r="S553" i="18"/>
  <c r="R553" i="18"/>
  <c r="Q553" i="18"/>
  <c r="P553" i="18"/>
  <c r="O553" i="18"/>
  <c r="N553" i="18"/>
  <c r="AW552" i="18"/>
  <c r="AV552" i="18"/>
  <c r="AU552" i="18"/>
  <c r="AT552" i="18"/>
  <c r="AS552" i="18"/>
  <c r="AR552" i="18"/>
  <c r="AQ552" i="18"/>
  <c r="AP552" i="18"/>
  <c r="AO552" i="18"/>
  <c r="AN552" i="18"/>
  <c r="AM552" i="18"/>
  <c r="AL552" i="18"/>
  <c r="AK552" i="18"/>
  <c r="AJ552" i="18"/>
  <c r="AI552" i="18"/>
  <c r="AH552" i="18"/>
  <c r="AG552" i="18"/>
  <c r="AF552" i="18"/>
  <c r="AE552" i="18"/>
  <c r="AD552" i="18"/>
  <c r="AC552" i="18"/>
  <c r="AB552" i="18"/>
  <c r="AA552" i="18"/>
  <c r="Z552" i="18"/>
  <c r="Y552" i="18"/>
  <c r="X552" i="18"/>
  <c r="W552" i="18"/>
  <c r="V552" i="18"/>
  <c r="U552" i="18"/>
  <c r="T552" i="18"/>
  <c r="S552" i="18"/>
  <c r="R552" i="18"/>
  <c r="Q552" i="18"/>
  <c r="P552" i="18"/>
  <c r="O552" i="18"/>
  <c r="N552" i="18"/>
  <c r="AW551" i="18"/>
  <c r="AV551" i="18"/>
  <c r="AU551" i="18"/>
  <c r="AT551" i="18"/>
  <c r="AS551" i="18"/>
  <c r="AR551" i="18"/>
  <c r="AQ551" i="18"/>
  <c r="AP551" i="18"/>
  <c r="AO551" i="18"/>
  <c r="AN551" i="18"/>
  <c r="AM551" i="18"/>
  <c r="AL551" i="18"/>
  <c r="AK551" i="18"/>
  <c r="AJ551" i="18"/>
  <c r="AI551" i="18"/>
  <c r="AH551" i="18"/>
  <c r="AG551" i="18"/>
  <c r="AF551" i="18"/>
  <c r="AE551" i="18"/>
  <c r="AD551" i="18"/>
  <c r="AC551" i="18"/>
  <c r="AB551" i="18"/>
  <c r="AA551" i="18"/>
  <c r="Z551" i="18"/>
  <c r="Y551" i="18"/>
  <c r="X551" i="18"/>
  <c r="W551" i="18"/>
  <c r="V551" i="18"/>
  <c r="U551" i="18"/>
  <c r="T551" i="18"/>
  <c r="S551" i="18"/>
  <c r="R551" i="18"/>
  <c r="Q551" i="18"/>
  <c r="P551" i="18"/>
  <c r="O551" i="18"/>
  <c r="N551" i="18"/>
  <c r="AW550" i="18"/>
  <c r="AV550" i="18"/>
  <c r="AU550" i="18"/>
  <c r="AT550" i="18"/>
  <c r="AS550" i="18"/>
  <c r="AR550" i="18"/>
  <c r="AQ550" i="18"/>
  <c r="AP550" i="18"/>
  <c r="AO550" i="18"/>
  <c r="AN550" i="18"/>
  <c r="AM550" i="18"/>
  <c r="AL550" i="18"/>
  <c r="AK550" i="18"/>
  <c r="AJ550" i="18"/>
  <c r="AI550" i="18"/>
  <c r="AH550" i="18"/>
  <c r="AG550" i="18"/>
  <c r="AF550" i="18"/>
  <c r="AE550" i="18"/>
  <c r="AD550" i="18"/>
  <c r="AC550" i="18"/>
  <c r="AB550" i="18"/>
  <c r="AA550" i="18"/>
  <c r="Z550" i="18"/>
  <c r="Y550" i="18"/>
  <c r="X550" i="18"/>
  <c r="W550" i="18"/>
  <c r="V550" i="18"/>
  <c r="U550" i="18"/>
  <c r="T550" i="18"/>
  <c r="S550" i="18"/>
  <c r="R550" i="18"/>
  <c r="Q550" i="18"/>
  <c r="P550" i="18"/>
  <c r="O550" i="18"/>
  <c r="N550" i="18"/>
  <c r="AW549" i="18"/>
  <c r="AV549" i="18"/>
  <c r="AU549" i="18"/>
  <c r="AT549" i="18"/>
  <c r="AS549" i="18"/>
  <c r="AR549" i="18"/>
  <c r="AQ549" i="18"/>
  <c r="AP549" i="18"/>
  <c r="AO549" i="18"/>
  <c r="AN549" i="18"/>
  <c r="AM549" i="18"/>
  <c r="AL549" i="18"/>
  <c r="AK549" i="18"/>
  <c r="AJ549" i="18"/>
  <c r="AI549" i="18"/>
  <c r="AH549" i="18"/>
  <c r="AG549" i="18"/>
  <c r="AF549" i="18"/>
  <c r="AE549" i="18"/>
  <c r="AD549" i="18"/>
  <c r="AC549" i="18"/>
  <c r="AB549" i="18"/>
  <c r="AA549" i="18"/>
  <c r="Z549" i="18"/>
  <c r="Y549" i="18"/>
  <c r="X549" i="18"/>
  <c r="W549" i="18"/>
  <c r="V549" i="18"/>
  <c r="U549" i="18"/>
  <c r="T549" i="18"/>
  <c r="S549" i="18"/>
  <c r="R549" i="18"/>
  <c r="Q549" i="18"/>
  <c r="P549" i="18"/>
  <c r="O549" i="18"/>
  <c r="N549" i="18"/>
  <c r="AW548" i="18"/>
  <c r="AV548" i="18"/>
  <c r="AU548" i="18"/>
  <c r="AT548" i="18"/>
  <c r="AS548" i="18"/>
  <c r="AR548" i="18"/>
  <c r="AQ548" i="18"/>
  <c r="AP548" i="18"/>
  <c r="AO548" i="18"/>
  <c r="AN548" i="18"/>
  <c r="AM548" i="18"/>
  <c r="AL548" i="18"/>
  <c r="AK548" i="18"/>
  <c r="AJ548" i="18"/>
  <c r="AI548" i="18"/>
  <c r="AH548" i="18"/>
  <c r="AG548" i="18"/>
  <c r="AF548" i="18"/>
  <c r="AE548" i="18"/>
  <c r="AD548" i="18"/>
  <c r="AC548" i="18"/>
  <c r="AB548" i="18"/>
  <c r="AA548" i="18"/>
  <c r="Z548" i="18"/>
  <c r="Y548" i="18"/>
  <c r="X548" i="18"/>
  <c r="W548" i="18"/>
  <c r="V548" i="18"/>
  <c r="U548" i="18"/>
  <c r="T548" i="18"/>
  <c r="S548" i="18"/>
  <c r="R548" i="18"/>
  <c r="Q548" i="18"/>
  <c r="P548" i="18"/>
  <c r="O548" i="18"/>
  <c r="N548" i="18"/>
  <c r="AW547" i="18"/>
  <c r="AV547" i="18"/>
  <c r="AU547" i="18"/>
  <c r="AT547" i="18"/>
  <c r="AS547" i="18"/>
  <c r="AR547" i="18"/>
  <c r="AQ547" i="18"/>
  <c r="AP547" i="18"/>
  <c r="AO547" i="18"/>
  <c r="AN547" i="18"/>
  <c r="AM547" i="18"/>
  <c r="AL547" i="18"/>
  <c r="AK547" i="18"/>
  <c r="AJ547" i="18"/>
  <c r="AI547" i="18"/>
  <c r="AH547" i="18"/>
  <c r="AG547" i="18"/>
  <c r="AF547" i="18"/>
  <c r="AE547" i="18"/>
  <c r="AD547" i="18"/>
  <c r="AC547" i="18"/>
  <c r="AB547" i="18"/>
  <c r="AA547" i="18"/>
  <c r="Z547" i="18"/>
  <c r="Y547" i="18"/>
  <c r="X547" i="18"/>
  <c r="W547" i="18"/>
  <c r="V547" i="18"/>
  <c r="U547" i="18"/>
  <c r="T547" i="18"/>
  <c r="S547" i="18"/>
  <c r="R547" i="18"/>
  <c r="Q547" i="18"/>
  <c r="P547" i="18"/>
  <c r="O547" i="18"/>
  <c r="N547" i="18"/>
  <c r="AW546" i="18"/>
  <c r="AV546" i="18"/>
  <c r="AU546" i="18"/>
  <c r="AT546" i="18"/>
  <c r="AS546" i="18"/>
  <c r="AR546" i="18"/>
  <c r="AQ546" i="18"/>
  <c r="AP546" i="18"/>
  <c r="AO546" i="18"/>
  <c r="AN546" i="18"/>
  <c r="AM546" i="18"/>
  <c r="AL546" i="18"/>
  <c r="AK546" i="18"/>
  <c r="AJ546" i="18"/>
  <c r="AI546" i="18"/>
  <c r="AH546" i="18"/>
  <c r="AG546" i="18"/>
  <c r="AF546" i="18"/>
  <c r="AE546" i="18"/>
  <c r="AD546" i="18"/>
  <c r="AC546" i="18"/>
  <c r="AB546" i="18"/>
  <c r="AA546" i="18"/>
  <c r="Z546" i="18"/>
  <c r="Y546" i="18"/>
  <c r="X546" i="18"/>
  <c r="W546" i="18"/>
  <c r="V546" i="18"/>
  <c r="U546" i="18"/>
  <c r="T546" i="18"/>
  <c r="S546" i="18"/>
  <c r="R546" i="18"/>
  <c r="Q546" i="18"/>
  <c r="P546" i="18"/>
  <c r="O546" i="18"/>
  <c r="N546" i="18"/>
  <c r="AW545" i="18"/>
  <c r="AV545" i="18"/>
  <c r="AU545" i="18"/>
  <c r="AT545" i="18"/>
  <c r="AS545" i="18"/>
  <c r="AR545" i="18"/>
  <c r="AQ545" i="18"/>
  <c r="AP545" i="18"/>
  <c r="AO545" i="18"/>
  <c r="AN545" i="18"/>
  <c r="AM545" i="18"/>
  <c r="AL545" i="18"/>
  <c r="AK545" i="18"/>
  <c r="AJ545" i="18"/>
  <c r="AI545" i="18"/>
  <c r="AH545" i="18"/>
  <c r="AG545" i="18"/>
  <c r="AF545" i="18"/>
  <c r="AE545" i="18"/>
  <c r="AD545" i="18"/>
  <c r="AC545" i="18"/>
  <c r="AB545" i="18"/>
  <c r="AA545" i="18"/>
  <c r="Z545" i="18"/>
  <c r="Y545" i="18"/>
  <c r="X545" i="18"/>
  <c r="W545" i="18"/>
  <c r="V545" i="18"/>
  <c r="U545" i="18"/>
  <c r="T545" i="18"/>
  <c r="S545" i="18"/>
  <c r="R545" i="18"/>
  <c r="Q545" i="18"/>
  <c r="P545" i="18"/>
  <c r="O545" i="18"/>
  <c r="N545" i="18"/>
  <c r="AW543" i="18"/>
  <c r="AV543" i="18"/>
  <c r="AU543" i="18"/>
  <c r="AT543" i="18"/>
  <c r="AS543" i="18"/>
  <c r="AR543" i="18"/>
  <c r="AQ543" i="18"/>
  <c r="AP543" i="18"/>
  <c r="AO543" i="18"/>
  <c r="AN543" i="18"/>
  <c r="AM543" i="18"/>
  <c r="AL543" i="18"/>
  <c r="AK543" i="18"/>
  <c r="AJ543" i="18"/>
  <c r="AI543" i="18"/>
  <c r="AH543" i="18"/>
  <c r="AG543" i="18"/>
  <c r="AF543" i="18"/>
  <c r="AE543" i="18"/>
  <c r="AD543" i="18"/>
  <c r="AC543" i="18"/>
  <c r="AB543" i="18"/>
  <c r="AA543" i="18"/>
  <c r="Z543" i="18"/>
  <c r="Y543" i="18"/>
  <c r="X543" i="18"/>
  <c r="W543" i="18"/>
  <c r="V543" i="18"/>
  <c r="U543" i="18"/>
  <c r="T543" i="18"/>
  <c r="S543" i="18"/>
  <c r="R543" i="18"/>
  <c r="Q543" i="18"/>
  <c r="P543" i="18"/>
  <c r="O543" i="18"/>
  <c r="N543" i="18"/>
  <c r="AW542" i="18"/>
  <c r="AV542" i="18"/>
  <c r="AU542" i="18"/>
  <c r="AT542" i="18"/>
  <c r="AS542" i="18"/>
  <c r="AR542" i="18"/>
  <c r="AQ542" i="18"/>
  <c r="AP542" i="18"/>
  <c r="AO542" i="18"/>
  <c r="AN542" i="18"/>
  <c r="AM542" i="18"/>
  <c r="AL542" i="18"/>
  <c r="AK542" i="18"/>
  <c r="AJ542" i="18"/>
  <c r="AI542" i="18"/>
  <c r="AH542" i="18"/>
  <c r="AG542" i="18"/>
  <c r="AF542" i="18"/>
  <c r="AE542" i="18"/>
  <c r="AD542" i="18"/>
  <c r="AC542" i="18"/>
  <c r="AB542" i="18"/>
  <c r="AA542" i="18"/>
  <c r="Z542" i="18"/>
  <c r="Y542" i="18"/>
  <c r="X542" i="18"/>
  <c r="W542" i="18"/>
  <c r="V542" i="18"/>
  <c r="U542" i="18"/>
  <c r="T542" i="18"/>
  <c r="S542" i="18"/>
  <c r="R542" i="18"/>
  <c r="Q542" i="18"/>
  <c r="P542" i="18"/>
  <c r="O542" i="18"/>
  <c r="N542" i="18"/>
  <c r="AW541" i="18"/>
  <c r="AV541" i="18"/>
  <c r="AU541" i="18"/>
  <c r="AT541" i="18"/>
  <c r="AS541" i="18"/>
  <c r="AR541" i="18"/>
  <c r="AQ541" i="18"/>
  <c r="AP541" i="18"/>
  <c r="AO541" i="18"/>
  <c r="AN541" i="18"/>
  <c r="AM541" i="18"/>
  <c r="AL541" i="18"/>
  <c r="AK541" i="18"/>
  <c r="AJ541" i="18"/>
  <c r="AI541" i="18"/>
  <c r="AH541" i="18"/>
  <c r="AG541" i="18"/>
  <c r="AF541" i="18"/>
  <c r="AE541" i="18"/>
  <c r="AD541" i="18"/>
  <c r="AC541" i="18"/>
  <c r="AB541" i="18"/>
  <c r="AA541" i="18"/>
  <c r="Z541" i="18"/>
  <c r="Y541" i="18"/>
  <c r="X541" i="18"/>
  <c r="W541" i="18"/>
  <c r="V541" i="18"/>
  <c r="U541" i="18"/>
  <c r="T541" i="18"/>
  <c r="S541" i="18"/>
  <c r="R541" i="18"/>
  <c r="Q541" i="18"/>
  <c r="P541" i="18"/>
  <c r="O541" i="18"/>
  <c r="N541" i="18"/>
  <c r="AW540" i="18"/>
  <c r="AV540" i="18"/>
  <c r="AU540" i="18"/>
  <c r="AT540" i="18"/>
  <c r="AS540" i="18"/>
  <c r="AR540" i="18"/>
  <c r="AQ540" i="18"/>
  <c r="AP540" i="18"/>
  <c r="AO540" i="18"/>
  <c r="AN540" i="18"/>
  <c r="AM540" i="18"/>
  <c r="AL540" i="18"/>
  <c r="AK540" i="18"/>
  <c r="AJ540" i="18"/>
  <c r="AI540" i="18"/>
  <c r="AH540" i="18"/>
  <c r="AG540" i="18"/>
  <c r="AF540" i="18"/>
  <c r="AE540" i="18"/>
  <c r="AD540" i="18"/>
  <c r="AC540" i="18"/>
  <c r="AB540" i="18"/>
  <c r="AA540" i="18"/>
  <c r="Z540" i="18"/>
  <c r="Y540" i="18"/>
  <c r="X540" i="18"/>
  <c r="W540" i="18"/>
  <c r="V540" i="18"/>
  <c r="U540" i="18"/>
  <c r="T540" i="18"/>
  <c r="S540" i="18"/>
  <c r="R540" i="18"/>
  <c r="Q540" i="18"/>
  <c r="P540" i="18"/>
  <c r="O540" i="18"/>
  <c r="N540" i="18"/>
  <c r="AW539" i="18"/>
  <c r="AV539" i="18"/>
  <c r="AU539" i="18"/>
  <c r="AT539" i="18"/>
  <c r="AS539" i="18"/>
  <c r="AR539" i="18"/>
  <c r="AQ539" i="18"/>
  <c r="AP539" i="18"/>
  <c r="AO539" i="18"/>
  <c r="AN539" i="18"/>
  <c r="AM539" i="18"/>
  <c r="AL539" i="18"/>
  <c r="AK539" i="18"/>
  <c r="AJ539" i="18"/>
  <c r="AI539" i="18"/>
  <c r="AH539" i="18"/>
  <c r="AG539" i="18"/>
  <c r="AF539" i="18"/>
  <c r="AE539" i="18"/>
  <c r="AD539" i="18"/>
  <c r="AC539" i="18"/>
  <c r="AB539" i="18"/>
  <c r="AA539" i="18"/>
  <c r="Z539" i="18"/>
  <c r="Y539" i="18"/>
  <c r="X539" i="18"/>
  <c r="W539" i="18"/>
  <c r="V539" i="18"/>
  <c r="U539" i="18"/>
  <c r="T539" i="18"/>
  <c r="S539" i="18"/>
  <c r="R539" i="18"/>
  <c r="Q539" i="18"/>
  <c r="P539" i="18"/>
  <c r="O539" i="18"/>
  <c r="N539" i="18"/>
  <c r="AW538" i="18"/>
  <c r="AV538" i="18"/>
  <c r="AU538" i="18"/>
  <c r="AT538" i="18"/>
  <c r="AS538" i="18"/>
  <c r="AR538" i="18"/>
  <c r="AQ538" i="18"/>
  <c r="AP538" i="18"/>
  <c r="AO538" i="18"/>
  <c r="AN538" i="18"/>
  <c r="AM538" i="18"/>
  <c r="AL538" i="18"/>
  <c r="AK538" i="18"/>
  <c r="AJ538" i="18"/>
  <c r="AI538" i="18"/>
  <c r="AH538" i="18"/>
  <c r="AG538" i="18"/>
  <c r="AF538" i="18"/>
  <c r="AE538" i="18"/>
  <c r="AD538" i="18"/>
  <c r="AC538" i="18"/>
  <c r="AB538" i="18"/>
  <c r="AA538" i="18"/>
  <c r="Z538" i="18"/>
  <c r="Y538" i="18"/>
  <c r="X538" i="18"/>
  <c r="W538" i="18"/>
  <c r="V538" i="18"/>
  <c r="U538" i="18"/>
  <c r="T538" i="18"/>
  <c r="S538" i="18"/>
  <c r="R538" i="18"/>
  <c r="Q538" i="18"/>
  <c r="P538" i="18"/>
  <c r="O538" i="18"/>
  <c r="N538" i="18"/>
  <c r="AW537" i="18"/>
  <c r="AV537" i="18"/>
  <c r="AU537" i="18"/>
  <c r="AT537" i="18"/>
  <c r="AS537" i="18"/>
  <c r="AR537" i="18"/>
  <c r="AQ537" i="18"/>
  <c r="AP537" i="18"/>
  <c r="AO537" i="18"/>
  <c r="AN537" i="18"/>
  <c r="AM537" i="18"/>
  <c r="AL537" i="18"/>
  <c r="AK537" i="18"/>
  <c r="AJ537" i="18"/>
  <c r="AI537" i="18"/>
  <c r="AH537" i="18"/>
  <c r="AG537" i="18"/>
  <c r="AF537" i="18"/>
  <c r="AE537" i="18"/>
  <c r="AD537" i="18"/>
  <c r="AC537" i="18"/>
  <c r="AB537" i="18"/>
  <c r="AA537" i="18"/>
  <c r="Z537" i="18"/>
  <c r="Y537" i="18"/>
  <c r="X537" i="18"/>
  <c r="W537" i="18"/>
  <c r="V537" i="18"/>
  <c r="U537" i="18"/>
  <c r="T537" i="18"/>
  <c r="S537" i="18"/>
  <c r="R537" i="18"/>
  <c r="Q537" i="18"/>
  <c r="P537" i="18"/>
  <c r="O537" i="18"/>
  <c r="N537" i="18"/>
  <c r="AW536" i="18"/>
  <c r="AV536" i="18"/>
  <c r="AU536" i="18"/>
  <c r="AT536" i="18"/>
  <c r="AS536" i="18"/>
  <c r="AR536" i="18"/>
  <c r="AQ536" i="18"/>
  <c r="AP536" i="18"/>
  <c r="AO536" i="18"/>
  <c r="AN536" i="18"/>
  <c r="AM536" i="18"/>
  <c r="AL536" i="18"/>
  <c r="AK536" i="18"/>
  <c r="AJ536" i="18"/>
  <c r="AI536" i="18"/>
  <c r="AH536" i="18"/>
  <c r="AG536" i="18"/>
  <c r="AF536" i="18"/>
  <c r="AE536" i="18"/>
  <c r="AD536" i="18"/>
  <c r="AC536" i="18"/>
  <c r="AB536" i="18"/>
  <c r="AA536" i="18"/>
  <c r="Z536" i="18"/>
  <c r="Y536" i="18"/>
  <c r="X536" i="18"/>
  <c r="W536" i="18"/>
  <c r="V536" i="18"/>
  <c r="U536" i="18"/>
  <c r="T536" i="18"/>
  <c r="S536" i="18"/>
  <c r="R536" i="18"/>
  <c r="Q536" i="18"/>
  <c r="P536" i="18"/>
  <c r="O536" i="18"/>
  <c r="N536" i="18"/>
  <c r="AW535" i="18"/>
  <c r="AV535" i="18"/>
  <c r="AU535" i="18"/>
  <c r="AT535" i="18"/>
  <c r="AS535" i="18"/>
  <c r="AR535" i="18"/>
  <c r="AQ535" i="18"/>
  <c r="AP535" i="18"/>
  <c r="AO535" i="18"/>
  <c r="AN535" i="18"/>
  <c r="AM535" i="18"/>
  <c r="AL535" i="18"/>
  <c r="AK535" i="18"/>
  <c r="AJ535" i="18"/>
  <c r="AI535" i="18"/>
  <c r="AH535" i="18"/>
  <c r="AG535" i="18"/>
  <c r="AF535" i="18"/>
  <c r="AE535" i="18"/>
  <c r="AD535" i="18"/>
  <c r="AC535" i="18"/>
  <c r="AB535" i="18"/>
  <c r="AA535" i="18"/>
  <c r="Z535" i="18"/>
  <c r="Y535" i="18"/>
  <c r="X535" i="18"/>
  <c r="W535" i="18"/>
  <c r="V535" i="18"/>
  <c r="U535" i="18"/>
  <c r="T535" i="18"/>
  <c r="S535" i="18"/>
  <c r="R535" i="18"/>
  <c r="Q535" i="18"/>
  <c r="P535" i="18"/>
  <c r="O535" i="18"/>
  <c r="N535" i="18"/>
  <c r="AW534" i="18"/>
  <c r="AV534" i="18"/>
  <c r="AU534" i="18"/>
  <c r="AT534" i="18"/>
  <c r="AS534" i="18"/>
  <c r="AR534" i="18"/>
  <c r="AQ534" i="18"/>
  <c r="AP534" i="18"/>
  <c r="AO534" i="18"/>
  <c r="AN534" i="18"/>
  <c r="AM534" i="18"/>
  <c r="AL534" i="18"/>
  <c r="AK534" i="18"/>
  <c r="AJ534" i="18"/>
  <c r="AI534" i="18"/>
  <c r="AH534" i="18"/>
  <c r="AG534" i="18"/>
  <c r="AF534" i="18"/>
  <c r="AE534" i="18"/>
  <c r="AD534" i="18"/>
  <c r="AC534" i="18"/>
  <c r="AB534" i="18"/>
  <c r="AA534" i="18"/>
  <c r="Z534" i="18"/>
  <c r="Y534" i="18"/>
  <c r="X534" i="18"/>
  <c r="W534" i="18"/>
  <c r="V534" i="18"/>
  <c r="U534" i="18"/>
  <c r="T534" i="18"/>
  <c r="S534" i="18"/>
  <c r="R534" i="18"/>
  <c r="Q534" i="18"/>
  <c r="P534" i="18"/>
  <c r="O534" i="18"/>
  <c r="N534" i="18"/>
  <c r="AW533" i="18"/>
  <c r="AV533" i="18"/>
  <c r="AU533" i="18"/>
  <c r="AT533" i="18"/>
  <c r="AS533" i="18"/>
  <c r="AR533" i="18"/>
  <c r="AQ533" i="18"/>
  <c r="AP533" i="18"/>
  <c r="AO533" i="18"/>
  <c r="AN533" i="18"/>
  <c r="AM533" i="18"/>
  <c r="AL533" i="18"/>
  <c r="AK533" i="18"/>
  <c r="AJ533" i="18"/>
  <c r="AI533" i="18"/>
  <c r="AH533" i="18"/>
  <c r="AG533" i="18"/>
  <c r="AF533" i="18"/>
  <c r="AE533" i="18"/>
  <c r="AD533" i="18"/>
  <c r="AC533" i="18"/>
  <c r="AB533" i="18"/>
  <c r="AA533" i="18"/>
  <c r="Z533" i="18"/>
  <c r="Y533" i="18"/>
  <c r="X533" i="18"/>
  <c r="W533" i="18"/>
  <c r="V533" i="18"/>
  <c r="U533" i="18"/>
  <c r="T533" i="18"/>
  <c r="S533" i="18"/>
  <c r="R533" i="18"/>
  <c r="Q533" i="18"/>
  <c r="P533" i="18"/>
  <c r="O533" i="18"/>
  <c r="N533" i="18"/>
  <c r="AW532" i="18"/>
  <c r="AV532" i="18"/>
  <c r="AU532" i="18"/>
  <c r="AT532" i="18"/>
  <c r="AS532" i="18"/>
  <c r="AR532" i="18"/>
  <c r="AQ532" i="18"/>
  <c r="AP532" i="18"/>
  <c r="AO532" i="18"/>
  <c r="AN532" i="18"/>
  <c r="AM532" i="18"/>
  <c r="AL532" i="18"/>
  <c r="AK532" i="18"/>
  <c r="AJ532" i="18"/>
  <c r="AI532" i="18"/>
  <c r="AH532" i="18"/>
  <c r="AG532" i="18"/>
  <c r="AF532" i="18"/>
  <c r="AE532" i="18"/>
  <c r="AD532" i="18"/>
  <c r="AC532" i="18"/>
  <c r="AB532" i="18"/>
  <c r="AA532" i="18"/>
  <c r="Z532" i="18"/>
  <c r="Y532" i="18"/>
  <c r="X532" i="18"/>
  <c r="W532" i="18"/>
  <c r="V532" i="18"/>
  <c r="U532" i="18"/>
  <c r="T532" i="18"/>
  <c r="S532" i="18"/>
  <c r="R532" i="18"/>
  <c r="Q532" i="18"/>
  <c r="P532" i="18"/>
  <c r="O532" i="18"/>
  <c r="N532" i="18"/>
  <c r="AW531" i="18"/>
  <c r="AV531" i="18"/>
  <c r="AU531" i="18"/>
  <c r="AT531" i="18"/>
  <c r="AS531" i="18"/>
  <c r="AR531" i="18"/>
  <c r="AQ531" i="18"/>
  <c r="AP531" i="18"/>
  <c r="AO531" i="18"/>
  <c r="AN531" i="18"/>
  <c r="AM531" i="18"/>
  <c r="AL531" i="18"/>
  <c r="AK531" i="18"/>
  <c r="AJ531" i="18"/>
  <c r="AI531" i="18"/>
  <c r="AH531" i="18"/>
  <c r="AG531" i="18"/>
  <c r="AF531" i="18"/>
  <c r="AE531" i="18"/>
  <c r="AD531" i="18"/>
  <c r="AC531" i="18"/>
  <c r="AB531" i="18"/>
  <c r="AA531" i="18"/>
  <c r="Z531" i="18"/>
  <c r="Y531" i="18"/>
  <c r="X531" i="18"/>
  <c r="W531" i="18"/>
  <c r="V531" i="18"/>
  <c r="U531" i="18"/>
  <c r="T531" i="18"/>
  <c r="S531" i="18"/>
  <c r="R531" i="18"/>
  <c r="Q531" i="18"/>
  <c r="P531" i="18"/>
  <c r="O531" i="18"/>
  <c r="N531" i="18"/>
  <c r="AW530" i="18"/>
  <c r="AV530" i="18"/>
  <c r="AU530" i="18"/>
  <c r="AT530" i="18"/>
  <c r="AS530" i="18"/>
  <c r="AR530" i="18"/>
  <c r="AQ530" i="18"/>
  <c r="AP530" i="18"/>
  <c r="AO530" i="18"/>
  <c r="AN530" i="18"/>
  <c r="AM530" i="18"/>
  <c r="AL530" i="18"/>
  <c r="AK530" i="18"/>
  <c r="AJ530" i="18"/>
  <c r="AI530" i="18"/>
  <c r="AH530" i="18"/>
  <c r="AG530" i="18"/>
  <c r="AF530" i="18"/>
  <c r="AE530" i="18"/>
  <c r="AD530" i="18"/>
  <c r="AC530" i="18"/>
  <c r="AB530" i="18"/>
  <c r="AA530" i="18"/>
  <c r="Z530" i="18"/>
  <c r="Y530" i="18"/>
  <c r="X530" i="18"/>
  <c r="W530" i="18"/>
  <c r="V530" i="18"/>
  <c r="U530" i="18"/>
  <c r="T530" i="18"/>
  <c r="S530" i="18"/>
  <c r="R530" i="18"/>
  <c r="Q530" i="18"/>
  <c r="P530" i="18"/>
  <c r="O530" i="18"/>
  <c r="N530" i="18"/>
  <c r="AW529" i="18"/>
  <c r="AV529" i="18"/>
  <c r="AU529" i="18"/>
  <c r="AT529" i="18"/>
  <c r="AS529" i="18"/>
  <c r="AR529" i="18"/>
  <c r="AQ529" i="18"/>
  <c r="AP529" i="18"/>
  <c r="AO529" i="18"/>
  <c r="AN529" i="18"/>
  <c r="AM529" i="18"/>
  <c r="AL529" i="18"/>
  <c r="AK529" i="18"/>
  <c r="AJ529" i="18"/>
  <c r="AI529" i="18"/>
  <c r="AH529" i="18"/>
  <c r="AG529" i="18"/>
  <c r="AF529" i="18"/>
  <c r="AE529" i="18"/>
  <c r="AD529" i="18"/>
  <c r="AC529" i="18"/>
  <c r="AB529" i="18"/>
  <c r="AA529" i="18"/>
  <c r="Z529" i="18"/>
  <c r="Y529" i="18"/>
  <c r="X529" i="18"/>
  <c r="W529" i="18"/>
  <c r="V529" i="18"/>
  <c r="U529" i="18"/>
  <c r="T529" i="18"/>
  <c r="S529" i="18"/>
  <c r="R529" i="18"/>
  <c r="Q529" i="18"/>
  <c r="P529" i="18"/>
  <c r="O529" i="18"/>
  <c r="N529" i="18"/>
  <c r="AW528" i="18"/>
  <c r="AV528" i="18"/>
  <c r="AU528" i="18"/>
  <c r="AT528" i="18"/>
  <c r="AS528" i="18"/>
  <c r="AR528" i="18"/>
  <c r="AQ528" i="18"/>
  <c r="AP528" i="18"/>
  <c r="AO528" i="18"/>
  <c r="AN528" i="18"/>
  <c r="AM528" i="18"/>
  <c r="AL528" i="18"/>
  <c r="AK528" i="18"/>
  <c r="AJ528" i="18"/>
  <c r="AI528" i="18"/>
  <c r="AH528" i="18"/>
  <c r="AG528" i="18"/>
  <c r="AF528" i="18"/>
  <c r="AE528" i="18"/>
  <c r="AD528" i="18"/>
  <c r="AC528" i="18"/>
  <c r="AB528" i="18"/>
  <c r="AA528" i="18"/>
  <c r="Z528" i="18"/>
  <c r="Y528" i="18"/>
  <c r="X528" i="18"/>
  <c r="W528" i="18"/>
  <c r="V528" i="18"/>
  <c r="U528" i="18"/>
  <c r="T528" i="18"/>
  <c r="S528" i="18"/>
  <c r="R528" i="18"/>
  <c r="Q528" i="18"/>
  <c r="P528" i="18"/>
  <c r="O528" i="18"/>
  <c r="N528" i="18"/>
  <c r="AW527" i="18"/>
  <c r="AV527" i="18"/>
  <c r="AU527" i="18"/>
  <c r="AT527" i="18"/>
  <c r="AS527" i="18"/>
  <c r="AR527" i="18"/>
  <c r="AQ527" i="18"/>
  <c r="AP527" i="18"/>
  <c r="AO527" i="18"/>
  <c r="AN527" i="18"/>
  <c r="AM527" i="18"/>
  <c r="AL527" i="18"/>
  <c r="AK527" i="18"/>
  <c r="AJ527" i="18"/>
  <c r="AI527" i="18"/>
  <c r="AH527" i="18"/>
  <c r="AG527" i="18"/>
  <c r="AF527" i="18"/>
  <c r="AE527" i="18"/>
  <c r="AD527" i="18"/>
  <c r="AC527" i="18"/>
  <c r="AB527" i="18"/>
  <c r="AA527" i="18"/>
  <c r="Z527" i="18"/>
  <c r="Y527" i="18"/>
  <c r="X527" i="18"/>
  <c r="W527" i="18"/>
  <c r="V527" i="18"/>
  <c r="U527" i="18"/>
  <c r="T527" i="18"/>
  <c r="S527" i="18"/>
  <c r="R527" i="18"/>
  <c r="Q527" i="18"/>
  <c r="P527" i="18"/>
  <c r="O527" i="18"/>
  <c r="N527" i="18"/>
  <c r="AW526" i="18"/>
  <c r="AV526" i="18"/>
  <c r="AU526" i="18"/>
  <c r="AT526" i="18"/>
  <c r="AS526" i="18"/>
  <c r="AR526" i="18"/>
  <c r="AQ526" i="18"/>
  <c r="AP526" i="18"/>
  <c r="AO526" i="18"/>
  <c r="AN526" i="18"/>
  <c r="AM526" i="18"/>
  <c r="AL526" i="18"/>
  <c r="AK526" i="18"/>
  <c r="AJ526" i="18"/>
  <c r="AI526" i="18"/>
  <c r="AH526" i="18"/>
  <c r="AG526" i="18"/>
  <c r="AF526" i="18"/>
  <c r="AE526" i="18"/>
  <c r="AD526" i="18"/>
  <c r="AC526" i="18"/>
  <c r="AB526" i="18"/>
  <c r="AA526" i="18"/>
  <c r="Z526" i="18"/>
  <c r="Y526" i="18"/>
  <c r="X526" i="18"/>
  <c r="W526" i="18"/>
  <c r="V526" i="18"/>
  <c r="U526" i="18"/>
  <c r="T526" i="18"/>
  <c r="S526" i="18"/>
  <c r="R526" i="18"/>
  <c r="Q526" i="18"/>
  <c r="P526" i="18"/>
  <c r="O526" i="18"/>
  <c r="N526" i="18"/>
  <c r="AW525" i="18"/>
  <c r="AV525" i="18"/>
  <c r="AU525" i="18"/>
  <c r="AT525" i="18"/>
  <c r="AS525" i="18"/>
  <c r="AR525" i="18"/>
  <c r="AQ525" i="18"/>
  <c r="AP525" i="18"/>
  <c r="AO525" i="18"/>
  <c r="AN525" i="18"/>
  <c r="AM525" i="18"/>
  <c r="AL525" i="18"/>
  <c r="AK525" i="18"/>
  <c r="AJ525" i="18"/>
  <c r="AI525" i="18"/>
  <c r="AH525" i="18"/>
  <c r="AG525" i="18"/>
  <c r="AF525" i="18"/>
  <c r="AE525" i="18"/>
  <c r="AD525" i="18"/>
  <c r="AC525" i="18"/>
  <c r="AB525" i="18"/>
  <c r="AA525" i="18"/>
  <c r="Z525" i="18"/>
  <c r="Y525" i="18"/>
  <c r="X525" i="18"/>
  <c r="W525" i="18"/>
  <c r="V525" i="18"/>
  <c r="U525" i="18"/>
  <c r="T525" i="18"/>
  <c r="S525" i="18"/>
  <c r="R525" i="18"/>
  <c r="Q525" i="18"/>
  <c r="P525" i="18"/>
  <c r="O525" i="18"/>
  <c r="N525" i="18"/>
  <c r="AW524" i="18"/>
  <c r="AV524" i="18"/>
  <c r="AU524" i="18"/>
  <c r="AT524" i="18"/>
  <c r="AS524" i="18"/>
  <c r="AR524" i="18"/>
  <c r="AQ524" i="18"/>
  <c r="AP524" i="18"/>
  <c r="AO524" i="18"/>
  <c r="AN524" i="18"/>
  <c r="AM524" i="18"/>
  <c r="AL524" i="18"/>
  <c r="AK524" i="18"/>
  <c r="AJ524" i="18"/>
  <c r="AI524" i="18"/>
  <c r="AH524" i="18"/>
  <c r="AG524" i="18"/>
  <c r="AF524" i="18"/>
  <c r="AE524" i="18"/>
  <c r="AD524" i="18"/>
  <c r="AC524" i="18"/>
  <c r="AB524" i="18"/>
  <c r="AA524" i="18"/>
  <c r="Z524" i="18"/>
  <c r="Y524" i="18"/>
  <c r="X524" i="18"/>
  <c r="W524" i="18"/>
  <c r="V524" i="18"/>
  <c r="U524" i="18"/>
  <c r="T524" i="18"/>
  <c r="S524" i="18"/>
  <c r="R524" i="18"/>
  <c r="Q524" i="18"/>
  <c r="P524" i="18"/>
  <c r="O524" i="18"/>
  <c r="N524" i="18"/>
  <c r="AW523" i="18"/>
  <c r="AV523" i="18"/>
  <c r="AU523" i="18"/>
  <c r="AT523" i="18"/>
  <c r="AS523" i="18"/>
  <c r="AR523" i="18"/>
  <c r="AQ523" i="18"/>
  <c r="AP523" i="18"/>
  <c r="AO523" i="18"/>
  <c r="AN523" i="18"/>
  <c r="AM523" i="18"/>
  <c r="AL523" i="18"/>
  <c r="AK523" i="18"/>
  <c r="AJ523" i="18"/>
  <c r="AI523" i="18"/>
  <c r="AH523" i="18"/>
  <c r="AG523" i="18"/>
  <c r="AF523" i="18"/>
  <c r="AE523" i="18"/>
  <c r="AD523" i="18"/>
  <c r="AC523" i="18"/>
  <c r="AB523" i="18"/>
  <c r="AA523" i="18"/>
  <c r="Z523" i="18"/>
  <c r="Y523" i="18"/>
  <c r="X523" i="18"/>
  <c r="W523" i="18"/>
  <c r="V523" i="18"/>
  <c r="U523" i="18"/>
  <c r="T523" i="18"/>
  <c r="S523" i="18"/>
  <c r="R523" i="18"/>
  <c r="Q523" i="18"/>
  <c r="P523" i="18"/>
  <c r="O523" i="18"/>
  <c r="N523" i="18"/>
  <c r="AW522" i="18"/>
  <c r="AV522" i="18"/>
  <c r="AU522" i="18"/>
  <c r="AT522" i="18"/>
  <c r="AS522" i="18"/>
  <c r="AR522" i="18"/>
  <c r="AQ522" i="18"/>
  <c r="AP522" i="18"/>
  <c r="AO522" i="18"/>
  <c r="AN522" i="18"/>
  <c r="AM522" i="18"/>
  <c r="AL522" i="18"/>
  <c r="AK522" i="18"/>
  <c r="AJ522" i="18"/>
  <c r="AI522" i="18"/>
  <c r="AH522" i="18"/>
  <c r="AG522" i="18"/>
  <c r="AF522" i="18"/>
  <c r="AE522" i="18"/>
  <c r="AD522" i="18"/>
  <c r="AC522" i="18"/>
  <c r="AB522" i="18"/>
  <c r="AA522" i="18"/>
  <c r="Z522" i="18"/>
  <c r="Y522" i="18"/>
  <c r="X522" i="18"/>
  <c r="W522" i="18"/>
  <c r="V522" i="18"/>
  <c r="U522" i="18"/>
  <c r="T522" i="18"/>
  <c r="S522" i="18"/>
  <c r="R522" i="18"/>
  <c r="Q522" i="18"/>
  <c r="P522" i="18"/>
  <c r="O522" i="18"/>
  <c r="N522" i="18"/>
  <c r="AW521" i="18"/>
  <c r="AV521" i="18"/>
  <c r="AU521" i="18"/>
  <c r="AT521" i="18"/>
  <c r="AS521" i="18"/>
  <c r="AR521" i="18"/>
  <c r="AQ521" i="18"/>
  <c r="AP521" i="18"/>
  <c r="AO521" i="18"/>
  <c r="AN521" i="18"/>
  <c r="AM521" i="18"/>
  <c r="AL521" i="18"/>
  <c r="AK521" i="18"/>
  <c r="AJ521" i="18"/>
  <c r="AI521" i="18"/>
  <c r="AH521" i="18"/>
  <c r="AG521" i="18"/>
  <c r="AF521" i="18"/>
  <c r="AE521" i="18"/>
  <c r="AD521" i="18"/>
  <c r="AC521" i="18"/>
  <c r="AB521" i="18"/>
  <c r="AA521" i="18"/>
  <c r="Z521" i="18"/>
  <c r="Y521" i="18"/>
  <c r="X521" i="18"/>
  <c r="W521" i="18"/>
  <c r="V521" i="18"/>
  <c r="U521" i="18"/>
  <c r="T521" i="18"/>
  <c r="S521" i="18"/>
  <c r="R521" i="18"/>
  <c r="Q521" i="18"/>
  <c r="P521" i="18"/>
  <c r="O521" i="18"/>
  <c r="N521" i="18"/>
  <c r="AW520" i="18"/>
  <c r="AV520" i="18"/>
  <c r="AU520" i="18"/>
  <c r="AT520" i="18"/>
  <c r="AS520" i="18"/>
  <c r="AR520" i="18"/>
  <c r="AQ520" i="18"/>
  <c r="AP520" i="18"/>
  <c r="AO520" i="18"/>
  <c r="AN520" i="18"/>
  <c r="AM520" i="18"/>
  <c r="AL520" i="18"/>
  <c r="AK520" i="18"/>
  <c r="AJ520" i="18"/>
  <c r="AI520" i="18"/>
  <c r="AH520" i="18"/>
  <c r="AG520" i="18"/>
  <c r="AF520" i="18"/>
  <c r="AE520" i="18"/>
  <c r="AD520" i="18"/>
  <c r="AC520" i="18"/>
  <c r="AB520" i="18"/>
  <c r="AA520" i="18"/>
  <c r="Z520" i="18"/>
  <c r="Y520" i="18"/>
  <c r="X520" i="18"/>
  <c r="W520" i="18"/>
  <c r="V520" i="18"/>
  <c r="U520" i="18"/>
  <c r="T520" i="18"/>
  <c r="S520" i="18"/>
  <c r="R520" i="18"/>
  <c r="Q520" i="18"/>
  <c r="P520" i="18"/>
  <c r="O520" i="18"/>
  <c r="N520" i="18"/>
  <c r="AW519" i="18"/>
  <c r="AV519" i="18"/>
  <c r="AU519" i="18"/>
  <c r="AT519" i="18"/>
  <c r="AS519" i="18"/>
  <c r="AR519" i="18"/>
  <c r="AQ519" i="18"/>
  <c r="AP519" i="18"/>
  <c r="AO519" i="18"/>
  <c r="AN519" i="18"/>
  <c r="AM519" i="18"/>
  <c r="AL519" i="18"/>
  <c r="AK519" i="18"/>
  <c r="AJ519" i="18"/>
  <c r="AI519" i="18"/>
  <c r="AH519" i="18"/>
  <c r="AG519" i="18"/>
  <c r="AF519" i="18"/>
  <c r="AE519" i="18"/>
  <c r="AD519" i="18"/>
  <c r="AC519" i="18"/>
  <c r="AB519" i="18"/>
  <c r="AA519" i="18"/>
  <c r="Z519" i="18"/>
  <c r="Y519" i="18"/>
  <c r="X519" i="18"/>
  <c r="W519" i="18"/>
  <c r="V519" i="18"/>
  <c r="U519" i="18"/>
  <c r="T519" i="18"/>
  <c r="S519" i="18"/>
  <c r="R519" i="18"/>
  <c r="Q519" i="18"/>
  <c r="P519" i="18"/>
  <c r="O519" i="18"/>
  <c r="N519" i="18"/>
  <c r="AW518" i="18"/>
  <c r="AV518" i="18"/>
  <c r="AU518" i="18"/>
  <c r="AT518" i="18"/>
  <c r="AS518" i="18"/>
  <c r="AR518" i="18"/>
  <c r="AQ518" i="18"/>
  <c r="AP518" i="18"/>
  <c r="AO518" i="18"/>
  <c r="AN518" i="18"/>
  <c r="AM518" i="18"/>
  <c r="AL518" i="18"/>
  <c r="AK518" i="18"/>
  <c r="AJ518" i="18"/>
  <c r="AI518" i="18"/>
  <c r="AH518" i="18"/>
  <c r="AG518" i="18"/>
  <c r="AF518" i="18"/>
  <c r="AE518" i="18"/>
  <c r="AD518" i="18"/>
  <c r="AC518" i="18"/>
  <c r="AB518" i="18"/>
  <c r="AA518" i="18"/>
  <c r="Z518" i="18"/>
  <c r="Y518" i="18"/>
  <c r="X518" i="18"/>
  <c r="W518" i="18"/>
  <c r="V518" i="18"/>
  <c r="U518" i="18"/>
  <c r="T518" i="18"/>
  <c r="S518" i="18"/>
  <c r="R518" i="18"/>
  <c r="Q518" i="18"/>
  <c r="P518" i="18"/>
  <c r="O518" i="18"/>
  <c r="N518" i="18"/>
  <c r="AW517" i="18"/>
  <c r="AV517" i="18"/>
  <c r="AU517" i="18"/>
  <c r="AT517" i="18"/>
  <c r="AS517" i="18"/>
  <c r="AR517" i="18"/>
  <c r="AQ517" i="18"/>
  <c r="AP517" i="18"/>
  <c r="AO517" i="18"/>
  <c r="AN517" i="18"/>
  <c r="AM517" i="18"/>
  <c r="AL517" i="18"/>
  <c r="AK517" i="18"/>
  <c r="AJ517" i="18"/>
  <c r="AI517" i="18"/>
  <c r="AH517" i="18"/>
  <c r="AG517" i="18"/>
  <c r="AF517" i="18"/>
  <c r="AE517" i="18"/>
  <c r="AD517" i="18"/>
  <c r="AC517" i="18"/>
  <c r="AB517" i="18"/>
  <c r="AA517" i="18"/>
  <c r="Z517" i="18"/>
  <c r="Y517" i="18"/>
  <c r="X517" i="18"/>
  <c r="W517" i="18"/>
  <c r="V517" i="18"/>
  <c r="U517" i="18"/>
  <c r="T517" i="18"/>
  <c r="S517" i="18"/>
  <c r="R517" i="18"/>
  <c r="Q517" i="18"/>
  <c r="P517" i="18"/>
  <c r="O517" i="18"/>
  <c r="N517" i="18"/>
  <c r="AW516" i="18"/>
  <c r="AV516" i="18"/>
  <c r="AU516" i="18"/>
  <c r="AT516" i="18"/>
  <c r="AS516" i="18"/>
  <c r="AR516" i="18"/>
  <c r="AQ516" i="18"/>
  <c r="AP516" i="18"/>
  <c r="AO516" i="18"/>
  <c r="AN516" i="18"/>
  <c r="AM516" i="18"/>
  <c r="AL516" i="18"/>
  <c r="AK516" i="18"/>
  <c r="AJ516" i="18"/>
  <c r="AI516" i="18"/>
  <c r="AH516" i="18"/>
  <c r="AG516" i="18"/>
  <c r="AF516" i="18"/>
  <c r="AE516" i="18"/>
  <c r="AD516" i="18"/>
  <c r="AC516" i="18"/>
  <c r="AB516" i="18"/>
  <c r="AA516" i="18"/>
  <c r="Z516" i="18"/>
  <c r="Y516" i="18"/>
  <c r="X516" i="18"/>
  <c r="W516" i="18"/>
  <c r="V516" i="18"/>
  <c r="U516" i="18"/>
  <c r="T516" i="18"/>
  <c r="S516" i="18"/>
  <c r="R516" i="18"/>
  <c r="Q516" i="18"/>
  <c r="P516" i="18"/>
  <c r="O516" i="18"/>
  <c r="N516" i="18"/>
  <c r="AW515" i="18"/>
  <c r="AV515" i="18"/>
  <c r="AU515" i="18"/>
  <c r="AT515" i="18"/>
  <c r="AS515" i="18"/>
  <c r="AR515" i="18"/>
  <c r="AQ515" i="18"/>
  <c r="AP515" i="18"/>
  <c r="AO515" i="18"/>
  <c r="AN515" i="18"/>
  <c r="AM515" i="18"/>
  <c r="AL515" i="18"/>
  <c r="AK515" i="18"/>
  <c r="AJ515" i="18"/>
  <c r="AI515" i="18"/>
  <c r="AH515" i="18"/>
  <c r="AG515" i="18"/>
  <c r="AF515" i="18"/>
  <c r="AE515" i="18"/>
  <c r="AD515" i="18"/>
  <c r="AC515" i="18"/>
  <c r="AB515" i="18"/>
  <c r="AA515" i="18"/>
  <c r="Z515" i="18"/>
  <c r="Y515" i="18"/>
  <c r="X515" i="18"/>
  <c r="W515" i="18"/>
  <c r="V515" i="18"/>
  <c r="U515" i="18"/>
  <c r="T515" i="18"/>
  <c r="S515" i="18"/>
  <c r="R515" i="18"/>
  <c r="Q515" i="18"/>
  <c r="P515" i="18"/>
  <c r="O515" i="18"/>
  <c r="N515" i="18"/>
  <c r="AW514" i="18"/>
  <c r="AV514" i="18"/>
  <c r="AU514" i="18"/>
  <c r="AT514" i="18"/>
  <c r="AS514" i="18"/>
  <c r="AR514" i="18"/>
  <c r="AQ514" i="18"/>
  <c r="AP514" i="18"/>
  <c r="AO514" i="18"/>
  <c r="AN514" i="18"/>
  <c r="AM514" i="18"/>
  <c r="AL514" i="18"/>
  <c r="AK514" i="18"/>
  <c r="AJ514" i="18"/>
  <c r="AI514" i="18"/>
  <c r="AH514" i="18"/>
  <c r="AG514" i="18"/>
  <c r="AF514" i="18"/>
  <c r="AE514" i="18"/>
  <c r="AD514" i="18"/>
  <c r="AC514" i="18"/>
  <c r="AB514" i="18"/>
  <c r="AA514" i="18"/>
  <c r="Z514" i="18"/>
  <c r="Y514" i="18"/>
  <c r="X514" i="18"/>
  <c r="W514" i="18"/>
  <c r="V514" i="18"/>
  <c r="U514" i="18"/>
  <c r="T514" i="18"/>
  <c r="S514" i="18"/>
  <c r="R514" i="18"/>
  <c r="Q514" i="18"/>
  <c r="P514" i="18"/>
  <c r="O514" i="18"/>
  <c r="N514" i="18"/>
  <c r="AW513" i="18"/>
  <c r="AV513" i="18"/>
  <c r="AU513" i="18"/>
  <c r="AT513" i="18"/>
  <c r="AS513" i="18"/>
  <c r="AR513" i="18"/>
  <c r="AQ513" i="18"/>
  <c r="AP513" i="18"/>
  <c r="AO513" i="18"/>
  <c r="AN513" i="18"/>
  <c r="AM513" i="18"/>
  <c r="AL513" i="18"/>
  <c r="AK513" i="18"/>
  <c r="AJ513" i="18"/>
  <c r="AI513" i="18"/>
  <c r="AH513" i="18"/>
  <c r="AG513" i="18"/>
  <c r="AF513" i="18"/>
  <c r="AE513" i="18"/>
  <c r="AD513" i="18"/>
  <c r="AC513" i="18"/>
  <c r="AB513" i="18"/>
  <c r="AA513" i="18"/>
  <c r="Z513" i="18"/>
  <c r="Y513" i="18"/>
  <c r="X513" i="18"/>
  <c r="W513" i="18"/>
  <c r="V513" i="18"/>
  <c r="U513" i="18"/>
  <c r="T513" i="18"/>
  <c r="S513" i="18"/>
  <c r="R513" i="18"/>
  <c r="Q513" i="18"/>
  <c r="P513" i="18"/>
  <c r="O513" i="18"/>
  <c r="N513" i="18"/>
  <c r="AW512" i="18"/>
  <c r="AV512" i="18"/>
  <c r="AU512" i="18"/>
  <c r="AT512" i="18"/>
  <c r="AS512" i="18"/>
  <c r="AR512" i="18"/>
  <c r="AQ512" i="18"/>
  <c r="AP512" i="18"/>
  <c r="AO512" i="18"/>
  <c r="AN512" i="18"/>
  <c r="AM512" i="18"/>
  <c r="AL512" i="18"/>
  <c r="AK512" i="18"/>
  <c r="AJ512" i="18"/>
  <c r="AI512" i="18"/>
  <c r="AH512" i="18"/>
  <c r="AG512" i="18"/>
  <c r="AF512" i="18"/>
  <c r="AE512" i="18"/>
  <c r="AD512" i="18"/>
  <c r="AC512" i="18"/>
  <c r="AB512" i="18"/>
  <c r="AA512" i="18"/>
  <c r="Z512" i="18"/>
  <c r="Y512" i="18"/>
  <c r="X512" i="18"/>
  <c r="W512" i="18"/>
  <c r="V512" i="18"/>
  <c r="U512" i="18"/>
  <c r="T512" i="18"/>
  <c r="S512" i="18"/>
  <c r="R512" i="18"/>
  <c r="Q512" i="18"/>
  <c r="P512" i="18"/>
  <c r="O512" i="18"/>
  <c r="N512" i="18"/>
  <c r="AW511" i="18"/>
  <c r="AV511" i="18"/>
  <c r="AU511" i="18"/>
  <c r="AT511" i="18"/>
  <c r="AS511" i="18"/>
  <c r="AR511" i="18"/>
  <c r="AQ511" i="18"/>
  <c r="AP511" i="18"/>
  <c r="AO511" i="18"/>
  <c r="AN511" i="18"/>
  <c r="AM511" i="18"/>
  <c r="AL511" i="18"/>
  <c r="AK511" i="18"/>
  <c r="AJ511" i="18"/>
  <c r="AI511" i="18"/>
  <c r="AH511" i="18"/>
  <c r="AG511" i="18"/>
  <c r="AF511" i="18"/>
  <c r="AE511" i="18"/>
  <c r="AD511" i="18"/>
  <c r="AC511" i="18"/>
  <c r="AB511" i="18"/>
  <c r="AA511" i="18"/>
  <c r="Z511" i="18"/>
  <c r="Y511" i="18"/>
  <c r="X511" i="18"/>
  <c r="W511" i="18"/>
  <c r="V511" i="18"/>
  <c r="U511" i="18"/>
  <c r="T511" i="18"/>
  <c r="S511" i="18"/>
  <c r="R511" i="18"/>
  <c r="Q511" i="18"/>
  <c r="P511" i="18"/>
  <c r="O511" i="18"/>
  <c r="N511" i="18"/>
  <c r="AW510" i="18"/>
  <c r="AV510" i="18"/>
  <c r="AU510" i="18"/>
  <c r="AT510" i="18"/>
  <c r="AS510" i="18"/>
  <c r="AR510" i="18"/>
  <c r="AQ510" i="18"/>
  <c r="AP510" i="18"/>
  <c r="AO510" i="18"/>
  <c r="AN510" i="18"/>
  <c r="AM510" i="18"/>
  <c r="AL510" i="18"/>
  <c r="AK510" i="18"/>
  <c r="AJ510" i="18"/>
  <c r="AI510" i="18"/>
  <c r="AH510" i="18"/>
  <c r="AG510" i="18"/>
  <c r="AF510" i="18"/>
  <c r="AE510" i="18"/>
  <c r="AD510" i="18"/>
  <c r="AC510" i="18"/>
  <c r="AB510" i="18"/>
  <c r="AA510" i="18"/>
  <c r="Z510" i="18"/>
  <c r="Y510" i="18"/>
  <c r="X510" i="18"/>
  <c r="W510" i="18"/>
  <c r="V510" i="18"/>
  <c r="U510" i="18"/>
  <c r="T510" i="18"/>
  <c r="S510" i="18"/>
  <c r="R510" i="18"/>
  <c r="Q510" i="18"/>
  <c r="P510" i="18"/>
  <c r="O510" i="18"/>
  <c r="N510" i="18"/>
  <c r="AW509" i="18"/>
  <c r="AV509" i="18"/>
  <c r="AU509" i="18"/>
  <c r="AT509" i="18"/>
  <c r="AS509" i="18"/>
  <c r="AR509" i="18"/>
  <c r="AQ509" i="18"/>
  <c r="AP509" i="18"/>
  <c r="AO509" i="18"/>
  <c r="AN509" i="18"/>
  <c r="AM509" i="18"/>
  <c r="AL509" i="18"/>
  <c r="AK509" i="18"/>
  <c r="AJ509" i="18"/>
  <c r="AI509" i="18"/>
  <c r="AH509" i="18"/>
  <c r="AG509" i="18"/>
  <c r="AF509" i="18"/>
  <c r="AE509" i="18"/>
  <c r="AD509" i="18"/>
  <c r="AC509" i="18"/>
  <c r="AB509" i="18"/>
  <c r="AA509" i="18"/>
  <c r="Z509" i="18"/>
  <c r="Y509" i="18"/>
  <c r="X509" i="18"/>
  <c r="W509" i="18"/>
  <c r="V509" i="18"/>
  <c r="U509" i="18"/>
  <c r="T509" i="18"/>
  <c r="S509" i="18"/>
  <c r="R509" i="18"/>
  <c r="Q509" i="18"/>
  <c r="P509" i="18"/>
  <c r="O509" i="18"/>
  <c r="N509" i="18"/>
  <c r="AW508" i="18"/>
  <c r="AV508" i="18"/>
  <c r="AU508" i="18"/>
  <c r="AT508" i="18"/>
  <c r="AS508" i="18"/>
  <c r="AR508" i="18"/>
  <c r="AQ508" i="18"/>
  <c r="AP508" i="18"/>
  <c r="AO508" i="18"/>
  <c r="AN508" i="18"/>
  <c r="AM508" i="18"/>
  <c r="AL508" i="18"/>
  <c r="AK508" i="18"/>
  <c r="AJ508" i="18"/>
  <c r="AI508" i="18"/>
  <c r="AH508" i="18"/>
  <c r="AG508" i="18"/>
  <c r="AF508" i="18"/>
  <c r="AE508" i="18"/>
  <c r="AD508" i="18"/>
  <c r="AC508" i="18"/>
  <c r="AB508" i="18"/>
  <c r="AA508" i="18"/>
  <c r="Z508" i="18"/>
  <c r="Y508" i="18"/>
  <c r="X508" i="18"/>
  <c r="W508" i="18"/>
  <c r="V508" i="18"/>
  <c r="U508" i="18"/>
  <c r="T508" i="18"/>
  <c r="S508" i="18"/>
  <c r="R508" i="18"/>
  <c r="Q508" i="18"/>
  <c r="P508" i="18"/>
  <c r="O508" i="18"/>
  <c r="N508" i="18"/>
  <c r="AW507" i="18"/>
  <c r="AV507" i="18"/>
  <c r="AU507" i="18"/>
  <c r="AT507" i="18"/>
  <c r="AS507" i="18"/>
  <c r="AR507" i="18"/>
  <c r="AQ507" i="18"/>
  <c r="AP507" i="18"/>
  <c r="AO507" i="18"/>
  <c r="AN507" i="18"/>
  <c r="AM507" i="18"/>
  <c r="AL507" i="18"/>
  <c r="AK507" i="18"/>
  <c r="AJ507" i="18"/>
  <c r="AI507" i="18"/>
  <c r="AH507" i="18"/>
  <c r="AG507" i="18"/>
  <c r="AF507" i="18"/>
  <c r="AE507" i="18"/>
  <c r="AD507" i="18"/>
  <c r="AC507" i="18"/>
  <c r="AB507" i="18"/>
  <c r="AA507" i="18"/>
  <c r="Z507" i="18"/>
  <c r="Y507" i="18"/>
  <c r="X507" i="18"/>
  <c r="W507" i="18"/>
  <c r="V507" i="18"/>
  <c r="U507" i="18"/>
  <c r="T507" i="18"/>
  <c r="S507" i="18"/>
  <c r="R507" i="18"/>
  <c r="Q507" i="18"/>
  <c r="P507" i="18"/>
  <c r="O507" i="18"/>
  <c r="N507" i="18"/>
  <c r="AW506" i="18"/>
  <c r="AV506" i="18"/>
  <c r="AU506" i="18"/>
  <c r="AT506" i="18"/>
  <c r="AS506" i="18"/>
  <c r="AR506" i="18"/>
  <c r="AQ506" i="18"/>
  <c r="AP506" i="18"/>
  <c r="AO506" i="18"/>
  <c r="AN506" i="18"/>
  <c r="AM506" i="18"/>
  <c r="AL506" i="18"/>
  <c r="AK506" i="18"/>
  <c r="AJ506" i="18"/>
  <c r="AI506" i="18"/>
  <c r="AH506" i="18"/>
  <c r="AG506" i="18"/>
  <c r="AF506" i="18"/>
  <c r="AE506" i="18"/>
  <c r="AD506" i="18"/>
  <c r="AC506" i="18"/>
  <c r="AB506" i="18"/>
  <c r="AA506" i="18"/>
  <c r="Z506" i="18"/>
  <c r="Y506" i="18"/>
  <c r="X506" i="18"/>
  <c r="W506" i="18"/>
  <c r="V506" i="18"/>
  <c r="U506" i="18"/>
  <c r="T506" i="18"/>
  <c r="S506" i="18"/>
  <c r="R506" i="18"/>
  <c r="Q506" i="18"/>
  <c r="P506" i="18"/>
  <c r="O506" i="18"/>
  <c r="N506" i="18"/>
  <c r="AW505" i="18"/>
  <c r="AV505" i="18"/>
  <c r="AU505" i="18"/>
  <c r="AT505" i="18"/>
  <c r="AS505" i="18"/>
  <c r="AR505" i="18"/>
  <c r="AQ505" i="18"/>
  <c r="AP505" i="18"/>
  <c r="AO505" i="18"/>
  <c r="AN505" i="18"/>
  <c r="AM505" i="18"/>
  <c r="AL505" i="18"/>
  <c r="AK505" i="18"/>
  <c r="AJ505" i="18"/>
  <c r="AI505" i="18"/>
  <c r="AH505" i="18"/>
  <c r="AG505" i="18"/>
  <c r="AF505" i="18"/>
  <c r="AE505" i="18"/>
  <c r="AD505" i="18"/>
  <c r="AC505" i="18"/>
  <c r="AB505" i="18"/>
  <c r="AA505" i="18"/>
  <c r="Z505" i="18"/>
  <c r="Y505" i="18"/>
  <c r="X505" i="18"/>
  <c r="W505" i="18"/>
  <c r="V505" i="18"/>
  <c r="U505" i="18"/>
  <c r="T505" i="18"/>
  <c r="S505" i="18"/>
  <c r="R505" i="18"/>
  <c r="Q505" i="18"/>
  <c r="P505" i="18"/>
  <c r="O505" i="18"/>
  <c r="N505" i="18"/>
  <c r="AW504" i="18"/>
  <c r="AV504" i="18"/>
  <c r="AU504" i="18"/>
  <c r="AT504" i="18"/>
  <c r="AS504" i="18"/>
  <c r="AR504" i="18"/>
  <c r="AQ504" i="18"/>
  <c r="AP504" i="18"/>
  <c r="AO504" i="18"/>
  <c r="AN504" i="18"/>
  <c r="AM504" i="18"/>
  <c r="AL504" i="18"/>
  <c r="AK504" i="18"/>
  <c r="AJ504" i="18"/>
  <c r="AI504" i="18"/>
  <c r="AH504" i="18"/>
  <c r="AG504" i="18"/>
  <c r="AF504" i="18"/>
  <c r="AE504" i="18"/>
  <c r="AD504" i="18"/>
  <c r="AC504" i="18"/>
  <c r="AB504" i="18"/>
  <c r="AA504" i="18"/>
  <c r="Z504" i="18"/>
  <c r="Y504" i="18"/>
  <c r="X504" i="18"/>
  <c r="W504" i="18"/>
  <c r="V504" i="18"/>
  <c r="U504" i="18"/>
  <c r="T504" i="18"/>
  <c r="S504" i="18"/>
  <c r="R504" i="18"/>
  <c r="Q504" i="18"/>
  <c r="P504" i="18"/>
  <c r="O504" i="18"/>
  <c r="N504" i="18"/>
  <c r="AW503" i="18"/>
  <c r="AV503" i="18"/>
  <c r="AU503" i="18"/>
  <c r="AT503" i="18"/>
  <c r="AS503" i="18"/>
  <c r="AR503" i="18"/>
  <c r="AQ503" i="18"/>
  <c r="AP503" i="18"/>
  <c r="AO503" i="18"/>
  <c r="AN503" i="18"/>
  <c r="AM503" i="18"/>
  <c r="AL503" i="18"/>
  <c r="AK503" i="18"/>
  <c r="AJ503" i="18"/>
  <c r="AI503" i="18"/>
  <c r="AH503" i="18"/>
  <c r="AG503" i="18"/>
  <c r="AF503" i="18"/>
  <c r="AE503" i="18"/>
  <c r="AD503" i="18"/>
  <c r="AC503" i="18"/>
  <c r="AB503" i="18"/>
  <c r="AA503" i="18"/>
  <c r="Z503" i="18"/>
  <c r="Y503" i="18"/>
  <c r="X503" i="18"/>
  <c r="W503" i="18"/>
  <c r="V503" i="18"/>
  <c r="U503" i="18"/>
  <c r="T503" i="18"/>
  <c r="S503" i="18"/>
  <c r="R503" i="18"/>
  <c r="Q503" i="18"/>
  <c r="P503" i="18"/>
  <c r="O503" i="18"/>
  <c r="N503" i="18"/>
  <c r="AW502" i="18"/>
  <c r="AV502" i="18"/>
  <c r="AU502" i="18"/>
  <c r="AT502" i="18"/>
  <c r="AS502" i="18"/>
  <c r="AR502" i="18"/>
  <c r="AQ502" i="18"/>
  <c r="AP502" i="18"/>
  <c r="AO502" i="18"/>
  <c r="AN502" i="18"/>
  <c r="AM502" i="18"/>
  <c r="AL502" i="18"/>
  <c r="AK502" i="18"/>
  <c r="AJ502" i="18"/>
  <c r="AI502" i="18"/>
  <c r="AH502" i="18"/>
  <c r="AG502" i="18"/>
  <c r="AF502" i="18"/>
  <c r="AE502" i="18"/>
  <c r="AD502" i="18"/>
  <c r="AC502" i="18"/>
  <c r="AB502" i="18"/>
  <c r="AA502" i="18"/>
  <c r="Z502" i="18"/>
  <c r="Y502" i="18"/>
  <c r="X502" i="18"/>
  <c r="W502" i="18"/>
  <c r="V502" i="18"/>
  <c r="U502" i="18"/>
  <c r="T502" i="18"/>
  <c r="S502" i="18"/>
  <c r="R502" i="18"/>
  <c r="Q502" i="18"/>
  <c r="P502" i="18"/>
  <c r="O502" i="18"/>
  <c r="N502" i="18"/>
  <c r="AW501" i="18"/>
  <c r="AV501" i="18"/>
  <c r="AU501" i="18"/>
  <c r="AT501" i="18"/>
  <c r="AS501" i="18"/>
  <c r="AR501" i="18"/>
  <c r="AQ501" i="18"/>
  <c r="AP501" i="18"/>
  <c r="AO501" i="18"/>
  <c r="AN501" i="18"/>
  <c r="AM501" i="18"/>
  <c r="AL501" i="18"/>
  <c r="AK501" i="18"/>
  <c r="AJ501" i="18"/>
  <c r="AI501" i="18"/>
  <c r="AH501" i="18"/>
  <c r="AG501" i="18"/>
  <c r="AF501" i="18"/>
  <c r="AE501" i="18"/>
  <c r="AD501" i="18"/>
  <c r="AC501" i="18"/>
  <c r="AB501" i="18"/>
  <c r="AA501" i="18"/>
  <c r="Z501" i="18"/>
  <c r="Y501" i="18"/>
  <c r="X501" i="18"/>
  <c r="W501" i="18"/>
  <c r="V501" i="18"/>
  <c r="U501" i="18"/>
  <c r="T501" i="18"/>
  <c r="S501" i="18"/>
  <c r="R501" i="18"/>
  <c r="Q501" i="18"/>
  <c r="P501" i="18"/>
  <c r="O501" i="18"/>
  <c r="N501" i="18"/>
  <c r="AW500" i="18"/>
  <c r="AV500" i="18"/>
  <c r="AU500" i="18"/>
  <c r="AT500" i="18"/>
  <c r="AS500" i="18"/>
  <c r="AR500" i="18"/>
  <c r="AQ500" i="18"/>
  <c r="AP500" i="18"/>
  <c r="AO500" i="18"/>
  <c r="AN500" i="18"/>
  <c r="AM500" i="18"/>
  <c r="AL500" i="18"/>
  <c r="AK500" i="18"/>
  <c r="AJ500" i="18"/>
  <c r="AI500" i="18"/>
  <c r="AH500" i="18"/>
  <c r="AG500" i="18"/>
  <c r="AF500" i="18"/>
  <c r="AE500" i="18"/>
  <c r="AD500" i="18"/>
  <c r="AC500" i="18"/>
  <c r="AB500" i="18"/>
  <c r="AA500" i="18"/>
  <c r="Z500" i="18"/>
  <c r="Y500" i="18"/>
  <c r="X500" i="18"/>
  <c r="W500" i="18"/>
  <c r="V500" i="18"/>
  <c r="U500" i="18"/>
  <c r="T500" i="18"/>
  <c r="S500" i="18"/>
  <c r="R500" i="18"/>
  <c r="Q500" i="18"/>
  <c r="P500" i="18"/>
  <c r="O500" i="18"/>
  <c r="N500" i="18"/>
  <c r="AW499" i="18"/>
  <c r="AV499" i="18"/>
  <c r="AU499" i="18"/>
  <c r="AT499" i="18"/>
  <c r="AS499" i="18"/>
  <c r="AR499" i="18"/>
  <c r="AQ499" i="18"/>
  <c r="AP499" i="18"/>
  <c r="AO499" i="18"/>
  <c r="AN499" i="18"/>
  <c r="AM499" i="18"/>
  <c r="AL499" i="18"/>
  <c r="AK499" i="18"/>
  <c r="AJ499" i="18"/>
  <c r="AI499" i="18"/>
  <c r="AH499" i="18"/>
  <c r="AG499" i="18"/>
  <c r="AF499" i="18"/>
  <c r="AE499" i="18"/>
  <c r="AD499" i="18"/>
  <c r="AC499" i="18"/>
  <c r="AB499" i="18"/>
  <c r="AA499" i="18"/>
  <c r="Z499" i="18"/>
  <c r="Y499" i="18"/>
  <c r="X499" i="18"/>
  <c r="W499" i="18"/>
  <c r="V499" i="18"/>
  <c r="U499" i="18"/>
  <c r="T499" i="18"/>
  <c r="S499" i="18"/>
  <c r="R499" i="18"/>
  <c r="Q499" i="18"/>
  <c r="P499" i="18"/>
  <c r="O499" i="18"/>
  <c r="N499" i="18"/>
  <c r="AW498" i="18"/>
  <c r="AV498" i="18"/>
  <c r="AU498" i="18"/>
  <c r="AT498" i="18"/>
  <c r="AS498" i="18"/>
  <c r="AR498" i="18"/>
  <c r="AQ498" i="18"/>
  <c r="AP498" i="18"/>
  <c r="AO498" i="18"/>
  <c r="AN498" i="18"/>
  <c r="AM498" i="18"/>
  <c r="AL498" i="18"/>
  <c r="AK498" i="18"/>
  <c r="AJ498" i="18"/>
  <c r="AI498" i="18"/>
  <c r="AH498" i="18"/>
  <c r="AG498" i="18"/>
  <c r="AF498" i="18"/>
  <c r="AE498" i="18"/>
  <c r="AD498" i="18"/>
  <c r="AC498" i="18"/>
  <c r="AB498" i="18"/>
  <c r="AA498" i="18"/>
  <c r="Z498" i="18"/>
  <c r="Y498" i="18"/>
  <c r="X498" i="18"/>
  <c r="W498" i="18"/>
  <c r="V498" i="18"/>
  <c r="U498" i="18"/>
  <c r="T498" i="18"/>
  <c r="S498" i="18"/>
  <c r="R498" i="18"/>
  <c r="Q498" i="18"/>
  <c r="P498" i="18"/>
  <c r="O498" i="18"/>
  <c r="N498" i="18"/>
  <c r="AW497" i="18"/>
  <c r="AV497" i="18"/>
  <c r="AU497" i="18"/>
  <c r="AT497" i="18"/>
  <c r="AS497" i="18"/>
  <c r="AR497" i="18"/>
  <c r="AQ497" i="18"/>
  <c r="AP497" i="18"/>
  <c r="AO497" i="18"/>
  <c r="AN497" i="18"/>
  <c r="AM497" i="18"/>
  <c r="AL497" i="18"/>
  <c r="AK497" i="18"/>
  <c r="AJ497" i="18"/>
  <c r="AI497" i="18"/>
  <c r="AH497" i="18"/>
  <c r="AG497" i="18"/>
  <c r="AF497" i="18"/>
  <c r="AE497" i="18"/>
  <c r="AD497" i="18"/>
  <c r="AC497" i="18"/>
  <c r="AB497" i="18"/>
  <c r="AA497" i="18"/>
  <c r="Z497" i="18"/>
  <c r="Y497" i="18"/>
  <c r="X497" i="18"/>
  <c r="W497" i="18"/>
  <c r="V497" i="18"/>
  <c r="U497" i="18"/>
  <c r="T497" i="18"/>
  <c r="S497" i="18"/>
  <c r="R497" i="18"/>
  <c r="Q497" i="18"/>
  <c r="P497" i="18"/>
  <c r="O497" i="18"/>
  <c r="N497" i="18"/>
  <c r="AW496" i="18"/>
  <c r="AV496" i="18"/>
  <c r="AU496" i="18"/>
  <c r="AT496" i="18"/>
  <c r="AS496" i="18"/>
  <c r="AR496" i="18"/>
  <c r="AQ496" i="18"/>
  <c r="AP496" i="18"/>
  <c r="AO496" i="18"/>
  <c r="AN496" i="18"/>
  <c r="AM496" i="18"/>
  <c r="AL496" i="18"/>
  <c r="AK496" i="18"/>
  <c r="AJ496" i="18"/>
  <c r="AI496" i="18"/>
  <c r="AH496" i="18"/>
  <c r="AG496" i="18"/>
  <c r="AF496" i="18"/>
  <c r="AE496" i="18"/>
  <c r="AD496" i="18"/>
  <c r="AC496" i="18"/>
  <c r="AB496" i="18"/>
  <c r="AA496" i="18"/>
  <c r="Z496" i="18"/>
  <c r="Y496" i="18"/>
  <c r="X496" i="18"/>
  <c r="W496" i="18"/>
  <c r="V496" i="18"/>
  <c r="U496" i="18"/>
  <c r="T496" i="18"/>
  <c r="S496" i="18"/>
  <c r="R496" i="18"/>
  <c r="Q496" i="18"/>
  <c r="P496" i="18"/>
  <c r="O496" i="18"/>
  <c r="N496" i="18"/>
  <c r="AW495" i="18"/>
  <c r="AV495" i="18"/>
  <c r="AU495" i="18"/>
  <c r="AT495" i="18"/>
  <c r="AS495" i="18"/>
  <c r="AR495" i="18"/>
  <c r="AQ495" i="18"/>
  <c r="AP495" i="18"/>
  <c r="AO495" i="18"/>
  <c r="AN495" i="18"/>
  <c r="AM495" i="18"/>
  <c r="AL495" i="18"/>
  <c r="AK495" i="18"/>
  <c r="AJ495" i="18"/>
  <c r="AI495" i="18"/>
  <c r="AH495" i="18"/>
  <c r="AG495" i="18"/>
  <c r="AF495" i="18"/>
  <c r="AE495" i="18"/>
  <c r="AD495" i="18"/>
  <c r="AC495" i="18"/>
  <c r="AB495" i="18"/>
  <c r="AA495" i="18"/>
  <c r="Z495" i="18"/>
  <c r="Y495" i="18"/>
  <c r="X495" i="18"/>
  <c r="W495" i="18"/>
  <c r="V495" i="18"/>
  <c r="U495" i="18"/>
  <c r="T495" i="18"/>
  <c r="S495" i="18"/>
  <c r="R495" i="18"/>
  <c r="Q495" i="18"/>
  <c r="P495" i="18"/>
  <c r="O495" i="18"/>
  <c r="N495" i="18"/>
  <c r="AW494" i="18"/>
  <c r="AV494" i="18"/>
  <c r="AU494" i="18"/>
  <c r="AT494" i="18"/>
  <c r="AS494" i="18"/>
  <c r="AR494" i="18"/>
  <c r="AQ494" i="18"/>
  <c r="AP494" i="18"/>
  <c r="AO494" i="18"/>
  <c r="AN494" i="18"/>
  <c r="AM494" i="18"/>
  <c r="AL494" i="18"/>
  <c r="AK494" i="18"/>
  <c r="AJ494" i="18"/>
  <c r="AI494" i="18"/>
  <c r="AH494" i="18"/>
  <c r="AG494" i="18"/>
  <c r="AF494" i="18"/>
  <c r="AE494" i="18"/>
  <c r="AD494" i="18"/>
  <c r="AC494" i="18"/>
  <c r="AB494" i="18"/>
  <c r="AA494" i="18"/>
  <c r="Z494" i="18"/>
  <c r="Y494" i="18"/>
  <c r="X494" i="18"/>
  <c r="W494" i="18"/>
  <c r="V494" i="18"/>
  <c r="U494" i="18"/>
  <c r="T494" i="18"/>
  <c r="S494" i="18"/>
  <c r="R494" i="18"/>
  <c r="Q494" i="18"/>
  <c r="P494" i="18"/>
  <c r="O494" i="18"/>
  <c r="N494" i="18"/>
  <c r="AW493" i="18"/>
  <c r="AV493" i="18"/>
  <c r="AU493" i="18"/>
  <c r="AT493" i="18"/>
  <c r="AS493" i="18"/>
  <c r="AR493" i="18"/>
  <c r="AQ493" i="18"/>
  <c r="AP493" i="18"/>
  <c r="AO493" i="18"/>
  <c r="AN493" i="18"/>
  <c r="AM493" i="18"/>
  <c r="AL493" i="18"/>
  <c r="AK493" i="18"/>
  <c r="AJ493" i="18"/>
  <c r="AI493" i="18"/>
  <c r="AH493" i="18"/>
  <c r="AG493" i="18"/>
  <c r="AF493" i="18"/>
  <c r="AE493" i="18"/>
  <c r="AD493" i="18"/>
  <c r="AC493" i="18"/>
  <c r="AB493" i="18"/>
  <c r="AA493" i="18"/>
  <c r="Z493" i="18"/>
  <c r="Y493" i="18"/>
  <c r="X493" i="18"/>
  <c r="W493" i="18"/>
  <c r="V493" i="18"/>
  <c r="U493" i="18"/>
  <c r="T493" i="18"/>
  <c r="S493" i="18"/>
  <c r="R493" i="18"/>
  <c r="Q493" i="18"/>
  <c r="P493" i="18"/>
  <c r="O493" i="18"/>
  <c r="N493" i="18"/>
  <c r="AW492" i="18"/>
  <c r="AV492" i="18"/>
  <c r="AU492" i="18"/>
  <c r="AT492" i="18"/>
  <c r="AS492" i="18"/>
  <c r="AR492" i="18"/>
  <c r="AQ492" i="18"/>
  <c r="AP492" i="18"/>
  <c r="AO492" i="18"/>
  <c r="AN492" i="18"/>
  <c r="AM492" i="18"/>
  <c r="AL492" i="18"/>
  <c r="AK492" i="18"/>
  <c r="AJ492" i="18"/>
  <c r="AI492" i="18"/>
  <c r="AH492" i="18"/>
  <c r="AG492" i="18"/>
  <c r="AF492" i="18"/>
  <c r="AE492" i="18"/>
  <c r="AD492" i="18"/>
  <c r="AC492" i="18"/>
  <c r="AB492" i="18"/>
  <c r="AA492" i="18"/>
  <c r="Z492" i="18"/>
  <c r="Y492" i="18"/>
  <c r="X492" i="18"/>
  <c r="W492" i="18"/>
  <c r="V492" i="18"/>
  <c r="U492" i="18"/>
  <c r="T492" i="18"/>
  <c r="S492" i="18"/>
  <c r="R492" i="18"/>
  <c r="Q492" i="18"/>
  <c r="P492" i="18"/>
  <c r="O492" i="18"/>
  <c r="N492" i="18"/>
  <c r="AW491" i="18"/>
  <c r="AV491" i="18"/>
  <c r="AU491" i="18"/>
  <c r="AT491" i="18"/>
  <c r="AS491" i="18"/>
  <c r="AR491" i="18"/>
  <c r="AQ491" i="18"/>
  <c r="AP491" i="18"/>
  <c r="AO491" i="18"/>
  <c r="AN491" i="18"/>
  <c r="AM491" i="18"/>
  <c r="AL491" i="18"/>
  <c r="AK491" i="18"/>
  <c r="AJ491" i="18"/>
  <c r="AI491" i="18"/>
  <c r="AH491" i="18"/>
  <c r="AG491" i="18"/>
  <c r="AF491" i="18"/>
  <c r="AE491" i="18"/>
  <c r="AD491" i="18"/>
  <c r="AC491" i="18"/>
  <c r="AB491" i="18"/>
  <c r="AA491" i="18"/>
  <c r="Z491" i="18"/>
  <c r="Y491" i="18"/>
  <c r="X491" i="18"/>
  <c r="W491" i="18"/>
  <c r="V491" i="18"/>
  <c r="U491" i="18"/>
  <c r="T491" i="18"/>
  <c r="S491" i="18"/>
  <c r="R491" i="18"/>
  <c r="Q491" i="18"/>
  <c r="P491" i="18"/>
  <c r="O491" i="18"/>
  <c r="N491" i="18"/>
  <c r="AW490" i="18"/>
  <c r="AV490" i="18"/>
  <c r="AU490" i="18"/>
  <c r="AT490" i="18"/>
  <c r="AS490" i="18"/>
  <c r="AR490" i="18"/>
  <c r="AQ490" i="18"/>
  <c r="AP490" i="18"/>
  <c r="AO490" i="18"/>
  <c r="AN490" i="18"/>
  <c r="AM490" i="18"/>
  <c r="AL490" i="18"/>
  <c r="AK490" i="18"/>
  <c r="AJ490" i="18"/>
  <c r="AI490" i="18"/>
  <c r="AH490" i="18"/>
  <c r="AG490" i="18"/>
  <c r="AF490" i="18"/>
  <c r="AE490" i="18"/>
  <c r="AD490" i="18"/>
  <c r="AC490" i="18"/>
  <c r="AB490" i="18"/>
  <c r="AA490" i="18"/>
  <c r="Z490" i="18"/>
  <c r="Y490" i="18"/>
  <c r="X490" i="18"/>
  <c r="W490" i="18"/>
  <c r="V490" i="18"/>
  <c r="U490" i="18"/>
  <c r="T490" i="18"/>
  <c r="S490" i="18"/>
  <c r="R490" i="18"/>
  <c r="Q490" i="18"/>
  <c r="P490" i="18"/>
  <c r="O490" i="18"/>
  <c r="N490" i="18"/>
  <c r="AW489" i="18"/>
  <c r="AV489" i="18"/>
  <c r="AU489" i="18"/>
  <c r="AT489" i="18"/>
  <c r="AS489" i="18"/>
  <c r="AR489" i="18"/>
  <c r="AQ489" i="18"/>
  <c r="AP489" i="18"/>
  <c r="AO489" i="18"/>
  <c r="AN489" i="18"/>
  <c r="AM489" i="18"/>
  <c r="AL489" i="18"/>
  <c r="AK489" i="18"/>
  <c r="AJ489" i="18"/>
  <c r="AI489" i="18"/>
  <c r="AH489" i="18"/>
  <c r="AG489" i="18"/>
  <c r="AF489" i="18"/>
  <c r="AE489" i="18"/>
  <c r="AD489" i="18"/>
  <c r="AC489" i="18"/>
  <c r="AB489" i="18"/>
  <c r="AA489" i="18"/>
  <c r="Z489" i="18"/>
  <c r="Y489" i="18"/>
  <c r="X489" i="18"/>
  <c r="W489" i="18"/>
  <c r="V489" i="18"/>
  <c r="U489" i="18"/>
  <c r="T489" i="18"/>
  <c r="S489" i="18"/>
  <c r="R489" i="18"/>
  <c r="Q489" i="18"/>
  <c r="P489" i="18"/>
  <c r="O489" i="18"/>
  <c r="N489" i="18"/>
  <c r="AW488" i="18"/>
  <c r="AV488" i="18"/>
  <c r="AU488" i="18"/>
  <c r="AT488" i="18"/>
  <c r="AS488" i="18"/>
  <c r="AR488" i="18"/>
  <c r="AQ488" i="18"/>
  <c r="AP488" i="18"/>
  <c r="AO488" i="18"/>
  <c r="AN488" i="18"/>
  <c r="AM488" i="18"/>
  <c r="AL488" i="18"/>
  <c r="AK488" i="18"/>
  <c r="AJ488" i="18"/>
  <c r="AI488" i="18"/>
  <c r="AH488" i="18"/>
  <c r="AG488" i="18"/>
  <c r="AF488" i="18"/>
  <c r="AE488" i="18"/>
  <c r="AD488" i="18"/>
  <c r="AC488" i="18"/>
  <c r="AB488" i="18"/>
  <c r="AA488" i="18"/>
  <c r="Z488" i="18"/>
  <c r="Y488" i="18"/>
  <c r="X488" i="18"/>
  <c r="W488" i="18"/>
  <c r="V488" i="18"/>
  <c r="U488" i="18"/>
  <c r="T488" i="18"/>
  <c r="S488" i="18"/>
  <c r="R488" i="18"/>
  <c r="Q488" i="18"/>
  <c r="P488" i="18"/>
  <c r="O488" i="18"/>
  <c r="N488" i="18"/>
  <c r="AW487" i="18"/>
  <c r="AV487" i="18"/>
  <c r="AU487" i="18"/>
  <c r="AT487" i="18"/>
  <c r="AS487" i="18"/>
  <c r="AR487" i="18"/>
  <c r="AQ487" i="18"/>
  <c r="AP487" i="18"/>
  <c r="AO487" i="18"/>
  <c r="AN487" i="18"/>
  <c r="AM487" i="18"/>
  <c r="AL487" i="18"/>
  <c r="AK487" i="18"/>
  <c r="AJ487" i="18"/>
  <c r="AI487" i="18"/>
  <c r="AH487" i="18"/>
  <c r="AG487" i="18"/>
  <c r="AF487" i="18"/>
  <c r="AE487" i="18"/>
  <c r="AD487" i="18"/>
  <c r="AC487" i="18"/>
  <c r="AB487" i="18"/>
  <c r="AA487" i="18"/>
  <c r="Z487" i="18"/>
  <c r="Y487" i="18"/>
  <c r="X487" i="18"/>
  <c r="W487" i="18"/>
  <c r="V487" i="18"/>
  <c r="U487" i="18"/>
  <c r="T487" i="18"/>
  <c r="S487" i="18"/>
  <c r="R487" i="18"/>
  <c r="Q487" i="18"/>
  <c r="P487" i="18"/>
  <c r="O487" i="18"/>
  <c r="N487" i="18"/>
  <c r="AW486" i="18"/>
  <c r="AV486" i="18"/>
  <c r="AU486" i="18"/>
  <c r="AT486" i="18"/>
  <c r="AS486" i="18"/>
  <c r="AR486" i="18"/>
  <c r="AQ486" i="18"/>
  <c r="AP486" i="18"/>
  <c r="AO486" i="18"/>
  <c r="AN486" i="18"/>
  <c r="AM486" i="18"/>
  <c r="AL486" i="18"/>
  <c r="AK486" i="18"/>
  <c r="AJ486" i="18"/>
  <c r="AI486" i="18"/>
  <c r="AH486" i="18"/>
  <c r="AG486" i="18"/>
  <c r="AF486" i="18"/>
  <c r="AE486" i="18"/>
  <c r="AD486" i="18"/>
  <c r="AC486" i="18"/>
  <c r="AB486" i="18"/>
  <c r="AA486" i="18"/>
  <c r="Z486" i="18"/>
  <c r="Y486" i="18"/>
  <c r="X486" i="18"/>
  <c r="W486" i="18"/>
  <c r="V486" i="18"/>
  <c r="U486" i="18"/>
  <c r="T486" i="18"/>
  <c r="S486" i="18"/>
  <c r="R486" i="18"/>
  <c r="Q486" i="18"/>
  <c r="P486" i="18"/>
  <c r="O486" i="18"/>
  <c r="N486" i="18"/>
  <c r="AW485" i="18"/>
  <c r="AV485" i="18"/>
  <c r="AU485" i="18"/>
  <c r="AT485" i="18"/>
  <c r="AS485" i="18"/>
  <c r="AR485" i="18"/>
  <c r="AQ485" i="18"/>
  <c r="AP485" i="18"/>
  <c r="AO485" i="18"/>
  <c r="AN485" i="18"/>
  <c r="AM485" i="18"/>
  <c r="AL485" i="18"/>
  <c r="AK485" i="18"/>
  <c r="AJ485" i="18"/>
  <c r="AI485" i="18"/>
  <c r="AH485" i="18"/>
  <c r="AG485" i="18"/>
  <c r="AF485" i="18"/>
  <c r="AE485" i="18"/>
  <c r="AD485" i="18"/>
  <c r="AC485" i="18"/>
  <c r="AB485" i="18"/>
  <c r="AA485" i="18"/>
  <c r="Z485" i="18"/>
  <c r="Y485" i="18"/>
  <c r="X485" i="18"/>
  <c r="W485" i="18"/>
  <c r="V485" i="18"/>
  <c r="U485" i="18"/>
  <c r="T485" i="18"/>
  <c r="S485" i="18"/>
  <c r="R485" i="18"/>
  <c r="Q485" i="18"/>
  <c r="P485" i="18"/>
  <c r="O485" i="18"/>
  <c r="N485" i="18"/>
  <c r="AW484" i="18"/>
  <c r="AV484" i="18"/>
  <c r="AU484" i="18"/>
  <c r="AT484" i="18"/>
  <c r="AS484" i="18"/>
  <c r="AR484" i="18"/>
  <c r="AQ484" i="18"/>
  <c r="AP484" i="18"/>
  <c r="AO484" i="18"/>
  <c r="AN484" i="18"/>
  <c r="AM484" i="18"/>
  <c r="AL484" i="18"/>
  <c r="AK484" i="18"/>
  <c r="AJ484" i="18"/>
  <c r="AI484" i="18"/>
  <c r="AH484" i="18"/>
  <c r="AG484" i="18"/>
  <c r="AF484" i="18"/>
  <c r="AE484" i="18"/>
  <c r="AD484" i="18"/>
  <c r="AC484" i="18"/>
  <c r="AB484" i="18"/>
  <c r="AA484" i="18"/>
  <c r="Z484" i="18"/>
  <c r="Y484" i="18"/>
  <c r="X484" i="18"/>
  <c r="W484" i="18"/>
  <c r="V484" i="18"/>
  <c r="U484" i="18"/>
  <c r="T484" i="18"/>
  <c r="S484" i="18"/>
  <c r="R484" i="18"/>
  <c r="Q484" i="18"/>
  <c r="P484" i="18"/>
  <c r="O484" i="18"/>
  <c r="N484" i="18"/>
  <c r="AW483" i="18"/>
  <c r="AV483" i="18"/>
  <c r="AU483" i="18"/>
  <c r="AT483" i="18"/>
  <c r="AS483" i="18"/>
  <c r="AR483" i="18"/>
  <c r="AQ483" i="18"/>
  <c r="AP483" i="18"/>
  <c r="AO483" i="18"/>
  <c r="AN483" i="18"/>
  <c r="AM483" i="18"/>
  <c r="AL483" i="18"/>
  <c r="AK483" i="18"/>
  <c r="AJ483" i="18"/>
  <c r="AI483" i="18"/>
  <c r="AH483" i="18"/>
  <c r="AG483" i="18"/>
  <c r="AF483" i="18"/>
  <c r="AE483" i="18"/>
  <c r="AD483" i="18"/>
  <c r="AC483" i="18"/>
  <c r="AB483" i="18"/>
  <c r="AA483" i="18"/>
  <c r="Z483" i="18"/>
  <c r="Y483" i="18"/>
  <c r="X483" i="18"/>
  <c r="W483" i="18"/>
  <c r="V483" i="18"/>
  <c r="U483" i="18"/>
  <c r="T483" i="18"/>
  <c r="S483" i="18"/>
  <c r="R483" i="18"/>
  <c r="Q483" i="18"/>
  <c r="P483" i="18"/>
  <c r="O483" i="18"/>
  <c r="N483" i="18"/>
  <c r="AW482" i="18"/>
  <c r="AV482" i="18"/>
  <c r="AU482" i="18"/>
  <c r="AT482" i="18"/>
  <c r="AS482" i="18"/>
  <c r="AR482" i="18"/>
  <c r="AQ482" i="18"/>
  <c r="AP482" i="18"/>
  <c r="AO482" i="18"/>
  <c r="AN482" i="18"/>
  <c r="AM482" i="18"/>
  <c r="AL482" i="18"/>
  <c r="AK482" i="18"/>
  <c r="AJ482" i="18"/>
  <c r="AI482" i="18"/>
  <c r="AH482" i="18"/>
  <c r="AG482" i="18"/>
  <c r="AF482" i="18"/>
  <c r="AE482" i="18"/>
  <c r="AD482" i="18"/>
  <c r="AC482" i="18"/>
  <c r="AB482" i="18"/>
  <c r="AA482" i="18"/>
  <c r="Z482" i="18"/>
  <c r="Y482" i="18"/>
  <c r="X482" i="18"/>
  <c r="W482" i="18"/>
  <c r="V482" i="18"/>
  <c r="U482" i="18"/>
  <c r="T482" i="18"/>
  <c r="S482" i="18"/>
  <c r="R482" i="18"/>
  <c r="Q482" i="18"/>
  <c r="P482" i="18"/>
  <c r="O482" i="18"/>
  <c r="N482" i="18"/>
  <c r="AW481" i="18"/>
  <c r="AV481" i="18"/>
  <c r="AU481" i="18"/>
  <c r="AT481" i="18"/>
  <c r="AS481" i="18"/>
  <c r="AR481" i="18"/>
  <c r="AQ481" i="18"/>
  <c r="AP481" i="18"/>
  <c r="AO481" i="18"/>
  <c r="AN481" i="18"/>
  <c r="AM481" i="18"/>
  <c r="AL481" i="18"/>
  <c r="AK481" i="18"/>
  <c r="AJ481" i="18"/>
  <c r="AI481" i="18"/>
  <c r="AH481" i="18"/>
  <c r="AG481" i="18"/>
  <c r="AF481" i="18"/>
  <c r="AE481" i="18"/>
  <c r="AD481" i="18"/>
  <c r="AC481" i="18"/>
  <c r="AB481" i="18"/>
  <c r="AA481" i="18"/>
  <c r="Z481" i="18"/>
  <c r="Y481" i="18"/>
  <c r="X481" i="18"/>
  <c r="W481" i="18"/>
  <c r="V481" i="18"/>
  <c r="U481" i="18"/>
  <c r="T481" i="18"/>
  <c r="S481" i="18"/>
  <c r="R481" i="18"/>
  <c r="Q481" i="18"/>
  <c r="P481" i="18"/>
  <c r="O481" i="18"/>
  <c r="N481" i="18"/>
  <c r="AW480" i="18"/>
  <c r="AV480" i="18"/>
  <c r="AU480" i="18"/>
  <c r="AT480" i="18"/>
  <c r="AS480" i="18"/>
  <c r="AR480" i="18"/>
  <c r="AQ480" i="18"/>
  <c r="AP480" i="18"/>
  <c r="AO480" i="18"/>
  <c r="AN480" i="18"/>
  <c r="AM480" i="18"/>
  <c r="AL480" i="18"/>
  <c r="AK480" i="18"/>
  <c r="AJ480" i="18"/>
  <c r="AI480" i="18"/>
  <c r="AH480" i="18"/>
  <c r="AG480" i="18"/>
  <c r="AF480" i="18"/>
  <c r="AE480" i="18"/>
  <c r="AD480" i="18"/>
  <c r="AC480" i="18"/>
  <c r="AB480" i="18"/>
  <c r="AA480" i="18"/>
  <c r="Z480" i="18"/>
  <c r="Y480" i="18"/>
  <c r="X480" i="18"/>
  <c r="W480" i="18"/>
  <c r="V480" i="18"/>
  <c r="U480" i="18"/>
  <c r="T480" i="18"/>
  <c r="S480" i="18"/>
  <c r="R480" i="18"/>
  <c r="Q480" i="18"/>
  <c r="P480" i="18"/>
  <c r="O480" i="18"/>
  <c r="N480" i="18"/>
  <c r="AW479" i="18"/>
  <c r="AV479" i="18"/>
  <c r="AU479" i="18"/>
  <c r="AT479" i="18"/>
  <c r="AS479" i="18"/>
  <c r="AR479" i="18"/>
  <c r="AQ479" i="18"/>
  <c r="AP479" i="18"/>
  <c r="AO479" i="18"/>
  <c r="AN479" i="18"/>
  <c r="AM479" i="18"/>
  <c r="AL479" i="18"/>
  <c r="AK479" i="18"/>
  <c r="AJ479" i="18"/>
  <c r="AI479" i="18"/>
  <c r="AH479" i="18"/>
  <c r="AG479" i="18"/>
  <c r="AF479" i="18"/>
  <c r="AE479" i="18"/>
  <c r="AD479" i="18"/>
  <c r="AC479" i="18"/>
  <c r="AB479" i="18"/>
  <c r="AA479" i="18"/>
  <c r="Z479" i="18"/>
  <c r="Y479" i="18"/>
  <c r="X479" i="18"/>
  <c r="W479" i="18"/>
  <c r="V479" i="18"/>
  <c r="U479" i="18"/>
  <c r="T479" i="18"/>
  <c r="S479" i="18"/>
  <c r="R479" i="18"/>
  <c r="Q479" i="18"/>
  <c r="P479" i="18"/>
  <c r="O479" i="18"/>
  <c r="N479" i="18"/>
  <c r="AW478" i="18"/>
  <c r="AV478" i="18"/>
  <c r="AU478" i="18"/>
  <c r="AT478" i="18"/>
  <c r="AS478" i="18"/>
  <c r="AR478" i="18"/>
  <c r="AQ478" i="18"/>
  <c r="AP478" i="18"/>
  <c r="AO478" i="18"/>
  <c r="AN478" i="18"/>
  <c r="AM478" i="18"/>
  <c r="AL478" i="18"/>
  <c r="AK478" i="18"/>
  <c r="AJ478" i="18"/>
  <c r="AI478" i="18"/>
  <c r="AH478" i="18"/>
  <c r="AG478" i="18"/>
  <c r="AF478" i="18"/>
  <c r="AE478" i="18"/>
  <c r="AD478" i="18"/>
  <c r="AC478" i="18"/>
  <c r="AB478" i="18"/>
  <c r="AA478" i="18"/>
  <c r="Z478" i="18"/>
  <c r="Y478" i="18"/>
  <c r="X478" i="18"/>
  <c r="W478" i="18"/>
  <c r="V478" i="18"/>
  <c r="U478" i="18"/>
  <c r="T478" i="18"/>
  <c r="S478" i="18"/>
  <c r="R478" i="18"/>
  <c r="Q478" i="18"/>
  <c r="P478" i="18"/>
  <c r="O478" i="18"/>
  <c r="N478" i="18"/>
  <c r="AW477" i="18"/>
  <c r="AV477" i="18"/>
  <c r="AU477" i="18"/>
  <c r="AT477" i="18"/>
  <c r="AS477" i="18"/>
  <c r="AR477" i="18"/>
  <c r="AQ477" i="18"/>
  <c r="AP477" i="18"/>
  <c r="AO477" i="18"/>
  <c r="AN477" i="18"/>
  <c r="AM477" i="18"/>
  <c r="AL477" i="18"/>
  <c r="AK477" i="18"/>
  <c r="AJ477" i="18"/>
  <c r="AI477" i="18"/>
  <c r="AH477" i="18"/>
  <c r="AG477" i="18"/>
  <c r="AF477" i="18"/>
  <c r="AE477" i="18"/>
  <c r="AD477" i="18"/>
  <c r="AC477" i="18"/>
  <c r="AB477" i="18"/>
  <c r="AA477" i="18"/>
  <c r="Z477" i="18"/>
  <c r="Y477" i="18"/>
  <c r="X477" i="18"/>
  <c r="W477" i="18"/>
  <c r="V477" i="18"/>
  <c r="U477" i="18"/>
  <c r="T477" i="18"/>
  <c r="S477" i="18"/>
  <c r="R477" i="18"/>
  <c r="Q477" i="18"/>
  <c r="P477" i="18"/>
  <c r="O477" i="18"/>
  <c r="N477" i="18"/>
  <c r="AW476" i="18"/>
  <c r="AV476" i="18"/>
  <c r="AU476" i="18"/>
  <c r="AT476" i="18"/>
  <c r="AS476" i="18"/>
  <c r="AR476" i="18"/>
  <c r="AQ476" i="18"/>
  <c r="AP476" i="18"/>
  <c r="AO476" i="18"/>
  <c r="AN476" i="18"/>
  <c r="AM476" i="18"/>
  <c r="AL476" i="18"/>
  <c r="AK476" i="18"/>
  <c r="AJ476" i="18"/>
  <c r="AI476" i="18"/>
  <c r="AH476" i="18"/>
  <c r="AG476" i="18"/>
  <c r="AF476" i="18"/>
  <c r="AE476" i="18"/>
  <c r="AD476" i="18"/>
  <c r="AC476" i="18"/>
  <c r="AB476" i="18"/>
  <c r="AA476" i="18"/>
  <c r="Z476" i="18"/>
  <c r="Y476" i="18"/>
  <c r="X476" i="18"/>
  <c r="W476" i="18"/>
  <c r="V476" i="18"/>
  <c r="U476" i="18"/>
  <c r="T476" i="18"/>
  <c r="S476" i="18"/>
  <c r="R476" i="18"/>
  <c r="Q476" i="18"/>
  <c r="P476" i="18"/>
  <c r="O476" i="18"/>
  <c r="N476" i="18"/>
  <c r="AW475" i="18"/>
  <c r="AV475" i="18"/>
  <c r="AU475" i="18"/>
  <c r="AT475" i="18"/>
  <c r="AS475" i="18"/>
  <c r="AR475" i="18"/>
  <c r="AQ475" i="18"/>
  <c r="AP475" i="18"/>
  <c r="AO475" i="18"/>
  <c r="AN475" i="18"/>
  <c r="AM475" i="18"/>
  <c r="AL475" i="18"/>
  <c r="AK475" i="18"/>
  <c r="AJ475" i="18"/>
  <c r="AI475" i="18"/>
  <c r="AH475" i="18"/>
  <c r="AG475" i="18"/>
  <c r="AF475" i="18"/>
  <c r="AE475" i="18"/>
  <c r="AD475" i="18"/>
  <c r="AC475" i="18"/>
  <c r="AB475" i="18"/>
  <c r="AA475" i="18"/>
  <c r="Z475" i="18"/>
  <c r="Y475" i="18"/>
  <c r="X475" i="18"/>
  <c r="W475" i="18"/>
  <c r="V475" i="18"/>
  <c r="U475" i="18"/>
  <c r="T475" i="18"/>
  <c r="S475" i="18"/>
  <c r="R475" i="18"/>
  <c r="Q475" i="18"/>
  <c r="P475" i="18"/>
  <c r="O475" i="18"/>
  <c r="N475" i="18"/>
  <c r="AW474" i="18"/>
  <c r="AV474" i="18"/>
  <c r="AU474" i="18"/>
  <c r="AT474" i="18"/>
  <c r="AS474" i="18"/>
  <c r="AR474" i="18"/>
  <c r="AQ474" i="18"/>
  <c r="AP474" i="18"/>
  <c r="AO474" i="18"/>
  <c r="AN474" i="18"/>
  <c r="AM474" i="18"/>
  <c r="AL474" i="18"/>
  <c r="AK474" i="18"/>
  <c r="AJ474" i="18"/>
  <c r="AI474" i="18"/>
  <c r="AH474" i="18"/>
  <c r="AG474" i="18"/>
  <c r="AF474" i="18"/>
  <c r="AE474" i="18"/>
  <c r="AD474" i="18"/>
  <c r="AC474" i="18"/>
  <c r="AB474" i="18"/>
  <c r="AA474" i="18"/>
  <c r="Z474" i="18"/>
  <c r="Y474" i="18"/>
  <c r="X474" i="18"/>
  <c r="W474" i="18"/>
  <c r="V474" i="18"/>
  <c r="U474" i="18"/>
  <c r="T474" i="18"/>
  <c r="S474" i="18"/>
  <c r="R474" i="18"/>
  <c r="Q474" i="18"/>
  <c r="P474" i="18"/>
  <c r="O474" i="18"/>
  <c r="N474" i="18"/>
  <c r="AW473" i="18"/>
  <c r="AV473" i="18"/>
  <c r="AU473" i="18"/>
  <c r="AT473" i="18"/>
  <c r="AS473" i="18"/>
  <c r="AR473" i="18"/>
  <c r="AQ473" i="18"/>
  <c r="AP473" i="18"/>
  <c r="AO473" i="18"/>
  <c r="AN473" i="18"/>
  <c r="AM473" i="18"/>
  <c r="AL473" i="18"/>
  <c r="AK473" i="18"/>
  <c r="AJ473" i="18"/>
  <c r="AI473" i="18"/>
  <c r="AH473" i="18"/>
  <c r="AG473" i="18"/>
  <c r="AF473" i="18"/>
  <c r="AE473" i="18"/>
  <c r="AD473" i="18"/>
  <c r="AC473" i="18"/>
  <c r="AB473" i="18"/>
  <c r="AA473" i="18"/>
  <c r="Z473" i="18"/>
  <c r="Y473" i="18"/>
  <c r="X473" i="18"/>
  <c r="W473" i="18"/>
  <c r="V473" i="18"/>
  <c r="U473" i="18"/>
  <c r="T473" i="18"/>
  <c r="S473" i="18"/>
  <c r="R473" i="18"/>
  <c r="Q473" i="18"/>
  <c r="P473" i="18"/>
  <c r="O473" i="18"/>
  <c r="N473" i="18"/>
  <c r="AW472" i="18"/>
  <c r="AV472" i="18"/>
  <c r="AU472" i="18"/>
  <c r="AT472" i="18"/>
  <c r="AS472" i="18"/>
  <c r="AR472" i="18"/>
  <c r="AQ472" i="18"/>
  <c r="AP472" i="18"/>
  <c r="AO472" i="18"/>
  <c r="AN472" i="18"/>
  <c r="AM472" i="18"/>
  <c r="AL472" i="18"/>
  <c r="AK472" i="18"/>
  <c r="AJ472" i="18"/>
  <c r="AI472" i="18"/>
  <c r="AH472" i="18"/>
  <c r="AG472" i="18"/>
  <c r="AF472" i="18"/>
  <c r="AE472" i="18"/>
  <c r="AD472" i="18"/>
  <c r="AC472" i="18"/>
  <c r="AB472" i="18"/>
  <c r="AA472" i="18"/>
  <c r="Z472" i="18"/>
  <c r="Y472" i="18"/>
  <c r="X472" i="18"/>
  <c r="W472" i="18"/>
  <c r="V472" i="18"/>
  <c r="U472" i="18"/>
  <c r="T472" i="18"/>
  <c r="S472" i="18"/>
  <c r="R472" i="18"/>
  <c r="Q472" i="18"/>
  <c r="P472" i="18"/>
  <c r="O472" i="18"/>
  <c r="N472" i="18"/>
  <c r="AW471" i="18"/>
  <c r="AV471" i="18"/>
  <c r="AU471" i="18"/>
  <c r="AT471" i="18"/>
  <c r="AS471" i="18"/>
  <c r="AR471" i="18"/>
  <c r="AQ471" i="18"/>
  <c r="AP471" i="18"/>
  <c r="AO471" i="18"/>
  <c r="AN471" i="18"/>
  <c r="AM471" i="18"/>
  <c r="AL471" i="18"/>
  <c r="AK471" i="18"/>
  <c r="AJ471" i="18"/>
  <c r="AI471" i="18"/>
  <c r="AH471" i="18"/>
  <c r="AG471" i="18"/>
  <c r="AF471" i="18"/>
  <c r="AE471" i="18"/>
  <c r="AD471" i="18"/>
  <c r="AC471" i="18"/>
  <c r="AB471" i="18"/>
  <c r="AA471" i="18"/>
  <c r="Z471" i="18"/>
  <c r="Y471" i="18"/>
  <c r="X471" i="18"/>
  <c r="W471" i="18"/>
  <c r="V471" i="18"/>
  <c r="U471" i="18"/>
  <c r="T471" i="18"/>
  <c r="S471" i="18"/>
  <c r="R471" i="18"/>
  <c r="Q471" i="18"/>
  <c r="P471" i="18"/>
  <c r="O471" i="18"/>
  <c r="N471" i="18"/>
  <c r="AW470" i="18"/>
  <c r="AV470" i="18"/>
  <c r="AU470" i="18"/>
  <c r="AT470" i="18"/>
  <c r="AS470" i="18"/>
  <c r="AR470" i="18"/>
  <c r="AQ470" i="18"/>
  <c r="AP470" i="18"/>
  <c r="AO470" i="18"/>
  <c r="AN470" i="18"/>
  <c r="AM470" i="18"/>
  <c r="AL470" i="18"/>
  <c r="AK470" i="18"/>
  <c r="AJ470" i="18"/>
  <c r="AI470" i="18"/>
  <c r="AH470" i="18"/>
  <c r="AG470" i="18"/>
  <c r="AF470" i="18"/>
  <c r="AE470" i="18"/>
  <c r="AD470" i="18"/>
  <c r="AC470" i="18"/>
  <c r="AB470" i="18"/>
  <c r="AA470" i="18"/>
  <c r="Z470" i="18"/>
  <c r="Y470" i="18"/>
  <c r="X470" i="18"/>
  <c r="W470" i="18"/>
  <c r="V470" i="18"/>
  <c r="U470" i="18"/>
  <c r="T470" i="18"/>
  <c r="S470" i="18"/>
  <c r="R470" i="18"/>
  <c r="Q470" i="18"/>
  <c r="P470" i="18"/>
  <c r="O470" i="18"/>
  <c r="N470" i="18"/>
  <c r="AW469" i="18"/>
  <c r="AV469" i="18"/>
  <c r="AU469" i="18"/>
  <c r="AT469" i="18"/>
  <c r="AS469" i="18"/>
  <c r="AR469" i="18"/>
  <c r="AQ469" i="18"/>
  <c r="AP469" i="18"/>
  <c r="AO469" i="18"/>
  <c r="AN469" i="18"/>
  <c r="AM469" i="18"/>
  <c r="AL469" i="18"/>
  <c r="AK469" i="18"/>
  <c r="AJ469" i="18"/>
  <c r="AI469" i="18"/>
  <c r="AH469" i="18"/>
  <c r="AG469" i="18"/>
  <c r="AF469" i="18"/>
  <c r="AE469" i="18"/>
  <c r="AD469" i="18"/>
  <c r="AC469" i="18"/>
  <c r="AB469" i="18"/>
  <c r="AA469" i="18"/>
  <c r="Z469" i="18"/>
  <c r="Y469" i="18"/>
  <c r="X469" i="18"/>
  <c r="W469" i="18"/>
  <c r="V469" i="18"/>
  <c r="U469" i="18"/>
  <c r="T469" i="18"/>
  <c r="S469" i="18"/>
  <c r="R469" i="18"/>
  <c r="Q469" i="18"/>
  <c r="P469" i="18"/>
  <c r="O469" i="18"/>
  <c r="N469" i="18"/>
  <c r="AW468" i="18"/>
  <c r="AV468" i="18"/>
  <c r="AU468" i="18"/>
  <c r="AT468" i="18"/>
  <c r="AS468" i="18"/>
  <c r="AR468" i="18"/>
  <c r="AQ468" i="18"/>
  <c r="AP468" i="18"/>
  <c r="AO468" i="18"/>
  <c r="AN468" i="18"/>
  <c r="AM468" i="18"/>
  <c r="AL468" i="18"/>
  <c r="AK468" i="18"/>
  <c r="AJ468" i="18"/>
  <c r="AI468" i="18"/>
  <c r="AH468" i="18"/>
  <c r="AG468" i="18"/>
  <c r="AF468" i="18"/>
  <c r="AE468" i="18"/>
  <c r="AD468" i="18"/>
  <c r="AC468" i="18"/>
  <c r="AB468" i="18"/>
  <c r="AA468" i="18"/>
  <c r="Z468" i="18"/>
  <c r="Y468" i="18"/>
  <c r="X468" i="18"/>
  <c r="W468" i="18"/>
  <c r="V468" i="18"/>
  <c r="U468" i="18"/>
  <c r="T468" i="18"/>
  <c r="S468" i="18"/>
  <c r="R468" i="18"/>
  <c r="Q468" i="18"/>
  <c r="P468" i="18"/>
  <c r="O468" i="18"/>
  <c r="N468" i="18"/>
  <c r="AW467" i="18"/>
  <c r="AV467" i="18"/>
  <c r="AU467" i="18"/>
  <c r="AT467" i="18"/>
  <c r="AS467" i="18"/>
  <c r="AR467" i="18"/>
  <c r="AQ467" i="18"/>
  <c r="AP467" i="18"/>
  <c r="AO467" i="18"/>
  <c r="AN467" i="18"/>
  <c r="AM467" i="18"/>
  <c r="AL467" i="18"/>
  <c r="AK467" i="18"/>
  <c r="AJ467" i="18"/>
  <c r="AI467" i="18"/>
  <c r="AH467" i="18"/>
  <c r="AG467" i="18"/>
  <c r="AF467" i="18"/>
  <c r="AE467" i="18"/>
  <c r="AD467" i="18"/>
  <c r="AC467" i="18"/>
  <c r="AB467" i="18"/>
  <c r="AA467" i="18"/>
  <c r="Z467" i="18"/>
  <c r="Y467" i="18"/>
  <c r="X467" i="18"/>
  <c r="W467" i="18"/>
  <c r="V467" i="18"/>
  <c r="U467" i="18"/>
  <c r="T467" i="18"/>
  <c r="S467" i="18"/>
  <c r="R467" i="18"/>
  <c r="Q467" i="18"/>
  <c r="P467" i="18"/>
  <c r="O467" i="18"/>
  <c r="N467" i="18"/>
  <c r="AW466" i="18"/>
  <c r="AV466" i="18"/>
  <c r="AU466" i="18"/>
  <c r="AT466" i="18"/>
  <c r="AS466" i="18"/>
  <c r="AR466" i="18"/>
  <c r="AQ466" i="18"/>
  <c r="AP466" i="18"/>
  <c r="AO466" i="18"/>
  <c r="AN466" i="18"/>
  <c r="AM466" i="18"/>
  <c r="AL466" i="18"/>
  <c r="AK466" i="18"/>
  <c r="AJ466" i="18"/>
  <c r="AI466" i="18"/>
  <c r="AH466" i="18"/>
  <c r="AG466" i="18"/>
  <c r="AF466" i="18"/>
  <c r="AE466" i="18"/>
  <c r="AD466" i="18"/>
  <c r="AC466" i="18"/>
  <c r="AB466" i="18"/>
  <c r="AA466" i="18"/>
  <c r="Z466" i="18"/>
  <c r="Y466" i="18"/>
  <c r="X466" i="18"/>
  <c r="W466" i="18"/>
  <c r="V466" i="18"/>
  <c r="U466" i="18"/>
  <c r="T466" i="18"/>
  <c r="S466" i="18"/>
  <c r="R466" i="18"/>
  <c r="Q466" i="18"/>
  <c r="P466" i="18"/>
  <c r="O466" i="18"/>
  <c r="N466" i="18"/>
  <c r="AW465" i="18"/>
  <c r="AV465" i="18"/>
  <c r="AU465" i="18"/>
  <c r="AT465" i="18"/>
  <c r="AS465" i="18"/>
  <c r="AR465" i="18"/>
  <c r="AQ465" i="18"/>
  <c r="AP465" i="18"/>
  <c r="AO465" i="18"/>
  <c r="AN465" i="18"/>
  <c r="AM465" i="18"/>
  <c r="AL465" i="18"/>
  <c r="AK465" i="18"/>
  <c r="AJ465" i="18"/>
  <c r="AI465" i="18"/>
  <c r="AH465" i="18"/>
  <c r="AG465" i="18"/>
  <c r="AF465" i="18"/>
  <c r="AE465" i="18"/>
  <c r="AD465" i="18"/>
  <c r="AC465" i="18"/>
  <c r="AB465" i="18"/>
  <c r="AA465" i="18"/>
  <c r="Z465" i="18"/>
  <c r="Y465" i="18"/>
  <c r="X465" i="18"/>
  <c r="W465" i="18"/>
  <c r="V465" i="18"/>
  <c r="U465" i="18"/>
  <c r="T465" i="18"/>
  <c r="S465" i="18"/>
  <c r="R465" i="18"/>
  <c r="Q465" i="18"/>
  <c r="P465" i="18"/>
  <c r="O465" i="18"/>
  <c r="N465" i="18"/>
  <c r="AW464" i="18"/>
  <c r="AV464" i="18"/>
  <c r="AU464" i="18"/>
  <c r="AT464" i="18"/>
  <c r="AS464" i="18"/>
  <c r="AR464" i="18"/>
  <c r="AQ464" i="18"/>
  <c r="AP464" i="18"/>
  <c r="AO464" i="18"/>
  <c r="AN464" i="18"/>
  <c r="AM464" i="18"/>
  <c r="AL464" i="18"/>
  <c r="AK464" i="18"/>
  <c r="AJ464" i="18"/>
  <c r="AI464" i="18"/>
  <c r="AH464" i="18"/>
  <c r="AG464" i="18"/>
  <c r="AF464" i="18"/>
  <c r="AE464" i="18"/>
  <c r="AD464" i="18"/>
  <c r="AC464" i="18"/>
  <c r="AB464" i="18"/>
  <c r="AA464" i="18"/>
  <c r="Z464" i="18"/>
  <c r="Y464" i="18"/>
  <c r="X464" i="18"/>
  <c r="W464" i="18"/>
  <c r="V464" i="18"/>
  <c r="U464" i="18"/>
  <c r="T464" i="18"/>
  <c r="S464" i="18"/>
  <c r="R464" i="18"/>
  <c r="Q464" i="18"/>
  <c r="P464" i="18"/>
  <c r="O464" i="18"/>
  <c r="N464" i="18"/>
  <c r="AW463" i="18"/>
  <c r="AV463" i="18"/>
  <c r="AU463" i="18"/>
  <c r="AT463" i="18"/>
  <c r="AS463" i="18"/>
  <c r="AR463" i="18"/>
  <c r="AQ463" i="18"/>
  <c r="AP463" i="18"/>
  <c r="AO463" i="18"/>
  <c r="AN463" i="18"/>
  <c r="AM463" i="18"/>
  <c r="AL463" i="18"/>
  <c r="AK463" i="18"/>
  <c r="AJ463" i="18"/>
  <c r="AI463" i="18"/>
  <c r="AH463" i="18"/>
  <c r="AG463" i="18"/>
  <c r="AF463" i="18"/>
  <c r="AE463" i="18"/>
  <c r="AD463" i="18"/>
  <c r="AC463" i="18"/>
  <c r="AB463" i="18"/>
  <c r="AA463" i="18"/>
  <c r="Z463" i="18"/>
  <c r="Y463" i="18"/>
  <c r="X463" i="18"/>
  <c r="W463" i="18"/>
  <c r="V463" i="18"/>
  <c r="U463" i="18"/>
  <c r="T463" i="18"/>
  <c r="S463" i="18"/>
  <c r="R463" i="18"/>
  <c r="Q463" i="18"/>
  <c r="P463" i="18"/>
  <c r="O463" i="18"/>
  <c r="N463" i="18"/>
  <c r="AW462" i="18"/>
  <c r="AV462" i="18"/>
  <c r="AU462" i="18"/>
  <c r="AT462" i="18"/>
  <c r="AS462" i="18"/>
  <c r="AR462" i="18"/>
  <c r="AQ462" i="18"/>
  <c r="AP462" i="18"/>
  <c r="AO462" i="18"/>
  <c r="AN462" i="18"/>
  <c r="AM462" i="18"/>
  <c r="AL462" i="18"/>
  <c r="AK462" i="18"/>
  <c r="AJ462" i="18"/>
  <c r="AI462" i="18"/>
  <c r="AH462" i="18"/>
  <c r="AG462" i="18"/>
  <c r="AF462" i="18"/>
  <c r="AE462" i="18"/>
  <c r="AD462" i="18"/>
  <c r="AC462" i="18"/>
  <c r="AB462" i="18"/>
  <c r="AA462" i="18"/>
  <c r="Z462" i="18"/>
  <c r="Y462" i="18"/>
  <c r="X462" i="18"/>
  <c r="W462" i="18"/>
  <c r="V462" i="18"/>
  <c r="U462" i="18"/>
  <c r="T462" i="18"/>
  <c r="S462" i="18"/>
  <c r="R462" i="18"/>
  <c r="Q462" i="18"/>
  <c r="P462" i="18"/>
  <c r="O462" i="18"/>
  <c r="N462" i="18"/>
  <c r="AW461" i="18"/>
  <c r="AV461" i="18"/>
  <c r="AU461" i="18"/>
  <c r="AT461" i="18"/>
  <c r="AS461" i="18"/>
  <c r="AR461" i="18"/>
  <c r="AQ461" i="18"/>
  <c r="AP461" i="18"/>
  <c r="AO461" i="18"/>
  <c r="AN461" i="18"/>
  <c r="AM461" i="18"/>
  <c r="AL461" i="18"/>
  <c r="AK461" i="18"/>
  <c r="AJ461" i="18"/>
  <c r="AI461" i="18"/>
  <c r="AH461" i="18"/>
  <c r="AG461" i="18"/>
  <c r="AF461" i="18"/>
  <c r="AE461" i="18"/>
  <c r="AD461" i="18"/>
  <c r="AC461" i="18"/>
  <c r="AB461" i="18"/>
  <c r="AA461" i="18"/>
  <c r="Z461" i="18"/>
  <c r="Y461" i="18"/>
  <c r="X461" i="18"/>
  <c r="W461" i="18"/>
  <c r="V461" i="18"/>
  <c r="U461" i="18"/>
  <c r="T461" i="18"/>
  <c r="S461" i="18"/>
  <c r="R461" i="18"/>
  <c r="Q461" i="18"/>
  <c r="P461" i="18"/>
  <c r="O461" i="18"/>
  <c r="N461" i="18"/>
  <c r="AW460" i="18"/>
  <c r="AV460" i="18"/>
  <c r="AU460" i="18"/>
  <c r="AT460" i="18"/>
  <c r="AS460" i="18"/>
  <c r="AR460" i="18"/>
  <c r="AQ460" i="18"/>
  <c r="AP460" i="18"/>
  <c r="AO460" i="18"/>
  <c r="AN460" i="18"/>
  <c r="AM460" i="18"/>
  <c r="AL460" i="18"/>
  <c r="AK460" i="18"/>
  <c r="AJ460" i="18"/>
  <c r="AI460" i="18"/>
  <c r="AH460" i="18"/>
  <c r="AG460" i="18"/>
  <c r="AF460" i="18"/>
  <c r="AE460" i="18"/>
  <c r="AD460" i="18"/>
  <c r="AC460" i="18"/>
  <c r="AB460" i="18"/>
  <c r="AA460" i="18"/>
  <c r="Z460" i="18"/>
  <c r="Y460" i="18"/>
  <c r="X460" i="18"/>
  <c r="W460" i="18"/>
  <c r="V460" i="18"/>
  <c r="U460" i="18"/>
  <c r="T460" i="18"/>
  <c r="S460" i="18"/>
  <c r="R460" i="18"/>
  <c r="Q460" i="18"/>
  <c r="P460" i="18"/>
  <c r="O460" i="18"/>
  <c r="N460" i="18"/>
  <c r="AW459" i="18"/>
  <c r="AV459" i="18"/>
  <c r="AU459" i="18"/>
  <c r="AT459" i="18"/>
  <c r="AS459" i="18"/>
  <c r="AR459" i="18"/>
  <c r="AQ459" i="18"/>
  <c r="AP459" i="18"/>
  <c r="AO459" i="18"/>
  <c r="AN459" i="18"/>
  <c r="AM459" i="18"/>
  <c r="AL459" i="18"/>
  <c r="AK459" i="18"/>
  <c r="AJ459" i="18"/>
  <c r="AI459" i="18"/>
  <c r="AH459" i="18"/>
  <c r="AG459" i="18"/>
  <c r="AF459" i="18"/>
  <c r="AE459" i="18"/>
  <c r="AD459" i="18"/>
  <c r="AC459" i="18"/>
  <c r="AB459" i="18"/>
  <c r="AA459" i="18"/>
  <c r="Z459" i="18"/>
  <c r="Y459" i="18"/>
  <c r="X459" i="18"/>
  <c r="W459" i="18"/>
  <c r="V459" i="18"/>
  <c r="U459" i="18"/>
  <c r="T459" i="18"/>
  <c r="S459" i="18"/>
  <c r="R459" i="18"/>
  <c r="Q459" i="18"/>
  <c r="P459" i="18"/>
  <c r="O459" i="18"/>
  <c r="N459" i="18"/>
  <c r="AW458" i="18"/>
  <c r="AV458" i="18"/>
  <c r="AU458" i="18"/>
  <c r="AT458" i="18"/>
  <c r="AS458" i="18"/>
  <c r="AR458" i="18"/>
  <c r="AQ458" i="18"/>
  <c r="AP458" i="18"/>
  <c r="AO458" i="18"/>
  <c r="AN458" i="18"/>
  <c r="AM458" i="18"/>
  <c r="AL458" i="18"/>
  <c r="AK458" i="18"/>
  <c r="AJ458" i="18"/>
  <c r="AI458" i="18"/>
  <c r="AH458" i="18"/>
  <c r="AG458" i="18"/>
  <c r="AF458" i="18"/>
  <c r="AE458" i="18"/>
  <c r="AD458" i="18"/>
  <c r="AC458" i="18"/>
  <c r="AB458" i="18"/>
  <c r="AA458" i="18"/>
  <c r="Z458" i="18"/>
  <c r="Y458" i="18"/>
  <c r="X458" i="18"/>
  <c r="W458" i="18"/>
  <c r="V458" i="18"/>
  <c r="U458" i="18"/>
  <c r="T458" i="18"/>
  <c r="S458" i="18"/>
  <c r="R458" i="18"/>
  <c r="Q458" i="18"/>
  <c r="P458" i="18"/>
  <c r="O458" i="18"/>
  <c r="N458" i="18"/>
  <c r="AW457" i="18"/>
  <c r="AV457" i="18"/>
  <c r="AU457" i="18"/>
  <c r="AT457" i="18"/>
  <c r="AS457" i="18"/>
  <c r="AR457" i="18"/>
  <c r="AQ457" i="18"/>
  <c r="AP457" i="18"/>
  <c r="AO457" i="18"/>
  <c r="AN457" i="18"/>
  <c r="AM457" i="18"/>
  <c r="AL457" i="18"/>
  <c r="AK457" i="18"/>
  <c r="AJ457" i="18"/>
  <c r="AI457" i="18"/>
  <c r="AH457" i="18"/>
  <c r="AG457" i="18"/>
  <c r="AF457" i="18"/>
  <c r="AE457" i="18"/>
  <c r="AD457" i="18"/>
  <c r="AC457" i="18"/>
  <c r="AB457" i="18"/>
  <c r="AA457" i="18"/>
  <c r="Z457" i="18"/>
  <c r="Y457" i="18"/>
  <c r="X457" i="18"/>
  <c r="W457" i="18"/>
  <c r="V457" i="18"/>
  <c r="U457" i="18"/>
  <c r="T457" i="18"/>
  <c r="S457" i="18"/>
  <c r="R457" i="18"/>
  <c r="Q457" i="18"/>
  <c r="P457" i="18"/>
  <c r="O457" i="18"/>
  <c r="N457" i="18"/>
  <c r="AW456" i="18"/>
  <c r="AV456" i="18"/>
  <c r="AU456" i="18"/>
  <c r="AT456" i="18"/>
  <c r="AS456" i="18"/>
  <c r="AR456" i="18"/>
  <c r="AQ456" i="18"/>
  <c r="AP456" i="18"/>
  <c r="AO456" i="18"/>
  <c r="AN456" i="18"/>
  <c r="AM456" i="18"/>
  <c r="AL456" i="18"/>
  <c r="AK456" i="18"/>
  <c r="AJ456" i="18"/>
  <c r="AI456" i="18"/>
  <c r="AH456" i="18"/>
  <c r="AG456" i="18"/>
  <c r="AF456" i="18"/>
  <c r="AE456" i="18"/>
  <c r="AD456" i="18"/>
  <c r="AC456" i="18"/>
  <c r="AB456" i="18"/>
  <c r="AA456" i="18"/>
  <c r="Z456" i="18"/>
  <c r="Y456" i="18"/>
  <c r="X456" i="18"/>
  <c r="W456" i="18"/>
  <c r="V456" i="18"/>
  <c r="U456" i="18"/>
  <c r="T456" i="18"/>
  <c r="S456" i="18"/>
  <c r="R456" i="18"/>
  <c r="Q456" i="18"/>
  <c r="P456" i="18"/>
  <c r="O456" i="18"/>
  <c r="N456" i="18"/>
  <c r="AW455" i="18"/>
  <c r="AV455" i="18"/>
  <c r="AU455" i="18"/>
  <c r="AT455" i="18"/>
  <c r="AS455" i="18"/>
  <c r="AR455" i="18"/>
  <c r="AQ455" i="18"/>
  <c r="AP455" i="18"/>
  <c r="AO455" i="18"/>
  <c r="AN455" i="18"/>
  <c r="AM455" i="18"/>
  <c r="AL455" i="18"/>
  <c r="AK455" i="18"/>
  <c r="AJ455" i="18"/>
  <c r="AI455" i="18"/>
  <c r="AH455" i="18"/>
  <c r="AG455" i="18"/>
  <c r="AF455" i="18"/>
  <c r="AE455" i="18"/>
  <c r="AD455" i="18"/>
  <c r="AC455" i="18"/>
  <c r="AB455" i="18"/>
  <c r="AA455" i="18"/>
  <c r="Z455" i="18"/>
  <c r="Y455" i="18"/>
  <c r="X455" i="18"/>
  <c r="W455" i="18"/>
  <c r="V455" i="18"/>
  <c r="U455" i="18"/>
  <c r="T455" i="18"/>
  <c r="S455" i="18"/>
  <c r="R455" i="18"/>
  <c r="Q455" i="18"/>
  <c r="P455" i="18"/>
  <c r="O455" i="18"/>
  <c r="N455" i="18"/>
  <c r="AW454" i="18"/>
  <c r="AV454" i="18"/>
  <c r="AU454" i="18"/>
  <c r="AT454" i="18"/>
  <c r="AS454" i="18"/>
  <c r="AR454" i="18"/>
  <c r="AQ454" i="18"/>
  <c r="AP454" i="18"/>
  <c r="AO454" i="18"/>
  <c r="AN454" i="18"/>
  <c r="AM454" i="18"/>
  <c r="AL454" i="18"/>
  <c r="AK454" i="18"/>
  <c r="AJ454" i="18"/>
  <c r="AI454" i="18"/>
  <c r="AH454" i="18"/>
  <c r="AG454" i="18"/>
  <c r="AF454" i="18"/>
  <c r="AE454" i="18"/>
  <c r="AD454" i="18"/>
  <c r="AC454" i="18"/>
  <c r="AB454" i="18"/>
  <c r="AA454" i="18"/>
  <c r="Z454" i="18"/>
  <c r="Y454" i="18"/>
  <c r="X454" i="18"/>
  <c r="W454" i="18"/>
  <c r="V454" i="18"/>
  <c r="U454" i="18"/>
  <c r="T454" i="18"/>
  <c r="S454" i="18"/>
  <c r="R454" i="18"/>
  <c r="Q454" i="18"/>
  <c r="P454" i="18"/>
  <c r="O454" i="18"/>
  <c r="N454" i="18"/>
  <c r="AW453" i="18"/>
  <c r="AV453" i="18"/>
  <c r="AU453" i="18"/>
  <c r="AT453" i="18"/>
  <c r="AS453" i="18"/>
  <c r="AR453" i="18"/>
  <c r="AQ453" i="18"/>
  <c r="AP453" i="18"/>
  <c r="AO453" i="18"/>
  <c r="AN453" i="18"/>
  <c r="AM453" i="18"/>
  <c r="AL453" i="18"/>
  <c r="AK453" i="18"/>
  <c r="AJ453" i="18"/>
  <c r="AI453" i="18"/>
  <c r="AH453" i="18"/>
  <c r="AG453" i="18"/>
  <c r="AF453" i="18"/>
  <c r="AE453" i="18"/>
  <c r="AD453" i="18"/>
  <c r="AC453" i="18"/>
  <c r="AB453" i="18"/>
  <c r="AA453" i="18"/>
  <c r="Z453" i="18"/>
  <c r="Y453" i="18"/>
  <c r="X453" i="18"/>
  <c r="W453" i="18"/>
  <c r="V453" i="18"/>
  <c r="U453" i="18"/>
  <c r="T453" i="18"/>
  <c r="S453" i="18"/>
  <c r="R453" i="18"/>
  <c r="Q453" i="18"/>
  <c r="P453" i="18"/>
  <c r="O453" i="18"/>
  <c r="N453" i="18"/>
  <c r="AW452" i="18"/>
  <c r="AV452" i="18"/>
  <c r="AU452" i="18"/>
  <c r="AT452" i="18"/>
  <c r="AS452" i="18"/>
  <c r="AR452" i="18"/>
  <c r="AQ452" i="18"/>
  <c r="AP452" i="18"/>
  <c r="AO452" i="18"/>
  <c r="AN452" i="18"/>
  <c r="AM452" i="18"/>
  <c r="AL452" i="18"/>
  <c r="AK452" i="18"/>
  <c r="AJ452" i="18"/>
  <c r="AI452" i="18"/>
  <c r="AH452" i="18"/>
  <c r="AG452" i="18"/>
  <c r="AF452" i="18"/>
  <c r="AE452" i="18"/>
  <c r="AD452" i="18"/>
  <c r="AC452" i="18"/>
  <c r="AB452" i="18"/>
  <c r="AA452" i="18"/>
  <c r="Z452" i="18"/>
  <c r="Y452" i="18"/>
  <c r="X452" i="18"/>
  <c r="W452" i="18"/>
  <c r="V452" i="18"/>
  <c r="U452" i="18"/>
  <c r="T452" i="18"/>
  <c r="S452" i="18"/>
  <c r="R452" i="18"/>
  <c r="Q452" i="18"/>
  <c r="P452" i="18"/>
  <c r="O452" i="18"/>
  <c r="N452" i="18"/>
  <c r="AW451" i="18"/>
  <c r="AV451" i="18"/>
  <c r="AU451" i="18"/>
  <c r="AT451" i="18"/>
  <c r="AS451" i="18"/>
  <c r="AR451" i="18"/>
  <c r="AQ451" i="18"/>
  <c r="AP451" i="18"/>
  <c r="AO451" i="18"/>
  <c r="AN451" i="18"/>
  <c r="AM451" i="18"/>
  <c r="AL451" i="18"/>
  <c r="AK451" i="18"/>
  <c r="AJ451" i="18"/>
  <c r="AI451" i="18"/>
  <c r="AH451" i="18"/>
  <c r="AG451" i="18"/>
  <c r="AF451" i="18"/>
  <c r="AE451" i="18"/>
  <c r="AD451" i="18"/>
  <c r="AC451" i="18"/>
  <c r="AB451" i="18"/>
  <c r="AA451" i="18"/>
  <c r="Z451" i="18"/>
  <c r="Y451" i="18"/>
  <c r="X451" i="18"/>
  <c r="W451" i="18"/>
  <c r="V451" i="18"/>
  <c r="U451" i="18"/>
  <c r="T451" i="18"/>
  <c r="S451" i="18"/>
  <c r="R451" i="18"/>
  <c r="Q451" i="18"/>
  <c r="P451" i="18"/>
  <c r="O451" i="18"/>
  <c r="N451" i="18"/>
  <c r="AW450" i="18"/>
  <c r="AV450" i="18"/>
  <c r="AU450" i="18"/>
  <c r="AT450" i="18"/>
  <c r="AS450" i="18"/>
  <c r="AR450" i="18"/>
  <c r="AQ450" i="18"/>
  <c r="AP450" i="18"/>
  <c r="AO450" i="18"/>
  <c r="AN450" i="18"/>
  <c r="AM450" i="18"/>
  <c r="AL450" i="18"/>
  <c r="AK450" i="18"/>
  <c r="AJ450" i="18"/>
  <c r="AI450" i="18"/>
  <c r="AH450" i="18"/>
  <c r="AG450" i="18"/>
  <c r="AF450" i="18"/>
  <c r="AE450" i="18"/>
  <c r="AD450" i="18"/>
  <c r="AC450" i="18"/>
  <c r="AB450" i="18"/>
  <c r="AA450" i="18"/>
  <c r="Z450" i="18"/>
  <c r="Y450" i="18"/>
  <c r="X450" i="18"/>
  <c r="W450" i="18"/>
  <c r="V450" i="18"/>
  <c r="U450" i="18"/>
  <c r="T450" i="18"/>
  <c r="S450" i="18"/>
  <c r="R450" i="18"/>
  <c r="Q450" i="18"/>
  <c r="P450" i="18"/>
  <c r="O450" i="18"/>
  <c r="N450" i="18"/>
  <c r="AW449" i="18"/>
  <c r="AV449" i="18"/>
  <c r="AU449" i="18"/>
  <c r="AT449" i="18"/>
  <c r="AS449" i="18"/>
  <c r="AR449" i="18"/>
  <c r="AQ449" i="18"/>
  <c r="AP449" i="18"/>
  <c r="AO449" i="18"/>
  <c r="AN449" i="18"/>
  <c r="AM449" i="18"/>
  <c r="AL449" i="18"/>
  <c r="AK449" i="18"/>
  <c r="AJ449" i="18"/>
  <c r="AI449" i="18"/>
  <c r="AH449" i="18"/>
  <c r="AG449" i="18"/>
  <c r="AF449" i="18"/>
  <c r="AE449" i="18"/>
  <c r="AD449" i="18"/>
  <c r="AC449" i="18"/>
  <c r="AB449" i="18"/>
  <c r="AA449" i="18"/>
  <c r="Z449" i="18"/>
  <c r="Y449" i="18"/>
  <c r="X449" i="18"/>
  <c r="W449" i="18"/>
  <c r="V449" i="18"/>
  <c r="U449" i="18"/>
  <c r="T449" i="18"/>
  <c r="S449" i="18"/>
  <c r="R449" i="18"/>
  <c r="Q449" i="18"/>
  <c r="P449" i="18"/>
  <c r="O449" i="18"/>
  <c r="N449" i="18"/>
  <c r="AW448" i="18"/>
  <c r="AV448" i="18"/>
  <c r="AU448" i="18"/>
  <c r="AT448" i="18"/>
  <c r="AS448" i="18"/>
  <c r="AR448" i="18"/>
  <c r="AQ448" i="18"/>
  <c r="AP448" i="18"/>
  <c r="AO448" i="18"/>
  <c r="AN448" i="18"/>
  <c r="AM448" i="18"/>
  <c r="AL448" i="18"/>
  <c r="AK448" i="18"/>
  <c r="AJ448" i="18"/>
  <c r="AI448" i="18"/>
  <c r="AH448" i="18"/>
  <c r="AG448" i="18"/>
  <c r="AF448" i="18"/>
  <c r="AE448" i="18"/>
  <c r="AD448" i="18"/>
  <c r="AC448" i="18"/>
  <c r="AB448" i="18"/>
  <c r="AA448" i="18"/>
  <c r="Z448" i="18"/>
  <c r="Y448" i="18"/>
  <c r="X448" i="18"/>
  <c r="W448" i="18"/>
  <c r="V448" i="18"/>
  <c r="U448" i="18"/>
  <c r="T448" i="18"/>
  <c r="S448" i="18"/>
  <c r="R448" i="18"/>
  <c r="Q448" i="18"/>
  <c r="P448" i="18"/>
  <c r="O448" i="18"/>
  <c r="N448" i="18"/>
  <c r="AW447" i="18"/>
  <c r="AV447" i="18"/>
  <c r="AU447" i="18"/>
  <c r="AT447" i="18"/>
  <c r="AS447" i="18"/>
  <c r="AR447" i="18"/>
  <c r="AQ447" i="18"/>
  <c r="AP447" i="18"/>
  <c r="AO447" i="18"/>
  <c r="AN447" i="18"/>
  <c r="AM447" i="18"/>
  <c r="AL447" i="18"/>
  <c r="AK447" i="18"/>
  <c r="AJ447" i="18"/>
  <c r="AI447" i="18"/>
  <c r="AH447" i="18"/>
  <c r="AG447" i="18"/>
  <c r="AF447" i="18"/>
  <c r="AE447" i="18"/>
  <c r="AD447" i="18"/>
  <c r="AC447" i="18"/>
  <c r="AB447" i="18"/>
  <c r="AA447" i="18"/>
  <c r="Z447" i="18"/>
  <c r="Y447" i="18"/>
  <c r="X447" i="18"/>
  <c r="W447" i="18"/>
  <c r="V447" i="18"/>
  <c r="U447" i="18"/>
  <c r="T447" i="18"/>
  <c r="S447" i="18"/>
  <c r="R447" i="18"/>
  <c r="Q447" i="18"/>
  <c r="P447" i="18"/>
  <c r="O447" i="18"/>
  <c r="N447" i="18"/>
  <c r="AW446" i="18"/>
  <c r="AV446" i="18"/>
  <c r="AU446" i="18"/>
  <c r="AT446" i="18"/>
  <c r="AS446" i="18"/>
  <c r="AR446" i="18"/>
  <c r="AQ446" i="18"/>
  <c r="AP446" i="18"/>
  <c r="AO446" i="18"/>
  <c r="AN446" i="18"/>
  <c r="AM446" i="18"/>
  <c r="AL446" i="18"/>
  <c r="AK446" i="18"/>
  <c r="AJ446" i="18"/>
  <c r="AI446" i="18"/>
  <c r="AH446" i="18"/>
  <c r="AG446" i="18"/>
  <c r="AF446" i="18"/>
  <c r="AE446" i="18"/>
  <c r="AD446" i="18"/>
  <c r="AC446" i="18"/>
  <c r="AB446" i="18"/>
  <c r="AA446" i="18"/>
  <c r="Z446" i="18"/>
  <c r="Y446" i="18"/>
  <c r="X446" i="18"/>
  <c r="W446" i="18"/>
  <c r="V446" i="18"/>
  <c r="U446" i="18"/>
  <c r="T446" i="18"/>
  <c r="S446" i="18"/>
  <c r="R446" i="18"/>
  <c r="Q446" i="18"/>
  <c r="P446" i="18"/>
  <c r="O446" i="18"/>
  <c r="N446" i="18"/>
  <c r="AW445" i="18"/>
  <c r="AV445" i="18"/>
  <c r="AU445" i="18"/>
  <c r="AT445" i="18"/>
  <c r="AS445" i="18"/>
  <c r="AR445" i="18"/>
  <c r="AQ445" i="18"/>
  <c r="AP445" i="18"/>
  <c r="AO445" i="18"/>
  <c r="AN445" i="18"/>
  <c r="AM445" i="18"/>
  <c r="AL445" i="18"/>
  <c r="AK445" i="18"/>
  <c r="AJ445" i="18"/>
  <c r="AI445" i="18"/>
  <c r="AH445" i="18"/>
  <c r="AG445" i="18"/>
  <c r="AF445" i="18"/>
  <c r="AE445" i="18"/>
  <c r="AD445" i="18"/>
  <c r="AC445" i="18"/>
  <c r="AB445" i="18"/>
  <c r="AA445" i="18"/>
  <c r="Z445" i="18"/>
  <c r="Y445" i="18"/>
  <c r="X445" i="18"/>
  <c r="W445" i="18"/>
  <c r="V445" i="18"/>
  <c r="U445" i="18"/>
  <c r="T445" i="18"/>
  <c r="S445" i="18"/>
  <c r="R445" i="18"/>
  <c r="Q445" i="18"/>
  <c r="P445" i="18"/>
  <c r="O445" i="18"/>
  <c r="N445" i="18"/>
  <c r="AW444" i="18"/>
  <c r="AV444" i="18"/>
  <c r="AU444" i="18"/>
  <c r="AT444" i="18"/>
  <c r="AS444" i="18"/>
  <c r="AR444" i="18"/>
  <c r="AQ444" i="18"/>
  <c r="AP444" i="18"/>
  <c r="AO444" i="18"/>
  <c r="AN444" i="18"/>
  <c r="AM444" i="18"/>
  <c r="AL444" i="18"/>
  <c r="AK444" i="18"/>
  <c r="AJ444" i="18"/>
  <c r="AI444" i="18"/>
  <c r="AH444" i="18"/>
  <c r="AG444" i="18"/>
  <c r="AF444" i="18"/>
  <c r="AE444" i="18"/>
  <c r="AD444" i="18"/>
  <c r="AC444" i="18"/>
  <c r="AB444" i="18"/>
  <c r="AA444" i="18"/>
  <c r="Z444" i="18"/>
  <c r="Y444" i="18"/>
  <c r="X444" i="18"/>
  <c r="W444" i="18"/>
  <c r="V444" i="18"/>
  <c r="U444" i="18"/>
  <c r="T444" i="18"/>
  <c r="S444" i="18"/>
  <c r="R444" i="18"/>
  <c r="Q444" i="18"/>
  <c r="P444" i="18"/>
  <c r="O444" i="18"/>
  <c r="N444" i="18"/>
  <c r="AW443" i="18"/>
  <c r="AV443" i="18"/>
  <c r="AU443" i="18"/>
  <c r="AT443" i="18"/>
  <c r="AS443" i="18"/>
  <c r="AR443" i="18"/>
  <c r="AQ443" i="18"/>
  <c r="AP443" i="18"/>
  <c r="AO443" i="18"/>
  <c r="AN443" i="18"/>
  <c r="AM443" i="18"/>
  <c r="AL443" i="18"/>
  <c r="AK443" i="18"/>
  <c r="AJ443" i="18"/>
  <c r="AI443" i="18"/>
  <c r="AH443" i="18"/>
  <c r="AG443" i="18"/>
  <c r="AF443" i="18"/>
  <c r="AE443" i="18"/>
  <c r="AD443" i="18"/>
  <c r="AC443" i="18"/>
  <c r="AB443" i="18"/>
  <c r="AA443" i="18"/>
  <c r="Z443" i="18"/>
  <c r="Y443" i="18"/>
  <c r="X443" i="18"/>
  <c r="W443" i="18"/>
  <c r="V443" i="18"/>
  <c r="U443" i="18"/>
  <c r="T443" i="18"/>
  <c r="S443" i="18"/>
  <c r="R443" i="18"/>
  <c r="Q443" i="18"/>
  <c r="P443" i="18"/>
  <c r="O443" i="18"/>
  <c r="N443" i="18"/>
  <c r="AW442" i="18"/>
  <c r="AV442" i="18"/>
  <c r="AU442" i="18"/>
  <c r="AT442" i="18"/>
  <c r="AS442" i="18"/>
  <c r="AR442" i="18"/>
  <c r="AQ442" i="18"/>
  <c r="AP442" i="18"/>
  <c r="AO442" i="18"/>
  <c r="AN442" i="18"/>
  <c r="AM442" i="18"/>
  <c r="AL442" i="18"/>
  <c r="AK442" i="18"/>
  <c r="AJ442" i="18"/>
  <c r="AI442" i="18"/>
  <c r="AH442" i="18"/>
  <c r="AG442" i="18"/>
  <c r="AF442" i="18"/>
  <c r="AE442" i="18"/>
  <c r="AD442" i="18"/>
  <c r="AC442" i="18"/>
  <c r="AB442" i="18"/>
  <c r="AA442" i="18"/>
  <c r="Z442" i="18"/>
  <c r="Y442" i="18"/>
  <c r="X442" i="18"/>
  <c r="W442" i="18"/>
  <c r="V442" i="18"/>
  <c r="U442" i="18"/>
  <c r="T442" i="18"/>
  <c r="S442" i="18"/>
  <c r="R442" i="18"/>
  <c r="Q442" i="18"/>
  <c r="P442" i="18"/>
  <c r="O442" i="18"/>
  <c r="N442" i="18"/>
  <c r="AW441" i="18"/>
  <c r="AV441" i="18"/>
  <c r="AU441" i="18"/>
  <c r="AT441" i="18"/>
  <c r="AS441" i="18"/>
  <c r="AR441" i="18"/>
  <c r="AQ441" i="18"/>
  <c r="AP441" i="18"/>
  <c r="AO441" i="18"/>
  <c r="AN441" i="18"/>
  <c r="AM441" i="18"/>
  <c r="AL441" i="18"/>
  <c r="AK441" i="18"/>
  <c r="AJ441" i="18"/>
  <c r="AI441" i="18"/>
  <c r="AH441" i="18"/>
  <c r="AG441" i="18"/>
  <c r="AF441" i="18"/>
  <c r="AE441" i="18"/>
  <c r="AD441" i="18"/>
  <c r="AC441" i="18"/>
  <c r="AB441" i="18"/>
  <c r="AA441" i="18"/>
  <c r="Z441" i="18"/>
  <c r="Y441" i="18"/>
  <c r="X441" i="18"/>
  <c r="W441" i="18"/>
  <c r="V441" i="18"/>
  <c r="U441" i="18"/>
  <c r="T441" i="18"/>
  <c r="S441" i="18"/>
  <c r="R441" i="18"/>
  <c r="Q441" i="18"/>
  <c r="P441" i="18"/>
  <c r="O441" i="18"/>
  <c r="N441" i="18"/>
  <c r="AW440" i="18"/>
  <c r="AV440" i="18"/>
  <c r="AU440" i="18"/>
  <c r="AT440" i="18"/>
  <c r="AS440" i="18"/>
  <c r="AR440" i="18"/>
  <c r="AQ440" i="18"/>
  <c r="AP440" i="18"/>
  <c r="AO440" i="18"/>
  <c r="AN440" i="18"/>
  <c r="AM440" i="18"/>
  <c r="AL440" i="18"/>
  <c r="AK440" i="18"/>
  <c r="AJ440" i="18"/>
  <c r="AI440" i="18"/>
  <c r="AH440" i="18"/>
  <c r="AG440" i="18"/>
  <c r="AF440" i="18"/>
  <c r="AE440" i="18"/>
  <c r="AD440" i="18"/>
  <c r="AC440" i="18"/>
  <c r="AB440" i="18"/>
  <c r="AA440" i="18"/>
  <c r="Z440" i="18"/>
  <c r="Y440" i="18"/>
  <c r="X440" i="18"/>
  <c r="W440" i="18"/>
  <c r="V440" i="18"/>
  <c r="U440" i="18"/>
  <c r="T440" i="18"/>
  <c r="S440" i="18"/>
  <c r="R440" i="18"/>
  <c r="Q440" i="18"/>
  <c r="P440" i="18"/>
  <c r="O440" i="18"/>
  <c r="N440" i="18"/>
  <c r="AW439" i="18"/>
  <c r="AV439" i="18"/>
  <c r="AU439" i="18"/>
  <c r="AT439" i="18"/>
  <c r="AS439" i="18"/>
  <c r="AR439" i="18"/>
  <c r="AQ439" i="18"/>
  <c r="AP439" i="18"/>
  <c r="AO439" i="18"/>
  <c r="AN439" i="18"/>
  <c r="AM439" i="18"/>
  <c r="AL439" i="18"/>
  <c r="AK439" i="18"/>
  <c r="AJ439" i="18"/>
  <c r="AI439" i="18"/>
  <c r="AH439" i="18"/>
  <c r="AG439" i="18"/>
  <c r="AF439" i="18"/>
  <c r="AE439" i="18"/>
  <c r="AD439" i="18"/>
  <c r="AC439" i="18"/>
  <c r="AB439" i="18"/>
  <c r="AA439" i="18"/>
  <c r="Z439" i="18"/>
  <c r="Y439" i="18"/>
  <c r="X439" i="18"/>
  <c r="W439" i="18"/>
  <c r="V439" i="18"/>
  <c r="U439" i="18"/>
  <c r="T439" i="18"/>
  <c r="S439" i="18"/>
  <c r="R439" i="18"/>
  <c r="Q439" i="18"/>
  <c r="P439" i="18"/>
  <c r="O439" i="18"/>
  <c r="N439" i="18"/>
  <c r="AW438" i="18"/>
  <c r="AV438" i="18"/>
  <c r="AU438" i="18"/>
  <c r="AT438" i="18"/>
  <c r="AS438" i="18"/>
  <c r="AR438" i="18"/>
  <c r="AQ438" i="18"/>
  <c r="AP438" i="18"/>
  <c r="AO438" i="18"/>
  <c r="AN438" i="18"/>
  <c r="AM438" i="18"/>
  <c r="AL438" i="18"/>
  <c r="AK438" i="18"/>
  <c r="AJ438" i="18"/>
  <c r="AI438" i="18"/>
  <c r="AH438" i="18"/>
  <c r="AG438" i="18"/>
  <c r="AF438" i="18"/>
  <c r="AE438" i="18"/>
  <c r="AD438" i="18"/>
  <c r="AC438" i="18"/>
  <c r="AB438" i="18"/>
  <c r="AA438" i="18"/>
  <c r="Z438" i="18"/>
  <c r="Y438" i="18"/>
  <c r="X438" i="18"/>
  <c r="W438" i="18"/>
  <c r="V438" i="18"/>
  <c r="U438" i="18"/>
  <c r="T438" i="18"/>
  <c r="S438" i="18"/>
  <c r="R438" i="18"/>
  <c r="Q438" i="18"/>
  <c r="P438" i="18"/>
  <c r="O438" i="18"/>
  <c r="N438" i="18"/>
  <c r="AW437" i="18"/>
  <c r="AV437" i="18"/>
  <c r="AU437" i="18"/>
  <c r="AT437" i="18"/>
  <c r="AS437" i="18"/>
  <c r="AR437" i="18"/>
  <c r="AQ437" i="18"/>
  <c r="AP437" i="18"/>
  <c r="AO437" i="18"/>
  <c r="AN437" i="18"/>
  <c r="AM437" i="18"/>
  <c r="AL437" i="18"/>
  <c r="AK437" i="18"/>
  <c r="AJ437" i="18"/>
  <c r="AI437" i="18"/>
  <c r="AH437" i="18"/>
  <c r="AG437" i="18"/>
  <c r="AF437" i="18"/>
  <c r="AE437" i="18"/>
  <c r="AD437" i="18"/>
  <c r="AC437" i="18"/>
  <c r="AB437" i="18"/>
  <c r="AA437" i="18"/>
  <c r="Z437" i="18"/>
  <c r="Y437" i="18"/>
  <c r="X437" i="18"/>
  <c r="W437" i="18"/>
  <c r="V437" i="18"/>
  <c r="U437" i="18"/>
  <c r="T437" i="18"/>
  <c r="S437" i="18"/>
  <c r="R437" i="18"/>
  <c r="Q437" i="18"/>
  <c r="P437" i="18"/>
  <c r="O437" i="18"/>
  <c r="N437" i="18"/>
  <c r="AW436" i="18"/>
  <c r="AV436" i="18"/>
  <c r="AU436" i="18"/>
  <c r="AT436" i="18"/>
  <c r="AS436" i="18"/>
  <c r="AR436" i="18"/>
  <c r="AQ436" i="18"/>
  <c r="AP436" i="18"/>
  <c r="AO436" i="18"/>
  <c r="AN436" i="18"/>
  <c r="AM436" i="18"/>
  <c r="AL436" i="18"/>
  <c r="AK436" i="18"/>
  <c r="AJ436" i="18"/>
  <c r="AI436" i="18"/>
  <c r="AH436" i="18"/>
  <c r="AG436" i="18"/>
  <c r="AF436" i="18"/>
  <c r="AE436" i="18"/>
  <c r="AD436" i="18"/>
  <c r="AC436" i="18"/>
  <c r="AB436" i="18"/>
  <c r="AA436" i="18"/>
  <c r="Z436" i="18"/>
  <c r="Y436" i="18"/>
  <c r="X436" i="18"/>
  <c r="W436" i="18"/>
  <c r="V436" i="18"/>
  <c r="U436" i="18"/>
  <c r="T436" i="18"/>
  <c r="S436" i="18"/>
  <c r="R436" i="18"/>
  <c r="Q436" i="18"/>
  <c r="P436" i="18"/>
  <c r="O436" i="18"/>
  <c r="N436" i="18"/>
  <c r="AW435" i="18"/>
  <c r="AV435" i="18"/>
  <c r="AU435" i="18"/>
  <c r="AT435" i="18"/>
  <c r="AS435" i="18"/>
  <c r="AR435" i="18"/>
  <c r="AQ435" i="18"/>
  <c r="AP435" i="18"/>
  <c r="AO435" i="18"/>
  <c r="AN435" i="18"/>
  <c r="AM435" i="18"/>
  <c r="AL435" i="18"/>
  <c r="AK435" i="18"/>
  <c r="AJ435" i="18"/>
  <c r="AI435" i="18"/>
  <c r="AH435" i="18"/>
  <c r="AG435" i="18"/>
  <c r="AF435" i="18"/>
  <c r="AE435" i="18"/>
  <c r="AD435" i="18"/>
  <c r="AC435" i="18"/>
  <c r="AB435" i="18"/>
  <c r="AA435" i="18"/>
  <c r="Z435" i="18"/>
  <c r="Y435" i="18"/>
  <c r="X435" i="18"/>
  <c r="W435" i="18"/>
  <c r="V435" i="18"/>
  <c r="U435" i="18"/>
  <c r="T435" i="18"/>
  <c r="S435" i="18"/>
  <c r="R435" i="18"/>
  <c r="Q435" i="18"/>
  <c r="P435" i="18"/>
  <c r="O435" i="18"/>
  <c r="N435" i="18"/>
  <c r="AW434" i="18"/>
  <c r="AV434" i="18"/>
  <c r="AU434" i="18"/>
  <c r="AT434" i="18"/>
  <c r="AS434" i="18"/>
  <c r="AR434" i="18"/>
  <c r="AQ434" i="18"/>
  <c r="AP434" i="18"/>
  <c r="AO434" i="18"/>
  <c r="AN434" i="18"/>
  <c r="AM434" i="18"/>
  <c r="AL434" i="18"/>
  <c r="AK434" i="18"/>
  <c r="AJ434" i="18"/>
  <c r="AI434" i="18"/>
  <c r="AH434" i="18"/>
  <c r="AG434" i="18"/>
  <c r="AF434" i="18"/>
  <c r="AE434" i="18"/>
  <c r="AD434" i="18"/>
  <c r="AC434" i="18"/>
  <c r="AB434" i="18"/>
  <c r="AA434" i="18"/>
  <c r="Z434" i="18"/>
  <c r="Y434" i="18"/>
  <c r="X434" i="18"/>
  <c r="W434" i="18"/>
  <c r="V434" i="18"/>
  <c r="U434" i="18"/>
  <c r="T434" i="18"/>
  <c r="S434" i="18"/>
  <c r="R434" i="18"/>
  <c r="Q434" i="18"/>
  <c r="P434" i="18"/>
  <c r="O434" i="18"/>
  <c r="N434" i="18"/>
  <c r="AW433" i="18"/>
  <c r="AV433" i="18"/>
  <c r="AU433" i="18"/>
  <c r="AT433" i="18"/>
  <c r="AS433" i="18"/>
  <c r="AR433" i="18"/>
  <c r="AQ433" i="18"/>
  <c r="AP433" i="18"/>
  <c r="AO433" i="18"/>
  <c r="AN433" i="18"/>
  <c r="AM433" i="18"/>
  <c r="AL433" i="18"/>
  <c r="AK433" i="18"/>
  <c r="AJ433" i="18"/>
  <c r="AI433" i="18"/>
  <c r="AH433" i="18"/>
  <c r="AG433" i="18"/>
  <c r="AF433" i="18"/>
  <c r="AE433" i="18"/>
  <c r="AD433" i="18"/>
  <c r="AC433" i="18"/>
  <c r="AB433" i="18"/>
  <c r="AA433" i="18"/>
  <c r="Z433" i="18"/>
  <c r="Y433" i="18"/>
  <c r="X433" i="18"/>
  <c r="W433" i="18"/>
  <c r="V433" i="18"/>
  <c r="U433" i="18"/>
  <c r="T433" i="18"/>
  <c r="S433" i="18"/>
  <c r="R433" i="18"/>
  <c r="Q433" i="18"/>
  <c r="P433" i="18"/>
  <c r="O433" i="18"/>
  <c r="N433" i="18"/>
  <c r="AW432" i="18"/>
  <c r="AV432" i="18"/>
  <c r="AU432" i="18"/>
  <c r="AT432" i="18"/>
  <c r="AS432" i="18"/>
  <c r="AR432" i="18"/>
  <c r="AQ432" i="18"/>
  <c r="AP432" i="18"/>
  <c r="AO432" i="18"/>
  <c r="AN432" i="18"/>
  <c r="AM432" i="18"/>
  <c r="AL432" i="18"/>
  <c r="AK432" i="18"/>
  <c r="AJ432" i="18"/>
  <c r="AI432" i="18"/>
  <c r="AH432" i="18"/>
  <c r="AG432" i="18"/>
  <c r="AF432" i="18"/>
  <c r="AE432" i="18"/>
  <c r="AD432" i="18"/>
  <c r="AC432" i="18"/>
  <c r="AB432" i="18"/>
  <c r="AA432" i="18"/>
  <c r="Z432" i="18"/>
  <c r="Y432" i="18"/>
  <c r="X432" i="18"/>
  <c r="W432" i="18"/>
  <c r="V432" i="18"/>
  <c r="U432" i="18"/>
  <c r="T432" i="18"/>
  <c r="S432" i="18"/>
  <c r="R432" i="18"/>
  <c r="Q432" i="18"/>
  <c r="P432" i="18"/>
  <c r="O432" i="18"/>
  <c r="N432" i="18"/>
  <c r="AW431" i="18"/>
  <c r="AV431" i="18"/>
  <c r="AU431" i="18"/>
  <c r="AT431" i="18"/>
  <c r="AS431" i="18"/>
  <c r="AR431" i="18"/>
  <c r="AQ431" i="18"/>
  <c r="AP431" i="18"/>
  <c r="AO431" i="18"/>
  <c r="AN431" i="18"/>
  <c r="AM431" i="18"/>
  <c r="AL431" i="18"/>
  <c r="AK431" i="18"/>
  <c r="AJ431" i="18"/>
  <c r="AI431" i="18"/>
  <c r="AH431" i="18"/>
  <c r="AG431" i="18"/>
  <c r="AF431" i="18"/>
  <c r="AE431" i="18"/>
  <c r="AD431" i="18"/>
  <c r="AC431" i="18"/>
  <c r="AB431" i="18"/>
  <c r="AA431" i="18"/>
  <c r="Z431" i="18"/>
  <c r="Y431" i="18"/>
  <c r="X431" i="18"/>
  <c r="W431" i="18"/>
  <c r="V431" i="18"/>
  <c r="U431" i="18"/>
  <c r="T431" i="18"/>
  <c r="S431" i="18"/>
  <c r="R431" i="18"/>
  <c r="Q431" i="18"/>
  <c r="P431" i="18"/>
  <c r="O431" i="18"/>
  <c r="N431" i="18"/>
  <c r="AW430" i="18"/>
  <c r="AV430" i="18"/>
  <c r="AU430" i="18"/>
  <c r="AT430" i="18"/>
  <c r="AS430" i="18"/>
  <c r="AR430" i="18"/>
  <c r="AQ430" i="18"/>
  <c r="AP430" i="18"/>
  <c r="AO430" i="18"/>
  <c r="AN430" i="18"/>
  <c r="AM430" i="18"/>
  <c r="AL430" i="18"/>
  <c r="AK430" i="18"/>
  <c r="AJ430" i="18"/>
  <c r="AI430" i="18"/>
  <c r="AH430" i="18"/>
  <c r="AG430" i="18"/>
  <c r="AF430" i="18"/>
  <c r="AE430" i="18"/>
  <c r="AD430" i="18"/>
  <c r="AC430" i="18"/>
  <c r="AB430" i="18"/>
  <c r="AA430" i="18"/>
  <c r="Z430" i="18"/>
  <c r="Y430" i="18"/>
  <c r="X430" i="18"/>
  <c r="W430" i="18"/>
  <c r="V430" i="18"/>
  <c r="U430" i="18"/>
  <c r="T430" i="18"/>
  <c r="S430" i="18"/>
  <c r="R430" i="18"/>
  <c r="Q430" i="18"/>
  <c r="P430" i="18"/>
  <c r="O430" i="18"/>
  <c r="N430" i="18"/>
  <c r="AW429" i="18"/>
  <c r="AV429" i="18"/>
  <c r="AU429" i="18"/>
  <c r="AT429" i="18"/>
  <c r="AS429" i="18"/>
  <c r="AR429" i="18"/>
  <c r="AQ429" i="18"/>
  <c r="AP429" i="18"/>
  <c r="AO429" i="18"/>
  <c r="AN429" i="18"/>
  <c r="AM429" i="18"/>
  <c r="AL429" i="18"/>
  <c r="AK429" i="18"/>
  <c r="AJ429" i="18"/>
  <c r="AI429" i="18"/>
  <c r="AH429" i="18"/>
  <c r="AG429" i="18"/>
  <c r="AF429" i="18"/>
  <c r="AE429" i="18"/>
  <c r="AD429" i="18"/>
  <c r="AC429" i="18"/>
  <c r="AB429" i="18"/>
  <c r="AA429" i="18"/>
  <c r="Z429" i="18"/>
  <c r="Y429" i="18"/>
  <c r="X429" i="18"/>
  <c r="W429" i="18"/>
  <c r="V429" i="18"/>
  <c r="U429" i="18"/>
  <c r="T429" i="18"/>
  <c r="S429" i="18"/>
  <c r="R429" i="18"/>
  <c r="Q429" i="18"/>
  <c r="P429" i="18"/>
  <c r="O429" i="18"/>
  <c r="N429" i="18"/>
  <c r="AW428" i="18"/>
  <c r="AV428" i="18"/>
  <c r="AU428" i="18"/>
  <c r="AT428" i="18"/>
  <c r="AS428" i="18"/>
  <c r="AR428" i="18"/>
  <c r="AQ428" i="18"/>
  <c r="AP428" i="18"/>
  <c r="AO428" i="18"/>
  <c r="AN428" i="18"/>
  <c r="AM428" i="18"/>
  <c r="AL428" i="18"/>
  <c r="AK428" i="18"/>
  <c r="AJ428" i="18"/>
  <c r="AI428" i="18"/>
  <c r="AH428" i="18"/>
  <c r="AG428" i="18"/>
  <c r="AF428" i="18"/>
  <c r="AE428" i="18"/>
  <c r="AD428" i="18"/>
  <c r="AC428" i="18"/>
  <c r="AB428" i="18"/>
  <c r="AA428" i="18"/>
  <c r="Z428" i="18"/>
  <c r="Y428" i="18"/>
  <c r="X428" i="18"/>
  <c r="W428" i="18"/>
  <c r="V428" i="18"/>
  <c r="U428" i="18"/>
  <c r="T428" i="18"/>
  <c r="S428" i="18"/>
  <c r="R428" i="18"/>
  <c r="Q428" i="18"/>
  <c r="P428" i="18"/>
  <c r="O428" i="18"/>
  <c r="N428" i="18"/>
  <c r="AW427" i="18"/>
  <c r="AV427" i="18"/>
  <c r="AU427" i="18"/>
  <c r="AT427" i="18"/>
  <c r="AS427" i="18"/>
  <c r="AR427" i="18"/>
  <c r="AQ427" i="18"/>
  <c r="AP427" i="18"/>
  <c r="AO427" i="18"/>
  <c r="AN427" i="18"/>
  <c r="AM427" i="18"/>
  <c r="AL427" i="18"/>
  <c r="AK427" i="18"/>
  <c r="AJ427" i="18"/>
  <c r="AI427" i="18"/>
  <c r="AH427" i="18"/>
  <c r="AG427" i="18"/>
  <c r="AF427" i="18"/>
  <c r="AE427" i="18"/>
  <c r="AD427" i="18"/>
  <c r="AC427" i="18"/>
  <c r="AB427" i="18"/>
  <c r="AA427" i="18"/>
  <c r="Z427" i="18"/>
  <c r="Y427" i="18"/>
  <c r="X427" i="18"/>
  <c r="W427" i="18"/>
  <c r="V427" i="18"/>
  <c r="U427" i="18"/>
  <c r="T427" i="18"/>
  <c r="S427" i="18"/>
  <c r="R427" i="18"/>
  <c r="Q427" i="18"/>
  <c r="P427" i="18"/>
  <c r="O427" i="18"/>
  <c r="N427" i="18"/>
  <c r="AW426" i="18"/>
  <c r="AV426" i="18"/>
  <c r="AU426" i="18"/>
  <c r="AT426" i="18"/>
  <c r="AS426" i="18"/>
  <c r="AR426" i="18"/>
  <c r="AQ426" i="18"/>
  <c r="AP426" i="18"/>
  <c r="AO426" i="18"/>
  <c r="AN426" i="18"/>
  <c r="AM426" i="18"/>
  <c r="AL426" i="18"/>
  <c r="AK426" i="18"/>
  <c r="AJ426" i="18"/>
  <c r="AI426" i="18"/>
  <c r="AH426" i="18"/>
  <c r="AG426" i="18"/>
  <c r="AF426" i="18"/>
  <c r="AE426" i="18"/>
  <c r="AD426" i="18"/>
  <c r="AC426" i="18"/>
  <c r="AB426" i="18"/>
  <c r="AA426" i="18"/>
  <c r="Z426" i="18"/>
  <c r="Y426" i="18"/>
  <c r="X426" i="18"/>
  <c r="W426" i="18"/>
  <c r="V426" i="18"/>
  <c r="U426" i="18"/>
  <c r="T426" i="18"/>
  <c r="S426" i="18"/>
  <c r="R426" i="18"/>
  <c r="Q426" i="18"/>
  <c r="P426" i="18"/>
  <c r="O426" i="18"/>
  <c r="N426" i="18"/>
  <c r="AW425" i="18"/>
  <c r="AV425" i="18"/>
  <c r="AU425" i="18"/>
  <c r="AT425" i="18"/>
  <c r="AS425" i="18"/>
  <c r="AR425" i="18"/>
  <c r="AQ425" i="18"/>
  <c r="AP425" i="18"/>
  <c r="AO425" i="18"/>
  <c r="AN425" i="18"/>
  <c r="AM425" i="18"/>
  <c r="AL425" i="18"/>
  <c r="AK425" i="18"/>
  <c r="AJ425" i="18"/>
  <c r="AI425" i="18"/>
  <c r="AH425" i="18"/>
  <c r="AG425" i="18"/>
  <c r="AF425" i="18"/>
  <c r="AE425" i="18"/>
  <c r="AD425" i="18"/>
  <c r="AC425" i="18"/>
  <c r="AB425" i="18"/>
  <c r="AA425" i="18"/>
  <c r="Z425" i="18"/>
  <c r="Y425" i="18"/>
  <c r="X425" i="18"/>
  <c r="W425" i="18"/>
  <c r="V425" i="18"/>
  <c r="U425" i="18"/>
  <c r="T425" i="18"/>
  <c r="S425" i="18"/>
  <c r="R425" i="18"/>
  <c r="Q425" i="18"/>
  <c r="P425" i="18"/>
  <c r="O425" i="18"/>
  <c r="N425" i="18"/>
  <c r="AW424" i="18"/>
  <c r="AV424" i="18"/>
  <c r="AU424" i="18"/>
  <c r="AT424" i="18"/>
  <c r="AS424" i="18"/>
  <c r="AR424" i="18"/>
  <c r="AQ424" i="18"/>
  <c r="AP424" i="18"/>
  <c r="AO424" i="18"/>
  <c r="AN424" i="18"/>
  <c r="AM424" i="18"/>
  <c r="AL424" i="18"/>
  <c r="AK424" i="18"/>
  <c r="AJ424" i="18"/>
  <c r="AI424" i="18"/>
  <c r="AH424" i="18"/>
  <c r="AG424" i="18"/>
  <c r="AF424" i="18"/>
  <c r="AE424" i="18"/>
  <c r="AD424" i="18"/>
  <c r="AC424" i="18"/>
  <c r="AB424" i="18"/>
  <c r="AA424" i="18"/>
  <c r="Z424" i="18"/>
  <c r="Y424" i="18"/>
  <c r="X424" i="18"/>
  <c r="W424" i="18"/>
  <c r="V424" i="18"/>
  <c r="U424" i="18"/>
  <c r="T424" i="18"/>
  <c r="S424" i="18"/>
  <c r="R424" i="18"/>
  <c r="Q424" i="18"/>
  <c r="P424" i="18"/>
  <c r="O424" i="18"/>
  <c r="N424" i="18"/>
  <c r="AW423" i="18"/>
  <c r="AV423" i="18"/>
  <c r="AU423" i="18"/>
  <c r="AT423" i="18"/>
  <c r="AS423" i="18"/>
  <c r="AR423" i="18"/>
  <c r="AQ423" i="18"/>
  <c r="AP423" i="18"/>
  <c r="AO423" i="18"/>
  <c r="AN423" i="18"/>
  <c r="AM423" i="18"/>
  <c r="AL423" i="18"/>
  <c r="AK423" i="18"/>
  <c r="AJ423" i="18"/>
  <c r="AI423" i="18"/>
  <c r="AH423" i="18"/>
  <c r="AG423" i="18"/>
  <c r="AF423" i="18"/>
  <c r="AE423" i="18"/>
  <c r="AD423" i="18"/>
  <c r="AC423" i="18"/>
  <c r="AB423" i="18"/>
  <c r="AA423" i="18"/>
  <c r="Z423" i="18"/>
  <c r="Y423" i="18"/>
  <c r="X423" i="18"/>
  <c r="W423" i="18"/>
  <c r="V423" i="18"/>
  <c r="U423" i="18"/>
  <c r="T423" i="18"/>
  <c r="S423" i="18"/>
  <c r="R423" i="18"/>
  <c r="Q423" i="18"/>
  <c r="P423" i="18"/>
  <c r="O423" i="18"/>
  <c r="N423" i="18"/>
  <c r="AW422" i="18"/>
  <c r="AV422" i="18"/>
  <c r="AU422" i="18"/>
  <c r="AT422" i="18"/>
  <c r="AS422" i="18"/>
  <c r="AR422" i="18"/>
  <c r="AQ422" i="18"/>
  <c r="AP422" i="18"/>
  <c r="AO422" i="18"/>
  <c r="AN422" i="18"/>
  <c r="AM422" i="18"/>
  <c r="AL422" i="18"/>
  <c r="AK422" i="18"/>
  <c r="AJ422" i="18"/>
  <c r="AI422" i="18"/>
  <c r="AH422" i="18"/>
  <c r="AG422" i="18"/>
  <c r="AF422" i="18"/>
  <c r="AE422" i="18"/>
  <c r="AD422" i="18"/>
  <c r="AC422" i="18"/>
  <c r="AB422" i="18"/>
  <c r="AA422" i="18"/>
  <c r="Z422" i="18"/>
  <c r="Y422" i="18"/>
  <c r="X422" i="18"/>
  <c r="W422" i="18"/>
  <c r="V422" i="18"/>
  <c r="U422" i="18"/>
  <c r="T422" i="18"/>
  <c r="S422" i="18"/>
  <c r="R422" i="18"/>
  <c r="Q422" i="18"/>
  <c r="P422" i="18"/>
  <c r="O422" i="18"/>
  <c r="N422" i="18"/>
  <c r="AW421" i="18"/>
  <c r="AV421" i="18"/>
  <c r="AU421" i="18"/>
  <c r="AT421" i="18"/>
  <c r="AS421" i="18"/>
  <c r="AR421" i="18"/>
  <c r="AQ421" i="18"/>
  <c r="AP421" i="18"/>
  <c r="AO421" i="18"/>
  <c r="AN421" i="18"/>
  <c r="AM421" i="18"/>
  <c r="AL421" i="18"/>
  <c r="AK421" i="18"/>
  <c r="AJ421" i="18"/>
  <c r="AI421" i="18"/>
  <c r="AH421" i="18"/>
  <c r="AG421" i="18"/>
  <c r="AF421" i="18"/>
  <c r="AE421" i="18"/>
  <c r="AD421" i="18"/>
  <c r="AC421" i="18"/>
  <c r="AB421" i="18"/>
  <c r="AA421" i="18"/>
  <c r="Z421" i="18"/>
  <c r="Y421" i="18"/>
  <c r="X421" i="18"/>
  <c r="W421" i="18"/>
  <c r="V421" i="18"/>
  <c r="U421" i="18"/>
  <c r="T421" i="18"/>
  <c r="S421" i="18"/>
  <c r="R421" i="18"/>
  <c r="Q421" i="18"/>
  <c r="P421" i="18"/>
  <c r="O421" i="18"/>
  <c r="N421" i="18"/>
  <c r="AW420" i="18"/>
  <c r="AV420" i="18"/>
  <c r="AU420" i="18"/>
  <c r="AT420" i="18"/>
  <c r="AS420" i="18"/>
  <c r="AR420" i="18"/>
  <c r="AQ420" i="18"/>
  <c r="AP420" i="18"/>
  <c r="AO420" i="18"/>
  <c r="AN420" i="18"/>
  <c r="AM420" i="18"/>
  <c r="AL420" i="18"/>
  <c r="AK420" i="18"/>
  <c r="AJ420" i="18"/>
  <c r="AI420" i="18"/>
  <c r="AH420" i="18"/>
  <c r="AG420" i="18"/>
  <c r="AF420" i="18"/>
  <c r="AE420" i="18"/>
  <c r="AD420" i="18"/>
  <c r="AC420" i="18"/>
  <c r="AB420" i="18"/>
  <c r="AA420" i="18"/>
  <c r="Z420" i="18"/>
  <c r="Y420" i="18"/>
  <c r="X420" i="18"/>
  <c r="W420" i="18"/>
  <c r="V420" i="18"/>
  <c r="U420" i="18"/>
  <c r="T420" i="18"/>
  <c r="S420" i="18"/>
  <c r="R420" i="18"/>
  <c r="Q420" i="18"/>
  <c r="P420" i="18"/>
  <c r="O420" i="18"/>
  <c r="N420" i="18"/>
  <c r="AW419" i="18"/>
  <c r="AV419" i="18"/>
  <c r="AU419" i="18"/>
  <c r="AT419" i="18"/>
  <c r="AS419" i="18"/>
  <c r="AR419" i="18"/>
  <c r="AQ419" i="18"/>
  <c r="AP419" i="18"/>
  <c r="AO419" i="18"/>
  <c r="AN419" i="18"/>
  <c r="AM419" i="18"/>
  <c r="AL419" i="18"/>
  <c r="AK419" i="18"/>
  <c r="AJ419" i="18"/>
  <c r="AI419" i="18"/>
  <c r="AH419" i="18"/>
  <c r="AG419" i="18"/>
  <c r="AF419" i="18"/>
  <c r="AE419" i="18"/>
  <c r="AD419" i="18"/>
  <c r="AC419" i="18"/>
  <c r="AB419" i="18"/>
  <c r="AA419" i="18"/>
  <c r="Z419" i="18"/>
  <c r="Y419" i="18"/>
  <c r="X419" i="18"/>
  <c r="W419" i="18"/>
  <c r="V419" i="18"/>
  <c r="U419" i="18"/>
  <c r="T419" i="18"/>
  <c r="S419" i="18"/>
  <c r="R419" i="18"/>
  <c r="Q419" i="18"/>
  <c r="P419" i="18"/>
  <c r="O419" i="18"/>
  <c r="N419" i="18"/>
  <c r="AW418" i="18"/>
  <c r="AV418" i="18"/>
  <c r="AU418" i="18"/>
  <c r="AT418" i="18"/>
  <c r="AS418" i="18"/>
  <c r="AR418" i="18"/>
  <c r="AQ418" i="18"/>
  <c r="AP418" i="18"/>
  <c r="AO418" i="18"/>
  <c r="AN418" i="18"/>
  <c r="AM418" i="18"/>
  <c r="AL418" i="18"/>
  <c r="AK418" i="18"/>
  <c r="AJ418" i="18"/>
  <c r="AI418" i="18"/>
  <c r="AH418" i="18"/>
  <c r="AG418" i="18"/>
  <c r="AF418" i="18"/>
  <c r="AE418" i="18"/>
  <c r="AD418" i="18"/>
  <c r="AC418" i="18"/>
  <c r="AB418" i="18"/>
  <c r="AA418" i="18"/>
  <c r="Z418" i="18"/>
  <c r="Y418" i="18"/>
  <c r="X418" i="18"/>
  <c r="W418" i="18"/>
  <c r="V418" i="18"/>
  <c r="U418" i="18"/>
  <c r="T418" i="18"/>
  <c r="S418" i="18"/>
  <c r="R418" i="18"/>
  <c r="Q418" i="18"/>
  <c r="P418" i="18"/>
  <c r="O418" i="18"/>
  <c r="N418" i="18"/>
  <c r="AW417" i="18"/>
  <c r="AV417" i="18"/>
  <c r="AU417" i="18"/>
  <c r="AT417" i="18"/>
  <c r="AS417" i="18"/>
  <c r="AR417" i="18"/>
  <c r="AQ417" i="18"/>
  <c r="AP417" i="18"/>
  <c r="AO417" i="18"/>
  <c r="AN417" i="18"/>
  <c r="AM417" i="18"/>
  <c r="AL417" i="18"/>
  <c r="AK417" i="18"/>
  <c r="AJ417" i="18"/>
  <c r="AI417" i="18"/>
  <c r="AH417" i="18"/>
  <c r="AG417" i="18"/>
  <c r="AF417" i="18"/>
  <c r="AE417" i="18"/>
  <c r="AD417" i="18"/>
  <c r="AC417" i="18"/>
  <c r="AB417" i="18"/>
  <c r="AA417" i="18"/>
  <c r="Z417" i="18"/>
  <c r="Y417" i="18"/>
  <c r="X417" i="18"/>
  <c r="W417" i="18"/>
  <c r="V417" i="18"/>
  <c r="U417" i="18"/>
  <c r="T417" i="18"/>
  <c r="S417" i="18"/>
  <c r="R417" i="18"/>
  <c r="Q417" i="18"/>
  <c r="P417" i="18"/>
  <c r="O417" i="18"/>
  <c r="N417" i="18"/>
  <c r="AW416" i="18"/>
  <c r="AV416" i="18"/>
  <c r="AU416" i="18"/>
  <c r="AT416" i="18"/>
  <c r="AS416" i="18"/>
  <c r="AR416" i="18"/>
  <c r="AQ416" i="18"/>
  <c r="AP416" i="18"/>
  <c r="AO416" i="18"/>
  <c r="AN416" i="18"/>
  <c r="AM416" i="18"/>
  <c r="AL416" i="18"/>
  <c r="AK416" i="18"/>
  <c r="AJ416" i="18"/>
  <c r="AI416" i="18"/>
  <c r="AH416" i="18"/>
  <c r="AG416" i="18"/>
  <c r="AF416" i="18"/>
  <c r="AE416" i="18"/>
  <c r="AD416" i="18"/>
  <c r="AC416" i="18"/>
  <c r="AB416" i="18"/>
  <c r="AA416" i="18"/>
  <c r="Z416" i="18"/>
  <c r="Y416" i="18"/>
  <c r="X416" i="18"/>
  <c r="W416" i="18"/>
  <c r="V416" i="18"/>
  <c r="U416" i="18"/>
  <c r="T416" i="18"/>
  <c r="S416" i="18"/>
  <c r="R416" i="18"/>
  <c r="Q416" i="18"/>
  <c r="P416" i="18"/>
  <c r="O416" i="18"/>
  <c r="N416" i="18"/>
  <c r="AW415" i="18"/>
  <c r="AV415" i="18"/>
  <c r="AU415" i="18"/>
  <c r="AT415" i="18"/>
  <c r="AS415" i="18"/>
  <c r="AR415" i="18"/>
  <c r="AQ415" i="18"/>
  <c r="AP415" i="18"/>
  <c r="AO415" i="18"/>
  <c r="AN415" i="18"/>
  <c r="AM415" i="18"/>
  <c r="AL415" i="18"/>
  <c r="AK415" i="18"/>
  <c r="AJ415" i="18"/>
  <c r="AI415" i="18"/>
  <c r="AH415" i="18"/>
  <c r="AG415" i="18"/>
  <c r="AF415" i="18"/>
  <c r="AE415" i="18"/>
  <c r="AD415" i="18"/>
  <c r="AC415" i="18"/>
  <c r="AB415" i="18"/>
  <c r="AA415" i="18"/>
  <c r="Z415" i="18"/>
  <c r="Y415" i="18"/>
  <c r="X415" i="18"/>
  <c r="W415" i="18"/>
  <c r="V415" i="18"/>
  <c r="U415" i="18"/>
  <c r="T415" i="18"/>
  <c r="S415" i="18"/>
  <c r="R415" i="18"/>
  <c r="Q415" i="18"/>
  <c r="P415" i="18"/>
  <c r="O415" i="18"/>
  <c r="N415" i="18"/>
  <c r="AW414" i="18"/>
  <c r="AV414" i="18"/>
  <c r="AU414" i="18"/>
  <c r="AT414" i="18"/>
  <c r="AS414" i="18"/>
  <c r="AR414" i="18"/>
  <c r="AQ414" i="18"/>
  <c r="AP414" i="18"/>
  <c r="AO414" i="18"/>
  <c r="AN414" i="18"/>
  <c r="AM414" i="18"/>
  <c r="AL414" i="18"/>
  <c r="AK414" i="18"/>
  <c r="AJ414" i="18"/>
  <c r="AI414" i="18"/>
  <c r="AH414" i="18"/>
  <c r="AG414" i="18"/>
  <c r="AF414" i="18"/>
  <c r="AE414" i="18"/>
  <c r="AD414" i="18"/>
  <c r="AC414" i="18"/>
  <c r="AB414" i="18"/>
  <c r="AA414" i="18"/>
  <c r="Z414" i="18"/>
  <c r="Y414" i="18"/>
  <c r="X414" i="18"/>
  <c r="W414" i="18"/>
  <c r="V414" i="18"/>
  <c r="U414" i="18"/>
  <c r="T414" i="18"/>
  <c r="S414" i="18"/>
  <c r="R414" i="18"/>
  <c r="Q414" i="18"/>
  <c r="P414" i="18"/>
  <c r="O414" i="18"/>
  <c r="N414" i="18"/>
  <c r="AW413" i="18"/>
  <c r="AV413" i="18"/>
  <c r="AU413" i="18"/>
  <c r="AT413" i="18"/>
  <c r="AS413" i="18"/>
  <c r="AR413" i="18"/>
  <c r="AQ413" i="18"/>
  <c r="AP413" i="18"/>
  <c r="AO413" i="18"/>
  <c r="AN413" i="18"/>
  <c r="AM413" i="18"/>
  <c r="AL413" i="18"/>
  <c r="AK413" i="18"/>
  <c r="AJ413" i="18"/>
  <c r="AI413" i="18"/>
  <c r="AH413" i="18"/>
  <c r="AG413" i="18"/>
  <c r="AF413" i="18"/>
  <c r="AE413" i="18"/>
  <c r="AD413" i="18"/>
  <c r="AC413" i="18"/>
  <c r="AB413" i="18"/>
  <c r="AA413" i="18"/>
  <c r="Z413" i="18"/>
  <c r="Y413" i="18"/>
  <c r="X413" i="18"/>
  <c r="W413" i="18"/>
  <c r="V413" i="18"/>
  <c r="U413" i="18"/>
  <c r="T413" i="18"/>
  <c r="S413" i="18"/>
  <c r="R413" i="18"/>
  <c r="Q413" i="18"/>
  <c r="P413" i="18"/>
  <c r="O413" i="18"/>
  <c r="N413" i="18"/>
  <c r="AW412" i="18"/>
  <c r="AV412" i="18"/>
  <c r="AU412" i="18"/>
  <c r="AT412" i="18"/>
  <c r="AS412" i="18"/>
  <c r="AR412" i="18"/>
  <c r="AQ412" i="18"/>
  <c r="AP412" i="18"/>
  <c r="AO412" i="18"/>
  <c r="AN412" i="18"/>
  <c r="AM412" i="18"/>
  <c r="AL412" i="18"/>
  <c r="AK412" i="18"/>
  <c r="AJ412" i="18"/>
  <c r="AI412" i="18"/>
  <c r="AH412" i="18"/>
  <c r="AG412" i="18"/>
  <c r="AF412" i="18"/>
  <c r="AE412" i="18"/>
  <c r="AD412" i="18"/>
  <c r="AC412" i="18"/>
  <c r="AB412" i="18"/>
  <c r="AA412" i="18"/>
  <c r="Z412" i="18"/>
  <c r="Y412" i="18"/>
  <c r="X412" i="18"/>
  <c r="W412" i="18"/>
  <c r="V412" i="18"/>
  <c r="U412" i="18"/>
  <c r="T412" i="18"/>
  <c r="S412" i="18"/>
  <c r="R412" i="18"/>
  <c r="Q412" i="18"/>
  <c r="P412" i="18"/>
  <c r="O412" i="18"/>
  <c r="N412" i="18"/>
  <c r="AW411" i="18"/>
  <c r="AV411" i="18"/>
  <c r="AU411" i="18"/>
  <c r="AT411" i="18"/>
  <c r="AS411" i="18"/>
  <c r="AR411" i="18"/>
  <c r="AQ411" i="18"/>
  <c r="AP411" i="18"/>
  <c r="AO411" i="18"/>
  <c r="AN411" i="18"/>
  <c r="AM411" i="18"/>
  <c r="AL411" i="18"/>
  <c r="AK411" i="18"/>
  <c r="AJ411" i="18"/>
  <c r="AI411" i="18"/>
  <c r="AH411" i="18"/>
  <c r="AG411" i="18"/>
  <c r="AF411" i="18"/>
  <c r="AE411" i="18"/>
  <c r="AD411" i="18"/>
  <c r="AC411" i="18"/>
  <c r="AB411" i="18"/>
  <c r="AA411" i="18"/>
  <c r="Z411" i="18"/>
  <c r="Y411" i="18"/>
  <c r="X411" i="18"/>
  <c r="W411" i="18"/>
  <c r="V411" i="18"/>
  <c r="U411" i="18"/>
  <c r="T411" i="18"/>
  <c r="S411" i="18"/>
  <c r="R411" i="18"/>
  <c r="Q411" i="18"/>
  <c r="P411" i="18"/>
  <c r="O411" i="18"/>
  <c r="N411" i="18"/>
  <c r="AW410" i="18"/>
  <c r="AV410" i="18"/>
  <c r="AU410" i="18"/>
  <c r="AT410" i="18"/>
  <c r="AS410" i="18"/>
  <c r="AR410" i="18"/>
  <c r="AQ410" i="18"/>
  <c r="AP410" i="18"/>
  <c r="AO410" i="18"/>
  <c r="AN410" i="18"/>
  <c r="AM410" i="18"/>
  <c r="AL410" i="18"/>
  <c r="AK410" i="18"/>
  <c r="AJ410" i="18"/>
  <c r="AI410" i="18"/>
  <c r="AH410" i="18"/>
  <c r="AG410" i="18"/>
  <c r="AF410" i="18"/>
  <c r="AE410" i="18"/>
  <c r="AD410" i="18"/>
  <c r="AC410" i="18"/>
  <c r="AB410" i="18"/>
  <c r="AA410" i="18"/>
  <c r="Z410" i="18"/>
  <c r="Y410" i="18"/>
  <c r="X410" i="18"/>
  <c r="W410" i="18"/>
  <c r="V410" i="18"/>
  <c r="U410" i="18"/>
  <c r="T410" i="18"/>
  <c r="S410" i="18"/>
  <c r="R410" i="18"/>
  <c r="Q410" i="18"/>
  <c r="P410" i="18"/>
  <c r="O410" i="18"/>
  <c r="N410" i="18"/>
  <c r="AW409" i="18"/>
  <c r="AV409" i="18"/>
  <c r="AU409" i="18"/>
  <c r="AT409" i="18"/>
  <c r="AS409" i="18"/>
  <c r="AR409" i="18"/>
  <c r="AQ409" i="18"/>
  <c r="AP409" i="18"/>
  <c r="AO409" i="18"/>
  <c r="AN409" i="18"/>
  <c r="AM409" i="18"/>
  <c r="AL409" i="18"/>
  <c r="AK409" i="18"/>
  <c r="AJ409" i="18"/>
  <c r="AI409" i="18"/>
  <c r="AH409" i="18"/>
  <c r="AG409" i="18"/>
  <c r="AF409" i="18"/>
  <c r="AE409" i="18"/>
  <c r="AD409" i="18"/>
  <c r="AC409" i="18"/>
  <c r="AB409" i="18"/>
  <c r="AA409" i="18"/>
  <c r="Z409" i="18"/>
  <c r="Y409" i="18"/>
  <c r="X409" i="18"/>
  <c r="W409" i="18"/>
  <c r="V409" i="18"/>
  <c r="U409" i="18"/>
  <c r="T409" i="18"/>
  <c r="S409" i="18"/>
  <c r="R409" i="18"/>
  <c r="Q409" i="18"/>
  <c r="P409" i="18"/>
  <c r="O409" i="18"/>
  <c r="N409" i="18"/>
  <c r="AW408" i="18"/>
  <c r="AV408" i="18"/>
  <c r="AU408" i="18"/>
  <c r="AT408" i="18"/>
  <c r="AS408" i="18"/>
  <c r="AR408" i="18"/>
  <c r="AQ408" i="18"/>
  <c r="AP408" i="18"/>
  <c r="AO408" i="18"/>
  <c r="AN408" i="18"/>
  <c r="AM408" i="18"/>
  <c r="AL408" i="18"/>
  <c r="AK408" i="18"/>
  <c r="AJ408" i="18"/>
  <c r="AI408" i="18"/>
  <c r="AH408" i="18"/>
  <c r="AG408" i="18"/>
  <c r="AF408" i="18"/>
  <c r="AE408" i="18"/>
  <c r="AD408" i="18"/>
  <c r="AC408" i="18"/>
  <c r="AB408" i="18"/>
  <c r="AA408" i="18"/>
  <c r="Z408" i="18"/>
  <c r="Y408" i="18"/>
  <c r="X408" i="18"/>
  <c r="W408" i="18"/>
  <c r="V408" i="18"/>
  <c r="U408" i="18"/>
  <c r="T408" i="18"/>
  <c r="S408" i="18"/>
  <c r="R408" i="18"/>
  <c r="Q408" i="18"/>
  <c r="P408" i="18"/>
  <c r="O408" i="18"/>
  <c r="N408" i="18"/>
  <c r="AW407" i="18"/>
  <c r="AV407" i="18"/>
  <c r="AU407" i="18"/>
  <c r="AT407" i="18"/>
  <c r="AS407" i="18"/>
  <c r="AR407" i="18"/>
  <c r="AQ407" i="18"/>
  <c r="AP407" i="18"/>
  <c r="AO407" i="18"/>
  <c r="AN407" i="18"/>
  <c r="AM407" i="18"/>
  <c r="AL407" i="18"/>
  <c r="AK407" i="18"/>
  <c r="AJ407" i="18"/>
  <c r="AI407" i="18"/>
  <c r="AH407" i="18"/>
  <c r="AG407" i="18"/>
  <c r="AF407" i="18"/>
  <c r="AE407" i="18"/>
  <c r="AD407" i="18"/>
  <c r="AC407" i="18"/>
  <c r="AB407" i="18"/>
  <c r="AA407" i="18"/>
  <c r="Z407" i="18"/>
  <c r="Y407" i="18"/>
  <c r="X407" i="18"/>
  <c r="W407" i="18"/>
  <c r="V407" i="18"/>
  <c r="U407" i="18"/>
  <c r="T407" i="18"/>
  <c r="S407" i="18"/>
  <c r="R407" i="18"/>
  <c r="Q407" i="18"/>
  <c r="P407" i="18"/>
  <c r="O407" i="18"/>
  <c r="N407" i="18"/>
  <c r="AW406" i="18"/>
  <c r="AV406" i="18"/>
  <c r="AU406" i="18"/>
  <c r="AT406" i="18"/>
  <c r="AS406" i="18"/>
  <c r="AR406" i="18"/>
  <c r="AQ406" i="18"/>
  <c r="AP406" i="18"/>
  <c r="AO406" i="18"/>
  <c r="AN406" i="18"/>
  <c r="AM406" i="18"/>
  <c r="AL406" i="18"/>
  <c r="AK406" i="18"/>
  <c r="AJ406" i="18"/>
  <c r="AI406" i="18"/>
  <c r="AH406" i="18"/>
  <c r="AG406" i="18"/>
  <c r="AF406" i="18"/>
  <c r="AE406" i="18"/>
  <c r="AD406" i="18"/>
  <c r="AC406" i="18"/>
  <c r="AB406" i="18"/>
  <c r="AA406" i="18"/>
  <c r="Z406" i="18"/>
  <c r="Y406" i="18"/>
  <c r="X406" i="18"/>
  <c r="W406" i="18"/>
  <c r="V406" i="18"/>
  <c r="U406" i="18"/>
  <c r="T406" i="18"/>
  <c r="S406" i="18"/>
  <c r="R406" i="18"/>
  <c r="Q406" i="18"/>
  <c r="P406" i="18"/>
  <c r="O406" i="18"/>
  <c r="N406" i="18"/>
  <c r="AW405" i="18"/>
  <c r="AV405" i="18"/>
  <c r="AU405" i="18"/>
  <c r="AT405" i="18"/>
  <c r="AS405" i="18"/>
  <c r="AR405" i="18"/>
  <c r="AQ405" i="18"/>
  <c r="AP405" i="18"/>
  <c r="AO405" i="18"/>
  <c r="AN405" i="18"/>
  <c r="AM405" i="18"/>
  <c r="AL405" i="18"/>
  <c r="AK405" i="18"/>
  <c r="AJ405" i="18"/>
  <c r="AI405" i="18"/>
  <c r="AH405" i="18"/>
  <c r="AG405" i="18"/>
  <c r="AF405" i="18"/>
  <c r="AE405" i="18"/>
  <c r="AD405" i="18"/>
  <c r="AC405" i="18"/>
  <c r="AB405" i="18"/>
  <c r="AA405" i="18"/>
  <c r="Z405" i="18"/>
  <c r="Y405" i="18"/>
  <c r="X405" i="18"/>
  <c r="W405" i="18"/>
  <c r="V405" i="18"/>
  <c r="U405" i="18"/>
  <c r="T405" i="18"/>
  <c r="S405" i="18"/>
  <c r="R405" i="18"/>
  <c r="Q405" i="18"/>
  <c r="P405" i="18"/>
  <c r="O405" i="18"/>
  <c r="N405" i="18"/>
  <c r="AW404" i="18"/>
  <c r="AV404" i="18"/>
  <c r="AU404" i="18"/>
  <c r="AT404" i="18"/>
  <c r="AS404" i="18"/>
  <c r="AR404" i="18"/>
  <c r="AQ404" i="18"/>
  <c r="AP404" i="18"/>
  <c r="AO404" i="18"/>
  <c r="AN404" i="18"/>
  <c r="AM404" i="18"/>
  <c r="AL404" i="18"/>
  <c r="AK404" i="18"/>
  <c r="AJ404" i="18"/>
  <c r="AI404" i="18"/>
  <c r="AH404" i="18"/>
  <c r="AG404" i="18"/>
  <c r="AF404" i="18"/>
  <c r="AE404" i="18"/>
  <c r="AD404" i="18"/>
  <c r="AC404" i="18"/>
  <c r="AB404" i="18"/>
  <c r="AA404" i="18"/>
  <c r="Z404" i="18"/>
  <c r="Y404" i="18"/>
  <c r="X404" i="18"/>
  <c r="W404" i="18"/>
  <c r="V404" i="18"/>
  <c r="U404" i="18"/>
  <c r="T404" i="18"/>
  <c r="S404" i="18"/>
  <c r="R404" i="18"/>
  <c r="Q404" i="18"/>
  <c r="P404" i="18"/>
  <c r="O404" i="18"/>
  <c r="N404" i="18"/>
  <c r="AW403" i="18"/>
  <c r="AV403" i="18"/>
  <c r="AU403" i="18"/>
  <c r="AT403" i="18"/>
  <c r="AS403" i="18"/>
  <c r="AR403" i="18"/>
  <c r="AQ403" i="18"/>
  <c r="AP403" i="18"/>
  <c r="AO403" i="18"/>
  <c r="AN403" i="18"/>
  <c r="AM403" i="18"/>
  <c r="AL403" i="18"/>
  <c r="AK403" i="18"/>
  <c r="AJ403" i="18"/>
  <c r="AI403" i="18"/>
  <c r="AH403" i="18"/>
  <c r="AG403" i="18"/>
  <c r="AF403" i="18"/>
  <c r="AE403" i="18"/>
  <c r="AD403" i="18"/>
  <c r="AC403" i="18"/>
  <c r="AB403" i="18"/>
  <c r="AA403" i="18"/>
  <c r="Z403" i="18"/>
  <c r="Y403" i="18"/>
  <c r="X403" i="18"/>
  <c r="W403" i="18"/>
  <c r="V403" i="18"/>
  <c r="U403" i="18"/>
  <c r="T403" i="18"/>
  <c r="S403" i="18"/>
  <c r="R403" i="18"/>
  <c r="Q403" i="18"/>
  <c r="P403" i="18"/>
  <c r="O403" i="18"/>
  <c r="N403" i="18"/>
  <c r="AW402" i="18"/>
  <c r="AV402" i="18"/>
  <c r="AU402" i="18"/>
  <c r="AT402" i="18"/>
  <c r="AS402" i="18"/>
  <c r="AR402" i="18"/>
  <c r="AQ402" i="18"/>
  <c r="AP402" i="18"/>
  <c r="AO402" i="18"/>
  <c r="AN402" i="18"/>
  <c r="AM402" i="18"/>
  <c r="AL402" i="18"/>
  <c r="AK402" i="18"/>
  <c r="AJ402" i="18"/>
  <c r="AI402" i="18"/>
  <c r="AH402" i="18"/>
  <c r="AG402" i="18"/>
  <c r="AF402" i="18"/>
  <c r="AE402" i="18"/>
  <c r="AD402" i="18"/>
  <c r="AC402" i="18"/>
  <c r="AB402" i="18"/>
  <c r="AA402" i="18"/>
  <c r="Z402" i="18"/>
  <c r="Y402" i="18"/>
  <c r="X402" i="18"/>
  <c r="W402" i="18"/>
  <c r="V402" i="18"/>
  <c r="U402" i="18"/>
  <c r="T402" i="18"/>
  <c r="S402" i="18"/>
  <c r="R402" i="18"/>
  <c r="Q402" i="18"/>
  <c r="P402" i="18"/>
  <c r="O402" i="18"/>
  <c r="N402" i="18"/>
  <c r="AW401" i="18"/>
  <c r="AV401" i="18"/>
  <c r="AU401" i="18"/>
  <c r="AT401" i="18"/>
  <c r="AS401" i="18"/>
  <c r="AR401" i="18"/>
  <c r="AQ401" i="18"/>
  <c r="AP401" i="18"/>
  <c r="AO401" i="18"/>
  <c r="AN401" i="18"/>
  <c r="AM401" i="18"/>
  <c r="AL401" i="18"/>
  <c r="AK401" i="18"/>
  <c r="AJ401" i="18"/>
  <c r="AI401" i="18"/>
  <c r="AH401" i="18"/>
  <c r="AG401" i="18"/>
  <c r="AF401" i="18"/>
  <c r="AE401" i="18"/>
  <c r="AD401" i="18"/>
  <c r="AC401" i="18"/>
  <c r="AB401" i="18"/>
  <c r="AA401" i="18"/>
  <c r="Z401" i="18"/>
  <c r="Y401" i="18"/>
  <c r="X401" i="18"/>
  <c r="W401" i="18"/>
  <c r="V401" i="18"/>
  <c r="U401" i="18"/>
  <c r="T401" i="18"/>
  <c r="S401" i="18"/>
  <c r="R401" i="18"/>
  <c r="Q401" i="18"/>
  <c r="P401" i="18"/>
  <c r="O401" i="18"/>
  <c r="N401" i="18"/>
  <c r="AW400" i="18"/>
  <c r="AV400" i="18"/>
  <c r="AU400" i="18"/>
  <c r="AT400" i="18"/>
  <c r="AS400" i="18"/>
  <c r="AR400" i="18"/>
  <c r="AQ400" i="18"/>
  <c r="AP400" i="18"/>
  <c r="AO400" i="18"/>
  <c r="AN400" i="18"/>
  <c r="AM400" i="18"/>
  <c r="AL400" i="18"/>
  <c r="AK400" i="18"/>
  <c r="AJ400" i="18"/>
  <c r="AI400" i="18"/>
  <c r="AH400" i="18"/>
  <c r="AG400" i="18"/>
  <c r="AF400" i="18"/>
  <c r="AE400" i="18"/>
  <c r="AD400" i="18"/>
  <c r="AC400" i="18"/>
  <c r="AB400" i="18"/>
  <c r="AA400" i="18"/>
  <c r="Z400" i="18"/>
  <c r="Y400" i="18"/>
  <c r="X400" i="18"/>
  <c r="W400" i="18"/>
  <c r="V400" i="18"/>
  <c r="U400" i="18"/>
  <c r="T400" i="18"/>
  <c r="S400" i="18"/>
  <c r="R400" i="18"/>
  <c r="Q400" i="18"/>
  <c r="P400" i="18"/>
  <c r="O400" i="18"/>
  <c r="N400" i="18"/>
  <c r="AW399" i="18"/>
  <c r="AV399" i="18"/>
  <c r="AU399" i="18"/>
  <c r="AT399" i="18"/>
  <c r="AS399" i="18"/>
  <c r="AR399" i="18"/>
  <c r="AQ399" i="18"/>
  <c r="AP399" i="18"/>
  <c r="AO399" i="18"/>
  <c r="AN399" i="18"/>
  <c r="AM399" i="18"/>
  <c r="AL399" i="18"/>
  <c r="AK399" i="18"/>
  <c r="AJ399" i="18"/>
  <c r="AI399" i="18"/>
  <c r="AH399" i="18"/>
  <c r="AG399" i="18"/>
  <c r="AF399" i="18"/>
  <c r="AE399" i="18"/>
  <c r="AD399" i="18"/>
  <c r="AC399" i="18"/>
  <c r="AB399" i="18"/>
  <c r="AA399" i="18"/>
  <c r="Z399" i="18"/>
  <c r="Y399" i="18"/>
  <c r="X399" i="18"/>
  <c r="W399" i="18"/>
  <c r="V399" i="18"/>
  <c r="U399" i="18"/>
  <c r="T399" i="18"/>
  <c r="S399" i="18"/>
  <c r="R399" i="18"/>
  <c r="Q399" i="18"/>
  <c r="P399" i="18"/>
  <c r="O399" i="18"/>
  <c r="N399" i="18"/>
  <c r="AW398" i="18"/>
  <c r="AV398" i="18"/>
  <c r="AU398" i="18"/>
  <c r="AT398" i="18"/>
  <c r="AS398" i="18"/>
  <c r="AR398" i="18"/>
  <c r="AQ398" i="18"/>
  <c r="AP398" i="18"/>
  <c r="AO398" i="18"/>
  <c r="AN398" i="18"/>
  <c r="AM398" i="18"/>
  <c r="AL398" i="18"/>
  <c r="AK398" i="18"/>
  <c r="AJ398" i="18"/>
  <c r="AI398" i="18"/>
  <c r="AH398" i="18"/>
  <c r="AG398" i="18"/>
  <c r="AF398" i="18"/>
  <c r="AE398" i="18"/>
  <c r="AD398" i="18"/>
  <c r="AC398" i="18"/>
  <c r="AB398" i="18"/>
  <c r="AA398" i="18"/>
  <c r="Z398" i="18"/>
  <c r="Y398" i="18"/>
  <c r="X398" i="18"/>
  <c r="W398" i="18"/>
  <c r="V398" i="18"/>
  <c r="U398" i="18"/>
  <c r="T398" i="18"/>
  <c r="S398" i="18"/>
  <c r="R398" i="18"/>
  <c r="Q398" i="18"/>
  <c r="P398" i="18"/>
  <c r="O398" i="18"/>
  <c r="N398" i="18"/>
  <c r="AW397" i="18"/>
  <c r="AV397" i="18"/>
  <c r="AU397" i="18"/>
  <c r="AT397" i="18"/>
  <c r="AS397" i="18"/>
  <c r="AR397" i="18"/>
  <c r="AQ397" i="18"/>
  <c r="AP397" i="18"/>
  <c r="AO397" i="18"/>
  <c r="AN397" i="18"/>
  <c r="AM397" i="18"/>
  <c r="AL397" i="18"/>
  <c r="AK397" i="18"/>
  <c r="AJ397" i="18"/>
  <c r="AI397" i="18"/>
  <c r="AH397" i="18"/>
  <c r="AG397" i="18"/>
  <c r="AF397" i="18"/>
  <c r="AE397" i="18"/>
  <c r="AD397" i="18"/>
  <c r="AC397" i="18"/>
  <c r="AB397" i="18"/>
  <c r="AA397" i="18"/>
  <c r="Z397" i="18"/>
  <c r="Y397" i="18"/>
  <c r="X397" i="18"/>
  <c r="W397" i="18"/>
  <c r="V397" i="18"/>
  <c r="U397" i="18"/>
  <c r="T397" i="18"/>
  <c r="S397" i="18"/>
  <c r="R397" i="18"/>
  <c r="Q397" i="18"/>
  <c r="P397" i="18"/>
  <c r="O397" i="18"/>
  <c r="N397" i="18"/>
  <c r="AW396" i="18"/>
  <c r="AV396" i="18"/>
  <c r="AU396" i="18"/>
  <c r="AT396" i="18"/>
  <c r="AS396" i="18"/>
  <c r="AR396" i="18"/>
  <c r="AQ396" i="18"/>
  <c r="AP396" i="18"/>
  <c r="AO396" i="18"/>
  <c r="AN396" i="18"/>
  <c r="AM396" i="18"/>
  <c r="AL396" i="18"/>
  <c r="AK396" i="18"/>
  <c r="AJ396" i="18"/>
  <c r="AI396" i="18"/>
  <c r="AH396" i="18"/>
  <c r="AG396" i="18"/>
  <c r="AF396" i="18"/>
  <c r="AE396" i="18"/>
  <c r="AD396" i="18"/>
  <c r="AC396" i="18"/>
  <c r="AB396" i="18"/>
  <c r="AA396" i="18"/>
  <c r="Z396" i="18"/>
  <c r="Y396" i="18"/>
  <c r="X396" i="18"/>
  <c r="W396" i="18"/>
  <c r="V396" i="18"/>
  <c r="U396" i="18"/>
  <c r="T396" i="18"/>
  <c r="S396" i="18"/>
  <c r="R396" i="18"/>
  <c r="Q396" i="18"/>
  <c r="P396" i="18"/>
  <c r="O396" i="18"/>
  <c r="N396" i="18"/>
  <c r="AW395" i="18"/>
  <c r="AV395" i="18"/>
  <c r="AU395" i="18"/>
  <c r="AT395" i="18"/>
  <c r="AS395" i="18"/>
  <c r="AR395" i="18"/>
  <c r="AQ395" i="18"/>
  <c r="AP395" i="18"/>
  <c r="AO395" i="18"/>
  <c r="AN395" i="18"/>
  <c r="AM395" i="18"/>
  <c r="AL395" i="18"/>
  <c r="AK395" i="18"/>
  <c r="AJ395" i="18"/>
  <c r="AI395" i="18"/>
  <c r="AH395" i="18"/>
  <c r="AG395" i="18"/>
  <c r="AF395" i="18"/>
  <c r="AE395" i="18"/>
  <c r="AD395" i="18"/>
  <c r="AC395" i="18"/>
  <c r="AB395" i="18"/>
  <c r="AA395" i="18"/>
  <c r="Z395" i="18"/>
  <c r="Y395" i="18"/>
  <c r="X395" i="18"/>
  <c r="W395" i="18"/>
  <c r="V395" i="18"/>
  <c r="U395" i="18"/>
  <c r="T395" i="18"/>
  <c r="S395" i="18"/>
  <c r="R395" i="18"/>
  <c r="Q395" i="18"/>
  <c r="P395" i="18"/>
  <c r="O395" i="18"/>
  <c r="N395" i="18"/>
  <c r="AW394" i="18"/>
  <c r="AV394" i="18"/>
  <c r="AU394" i="18"/>
  <c r="AT394" i="18"/>
  <c r="AS394" i="18"/>
  <c r="AR394" i="18"/>
  <c r="AQ394" i="18"/>
  <c r="AP394" i="18"/>
  <c r="AO394" i="18"/>
  <c r="AN394" i="18"/>
  <c r="AM394" i="18"/>
  <c r="AL394" i="18"/>
  <c r="AK394" i="18"/>
  <c r="AJ394" i="18"/>
  <c r="AI394" i="18"/>
  <c r="AH394" i="18"/>
  <c r="AG394" i="18"/>
  <c r="AF394" i="18"/>
  <c r="AE394" i="18"/>
  <c r="AD394" i="18"/>
  <c r="AC394" i="18"/>
  <c r="AB394" i="18"/>
  <c r="AA394" i="18"/>
  <c r="Z394" i="18"/>
  <c r="Y394" i="18"/>
  <c r="X394" i="18"/>
  <c r="W394" i="18"/>
  <c r="V394" i="18"/>
  <c r="U394" i="18"/>
  <c r="T394" i="18"/>
  <c r="S394" i="18"/>
  <c r="R394" i="18"/>
  <c r="Q394" i="18"/>
  <c r="P394" i="18"/>
  <c r="O394" i="18"/>
  <c r="N394" i="18"/>
  <c r="AW393" i="18"/>
  <c r="AV393" i="18"/>
  <c r="AU393" i="18"/>
  <c r="AT393" i="18"/>
  <c r="AS393" i="18"/>
  <c r="AR393" i="18"/>
  <c r="AQ393" i="18"/>
  <c r="AP393" i="18"/>
  <c r="AO393" i="18"/>
  <c r="AN393" i="18"/>
  <c r="AM393" i="18"/>
  <c r="AL393" i="18"/>
  <c r="AK393" i="18"/>
  <c r="AJ393" i="18"/>
  <c r="AI393" i="18"/>
  <c r="AH393" i="18"/>
  <c r="AG393" i="18"/>
  <c r="AF393" i="18"/>
  <c r="AE393" i="18"/>
  <c r="AD393" i="18"/>
  <c r="AC393" i="18"/>
  <c r="AB393" i="18"/>
  <c r="AA393" i="18"/>
  <c r="Z393" i="18"/>
  <c r="Y393" i="18"/>
  <c r="X393" i="18"/>
  <c r="W393" i="18"/>
  <c r="V393" i="18"/>
  <c r="U393" i="18"/>
  <c r="T393" i="18"/>
  <c r="S393" i="18"/>
  <c r="R393" i="18"/>
  <c r="Q393" i="18"/>
  <c r="P393" i="18"/>
  <c r="O393" i="18"/>
  <c r="N393" i="18"/>
  <c r="AW392" i="18"/>
  <c r="AV392" i="18"/>
  <c r="AU392" i="18"/>
  <c r="AT392" i="18"/>
  <c r="AS392" i="18"/>
  <c r="AR392" i="18"/>
  <c r="AQ392" i="18"/>
  <c r="AP392" i="18"/>
  <c r="AO392" i="18"/>
  <c r="AN392" i="18"/>
  <c r="AM392" i="18"/>
  <c r="AL392" i="18"/>
  <c r="AK392" i="18"/>
  <c r="AJ392" i="18"/>
  <c r="AI392" i="18"/>
  <c r="AH392" i="18"/>
  <c r="AG392" i="18"/>
  <c r="AF392" i="18"/>
  <c r="AE392" i="18"/>
  <c r="AD392" i="18"/>
  <c r="AC392" i="18"/>
  <c r="AB392" i="18"/>
  <c r="AA392" i="18"/>
  <c r="Z392" i="18"/>
  <c r="Y392" i="18"/>
  <c r="X392" i="18"/>
  <c r="W392" i="18"/>
  <c r="V392" i="18"/>
  <c r="U392" i="18"/>
  <c r="T392" i="18"/>
  <c r="S392" i="18"/>
  <c r="R392" i="18"/>
  <c r="Q392" i="18"/>
  <c r="P392" i="18"/>
  <c r="O392" i="18"/>
  <c r="N392" i="18"/>
  <c r="AW391" i="18"/>
  <c r="AV391" i="18"/>
  <c r="AU391" i="18"/>
  <c r="AT391" i="18"/>
  <c r="AS391" i="18"/>
  <c r="AR391" i="18"/>
  <c r="AQ391" i="18"/>
  <c r="AP391" i="18"/>
  <c r="AO391" i="18"/>
  <c r="AN391" i="18"/>
  <c r="AM391" i="18"/>
  <c r="AL391" i="18"/>
  <c r="AK391" i="18"/>
  <c r="AJ391" i="18"/>
  <c r="AI391" i="18"/>
  <c r="AH391" i="18"/>
  <c r="AG391" i="18"/>
  <c r="AF391" i="18"/>
  <c r="AE391" i="18"/>
  <c r="AD391" i="18"/>
  <c r="AC391" i="18"/>
  <c r="AB391" i="18"/>
  <c r="AA391" i="18"/>
  <c r="Z391" i="18"/>
  <c r="Y391" i="18"/>
  <c r="X391" i="18"/>
  <c r="W391" i="18"/>
  <c r="V391" i="18"/>
  <c r="U391" i="18"/>
  <c r="T391" i="18"/>
  <c r="S391" i="18"/>
  <c r="R391" i="18"/>
  <c r="Q391" i="18"/>
  <c r="P391" i="18"/>
  <c r="O391" i="18"/>
  <c r="N391" i="18"/>
  <c r="AW390" i="18"/>
  <c r="AV390" i="18"/>
  <c r="AU390" i="18"/>
  <c r="AT390" i="18"/>
  <c r="AS390" i="18"/>
  <c r="AR390" i="18"/>
  <c r="AQ390" i="18"/>
  <c r="AP390" i="18"/>
  <c r="AO390" i="18"/>
  <c r="AN390" i="18"/>
  <c r="AM390" i="18"/>
  <c r="AL390" i="18"/>
  <c r="AK390" i="18"/>
  <c r="AJ390" i="18"/>
  <c r="AI390" i="18"/>
  <c r="AH390" i="18"/>
  <c r="AG390" i="18"/>
  <c r="AF390" i="18"/>
  <c r="AE390" i="18"/>
  <c r="AD390" i="18"/>
  <c r="AC390" i="18"/>
  <c r="AB390" i="18"/>
  <c r="AA390" i="18"/>
  <c r="Z390" i="18"/>
  <c r="Y390" i="18"/>
  <c r="X390" i="18"/>
  <c r="W390" i="18"/>
  <c r="V390" i="18"/>
  <c r="U390" i="18"/>
  <c r="T390" i="18"/>
  <c r="S390" i="18"/>
  <c r="R390" i="18"/>
  <c r="Q390" i="18"/>
  <c r="P390" i="18"/>
  <c r="O390" i="18"/>
  <c r="N390" i="18"/>
  <c r="AW389" i="18"/>
  <c r="AV389" i="18"/>
  <c r="AU389" i="18"/>
  <c r="AT389" i="18"/>
  <c r="AS389" i="18"/>
  <c r="AR389" i="18"/>
  <c r="AQ389" i="18"/>
  <c r="AP389" i="18"/>
  <c r="AO389" i="18"/>
  <c r="AN389" i="18"/>
  <c r="AM389" i="18"/>
  <c r="AL389" i="18"/>
  <c r="AK389" i="18"/>
  <c r="AJ389" i="18"/>
  <c r="AI389" i="18"/>
  <c r="AH389" i="18"/>
  <c r="AG389" i="18"/>
  <c r="AF389" i="18"/>
  <c r="AE389" i="18"/>
  <c r="AD389" i="18"/>
  <c r="AC389" i="18"/>
  <c r="AB389" i="18"/>
  <c r="AA389" i="18"/>
  <c r="Z389" i="18"/>
  <c r="Y389" i="18"/>
  <c r="X389" i="18"/>
  <c r="W389" i="18"/>
  <c r="V389" i="18"/>
  <c r="U389" i="18"/>
  <c r="T389" i="18"/>
  <c r="S389" i="18"/>
  <c r="R389" i="18"/>
  <c r="Q389" i="18"/>
  <c r="P389" i="18"/>
  <c r="O389" i="18"/>
  <c r="N389" i="18"/>
  <c r="AW388" i="18"/>
  <c r="AV388" i="18"/>
  <c r="AU388" i="18"/>
  <c r="AT388" i="18"/>
  <c r="AS388" i="18"/>
  <c r="AR388" i="18"/>
  <c r="AQ388" i="18"/>
  <c r="AP388" i="18"/>
  <c r="AO388" i="18"/>
  <c r="AN388" i="18"/>
  <c r="AM388" i="18"/>
  <c r="AL388" i="18"/>
  <c r="AK388" i="18"/>
  <c r="AJ388" i="18"/>
  <c r="AI388" i="18"/>
  <c r="AH388" i="18"/>
  <c r="AG388" i="18"/>
  <c r="AF388" i="18"/>
  <c r="AE388" i="18"/>
  <c r="AD388" i="18"/>
  <c r="AC388" i="18"/>
  <c r="AB388" i="18"/>
  <c r="AA388" i="18"/>
  <c r="Z388" i="18"/>
  <c r="Y388" i="18"/>
  <c r="X388" i="18"/>
  <c r="W388" i="18"/>
  <c r="V388" i="18"/>
  <c r="U388" i="18"/>
  <c r="T388" i="18"/>
  <c r="S388" i="18"/>
  <c r="R388" i="18"/>
  <c r="Q388" i="18"/>
  <c r="P388" i="18"/>
  <c r="O388" i="18"/>
  <c r="N388" i="18"/>
  <c r="AW387" i="18"/>
  <c r="AV387" i="18"/>
  <c r="AU387" i="18"/>
  <c r="AT387" i="18"/>
  <c r="AS387" i="18"/>
  <c r="AR387" i="18"/>
  <c r="AQ387" i="18"/>
  <c r="AP387" i="18"/>
  <c r="AO387" i="18"/>
  <c r="AN387" i="18"/>
  <c r="AM387" i="18"/>
  <c r="AL387" i="18"/>
  <c r="AK387" i="18"/>
  <c r="AJ387" i="18"/>
  <c r="AI387" i="18"/>
  <c r="AH387" i="18"/>
  <c r="AG387" i="18"/>
  <c r="AF387" i="18"/>
  <c r="AE387" i="18"/>
  <c r="AD387" i="18"/>
  <c r="AC387" i="18"/>
  <c r="AB387" i="18"/>
  <c r="AA387" i="18"/>
  <c r="Z387" i="18"/>
  <c r="Y387" i="18"/>
  <c r="X387" i="18"/>
  <c r="W387" i="18"/>
  <c r="V387" i="18"/>
  <c r="U387" i="18"/>
  <c r="T387" i="18"/>
  <c r="S387" i="18"/>
  <c r="R387" i="18"/>
  <c r="Q387" i="18"/>
  <c r="P387" i="18"/>
  <c r="O387" i="18"/>
  <c r="N387" i="18"/>
  <c r="AW386" i="18"/>
  <c r="AV386" i="18"/>
  <c r="AU386" i="18"/>
  <c r="AT386" i="18"/>
  <c r="AS386" i="18"/>
  <c r="AR386" i="18"/>
  <c r="AQ386" i="18"/>
  <c r="AP386" i="18"/>
  <c r="AO386" i="18"/>
  <c r="AN386" i="18"/>
  <c r="AM386" i="18"/>
  <c r="AL386" i="18"/>
  <c r="AK386" i="18"/>
  <c r="AJ386" i="18"/>
  <c r="AI386" i="18"/>
  <c r="AH386" i="18"/>
  <c r="AG386" i="18"/>
  <c r="AF386" i="18"/>
  <c r="AE386" i="18"/>
  <c r="AD386" i="18"/>
  <c r="AC386" i="18"/>
  <c r="AB386" i="18"/>
  <c r="AA386" i="18"/>
  <c r="Z386" i="18"/>
  <c r="Y386" i="18"/>
  <c r="X386" i="18"/>
  <c r="W386" i="18"/>
  <c r="V386" i="18"/>
  <c r="U386" i="18"/>
  <c r="T386" i="18"/>
  <c r="S386" i="18"/>
  <c r="R386" i="18"/>
  <c r="Q386" i="18"/>
  <c r="P386" i="18"/>
  <c r="O386" i="18"/>
  <c r="N386" i="18"/>
  <c r="AW385" i="18"/>
  <c r="AV385" i="18"/>
  <c r="AU385" i="18"/>
  <c r="AT385" i="18"/>
  <c r="AS385" i="18"/>
  <c r="AR385" i="18"/>
  <c r="AQ385" i="18"/>
  <c r="AP385" i="18"/>
  <c r="AO385" i="18"/>
  <c r="AN385" i="18"/>
  <c r="AM385" i="18"/>
  <c r="AL385" i="18"/>
  <c r="AK385" i="18"/>
  <c r="AJ385" i="18"/>
  <c r="AI385" i="18"/>
  <c r="AH385" i="18"/>
  <c r="AG385" i="18"/>
  <c r="AF385" i="18"/>
  <c r="AE385" i="18"/>
  <c r="AD385" i="18"/>
  <c r="AC385" i="18"/>
  <c r="AB385" i="18"/>
  <c r="AA385" i="18"/>
  <c r="Z385" i="18"/>
  <c r="Y385" i="18"/>
  <c r="X385" i="18"/>
  <c r="W385" i="18"/>
  <c r="V385" i="18"/>
  <c r="U385" i="18"/>
  <c r="T385" i="18"/>
  <c r="S385" i="18"/>
  <c r="R385" i="18"/>
  <c r="Q385" i="18"/>
  <c r="P385" i="18"/>
  <c r="O385" i="18"/>
  <c r="N385" i="18"/>
  <c r="AW384" i="18"/>
  <c r="AV384" i="18"/>
  <c r="AU384" i="18"/>
  <c r="AT384" i="18"/>
  <c r="AS384" i="18"/>
  <c r="AR384" i="18"/>
  <c r="AQ384" i="18"/>
  <c r="AP384" i="18"/>
  <c r="AO384" i="18"/>
  <c r="AN384" i="18"/>
  <c r="AM384" i="18"/>
  <c r="AL384" i="18"/>
  <c r="AK384" i="18"/>
  <c r="AJ384" i="18"/>
  <c r="AI384" i="18"/>
  <c r="AH384" i="18"/>
  <c r="AG384" i="18"/>
  <c r="AF384" i="18"/>
  <c r="AE384" i="18"/>
  <c r="AD384" i="18"/>
  <c r="AC384" i="18"/>
  <c r="AB384" i="18"/>
  <c r="AA384" i="18"/>
  <c r="Z384" i="18"/>
  <c r="Y384" i="18"/>
  <c r="X384" i="18"/>
  <c r="W384" i="18"/>
  <c r="V384" i="18"/>
  <c r="U384" i="18"/>
  <c r="T384" i="18"/>
  <c r="S384" i="18"/>
  <c r="R384" i="18"/>
  <c r="Q384" i="18"/>
  <c r="P384" i="18"/>
  <c r="O384" i="18"/>
  <c r="N384" i="18"/>
  <c r="AW383" i="18"/>
  <c r="AV383" i="18"/>
  <c r="AU383" i="18"/>
  <c r="AT383" i="18"/>
  <c r="AS383" i="18"/>
  <c r="AR383" i="18"/>
  <c r="AQ383" i="18"/>
  <c r="AP383" i="18"/>
  <c r="AO383" i="18"/>
  <c r="AN383" i="18"/>
  <c r="AM383" i="18"/>
  <c r="AL383" i="18"/>
  <c r="AK383" i="18"/>
  <c r="AJ383" i="18"/>
  <c r="AI383" i="18"/>
  <c r="AH383" i="18"/>
  <c r="AG383" i="18"/>
  <c r="AF383" i="18"/>
  <c r="AE383" i="18"/>
  <c r="AD383" i="18"/>
  <c r="AC383" i="18"/>
  <c r="AB383" i="18"/>
  <c r="AA383" i="18"/>
  <c r="Z383" i="18"/>
  <c r="Y383" i="18"/>
  <c r="X383" i="18"/>
  <c r="W383" i="18"/>
  <c r="V383" i="18"/>
  <c r="U383" i="18"/>
  <c r="T383" i="18"/>
  <c r="S383" i="18"/>
  <c r="R383" i="18"/>
  <c r="Q383" i="18"/>
  <c r="P383" i="18"/>
  <c r="O383" i="18"/>
  <c r="N383" i="18"/>
  <c r="AW382" i="18"/>
  <c r="AV382" i="18"/>
  <c r="AU382" i="18"/>
  <c r="AT382" i="18"/>
  <c r="AS382" i="18"/>
  <c r="AR382" i="18"/>
  <c r="AQ382" i="18"/>
  <c r="AP382" i="18"/>
  <c r="AO382" i="18"/>
  <c r="AN382" i="18"/>
  <c r="AM382" i="18"/>
  <c r="AL382" i="18"/>
  <c r="AK382" i="18"/>
  <c r="AJ382" i="18"/>
  <c r="AI382" i="18"/>
  <c r="AH382" i="18"/>
  <c r="AG382" i="18"/>
  <c r="AF382" i="18"/>
  <c r="AE382" i="18"/>
  <c r="AD382" i="18"/>
  <c r="AC382" i="18"/>
  <c r="AB382" i="18"/>
  <c r="AA382" i="18"/>
  <c r="Z382" i="18"/>
  <c r="Y382" i="18"/>
  <c r="X382" i="18"/>
  <c r="W382" i="18"/>
  <c r="V382" i="18"/>
  <c r="U382" i="18"/>
  <c r="T382" i="18"/>
  <c r="S382" i="18"/>
  <c r="R382" i="18"/>
  <c r="Q382" i="18"/>
  <c r="P382" i="18"/>
  <c r="O382" i="18"/>
  <c r="N382" i="18"/>
  <c r="AW381" i="18"/>
  <c r="AV381" i="18"/>
  <c r="AU381" i="18"/>
  <c r="AT381" i="18"/>
  <c r="AS381" i="18"/>
  <c r="AR381" i="18"/>
  <c r="AQ381" i="18"/>
  <c r="AP381" i="18"/>
  <c r="AO381" i="18"/>
  <c r="AN381" i="18"/>
  <c r="AM381" i="18"/>
  <c r="AL381" i="18"/>
  <c r="AK381" i="18"/>
  <c r="AJ381" i="18"/>
  <c r="AI381" i="18"/>
  <c r="AH381" i="18"/>
  <c r="AG381" i="18"/>
  <c r="AF381" i="18"/>
  <c r="AE381" i="18"/>
  <c r="AD381" i="18"/>
  <c r="AC381" i="18"/>
  <c r="AB381" i="18"/>
  <c r="AA381" i="18"/>
  <c r="Z381" i="18"/>
  <c r="Y381" i="18"/>
  <c r="X381" i="18"/>
  <c r="W381" i="18"/>
  <c r="V381" i="18"/>
  <c r="U381" i="18"/>
  <c r="T381" i="18"/>
  <c r="S381" i="18"/>
  <c r="R381" i="18"/>
  <c r="Q381" i="18"/>
  <c r="P381" i="18"/>
  <c r="O381" i="18"/>
  <c r="N381" i="18"/>
  <c r="AW380" i="18"/>
  <c r="AV380" i="18"/>
  <c r="AU380" i="18"/>
  <c r="AT380" i="18"/>
  <c r="AS380" i="18"/>
  <c r="AR380" i="18"/>
  <c r="AQ380" i="18"/>
  <c r="AP380" i="18"/>
  <c r="AO380" i="18"/>
  <c r="AN380" i="18"/>
  <c r="AM380" i="18"/>
  <c r="AL380" i="18"/>
  <c r="AK380" i="18"/>
  <c r="AJ380" i="18"/>
  <c r="AI380" i="18"/>
  <c r="AH380" i="18"/>
  <c r="AG380" i="18"/>
  <c r="AF380" i="18"/>
  <c r="AE380" i="18"/>
  <c r="AD380" i="18"/>
  <c r="AC380" i="18"/>
  <c r="AB380" i="18"/>
  <c r="AA380" i="18"/>
  <c r="Z380" i="18"/>
  <c r="Y380" i="18"/>
  <c r="X380" i="18"/>
  <c r="W380" i="18"/>
  <c r="V380" i="18"/>
  <c r="U380" i="18"/>
  <c r="T380" i="18"/>
  <c r="S380" i="18"/>
  <c r="R380" i="18"/>
  <c r="Q380" i="18"/>
  <c r="P380" i="18"/>
  <c r="O380" i="18"/>
  <c r="N380" i="18"/>
  <c r="AW379" i="18"/>
  <c r="AV379" i="18"/>
  <c r="AU379" i="18"/>
  <c r="AT379" i="18"/>
  <c r="AS379" i="18"/>
  <c r="AR379" i="18"/>
  <c r="AQ379" i="18"/>
  <c r="AP379" i="18"/>
  <c r="AO379" i="18"/>
  <c r="AN379" i="18"/>
  <c r="AM379" i="18"/>
  <c r="AL379" i="18"/>
  <c r="AK379" i="18"/>
  <c r="AJ379" i="18"/>
  <c r="AI379" i="18"/>
  <c r="AH379" i="18"/>
  <c r="AG379" i="18"/>
  <c r="AF379" i="18"/>
  <c r="AE379" i="18"/>
  <c r="AD379" i="18"/>
  <c r="AC379" i="18"/>
  <c r="AB379" i="18"/>
  <c r="AA379" i="18"/>
  <c r="Z379" i="18"/>
  <c r="Y379" i="18"/>
  <c r="X379" i="18"/>
  <c r="W379" i="18"/>
  <c r="V379" i="18"/>
  <c r="U379" i="18"/>
  <c r="T379" i="18"/>
  <c r="S379" i="18"/>
  <c r="R379" i="18"/>
  <c r="Q379" i="18"/>
  <c r="P379" i="18"/>
  <c r="O379" i="18"/>
  <c r="N379" i="18"/>
  <c r="AW378" i="18"/>
  <c r="AV378" i="18"/>
  <c r="AU378" i="18"/>
  <c r="AT378" i="18"/>
  <c r="AS378" i="18"/>
  <c r="AR378" i="18"/>
  <c r="AQ378" i="18"/>
  <c r="AP378" i="18"/>
  <c r="AO378" i="18"/>
  <c r="AN378" i="18"/>
  <c r="AM378" i="18"/>
  <c r="AL378" i="18"/>
  <c r="AK378" i="18"/>
  <c r="AJ378" i="18"/>
  <c r="AI378" i="18"/>
  <c r="AH378" i="18"/>
  <c r="AG378" i="18"/>
  <c r="AF378" i="18"/>
  <c r="AE378" i="18"/>
  <c r="AD378" i="18"/>
  <c r="AC378" i="18"/>
  <c r="AB378" i="18"/>
  <c r="AA378" i="18"/>
  <c r="Z378" i="18"/>
  <c r="Y378" i="18"/>
  <c r="X378" i="18"/>
  <c r="W378" i="18"/>
  <c r="V378" i="18"/>
  <c r="U378" i="18"/>
  <c r="T378" i="18"/>
  <c r="S378" i="18"/>
  <c r="R378" i="18"/>
  <c r="Q378" i="18"/>
  <c r="P378" i="18"/>
  <c r="O378" i="18"/>
  <c r="N378" i="18"/>
  <c r="AW377" i="18"/>
  <c r="AV377" i="18"/>
  <c r="AU377" i="18"/>
  <c r="AT377" i="18"/>
  <c r="AS377" i="18"/>
  <c r="AR377" i="18"/>
  <c r="AQ377" i="18"/>
  <c r="AP377" i="18"/>
  <c r="AO377" i="18"/>
  <c r="AN377" i="18"/>
  <c r="AM377" i="18"/>
  <c r="AL377" i="18"/>
  <c r="AK377" i="18"/>
  <c r="AJ377" i="18"/>
  <c r="AI377" i="18"/>
  <c r="AH377" i="18"/>
  <c r="AG377" i="18"/>
  <c r="AF377" i="18"/>
  <c r="AE377" i="18"/>
  <c r="AD377" i="18"/>
  <c r="AC377" i="18"/>
  <c r="AB377" i="18"/>
  <c r="AA377" i="18"/>
  <c r="Z377" i="18"/>
  <c r="Y377" i="18"/>
  <c r="X377" i="18"/>
  <c r="W377" i="18"/>
  <c r="V377" i="18"/>
  <c r="U377" i="18"/>
  <c r="T377" i="18"/>
  <c r="S377" i="18"/>
  <c r="R377" i="18"/>
  <c r="Q377" i="18"/>
  <c r="P377" i="18"/>
  <c r="O377" i="18"/>
  <c r="N377" i="18"/>
  <c r="AW376" i="18"/>
  <c r="AV376" i="18"/>
  <c r="AU376" i="18"/>
  <c r="AT376" i="18"/>
  <c r="AS376" i="18"/>
  <c r="AR376" i="18"/>
  <c r="AQ376" i="18"/>
  <c r="AP376" i="18"/>
  <c r="AO376" i="18"/>
  <c r="AN376" i="18"/>
  <c r="AM376" i="18"/>
  <c r="AL376" i="18"/>
  <c r="AK376" i="18"/>
  <c r="AJ376" i="18"/>
  <c r="AI376" i="18"/>
  <c r="AH376" i="18"/>
  <c r="AG376" i="18"/>
  <c r="AF376" i="18"/>
  <c r="AE376" i="18"/>
  <c r="AD376" i="18"/>
  <c r="AC376" i="18"/>
  <c r="AB376" i="18"/>
  <c r="AA376" i="18"/>
  <c r="Z376" i="18"/>
  <c r="Y376" i="18"/>
  <c r="X376" i="18"/>
  <c r="W376" i="18"/>
  <c r="V376" i="18"/>
  <c r="U376" i="18"/>
  <c r="T376" i="18"/>
  <c r="S376" i="18"/>
  <c r="R376" i="18"/>
  <c r="Q376" i="18"/>
  <c r="P376" i="18"/>
  <c r="O376" i="18"/>
  <c r="N376" i="18"/>
  <c r="AW375" i="18"/>
  <c r="AV375" i="18"/>
  <c r="AU375" i="18"/>
  <c r="AT375" i="18"/>
  <c r="AS375" i="18"/>
  <c r="AR375" i="18"/>
  <c r="AQ375" i="18"/>
  <c r="AP375" i="18"/>
  <c r="AO375" i="18"/>
  <c r="AN375" i="18"/>
  <c r="AM375" i="18"/>
  <c r="AL375" i="18"/>
  <c r="AK375" i="18"/>
  <c r="AJ375" i="18"/>
  <c r="AI375" i="18"/>
  <c r="AH375" i="18"/>
  <c r="AG375" i="18"/>
  <c r="AF375" i="18"/>
  <c r="AE375" i="18"/>
  <c r="AD375" i="18"/>
  <c r="AC375" i="18"/>
  <c r="AB375" i="18"/>
  <c r="AA375" i="18"/>
  <c r="Z375" i="18"/>
  <c r="Y375" i="18"/>
  <c r="X375" i="18"/>
  <c r="W375" i="18"/>
  <c r="V375" i="18"/>
  <c r="U375" i="18"/>
  <c r="T375" i="18"/>
  <c r="S375" i="18"/>
  <c r="R375" i="18"/>
  <c r="Q375" i="18"/>
  <c r="P375" i="18"/>
  <c r="O375" i="18"/>
  <c r="N375" i="18"/>
  <c r="AW374" i="18"/>
  <c r="AV374" i="18"/>
  <c r="AU374" i="18"/>
  <c r="AT374" i="18"/>
  <c r="AS374" i="18"/>
  <c r="AR374" i="18"/>
  <c r="AQ374" i="18"/>
  <c r="AP374" i="18"/>
  <c r="AO374" i="18"/>
  <c r="AN374" i="18"/>
  <c r="AM374" i="18"/>
  <c r="AL374" i="18"/>
  <c r="AK374" i="18"/>
  <c r="AJ374" i="18"/>
  <c r="AI374" i="18"/>
  <c r="AH374" i="18"/>
  <c r="AG374" i="18"/>
  <c r="AF374" i="18"/>
  <c r="AE374" i="18"/>
  <c r="AD374" i="18"/>
  <c r="AC374" i="18"/>
  <c r="AB374" i="18"/>
  <c r="AA374" i="18"/>
  <c r="Z374" i="18"/>
  <c r="Y374" i="18"/>
  <c r="X374" i="18"/>
  <c r="W374" i="18"/>
  <c r="V374" i="18"/>
  <c r="U374" i="18"/>
  <c r="T374" i="18"/>
  <c r="S374" i="18"/>
  <c r="R374" i="18"/>
  <c r="Q374" i="18"/>
  <c r="P374" i="18"/>
  <c r="O374" i="18"/>
  <c r="N374" i="18"/>
  <c r="AW373" i="18"/>
  <c r="AV373" i="18"/>
  <c r="AU373" i="18"/>
  <c r="AT373" i="18"/>
  <c r="AS373" i="18"/>
  <c r="AR373" i="18"/>
  <c r="AQ373" i="18"/>
  <c r="AP373" i="18"/>
  <c r="AO373" i="18"/>
  <c r="AN373" i="18"/>
  <c r="AM373" i="18"/>
  <c r="AL373" i="18"/>
  <c r="AK373" i="18"/>
  <c r="AJ373" i="18"/>
  <c r="AI373" i="18"/>
  <c r="AH373" i="18"/>
  <c r="AG373" i="18"/>
  <c r="AF373" i="18"/>
  <c r="AE373" i="18"/>
  <c r="AD373" i="18"/>
  <c r="AC373" i="18"/>
  <c r="AB373" i="18"/>
  <c r="AA373" i="18"/>
  <c r="Z373" i="18"/>
  <c r="Y373" i="18"/>
  <c r="X373" i="18"/>
  <c r="W373" i="18"/>
  <c r="V373" i="18"/>
  <c r="U373" i="18"/>
  <c r="T373" i="18"/>
  <c r="S373" i="18"/>
  <c r="R373" i="18"/>
  <c r="Q373" i="18"/>
  <c r="P373" i="18"/>
  <c r="O373" i="18"/>
  <c r="N373" i="18"/>
  <c r="AW372" i="18"/>
  <c r="AV372" i="18"/>
  <c r="AU372" i="18"/>
  <c r="AT372" i="18"/>
  <c r="AS372" i="18"/>
  <c r="AR372" i="18"/>
  <c r="AQ372" i="18"/>
  <c r="AP372" i="18"/>
  <c r="AO372" i="18"/>
  <c r="AN372" i="18"/>
  <c r="AM372" i="18"/>
  <c r="AL372" i="18"/>
  <c r="AK372" i="18"/>
  <c r="AJ372" i="18"/>
  <c r="AI372" i="18"/>
  <c r="AH372" i="18"/>
  <c r="AG372" i="18"/>
  <c r="AF372" i="18"/>
  <c r="AE372" i="18"/>
  <c r="AD372" i="18"/>
  <c r="AC372" i="18"/>
  <c r="AB372" i="18"/>
  <c r="AA372" i="18"/>
  <c r="Z372" i="18"/>
  <c r="Y372" i="18"/>
  <c r="X372" i="18"/>
  <c r="W372" i="18"/>
  <c r="V372" i="18"/>
  <c r="U372" i="18"/>
  <c r="T372" i="18"/>
  <c r="S372" i="18"/>
  <c r="R372" i="18"/>
  <c r="Q372" i="18"/>
  <c r="P372" i="18"/>
  <c r="O372" i="18"/>
  <c r="N372" i="18"/>
  <c r="AW371" i="18"/>
  <c r="AV371" i="18"/>
  <c r="AU371" i="18"/>
  <c r="AT371" i="18"/>
  <c r="AS371" i="18"/>
  <c r="AR371" i="18"/>
  <c r="AQ371" i="18"/>
  <c r="AP371" i="18"/>
  <c r="AO371" i="18"/>
  <c r="AN371" i="18"/>
  <c r="AM371" i="18"/>
  <c r="AL371" i="18"/>
  <c r="AK371" i="18"/>
  <c r="AJ371" i="18"/>
  <c r="AI371" i="18"/>
  <c r="AH371" i="18"/>
  <c r="AG371" i="18"/>
  <c r="AF371" i="18"/>
  <c r="AE371" i="18"/>
  <c r="AD371" i="18"/>
  <c r="AC371" i="18"/>
  <c r="AB371" i="18"/>
  <c r="AA371" i="18"/>
  <c r="Z371" i="18"/>
  <c r="Y371" i="18"/>
  <c r="X371" i="18"/>
  <c r="W371" i="18"/>
  <c r="V371" i="18"/>
  <c r="U371" i="18"/>
  <c r="T371" i="18"/>
  <c r="S371" i="18"/>
  <c r="R371" i="18"/>
  <c r="Q371" i="18"/>
  <c r="P371" i="18"/>
  <c r="O371" i="18"/>
  <c r="N371" i="18"/>
  <c r="AW370" i="18"/>
  <c r="AV370" i="18"/>
  <c r="AU370" i="18"/>
  <c r="AT370" i="18"/>
  <c r="AS370" i="18"/>
  <c r="AR370" i="18"/>
  <c r="AQ370" i="18"/>
  <c r="AP370" i="18"/>
  <c r="AO370" i="18"/>
  <c r="AN370" i="18"/>
  <c r="AM370" i="18"/>
  <c r="AL370" i="18"/>
  <c r="AK370" i="18"/>
  <c r="AJ370" i="18"/>
  <c r="AI370" i="18"/>
  <c r="AH370" i="18"/>
  <c r="AG370" i="18"/>
  <c r="AF370" i="18"/>
  <c r="AE370" i="18"/>
  <c r="AD370" i="18"/>
  <c r="AC370" i="18"/>
  <c r="AB370" i="18"/>
  <c r="AA370" i="18"/>
  <c r="Z370" i="18"/>
  <c r="Y370" i="18"/>
  <c r="X370" i="18"/>
  <c r="W370" i="18"/>
  <c r="V370" i="18"/>
  <c r="U370" i="18"/>
  <c r="T370" i="18"/>
  <c r="S370" i="18"/>
  <c r="R370" i="18"/>
  <c r="Q370" i="18"/>
  <c r="P370" i="18"/>
  <c r="O370" i="18"/>
  <c r="N370" i="18"/>
  <c r="AW369" i="18"/>
  <c r="AV369" i="18"/>
  <c r="AU369" i="18"/>
  <c r="AT369" i="18"/>
  <c r="AS369" i="18"/>
  <c r="AR369" i="18"/>
  <c r="AQ369" i="18"/>
  <c r="AP369" i="18"/>
  <c r="AO369" i="18"/>
  <c r="AN369" i="18"/>
  <c r="AM369" i="18"/>
  <c r="AL369" i="18"/>
  <c r="AK369" i="18"/>
  <c r="AJ369" i="18"/>
  <c r="AI369" i="18"/>
  <c r="AH369" i="18"/>
  <c r="AG369" i="18"/>
  <c r="AF369" i="18"/>
  <c r="AE369" i="18"/>
  <c r="AD369" i="18"/>
  <c r="AC369" i="18"/>
  <c r="AB369" i="18"/>
  <c r="AA369" i="18"/>
  <c r="Z369" i="18"/>
  <c r="Y369" i="18"/>
  <c r="X369" i="18"/>
  <c r="W369" i="18"/>
  <c r="V369" i="18"/>
  <c r="U369" i="18"/>
  <c r="T369" i="18"/>
  <c r="S369" i="18"/>
  <c r="R369" i="18"/>
  <c r="Q369" i="18"/>
  <c r="P369" i="18"/>
  <c r="O369" i="18"/>
  <c r="N369" i="18"/>
  <c r="AW368" i="18"/>
  <c r="AV368" i="18"/>
  <c r="AU368" i="18"/>
  <c r="AT368" i="18"/>
  <c r="AS368" i="18"/>
  <c r="AR368" i="18"/>
  <c r="AQ368" i="18"/>
  <c r="AP368" i="18"/>
  <c r="AO368" i="18"/>
  <c r="AN368" i="18"/>
  <c r="AM368" i="18"/>
  <c r="AL368" i="18"/>
  <c r="AK368" i="18"/>
  <c r="AJ368" i="18"/>
  <c r="AI368" i="18"/>
  <c r="AH368" i="18"/>
  <c r="AG368" i="18"/>
  <c r="AF368" i="18"/>
  <c r="AE368" i="18"/>
  <c r="AD368" i="18"/>
  <c r="AC368" i="18"/>
  <c r="AB368" i="18"/>
  <c r="AA368" i="18"/>
  <c r="Z368" i="18"/>
  <c r="Y368" i="18"/>
  <c r="X368" i="18"/>
  <c r="W368" i="18"/>
  <c r="V368" i="18"/>
  <c r="U368" i="18"/>
  <c r="T368" i="18"/>
  <c r="S368" i="18"/>
  <c r="R368" i="18"/>
  <c r="Q368" i="18"/>
  <c r="P368" i="18"/>
  <c r="O368" i="18"/>
  <c r="N368" i="18"/>
  <c r="AW367" i="18"/>
  <c r="AV367" i="18"/>
  <c r="AU367" i="18"/>
  <c r="AT367" i="18"/>
  <c r="AS367" i="18"/>
  <c r="AR367" i="18"/>
  <c r="AQ367" i="18"/>
  <c r="AP367" i="18"/>
  <c r="AO367" i="18"/>
  <c r="AN367" i="18"/>
  <c r="AM367" i="18"/>
  <c r="AL367" i="18"/>
  <c r="AK367" i="18"/>
  <c r="AJ367" i="18"/>
  <c r="AI367" i="18"/>
  <c r="AH367" i="18"/>
  <c r="AG367" i="18"/>
  <c r="AF367" i="18"/>
  <c r="AE367" i="18"/>
  <c r="AD367" i="18"/>
  <c r="AC367" i="18"/>
  <c r="AB367" i="18"/>
  <c r="AA367" i="18"/>
  <c r="Z367" i="18"/>
  <c r="Y367" i="18"/>
  <c r="X367" i="18"/>
  <c r="W367" i="18"/>
  <c r="V367" i="18"/>
  <c r="U367" i="18"/>
  <c r="T367" i="18"/>
  <c r="S367" i="18"/>
  <c r="R367" i="18"/>
  <c r="Q367" i="18"/>
  <c r="P367" i="18"/>
  <c r="O367" i="18"/>
  <c r="N367" i="18"/>
  <c r="AW366" i="18"/>
  <c r="AV366" i="18"/>
  <c r="AU366" i="18"/>
  <c r="AT366" i="18"/>
  <c r="AS366" i="18"/>
  <c r="AR366" i="18"/>
  <c r="AQ366" i="18"/>
  <c r="AP366" i="18"/>
  <c r="AO366" i="18"/>
  <c r="AN366" i="18"/>
  <c r="AM366" i="18"/>
  <c r="AL366" i="18"/>
  <c r="AK366" i="18"/>
  <c r="AJ366" i="18"/>
  <c r="AI366" i="18"/>
  <c r="AH366" i="18"/>
  <c r="AG366" i="18"/>
  <c r="AF366" i="18"/>
  <c r="AE366" i="18"/>
  <c r="AD366" i="18"/>
  <c r="AC366" i="18"/>
  <c r="AB366" i="18"/>
  <c r="AA366" i="18"/>
  <c r="Z366" i="18"/>
  <c r="Y366" i="18"/>
  <c r="X366" i="18"/>
  <c r="W366" i="18"/>
  <c r="V366" i="18"/>
  <c r="U366" i="18"/>
  <c r="T366" i="18"/>
  <c r="S366" i="18"/>
  <c r="R366" i="18"/>
  <c r="Q366" i="18"/>
  <c r="P366" i="18"/>
  <c r="O366" i="18"/>
  <c r="N366" i="18"/>
  <c r="AW365" i="18"/>
  <c r="AV365" i="18"/>
  <c r="AU365" i="18"/>
  <c r="AT365" i="18"/>
  <c r="AS365" i="18"/>
  <c r="AR365" i="18"/>
  <c r="AQ365" i="18"/>
  <c r="AP365" i="18"/>
  <c r="AO365" i="18"/>
  <c r="AN365" i="18"/>
  <c r="AM365" i="18"/>
  <c r="AL365" i="18"/>
  <c r="AK365" i="18"/>
  <c r="AJ365" i="18"/>
  <c r="AI365" i="18"/>
  <c r="AH365" i="18"/>
  <c r="AG365" i="18"/>
  <c r="AF365" i="18"/>
  <c r="AE365" i="18"/>
  <c r="AD365" i="18"/>
  <c r="AC365" i="18"/>
  <c r="AB365" i="18"/>
  <c r="AA365" i="18"/>
  <c r="Z365" i="18"/>
  <c r="Y365" i="18"/>
  <c r="X365" i="18"/>
  <c r="W365" i="18"/>
  <c r="V365" i="18"/>
  <c r="U365" i="18"/>
  <c r="T365" i="18"/>
  <c r="S365" i="18"/>
  <c r="R365" i="18"/>
  <c r="Q365" i="18"/>
  <c r="P365" i="18"/>
  <c r="O365" i="18"/>
  <c r="N365" i="18"/>
  <c r="AW364" i="18"/>
  <c r="AV364" i="18"/>
  <c r="AU364" i="18"/>
  <c r="AT364" i="18"/>
  <c r="AS364" i="18"/>
  <c r="AR364" i="18"/>
  <c r="AQ364" i="18"/>
  <c r="AP364" i="18"/>
  <c r="AO364" i="18"/>
  <c r="AN364" i="18"/>
  <c r="AM364" i="18"/>
  <c r="AL364" i="18"/>
  <c r="AK364" i="18"/>
  <c r="AJ364" i="18"/>
  <c r="AI364" i="18"/>
  <c r="AH364" i="18"/>
  <c r="AG364" i="18"/>
  <c r="AF364" i="18"/>
  <c r="AE364" i="18"/>
  <c r="AD364" i="18"/>
  <c r="AC364" i="18"/>
  <c r="AB364" i="18"/>
  <c r="AA364" i="18"/>
  <c r="Z364" i="18"/>
  <c r="Y364" i="18"/>
  <c r="X364" i="18"/>
  <c r="W364" i="18"/>
  <c r="V364" i="18"/>
  <c r="U364" i="18"/>
  <c r="T364" i="18"/>
  <c r="S364" i="18"/>
  <c r="R364" i="18"/>
  <c r="Q364" i="18"/>
  <c r="P364" i="18"/>
  <c r="O364" i="18"/>
  <c r="N364" i="18"/>
  <c r="AW363" i="18"/>
  <c r="AV363" i="18"/>
  <c r="AU363" i="18"/>
  <c r="AT363" i="18"/>
  <c r="AS363" i="18"/>
  <c r="AR363" i="18"/>
  <c r="AQ363" i="18"/>
  <c r="AP363" i="18"/>
  <c r="AO363" i="18"/>
  <c r="AN363" i="18"/>
  <c r="AM363" i="18"/>
  <c r="AL363" i="18"/>
  <c r="AK363" i="18"/>
  <c r="AJ363" i="18"/>
  <c r="AI363" i="18"/>
  <c r="AH363" i="18"/>
  <c r="AG363" i="18"/>
  <c r="AF363" i="18"/>
  <c r="AE363" i="18"/>
  <c r="AD363" i="18"/>
  <c r="AC363" i="18"/>
  <c r="AB363" i="18"/>
  <c r="AA363" i="18"/>
  <c r="Z363" i="18"/>
  <c r="Y363" i="18"/>
  <c r="X363" i="18"/>
  <c r="W363" i="18"/>
  <c r="V363" i="18"/>
  <c r="U363" i="18"/>
  <c r="T363" i="18"/>
  <c r="S363" i="18"/>
  <c r="R363" i="18"/>
  <c r="Q363" i="18"/>
  <c r="P363" i="18"/>
  <c r="O363" i="18"/>
  <c r="N363" i="18"/>
  <c r="AW362" i="18"/>
  <c r="AV362" i="18"/>
  <c r="AU362" i="18"/>
  <c r="AT362" i="18"/>
  <c r="AS362" i="18"/>
  <c r="AR362" i="18"/>
  <c r="AQ362" i="18"/>
  <c r="AP362" i="18"/>
  <c r="AO362" i="18"/>
  <c r="AN362" i="18"/>
  <c r="AM362" i="18"/>
  <c r="AL362" i="18"/>
  <c r="AK362" i="18"/>
  <c r="AJ362" i="18"/>
  <c r="AI362" i="18"/>
  <c r="AH362" i="18"/>
  <c r="AG362" i="18"/>
  <c r="AF362" i="18"/>
  <c r="AE362" i="18"/>
  <c r="AD362" i="18"/>
  <c r="AC362" i="18"/>
  <c r="AB362" i="18"/>
  <c r="AA362" i="18"/>
  <c r="Z362" i="18"/>
  <c r="Y362" i="18"/>
  <c r="X362" i="18"/>
  <c r="W362" i="18"/>
  <c r="V362" i="18"/>
  <c r="U362" i="18"/>
  <c r="T362" i="18"/>
  <c r="S362" i="18"/>
  <c r="R362" i="18"/>
  <c r="Q362" i="18"/>
  <c r="P362" i="18"/>
  <c r="O362" i="18"/>
  <c r="N362" i="18"/>
  <c r="AW361" i="18"/>
  <c r="AV361" i="18"/>
  <c r="AU361" i="18"/>
  <c r="AT361" i="18"/>
  <c r="AS361" i="18"/>
  <c r="AR361" i="18"/>
  <c r="AQ361" i="18"/>
  <c r="AP361" i="18"/>
  <c r="AO361" i="18"/>
  <c r="AN361" i="18"/>
  <c r="AM361" i="18"/>
  <c r="AL361" i="18"/>
  <c r="AK361" i="18"/>
  <c r="AJ361" i="18"/>
  <c r="AI361" i="18"/>
  <c r="AH361" i="18"/>
  <c r="AG361" i="18"/>
  <c r="AF361" i="18"/>
  <c r="AE361" i="18"/>
  <c r="AD361" i="18"/>
  <c r="AC361" i="18"/>
  <c r="AB361" i="18"/>
  <c r="AA361" i="18"/>
  <c r="Z361" i="18"/>
  <c r="Y361" i="18"/>
  <c r="X361" i="18"/>
  <c r="W361" i="18"/>
  <c r="V361" i="18"/>
  <c r="U361" i="18"/>
  <c r="T361" i="18"/>
  <c r="S361" i="18"/>
  <c r="R361" i="18"/>
  <c r="Q361" i="18"/>
  <c r="P361" i="18"/>
  <c r="O361" i="18"/>
  <c r="N361" i="18"/>
  <c r="AW360" i="18"/>
  <c r="AV360" i="18"/>
  <c r="AU360" i="18"/>
  <c r="AT360" i="18"/>
  <c r="AS360" i="18"/>
  <c r="AR360" i="18"/>
  <c r="AQ360" i="18"/>
  <c r="AP360" i="18"/>
  <c r="AO360" i="18"/>
  <c r="AN360" i="18"/>
  <c r="AM360" i="18"/>
  <c r="AL360" i="18"/>
  <c r="AK360" i="18"/>
  <c r="AJ360" i="18"/>
  <c r="AI360" i="18"/>
  <c r="AH360" i="18"/>
  <c r="AG360" i="18"/>
  <c r="AF360" i="18"/>
  <c r="AE360" i="18"/>
  <c r="AD360" i="18"/>
  <c r="AC360" i="18"/>
  <c r="AB360" i="18"/>
  <c r="AA360" i="18"/>
  <c r="Z360" i="18"/>
  <c r="Y360" i="18"/>
  <c r="X360" i="18"/>
  <c r="W360" i="18"/>
  <c r="V360" i="18"/>
  <c r="U360" i="18"/>
  <c r="T360" i="18"/>
  <c r="S360" i="18"/>
  <c r="R360" i="18"/>
  <c r="Q360" i="18"/>
  <c r="P360" i="18"/>
  <c r="O360" i="18"/>
  <c r="N360" i="18"/>
  <c r="AW359" i="18"/>
  <c r="AV359" i="18"/>
  <c r="AU359" i="18"/>
  <c r="AT359" i="18"/>
  <c r="AS359" i="18"/>
  <c r="AR359" i="18"/>
  <c r="AQ359" i="18"/>
  <c r="AP359" i="18"/>
  <c r="AO359" i="18"/>
  <c r="AN359" i="18"/>
  <c r="AM359" i="18"/>
  <c r="AL359" i="18"/>
  <c r="AK359" i="18"/>
  <c r="AJ359" i="18"/>
  <c r="AI359" i="18"/>
  <c r="AH359" i="18"/>
  <c r="AG359" i="18"/>
  <c r="AF359" i="18"/>
  <c r="AE359" i="18"/>
  <c r="AD359" i="18"/>
  <c r="AC359" i="18"/>
  <c r="AB359" i="18"/>
  <c r="AA359" i="18"/>
  <c r="Z359" i="18"/>
  <c r="Y359" i="18"/>
  <c r="X359" i="18"/>
  <c r="W359" i="18"/>
  <c r="V359" i="18"/>
  <c r="U359" i="18"/>
  <c r="T359" i="18"/>
  <c r="S359" i="18"/>
  <c r="R359" i="18"/>
  <c r="Q359" i="18"/>
  <c r="P359" i="18"/>
  <c r="O359" i="18"/>
  <c r="N359" i="18"/>
  <c r="AW358" i="18"/>
  <c r="AV358" i="18"/>
  <c r="AU358" i="18"/>
  <c r="AT358" i="18"/>
  <c r="AS358" i="18"/>
  <c r="AR358" i="18"/>
  <c r="AQ358" i="18"/>
  <c r="AP358" i="18"/>
  <c r="AO358" i="18"/>
  <c r="AN358" i="18"/>
  <c r="AM358" i="18"/>
  <c r="AL358" i="18"/>
  <c r="AK358" i="18"/>
  <c r="AJ358" i="18"/>
  <c r="AI358" i="18"/>
  <c r="AH358" i="18"/>
  <c r="AG358" i="18"/>
  <c r="AF358" i="18"/>
  <c r="AE358" i="18"/>
  <c r="AD358" i="18"/>
  <c r="AC358" i="18"/>
  <c r="AB358" i="18"/>
  <c r="AA358" i="18"/>
  <c r="Z358" i="18"/>
  <c r="Y358" i="18"/>
  <c r="X358" i="18"/>
  <c r="W358" i="18"/>
  <c r="V358" i="18"/>
  <c r="U358" i="18"/>
  <c r="T358" i="18"/>
  <c r="S358" i="18"/>
  <c r="R358" i="18"/>
  <c r="Q358" i="18"/>
  <c r="P358" i="18"/>
  <c r="O358" i="18"/>
  <c r="N358" i="18"/>
  <c r="AW357" i="18"/>
  <c r="AV357" i="18"/>
  <c r="AU357" i="18"/>
  <c r="AT357" i="18"/>
  <c r="AS357" i="18"/>
  <c r="AR357" i="18"/>
  <c r="AQ357" i="18"/>
  <c r="AP357" i="18"/>
  <c r="AO357" i="18"/>
  <c r="AN357" i="18"/>
  <c r="AM357" i="18"/>
  <c r="AL357" i="18"/>
  <c r="AK357" i="18"/>
  <c r="AJ357" i="18"/>
  <c r="AI357" i="18"/>
  <c r="AH357" i="18"/>
  <c r="AG357" i="18"/>
  <c r="AF357" i="18"/>
  <c r="AE357" i="18"/>
  <c r="AD357" i="18"/>
  <c r="AC357" i="18"/>
  <c r="AB357" i="18"/>
  <c r="AA357" i="18"/>
  <c r="Z357" i="18"/>
  <c r="Y357" i="18"/>
  <c r="X357" i="18"/>
  <c r="W357" i="18"/>
  <c r="V357" i="18"/>
  <c r="U357" i="18"/>
  <c r="T357" i="18"/>
  <c r="S357" i="18"/>
  <c r="R357" i="18"/>
  <c r="Q357" i="18"/>
  <c r="P357" i="18"/>
  <c r="O357" i="18"/>
  <c r="N357" i="18"/>
  <c r="AW356" i="18"/>
  <c r="AV356" i="18"/>
  <c r="AU356" i="18"/>
  <c r="AT356" i="18"/>
  <c r="AS356" i="18"/>
  <c r="AR356" i="18"/>
  <c r="AQ356" i="18"/>
  <c r="AP356" i="18"/>
  <c r="AO356" i="18"/>
  <c r="AN356" i="18"/>
  <c r="AM356" i="18"/>
  <c r="AL356" i="18"/>
  <c r="AK356" i="18"/>
  <c r="AJ356" i="18"/>
  <c r="AI356" i="18"/>
  <c r="AH356" i="18"/>
  <c r="AG356" i="18"/>
  <c r="AF356" i="18"/>
  <c r="AE356" i="18"/>
  <c r="AD356" i="18"/>
  <c r="AC356" i="18"/>
  <c r="AB356" i="18"/>
  <c r="AA356" i="18"/>
  <c r="Z356" i="18"/>
  <c r="Y356" i="18"/>
  <c r="X356" i="18"/>
  <c r="W356" i="18"/>
  <c r="V356" i="18"/>
  <c r="U356" i="18"/>
  <c r="T356" i="18"/>
  <c r="S356" i="18"/>
  <c r="R356" i="18"/>
  <c r="Q356" i="18"/>
  <c r="P356" i="18"/>
  <c r="O356" i="18"/>
  <c r="N356" i="18"/>
  <c r="AW355" i="18"/>
  <c r="AV355" i="18"/>
  <c r="AU355" i="18"/>
  <c r="AT355" i="18"/>
  <c r="AS355" i="18"/>
  <c r="AR355" i="18"/>
  <c r="AQ355" i="18"/>
  <c r="AP355" i="18"/>
  <c r="AO355" i="18"/>
  <c r="AN355" i="18"/>
  <c r="AM355" i="18"/>
  <c r="AL355" i="18"/>
  <c r="AK355" i="18"/>
  <c r="AJ355" i="18"/>
  <c r="AI355" i="18"/>
  <c r="AH355" i="18"/>
  <c r="AG355" i="18"/>
  <c r="AF355" i="18"/>
  <c r="AE355" i="18"/>
  <c r="AD355" i="18"/>
  <c r="AC355" i="18"/>
  <c r="AB355" i="18"/>
  <c r="AA355" i="18"/>
  <c r="Z355" i="18"/>
  <c r="Y355" i="18"/>
  <c r="X355" i="18"/>
  <c r="W355" i="18"/>
  <c r="V355" i="18"/>
  <c r="U355" i="18"/>
  <c r="T355" i="18"/>
  <c r="S355" i="18"/>
  <c r="R355" i="18"/>
  <c r="Q355" i="18"/>
  <c r="P355" i="18"/>
  <c r="O355" i="18"/>
  <c r="N355" i="18"/>
  <c r="AW354" i="18"/>
  <c r="AV354" i="18"/>
  <c r="AU354" i="18"/>
  <c r="AT354" i="18"/>
  <c r="AS354" i="18"/>
  <c r="AR354" i="18"/>
  <c r="AQ354" i="18"/>
  <c r="AP354" i="18"/>
  <c r="AO354" i="18"/>
  <c r="AN354" i="18"/>
  <c r="AM354" i="18"/>
  <c r="AL354" i="18"/>
  <c r="AK354" i="18"/>
  <c r="AJ354" i="18"/>
  <c r="AI354" i="18"/>
  <c r="AH354" i="18"/>
  <c r="AG354" i="18"/>
  <c r="AF354" i="18"/>
  <c r="AE354" i="18"/>
  <c r="AD354" i="18"/>
  <c r="AC354" i="18"/>
  <c r="AB354" i="18"/>
  <c r="AA354" i="18"/>
  <c r="Z354" i="18"/>
  <c r="Y354" i="18"/>
  <c r="X354" i="18"/>
  <c r="W354" i="18"/>
  <c r="V354" i="18"/>
  <c r="U354" i="18"/>
  <c r="T354" i="18"/>
  <c r="S354" i="18"/>
  <c r="R354" i="18"/>
  <c r="Q354" i="18"/>
  <c r="P354" i="18"/>
  <c r="O354" i="18"/>
  <c r="N354" i="18"/>
  <c r="AW353" i="18"/>
  <c r="AV353" i="18"/>
  <c r="AU353" i="18"/>
  <c r="AT353" i="18"/>
  <c r="AS353" i="18"/>
  <c r="AR353" i="18"/>
  <c r="AQ353" i="18"/>
  <c r="AP353" i="18"/>
  <c r="AO353" i="18"/>
  <c r="AN353" i="18"/>
  <c r="AM353" i="18"/>
  <c r="AL353" i="18"/>
  <c r="AK353" i="18"/>
  <c r="AJ353" i="18"/>
  <c r="AI353" i="18"/>
  <c r="AH353" i="18"/>
  <c r="AG353" i="18"/>
  <c r="AF353" i="18"/>
  <c r="AE353" i="18"/>
  <c r="AD353" i="18"/>
  <c r="AC353" i="18"/>
  <c r="AB353" i="18"/>
  <c r="AA353" i="18"/>
  <c r="Z353" i="18"/>
  <c r="Y353" i="18"/>
  <c r="X353" i="18"/>
  <c r="W353" i="18"/>
  <c r="V353" i="18"/>
  <c r="U353" i="18"/>
  <c r="T353" i="18"/>
  <c r="S353" i="18"/>
  <c r="R353" i="18"/>
  <c r="Q353" i="18"/>
  <c r="P353" i="18"/>
  <c r="O353" i="18"/>
  <c r="N353" i="18"/>
  <c r="AW352" i="18"/>
  <c r="AV352" i="18"/>
  <c r="AU352" i="18"/>
  <c r="AT352" i="18"/>
  <c r="AS352" i="18"/>
  <c r="AR352" i="18"/>
  <c r="AQ352" i="18"/>
  <c r="AP352" i="18"/>
  <c r="AO352" i="18"/>
  <c r="AN352" i="18"/>
  <c r="AM352" i="18"/>
  <c r="AL352" i="18"/>
  <c r="AK352" i="18"/>
  <c r="AJ352" i="18"/>
  <c r="AI352" i="18"/>
  <c r="AH352" i="18"/>
  <c r="AG352" i="18"/>
  <c r="AF352" i="18"/>
  <c r="AE352" i="18"/>
  <c r="AD352" i="18"/>
  <c r="AC352" i="18"/>
  <c r="AB352" i="18"/>
  <c r="AA352" i="18"/>
  <c r="Z352" i="18"/>
  <c r="Y352" i="18"/>
  <c r="X352" i="18"/>
  <c r="W352" i="18"/>
  <c r="V352" i="18"/>
  <c r="U352" i="18"/>
  <c r="T352" i="18"/>
  <c r="S352" i="18"/>
  <c r="R352" i="18"/>
  <c r="Q352" i="18"/>
  <c r="P352" i="18"/>
  <c r="O352" i="18"/>
  <c r="N352" i="18"/>
  <c r="AW351" i="18"/>
  <c r="AV351" i="18"/>
  <c r="AU351" i="18"/>
  <c r="AT351" i="18"/>
  <c r="AS351" i="18"/>
  <c r="AR351" i="18"/>
  <c r="AQ351" i="18"/>
  <c r="AP351" i="18"/>
  <c r="AO351" i="18"/>
  <c r="AN351" i="18"/>
  <c r="AM351" i="18"/>
  <c r="AL351" i="18"/>
  <c r="AK351" i="18"/>
  <c r="AJ351" i="18"/>
  <c r="AI351" i="18"/>
  <c r="AH351" i="18"/>
  <c r="AG351" i="18"/>
  <c r="AF351" i="18"/>
  <c r="AE351" i="18"/>
  <c r="AD351" i="18"/>
  <c r="AC351" i="18"/>
  <c r="AB351" i="18"/>
  <c r="AA351" i="18"/>
  <c r="Z351" i="18"/>
  <c r="Y351" i="18"/>
  <c r="X351" i="18"/>
  <c r="W351" i="18"/>
  <c r="V351" i="18"/>
  <c r="U351" i="18"/>
  <c r="T351" i="18"/>
  <c r="S351" i="18"/>
  <c r="R351" i="18"/>
  <c r="Q351" i="18"/>
  <c r="P351" i="18"/>
  <c r="O351" i="18"/>
  <c r="N351" i="18"/>
  <c r="AW350" i="18"/>
  <c r="AV350" i="18"/>
  <c r="AU350" i="18"/>
  <c r="AT350" i="18"/>
  <c r="AS350" i="18"/>
  <c r="AR350" i="18"/>
  <c r="AQ350" i="18"/>
  <c r="AP350" i="18"/>
  <c r="AO350" i="18"/>
  <c r="AN350" i="18"/>
  <c r="AM350" i="18"/>
  <c r="AL350" i="18"/>
  <c r="AK350" i="18"/>
  <c r="AJ350" i="18"/>
  <c r="AI350" i="18"/>
  <c r="AH350" i="18"/>
  <c r="AG350" i="18"/>
  <c r="AF350" i="18"/>
  <c r="AE350" i="18"/>
  <c r="AD350" i="18"/>
  <c r="AC350" i="18"/>
  <c r="AB350" i="18"/>
  <c r="AA350" i="18"/>
  <c r="Z350" i="18"/>
  <c r="Y350" i="18"/>
  <c r="X350" i="18"/>
  <c r="W350" i="18"/>
  <c r="V350" i="18"/>
  <c r="U350" i="18"/>
  <c r="T350" i="18"/>
  <c r="S350" i="18"/>
  <c r="R350" i="18"/>
  <c r="Q350" i="18"/>
  <c r="P350" i="18"/>
  <c r="O350" i="18"/>
  <c r="N350" i="18"/>
  <c r="AW349" i="18"/>
  <c r="AV349" i="18"/>
  <c r="AU349" i="18"/>
  <c r="AT349" i="18"/>
  <c r="AS349" i="18"/>
  <c r="AR349" i="18"/>
  <c r="AQ349" i="18"/>
  <c r="AP349" i="18"/>
  <c r="AO349" i="18"/>
  <c r="AN349" i="18"/>
  <c r="AM349" i="18"/>
  <c r="AL349" i="18"/>
  <c r="AK349" i="18"/>
  <c r="AJ349" i="18"/>
  <c r="AI349" i="18"/>
  <c r="AH349" i="18"/>
  <c r="AG349" i="18"/>
  <c r="AF349" i="18"/>
  <c r="AE349" i="18"/>
  <c r="AD349" i="18"/>
  <c r="AC349" i="18"/>
  <c r="AB349" i="18"/>
  <c r="AA349" i="18"/>
  <c r="Z349" i="18"/>
  <c r="Y349" i="18"/>
  <c r="X349" i="18"/>
  <c r="W349" i="18"/>
  <c r="V349" i="18"/>
  <c r="U349" i="18"/>
  <c r="T349" i="18"/>
  <c r="S349" i="18"/>
  <c r="R349" i="18"/>
  <c r="Q349" i="18"/>
  <c r="P349" i="18"/>
  <c r="O349" i="18"/>
  <c r="N349" i="18"/>
  <c r="AW348" i="18"/>
  <c r="AV348" i="18"/>
  <c r="AU348" i="18"/>
  <c r="AT348" i="18"/>
  <c r="AS348" i="18"/>
  <c r="AR348" i="18"/>
  <c r="AQ348" i="18"/>
  <c r="AP348" i="18"/>
  <c r="AO348" i="18"/>
  <c r="AN348" i="18"/>
  <c r="AM348" i="18"/>
  <c r="AL348" i="18"/>
  <c r="AK348" i="18"/>
  <c r="AJ348" i="18"/>
  <c r="AI348" i="18"/>
  <c r="AH348" i="18"/>
  <c r="AG348" i="18"/>
  <c r="AF348" i="18"/>
  <c r="AE348" i="18"/>
  <c r="AD348" i="18"/>
  <c r="AC348" i="18"/>
  <c r="AB348" i="18"/>
  <c r="AA348" i="18"/>
  <c r="Z348" i="18"/>
  <c r="Y348" i="18"/>
  <c r="X348" i="18"/>
  <c r="W348" i="18"/>
  <c r="V348" i="18"/>
  <c r="U348" i="18"/>
  <c r="T348" i="18"/>
  <c r="S348" i="18"/>
  <c r="R348" i="18"/>
  <c r="Q348" i="18"/>
  <c r="P348" i="18"/>
  <c r="O348" i="18"/>
  <c r="N348" i="18"/>
  <c r="AW347" i="18"/>
  <c r="AV347" i="18"/>
  <c r="AU347" i="18"/>
  <c r="AT347" i="18"/>
  <c r="AS347" i="18"/>
  <c r="AR347" i="18"/>
  <c r="AQ347" i="18"/>
  <c r="AP347" i="18"/>
  <c r="AO347" i="18"/>
  <c r="AN347" i="18"/>
  <c r="AM347" i="18"/>
  <c r="AL347" i="18"/>
  <c r="AK347" i="18"/>
  <c r="AJ347" i="18"/>
  <c r="AI347" i="18"/>
  <c r="AH347" i="18"/>
  <c r="AG347" i="18"/>
  <c r="AF347" i="18"/>
  <c r="AE347" i="18"/>
  <c r="AD347" i="18"/>
  <c r="AC347" i="18"/>
  <c r="AB347" i="18"/>
  <c r="AA347" i="18"/>
  <c r="Z347" i="18"/>
  <c r="Y347" i="18"/>
  <c r="X347" i="18"/>
  <c r="W347" i="18"/>
  <c r="V347" i="18"/>
  <c r="U347" i="18"/>
  <c r="T347" i="18"/>
  <c r="S347" i="18"/>
  <c r="R347" i="18"/>
  <c r="Q347" i="18"/>
  <c r="P347" i="18"/>
  <c r="O347" i="18"/>
  <c r="N347" i="18"/>
  <c r="AW346" i="18"/>
  <c r="AV346" i="18"/>
  <c r="AU346" i="18"/>
  <c r="AT346" i="18"/>
  <c r="AS346" i="18"/>
  <c r="AR346" i="18"/>
  <c r="AQ346" i="18"/>
  <c r="AP346" i="18"/>
  <c r="AO346" i="18"/>
  <c r="AN346" i="18"/>
  <c r="AM346" i="18"/>
  <c r="AL346" i="18"/>
  <c r="AK346" i="18"/>
  <c r="AJ346" i="18"/>
  <c r="AI346" i="18"/>
  <c r="AH346" i="18"/>
  <c r="AG346" i="18"/>
  <c r="AF346" i="18"/>
  <c r="AE346" i="18"/>
  <c r="AD346" i="18"/>
  <c r="AC346" i="18"/>
  <c r="AB346" i="18"/>
  <c r="AA346" i="18"/>
  <c r="Z346" i="18"/>
  <c r="Y346" i="18"/>
  <c r="X346" i="18"/>
  <c r="W346" i="18"/>
  <c r="V346" i="18"/>
  <c r="U346" i="18"/>
  <c r="T346" i="18"/>
  <c r="S346" i="18"/>
  <c r="R346" i="18"/>
  <c r="Q346" i="18"/>
  <c r="P346" i="18"/>
  <c r="O346" i="18"/>
  <c r="N346" i="18"/>
  <c r="AW345" i="18"/>
  <c r="AV345" i="18"/>
  <c r="AU345" i="18"/>
  <c r="AT345" i="18"/>
  <c r="AS345" i="18"/>
  <c r="AR345" i="18"/>
  <c r="AQ345" i="18"/>
  <c r="AP345" i="18"/>
  <c r="AO345" i="18"/>
  <c r="AN345" i="18"/>
  <c r="AM345" i="18"/>
  <c r="AL345" i="18"/>
  <c r="AK345" i="18"/>
  <c r="AJ345" i="18"/>
  <c r="AI345" i="18"/>
  <c r="AH345" i="18"/>
  <c r="AG345" i="18"/>
  <c r="AF345" i="18"/>
  <c r="AE345" i="18"/>
  <c r="AD345" i="18"/>
  <c r="AC345" i="18"/>
  <c r="AB345" i="18"/>
  <c r="AA345" i="18"/>
  <c r="Z345" i="18"/>
  <c r="Y345" i="18"/>
  <c r="X345" i="18"/>
  <c r="W345" i="18"/>
  <c r="V345" i="18"/>
  <c r="U345" i="18"/>
  <c r="T345" i="18"/>
  <c r="S345" i="18"/>
  <c r="R345" i="18"/>
  <c r="Q345" i="18"/>
  <c r="P345" i="18"/>
  <c r="O345" i="18"/>
  <c r="N345" i="18"/>
  <c r="AW344" i="18"/>
  <c r="AV344" i="18"/>
  <c r="AU344" i="18"/>
  <c r="AT344" i="18"/>
  <c r="AS344" i="18"/>
  <c r="AR344" i="18"/>
  <c r="AQ344" i="18"/>
  <c r="AP344" i="18"/>
  <c r="AO344" i="18"/>
  <c r="AN344" i="18"/>
  <c r="AM344" i="18"/>
  <c r="AL344" i="18"/>
  <c r="AK344" i="18"/>
  <c r="AJ344" i="18"/>
  <c r="AI344" i="18"/>
  <c r="AH344" i="18"/>
  <c r="AG344" i="18"/>
  <c r="AF344" i="18"/>
  <c r="AE344" i="18"/>
  <c r="AD344" i="18"/>
  <c r="AC344" i="18"/>
  <c r="AB344" i="18"/>
  <c r="AA344" i="18"/>
  <c r="Z344" i="18"/>
  <c r="Y344" i="18"/>
  <c r="X344" i="18"/>
  <c r="W344" i="18"/>
  <c r="V344" i="18"/>
  <c r="U344" i="18"/>
  <c r="T344" i="18"/>
  <c r="S344" i="18"/>
  <c r="R344" i="18"/>
  <c r="Q344" i="18"/>
  <c r="P344" i="18"/>
  <c r="O344" i="18"/>
  <c r="N344" i="18"/>
  <c r="AW343" i="18"/>
  <c r="AV343" i="18"/>
  <c r="AU343" i="18"/>
  <c r="AT343" i="18"/>
  <c r="AS343" i="18"/>
  <c r="AR343" i="18"/>
  <c r="AQ343" i="18"/>
  <c r="AP343" i="18"/>
  <c r="AO343" i="18"/>
  <c r="AN343" i="18"/>
  <c r="AM343" i="18"/>
  <c r="AL343" i="18"/>
  <c r="AK343" i="18"/>
  <c r="AJ343" i="18"/>
  <c r="AI343" i="18"/>
  <c r="AH343" i="18"/>
  <c r="AG343" i="18"/>
  <c r="AF343" i="18"/>
  <c r="AE343" i="18"/>
  <c r="AD343" i="18"/>
  <c r="AC343" i="18"/>
  <c r="AB343" i="18"/>
  <c r="AA343" i="18"/>
  <c r="Z343" i="18"/>
  <c r="Y343" i="18"/>
  <c r="X343" i="18"/>
  <c r="W343" i="18"/>
  <c r="V343" i="18"/>
  <c r="U343" i="18"/>
  <c r="T343" i="18"/>
  <c r="S343" i="18"/>
  <c r="R343" i="18"/>
  <c r="Q343" i="18"/>
  <c r="P343" i="18"/>
  <c r="O343" i="18"/>
  <c r="N343" i="18"/>
  <c r="AW342" i="18"/>
  <c r="AV342" i="18"/>
  <c r="AU342" i="18"/>
  <c r="AT342" i="18"/>
  <c r="AS342" i="18"/>
  <c r="AR342" i="18"/>
  <c r="AQ342" i="18"/>
  <c r="AP342" i="18"/>
  <c r="AO342" i="18"/>
  <c r="AN342" i="18"/>
  <c r="AM342" i="18"/>
  <c r="AL342" i="18"/>
  <c r="AK342" i="18"/>
  <c r="AJ342" i="18"/>
  <c r="AI342" i="18"/>
  <c r="AH342" i="18"/>
  <c r="AG342" i="18"/>
  <c r="AF342" i="18"/>
  <c r="AE342" i="18"/>
  <c r="AD342" i="18"/>
  <c r="AC342" i="18"/>
  <c r="AB342" i="18"/>
  <c r="AA342" i="18"/>
  <c r="Z342" i="18"/>
  <c r="Y342" i="18"/>
  <c r="X342" i="18"/>
  <c r="W342" i="18"/>
  <c r="V342" i="18"/>
  <c r="U342" i="18"/>
  <c r="T342" i="18"/>
  <c r="S342" i="18"/>
  <c r="R342" i="18"/>
  <c r="Q342" i="18"/>
  <c r="P342" i="18"/>
  <c r="O342" i="18"/>
  <c r="N342" i="18"/>
  <c r="AW341" i="18"/>
  <c r="AV341" i="18"/>
  <c r="AU341" i="18"/>
  <c r="AT341" i="18"/>
  <c r="AS341" i="18"/>
  <c r="AR341" i="18"/>
  <c r="AQ341" i="18"/>
  <c r="AP341" i="18"/>
  <c r="AO341" i="18"/>
  <c r="AN341" i="18"/>
  <c r="AM341" i="18"/>
  <c r="AL341" i="18"/>
  <c r="AK341" i="18"/>
  <c r="AJ341" i="18"/>
  <c r="AI341" i="18"/>
  <c r="AH341" i="18"/>
  <c r="AG341" i="18"/>
  <c r="AF341" i="18"/>
  <c r="AE341" i="18"/>
  <c r="AD341" i="18"/>
  <c r="AC341" i="18"/>
  <c r="AB341" i="18"/>
  <c r="AA341" i="18"/>
  <c r="Z341" i="18"/>
  <c r="Y341" i="18"/>
  <c r="X341" i="18"/>
  <c r="W341" i="18"/>
  <c r="V341" i="18"/>
  <c r="U341" i="18"/>
  <c r="T341" i="18"/>
  <c r="S341" i="18"/>
  <c r="R341" i="18"/>
  <c r="Q341" i="18"/>
  <c r="P341" i="18"/>
  <c r="O341" i="18"/>
  <c r="N341" i="18"/>
  <c r="AW340" i="18"/>
  <c r="AV340" i="18"/>
  <c r="AU340" i="18"/>
  <c r="AT340" i="18"/>
  <c r="AS340" i="18"/>
  <c r="AR340" i="18"/>
  <c r="AQ340" i="18"/>
  <c r="AP340" i="18"/>
  <c r="AO340" i="18"/>
  <c r="AN340" i="18"/>
  <c r="AM340" i="18"/>
  <c r="AL340" i="18"/>
  <c r="AK340" i="18"/>
  <c r="AJ340" i="18"/>
  <c r="AI340" i="18"/>
  <c r="AH340" i="18"/>
  <c r="AG340" i="18"/>
  <c r="AF340" i="18"/>
  <c r="AE340" i="18"/>
  <c r="AD340" i="18"/>
  <c r="AC340" i="18"/>
  <c r="AB340" i="18"/>
  <c r="AA340" i="18"/>
  <c r="Z340" i="18"/>
  <c r="Y340" i="18"/>
  <c r="X340" i="18"/>
  <c r="W340" i="18"/>
  <c r="V340" i="18"/>
  <c r="U340" i="18"/>
  <c r="T340" i="18"/>
  <c r="S340" i="18"/>
  <c r="R340" i="18"/>
  <c r="Q340" i="18"/>
  <c r="P340" i="18"/>
  <c r="O340" i="18"/>
  <c r="N340" i="18"/>
  <c r="AW339" i="18"/>
  <c r="AV339" i="18"/>
  <c r="AU339" i="18"/>
  <c r="AT339" i="18"/>
  <c r="AS339" i="18"/>
  <c r="AR339" i="18"/>
  <c r="AQ339" i="18"/>
  <c r="AP339" i="18"/>
  <c r="AO339" i="18"/>
  <c r="AN339" i="18"/>
  <c r="AM339" i="18"/>
  <c r="AL339" i="18"/>
  <c r="AK339" i="18"/>
  <c r="AJ339" i="18"/>
  <c r="AI339" i="18"/>
  <c r="AH339" i="18"/>
  <c r="AG339" i="18"/>
  <c r="AF339" i="18"/>
  <c r="AE339" i="18"/>
  <c r="AD339" i="18"/>
  <c r="AC339" i="18"/>
  <c r="AB339" i="18"/>
  <c r="AA339" i="18"/>
  <c r="Z339" i="18"/>
  <c r="Y339" i="18"/>
  <c r="X339" i="18"/>
  <c r="W339" i="18"/>
  <c r="V339" i="18"/>
  <c r="U339" i="18"/>
  <c r="T339" i="18"/>
  <c r="S339" i="18"/>
  <c r="R339" i="18"/>
  <c r="Q339" i="18"/>
  <c r="P339" i="18"/>
  <c r="O339" i="18"/>
  <c r="N339" i="18"/>
  <c r="AW338" i="18"/>
  <c r="AV338" i="18"/>
  <c r="AU338" i="18"/>
  <c r="AT338" i="18"/>
  <c r="AS338" i="18"/>
  <c r="AR338" i="18"/>
  <c r="AQ338" i="18"/>
  <c r="AP338" i="18"/>
  <c r="AO338" i="18"/>
  <c r="AN338" i="18"/>
  <c r="AM338" i="18"/>
  <c r="AL338" i="18"/>
  <c r="AK338" i="18"/>
  <c r="AJ338" i="18"/>
  <c r="AI338" i="18"/>
  <c r="AH338" i="18"/>
  <c r="AG338" i="18"/>
  <c r="AF338" i="18"/>
  <c r="AE338" i="18"/>
  <c r="AD338" i="18"/>
  <c r="AC338" i="18"/>
  <c r="AB338" i="18"/>
  <c r="AA338" i="18"/>
  <c r="Z338" i="18"/>
  <c r="Y338" i="18"/>
  <c r="X338" i="18"/>
  <c r="W338" i="18"/>
  <c r="V338" i="18"/>
  <c r="U338" i="18"/>
  <c r="T338" i="18"/>
  <c r="S338" i="18"/>
  <c r="R338" i="18"/>
  <c r="Q338" i="18"/>
  <c r="P338" i="18"/>
  <c r="O338" i="18"/>
  <c r="N338" i="18"/>
  <c r="AW337" i="18"/>
  <c r="AV337" i="18"/>
  <c r="AU337" i="18"/>
  <c r="AT337" i="18"/>
  <c r="AS337" i="18"/>
  <c r="AR337" i="18"/>
  <c r="AQ337" i="18"/>
  <c r="AP337" i="18"/>
  <c r="AO337" i="18"/>
  <c r="AN337" i="18"/>
  <c r="AM337" i="18"/>
  <c r="AL337" i="18"/>
  <c r="AK337" i="18"/>
  <c r="AJ337" i="18"/>
  <c r="AI337" i="18"/>
  <c r="AH337" i="18"/>
  <c r="AG337" i="18"/>
  <c r="AF337" i="18"/>
  <c r="AE337" i="18"/>
  <c r="AD337" i="18"/>
  <c r="AC337" i="18"/>
  <c r="AB337" i="18"/>
  <c r="AA337" i="18"/>
  <c r="Z337" i="18"/>
  <c r="Y337" i="18"/>
  <c r="X337" i="18"/>
  <c r="W337" i="18"/>
  <c r="V337" i="18"/>
  <c r="U337" i="18"/>
  <c r="T337" i="18"/>
  <c r="S337" i="18"/>
  <c r="R337" i="18"/>
  <c r="Q337" i="18"/>
  <c r="P337" i="18"/>
  <c r="O337" i="18"/>
  <c r="N337" i="18"/>
  <c r="AW336" i="18"/>
  <c r="AV336" i="18"/>
  <c r="AU336" i="18"/>
  <c r="AT336" i="18"/>
  <c r="AS336" i="18"/>
  <c r="AR336" i="18"/>
  <c r="AQ336" i="18"/>
  <c r="AP336" i="18"/>
  <c r="AO336" i="18"/>
  <c r="AN336" i="18"/>
  <c r="AM336" i="18"/>
  <c r="AL336" i="18"/>
  <c r="AK336" i="18"/>
  <c r="AJ336" i="18"/>
  <c r="AI336" i="18"/>
  <c r="AH336" i="18"/>
  <c r="AG336" i="18"/>
  <c r="AF336" i="18"/>
  <c r="AE336" i="18"/>
  <c r="AD336" i="18"/>
  <c r="AC336" i="18"/>
  <c r="AB336" i="18"/>
  <c r="AA336" i="18"/>
  <c r="Z336" i="18"/>
  <c r="Y336" i="18"/>
  <c r="X336" i="18"/>
  <c r="W336" i="18"/>
  <c r="V336" i="18"/>
  <c r="U336" i="18"/>
  <c r="T336" i="18"/>
  <c r="S336" i="18"/>
  <c r="R336" i="18"/>
  <c r="Q336" i="18"/>
  <c r="P336" i="18"/>
  <c r="O336" i="18"/>
  <c r="N336" i="18"/>
  <c r="AW335" i="18"/>
  <c r="AV335" i="18"/>
  <c r="AU335" i="18"/>
  <c r="AT335" i="18"/>
  <c r="AS335" i="18"/>
  <c r="AR335" i="18"/>
  <c r="AQ335" i="18"/>
  <c r="AP335" i="18"/>
  <c r="AO335" i="18"/>
  <c r="AN335" i="18"/>
  <c r="AM335" i="18"/>
  <c r="AL335" i="18"/>
  <c r="AK335" i="18"/>
  <c r="AJ335" i="18"/>
  <c r="AI335" i="18"/>
  <c r="AH335" i="18"/>
  <c r="AG335" i="18"/>
  <c r="AF335" i="18"/>
  <c r="AE335" i="18"/>
  <c r="AD335" i="18"/>
  <c r="AC335" i="18"/>
  <c r="AB335" i="18"/>
  <c r="AA335" i="18"/>
  <c r="Z335" i="18"/>
  <c r="Y335" i="18"/>
  <c r="X335" i="18"/>
  <c r="W335" i="18"/>
  <c r="V335" i="18"/>
  <c r="U335" i="18"/>
  <c r="T335" i="18"/>
  <c r="S335" i="18"/>
  <c r="R335" i="18"/>
  <c r="Q335" i="18"/>
  <c r="P335" i="18"/>
  <c r="O335" i="18"/>
  <c r="N335" i="18"/>
  <c r="AW334" i="18"/>
  <c r="AV334" i="18"/>
  <c r="AU334" i="18"/>
  <c r="AT334" i="18"/>
  <c r="AS334" i="18"/>
  <c r="AR334" i="18"/>
  <c r="AQ334" i="18"/>
  <c r="AP334" i="18"/>
  <c r="AO334" i="18"/>
  <c r="AN334" i="18"/>
  <c r="AM334" i="18"/>
  <c r="AL334" i="18"/>
  <c r="AK334" i="18"/>
  <c r="AJ334" i="18"/>
  <c r="AI334" i="18"/>
  <c r="AH334" i="18"/>
  <c r="AG334" i="18"/>
  <c r="AF334" i="18"/>
  <c r="AE334" i="18"/>
  <c r="AD334" i="18"/>
  <c r="AC334" i="18"/>
  <c r="AB334" i="18"/>
  <c r="AA334" i="18"/>
  <c r="Z334" i="18"/>
  <c r="Y334" i="18"/>
  <c r="X334" i="18"/>
  <c r="W334" i="18"/>
  <c r="V334" i="18"/>
  <c r="U334" i="18"/>
  <c r="T334" i="18"/>
  <c r="S334" i="18"/>
  <c r="R334" i="18"/>
  <c r="Q334" i="18"/>
  <c r="P334" i="18"/>
  <c r="O334" i="18"/>
  <c r="N334" i="18"/>
  <c r="AW333" i="18"/>
  <c r="AV333" i="18"/>
  <c r="AU333" i="18"/>
  <c r="AT333" i="18"/>
  <c r="AS333" i="18"/>
  <c r="AR333" i="18"/>
  <c r="AQ333" i="18"/>
  <c r="AP333" i="18"/>
  <c r="AO333" i="18"/>
  <c r="AN333" i="18"/>
  <c r="AM333" i="18"/>
  <c r="AL333" i="18"/>
  <c r="AK333" i="18"/>
  <c r="AJ333" i="18"/>
  <c r="AI333" i="18"/>
  <c r="AH333" i="18"/>
  <c r="AG333" i="18"/>
  <c r="AF333" i="18"/>
  <c r="AE333" i="18"/>
  <c r="AD333" i="18"/>
  <c r="AC333" i="18"/>
  <c r="AB333" i="18"/>
  <c r="AA333" i="18"/>
  <c r="Z333" i="18"/>
  <c r="Y333" i="18"/>
  <c r="X333" i="18"/>
  <c r="W333" i="18"/>
  <c r="V333" i="18"/>
  <c r="U333" i="18"/>
  <c r="T333" i="18"/>
  <c r="S333" i="18"/>
  <c r="R333" i="18"/>
  <c r="Q333" i="18"/>
  <c r="P333" i="18"/>
  <c r="O333" i="18"/>
  <c r="N333" i="18"/>
  <c r="AW332" i="18"/>
  <c r="AV332" i="18"/>
  <c r="AU332" i="18"/>
  <c r="AT332" i="18"/>
  <c r="AS332" i="18"/>
  <c r="AR332" i="18"/>
  <c r="AQ332" i="18"/>
  <c r="AP332" i="18"/>
  <c r="AO332" i="18"/>
  <c r="AN332" i="18"/>
  <c r="AM332" i="18"/>
  <c r="AL332" i="18"/>
  <c r="AK332" i="18"/>
  <c r="AJ332" i="18"/>
  <c r="AI332" i="18"/>
  <c r="AH332" i="18"/>
  <c r="AG332" i="18"/>
  <c r="AF332" i="18"/>
  <c r="AE332" i="18"/>
  <c r="AD332" i="18"/>
  <c r="AC332" i="18"/>
  <c r="AB332" i="18"/>
  <c r="AA332" i="18"/>
  <c r="Z332" i="18"/>
  <c r="Y332" i="18"/>
  <c r="X332" i="18"/>
  <c r="W332" i="18"/>
  <c r="V332" i="18"/>
  <c r="U332" i="18"/>
  <c r="T332" i="18"/>
  <c r="S332" i="18"/>
  <c r="R332" i="18"/>
  <c r="Q332" i="18"/>
  <c r="P332" i="18"/>
  <c r="O332" i="18"/>
  <c r="N332" i="18"/>
  <c r="AW331" i="18"/>
  <c r="AV331" i="18"/>
  <c r="AU331" i="18"/>
  <c r="AT331" i="18"/>
  <c r="AS331" i="18"/>
  <c r="AR331" i="18"/>
  <c r="AQ331" i="18"/>
  <c r="AP331" i="18"/>
  <c r="AO331" i="18"/>
  <c r="AN331" i="18"/>
  <c r="AM331" i="18"/>
  <c r="AL331" i="18"/>
  <c r="AK331" i="18"/>
  <c r="AJ331" i="18"/>
  <c r="AI331" i="18"/>
  <c r="AH331" i="18"/>
  <c r="AG331" i="18"/>
  <c r="AF331" i="18"/>
  <c r="AE331" i="18"/>
  <c r="AD331" i="18"/>
  <c r="AC331" i="18"/>
  <c r="AB331" i="18"/>
  <c r="AA331" i="18"/>
  <c r="Z331" i="18"/>
  <c r="Y331" i="18"/>
  <c r="X331" i="18"/>
  <c r="W331" i="18"/>
  <c r="V331" i="18"/>
  <c r="U331" i="18"/>
  <c r="T331" i="18"/>
  <c r="S331" i="18"/>
  <c r="R331" i="18"/>
  <c r="Q331" i="18"/>
  <c r="P331" i="18"/>
  <c r="O331" i="18"/>
  <c r="N331" i="18"/>
  <c r="AW330" i="18"/>
  <c r="AV330" i="18"/>
  <c r="AU330" i="18"/>
  <c r="AT330" i="18"/>
  <c r="AS330" i="18"/>
  <c r="AR330" i="18"/>
  <c r="AQ330" i="18"/>
  <c r="AP330" i="18"/>
  <c r="AO330" i="18"/>
  <c r="AN330" i="18"/>
  <c r="AM330" i="18"/>
  <c r="AL330" i="18"/>
  <c r="AK330" i="18"/>
  <c r="AJ330" i="18"/>
  <c r="AI330" i="18"/>
  <c r="AH330" i="18"/>
  <c r="AG330" i="18"/>
  <c r="AF330" i="18"/>
  <c r="AE330" i="18"/>
  <c r="AD330" i="18"/>
  <c r="AC330" i="18"/>
  <c r="AB330" i="18"/>
  <c r="AA330" i="18"/>
  <c r="Z330" i="18"/>
  <c r="Y330" i="18"/>
  <c r="X330" i="18"/>
  <c r="W330" i="18"/>
  <c r="V330" i="18"/>
  <c r="U330" i="18"/>
  <c r="T330" i="18"/>
  <c r="S330" i="18"/>
  <c r="R330" i="18"/>
  <c r="Q330" i="18"/>
  <c r="P330" i="18"/>
  <c r="O330" i="18"/>
  <c r="N330" i="18"/>
  <c r="AW329" i="18"/>
  <c r="AV329" i="18"/>
  <c r="AU329" i="18"/>
  <c r="AT329" i="18"/>
  <c r="AS329" i="18"/>
  <c r="AR329" i="18"/>
  <c r="AQ329" i="18"/>
  <c r="AP329" i="18"/>
  <c r="AO329" i="18"/>
  <c r="AN329" i="18"/>
  <c r="AM329" i="18"/>
  <c r="AL329" i="18"/>
  <c r="AK329" i="18"/>
  <c r="AJ329" i="18"/>
  <c r="AI329" i="18"/>
  <c r="AH329" i="18"/>
  <c r="AG329" i="18"/>
  <c r="AF329" i="18"/>
  <c r="AE329" i="18"/>
  <c r="AD329" i="18"/>
  <c r="AC329" i="18"/>
  <c r="AB329" i="18"/>
  <c r="AA329" i="18"/>
  <c r="Z329" i="18"/>
  <c r="Y329" i="18"/>
  <c r="X329" i="18"/>
  <c r="W329" i="18"/>
  <c r="V329" i="18"/>
  <c r="U329" i="18"/>
  <c r="T329" i="18"/>
  <c r="S329" i="18"/>
  <c r="R329" i="18"/>
  <c r="Q329" i="18"/>
  <c r="P329" i="18"/>
  <c r="O329" i="18"/>
  <c r="N329" i="18"/>
  <c r="AW328" i="18"/>
  <c r="AV328" i="18"/>
  <c r="AU328" i="18"/>
  <c r="AT328" i="18"/>
  <c r="AS328" i="18"/>
  <c r="AR328" i="18"/>
  <c r="AQ328" i="18"/>
  <c r="AP328" i="18"/>
  <c r="AO328" i="18"/>
  <c r="AN328" i="18"/>
  <c r="AM328" i="18"/>
  <c r="AL328" i="18"/>
  <c r="AK328" i="18"/>
  <c r="AJ328" i="18"/>
  <c r="AI328" i="18"/>
  <c r="AH328" i="18"/>
  <c r="AG328" i="18"/>
  <c r="AF328" i="18"/>
  <c r="AE328" i="18"/>
  <c r="AD328" i="18"/>
  <c r="AC328" i="18"/>
  <c r="AB328" i="18"/>
  <c r="AA328" i="18"/>
  <c r="Z328" i="18"/>
  <c r="Y328" i="18"/>
  <c r="X328" i="18"/>
  <c r="W328" i="18"/>
  <c r="V328" i="18"/>
  <c r="U328" i="18"/>
  <c r="T328" i="18"/>
  <c r="S328" i="18"/>
  <c r="R328" i="18"/>
  <c r="Q328" i="18"/>
  <c r="P328" i="18"/>
  <c r="O328" i="18"/>
  <c r="N328" i="18"/>
  <c r="AW327" i="18"/>
  <c r="AV327" i="18"/>
  <c r="AU327" i="18"/>
  <c r="AT327" i="18"/>
  <c r="AS327" i="18"/>
  <c r="AR327" i="18"/>
  <c r="AQ327" i="18"/>
  <c r="AP327" i="18"/>
  <c r="AO327" i="18"/>
  <c r="AN327" i="18"/>
  <c r="AM327" i="18"/>
  <c r="AL327" i="18"/>
  <c r="AK327" i="18"/>
  <c r="AJ327" i="18"/>
  <c r="AI327" i="18"/>
  <c r="AH327" i="18"/>
  <c r="AG327" i="18"/>
  <c r="AF327" i="18"/>
  <c r="AE327" i="18"/>
  <c r="AD327" i="18"/>
  <c r="AC327" i="18"/>
  <c r="AB327" i="18"/>
  <c r="AA327" i="18"/>
  <c r="Z327" i="18"/>
  <c r="Y327" i="18"/>
  <c r="X327" i="18"/>
  <c r="W327" i="18"/>
  <c r="V327" i="18"/>
  <c r="U327" i="18"/>
  <c r="T327" i="18"/>
  <c r="S327" i="18"/>
  <c r="R327" i="18"/>
  <c r="Q327" i="18"/>
  <c r="P327" i="18"/>
  <c r="O327" i="18"/>
  <c r="N327" i="18"/>
  <c r="AW326" i="18"/>
  <c r="AV326" i="18"/>
  <c r="AU326" i="18"/>
  <c r="AT326" i="18"/>
  <c r="AS326" i="18"/>
  <c r="AR326" i="18"/>
  <c r="AQ326" i="18"/>
  <c r="AP326" i="18"/>
  <c r="AO326" i="18"/>
  <c r="AN326" i="18"/>
  <c r="AM326" i="18"/>
  <c r="AL326" i="18"/>
  <c r="AK326" i="18"/>
  <c r="AJ326" i="18"/>
  <c r="AI326" i="18"/>
  <c r="AH326" i="18"/>
  <c r="AG326" i="18"/>
  <c r="AF326" i="18"/>
  <c r="AE326" i="18"/>
  <c r="AD326" i="18"/>
  <c r="AC326" i="18"/>
  <c r="AB326" i="18"/>
  <c r="AA326" i="18"/>
  <c r="Z326" i="18"/>
  <c r="Y326" i="18"/>
  <c r="X326" i="18"/>
  <c r="W326" i="18"/>
  <c r="V326" i="18"/>
  <c r="U326" i="18"/>
  <c r="T326" i="18"/>
  <c r="S326" i="18"/>
  <c r="R326" i="18"/>
  <c r="Q326" i="18"/>
  <c r="P326" i="18"/>
  <c r="O326" i="18"/>
  <c r="N326" i="18"/>
  <c r="AW325" i="18"/>
  <c r="AV325" i="18"/>
  <c r="AU325" i="18"/>
  <c r="AT325" i="18"/>
  <c r="AS325" i="18"/>
  <c r="AR325" i="18"/>
  <c r="AQ325" i="18"/>
  <c r="AP325" i="18"/>
  <c r="AO325" i="18"/>
  <c r="AN325" i="18"/>
  <c r="AM325" i="18"/>
  <c r="AL325" i="18"/>
  <c r="AK325" i="18"/>
  <c r="AJ325" i="18"/>
  <c r="AI325" i="18"/>
  <c r="AH325" i="18"/>
  <c r="AG325" i="18"/>
  <c r="AF325" i="18"/>
  <c r="AE325" i="18"/>
  <c r="AD325" i="18"/>
  <c r="AC325" i="18"/>
  <c r="AB325" i="18"/>
  <c r="AA325" i="18"/>
  <c r="Z325" i="18"/>
  <c r="Y325" i="18"/>
  <c r="X325" i="18"/>
  <c r="W325" i="18"/>
  <c r="V325" i="18"/>
  <c r="U325" i="18"/>
  <c r="T325" i="18"/>
  <c r="S325" i="18"/>
  <c r="R325" i="18"/>
  <c r="Q325" i="18"/>
  <c r="P325" i="18"/>
  <c r="O325" i="18"/>
  <c r="N325" i="18"/>
  <c r="AW324" i="18"/>
  <c r="AV324" i="18"/>
  <c r="AU324" i="18"/>
  <c r="AT324" i="18"/>
  <c r="AS324" i="18"/>
  <c r="AR324" i="18"/>
  <c r="AQ324" i="18"/>
  <c r="AP324" i="18"/>
  <c r="AO324" i="18"/>
  <c r="AN324" i="18"/>
  <c r="AM324" i="18"/>
  <c r="AL324" i="18"/>
  <c r="AK324" i="18"/>
  <c r="AJ324" i="18"/>
  <c r="AI324" i="18"/>
  <c r="AH324" i="18"/>
  <c r="AG324" i="18"/>
  <c r="AF324" i="18"/>
  <c r="AE324" i="18"/>
  <c r="AD324" i="18"/>
  <c r="AC324" i="18"/>
  <c r="AB324" i="18"/>
  <c r="AA324" i="18"/>
  <c r="Z324" i="18"/>
  <c r="Y324" i="18"/>
  <c r="X324" i="18"/>
  <c r="W324" i="18"/>
  <c r="V324" i="18"/>
  <c r="U324" i="18"/>
  <c r="T324" i="18"/>
  <c r="S324" i="18"/>
  <c r="R324" i="18"/>
  <c r="Q324" i="18"/>
  <c r="P324" i="18"/>
  <c r="O324" i="18"/>
  <c r="N324" i="18"/>
  <c r="AW323" i="18"/>
  <c r="AV323" i="18"/>
  <c r="AU323" i="18"/>
  <c r="AT323" i="18"/>
  <c r="AS323" i="18"/>
  <c r="AR323" i="18"/>
  <c r="AQ323" i="18"/>
  <c r="AP323" i="18"/>
  <c r="AO323" i="18"/>
  <c r="AN323" i="18"/>
  <c r="AM323" i="18"/>
  <c r="AL323" i="18"/>
  <c r="AK323" i="18"/>
  <c r="AJ323" i="18"/>
  <c r="AI323" i="18"/>
  <c r="AH323" i="18"/>
  <c r="AG323" i="18"/>
  <c r="AF323" i="18"/>
  <c r="AE323" i="18"/>
  <c r="AD323" i="18"/>
  <c r="AC323" i="18"/>
  <c r="AB323" i="18"/>
  <c r="AA323" i="18"/>
  <c r="Z323" i="18"/>
  <c r="Y323" i="18"/>
  <c r="X323" i="18"/>
  <c r="W323" i="18"/>
  <c r="V323" i="18"/>
  <c r="U323" i="18"/>
  <c r="T323" i="18"/>
  <c r="S323" i="18"/>
  <c r="R323" i="18"/>
  <c r="Q323" i="18"/>
  <c r="P323" i="18"/>
  <c r="O323" i="18"/>
  <c r="N323" i="18"/>
  <c r="AW322" i="18"/>
  <c r="AV322" i="18"/>
  <c r="AU322" i="18"/>
  <c r="AT322" i="18"/>
  <c r="AS322" i="18"/>
  <c r="AR322" i="18"/>
  <c r="AQ322" i="18"/>
  <c r="AP322" i="18"/>
  <c r="AO322" i="18"/>
  <c r="AN322" i="18"/>
  <c r="AM322" i="18"/>
  <c r="AL322" i="18"/>
  <c r="AK322" i="18"/>
  <c r="AJ322" i="18"/>
  <c r="AI322" i="18"/>
  <c r="AH322" i="18"/>
  <c r="AG322" i="18"/>
  <c r="AF322" i="18"/>
  <c r="AE322" i="18"/>
  <c r="AD322" i="18"/>
  <c r="AC322" i="18"/>
  <c r="AB322" i="18"/>
  <c r="AA322" i="18"/>
  <c r="Z322" i="18"/>
  <c r="Y322" i="18"/>
  <c r="X322" i="18"/>
  <c r="W322" i="18"/>
  <c r="V322" i="18"/>
  <c r="U322" i="18"/>
  <c r="T322" i="18"/>
  <c r="S322" i="18"/>
  <c r="R322" i="18"/>
  <c r="Q322" i="18"/>
  <c r="P322" i="18"/>
  <c r="O322" i="18"/>
  <c r="N322" i="18"/>
  <c r="AW321" i="18"/>
  <c r="AV321" i="18"/>
  <c r="AU321" i="18"/>
  <c r="AT321" i="18"/>
  <c r="AS321" i="18"/>
  <c r="AR321" i="18"/>
  <c r="AQ321" i="18"/>
  <c r="AP321" i="18"/>
  <c r="AO321" i="18"/>
  <c r="AN321" i="18"/>
  <c r="AM321" i="18"/>
  <c r="AL321" i="18"/>
  <c r="AK321" i="18"/>
  <c r="AJ321" i="18"/>
  <c r="AI321" i="18"/>
  <c r="AH321" i="18"/>
  <c r="AG321" i="18"/>
  <c r="AF321" i="18"/>
  <c r="AE321" i="18"/>
  <c r="AD321" i="18"/>
  <c r="AC321" i="18"/>
  <c r="AB321" i="18"/>
  <c r="AA321" i="18"/>
  <c r="Z321" i="18"/>
  <c r="Y321" i="18"/>
  <c r="X321" i="18"/>
  <c r="W321" i="18"/>
  <c r="V321" i="18"/>
  <c r="U321" i="18"/>
  <c r="T321" i="18"/>
  <c r="S321" i="18"/>
  <c r="R321" i="18"/>
  <c r="Q321" i="18"/>
  <c r="P321" i="18"/>
  <c r="O321" i="18"/>
  <c r="N321" i="18"/>
  <c r="AW320" i="18"/>
  <c r="AV320" i="18"/>
  <c r="AU320" i="18"/>
  <c r="AT320" i="18"/>
  <c r="AS320" i="18"/>
  <c r="AR320" i="18"/>
  <c r="AQ320" i="18"/>
  <c r="AP320" i="18"/>
  <c r="AO320" i="18"/>
  <c r="AN320" i="18"/>
  <c r="AM320" i="18"/>
  <c r="AL320" i="18"/>
  <c r="AK320" i="18"/>
  <c r="AJ320" i="18"/>
  <c r="AI320" i="18"/>
  <c r="AH320" i="18"/>
  <c r="AG320" i="18"/>
  <c r="AF320" i="18"/>
  <c r="AE320" i="18"/>
  <c r="AD320" i="18"/>
  <c r="AC320" i="18"/>
  <c r="AB320" i="18"/>
  <c r="AA320" i="18"/>
  <c r="Z320" i="18"/>
  <c r="Y320" i="18"/>
  <c r="X320" i="18"/>
  <c r="W320" i="18"/>
  <c r="V320" i="18"/>
  <c r="U320" i="18"/>
  <c r="T320" i="18"/>
  <c r="S320" i="18"/>
  <c r="R320" i="18"/>
  <c r="Q320" i="18"/>
  <c r="P320" i="18"/>
  <c r="O320" i="18"/>
  <c r="N320" i="18"/>
  <c r="AW319" i="18"/>
  <c r="AV319" i="18"/>
  <c r="AU319" i="18"/>
  <c r="AT319" i="18"/>
  <c r="AS319" i="18"/>
  <c r="AR319" i="18"/>
  <c r="AQ319" i="18"/>
  <c r="AP319" i="18"/>
  <c r="AO319" i="18"/>
  <c r="AN319" i="18"/>
  <c r="AM319" i="18"/>
  <c r="AL319" i="18"/>
  <c r="AK319" i="18"/>
  <c r="AJ319" i="18"/>
  <c r="AI319" i="18"/>
  <c r="AH319" i="18"/>
  <c r="AG319" i="18"/>
  <c r="AF319" i="18"/>
  <c r="AE319" i="18"/>
  <c r="AD319" i="18"/>
  <c r="AC319" i="18"/>
  <c r="AB319" i="18"/>
  <c r="AA319" i="18"/>
  <c r="Z319" i="18"/>
  <c r="Y319" i="18"/>
  <c r="X319" i="18"/>
  <c r="W319" i="18"/>
  <c r="V319" i="18"/>
  <c r="U319" i="18"/>
  <c r="T319" i="18"/>
  <c r="S319" i="18"/>
  <c r="R319" i="18"/>
  <c r="Q319" i="18"/>
  <c r="P319" i="18"/>
  <c r="O319" i="18"/>
  <c r="N319" i="18"/>
  <c r="AW318" i="18"/>
  <c r="AV318" i="18"/>
  <c r="AU318" i="18"/>
  <c r="AT318" i="18"/>
  <c r="AS318" i="18"/>
  <c r="AR318" i="18"/>
  <c r="AQ318" i="18"/>
  <c r="AP318" i="18"/>
  <c r="AO318" i="18"/>
  <c r="AN318" i="18"/>
  <c r="AM318" i="18"/>
  <c r="AL318" i="18"/>
  <c r="AK318" i="18"/>
  <c r="AJ318" i="18"/>
  <c r="AI318" i="18"/>
  <c r="AH318" i="18"/>
  <c r="AG318" i="18"/>
  <c r="AF318" i="18"/>
  <c r="AE318" i="18"/>
  <c r="AD318" i="18"/>
  <c r="AC318" i="18"/>
  <c r="AB318" i="18"/>
  <c r="AA318" i="18"/>
  <c r="Z318" i="18"/>
  <c r="Y318" i="18"/>
  <c r="X318" i="18"/>
  <c r="W318" i="18"/>
  <c r="V318" i="18"/>
  <c r="U318" i="18"/>
  <c r="T318" i="18"/>
  <c r="S318" i="18"/>
  <c r="R318" i="18"/>
  <c r="Q318" i="18"/>
  <c r="P318" i="18"/>
  <c r="O318" i="18"/>
  <c r="N318" i="18"/>
  <c r="AW317" i="18"/>
  <c r="AV317" i="18"/>
  <c r="AU317" i="18"/>
  <c r="AT317" i="18"/>
  <c r="AS317" i="18"/>
  <c r="AR317" i="18"/>
  <c r="AQ317" i="18"/>
  <c r="AP317" i="18"/>
  <c r="AO317" i="18"/>
  <c r="AN317" i="18"/>
  <c r="AM317" i="18"/>
  <c r="AL317" i="18"/>
  <c r="AK317" i="18"/>
  <c r="AJ317" i="18"/>
  <c r="AI317" i="18"/>
  <c r="AH317" i="18"/>
  <c r="AG317" i="18"/>
  <c r="AF317" i="18"/>
  <c r="AE317" i="18"/>
  <c r="AD317" i="18"/>
  <c r="AC317" i="18"/>
  <c r="AB317" i="18"/>
  <c r="AA317" i="18"/>
  <c r="Z317" i="18"/>
  <c r="Y317" i="18"/>
  <c r="X317" i="18"/>
  <c r="W317" i="18"/>
  <c r="V317" i="18"/>
  <c r="U317" i="18"/>
  <c r="T317" i="18"/>
  <c r="S317" i="18"/>
  <c r="R317" i="18"/>
  <c r="Q317" i="18"/>
  <c r="P317" i="18"/>
  <c r="O317" i="18"/>
  <c r="N317" i="18"/>
  <c r="AW316" i="18"/>
  <c r="AV316" i="18"/>
  <c r="AU316" i="18"/>
  <c r="AT316" i="18"/>
  <c r="AS316" i="18"/>
  <c r="AR316" i="18"/>
  <c r="AQ316" i="18"/>
  <c r="AP316" i="18"/>
  <c r="AO316" i="18"/>
  <c r="AN316" i="18"/>
  <c r="AM316" i="18"/>
  <c r="AL316" i="18"/>
  <c r="AK316" i="18"/>
  <c r="AJ316" i="18"/>
  <c r="AI316" i="18"/>
  <c r="AH316" i="18"/>
  <c r="AG316" i="18"/>
  <c r="AF316" i="18"/>
  <c r="AE316" i="18"/>
  <c r="AD316" i="18"/>
  <c r="AC316" i="18"/>
  <c r="AB316" i="18"/>
  <c r="AA316" i="18"/>
  <c r="Z316" i="18"/>
  <c r="Y316" i="18"/>
  <c r="X316" i="18"/>
  <c r="W316" i="18"/>
  <c r="V316" i="18"/>
  <c r="U316" i="18"/>
  <c r="T316" i="18"/>
  <c r="S316" i="18"/>
  <c r="R316" i="18"/>
  <c r="Q316" i="18"/>
  <c r="P316" i="18"/>
  <c r="O316" i="18"/>
  <c r="N316" i="18"/>
  <c r="AW315" i="18"/>
  <c r="AV315" i="18"/>
  <c r="AU315" i="18"/>
  <c r="AT315" i="18"/>
  <c r="AS315" i="18"/>
  <c r="AR315" i="18"/>
  <c r="AQ315" i="18"/>
  <c r="AP315" i="18"/>
  <c r="AO315" i="18"/>
  <c r="AN315" i="18"/>
  <c r="AM315" i="18"/>
  <c r="AL315" i="18"/>
  <c r="AK315" i="18"/>
  <c r="AJ315" i="18"/>
  <c r="AI315" i="18"/>
  <c r="AH315" i="18"/>
  <c r="AG315" i="18"/>
  <c r="AF315" i="18"/>
  <c r="AE315" i="18"/>
  <c r="AD315" i="18"/>
  <c r="AC315" i="18"/>
  <c r="AB315" i="18"/>
  <c r="AA315" i="18"/>
  <c r="Z315" i="18"/>
  <c r="Y315" i="18"/>
  <c r="X315" i="18"/>
  <c r="W315" i="18"/>
  <c r="V315" i="18"/>
  <c r="U315" i="18"/>
  <c r="T315" i="18"/>
  <c r="S315" i="18"/>
  <c r="R315" i="18"/>
  <c r="Q315" i="18"/>
  <c r="P315" i="18"/>
  <c r="O315" i="18"/>
  <c r="N315" i="18"/>
  <c r="AW314" i="18"/>
  <c r="AV314" i="18"/>
  <c r="AU314" i="18"/>
  <c r="AT314" i="18"/>
  <c r="AS314" i="18"/>
  <c r="AR314" i="18"/>
  <c r="AQ314" i="18"/>
  <c r="AP314" i="18"/>
  <c r="AO314" i="18"/>
  <c r="AN314" i="18"/>
  <c r="AM314" i="18"/>
  <c r="AL314" i="18"/>
  <c r="AK314" i="18"/>
  <c r="AJ314" i="18"/>
  <c r="AI314" i="18"/>
  <c r="AH314" i="18"/>
  <c r="AG314" i="18"/>
  <c r="AF314" i="18"/>
  <c r="AE314" i="18"/>
  <c r="AD314" i="18"/>
  <c r="AC314" i="18"/>
  <c r="AB314" i="18"/>
  <c r="AA314" i="18"/>
  <c r="Z314" i="18"/>
  <c r="Y314" i="18"/>
  <c r="X314" i="18"/>
  <c r="W314" i="18"/>
  <c r="V314" i="18"/>
  <c r="U314" i="18"/>
  <c r="T314" i="18"/>
  <c r="S314" i="18"/>
  <c r="R314" i="18"/>
  <c r="Q314" i="18"/>
  <c r="P314" i="18"/>
  <c r="O314" i="18"/>
  <c r="N314" i="18"/>
  <c r="AW313" i="18"/>
  <c r="AV313" i="18"/>
  <c r="AU313" i="18"/>
  <c r="AT313" i="18"/>
  <c r="AS313" i="18"/>
  <c r="AR313" i="18"/>
  <c r="AQ313" i="18"/>
  <c r="AP313" i="18"/>
  <c r="AO313" i="18"/>
  <c r="AN313" i="18"/>
  <c r="AM313" i="18"/>
  <c r="AL313" i="18"/>
  <c r="AK313" i="18"/>
  <c r="AJ313" i="18"/>
  <c r="AI313" i="18"/>
  <c r="AH313" i="18"/>
  <c r="AG313" i="18"/>
  <c r="AF313" i="18"/>
  <c r="AE313" i="18"/>
  <c r="AD313" i="18"/>
  <c r="AC313" i="18"/>
  <c r="AB313" i="18"/>
  <c r="AA313" i="18"/>
  <c r="Z313" i="18"/>
  <c r="Y313" i="18"/>
  <c r="X313" i="18"/>
  <c r="W313" i="18"/>
  <c r="V313" i="18"/>
  <c r="U313" i="18"/>
  <c r="T313" i="18"/>
  <c r="S313" i="18"/>
  <c r="R313" i="18"/>
  <c r="Q313" i="18"/>
  <c r="P313" i="18"/>
  <c r="O313" i="18"/>
  <c r="N313" i="18"/>
  <c r="AW312" i="18"/>
  <c r="AV312" i="18"/>
  <c r="AU312" i="18"/>
  <c r="AT312" i="18"/>
  <c r="AS312" i="18"/>
  <c r="AR312" i="18"/>
  <c r="AQ312" i="18"/>
  <c r="AP312" i="18"/>
  <c r="AO312" i="18"/>
  <c r="AN312" i="18"/>
  <c r="AM312" i="18"/>
  <c r="AL312" i="18"/>
  <c r="AK312" i="18"/>
  <c r="AJ312" i="18"/>
  <c r="AI312" i="18"/>
  <c r="AH312" i="18"/>
  <c r="AG312" i="18"/>
  <c r="AF312" i="18"/>
  <c r="AE312" i="18"/>
  <c r="AD312" i="18"/>
  <c r="AC312" i="18"/>
  <c r="AB312" i="18"/>
  <c r="AA312" i="18"/>
  <c r="Z312" i="18"/>
  <c r="Y312" i="18"/>
  <c r="X312" i="18"/>
  <c r="W312" i="18"/>
  <c r="V312" i="18"/>
  <c r="U312" i="18"/>
  <c r="T312" i="18"/>
  <c r="S312" i="18"/>
  <c r="R312" i="18"/>
  <c r="Q312" i="18"/>
  <c r="P312" i="18"/>
  <c r="O312" i="18"/>
  <c r="N312" i="18"/>
  <c r="AW311" i="18"/>
  <c r="AV311" i="18"/>
  <c r="AU311" i="18"/>
  <c r="AT311" i="18"/>
  <c r="AS311" i="18"/>
  <c r="AR311" i="18"/>
  <c r="AQ311" i="18"/>
  <c r="AP311" i="18"/>
  <c r="AO311" i="18"/>
  <c r="AN311" i="18"/>
  <c r="AM311" i="18"/>
  <c r="AL311" i="18"/>
  <c r="AK311" i="18"/>
  <c r="AJ311" i="18"/>
  <c r="AI311" i="18"/>
  <c r="AH311" i="18"/>
  <c r="AG311" i="18"/>
  <c r="AF311" i="18"/>
  <c r="AE311" i="18"/>
  <c r="AD311" i="18"/>
  <c r="AC311" i="18"/>
  <c r="AB311" i="18"/>
  <c r="AA311" i="18"/>
  <c r="Z311" i="18"/>
  <c r="Y311" i="18"/>
  <c r="X311" i="18"/>
  <c r="W311" i="18"/>
  <c r="V311" i="18"/>
  <c r="U311" i="18"/>
  <c r="T311" i="18"/>
  <c r="S311" i="18"/>
  <c r="R311" i="18"/>
  <c r="Q311" i="18"/>
  <c r="P311" i="18"/>
  <c r="O311" i="18"/>
  <c r="N311" i="18"/>
  <c r="AW310" i="18"/>
  <c r="AV310" i="18"/>
  <c r="AU310" i="18"/>
  <c r="AT310" i="18"/>
  <c r="AS310" i="18"/>
  <c r="AR310" i="18"/>
  <c r="AQ310" i="18"/>
  <c r="AP310" i="18"/>
  <c r="AO310" i="18"/>
  <c r="AN310" i="18"/>
  <c r="AM310" i="18"/>
  <c r="AL310" i="18"/>
  <c r="AK310" i="18"/>
  <c r="AJ310" i="18"/>
  <c r="AI310" i="18"/>
  <c r="AH310" i="18"/>
  <c r="AG310" i="18"/>
  <c r="AF310" i="18"/>
  <c r="AE310" i="18"/>
  <c r="AD310" i="18"/>
  <c r="AC310" i="18"/>
  <c r="AB310" i="18"/>
  <c r="AA310" i="18"/>
  <c r="Z310" i="18"/>
  <c r="Y310" i="18"/>
  <c r="X310" i="18"/>
  <c r="W310" i="18"/>
  <c r="V310" i="18"/>
  <c r="U310" i="18"/>
  <c r="T310" i="18"/>
  <c r="S310" i="18"/>
  <c r="R310" i="18"/>
  <c r="Q310" i="18"/>
  <c r="P310" i="18"/>
  <c r="O310" i="18"/>
  <c r="N310" i="18"/>
  <c r="AW309" i="18"/>
  <c r="AV309" i="18"/>
  <c r="AU309" i="18"/>
  <c r="AT309" i="18"/>
  <c r="AS309" i="18"/>
  <c r="AR309" i="18"/>
  <c r="AQ309" i="18"/>
  <c r="AP309" i="18"/>
  <c r="AO309" i="18"/>
  <c r="AN309" i="18"/>
  <c r="AM309" i="18"/>
  <c r="AL309" i="18"/>
  <c r="AK309" i="18"/>
  <c r="AJ309" i="18"/>
  <c r="AI309" i="18"/>
  <c r="AH309" i="18"/>
  <c r="AG309" i="18"/>
  <c r="AF309" i="18"/>
  <c r="AE309" i="18"/>
  <c r="AD309" i="18"/>
  <c r="AC309" i="18"/>
  <c r="AB309" i="18"/>
  <c r="AA309" i="18"/>
  <c r="Z309" i="18"/>
  <c r="Y309" i="18"/>
  <c r="X309" i="18"/>
  <c r="W309" i="18"/>
  <c r="V309" i="18"/>
  <c r="U309" i="18"/>
  <c r="T309" i="18"/>
  <c r="S309" i="18"/>
  <c r="R309" i="18"/>
  <c r="Q309" i="18"/>
  <c r="P309" i="18"/>
  <c r="O309" i="18"/>
  <c r="N309" i="18"/>
  <c r="AW308" i="18"/>
  <c r="AV308" i="18"/>
  <c r="AU308" i="18"/>
  <c r="AT308" i="18"/>
  <c r="AS308" i="18"/>
  <c r="AR308" i="18"/>
  <c r="AQ308" i="18"/>
  <c r="AP308" i="18"/>
  <c r="AO308" i="18"/>
  <c r="AN308" i="18"/>
  <c r="AM308" i="18"/>
  <c r="AL308" i="18"/>
  <c r="AK308" i="18"/>
  <c r="AJ308" i="18"/>
  <c r="AI308" i="18"/>
  <c r="AH308" i="18"/>
  <c r="AG308" i="18"/>
  <c r="AF308" i="18"/>
  <c r="AE308" i="18"/>
  <c r="AD308" i="18"/>
  <c r="AC308" i="18"/>
  <c r="AB308" i="18"/>
  <c r="AA308" i="18"/>
  <c r="Z308" i="18"/>
  <c r="Y308" i="18"/>
  <c r="X308" i="18"/>
  <c r="W308" i="18"/>
  <c r="V308" i="18"/>
  <c r="U308" i="18"/>
  <c r="T308" i="18"/>
  <c r="S308" i="18"/>
  <c r="R308" i="18"/>
  <c r="Q308" i="18"/>
  <c r="P308" i="18"/>
  <c r="O308" i="18"/>
  <c r="N308" i="18"/>
  <c r="AW307" i="18"/>
  <c r="AV307" i="18"/>
  <c r="AU307" i="18"/>
  <c r="AT307" i="18"/>
  <c r="AS307" i="18"/>
  <c r="AR307" i="18"/>
  <c r="AQ307" i="18"/>
  <c r="AP307" i="18"/>
  <c r="AO307" i="18"/>
  <c r="AN307" i="18"/>
  <c r="AM307" i="18"/>
  <c r="AL307" i="18"/>
  <c r="AK307" i="18"/>
  <c r="AJ307" i="18"/>
  <c r="AI307" i="18"/>
  <c r="AH307" i="18"/>
  <c r="AG307" i="18"/>
  <c r="AF307" i="18"/>
  <c r="AE307" i="18"/>
  <c r="AD307" i="18"/>
  <c r="AC307" i="18"/>
  <c r="AB307" i="18"/>
  <c r="AA307" i="18"/>
  <c r="Z307" i="18"/>
  <c r="Y307" i="18"/>
  <c r="X307" i="18"/>
  <c r="W307" i="18"/>
  <c r="V307" i="18"/>
  <c r="U307" i="18"/>
  <c r="T307" i="18"/>
  <c r="S307" i="18"/>
  <c r="R307" i="18"/>
  <c r="Q307" i="18"/>
  <c r="P307" i="18"/>
  <c r="O307" i="18"/>
  <c r="N307" i="18"/>
  <c r="AW306" i="18"/>
  <c r="AV306" i="18"/>
  <c r="AU306" i="18"/>
  <c r="AT306" i="18"/>
  <c r="AS306" i="18"/>
  <c r="AR306" i="18"/>
  <c r="AQ306" i="18"/>
  <c r="AP306" i="18"/>
  <c r="AO306" i="18"/>
  <c r="AN306" i="18"/>
  <c r="AM306" i="18"/>
  <c r="AL306" i="18"/>
  <c r="AK306" i="18"/>
  <c r="AJ306" i="18"/>
  <c r="AI306" i="18"/>
  <c r="AH306" i="18"/>
  <c r="AG306" i="18"/>
  <c r="AF306" i="18"/>
  <c r="AE306" i="18"/>
  <c r="AD306" i="18"/>
  <c r="AC306" i="18"/>
  <c r="AB306" i="18"/>
  <c r="AA306" i="18"/>
  <c r="Z306" i="18"/>
  <c r="Y306" i="18"/>
  <c r="X306" i="18"/>
  <c r="W306" i="18"/>
  <c r="V306" i="18"/>
  <c r="U306" i="18"/>
  <c r="T306" i="18"/>
  <c r="S306" i="18"/>
  <c r="R306" i="18"/>
  <c r="Q306" i="18"/>
  <c r="P306" i="18"/>
  <c r="O306" i="18"/>
  <c r="N306" i="18"/>
  <c r="AW305" i="18"/>
  <c r="AV305" i="18"/>
  <c r="AU305" i="18"/>
  <c r="AT305" i="18"/>
  <c r="AS305" i="18"/>
  <c r="AR305" i="18"/>
  <c r="AQ305" i="18"/>
  <c r="AP305" i="18"/>
  <c r="AO305" i="18"/>
  <c r="AN305" i="18"/>
  <c r="AM305" i="18"/>
  <c r="AL305" i="18"/>
  <c r="AK305" i="18"/>
  <c r="AJ305" i="18"/>
  <c r="AI305" i="18"/>
  <c r="AH305" i="18"/>
  <c r="AG305" i="18"/>
  <c r="AF305" i="18"/>
  <c r="AE305" i="18"/>
  <c r="AD305" i="18"/>
  <c r="AC305" i="18"/>
  <c r="AB305" i="18"/>
  <c r="AA305" i="18"/>
  <c r="Z305" i="18"/>
  <c r="Y305" i="18"/>
  <c r="X305" i="18"/>
  <c r="W305" i="18"/>
  <c r="V305" i="18"/>
  <c r="U305" i="18"/>
  <c r="T305" i="18"/>
  <c r="S305" i="18"/>
  <c r="R305" i="18"/>
  <c r="Q305" i="18"/>
  <c r="P305" i="18"/>
  <c r="O305" i="18"/>
  <c r="N305" i="18"/>
  <c r="AW304" i="18"/>
  <c r="AV304" i="18"/>
  <c r="AU304" i="18"/>
  <c r="AT304" i="18"/>
  <c r="AS304" i="18"/>
  <c r="AR304" i="18"/>
  <c r="AQ304" i="18"/>
  <c r="AP304" i="18"/>
  <c r="AO304" i="18"/>
  <c r="AN304" i="18"/>
  <c r="AM304" i="18"/>
  <c r="AL304" i="18"/>
  <c r="AK304" i="18"/>
  <c r="AJ304" i="18"/>
  <c r="AI304" i="18"/>
  <c r="AH304" i="18"/>
  <c r="AG304" i="18"/>
  <c r="AF304" i="18"/>
  <c r="AE304" i="18"/>
  <c r="AD304" i="18"/>
  <c r="AC304" i="18"/>
  <c r="AB304" i="18"/>
  <c r="AA304" i="18"/>
  <c r="Z304" i="18"/>
  <c r="Y304" i="18"/>
  <c r="X304" i="18"/>
  <c r="W304" i="18"/>
  <c r="V304" i="18"/>
  <c r="U304" i="18"/>
  <c r="T304" i="18"/>
  <c r="S304" i="18"/>
  <c r="R304" i="18"/>
  <c r="Q304" i="18"/>
  <c r="P304" i="18"/>
  <c r="O304" i="18"/>
  <c r="N304" i="18"/>
  <c r="AW303" i="18"/>
  <c r="AV303" i="18"/>
  <c r="AU303" i="18"/>
  <c r="AT303" i="18"/>
  <c r="AS303" i="18"/>
  <c r="AR303" i="18"/>
  <c r="AQ303" i="18"/>
  <c r="AP303" i="18"/>
  <c r="AO303" i="18"/>
  <c r="AN303" i="18"/>
  <c r="AM303" i="18"/>
  <c r="AL303" i="18"/>
  <c r="AK303" i="18"/>
  <c r="AJ303" i="18"/>
  <c r="AI303" i="18"/>
  <c r="AH303" i="18"/>
  <c r="AG303" i="18"/>
  <c r="AF303" i="18"/>
  <c r="AE303" i="18"/>
  <c r="AD303" i="18"/>
  <c r="AC303" i="18"/>
  <c r="AB303" i="18"/>
  <c r="AA303" i="18"/>
  <c r="Z303" i="18"/>
  <c r="Y303" i="18"/>
  <c r="X303" i="18"/>
  <c r="W303" i="18"/>
  <c r="V303" i="18"/>
  <c r="U303" i="18"/>
  <c r="T303" i="18"/>
  <c r="S303" i="18"/>
  <c r="R303" i="18"/>
  <c r="Q303" i="18"/>
  <c r="P303" i="18"/>
  <c r="O303" i="18"/>
  <c r="N303" i="18"/>
  <c r="AW302" i="18"/>
  <c r="AV302" i="18"/>
  <c r="AU302" i="18"/>
  <c r="AT302" i="18"/>
  <c r="AS302" i="18"/>
  <c r="AR302" i="18"/>
  <c r="AQ302" i="18"/>
  <c r="AP302" i="18"/>
  <c r="AO302" i="18"/>
  <c r="AN302" i="18"/>
  <c r="AM302" i="18"/>
  <c r="AL302" i="18"/>
  <c r="AK302" i="18"/>
  <c r="AJ302" i="18"/>
  <c r="AI302" i="18"/>
  <c r="AH302" i="18"/>
  <c r="AG302" i="18"/>
  <c r="AF302" i="18"/>
  <c r="AE302" i="18"/>
  <c r="AD302" i="18"/>
  <c r="AC302" i="18"/>
  <c r="AB302" i="18"/>
  <c r="AA302" i="18"/>
  <c r="Z302" i="18"/>
  <c r="Y302" i="18"/>
  <c r="X302" i="18"/>
  <c r="W302" i="18"/>
  <c r="V302" i="18"/>
  <c r="U302" i="18"/>
  <c r="T302" i="18"/>
  <c r="S302" i="18"/>
  <c r="R302" i="18"/>
  <c r="Q302" i="18"/>
  <c r="P302" i="18"/>
  <c r="O302" i="18"/>
  <c r="N302" i="18"/>
  <c r="AW301" i="18"/>
  <c r="AV301" i="18"/>
  <c r="AU301" i="18"/>
  <c r="AT301" i="18"/>
  <c r="AS301" i="18"/>
  <c r="AR301" i="18"/>
  <c r="AQ301" i="18"/>
  <c r="AP301" i="18"/>
  <c r="AO301" i="18"/>
  <c r="AN301" i="18"/>
  <c r="AM301" i="18"/>
  <c r="AL301" i="18"/>
  <c r="AK301" i="18"/>
  <c r="AJ301" i="18"/>
  <c r="AI301" i="18"/>
  <c r="AH301" i="18"/>
  <c r="AG301" i="18"/>
  <c r="AF301" i="18"/>
  <c r="AE301" i="18"/>
  <c r="AD301" i="18"/>
  <c r="AC301" i="18"/>
  <c r="AB301" i="18"/>
  <c r="AA301" i="18"/>
  <c r="Z301" i="18"/>
  <c r="Y301" i="18"/>
  <c r="X301" i="18"/>
  <c r="W301" i="18"/>
  <c r="V301" i="18"/>
  <c r="U301" i="18"/>
  <c r="T301" i="18"/>
  <c r="S301" i="18"/>
  <c r="R301" i="18"/>
  <c r="Q301" i="18"/>
  <c r="P301" i="18"/>
  <c r="O301" i="18"/>
  <c r="N301" i="18"/>
  <c r="AW300" i="18"/>
  <c r="AV300" i="18"/>
  <c r="AU300" i="18"/>
  <c r="AT300" i="18"/>
  <c r="AS300" i="18"/>
  <c r="AR300" i="18"/>
  <c r="AQ300" i="18"/>
  <c r="AP300" i="18"/>
  <c r="AO300" i="18"/>
  <c r="AN300" i="18"/>
  <c r="AM300" i="18"/>
  <c r="AL300" i="18"/>
  <c r="AK300" i="18"/>
  <c r="AJ300" i="18"/>
  <c r="AI300" i="18"/>
  <c r="AH300" i="18"/>
  <c r="AG300" i="18"/>
  <c r="AF300" i="18"/>
  <c r="AE300" i="18"/>
  <c r="AD300" i="18"/>
  <c r="AC300" i="18"/>
  <c r="AB300" i="18"/>
  <c r="AA300" i="18"/>
  <c r="Z300" i="18"/>
  <c r="Y300" i="18"/>
  <c r="X300" i="18"/>
  <c r="W300" i="18"/>
  <c r="V300" i="18"/>
  <c r="U300" i="18"/>
  <c r="T300" i="18"/>
  <c r="S300" i="18"/>
  <c r="R300" i="18"/>
  <c r="Q300" i="18"/>
  <c r="P300" i="18"/>
  <c r="O300" i="18"/>
  <c r="N300" i="18"/>
  <c r="AW299" i="18"/>
  <c r="AV299" i="18"/>
  <c r="AU299" i="18"/>
  <c r="AT299" i="18"/>
  <c r="AS299" i="18"/>
  <c r="AR299" i="18"/>
  <c r="AQ299" i="18"/>
  <c r="AP299" i="18"/>
  <c r="AO299" i="18"/>
  <c r="AN299" i="18"/>
  <c r="AM299" i="18"/>
  <c r="AL299" i="18"/>
  <c r="AK299" i="18"/>
  <c r="AJ299" i="18"/>
  <c r="AI299" i="18"/>
  <c r="AH299" i="18"/>
  <c r="AG299" i="18"/>
  <c r="AF299" i="18"/>
  <c r="AE299" i="18"/>
  <c r="AD299" i="18"/>
  <c r="AC299" i="18"/>
  <c r="AB299" i="18"/>
  <c r="AA299" i="18"/>
  <c r="Z299" i="18"/>
  <c r="Y299" i="18"/>
  <c r="X299" i="18"/>
  <c r="W299" i="18"/>
  <c r="V299" i="18"/>
  <c r="U299" i="18"/>
  <c r="T299" i="18"/>
  <c r="S299" i="18"/>
  <c r="R299" i="18"/>
  <c r="Q299" i="18"/>
  <c r="P299" i="18"/>
  <c r="O299" i="18"/>
  <c r="N299" i="18"/>
  <c r="AW298" i="18"/>
  <c r="AV298" i="18"/>
  <c r="AU298" i="18"/>
  <c r="AT298" i="18"/>
  <c r="AS298" i="18"/>
  <c r="AR298" i="18"/>
  <c r="AQ298" i="18"/>
  <c r="AP298" i="18"/>
  <c r="AO298" i="18"/>
  <c r="AN298" i="18"/>
  <c r="AM298" i="18"/>
  <c r="AL298" i="18"/>
  <c r="AK298" i="18"/>
  <c r="AJ298" i="18"/>
  <c r="AI298" i="18"/>
  <c r="AH298" i="18"/>
  <c r="AG298" i="18"/>
  <c r="AF298" i="18"/>
  <c r="AE298" i="18"/>
  <c r="AD298" i="18"/>
  <c r="AC298" i="18"/>
  <c r="AB298" i="18"/>
  <c r="AA298" i="18"/>
  <c r="Z298" i="18"/>
  <c r="Y298" i="18"/>
  <c r="X298" i="18"/>
  <c r="W298" i="18"/>
  <c r="V298" i="18"/>
  <c r="U298" i="18"/>
  <c r="T298" i="18"/>
  <c r="S298" i="18"/>
  <c r="R298" i="18"/>
  <c r="Q298" i="18"/>
  <c r="P298" i="18"/>
  <c r="O298" i="18"/>
  <c r="N298" i="18"/>
  <c r="AW297" i="18"/>
  <c r="AV297" i="18"/>
  <c r="AU297" i="18"/>
  <c r="AT297" i="18"/>
  <c r="AS297" i="18"/>
  <c r="AR297" i="18"/>
  <c r="AQ297" i="18"/>
  <c r="AP297" i="18"/>
  <c r="AO297" i="18"/>
  <c r="AN297" i="18"/>
  <c r="AM297" i="18"/>
  <c r="AL297" i="18"/>
  <c r="AK297" i="18"/>
  <c r="AJ297" i="18"/>
  <c r="AI297" i="18"/>
  <c r="AH297" i="18"/>
  <c r="AG297" i="18"/>
  <c r="AF297" i="18"/>
  <c r="AE297" i="18"/>
  <c r="AD297" i="18"/>
  <c r="AC297" i="18"/>
  <c r="AB297" i="18"/>
  <c r="AA297" i="18"/>
  <c r="Z297" i="18"/>
  <c r="Y297" i="18"/>
  <c r="X297" i="18"/>
  <c r="W297" i="18"/>
  <c r="V297" i="18"/>
  <c r="U297" i="18"/>
  <c r="T297" i="18"/>
  <c r="S297" i="18"/>
  <c r="R297" i="18"/>
  <c r="Q297" i="18"/>
  <c r="P297" i="18"/>
  <c r="O297" i="18"/>
  <c r="N297" i="18"/>
  <c r="AW296" i="18"/>
  <c r="AV296" i="18"/>
  <c r="AU296" i="18"/>
  <c r="AT296" i="18"/>
  <c r="AS296" i="18"/>
  <c r="AR296" i="18"/>
  <c r="AQ296" i="18"/>
  <c r="AP296" i="18"/>
  <c r="AO296" i="18"/>
  <c r="AN296" i="18"/>
  <c r="AM296" i="18"/>
  <c r="AL296" i="18"/>
  <c r="AK296" i="18"/>
  <c r="AJ296" i="18"/>
  <c r="AI296" i="18"/>
  <c r="AH296" i="18"/>
  <c r="AG296" i="18"/>
  <c r="AF296" i="18"/>
  <c r="AE296" i="18"/>
  <c r="AD296" i="18"/>
  <c r="AC296" i="18"/>
  <c r="AB296" i="18"/>
  <c r="AA296" i="18"/>
  <c r="Z296" i="18"/>
  <c r="Y296" i="18"/>
  <c r="X296" i="18"/>
  <c r="W296" i="18"/>
  <c r="V296" i="18"/>
  <c r="U296" i="18"/>
  <c r="T296" i="18"/>
  <c r="S296" i="18"/>
  <c r="R296" i="18"/>
  <c r="Q296" i="18"/>
  <c r="P296" i="18"/>
  <c r="O296" i="18"/>
  <c r="N296" i="18"/>
  <c r="AW295" i="18"/>
  <c r="AV295" i="18"/>
  <c r="AU295" i="18"/>
  <c r="AT295" i="18"/>
  <c r="AS295" i="18"/>
  <c r="AR295" i="18"/>
  <c r="AQ295" i="18"/>
  <c r="AP295" i="18"/>
  <c r="AO295" i="18"/>
  <c r="AN295" i="18"/>
  <c r="AM295" i="18"/>
  <c r="AL295" i="18"/>
  <c r="AK295" i="18"/>
  <c r="AJ295" i="18"/>
  <c r="AI295" i="18"/>
  <c r="AH295" i="18"/>
  <c r="AG295" i="18"/>
  <c r="AF295" i="18"/>
  <c r="AE295" i="18"/>
  <c r="AD295" i="18"/>
  <c r="AC295" i="18"/>
  <c r="AB295" i="18"/>
  <c r="AA295" i="18"/>
  <c r="Z295" i="18"/>
  <c r="Y295" i="18"/>
  <c r="X295" i="18"/>
  <c r="W295" i="18"/>
  <c r="V295" i="18"/>
  <c r="U295" i="18"/>
  <c r="T295" i="18"/>
  <c r="S295" i="18"/>
  <c r="R295" i="18"/>
  <c r="Q295" i="18"/>
  <c r="P295" i="18"/>
  <c r="O295" i="18"/>
  <c r="N295" i="18"/>
  <c r="AW294" i="18"/>
  <c r="AV294" i="18"/>
  <c r="AU294" i="18"/>
  <c r="AT294" i="18"/>
  <c r="AS294" i="18"/>
  <c r="AR294" i="18"/>
  <c r="AQ294" i="18"/>
  <c r="AP294" i="18"/>
  <c r="AO294" i="18"/>
  <c r="AN294" i="18"/>
  <c r="AM294" i="18"/>
  <c r="AL294" i="18"/>
  <c r="AK294" i="18"/>
  <c r="AJ294" i="18"/>
  <c r="AI294" i="18"/>
  <c r="AH294" i="18"/>
  <c r="AG294" i="18"/>
  <c r="AF294" i="18"/>
  <c r="AE294" i="18"/>
  <c r="AD294" i="18"/>
  <c r="AC294" i="18"/>
  <c r="AB294" i="18"/>
  <c r="AA294" i="18"/>
  <c r="Z294" i="18"/>
  <c r="Y294" i="18"/>
  <c r="X294" i="18"/>
  <c r="W294" i="18"/>
  <c r="V294" i="18"/>
  <c r="U294" i="18"/>
  <c r="T294" i="18"/>
  <c r="S294" i="18"/>
  <c r="R294" i="18"/>
  <c r="Q294" i="18"/>
  <c r="P294" i="18"/>
  <c r="O294" i="18"/>
  <c r="N294" i="18"/>
  <c r="AW293" i="18"/>
  <c r="AV293" i="18"/>
  <c r="AU293" i="18"/>
  <c r="AT293" i="18"/>
  <c r="AS293" i="18"/>
  <c r="AR293" i="18"/>
  <c r="AQ293" i="18"/>
  <c r="AP293" i="18"/>
  <c r="AO293" i="18"/>
  <c r="AN293" i="18"/>
  <c r="AM293" i="18"/>
  <c r="AL293" i="18"/>
  <c r="AK293" i="18"/>
  <c r="AJ293" i="18"/>
  <c r="AI293" i="18"/>
  <c r="AH293" i="18"/>
  <c r="AG293" i="18"/>
  <c r="AF293" i="18"/>
  <c r="AE293" i="18"/>
  <c r="AD293" i="18"/>
  <c r="AC293" i="18"/>
  <c r="AB293" i="18"/>
  <c r="AA293" i="18"/>
  <c r="Z293" i="18"/>
  <c r="Y293" i="18"/>
  <c r="X293" i="18"/>
  <c r="W293" i="18"/>
  <c r="V293" i="18"/>
  <c r="U293" i="18"/>
  <c r="T293" i="18"/>
  <c r="S293" i="18"/>
  <c r="R293" i="18"/>
  <c r="Q293" i="18"/>
  <c r="P293" i="18"/>
  <c r="O293" i="18"/>
  <c r="N293" i="18"/>
  <c r="AW292" i="18"/>
  <c r="AV292" i="18"/>
  <c r="AU292" i="18"/>
  <c r="AT292" i="18"/>
  <c r="AS292" i="18"/>
  <c r="AR292" i="18"/>
  <c r="AQ292" i="18"/>
  <c r="AP292" i="18"/>
  <c r="AO292" i="18"/>
  <c r="AN292" i="18"/>
  <c r="AM292" i="18"/>
  <c r="AL292" i="18"/>
  <c r="AK292" i="18"/>
  <c r="AJ292" i="18"/>
  <c r="AI292" i="18"/>
  <c r="AH292" i="18"/>
  <c r="AG292" i="18"/>
  <c r="AF292" i="18"/>
  <c r="AE292" i="18"/>
  <c r="AD292" i="18"/>
  <c r="AC292" i="18"/>
  <c r="AB292" i="18"/>
  <c r="AA292" i="18"/>
  <c r="Z292" i="18"/>
  <c r="Y292" i="18"/>
  <c r="X292" i="18"/>
  <c r="W292" i="18"/>
  <c r="V292" i="18"/>
  <c r="U292" i="18"/>
  <c r="T292" i="18"/>
  <c r="S292" i="18"/>
  <c r="R292" i="18"/>
  <c r="Q292" i="18"/>
  <c r="P292" i="18"/>
  <c r="O292" i="18"/>
  <c r="N292" i="18"/>
  <c r="AW291" i="18"/>
  <c r="AV291" i="18"/>
  <c r="AU291" i="18"/>
  <c r="AT291" i="18"/>
  <c r="AS291" i="18"/>
  <c r="AR291" i="18"/>
  <c r="AQ291" i="18"/>
  <c r="AP291" i="18"/>
  <c r="AO291" i="18"/>
  <c r="AN291" i="18"/>
  <c r="AM291" i="18"/>
  <c r="AL291" i="18"/>
  <c r="AK291" i="18"/>
  <c r="AJ291" i="18"/>
  <c r="AI291" i="18"/>
  <c r="AH291" i="18"/>
  <c r="AG291" i="18"/>
  <c r="AF291" i="18"/>
  <c r="AE291" i="18"/>
  <c r="AD291" i="18"/>
  <c r="AC291" i="18"/>
  <c r="AB291" i="18"/>
  <c r="AA291" i="18"/>
  <c r="Z291" i="18"/>
  <c r="Y291" i="18"/>
  <c r="X291" i="18"/>
  <c r="W291" i="18"/>
  <c r="V291" i="18"/>
  <c r="U291" i="18"/>
  <c r="T291" i="18"/>
  <c r="S291" i="18"/>
  <c r="R291" i="18"/>
  <c r="Q291" i="18"/>
  <c r="P291" i="18"/>
  <c r="O291" i="18"/>
  <c r="N291" i="18"/>
  <c r="AW290" i="18"/>
  <c r="AV290" i="18"/>
  <c r="AU290" i="18"/>
  <c r="AT290" i="18"/>
  <c r="AS290" i="18"/>
  <c r="AR290" i="18"/>
  <c r="AQ290" i="18"/>
  <c r="AP290" i="18"/>
  <c r="AO290" i="18"/>
  <c r="AN290" i="18"/>
  <c r="AM290" i="18"/>
  <c r="AL290" i="18"/>
  <c r="AK290" i="18"/>
  <c r="AJ290" i="18"/>
  <c r="AI290" i="18"/>
  <c r="AH290" i="18"/>
  <c r="AG290" i="18"/>
  <c r="AF290" i="18"/>
  <c r="AE290" i="18"/>
  <c r="AD290" i="18"/>
  <c r="AC290" i="18"/>
  <c r="AB290" i="18"/>
  <c r="AA290" i="18"/>
  <c r="Z290" i="18"/>
  <c r="Y290" i="18"/>
  <c r="X290" i="18"/>
  <c r="W290" i="18"/>
  <c r="V290" i="18"/>
  <c r="U290" i="18"/>
  <c r="T290" i="18"/>
  <c r="S290" i="18"/>
  <c r="R290" i="18"/>
  <c r="Q290" i="18"/>
  <c r="P290" i="18"/>
  <c r="O290" i="18"/>
  <c r="N290" i="18"/>
  <c r="AW289" i="18"/>
  <c r="AV289" i="18"/>
  <c r="AU289" i="18"/>
  <c r="AT289" i="18"/>
  <c r="AS289" i="18"/>
  <c r="AR289" i="18"/>
  <c r="AQ289" i="18"/>
  <c r="AP289" i="18"/>
  <c r="AO289" i="18"/>
  <c r="AN289" i="18"/>
  <c r="AM289" i="18"/>
  <c r="AL289" i="18"/>
  <c r="AK289" i="18"/>
  <c r="AJ289" i="18"/>
  <c r="AI289" i="18"/>
  <c r="AH289" i="18"/>
  <c r="AG289" i="18"/>
  <c r="AF289" i="18"/>
  <c r="AE289" i="18"/>
  <c r="AD289" i="18"/>
  <c r="AC289" i="18"/>
  <c r="AB289" i="18"/>
  <c r="AA289" i="18"/>
  <c r="Z289" i="18"/>
  <c r="Y289" i="18"/>
  <c r="X289" i="18"/>
  <c r="W289" i="18"/>
  <c r="V289" i="18"/>
  <c r="U289" i="18"/>
  <c r="T289" i="18"/>
  <c r="S289" i="18"/>
  <c r="R289" i="18"/>
  <c r="Q289" i="18"/>
  <c r="P289" i="18"/>
  <c r="O289" i="18"/>
  <c r="N289" i="18"/>
  <c r="AW288" i="18"/>
  <c r="AV288" i="18"/>
  <c r="AU288" i="18"/>
  <c r="AT288" i="18"/>
  <c r="AS288" i="18"/>
  <c r="AR288" i="18"/>
  <c r="AQ288" i="18"/>
  <c r="AP288" i="18"/>
  <c r="AO288" i="18"/>
  <c r="AN288" i="18"/>
  <c r="AM288" i="18"/>
  <c r="AL288" i="18"/>
  <c r="AK288" i="18"/>
  <c r="AJ288" i="18"/>
  <c r="AI288" i="18"/>
  <c r="AH288" i="18"/>
  <c r="AG288" i="18"/>
  <c r="AF288" i="18"/>
  <c r="AE288" i="18"/>
  <c r="AD288" i="18"/>
  <c r="AC288" i="18"/>
  <c r="AB288" i="18"/>
  <c r="AA288" i="18"/>
  <c r="Z288" i="18"/>
  <c r="Y288" i="18"/>
  <c r="X288" i="18"/>
  <c r="W288" i="18"/>
  <c r="V288" i="18"/>
  <c r="U288" i="18"/>
  <c r="T288" i="18"/>
  <c r="S288" i="18"/>
  <c r="R288" i="18"/>
  <c r="Q288" i="18"/>
  <c r="P288" i="18"/>
  <c r="O288" i="18"/>
  <c r="N288" i="18"/>
  <c r="AW287" i="18"/>
  <c r="AV287" i="18"/>
  <c r="AU287" i="18"/>
  <c r="AT287" i="18"/>
  <c r="AS287" i="18"/>
  <c r="AR287" i="18"/>
  <c r="AQ287" i="18"/>
  <c r="AP287" i="18"/>
  <c r="AO287" i="18"/>
  <c r="AN287" i="18"/>
  <c r="AM287" i="18"/>
  <c r="AL287" i="18"/>
  <c r="AK287" i="18"/>
  <c r="AJ287" i="18"/>
  <c r="AI287" i="18"/>
  <c r="AH287" i="18"/>
  <c r="AG287" i="18"/>
  <c r="AF287" i="18"/>
  <c r="AE287" i="18"/>
  <c r="AD287" i="18"/>
  <c r="AC287" i="18"/>
  <c r="AB287" i="18"/>
  <c r="AA287" i="18"/>
  <c r="Z287" i="18"/>
  <c r="Y287" i="18"/>
  <c r="X287" i="18"/>
  <c r="W287" i="18"/>
  <c r="V287" i="18"/>
  <c r="U287" i="18"/>
  <c r="T287" i="18"/>
  <c r="S287" i="18"/>
  <c r="R287" i="18"/>
  <c r="Q287" i="18"/>
  <c r="P287" i="18"/>
  <c r="O287" i="18"/>
  <c r="N287" i="18"/>
  <c r="AW286" i="18"/>
  <c r="AV286" i="18"/>
  <c r="AU286" i="18"/>
  <c r="AT286" i="18"/>
  <c r="AS286" i="18"/>
  <c r="AR286" i="18"/>
  <c r="AQ286" i="18"/>
  <c r="AP286" i="18"/>
  <c r="AO286" i="18"/>
  <c r="AN286" i="18"/>
  <c r="AM286" i="18"/>
  <c r="AL286" i="18"/>
  <c r="AK286" i="18"/>
  <c r="AJ286" i="18"/>
  <c r="AI286" i="18"/>
  <c r="AH286" i="18"/>
  <c r="AG286" i="18"/>
  <c r="AF286" i="18"/>
  <c r="AE286" i="18"/>
  <c r="AD286" i="18"/>
  <c r="AC286" i="18"/>
  <c r="AB286" i="18"/>
  <c r="AA286" i="18"/>
  <c r="Z286" i="18"/>
  <c r="Y286" i="18"/>
  <c r="X286" i="18"/>
  <c r="W286" i="18"/>
  <c r="V286" i="18"/>
  <c r="U286" i="18"/>
  <c r="T286" i="18"/>
  <c r="S286" i="18"/>
  <c r="R286" i="18"/>
  <c r="Q286" i="18"/>
  <c r="P286" i="18"/>
  <c r="O286" i="18"/>
  <c r="N286" i="18"/>
  <c r="AW285" i="18"/>
  <c r="AV285" i="18"/>
  <c r="AU285" i="18"/>
  <c r="AT285" i="18"/>
  <c r="AS285" i="18"/>
  <c r="AR285" i="18"/>
  <c r="AQ285" i="18"/>
  <c r="AP285" i="18"/>
  <c r="AO285" i="18"/>
  <c r="AN285" i="18"/>
  <c r="AM285" i="18"/>
  <c r="AL285" i="18"/>
  <c r="AK285" i="18"/>
  <c r="AJ285" i="18"/>
  <c r="AI285" i="18"/>
  <c r="AH285" i="18"/>
  <c r="AG285" i="18"/>
  <c r="AF285" i="18"/>
  <c r="AE285" i="18"/>
  <c r="AD285" i="18"/>
  <c r="AC285" i="18"/>
  <c r="AB285" i="18"/>
  <c r="AA285" i="18"/>
  <c r="Z285" i="18"/>
  <c r="Y285" i="18"/>
  <c r="X285" i="18"/>
  <c r="W285" i="18"/>
  <c r="V285" i="18"/>
  <c r="U285" i="18"/>
  <c r="T285" i="18"/>
  <c r="S285" i="18"/>
  <c r="R285" i="18"/>
  <c r="Q285" i="18"/>
  <c r="P285" i="18"/>
  <c r="O285" i="18"/>
  <c r="N285" i="18"/>
  <c r="AW284" i="18"/>
  <c r="AV284" i="18"/>
  <c r="AU284" i="18"/>
  <c r="AT284" i="18"/>
  <c r="AS284" i="18"/>
  <c r="AR284" i="18"/>
  <c r="AQ284" i="18"/>
  <c r="AP284" i="18"/>
  <c r="AO284" i="18"/>
  <c r="AN284" i="18"/>
  <c r="AM284" i="18"/>
  <c r="AL284" i="18"/>
  <c r="AK284" i="18"/>
  <c r="AJ284" i="18"/>
  <c r="AI284" i="18"/>
  <c r="AH284" i="18"/>
  <c r="AG284" i="18"/>
  <c r="AF284" i="18"/>
  <c r="AE284" i="18"/>
  <c r="AD284" i="18"/>
  <c r="AC284" i="18"/>
  <c r="AB284" i="18"/>
  <c r="AA284" i="18"/>
  <c r="Z284" i="18"/>
  <c r="Y284" i="18"/>
  <c r="X284" i="18"/>
  <c r="W284" i="18"/>
  <c r="V284" i="18"/>
  <c r="U284" i="18"/>
  <c r="T284" i="18"/>
  <c r="S284" i="18"/>
  <c r="R284" i="18"/>
  <c r="Q284" i="18"/>
  <c r="P284" i="18"/>
  <c r="O284" i="18"/>
  <c r="N284" i="18"/>
  <c r="AW283" i="18"/>
  <c r="AV283" i="18"/>
  <c r="AU283" i="18"/>
  <c r="AT283" i="18"/>
  <c r="AS283" i="18"/>
  <c r="AR283" i="18"/>
  <c r="AQ283" i="18"/>
  <c r="AP283" i="18"/>
  <c r="AO283" i="18"/>
  <c r="AN283" i="18"/>
  <c r="AM283" i="18"/>
  <c r="AL283" i="18"/>
  <c r="AK283" i="18"/>
  <c r="AJ283" i="18"/>
  <c r="AI283" i="18"/>
  <c r="AH283" i="18"/>
  <c r="AG283" i="18"/>
  <c r="AF283" i="18"/>
  <c r="AE283" i="18"/>
  <c r="AD283" i="18"/>
  <c r="AC283" i="18"/>
  <c r="AB283" i="18"/>
  <c r="AA283" i="18"/>
  <c r="Z283" i="18"/>
  <c r="Y283" i="18"/>
  <c r="X283" i="18"/>
  <c r="W283" i="18"/>
  <c r="V283" i="18"/>
  <c r="U283" i="18"/>
  <c r="T283" i="18"/>
  <c r="S283" i="18"/>
  <c r="R283" i="18"/>
  <c r="Q283" i="18"/>
  <c r="P283" i="18"/>
  <c r="O283" i="18"/>
  <c r="N283" i="18"/>
  <c r="AW282" i="18"/>
  <c r="AV282" i="18"/>
  <c r="AU282" i="18"/>
  <c r="AT282" i="18"/>
  <c r="AS282" i="18"/>
  <c r="AR282" i="18"/>
  <c r="AQ282" i="18"/>
  <c r="AP282" i="18"/>
  <c r="AO282" i="18"/>
  <c r="AN282" i="18"/>
  <c r="AM282" i="18"/>
  <c r="AL282" i="18"/>
  <c r="AK282" i="18"/>
  <c r="AJ282" i="18"/>
  <c r="AI282" i="18"/>
  <c r="AH282" i="18"/>
  <c r="AG282" i="18"/>
  <c r="AF282" i="18"/>
  <c r="AE282" i="18"/>
  <c r="AD282" i="18"/>
  <c r="AC282" i="18"/>
  <c r="AB282" i="18"/>
  <c r="AA282" i="18"/>
  <c r="Z282" i="18"/>
  <c r="Y282" i="18"/>
  <c r="X282" i="18"/>
  <c r="W282" i="18"/>
  <c r="V282" i="18"/>
  <c r="U282" i="18"/>
  <c r="T282" i="18"/>
  <c r="S282" i="18"/>
  <c r="R282" i="18"/>
  <c r="Q282" i="18"/>
  <c r="P282" i="18"/>
  <c r="O282" i="18"/>
  <c r="N282" i="18"/>
  <c r="AW281" i="18"/>
  <c r="AV281" i="18"/>
  <c r="AU281" i="18"/>
  <c r="AT281" i="18"/>
  <c r="AS281" i="18"/>
  <c r="AR281" i="18"/>
  <c r="AQ281" i="18"/>
  <c r="AP281" i="18"/>
  <c r="AO281" i="18"/>
  <c r="AN281" i="18"/>
  <c r="AM281" i="18"/>
  <c r="AL281" i="18"/>
  <c r="AK281" i="18"/>
  <c r="AJ281" i="18"/>
  <c r="AI281" i="18"/>
  <c r="AH281" i="18"/>
  <c r="AG281" i="18"/>
  <c r="AF281" i="18"/>
  <c r="AE281" i="18"/>
  <c r="AD281" i="18"/>
  <c r="AC281" i="18"/>
  <c r="AB281" i="18"/>
  <c r="AA281" i="18"/>
  <c r="Z281" i="18"/>
  <c r="Y281" i="18"/>
  <c r="X281" i="18"/>
  <c r="W281" i="18"/>
  <c r="V281" i="18"/>
  <c r="U281" i="18"/>
  <c r="T281" i="18"/>
  <c r="S281" i="18"/>
  <c r="R281" i="18"/>
  <c r="Q281" i="18"/>
  <c r="P281" i="18"/>
  <c r="O281" i="18"/>
  <c r="N281" i="18"/>
  <c r="AW280" i="18"/>
  <c r="AV280" i="18"/>
  <c r="AU280" i="18"/>
  <c r="AT280" i="18"/>
  <c r="AS280" i="18"/>
  <c r="AR280" i="18"/>
  <c r="AQ280" i="18"/>
  <c r="AP280" i="18"/>
  <c r="AO280" i="18"/>
  <c r="AN280" i="18"/>
  <c r="AM280" i="18"/>
  <c r="AL280" i="18"/>
  <c r="AK280" i="18"/>
  <c r="AJ280" i="18"/>
  <c r="AI280" i="18"/>
  <c r="AH280" i="18"/>
  <c r="AG280" i="18"/>
  <c r="AF280" i="18"/>
  <c r="AE280" i="18"/>
  <c r="AD280" i="18"/>
  <c r="AC280" i="18"/>
  <c r="AB280" i="18"/>
  <c r="AA280" i="18"/>
  <c r="Z280" i="18"/>
  <c r="Y280" i="18"/>
  <c r="X280" i="18"/>
  <c r="W280" i="18"/>
  <c r="V280" i="18"/>
  <c r="U280" i="18"/>
  <c r="T280" i="18"/>
  <c r="S280" i="18"/>
  <c r="R280" i="18"/>
  <c r="Q280" i="18"/>
  <c r="P280" i="18"/>
  <c r="O280" i="18"/>
  <c r="N280" i="18"/>
  <c r="AW279" i="18"/>
  <c r="AV279" i="18"/>
  <c r="AU279" i="18"/>
  <c r="AT279" i="18"/>
  <c r="AS279" i="18"/>
  <c r="AR279" i="18"/>
  <c r="AQ279" i="18"/>
  <c r="AP279" i="18"/>
  <c r="AO279" i="18"/>
  <c r="AN279" i="18"/>
  <c r="AM279" i="18"/>
  <c r="AL279" i="18"/>
  <c r="AK279" i="18"/>
  <c r="AJ279" i="18"/>
  <c r="AI279" i="18"/>
  <c r="AH279" i="18"/>
  <c r="AG279" i="18"/>
  <c r="AF279" i="18"/>
  <c r="AE279" i="18"/>
  <c r="AD279" i="18"/>
  <c r="AC279" i="18"/>
  <c r="AB279" i="18"/>
  <c r="AA279" i="18"/>
  <c r="Z279" i="18"/>
  <c r="Y279" i="18"/>
  <c r="X279" i="18"/>
  <c r="W279" i="18"/>
  <c r="V279" i="18"/>
  <c r="U279" i="18"/>
  <c r="T279" i="18"/>
  <c r="S279" i="18"/>
  <c r="R279" i="18"/>
  <c r="Q279" i="18"/>
  <c r="P279" i="18"/>
  <c r="O279" i="18"/>
  <c r="N279" i="18"/>
  <c r="AW278" i="18"/>
  <c r="AV278" i="18"/>
  <c r="AU278" i="18"/>
  <c r="AT278" i="18"/>
  <c r="AS278" i="18"/>
  <c r="AR278" i="18"/>
  <c r="AQ278" i="18"/>
  <c r="AP278" i="18"/>
  <c r="AO278" i="18"/>
  <c r="AN278" i="18"/>
  <c r="AM278" i="18"/>
  <c r="AL278" i="18"/>
  <c r="AK278" i="18"/>
  <c r="AJ278" i="18"/>
  <c r="AI278" i="18"/>
  <c r="AH278" i="18"/>
  <c r="AG278" i="18"/>
  <c r="AF278" i="18"/>
  <c r="AE278" i="18"/>
  <c r="AD278" i="18"/>
  <c r="AC278" i="18"/>
  <c r="AB278" i="18"/>
  <c r="AA278" i="18"/>
  <c r="Z278" i="18"/>
  <c r="Y278" i="18"/>
  <c r="X278" i="18"/>
  <c r="W278" i="18"/>
  <c r="V278" i="18"/>
  <c r="U278" i="18"/>
  <c r="T278" i="18"/>
  <c r="S278" i="18"/>
  <c r="R278" i="18"/>
  <c r="Q278" i="18"/>
  <c r="P278" i="18"/>
  <c r="O278" i="18"/>
  <c r="N278" i="18"/>
  <c r="AW277" i="18"/>
  <c r="AV277" i="18"/>
  <c r="AU277" i="18"/>
  <c r="AT277" i="18"/>
  <c r="AS277" i="18"/>
  <c r="AR277" i="18"/>
  <c r="AQ277" i="18"/>
  <c r="AP277" i="18"/>
  <c r="AO277" i="18"/>
  <c r="AN277" i="18"/>
  <c r="AM277" i="18"/>
  <c r="AL277" i="18"/>
  <c r="AK277" i="18"/>
  <c r="AJ277" i="18"/>
  <c r="AI277" i="18"/>
  <c r="AH277" i="18"/>
  <c r="AG277" i="18"/>
  <c r="AF277" i="18"/>
  <c r="AE277" i="18"/>
  <c r="AD277" i="18"/>
  <c r="AC277" i="18"/>
  <c r="AB277" i="18"/>
  <c r="AA277" i="18"/>
  <c r="Z277" i="18"/>
  <c r="Y277" i="18"/>
  <c r="X277" i="18"/>
  <c r="W277" i="18"/>
  <c r="V277" i="18"/>
  <c r="U277" i="18"/>
  <c r="T277" i="18"/>
  <c r="S277" i="18"/>
  <c r="R277" i="18"/>
  <c r="Q277" i="18"/>
  <c r="P277" i="18"/>
  <c r="O277" i="18"/>
  <c r="N277" i="18"/>
  <c r="AW276" i="18"/>
  <c r="AV276" i="18"/>
  <c r="AU276" i="18"/>
  <c r="AT276" i="18"/>
  <c r="AS276" i="18"/>
  <c r="AR276" i="18"/>
  <c r="AQ276" i="18"/>
  <c r="AP276" i="18"/>
  <c r="AO276" i="18"/>
  <c r="AN276" i="18"/>
  <c r="AM276" i="18"/>
  <c r="AL276" i="18"/>
  <c r="AK276" i="18"/>
  <c r="AJ276" i="18"/>
  <c r="AI276" i="18"/>
  <c r="AH276" i="18"/>
  <c r="AG276" i="18"/>
  <c r="AF276" i="18"/>
  <c r="AE276" i="18"/>
  <c r="AD276" i="18"/>
  <c r="AC276" i="18"/>
  <c r="AB276" i="18"/>
  <c r="AA276" i="18"/>
  <c r="Z276" i="18"/>
  <c r="Y276" i="18"/>
  <c r="X276" i="18"/>
  <c r="W276" i="18"/>
  <c r="V276" i="18"/>
  <c r="U276" i="18"/>
  <c r="T276" i="18"/>
  <c r="S276" i="18"/>
  <c r="R276" i="18"/>
  <c r="Q276" i="18"/>
  <c r="P276" i="18"/>
  <c r="O276" i="18"/>
  <c r="N276" i="18"/>
  <c r="AW275" i="18"/>
  <c r="AV275" i="18"/>
  <c r="AU275" i="18"/>
  <c r="AT275" i="18"/>
  <c r="AS275" i="18"/>
  <c r="AR275" i="18"/>
  <c r="AQ275" i="18"/>
  <c r="AP275" i="18"/>
  <c r="AO275" i="18"/>
  <c r="AN275" i="18"/>
  <c r="AM275" i="18"/>
  <c r="AL275" i="18"/>
  <c r="AK275" i="18"/>
  <c r="AJ275" i="18"/>
  <c r="AI275" i="18"/>
  <c r="AH275" i="18"/>
  <c r="AG275" i="18"/>
  <c r="AF275" i="18"/>
  <c r="AE275" i="18"/>
  <c r="AD275" i="18"/>
  <c r="AC275" i="18"/>
  <c r="AB275" i="18"/>
  <c r="AA275" i="18"/>
  <c r="Z275" i="18"/>
  <c r="Y275" i="18"/>
  <c r="X275" i="18"/>
  <c r="W275" i="18"/>
  <c r="V275" i="18"/>
  <c r="U275" i="18"/>
  <c r="T275" i="18"/>
  <c r="S275" i="18"/>
  <c r="R275" i="18"/>
  <c r="Q275" i="18"/>
  <c r="P275" i="18"/>
  <c r="O275" i="18"/>
  <c r="N275" i="18"/>
  <c r="AW274" i="18"/>
  <c r="AV274" i="18"/>
  <c r="AU274" i="18"/>
  <c r="AT274" i="18"/>
  <c r="AS274" i="18"/>
  <c r="AR274" i="18"/>
  <c r="AQ274" i="18"/>
  <c r="AP274" i="18"/>
  <c r="AO274" i="18"/>
  <c r="AN274" i="18"/>
  <c r="AM274" i="18"/>
  <c r="AL274" i="18"/>
  <c r="AK274" i="18"/>
  <c r="AJ274" i="18"/>
  <c r="AI274" i="18"/>
  <c r="AH274" i="18"/>
  <c r="AG274" i="18"/>
  <c r="AF274" i="18"/>
  <c r="AE274" i="18"/>
  <c r="AD274" i="18"/>
  <c r="AC274" i="18"/>
  <c r="AB274" i="18"/>
  <c r="AA274" i="18"/>
  <c r="Z274" i="18"/>
  <c r="Y274" i="18"/>
  <c r="X274" i="18"/>
  <c r="W274" i="18"/>
  <c r="V274" i="18"/>
  <c r="U274" i="18"/>
  <c r="T274" i="18"/>
  <c r="S274" i="18"/>
  <c r="R274" i="18"/>
  <c r="Q274" i="18"/>
  <c r="P274" i="18"/>
  <c r="O274" i="18"/>
  <c r="N274" i="18"/>
  <c r="AW273" i="18"/>
  <c r="AV273" i="18"/>
  <c r="AU273" i="18"/>
  <c r="AT273" i="18"/>
  <c r="AS273" i="18"/>
  <c r="AR273" i="18"/>
  <c r="AQ273" i="18"/>
  <c r="AP273" i="18"/>
  <c r="AO273" i="18"/>
  <c r="AN273" i="18"/>
  <c r="AM273" i="18"/>
  <c r="AL273" i="18"/>
  <c r="AK273" i="18"/>
  <c r="AJ273" i="18"/>
  <c r="AI273" i="18"/>
  <c r="AH273" i="18"/>
  <c r="AG273" i="18"/>
  <c r="AF273" i="18"/>
  <c r="AE273" i="18"/>
  <c r="AD273" i="18"/>
  <c r="AC273" i="18"/>
  <c r="AB273" i="18"/>
  <c r="AA273" i="18"/>
  <c r="Z273" i="18"/>
  <c r="Y273" i="18"/>
  <c r="X273" i="18"/>
  <c r="W273" i="18"/>
  <c r="V273" i="18"/>
  <c r="U273" i="18"/>
  <c r="T273" i="18"/>
  <c r="S273" i="18"/>
  <c r="R273" i="18"/>
  <c r="Q273" i="18"/>
  <c r="P273" i="18"/>
  <c r="O273" i="18"/>
  <c r="N273" i="18"/>
  <c r="AW272" i="18"/>
  <c r="AV272" i="18"/>
  <c r="AU272" i="18"/>
  <c r="AT272" i="18"/>
  <c r="AS272" i="18"/>
  <c r="AR272" i="18"/>
  <c r="AQ272" i="18"/>
  <c r="AP272" i="18"/>
  <c r="AO272" i="18"/>
  <c r="AN272" i="18"/>
  <c r="AM272" i="18"/>
  <c r="AL272" i="18"/>
  <c r="AK272" i="18"/>
  <c r="AJ272" i="18"/>
  <c r="AI272" i="18"/>
  <c r="AH272" i="18"/>
  <c r="AG272" i="18"/>
  <c r="AF272" i="18"/>
  <c r="AE272" i="18"/>
  <c r="AD272" i="18"/>
  <c r="AC272" i="18"/>
  <c r="AB272" i="18"/>
  <c r="AA272" i="18"/>
  <c r="Z272" i="18"/>
  <c r="Y272" i="18"/>
  <c r="X272" i="18"/>
  <c r="W272" i="18"/>
  <c r="V272" i="18"/>
  <c r="U272" i="18"/>
  <c r="T272" i="18"/>
  <c r="S272" i="18"/>
  <c r="R272" i="18"/>
  <c r="Q272" i="18"/>
  <c r="P272" i="18"/>
  <c r="O272" i="18"/>
  <c r="N272" i="18"/>
  <c r="AW271" i="18"/>
  <c r="AV271" i="18"/>
  <c r="AU271" i="18"/>
  <c r="AT271" i="18"/>
  <c r="AS271" i="18"/>
  <c r="AR271" i="18"/>
  <c r="AQ271" i="18"/>
  <c r="AP271" i="18"/>
  <c r="AO271" i="18"/>
  <c r="AN271" i="18"/>
  <c r="AM271" i="18"/>
  <c r="AL271" i="18"/>
  <c r="AK271" i="18"/>
  <c r="AJ271" i="18"/>
  <c r="AI271" i="18"/>
  <c r="AH271" i="18"/>
  <c r="AG271" i="18"/>
  <c r="AF271" i="18"/>
  <c r="AE271" i="18"/>
  <c r="AD271" i="18"/>
  <c r="AC271" i="18"/>
  <c r="AB271" i="18"/>
  <c r="AA271" i="18"/>
  <c r="Z271" i="18"/>
  <c r="Y271" i="18"/>
  <c r="X271" i="18"/>
  <c r="W271" i="18"/>
  <c r="V271" i="18"/>
  <c r="U271" i="18"/>
  <c r="T271" i="18"/>
  <c r="S271" i="18"/>
  <c r="R271" i="18"/>
  <c r="Q271" i="18"/>
  <c r="P271" i="18"/>
  <c r="O271" i="18"/>
  <c r="N271" i="18"/>
  <c r="AW270" i="18"/>
  <c r="AV270" i="18"/>
  <c r="AU270" i="18"/>
  <c r="AT270" i="18"/>
  <c r="AS270" i="18"/>
  <c r="AR270" i="18"/>
  <c r="AQ270" i="18"/>
  <c r="AP270" i="18"/>
  <c r="AO270" i="18"/>
  <c r="AN270" i="18"/>
  <c r="AM270" i="18"/>
  <c r="AL270" i="18"/>
  <c r="AK270" i="18"/>
  <c r="AJ270" i="18"/>
  <c r="AI270" i="18"/>
  <c r="AH270" i="18"/>
  <c r="AG270" i="18"/>
  <c r="AF270" i="18"/>
  <c r="AE270" i="18"/>
  <c r="AD270" i="18"/>
  <c r="AC270" i="18"/>
  <c r="AB270" i="18"/>
  <c r="AA270" i="18"/>
  <c r="Z270" i="18"/>
  <c r="Y270" i="18"/>
  <c r="X270" i="18"/>
  <c r="W270" i="18"/>
  <c r="V270" i="18"/>
  <c r="U270" i="18"/>
  <c r="T270" i="18"/>
  <c r="S270" i="18"/>
  <c r="R270" i="18"/>
  <c r="Q270" i="18"/>
  <c r="P270" i="18"/>
  <c r="O270" i="18"/>
  <c r="N270" i="18"/>
  <c r="AW269" i="18"/>
  <c r="AV269" i="18"/>
  <c r="AU269" i="18"/>
  <c r="AT269" i="18"/>
  <c r="AS269" i="18"/>
  <c r="AR269" i="18"/>
  <c r="AQ269" i="18"/>
  <c r="AP269" i="18"/>
  <c r="AO269" i="18"/>
  <c r="AN269" i="18"/>
  <c r="AM269" i="18"/>
  <c r="AL269" i="18"/>
  <c r="AK269" i="18"/>
  <c r="AJ269" i="18"/>
  <c r="AI269" i="18"/>
  <c r="AH269" i="18"/>
  <c r="AG269" i="18"/>
  <c r="AF269" i="18"/>
  <c r="AE269" i="18"/>
  <c r="AD269" i="18"/>
  <c r="AC269" i="18"/>
  <c r="AB269" i="18"/>
  <c r="AA269" i="18"/>
  <c r="Z269" i="18"/>
  <c r="Y269" i="18"/>
  <c r="X269" i="18"/>
  <c r="W269" i="18"/>
  <c r="V269" i="18"/>
  <c r="U269" i="18"/>
  <c r="T269" i="18"/>
  <c r="S269" i="18"/>
  <c r="R269" i="18"/>
  <c r="Q269" i="18"/>
  <c r="P269" i="18"/>
  <c r="O269" i="18"/>
  <c r="N269" i="18"/>
  <c r="AW268" i="18"/>
  <c r="AV268" i="18"/>
  <c r="AU268" i="18"/>
  <c r="AT268" i="18"/>
  <c r="AS268" i="18"/>
  <c r="AR268" i="18"/>
  <c r="AQ268" i="18"/>
  <c r="AP268" i="18"/>
  <c r="AO268" i="18"/>
  <c r="AN268" i="18"/>
  <c r="AM268" i="18"/>
  <c r="AL268" i="18"/>
  <c r="AK268" i="18"/>
  <c r="AJ268" i="18"/>
  <c r="AI268" i="18"/>
  <c r="AH268" i="18"/>
  <c r="AG268" i="18"/>
  <c r="AF268" i="18"/>
  <c r="AE268" i="18"/>
  <c r="AD268" i="18"/>
  <c r="AC268" i="18"/>
  <c r="AB268" i="18"/>
  <c r="AA268" i="18"/>
  <c r="Z268" i="18"/>
  <c r="Y268" i="18"/>
  <c r="X268" i="18"/>
  <c r="W268" i="18"/>
  <c r="V268" i="18"/>
  <c r="U268" i="18"/>
  <c r="T268" i="18"/>
  <c r="S268" i="18"/>
  <c r="R268" i="18"/>
  <c r="Q268" i="18"/>
  <c r="P268" i="18"/>
  <c r="O268" i="18"/>
  <c r="N268" i="18"/>
  <c r="AW267" i="18"/>
  <c r="AV267" i="18"/>
  <c r="AU267" i="18"/>
  <c r="AT267" i="18"/>
  <c r="AS267" i="18"/>
  <c r="AR267" i="18"/>
  <c r="AQ267" i="18"/>
  <c r="AP267" i="18"/>
  <c r="AO267" i="18"/>
  <c r="AN267" i="18"/>
  <c r="AM267" i="18"/>
  <c r="AL267" i="18"/>
  <c r="AK267" i="18"/>
  <c r="AJ267" i="18"/>
  <c r="AI267" i="18"/>
  <c r="AH267" i="18"/>
  <c r="AG267" i="18"/>
  <c r="AF267" i="18"/>
  <c r="AE267" i="18"/>
  <c r="AD267" i="18"/>
  <c r="AC267" i="18"/>
  <c r="AB267" i="18"/>
  <c r="AA267" i="18"/>
  <c r="Z267" i="18"/>
  <c r="Y267" i="18"/>
  <c r="X267" i="18"/>
  <c r="W267" i="18"/>
  <c r="V267" i="18"/>
  <c r="U267" i="18"/>
  <c r="T267" i="18"/>
  <c r="S267" i="18"/>
  <c r="R267" i="18"/>
  <c r="Q267" i="18"/>
  <c r="P267" i="18"/>
  <c r="O267" i="18"/>
  <c r="N267" i="18"/>
  <c r="AW266" i="18"/>
  <c r="AV266" i="18"/>
  <c r="AU266" i="18"/>
  <c r="AT266" i="18"/>
  <c r="AS266" i="18"/>
  <c r="AR266" i="18"/>
  <c r="AQ266" i="18"/>
  <c r="AP266" i="18"/>
  <c r="AO266" i="18"/>
  <c r="AN266" i="18"/>
  <c r="AM266" i="18"/>
  <c r="AL266" i="18"/>
  <c r="AK266" i="18"/>
  <c r="AJ266" i="18"/>
  <c r="AI266" i="18"/>
  <c r="AH266" i="18"/>
  <c r="AG266" i="18"/>
  <c r="AF266" i="18"/>
  <c r="AE266" i="18"/>
  <c r="AD266" i="18"/>
  <c r="AC266" i="18"/>
  <c r="AB266" i="18"/>
  <c r="AA266" i="18"/>
  <c r="Z266" i="18"/>
  <c r="Y266" i="18"/>
  <c r="X266" i="18"/>
  <c r="W266" i="18"/>
  <c r="V266" i="18"/>
  <c r="U266" i="18"/>
  <c r="T266" i="18"/>
  <c r="S266" i="18"/>
  <c r="R266" i="18"/>
  <c r="Q266" i="18"/>
  <c r="P266" i="18"/>
  <c r="O266" i="18"/>
  <c r="N266" i="18"/>
  <c r="AW265" i="18"/>
  <c r="AV265" i="18"/>
  <c r="AU265" i="18"/>
  <c r="AT265" i="18"/>
  <c r="AS265" i="18"/>
  <c r="AR265" i="18"/>
  <c r="AQ265" i="18"/>
  <c r="AP265" i="18"/>
  <c r="AO265" i="18"/>
  <c r="AN265" i="18"/>
  <c r="AM265" i="18"/>
  <c r="AL265" i="18"/>
  <c r="AK265" i="18"/>
  <c r="AJ265" i="18"/>
  <c r="AI265" i="18"/>
  <c r="AH265" i="18"/>
  <c r="AG265" i="18"/>
  <c r="AF265" i="18"/>
  <c r="AE265" i="18"/>
  <c r="AD265" i="18"/>
  <c r="AC265" i="18"/>
  <c r="AB265" i="18"/>
  <c r="AA265" i="18"/>
  <c r="Z265" i="18"/>
  <c r="Y265" i="18"/>
  <c r="X265" i="18"/>
  <c r="W265" i="18"/>
  <c r="V265" i="18"/>
  <c r="U265" i="18"/>
  <c r="T265" i="18"/>
  <c r="S265" i="18"/>
  <c r="R265" i="18"/>
  <c r="Q265" i="18"/>
  <c r="P265" i="18"/>
  <c r="O265" i="18"/>
  <c r="N265" i="18"/>
  <c r="AW264" i="18"/>
  <c r="AV264" i="18"/>
  <c r="AU264" i="18"/>
  <c r="AT264" i="18"/>
  <c r="AS264" i="18"/>
  <c r="AR264" i="18"/>
  <c r="AQ264" i="18"/>
  <c r="AP264" i="18"/>
  <c r="AO264" i="18"/>
  <c r="AN264" i="18"/>
  <c r="AM264" i="18"/>
  <c r="AL264" i="18"/>
  <c r="AK264" i="18"/>
  <c r="AJ264" i="18"/>
  <c r="AI264" i="18"/>
  <c r="AH264" i="18"/>
  <c r="AG264" i="18"/>
  <c r="AF264" i="18"/>
  <c r="AE264" i="18"/>
  <c r="AD264" i="18"/>
  <c r="AC264" i="18"/>
  <c r="AB264" i="18"/>
  <c r="AA264" i="18"/>
  <c r="Z264" i="18"/>
  <c r="Y264" i="18"/>
  <c r="X264" i="18"/>
  <c r="W264" i="18"/>
  <c r="V264" i="18"/>
  <c r="U264" i="18"/>
  <c r="T264" i="18"/>
  <c r="S264" i="18"/>
  <c r="R264" i="18"/>
  <c r="Q264" i="18"/>
  <c r="P264" i="18"/>
  <c r="O264" i="18"/>
  <c r="N264" i="18"/>
  <c r="AW263" i="18"/>
  <c r="AV263" i="18"/>
  <c r="AU263" i="18"/>
  <c r="AT263" i="18"/>
  <c r="AS263" i="18"/>
  <c r="AR263" i="18"/>
  <c r="AQ263" i="18"/>
  <c r="AP263" i="18"/>
  <c r="AO263" i="18"/>
  <c r="AN263" i="18"/>
  <c r="AM263" i="18"/>
  <c r="AL263" i="18"/>
  <c r="AK263" i="18"/>
  <c r="AJ263" i="18"/>
  <c r="AI263" i="18"/>
  <c r="AH263" i="18"/>
  <c r="AG263" i="18"/>
  <c r="AF263" i="18"/>
  <c r="AE263" i="18"/>
  <c r="AD263" i="18"/>
  <c r="AC263" i="18"/>
  <c r="AB263" i="18"/>
  <c r="AA263" i="18"/>
  <c r="Z263" i="18"/>
  <c r="Y263" i="18"/>
  <c r="X263" i="18"/>
  <c r="W263" i="18"/>
  <c r="V263" i="18"/>
  <c r="U263" i="18"/>
  <c r="T263" i="18"/>
  <c r="S263" i="18"/>
  <c r="R263" i="18"/>
  <c r="Q263" i="18"/>
  <c r="P263" i="18"/>
  <c r="O263" i="18"/>
  <c r="N263" i="18"/>
  <c r="AW262" i="18"/>
  <c r="AV262" i="18"/>
  <c r="AU262" i="18"/>
  <c r="AT262" i="18"/>
  <c r="AS262" i="18"/>
  <c r="AR262" i="18"/>
  <c r="AQ262" i="18"/>
  <c r="AP262" i="18"/>
  <c r="AO262" i="18"/>
  <c r="AN262" i="18"/>
  <c r="AM262" i="18"/>
  <c r="AL262" i="18"/>
  <c r="AK262" i="18"/>
  <c r="AJ262" i="18"/>
  <c r="AI262" i="18"/>
  <c r="AH262" i="18"/>
  <c r="AG262" i="18"/>
  <c r="AF262" i="18"/>
  <c r="AE262" i="18"/>
  <c r="AD262" i="18"/>
  <c r="AC262" i="18"/>
  <c r="AB262" i="18"/>
  <c r="AA262" i="18"/>
  <c r="Z262" i="18"/>
  <c r="Y262" i="18"/>
  <c r="X262" i="18"/>
  <c r="W262" i="18"/>
  <c r="V262" i="18"/>
  <c r="U262" i="18"/>
  <c r="T262" i="18"/>
  <c r="S262" i="18"/>
  <c r="R262" i="18"/>
  <c r="Q262" i="18"/>
  <c r="P262" i="18"/>
  <c r="O262" i="18"/>
  <c r="N262" i="18"/>
  <c r="AW261" i="18"/>
  <c r="AV261" i="18"/>
  <c r="AU261" i="18"/>
  <c r="AT261" i="18"/>
  <c r="AS261" i="18"/>
  <c r="AR261" i="18"/>
  <c r="AQ261" i="18"/>
  <c r="AP261" i="18"/>
  <c r="AO261" i="18"/>
  <c r="AN261" i="18"/>
  <c r="AM261" i="18"/>
  <c r="AL261" i="18"/>
  <c r="AK261" i="18"/>
  <c r="AJ261" i="18"/>
  <c r="AI261" i="18"/>
  <c r="AH261" i="18"/>
  <c r="AG261" i="18"/>
  <c r="AF261" i="18"/>
  <c r="AE261" i="18"/>
  <c r="AD261" i="18"/>
  <c r="AC261" i="18"/>
  <c r="AB261" i="18"/>
  <c r="AA261" i="18"/>
  <c r="Z261" i="18"/>
  <c r="Y261" i="18"/>
  <c r="X261" i="18"/>
  <c r="W261" i="18"/>
  <c r="V261" i="18"/>
  <c r="U261" i="18"/>
  <c r="T261" i="18"/>
  <c r="S261" i="18"/>
  <c r="R261" i="18"/>
  <c r="Q261" i="18"/>
  <c r="P261" i="18"/>
  <c r="O261" i="18"/>
  <c r="N261" i="18"/>
  <c r="AW260" i="18"/>
  <c r="AV260" i="18"/>
  <c r="AU260" i="18"/>
  <c r="AT260" i="18"/>
  <c r="AS260" i="18"/>
  <c r="AR260" i="18"/>
  <c r="AQ260" i="18"/>
  <c r="AP260" i="18"/>
  <c r="AO260" i="18"/>
  <c r="AN260" i="18"/>
  <c r="AM260" i="18"/>
  <c r="AL260" i="18"/>
  <c r="AK260" i="18"/>
  <c r="AJ260" i="18"/>
  <c r="AI260" i="18"/>
  <c r="AH260" i="18"/>
  <c r="AG260" i="18"/>
  <c r="AF260" i="18"/>
  <c r="AE260" i="18"/>
  <c r="AD260" i="18"/>
  <c r="AC260" i="18"/>
  <c r="AB260" i="18"/>
  <c r="AA260" i="18"/>
  <c r="Z260" i="18"/>
  <c r="Y260" i="18"/>
  <c r="X260" i="18"/>
  <c r="W260" i="18"/>
  <c r="V260" i="18"/>
  <c r="U260" i="18"/>
  <c r="T260" i="18"/>
  <c r="S260" i="18"/>
  <c r="R260" i="18"/>
  <c r="Q260" i="18"/>
  <c r="P260" i="18"/>
  <c r="O260" i="18"/>
  <c r="N260" i="18"/>
  <c r="AW259" i="18"/>
  <c r="AV259" i="18"/>
  <c r="AU259" i="18"/>
  <c r="AT259" i="18"/>
  <c r="AS259" i="18"/>
  <c r="AR259" i="18"/>
  <c r="AQ259" i="18"/>
  <c r="AP259" i="18"/>
  <c r="AO259" i="18"/>
  <c r="AN259" i="18"/>
  <c r="AM259" i="18"/>
  <c r="AL259" i="18"/>
  <c r="AK259" i="18"/>
  <c r="AJ259" i="18"/>
  <c r="AI259" i="18"/>
  <c r="AH259" i="18"/>
  <c r="AG259" i="18"/>
  <c r="AF259" i="18"/>
  <c r="AE259" i="18"/>
  <c r="AD259" i="18"/>
  <c r="AC259" i="18"/>
  <c r="AB259" i="18"/>
  <c r="AA259" i="18"/>
  <c r="Z259" i="18"/>
  <c r="Y259" i="18"/>
  <c r="X259" i="18"/>
  <c r="W259" i="18"/>
  <c r="V259" i="18"/>
  <c r="U259" i="18"/>
  <c r="T259" i="18"/>
  <c r="S259" i="18"/>
  <c r="R259" i="18"/>
  <c r="Q259" i="18"/>
  <c r="P259" i="18"/>
  <c r="O259" i="18"/>
  <c r="N259" i="18"/>
  <c r="AW258" i="18"/>
  <c r="AV258" i="18"/>
  <c r="AU258" i="18"/>
  <c r="AT258" i="18"/>
  <c r="AS258" i="18"/>
  <c r="AR258" i="18"/>
  <c r="AQ258" i="18"/>
  <c r="AP258" i="18"/>
  <c r="AO258" i="18"/>
  <c r="AN258" i="18"/>
  <c r="AM258" i="18"/>
  <c r="AL258" i="18"/>
  <c r="AK258" i="18"/>
  <c r="AJ258" i="18"/>
  <c r="AI258" i="18"/>
  <c r="AH258" i="18"/>
  <c r="AG258" i="18"/>
  <c r="AF258" i="18"/>
  <c r="AE258" i="18"/>
  <c r="AD258" i="18"/>
  <c r="AC258" i="18"/>
  <c r="AB258" i="18"/>
  <c r="AA258" i="18"/>
  <c r="Z258" i="18"/>
  <c r="Y258" i="18"/>
  <c r="X258" i="18"/>
  <c r="W258" i="18"/>
  <c r="V258" i="18"/>
  <c r="U258" i="18"/>
  <c r="T258" i="18"/>
  <c r="S258" i="18"/>
  <c r="R258" i="18"/>
  <c r="Q258" i="18"/>
  <c r="P258" i="18"/>
  <c r="O258" i="18"/>
  <c r="N258" i="18"/>
  <c r="AW257" i="18"/>
  <c r="AV257" i="18"/>
  <c r="AU257" i="18"/>
  <c r="AT257" i="18"/>
  <c r="AS257" i="18"/>
  <c r="AR257" i="18"/>
  <c r="AQ257" i="18"/>
  <c r="AP257" i="18"/>
  <c r="AO257" i="18"/>
  <c r="AN257" i="18"/>
  <c r="AM257" i="18"/>
  <c r="AL257" i="18"/>
  <c r="AK257" i="18"/>
  <c r="AJ257" i="18"/>
  <c r="AI257" i="18"/>
  <c r="AH257" i="18"/>
  <c r="AG257" i="18"/>
  <c r="AF257" i="18"/>
  <c r="AE257" i="18"/>
  <c r="AD257" i="18"/>
  <c r="AC257" i="18"/>
  <c r="AB257" i="18"/>
  <c r="AA257" i="18"/>
  <c r="Z257" i="18"/>
  <c r="Y257" i="18"/>
  <c r="X257" i="18"/>
  <c r="W257" i="18"/>
  <c r="V257" i="18"/>
  <c r="U257" i="18"/>
  <c r="T257" i="18"/>
  <c r="S257" i="18"/>
  <c r="R257" i="18"/>
  <c r="Q257" i="18"/>
  <c r="P257" i="18"/>
  <c r="O257" i="18"/>
  <c r="N257" i="18"/>
  <c r="AW256" i="18"/>
  <c r="AV256" i="18"/>
  <c r="AU256" i="18"/>
  <c r="AT256" i="18"/>
  <c r="AS256" i="18"/>
  <c r="AR256" i="18"/>
  <c r="AQ256" i="18"/>
  <c r="AP256" i="18"/>
  <c r="AO256" i="18"/>
  <c r="AN256" i="18"/>
  <c r="AM256" i="18"/>
  <c r="AL256" i="18"/>
  <c r="AK256" i="18"/>
  <c r="AJ256" i="18"/>
  <c r="AI256" i="18"/>
  <c r="AH256" i="18"/>
  <c r="AG256" i="18"/>
  <c r="AF256" i="18"/>
  <c r="AE256" i="18"/>
  <c r="AD256" i="18"/>
  <c r="AC256" i="18"/>
  <c r="AB256" i="18"/>
  <c r="AA256" i="18"/>
  <c r="Z256" i="18"/>
  <c r="Y256" i="18"/>
  <c r="X256" i="18"/>
  <c r="W256" i="18"/>
  <c r="V256" i="18"/>
  <c r="U256" i="18"/>
  <c r="T256" i="18"/>
  <c r="S256" i="18"/>
  <c r="R256" i="18"/>
  <c r="Q256" i="18"/>
  <c r="P256" i="18"/>
  <c r="O256" i="18"/>
  <c r="N256" i="18"/>
  <c r="AW255" i="18"/>
  <c r="AV255" i="18"/>
  <c r="AU255" i="18"/>
  <c r="AT255" i="18"/>
  <c r="AS255" i="18"/>
  <c r="AR255" i="18"/>
  <c r="AQ255" i="18"/>
  <c r="AP255" i="18"/>
  <c r="AO255" i="18"/>
  <c r="AN255" i="18"/>
  <c r="AM255" i="18"/>
  <c r="AL255" i="18"/>
  <c r="AK255" i="18"/>
  <c r="AJ255" i="18"/>
  <c r="AI255" i="18"/>
  <c r="AH255" i="18"/>
  <c r="AG255" i="18"/>
  <c r="AF255" i="18"/>
  <c r="AE255" i="18"/>
  <c r="AD255" i="18"/>
  <c r="AC255" i="18"/>
  <c r="AB255" i="18"/>
  <c r="AA255" i="18"/>
  <c r="Z255" i="18"/>
  <c r="Y255" i="18"/>
  <c r="X255" i="18"/>
  <c r="W255" i="18"/>
  <c r="V255" i="18"/>
  <c r="U255" i="18"/>
  <c r="T255" i="18"/>
  <c r="S255" i="18"/>
  <c r="R255" i="18"/>
  <c r="Q255" i="18"/>
  <c r="P255" i="18"/>
  <c r="O255" i="18"/>
  <c r="N255" i="18"/>
  <c r="AW254" i="18"/>
  <c r="AV254" i="18"/>
  <c r="AU254" i="18"/>
  <c r="AT254" i="18"/>
  <c r="AS254" i="18"/>
  <c r="AR254" i="18"/>
  <c r="AQ254" i="18"/>
  <c r="AP254" i="18"/>
  <c r="AO254" i="18"/>
  <c r="AN254" i="18"/>
  <c r="AM254" i="18"/>
  <c r="AL254" i="18"/>
  <c r="AK254" i="18"/>
  <c r="AJ254" i="18"/>
  <c r="AI254" i="18"/>
  <c r="AH254" i="18"/>
  <c r="AG254" i="18"/>
  <c r="AF254" i="18"/>
  <c r="AE254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AW253" i="18"/>
  <c r="AV253" i="18"/>
  <c r="AU253" i="18"/>
  <c r="AT253" i="18"/>
  <c r="AS253" i="18"/>
  <c r="AR253" i="18"/>
  <c r="AQ253" i="18"/>
  <c r="AP253" i="18"/>
  <c r="AO253" i="18"/>
  <c r="AN253" i="18"/>
  <c r="AM253" i="18"/>
  <c r="AL253" i="18"/>
  <c r="AK253" i="18"/>
  <c r="AJ253" i="18"/>
  <c r="AI253" i="18"/>
  <c r="AH253" i="18"/>
  <c r="AG253" i="18"/>
  <c r="AF253" i="18"/>
  <c r="AE253" i="18"/>
  <c r="AD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AW252" i="18"/>
  <c r="AV252" i="18"/>
  <c r="AU252" i="18"/>
  <c r="AT252" i="18"/>
  <c r="AS252" i="18"/>
  <c r="AR252" i="18"/>
  <c r="AQ252" i="18"/>
  <c r="AP252" i="18"/>
  <c r="AO252" i="18"/>
  <c r="AN252" i="18"/>
  <c r="AM252" i="18"/>
  <c r="AL252" i="18"/>
  <c r="AK252" i="18"/>
  <c r="AJ252" i="18"/>
  <c r="AI252" i="18"/>
  <c r="AH252" i="18"/>
  <c r="AG252" i="18"/>
  <c r="AF252" i="18"/>
  <c r="AE252" i="18"/>
  <c r="AD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AW251" i="18"/>
  <c r="AV251" i="18"/>
  <c r="AU251" i="18"/>
  <c r="AT251" i="18"/>
  <c r="AS251" i="18"/>
  <c r="AR251" i="18"/>
  <c r="AQ251" i="18"/>
  <c r="AP251" i="18"/>
  <c r="AO251" i="18"/>
  <c r="AN251" i="18"/>
  <c r="AM251" i="18"/>
  <c r="AL251" i="18"/>
  <c r="AK251" i="18"/>
  <c r="AJ251" i="18"/>
  <c r="AI251" i="18"/>
  <c r="AH251" i="18"/>
  <c r="AG251" i="18"/>
  <c r="AF251" i="18"/>
  <c r="AE251" i="18"/>
  <c r="AD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AW250" i="18"/>
  <c r="AV250" i="18"/>
  <c r="AU250" i="18"/>
  <c r="AT250" i="18"/>
  <c r="AS250" i="18"/>
  <c r="AR250" i="18"/>
  <c r="AQ250" i="18"/>
  <c r="AP250" i="18"/>
  <c r="AO250" i="18"/>
  <c r="AN250" i="18"/>
  <c r="AM250" i="18"/>
  <c r="AL250" i="18"/>
  <c r="AK250" i="18"/>
  <c r="AJ250" i="18"/>
  <c r="AI250" i="18"/>
  <c r="AH250" i="18"/>
  <c r="AG250" i="18"/>
  <c r="AF250" i="18"/>
  <c r="AE250" i="18"/>
  <c r="AD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AW249" i="18"/>
  <c r="AV249" i="18"/>
  <c r="AU249" i="18"/>
  <c r="AT249" i="18"/>
  <c r="AS249" i="18"/>
  <c r="AR249" i="18"/>
  <c r="AQ249" i="18"/>
  <c r="AP249" i="18"/>
  <c r="AO249" i="18"/>
  <c r="AN249" i="18"/>
  <c r="AM249" i="18"/>
  <c r="AL249" i="18"/>
  <c r="AK249" i="18"/>
  <c r="AJ249" i="18"/>
  <c r="AI249" i="18"/>
  <c r="AH249" i="18"/>
  <c r="AG249" i="18"/>
  <c r="AF249" i="18"/>
  <c r="AE249" i="18"/>
  <c r="AD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AW248" i="18"/>
  <c r="AV248" i="18"/>
  <c r="AU248" i="18"/>
  <c r="AT248" i="18"/>
  <c r="AS248" i="18"/>
  <c r="AR248" i="18"/>
  <c r="AQ248" i="18"/>
  <c r="AP248" i="18"/>
  <c r="AO248" i="18"/>
  <c r="AN248" i="18"/>
  <c r="AM248" i="18"/>
  <c r="AL248" i="18"/>
  <c r="AK248" i="18"/>
  <c r="AJ248" i="18"/>
  <c r="AI248" i="18"/>
  <c r="AH248" i="18"/>
  <c r="AG248" i="18"/>
  <c r="AF248" i="18"/>
  <c r="AE248" i="18"/>
  <c r="AD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AW247" i="18"/>
  <c r="AV247" i="18"/>
  <c r="AU247" i="18"/>
  <c r="AT247" i="18"/>
  <c r="AS247" i="18"/>
  <c r="AR247" i="18"/>
  <c r="AQ247" i="18"/>
  <c r="AP247" i="18"/>
  <c r="AO247" i="18"/>
  <c r="AN247" i="18"/>
  <c r="AM247" i="18"/>
  <c r="AL247" i="18"/>
  <c r="AK247" i="18"/>
  <c r="AJ247" i="18"/>
  <c r="AI247" i="18"/>
  <c r="AH247" i="18"/>
  <c r="AG247" i="18"/>
  <c r="AF247" i="18"/>
  <c r="AE247" i="18"/>
  <c r="AD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AW246" i="18"/>
  <c r="AV246" i="18"/>
  <c r="AU246" i="18"/>
  <c r="AT246" i="18"/>
  <c r="AS246" i="18"/>
  <c r="AR246" i="18"/>
  <c r="AQ246" i="18"/>
  <c r="AP246" i="18"/>
  <c r="AO246" i="18"/>
  <c r="AN246" i="18"/>
  <c r="AM246" i="18"/>
  <c r="AL246" i="18"/>
  <c r="AK246" i="18"/>
  <c r="AJ246" i="18"/>
  <c r="AI246" i="18"/>
  <c r="AH246" i="18"/>
  <c r="AG246" i="18"/>
  <c r="AF246" i="18"/>
  <c r="AE246" i="18"/>
  <c r="AD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AW245" i="18"/>
  <c r="AV245" i="18"/>
  <c r="AU245" i="18"/>
  <c r="AT245" i="18"/>
  <c r="AS245" i="18"/>
  <c r="AR245" i="18"/>
  <c r="AQ245" i="18"/>
  <c r="AP245" i="18"/>
  <c r="AO245" i="18"/>
  <c r="AN245" i="18"/>
  <c r="AM245" i="18"/>
  <c r="AL245" i="18"/>
  <c r="AK245" i="18"/>
  <c r="AJ245" i="18"/>
  <c r="AI245" i="18"/>
  <c r="AH245" i="18"/>
  <c r="AG245" i="18"/>
  <c r="AF245" i="18"/>
  <c r="AE245" i="18"/>
  <c r="AD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AW244" i="18"/>
  <c r="AV244" i="18"/>
  <c r="AU244" i="18"/>
  <c r="AT244" i="18"/>
  <c r="AS244" i="18"/>
  <c r="AR244" i="18"/>
  <c r="AQ244" i="18"/>
  <c r="AP244" i="18"/>
  <c r="AO244" i="18"/>
  <c r="AN244" i="18"/>
  <c r="AM244" i="18"/>
  <c r="AL244" i="18"/>
  <c r="AK244" i="18"/>
  <c r="AJ244" i="18"/>
  <c r="AI244" i="18"/>
  <c r="AH244" i="18"/>
  <c r="AG244" i="18"/>
  <c r="AF244" i="18"/>
  <c r="AE244" i="18"/>
  <c r="AD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AW243" i="18"/>
  <c r="AV243" i="18"/>
  <c r="AU243" i="18"/>
  <c r="AT243" i="18"/>
  <c r="AS243" i="18"/>
  <c r="AR243" i="18"/>
  <c r="AQ243" i="18"/>
  <c r="AP243" i="18"/>
  <c r="AO243" i="18"/>
  <c r="AN243" i="18"/>
  <c r="AM243" i="18"/>
  <c r="AL243" i="18"/>
  <c r="AK243" i="18"/>
  <c r="AJ243" i="18"/>
  <c r="AI243" i="18"/>
  <c r="AH243" i="18"/>
  <c r="AG243" i="18"/>
  <c r="AF243" i="18"/>
  <c r="AE243" i="18"/>
  <c r="AD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AW242" i="18"/>
  <c r="AV242" i="18"/>
  <c r="AU242" i="18"/>
  <c r="AT242" i="18"/>
  <c r="AS242" i="18"/>
  <c r="AR242" i="18"/>
  <c r="AQ242" i="18"/>
  <c r="AP242" i="18"/>
  <c r="AO242" i="18"/>
  <c r="AN242" i="18"/>
  <c r="AM242" i="18"/>
  <c r="AL242" i="18"/>
  <c r="AK242" i="18"/>
  <c r="AJ242" i="18"/>
  <c r="AI242" i="18"/>
  <c r="AH242" i="18"/>
  <c r="AG242" i="18"/>
  <c r="AF242" i="18"/>
  <c r="AE242" i="18"/>
  <c r="AD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AW241" i="18"/>
  <c r="AV241" i="18"/>
  <c r="AU241" i="18"/>
  <c r="AT241" i="18"/>
  <c r="AS241" i="18"/>
  <c r="AR241" i="18"/>
  <c r="AQ241" i="18"/>
  <c r="AP241" i="18"/>
  <c r="AO241" i="18"/>
  <c r="AN241" i="18"/>
  <c r="AM241" i="18"/>
  <c r="AL241" i="18"/>
  <c r="AK241" i="18"/>
  <c r="AJ241" i="18"/>
  <c r="AI241" i="18"/>
  <c r="AH241" i="18"/>
  <c r="AG241" i="18"/>
  <c r="AF241" i="18"/>
  <c r="AE241" i="18"/>
  <c r="AD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AW240" i="18"/>
  <c r="AV240" i="18"/>
  <c r="AU240" i="18"/>
  <c r="AT240" i="18"/>
  <c r="AS240" i="18"/>
  <c r="AR240" i="18"/>
  <c r="AQ240" i="18"/>
  <c r="AP240" i="18"/>
  <c r="AO240" i="18"/>
  <c r="AN240" i="18"/>
  <c r="AM240" i="18"/>
  <c r="AL240" i="18"/>
  <c r="AK240" i="18"/>
  <c r="AJ240" i="18"/>
  <c r="AI240" i="18"/>
  <c r="AH240" i="18"/>
  <c r="AG240" i="18"/>
  <c r="AF240" i="18"/>
  <c r="AE240" i="18"/>
  <c r="AD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AW239" i="18"/>
  <c r="AV239" i="18"/>
  <c r="AU239" i="18"/>
  <c r="AT239" i="18"/>
  <c r="AS239" i="18"/>
  <c r="AR239" i="18"/>
  <c r="AQ239" i="18"/>
  <c r="AP239" i="18"/>
  <c r="AO239" i="18"/>
  <c r="AN239" i="18"/>
  <c r="AM239" i="18"/>
  <c r="AL239" i="18"/>
  <c r="AK239" i="18"/>
  <c r="AJ239" i="18"/>
  <c r="AI239" i="18"/>
  <c r="AH239" i="18"/>
  <c r="AG239" i="18"/>
  <c r="AF239" i="18"/>
  <c r="AE239" i="18"/>
  <c r="AD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AW238" i="18"/>
  <c r="AV238" i="18"/>
  <c r="AU238" i="18"/>
  <c r="AT238" i="18"/>
  <c r="AS238" i="18"/>
  <c r="AR238" i="18"/>
  <c r="AQ238" i="18"/>
  <c r="AP238" i="18"/>
  <c r="AO238" i="18"/>
  <c r="AN238" i="18"/>
  <c r="AM238" i="18"/>
  <c r="AL238" i="18"/>
  <c r="AK238" i="18"/>
  <c r="AJ238" i="18"/>
  <c r="AI238" i="18"/>
  <c r="AH238" i="18"/>
  <c r="AG238" i="18"/>
  <c r="AF238" i="18"/>
  <c r="AE238" i="18"/>
  <c r="AD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AW237" i="18"/>
  <c r="AV237" i="18"/>
  <c r="AU237" i="18"/>
  <c r="AT237" i="18"/>
  <c r="AS237" i="18"/>
  <c r="AR237" i="18"/>
  <c r="AQ237" i="18"/>
  <c r="AP237" i="18"/>
  <c r="AO237" i="18"/>
  <c r="AN237" i="18"/>
  <c r="AM237" i="18"/>
  <c r="AL237" i="18"/>
  <c r="AK237" i="18"/>
  <c r="AJ237" i="18"/>
  <c r="AI237" i="18"/>
  <c r="AH237" i="18"/>
  <c r="AG237" i="18"/>
  <c r="AF237" i="18"/>
  <c r="AE237" i="18"/>
  <c r="AD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AW236" i="18"/>
  <c r="AV236" i="18"/>
  <c r="AU236" i="18"/>
  <c r="AT236" i="18"/>
  <c r="AS236" i="18"/>
  <c r="AR236" i="18"/>
  <c r="AQ236" i="18"/>
  <c r="AP236" i="18"/>
  <c r="AO236" i="18"/>
  <c r="AN236" i="18"/>
  <c r="AM236" i="18"/>
  <c r="AL236" i="18"/>
  <c r="AK236" i="18"/>
  <c r="AJ236" i="18"/>
  <c r="AI236" i="18"/>
  <c r="AH236" i="18"/>
  <c r="AG236" i="18"/>
  <c r="AF236" i="18"/>
  <c r="AE236" i="18"/>
  <c r="AD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AW235" i="18"/>
  <c r="AV235" i="18"/>
  <c r="AU235" i="18"/>
  <c r="AT235" i="18"/>
  <c r="AS235" i="18"/>
  <c r="AR235" i="18"/>
  <c r="AQ235" i="18"/>
  <c r="AP235" i="18"/>
  <c r="AO235" i="18"/>
  <c r="AN235" i="18"/>
  <c r="AM235" i="18"/>
  <c r="AL235" i="18"/>
  <c r="AK235" i="18"/>
  <c r="AJ235" i="18"/>
  <c r="AI235" i="18"/>
  <c r="AH235" i="18"/>
  <c r="AG235" i="18"/>
  <c r="AF235" i="18"/>
  <c r="AE235" i="18"/>
  <c r="AD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AW234" i="18"/>
  <c r="AV234" i="18"/>
  <c r="AU234" i="18"/>
  <c r="AT234" i="18"/>
  <c r="AS234" i="18"/>
  <c r="AR234" i="18"/>
  <c r="AQ234" i="18"/>
  <c r="AP234" i="18"/>
  <c r="AO234" i="18"/>
  <c r="AN234" i="18"/>
  <c r="AM234" i="18"/>
  <c r="AL234" i="18"/>
  <c r="AK234" i="18"/>
  <c r="AJ234" i="18"/>
  <c r="AI234" i="18"/>
  <c r="AH234" i="18"/>
  <c r="AG234" i="18"/>
  <c r="AF234" i="18"/>
  <c r="AE234" i="18"/>
  <c r="AD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AW233" i="18"/>
  <c r="AV233" i="18"/>
  <c r="AU233" i="18"/>
  <c r="AT233" i="18"/>
  <c r="AS233" i="18"/>
  <c r="AR233" i="18"/>
  <c r="AQ233" i="18"/>
  <c r="AP233" i="18"/>
  <c r="AO233" i="18"/>
  <c r="AN233" i="18"/>
  <c r="AM233" i="18"/>
  <c r="AL233" i="18"/>
  <c r="AK233" i="18"/>
  <c r="AJ233" i="18"/>
  <c r="AI233" i="18"/>
  <c r="AH233" i="18"/>
  <c r="AG233" i="18"/>
  <c r="AF233" i="18"/>
  <c r="AE233" i="18"/>
  <c r="AD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AW232" i="18"/>
  <c r="AV232" i="18"/>
  <c r="AU232" i="18"/>
  <c r="AT232" i="18"/>
  <c r="AS232" i="18"/>
  <c r="AR232" i="18"/>
  <c r="AQ232" i="18"/>
  <c r="AP232" i="18"/>
  <c r="AO232" i="18"/>
  <c r="AN232" i="18"/>
  <c r="AM232" i="18"/>
  <c r="AL232" i="18"/>
  <c r="AK232" i="18"/>
  <c r="AJ232" i="18"/>
  <c r="AI232" i="18"/>
  <c r="AH232" i="18"/>
  <c r="AG232" i="18"/>
  <c r="AF232" i="18"/>
  <c r="AE232" i="18"/>
  <c r="AD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AW231" i="18"/>
  <c r="AV231" i="18"/>
  <c r="AU231" i="18"/>
  <c r="AT231" i="18"/>
  <c r="AS231" i="18"/>
  <c r="AR231" i="18"/>
  <c r="AQ231" i="18"/>
  <c r="AP231" i="18"/>
  <c r="AO231" i="18"/>
  <c r="AN231" i="18"/>
  <c r="AM231" i="18"/>
  <c r="AL231" i="18"/>
  <c r="AK231" i="18"/>
  <c r="AJ231" i="18"/>
  <c r="AI231" i="18"/>
  <c r="AH231" i="18"/>
  <c r="AG231" i="18"/>
  <c r="AF231" i="18"/>
  <c r="AE231" i="18"/>
  <c r="AD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AW230" i="18"/>
  <c r="AV230" i="18"/>
  <c r="AU230" i="18"/>
  <c r="AT230" i="18"/>
  <c r="AS230" i="18"/>
  <c r="AR230" i="18"/>
  <c r="AQ230" i="18"/>
  <c r="AP230" i="18"/>
  <c r="AO230" i="18"/>
  <c r="AN230" i="18"/>
  <c r="AM230" i="18"/>
  <c r="AL230" i="18"/>
  <c r="AK230" i="18"/>
  <c r="AJ230" i="18"/>
  <c r="AI230" i="18"/>
  <c r="AH230" i="18"/>
  <c r="AG230" i="18"/>
  <c r="AF230" i="18"/>
  <c r="AE230" i="18"/>
  <c r="AD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AW229" i="18"/>
  <c r="AV229" i="18"/>
  <c r="AU229" i="18"/>
  <c r="AT229" i="18"/>
  <c r="AS229" i="18"/>
  <c r="AR229" i="18"/>
  <c r="AQ229" i="18"/>
  <c r="AP229" i="18"/>
  <c r="AO229" i="18"/>
  <c r="AN229" i="18"/>
  <c r="AM229" i="18"/>
  <c r="AL229" i="18"/>
  <c r="AK229" i="18"/>
  <c r="AJ229" i="18"/>
  <c r="AI229" i="18"/>
  <c r="AH229" i="18"/>
  <c r="AG229" i="18"/>
  <c r="AF229" i="18"/>
  <c r="AE229" i="18"/>
  <c r="AD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AW228" i="18"/>
  <c r="AV228" i="18"/>
  <c r="AU228" i="18"/>
  <c r="AT228" i="18"/>
  <c r="AS228" i="18"/>
  <c r="AR228" i="18"/>
  <c r="AQ228" i="18"/>
  <c r="AP228" i="18"/>
  <c r="AO228" i="18"/>
  <c r="AN228" i="18"/>
  <c r="AM228" i="18"/>
  <c r="AL228" i="18"/>
  <c r="AK228" i="18"/>
  <c r="AJ228" i="18"/>
  <c r="AI228" i="18"/>
  <c r="AH228" i="18"/>
  <c r="AG228" i="18"/>
  <c r="AF228" i="18"/>
  <c r="AE228" i="18"/>
  <c r="AD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AW227" i="18"/>
  <c r="AV227" i="18"/>
  <c r="AU227" i="18"/>
  <c r="AT227" i="18"/>
  <c r="AS227" i="18"/>
  <c r="AR227" i="18"/>
  <c r="AQ227" i="18"/>
  <c r="AP227" i="18"/>
  <c r="AO227" i="18"/>
  <c r="AN227" i="18"/>
  <c r="AM227" i="18"/>
  <c r="AL227" i="18"/>
  <c r="AK227" i="18"/>
  <c r="AJ227" i="18"/>
  <c r="AI227" i="18"/>
  <c r="AH227" i="18"/>
  <c r="AG227" i="18"/>
  <c r="AF227" i="18"/>
  <c r="AE227" i="18"/>
  <c r="AD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AW226" i="18"/>
  <c r="AV226" i="18"/>
  <c r="AU226" i="18"/>
  <c r="AT226" i="18"/>
  <c r="AS226" i="18"/>
  <c r="AR226" i="18"/>
  <c r="AQ226" i="18"/>
  <c r="AP226" i="18"/>
  <c r="AO226" i="18"/>
  <c r="AN226" i="18"/>
  <c r="AM226" i="18"/>
  <c r="AL226" i="18"/>
  <c r="AK226" i="18"/>
  <c r="AJ226" i="18"/>
  <c r="AI226" i="18"/>
  <c r="AH226" i="18"/>
  <c r="AG226" i="18"/>
  <c r="AF226" i="18"/>
  <c r="AE226" i="18"/>
  <c r="AD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AW225" i="18"/>
  <c r="AV225" i="18"/>
  <c r="AU225" i="18"/>
  <c r="AT225" i="18"/>
  <c r="AS225" i="18"/>
  <c r="AR225" i="18"/>
  <c r="AQ225" i="18"/>
  <c r="AP225" i="18"/>
  <c r="AO225" i="18"/>
  <c r="AN225" i="18"/>
  <c r="AM225" i="18"/>
  <c r="AL225" i="18"/>
  <c r="AK225" i="18"/>
  <c r="AJ225" i="18"/>
  <c r="AI225" i="18"/>
  <c r="AH225" i="18"/>
  <c r="AG225" i="18"/>
  <c r="AF225" i="18"/>
  <c r="AE225" i="18"/>
  <c r="AD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AW224" i="18"/>
  <c r="AV224" i="18"/>
  <c r="AU224" i="18"/>
  <c r="AT224" i="18"/>
  <c r="AS224" i="18"/>
  <c r="AR224" i="18"/>
  <c r="AQ224" i="18"/>
  <c r="AP224" i="18"/>
  <c r="AO224" i="18"/>
  <c r="AN224" i="18"/>
  <c r="AM224" i="18"/>
  <c r="AL224" i="18"/>
  <c r="AK224" i="18"/>
  <c r="AJ224" i="18"/>
  <c r="AI224" i="18"/>
  <c r="AH224" i="18"/>
  <c r="AG224" i="18"/>
  <c r="AF224" i="18"/>
  <c r="AE224" i="18"/>
  <c r="AD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AW223" i="18"/>
  <c r="AV223" i="18"/>
  <c r="AU223" i="18"/>
  <c r="AT223" i="18"/>
  <c r="AS223" i="18"/>
  <c r="AR223" i="18"/>
  <c r="AQ223" i="18"/>
  <c r="AP223" i="18"/>
  <c r="AO223" i="18"/>
  <c r="AN223" i="18"/>
  <c r="AM223" i="18"/>
  <c r="AL223" i="18"/>
  <c r="AK223" i="18"/>
  <c r="AJ223" i="18"/>
  <c r="AI223" i="18"/>
  <c r="AH223" i="18"/>
  <c r="AG223" i="18"/>
  <c r="AF223" i="18"/>
  <c r="AE223" i="18"/>
  <c r="AD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AW222" i="18"/>
  <c r="AV222" i="18"/>
  <c r="AU222" i="18"/>
  <c r="AT222" i="18"/>
  <c r="AS222" i="18"/>
  <c r="AR222" i="18"/>
  <c r="AQ222" i="18"/>
  <c r="AP222" i="18"/>
  <c r="AO222" i="18"/>
  <c r="AN222" i="18"/>
  <c r="AM222" i="18"/>
  <c r="AL222" i="18"/>
  <c r="AK222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AW221" i="18"/>
  <c r="AV221" i="18"/>
  <c r="AU221" i="18"/>
  <c r="AT221" i="18"/>
  <c r="AS221" i="18"/>
  <c r="AR221" i="18"/>
  <c r="AQ221" i="18"/>
  <c r="AP221" i="18"/>
  <c r="AO221" i="18"/>
  <c r="AN221" i="18"/>
  <c r="AM221" i="18"/>
  <c r="AL221" i="18"/>
  <c r="AK221" i="18"/>
  <c r="AJ221" i="18"/>
  <c r="AI221" i="18"/>
  <c r="AH221" i="18"/>
  <c r="AG221" i="18"/>
  <c r="AF221" i="18"/>
  <c r="AE221" i="18"/>
  <c r="AD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AW220" i="18"/>
  <c r="AV220" i="18"/>
  <c r="AU220" i="18"/>
  <c r="AT220" i="18"/>
  <c r="AS220" i="18"/>
  <c r="AR220" i="18"/>
  <c r="AQ220" i="18"/>
  <c r="AP220" i="18"/>
  <c r="AO220" i="18"/>
  <c r="AN220" i="18"/>
  <c r="AM220" i="18"/>
  <c r="AL220" i="18"/>
  <c r="AK220" i="18"/>
  <c r="AJ220" i="18"/>
  <c r="AI220" i="18"/>
  <c r="AH220" i="18"/>
  <c r="AG220" i="18"/>
  <c r="AF220" i="18"/>
  <c r="AE220" i="18"/>
  <c r="AD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AW219" i="18"/>
  <c r="AV219" i="18"/>
  <c r="AU219" i="18"/>
  <c r="AT219" i="18"/>
  <c r="AS219" i="18"/>
  <c r="AR219" i="18"/>
  <c r="AQ219" i="18"/>
  <c r="AP219" i="18"/>
  <c r="AO219" i="18"/>
  <c r="AN219" i="18"/>
  <c r="AM219" i="18"/>
  <c r="AL219" i="18"/>
  <c r="AK219" i="18"/>
  <c r="AJ219" i="18"/>
  <c r="AI219" i="18"/>
  <c r="AH219" i="18"/>
  <c r="AG219" i="18"/>
  <c r="AF219" i="18"/>
  <c r="AE219" i="18"/>
  <c r="AD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AW218" i="18"/>
  <c r="AV218" i="18"/>
  <c r="AU218" i="18"/>
  <c r="AT218" i="18"/>
  <c r="AS218" i="18"/>
  <c r="AR218" i="18"/>
  <c r="AQ218" i="18"/>
  <c r="AP218" i="18"/>
  <c r="AO218" i="18"/>
  <c r="AN218" i="18"/>
  <c r="AM218" i="18"/>
  <c r="AL218" i="18"/>
  <c r="AK218" i="18"/>
  <c r="AJ218" i="18"/>
  <c r="AI218" i="18"/>
  <c r="AH218" i="18"/>
  <c r="AG218" i="18"/>
  <c r="AF218" i="18"/>
  <c r="AE218" i="18"/>
  <c r="AD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AW217" i="18"/>
  <c r="AV217" i="18"/>
  <c r="AU217" i="18"/>
  <c r="AT217" i="18"/>
  <c r="AS217" i="18"/>
  <c r="AR217" i="18"/>
  <c r="AQ217" i="18"/>
  <c r="AP217" i="18"/>
  <c r="AO217" i="18"/>
  <c r="AN217" i="18"/>
  <c r="AM217" i="18"/>
  <c r="AL217" i="18"/>
  <c r="AK217" i="18"/>
  <c r="AJ217" i="18"/>
  <c r="AI217" i="18"/>
  <c r="AH217" i="18"/>
  <c r="AG217" i="18"/>
  <c r="AF217" i="18"/>
  <c r="AE217" i="18"/>
  <c r="AD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AW216" i="18"/>
  <c r="AV216" i="18"/>
  <c r="AU216" i="18"/>
  <c r="AT216" i="18"/>
  <c r="AS216" i="18"/>
  <c r="AR216" i="18"/>
  <c r="AQ216" i="18"/>
  <c r="AP216" i="18"/>
  <c r="AO216" i="18"/>
  <c r="AN216" i="18"/>
  <c r="AM216" i="18"/>
  <c r="AL216" i="18"/>
  <c r="AK216" i="18"/>
  <c r="AJ216" i="18"/>
  <c r="AI216" i="18"/>
  <c r="AH216" i="18"/>
  <c r="AG216" i="18"/>
  <c r="AF216" i="18"/>
  <c r="AE216" i="18"/>
  <c r="AD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AW215" i="18"/>
  <c r="AV215" i="18"/>
  <c r="AU215" i="18"/>
  <c r="AT215" i="18"/>
  <c r="AS215" i="18"/>
  <c r="AR215" i="18"/>
  <c r="AQ215" i="18"/>
  <c r="AP215" i="18"/>
  <c r="AO215" i="18"/>
  <c r="AN215" i="18"/>
  <c r="AM215" i="18"/>
  <c r="AL215" i="18"/>
  <c r="AK215" i="18"/>
  <c r="AJ215" i="18"/>
  <c r="AI215" i="18"/>
  <c r="AH215" i="18"/>
  <c r="AG215" i="18"/>
  <c r="AF215" i="18"/>
  <c r="AE215" i="18"/>
  <c r="AD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AW214" i="18"/>
  <c r="AV214" i="18"/>
  <c r="AU214" i="18"/>
  <c r="AT214" i="18"/>
  <c r="AS214" i="18"/>
  <c r="AR214" i="18"/>
  <c r="AQ214" i="18"/>
  <c r="AP214" i="18"/>
  <c r="AO214" i="18"/>
  <c r="AN214" i="18"/>
  <c r="AM214" i="18"/>
  <c r="AL214" i="18"/>
  <c r="AK214" i="18"/>
  <c r="AJ214" i="18"/>
  <c r="AI214" i="18"/>
  <c r="AH214" i="18"/>
  <c r="AG214" i="18"/>
  <c r="AF214" i="18"/>
  <c r="AE214" i="18"/>
  <c r="AD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AW213" i="18"/>
  <c r="AV213" i="18"/>
  <c r="AU213" i="18"/>
  <c r="AT213" i="18"/>
  <c r="AS213" i="18"/>
  <c r="AR213" i="18"/>
  <c r="AQ213" i="18"/>
  <c r="AP213" i="18"/>
  <c r="AO213" i="18"/>
  <c r="AN213" i="18"/>
  <c r="AM213" i="18"/>
  <c r="AL213" i="18"/>
  <c r="AK213" i="18"/>
  <c r="AJ213" i="18"/>
  <c r="AI213" i="18"/>
  <c r="AH213" i="18"/>
  <c r="AG213" i="18"/>
  <c r="AF213" i="18"/>
  <c r="AE213" i="18"/>
  <c r="AD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AW212" i="18"/>
  <c r="AV212" i="18"/>
  <c r="AU212" i="18"/>
  <c r="AT212" i="18"/>
  <c r="AS212" i="18"/>
  <c r="AR212" i="18"/>
  <c r="AQ212" i="18"/>
  <c r="AP212" i="18"/>
  <c r="AO212" i="18"/>
  <c r="AN212" i="18"/>
  <c r="AM212" i="18"/>
  <c r="AL212" i="18"/>
  <c r="AK212" i="18"/>
  <c r="AJ212" i="18"/>
  <c r="AI212" i="18"/>
  <c r="AH212" i="18"/>
  <c r="AG212" i="18"/>
  <c r="AF212" i="18"/>
  <c r="AE212" i="18"/>
  <c r="AD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AW211" i="18"/>
  <c r="AV211" i="18"/>
  <c r="AU211" i="18"/>
  <c r="AT211" i="18"/>
  <c r="AS211" i="18"/>
  <c r="AR211" i="18"/>
  <c r="AQ211" i="18"/>
  <c r="AP211" i="18"/>
  <c r="AO211" i="18"/>
  <c r="AN211" i="18"/>
  <c r="AM211" i="18"/>
  <c r="AL211" i="18"/>
  <c r="AK211" i="18"/>
  <c r="AJ211" i="18"/>
  <c r="AI211" i="18"/>
  <c r="AH211" i="18"/>
  <c r="AG211" i="18"/>
  <c r="AF211" i="18"/>
  <c r="AE211" i="18"/>
  <c r="AD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AW210" i="18"/>
  <c r="AV210" i="18"/>
  <c r="AU210" i="18"/>
  <c r="AT210" i="18"/>
  <c r="AS210" i="18"/>
  <c r="AR210" i="18"/>
  <c r="AQ210" i="18"/>
  <c r="AP210" i="18"/>
  <c r="AO210" i="18"/>
  <c r="AN210" i="18"/>
  <c r="AM210" i="18"/>
  <c r="AL210" i="18"/>
  <c r="AK210" i="18"/>
  <c r="AJ210" i="18"/>
  <c r="AI210" i="18"/>
  <c r="AH210" i="18"/>
  <c r="AG210" i="18"/>
  <c r="AF210" i="18"/>
  <c r="AE210" i="18"/>
  <c r="AD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AW209" i="18"/>
  <c r="AV209" i="18"/>
  <c r="AU209" i="18"/>
  <c r="AT209" i="18"/>
  <c r="AS209" i="18"/>
  <c r="AR209" i="18"/>
  <c r="AQ209" i="18"/>
  <c r="AP209" i="18"/>
  <c r="AO209" i="18"/>
  <c r="AN209" i="18"/>
  <c r="AM209" i="18"/>
  <c r="AL209" i="18"/>
  <c r="AK209" i="18"/>
  <c r="AJ209" i="18"/>
  <c r="AI209" i="18"/>
  <c r="AH209" i="18"/>
  <c r="AG209" i="18"/>
  <c r="AF209" i="18"/>
  <c r="AE209" i="18"/>
  <c r="AD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AW208" i="18"/>
  <c r="AV208" i="18"/>
  <c r="AU208" i="18"/>
  <c r="AT208" i="18"/>
  <c r="AS208" i="18"/>
  <c r="AR208" i="18"/>
  <c r="AQ208" i="18"/>
  <c r="AP208" i="18"/>
  <c r="AO208" i="18"/>
  <c r="AN208" i="18"/>
  <c r="AM208" i="18"/>
  <c r="AL208" i="18"/>
  <c r="AK208" i="18"/>
  <c r="AJ208" i="18"/>
  <c r="AI208" i="18"/>
  <c r="AH208" i="18"/>
  <c r="AG208" i="18"/>
  <c r="AF208" i="18"/>
  <c r="AE208" i="18"/>
  <c r="AD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AW207" i="18"/>
  <c r="AV207" i="18"/>
  <c r="AU207" i="18"/>
  <c r="AT207" i="18"/>
  <c r="AS207" i="18"/>
  <c r="AR207" i="18"/>
  <c r="AQ207" i="18"/>
  <c r="AP207" i="18"/>
  <c r="AO207" i="18"/>
  <c r="AN207" i="18"/>
  <c r="AM207" i="18"/>
  <c r="AL207" i="18"/>
  <c r="AK207" i="18"/>
  <c r="AJ207" i="18"/>
  <c r="AI207" i="18"/>
  <c r="AH207" i="18"/>
  <c r="AG207" i="18"/>
  <c r="AF207" i="18"/>
  <c r="AE207" i="18"/>
  <c r="AD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AW206" i="18"/>
  <c r="AV206" i="18"/>
  <c r="AU206" i="18"/>
  <c r="AT206" i="18"/>
  <c r="AS206" i="18"/>
  <c r="AR206" i="18"/>
  <c r="AQ206" i="18"/>
  <c r="AP206" i="18"/>
  <c r="AO206" i="18"/>
  <c r="AN206" i="18"/>
  <c r="AM206" i="18"/>
  <c r="AL206" i="18"/>
  <c r="AK206" i="18"/>
  <c r="AJ206" i="18"/>
  <c r="AI206" i="18"/>
  <c r="AH206" i="18"/>
  <c r="AG206" i="18"/>
  <c r="AF206" i="18"/>
  <c r="AE206" i="18"/>
  <c r="AD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AW205" i="18"/>
  <c r="AV205" i="18"/>
  <c r="AU205" i="18"/>
  <c r="AT205" i="18"/>
  <c r="AS205" i="18"/>
  <c r="AR205" i="18"/>
  <c r="AQ205" i="18"/>
  <c r="AP205" i="18"/>
  <c r="AO205" i="18"/>
  <c r="AN205" i="18"/>
  <c r="AM205" i="18"/>
  <c r="AL205" i="18"/>
  <c r="AK205" i="18"/>
  <c r="AJ205" i="18"/>
  <c r="AI205" i="18"/>
  <c r="AH205" i="18"/>
  <c r="AG205" i="18"/>
  <c r="AF205" i="18"/>
  <c r="AE205" i="18"/>
  <c r="AD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AW204" i="18"/>
  <c r="AV204" i="18"/>
  <c r="AU204" i="18"/>
  <c r="AT204" i="18"/>
  <c r="AS204" i="18"/>
  <c r="AR204" i="18"/>
  <c r="AQ204" i="18"/>
  <c r="AP204" i="18"/>
  <c r="AO204" i="18"/>
  <c r="AN204" i="18"/>
  <c r="AM204" i="18"/>
  <c r="AL204" i="18"/>
  <c r="AK204" i="18"/>
  <c r="AJ204" i="18"/>
  <c r="AI204" i="18"/>
  <c r="AH204" i="18"/>
  <c r="AG204" i="18"/>
  <c r="AF204" i="18"/>
  <c r="AE204" i="18"/>
  <c r="AD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AW203" i="18"/>
  <c r="AV203" i="18"/>
  <c r="AU203" i="18"/>
  <c r="AT203" i="18"/>
  <c r="AS203" i="18"/>
  <c r="AR203" i="18"/>
  <c r="AQ203" i="18"/>
  <c r="AP203" i="18"/>
  <c r="AO203" i="18"/>
  <c r="AN203" i="18"/>
  <c r="AM203" i="18"/>
  <c r="AL203" i="18"/>
  <c r="AK203" i="18"/>
  <c r="AJ203" i="18"/>
  <c r="AI203" i="18"/>
  <c r="AH203" i="18"/>
  <c r="AG203" i="18"/>
  <c r="AF203" i="18"/>
  <c r="AE203" i="18"/>
  <c r="AD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AW202" i="18"/>
  <c r="AV202" i="18"/>
  <c r="AU202" i="18"/>
  <c r="AT202" i="18"/>
  <c r="AS202" i="18"/>
  <c r="AR202" i="18"/>
  <c r="AQ202" i="18"/>
  <c r="AP202" i="18"/>
  <c r="AO202" i="18"/>
  <c r="AN202" i="18"/>
  <c r="AM202" i="18"/>
  <c r="AL202" i="18"/>
  <c r="AK202" i="18"/>
  <c r="AJ202" i="18"/>
  <c r="AI202" i="18"/>
  <c r="AH202" i="18"/>
  <c r="AG202" i="18"/>
  <c r="AF202" i="18"/>
  <c r="AE202" i="18"/>
  <c r="AD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AW201" i="18"/>
  <c r="AV201" i="18"/>
  <c r="AU201" i="18"/>
  <c r="AT201" i="18"/>
  <c r="AS201" i="18"/>
  <c r="AR201" i="18"/>
  <c r="AQ201" i="18"/>
  <c r="AP201" i="18"/>
  <c r="AO201" i="18"/>
  <c r="AN201" i="18"/>
  <c r="AM201" i="18"/>
  <c r="AL201" i="18"/>
  <c r="AK201" i="18"/>
  <c r="AJ201" i="18"/>
  <c r="AI201" i="18"/>
  <c r="AH201" i="18"/>
  <c r="AG201" i="18"/>
  <c r="AF201" i="18"/>
  <c r="AE201" i="18"/>
  <c r="AD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AW200" i="18"/>
  <c r="AV200" i="18"/>
  <c r="AU200" i="18"/>
  <c r="AT200" i="18"/>
  <c r="AS200" i="18"/>
  <c r="AR200" i="18"/>
  <c r="AQ200" i="18"/>
  <c r="AP200" i="18"/>
  <c r="AO200" i="18"/>
  <c r="AN200" i="18"/>
  <c r="AM200" i="18"/>
  <c r="AL200" i="18"/>
  <c r="AK200" i="18"/>
  <c r="AJ200" i="18"/>
  <c r="AI200" i="18"/>
  <c r="AH200" i="18"/>
  <c r="AG200" i="18"/>
  <c r="AF200" i="18"/>
  <c r="AE200" i="18"/>
  <c r="AD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AW199" i="18"/>
  <c r="AV199" i="18"/>
  <c r="AU199" i="18"/>
  <c r="AT199" i="18"/>
  <c r="AS199" i="18"/>
  <c r="AR199" i="18"/>
  <c r="AQ199" i="18"/>
  <c r="AP199" i="18"/>
  <c r="AO199" i="18"/>
  <c r="AN199" i="18"/>
  <c r="AM199" i="18"/>
  <c r="AL199" i="18"/>
  <c r="AK199" i="18"/>
  <c r="AJ199" i="18"/>
  <c r="AI199" i="18"/>
  <c r="AH199" i="18"/>
  <c r="AG199" i="18"/>
  <c r="AF199" i="18"/>
  <c r="AE199" i="18"/>
  <c r="AD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AW198" i="18"/>
  <c r="AV198" i="18"/>
  <c r="AU198" i="18"/>
  <c r="AT198" i="18"/>
  <c r="AS198" i="18"/>
  <c r="AR198" i="18"/>
  <c r="AQ198" i="18"/>
  <c r="AP198" i="18"/>
  <c r="AO198" i="18"/>
  <c r="AN198" i="18"/>
  <c r="AM198" i="18"/>
  <c r="AL198" i="18"/>
  <c r="AK198" i="18"/>
  <c r="AJ198" i="18"/>
  <c r="AI198" i="18"/>
  <c r="AH198" i="18"/>
  <c r="AG198" i="18"/>
  <c r="AF198" i="18"/>
  <c r="AE198" i="18"/>
  <c r="AD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AW197" i="18"/>
  <c r="AV197" i="18"/>
  <c r="AU197" i="18"/>
  <c r="AT197" i="18"/>
  <c r="AS197" i="18"/>
  <c r="AR197" i="18"/>
  <c r="AQ197" i="18"/>
  <c r="AP197" i="18"/>
  <c r="AO197" i="18"/>
  <c r="AN197" i="18"/>
  <c r="AM197" i="18"/>
  <c r="AL197" i="18"/>
  <c r="AK197" i="18"/>
  <c r="AJ197" i="18"/>
  <c r="AI197" i="18"/>
  <c r="AH197" i="18"/>
  <c r="AG197" i="18"/>
  <c r="AF197" i="18"/>
  <c r="AE197" i="18"/>
  <c r="AD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AW196" i="18"/>
  <c r="AV196" i="18"/>
  <c r="AU196" i="18"/>
  <c r="AT196" i="18"/>
  <c r="AS196" i="18"/>
  <c r="AR196" i="18"/>
  <c r="AQ196" i="18"/>
  <c r="AP196" i="18"/>
  <c r="AO196" i="18"/>
  <c r="AN196" i="18"/>
  <c r="AM196" i="18"/>
  <c r="AL196" i="18"/>
  <c r="AK196" i="18"/>
  <c r="AJ196" i="18"/>
  <c r="AI196" i="18"/>
  <c r="AH196" i="18"/>
  <c r="AG196" i="18"/>
  <c r="AF196" i="18"/>
  <c r="AE196" i="18"/>
  <c r="AD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AW195" i="18"/>
  <c r="AV195" i="18"/>
  <c r="AU195" i="18"/>
  <c r="AT195" i="18"/>
  <c r="AS195" i="18"/>
  <c r="AR195" i="18"/>
  <c r="AQ195" i="18"/>
  <c r="AP195" i="18"/>
  <c r="AO195" i="18"/>
  <c r="AN195" i="18"/>
  <c r="AM195" i="18"/>
  <c r="AL195" i="18"/>
  <c r="AK195" i="18"/>
  <c r="AJ195" i="18"/>
  <c r="AI195" i="18"/>
  <c r="AH195" i="18"/>
  <c r="AG195" i="18"/>
  <c r="AF195" i="18"/>
  <c r="AE195" i="18"/>
  <c r="AD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AW194" i="18"/>
  <c r="AV194" i="18"/>
  <c r="AU194" i="18"/>
  <c r="AT194" i="18"/>
  <c r="AS194" i="18"/>
  <c r="AR194" i="18"/>
  <c r="AQ194" i="18"/>
  <c r="AP194" i="18"/>
  <c r="AO194" i="18"/>
  <c r="AN194" i="18"/>
  <c r="AM194" i="18"/>
  <c r="AL194" i="18"/>
  <c r="AK194" i="18"/>
  <c r="AJ194" i="18"/>
  <c r="AI194" i="18"/>
  <c r="AH194" i="18"/>
  <c r="AG194" i="18"/>
  <c r="AF194" i="18"/>
  <c r="AE194" i="18"/>
  <c r="AD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AW193" i="18"/>
  <c r="AV193" i="18"/>
  <c r="AU193" i="18"/>
  <c r="AT193" i="18"/>
  <c r="AS193" i="18"/>
  <c r="AR193" i="18"/>
  <c r="AQ193" i="18"/>
  <c r="AP193" i="18"/>
  <c r="AO193" i="18"/>
  <c r="AN193" i="18"/>
  <c r="AM193" i="18"/>
  <c r="AL193" i="18"/>
  <c r="AK193" i="18"/>
  <c r="AJ193" i="18"/>
  <c r="AI193" i="18"/>
  <c r="AH193" i="18"/>
  <c r="AG193" i="18"/>
  <c r="AF193" i="18"/>
  <c r="AE193" i="18"/>
  <c r="AD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AW192" i="18"/>
  <c r="AV192" i="18"/>
  <c r="AU192" i="18"/>
  <c r="AT192" i="18"/>
  <c r="AS192" i="18"/>
  <c r="AR192" i="18"/>
  <c r="AQ192" i="18"/>
  <c r="AP192" i="18"/>
  <c r="AO192" i="18"/>
  <c r="AN192" i="18"/>
  <c r="AM192" i="18"/>
  <c r="AL192" i="18"/>
  <c r="AK192" i="18"/>
  <c r="AJ192" i="18"/>
  <c r="AI192" i="18"/>
  <c r="AH192" i="18"/>
  <c r="AG192" i="18"/>
  <c r="AF192" i="18"/>
  <c r="AE192" i="18"/>
  <c r="AD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AW191" i="18"/>
  <c r="AV191" i="18"/>
  <c r="AU191" i="18"/>
  <c r="AT191" i="18"/>
  <c r="AS191" i="18"/>
  <c r="AR191" i="18"/>
  <c r="AQ191" i="18"/>
  <c r="AP191" i="18"/>
  <c r="AO191" i="18"/>
  <c r="AN191" i="18"/>
  <c r="AM191" i="18"/>
  <c r="AL191" i="18"/>
  <c r="AK191" i="18"/>
  <c r="AJ191" i="18"/>
  <c r="AI191" i="18"/>
  <c r="AH191" i="18"/>
  <c r="AG191" i="18"/>
  <c r="AF191" i="18"/>
  <c r="AE191" i="18"/>
  <c r="AD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AW190" i="18"/>
  <c r="AV190" i="18"/>
  <c r="AU190" i="18"/>
  <c r="AT190" i="18"/>
  <c r="AS190" i="18"/>
  <c r="AR190" i="18"/>
  <c r="AQ190" i="18"/>
  <c r="AP190" i="18"/>
  <c r="AO190" i="18"/>
  <c r="AN190" i="18"/>
  <c r="AM190" i="18"/>
  <c r="AL190" i="18"/>
  <c r="AK190" i="18"/>
  <c r="AJ190" i="18"/>
  <c r="AI190" i="18"/>
  <c r="AH190" i="18"/>
  <c r="AG190" i="18"/>
  <c r="AF190" i="18"/>
  <c r="AE190" i="18"/>
  <c r="AD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AW189" i="18"/>
  <c r="AV189" i="18"/>
  <c r="AU189" i="18"/>
  <c r="AT189" i="18"/>
  <c r="AS189" i="18"/>
  <c r="AR189" i="18"/>
  <c r="AQ189" i="18"/>
  <c r="AP189" i="18"/>
  <c r="AO189" i="18"/>
  <c r="AN189" i="18"/>
  <c r="AM189" i="18"/>
  <c r="AL189" i="18"/>
  <c r="AK189" i="18"/>
  <c r="AJ189" i="18"/>
  <c r="AI189" i="18"/>
  <c r="AH189" i="18"/>
  <c r="AG189" i="18"/>
  <c r="AF189" i="18"/>
  <c r="AE189" i="18"/>
  <c r="AD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AW188" i="18"/>
  <c r="AV188" i="18"/>
  <c r="AU188" i="18"/>
  <c r="AT188" i="18"/>
  <c r="AS188" i="18"/>
  <c r="AR188" i="18"/>
  <c r="AQ188" i="18"/>
  <c r="AP188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AW187" i="18"/>
  <c r="AV187" i="18"/>
  <c r="AU187" i="18"/>
  <c r="AT187" i="18"/>
  <c r="AS187" i="18"/>
  <c r="AR187" i="18"/>
  <c r="AQ187" i="18"/>
  <c r="AP187" i="18"/>
  <c r="AO187" i="18"/>
  <c r="AN187" i="18"/>
  <c r="AM187" i="18"/>
  <c r="AL187" i="18"/>
  <c r="AK187" i="18"/>
  <c r="AJ187" i="18"/>
  <c r="AI187" i="18"/>
  <c r="AH187" i="18"/>
  <c r="AG187" i="18"/>
  <c r="AF187" i="18"/>
  <c r="AE187" i="18"/>
  <c r="AD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AW186" i="18"/>
  <c r="AV186" i="18"/>
  <c r="AU186" i="18"/>
  <c r="AT186" i="18"/>
  <c r="AS186" i="18"/>
  <c r="AR186" i="18"/>
  <c r="AQ186" i="18"/>
  <c r="AP186" i="18"/>
  <c r="AO186" i="18"/>
  <c r="AN186" i="18"/>
  <c r="AM186" i="18"/>
  <c r="AL186" i="18"/>
  <c r="AK186" i="18"/>
  <c r="AJ186" i="18"/>
  <c r="AI186" i="18"/>
  <c r="AH186" i="18"/>
  <c r="AG186" i="18"/>
  <c r="AF186" i="18"/>
  <c r="AE186" i="18"/>
  <c r="AD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AW185" i="18"/>
  <c r="AV185" i="18"/>
  <c r="AU185" i="18"/>
  <c r="AT185" i="18"/>
  <c r="AS185" i="18"/>
  <c r="AR185" i="18"/>
  <c r="AQ185" i="18"/>
  <c r="AP185" i="18"/>
  <c r="AO185" i="18"/>
  <c r="AN185" i="18"/>
  <c r="AM185" i="18"/>
  <c r="AL185" i="18"/>
  <c r="AK185" i="18"/>
  <c r="AJ185" i="18"/>
  <c r="AI185" i="18"/>
  <c r="AH185" i="18"/>
  <c r="AG185" i="18"/>
  <c r="AF185" i="18"/>
  <c r="AE185" i="18"/>
  <c r="AD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AW184" i="18"/>
  <c r="AV184" i="18"/>
  <c r="AU184" i="18"/>
  <c r="AT184" i="18"/>
  <c r="AS184" i="18"/>
  <c r="AR184" i="18"/>
  <c r="AQ184" i="18"/>
  <c r="AP184" i="18"/>
  <c r="AO184" i="18"/>
  <c r="AN184" i="18"/>
  <c r="AM184" i="18"/>
  <c r="AL184" i="18"/>
  <c r="AK184" i="18"/>
  <c r="AJ184" i="18"/>
  <c r="AI184" i="18"/>
  <c r="AH184" i="18"/>
  <c r="AG184" i="18"/>
  <c r="AF184" i="18"/>
  <c r="AE184" i="18"/>
  <c r="AD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AW183" i="18"/>
  <c r="AV183" i="18"/>
  <c r="AU183" i="18"/>
  <c r="AT183" i="18"/>
  <c r="AS183" i="18"/>
  <c r="AR183" i="18"/>
  <c r="AQ183" i="18"/>
  <c r="AP183" i="18"/>
  <c r="AO183" i="18"/>
  <c r="AN183" i="18"/>
  <c r="AM183" i="18"/>
  <c r="AL183" i="18"/>
  <c r="AK183" i="18"/>
  <c r="AJ183" i="18"/>
  <c r="AI183" i="18"/>
  <c r="AH183" i="18"/>
  <c r="AG183" i="18"/>
  <c r="AF183" i="18"/>
  <c r="AE183" i="18"/>
  <c r="AD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AW182" i="18"/>
  <c r="AV182" i="18"/>
  <c r="AU182" i="18"/>
  <c r="AT182" i="18"/>
  <c r="AS182" i="18"/>
  <c r="AR182" i="18"/>
  <c r="AQ182" i="18"/>
  <c r="AP182" i="18"/>
  <c r="AO182" i="18"/>
  <c r="AN182" i="18"/>
  <c r="AM182" i="18"/>
  <c r="AL182" i="18"/>
  <c r="AK182" i="18"/>
  <c r="AJ182" i="18"/>
  <c r="AI182" i="18"/>
  <c r="AH182" i="18"/>
  <c r="AG182" i="18"/>
  <c r="AF182" i="18"/>
  <c r="AE182" i="18"/>
  <c r="AD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AW181" i="18"/>
  <c r="AV181" i="18"/>
  <c r="AU181" i="18"/>
  <c r="AT181" i="18"/>
  <c r="AS181" i="18"/>
  <c r="AR181" i="18"/>
  <c r="AQ181" i="18"/>
  <c r="AP181" i="18"/>
  <c r="AO181" i="18"/>
  <c r="AN181" i="18"/>
  <c r="AM181" i="18"/>
  <c r="AL181" i="18"/>
  <c r="AK181" i="18"/>
  <c r="AJ181" i="18"/>
  <c r="AI181" i="18"/>
  <c r="AH181" i="18"/>
  <c r="AG181" i="18"/>
  <c r="AF181" i="18"/>
  <c r="AE181" i="18"/>
  <c r="AD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AW180" i="18"/>
  <c r="AV180" i="18"/>
  <c r="AU180" i="18"/>
  <c r="AT180" i="18"/>
  <c r="AS180" i="18"/>
  <c r="AR180" i="18"/>
  <c r="AQ180" i="18"/>
  <c r="AP180" i="18"/>
  <c r="AO180" i="18"/>
  <c r="AN180" i="18"/>
  <c r="AM180" i="18"/>
  <c r="AL180" i="18"/>
  <c r="AK180" i="18"/>
  <c r="AJ180" i="18"/>
  <c r="AI180" i="18"/>
  <c r="AH180" i="18"/>
  <c r="AG180" i="18"/>
  <c r="AF180" i="18"/>
  <c r="AE180" i="18"/>
  <c r="AD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AW179" i="18"/>
  <c r="AV179" i="18"/>
  <c r="AU179" i="18"/>
  <c r="AT179" i="18"/>
  <c r="AS179" i="18"/>
  <c r="AR179" i="18"/>
  <c r="AQ179" i="18"/>
  <c r="AP179" i="18"/>
  <c r="AO179" i="18"/>
  <c r="AN179" i="18"/>
  <c r="AM179" i="18"/>
  <c r="AL179" i="18"/>
  <c r="AK179" i="18"/>
  <c r="AJ179" i="18"/>
  <c r="AI179" i="18"/>
  <c r="AH179" i="18"/>
  <c r="AG179" i="18"/>
  <c r="AF179" i="18"/>
  <c r="AE179" i="18"/>
  <c r="AD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AW178" i="18"/>
  <c r="AV178" i="18"/>
  <c r="AU178" i="18"/>
  <c r="AT178" i="18"/>
  <c r="AS178" i="18"/>
  <c r="AR178" i="18"/>
  <c r="AQ178" i="18"/>
  <c r="AP178" i="18"/>
  <c r="AO178" i="18"/>
  <c r="AN178" i="18"/>
  <c r="AM178" i="18"/>
  <c r="AL178" i="18"/>
  <c r="AK178" i="18"/>
  <c r="AJ178" i="18"/>
  <c r="AI178" i="18"/>
  <c r="AH178" i="18"/>
  <c r="AG178" i="18"/>
  <c r="AF178" i="18"/>
  <c r="AE178" i="18"/>
  <c r="AD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AW177" i="18"/>
  <c r="AV177" i="18"/>
  <c r="AU177" i="18"/>
  <c r="AT177" i="18"/>
  <c r="AS177" i="18"/>
  <c r="AR177" i="18"/>
  <c r="AQ177" i="18"/>
  <c r="AP177" i="18"/>
  <c r="AO177" i="18"/>
  <c r="AN177" i="18"/>
  <c r="AM177" i="18"/>
  <c r="AL177" i="18"/>
  <c r="AK177" i="18"/>
  <c r="AJ177" i="18"/>
  <c r="AI177" i="18"/>
  <c r="AH177" i="18"/>
  <c r="AG177" i="18"/>
  <c r="AF177" i="18"/>
  <c r="AE177" i="18"/>
  <c r="AD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AW176" i="18"/>
  <c r="AV176" i="18"/>
  <c r="AU176" i="18"/>
  <c r="AT176" i="18"/>
  <c r="AS176" i="18"/>
  <c r="AR176" i="18"/>
  <c r="AQ176" i="18"/>
  <c r="AP176" i="18"/>
  <c r="AO176" i="18"/>
  <c r="AN176" i="18"/>
  <c r="AM176" i="18"/>
  <c r="AL176" i="18"/>
  <c r="AK176" i="18"/>
  <c r="AJ176" i="18"/>
  <c r="AI176" i="18"/>
  <c r="AH176" i="18"/>
  <c r="AG176" i="18"/>
  <c r="AF176" i="18"/>
  <c r="AE176" i="18"/>
  <c r="AD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AW175" i="18"/>
  <c r="AV175" i="18"/>
  <c r="AU175" i="18"/>
  <c r="AT175" i="18"/>
  <c r="AS175" i="18"/>
  <c r="AR175" i="18"/>
  <c r="AQ175" i="18"/>
  <c r="AP175" i="18"/>
  <c r="AO175" i="18"/>
  <c r="AN175" i="18"/>
  <c r="AM175" i="18"/>
  <c r="AL175" i="18"/>
  <c r="AK175" i="18"/>
  <c r="AJ175" i="18"/>
  <c r="AI175" i="18"/>
  <c r="AH175" i="18"/>
  <c r="AG175" i="18"/>
  <c r="AF175" i="18"/>
  <c r="AE175" i="18"/>
  <c r="AD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AW174" i="18"/>
  <c r="AV174" i="18"/>
  <c r="AU174" i="18"/>
  <c r="AT174" i="18"/>
  <c r="AS174" i="18"/>
  <c r="AR174" i="18"/>
  <c r="AQ174" i="18"/>
  <c r="AP174" i="18"/>
  <c r="AO174" i="18"/>
  <c r="AN174" i="18"/>
  <c r="AM174" i="18"/>
  <c r="AL174" i="18"/>
  <c r="AK174" i="18"/>
  <c r="AJ174" i="18"/>
  <c r="AI174" i="18"/>
  <c r="AH174" i="18"/>
  <c r="AG174" i="18"/>
  <c r="AF174" i="18"/>
  <c r="AE174" i="18"/>
  <c r="AD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AW173" i="18"/>
  <c r="AV173" i="18"/>
  <c r="AU173" i="18"/>
  <c r="AT173" i="18"/>
  <c r="AS173" i="18"/>
  <c r="AR173" i="18"/>
  <c r="AQ173" i="18"/>
  <c r="AP173" i="18"/>
  <c r="AO173" i="18"/>
  <c r="AN173" i="18"/>
  <c r="AM173" i="18"/>
  <c r="AL173" i="18"/>
  <c r="AK173" i="18"/>
  <c r="AJ173" i="18"/>
  <c r="AI173" i="18"/>
  <c r="AH173" i="18"/>
  <c r="AG173" i="18"/>
  <c r="AF173" i="18"/>
  <c r="AE173" i="18"/>
  <c r="AD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AW172" i="18"/>
  <c r="AV172" i="18"/>
  <c r="AU172" i="18"/>
  <c r="AT172" i="18"/>
  <c r="AS172" i="18"/>
  <c r="AR172" i="18"/>
  <c r="AQ172" i="18"/>
  <c r="AP172" i="18"/>
  <c r="AO172" i="18"/>
  <c r="AN172" i="18"/>
  <c r="AM172" i="18"/>
  <c r="AL172" i="18"/>
  <c r="AK172" i="18"/>
  <c r="AJ172" i="18"/>
  <c r="AI172" i="18"/>
  <c r="AH172" i="18"/>
  <c r="AG172" i="18"/>
  <c r="AF172" i="18"/>
  <c r="AE172" i="18"/>
  <c r="AD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AW171" i="18"/>
  <c r="AV171" i="18"/>
  <c r="AU171" i="18"/>
  <c r="AT171" i="18"/>
  <c r="AS171" i="18"/>
  <c r="AR171" i="18"/>
  <c r="AQ171" i="18"/>
  <c r="AP171" i="18"/>
  <c r="AO171" i="18"/>
  <c r="AN171" i="18"/>
  <c r="AM171" i="18"/>
  <c r="AL171" i="18"/>
  <c r="AK171" i="18"/>
  <c r="AJ171" i="18"/>
  <c r="AI171" i="18"/>
  <c r="AH171" i="18"/>
  <c r="AG171" i="18"/>
  <c r="AF171" i="18"/>
  <c r="AE171" i="18"/>
  <c r="AD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AW170" i="18"/>
  <c r="AV170" i="18"/>
  <c r="AU170" i="18"/>
  <c r="AT170" i="18"/>
  <c r="AS170" i="18"/>
  <c r="AR170" i="18"/>
  <c r="AQ170" i="18"/>
  <c r="AP170" i="18"/>
  <c r="AO170" i="18"/>
  <c r="AN170" i="18"/>
  <c r="AM170" i="18"/>
  <c r="AL170" i="18"/>
  <c r="AK170" i="18"/>
  <c r="AJ170" i="18"/>
  <c r="AI170" i="18"/>
  <c r="AH170" i="18"/>
  <c r="AG170" i="18"/>
  <c r="AF170" i="18"/>
  <c r="AE170" i="18"/>
  <c r="AD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AW169" i="18"/>
  <c r="AV169" i="18"/>
  <c r="AU169" i="18"/>
  <c r="AT169" i="18"/>
  <c r="AS169" i="18"/>
  <c r="AR169" i="18"/>
  <c r="AQ169" i="18"/>
  <c r="AP169" i="18"/>
  <c r="AO169" i="18"/>
  <c r="AN169" i="18"/>
  <c r="AM169" i="18"/>
  <c r="AL169" i="18"/>
  <c r="AK169" i="18"/>
  <c r="AJ169" i="18"/>
  <c r="AI169" i="18"/>
  <c r="AH169" i="18"/>
  <c r="AG169" i="18"/>
  <c r="AF169" i="18"/>
  <c r="AE169" i="18"/>
  <c r="AD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AW168" i="18"/>
  <c r="AV168" i="18"/>
  <c r="AU168" i="18"/>
  <c r="AT168" i="18"/>
  <c r="AS168" i="18"/>
  <c r="AR168" i="18"/>
  <c r="AQ168" i="18"/>
  <c r="AP168" i="18"/>
  <c r="AO168" i="18"/>
  <c r="AN168" i="18"/>
  <c r="AM168" i="18"/>
  <c r="AL168" i="18"/>
  <c r="AK168" i="18"/>
  <c r="AJ168" i="18"/>
  <c r="AI168" i="18"/>
  <c r="AH168" i="18"/>
  <c r="AG168" i="18"/>
  <c r="AF168" i="18"/>
  <c r="AE168" i="18"/>
  <c r="AD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AW167" i="18"/>
  <c r="AV167" i="18"/>
  <c r="AU167" i="18"/>
  <c r="AT167" i="18"/>
  <c r="AS167" i="18"/>
  <c r="AR167" i="18"/>
  <c r="AQ167" i="18"/>
  <c r="AP167" i="18"/>
  <c r="AO167" i="18"/>
  <c r="AN167" i="18"/>
  <c r="AM167" i="18"/>
  <c r="AL167" i="18"/>
  <c r="AK167" i="18"/>
  <c r="AJ167" i="18"/>
  <c r="AI167" i="18"/>
  <c r="AH167" i="18"/>
  <c r="AG167" i="18"/>
  <c r="AF167" i="18"/>
  <c r="AE167" i="18"/>
  <c r="AD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AW166" i="18"/>
  <c r="AV166" i="18"/>
  <c r="AU166" i="18"/>
  <c r="AT166" i="18"/>
  <c r="AS166" i="18"/>
  <c r="AR166" i="18"/>
  <c r="AQ166" i="18"/>
  <c r="AP166" i="18"/>
  <c r="AO166" i="18"/>
  <c r="AN166" i="18"/>
  <c r="AM166" i="18"/>
  <c r="AL166" i="18"/>
  <c r="AK166" i="18"/>
  <c r="AJ166" i="18"/>
  <c r="AI166" i="18"/>
  <c r="AH166" i="18"/>
  <c r="AG166" i="18"/>
  <c r="AF166" i="18"/>
  <c r="AE166" i="18"/>
  <c r="AD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AW165" i="18"/>
  <c r="AV165" i="18"/>
  <c r="AU165" i="18"/>
  <c r="AT165" i="18"/>
  <c r="AS165" i="18"/>
  <c r="AR165" i="18"/>
  <c r="AQ165" i="18"/>
  <c r="AP165" i="18"/>
  <c r="AO165" i="18"/>
  <c r="AN165" i="18"/>
  <c r="AM165" i="18"/>
  <c r="AL165" i="18"/>
  <c r="AK165" i="18"/>
  <c r="AJ165" i="18"/>
  <c r="AI165" i="18"/>
  <c r="AH165" i="18"/>
  <c r="AG165" i="18"/>
  <c r="AF165" i="18"/>
  <c r="AE165" i="18"/>
  <c r="AD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AW164" i="18"/>
  <c r="AV164" i="18"/>
  <c r="AU164" i="18"/>
  <c r="AT164" i="18"/>
  <c r="AS164" i="18"/>
  <c r="AR164" i="18"/>
  <c r="AQ164" i="18"/>
  <c r="AP164" i="18"/>
  <c r="AO164" i="18"/>
  <c r="AN164" i="18"/>
  <c r="AM164" i="18"/>
  <c r="AL164" i="18"/>
  <c r="AK164" i="18"/>
  <c r="AJ164" i="18"/>
  <c r="AI164" i="18"/>
  <c r="AH164" i="18"/>
  <c r="AG164" i="18"/>
  <c r="AF164" i="18"/>
  <c r="AE164" i="18"/>
  <c r="AD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AW163" i="18"/>
  <c r="AV163" i="18"/>
  <c r="AU163" i="18"/>
  <c r="AT163" i="18"/>
  <c r="AS163" i="18"/>
  <c r="AR163" i="18"/>
  <c r="AQ163" i="18"/>
  <c r="AP163" i="18"/>
  <c r="AO163" i="18"/>
  <c r="AN163" i="18"/>
  <c r="AM163" i="18"/>
  <c r="AL163" i="18"/>
  <c r="AK163" i="18"/>
  <c r="AJ163" i="18"/>
  <c r="AI163" i="18"/>
  <c r="AH163" i="18"/>
  <c r="AG163" i="18"/>
  <c r="AF163" i="18"/>
  <c r="AE163" i="18"/>
  <c r="AD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AW162" i="18"/>
  <c r="AV162" i="18"/>
  <c r="AU162" i="18"/>
  <c r="AT162" i="18"/>
  <c r="AS162" i="18"/>
  <c r="AR162" i="18"/>
  <c r="AQ162" i="18"/>
  <c r="AP162" i="18"/>
  <c r="AO162" i="18"/>
  <c r="AN162" i="18"/>
  <c r="AM162" i="18"/>
  <c r="AL162" i="18"/>
  <c r="AK162" i="18"/>
  <c r="AJ162" i="18"/>
  <c r="AI162" i="18"/>
  <c r="AH162" i="18"/>
  <c r="AG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AW161" i="18"/>
  <c r="AV161" i="18"/>
  <c r="AU161" i="18"/>
  <c r="AT161" i="18"/>
  <c r="AS161" i="18"/>
  <c r="AR161" i="18"/>
  <c r="AQ161" i="18"/>
  <c r="AP161" i="18"/>
  <c r="AO161" i="18"/>
  <c r="AN161" i="18"/>
  <c r="AM161" i="18"/>
  <c r="AL161" i="18"/>
  <c r="AK161" i="18"/>
  <c r="AJ161" i="18"/>
  <c r="AI161" i="18"/>
  <c r="AH161" i="18"/>
  <c r="AG161" i="18"/>
  <c r="AF161" i="18"/>
  <c r="AE161" i="18"/>
  <c r="AD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AW160" i="18"/>
  <c r="AV160" i="18"/>
  <c r="AU160" i="18"/>
  <c r="AT160" i="18"/>
  <c r="AS160" i="18"/>
  <c r="AR160" i="18"/>
  <c r="AQ160" i="18"/>
  <c r="AP160" i="18"/>
  <c r="AO160" i="18"/>
  <c r="AN160" i="18"/>
  <c r="AM160" i="18"/>
  <c r="AL160" i="18"/>
  <c r="AK160" i="18"/>
  <c r="AJ160" i="18"/>
  <c r="AI160" i="18"/>
  <c r="AH160" i="18"/>
  <c r="AG160" i="18"/>
  <c r="AF160" i="18"/>
  <c r="AE160" i="18"/>
  <c r="AD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AW159" i="18"/>
  <c r="AV159" i="18"/>
  <c r="AU159" i="18"/>
  <c r="AT159" i="18"/>
  <c r="AS159" i="18"/>
  <c r="AR159" i="18"/>
  <c r="AQ159" i="18"/>
  <c r="AP159" i="18"/>
  <c r="AO159" i="18"/>
  <c r="AN159" i="18"/>
  <c r="AM159" i="18"/>
  <c r="AL159" i="18"/>
  <c r="AK159" i="18"/>
  <c r="AJ159" i="18"/>
  <c r="AI159" i="18"/>
  <c r="AH159" i="18"/>
  <c r="AG159" i="18"/>
  <c r="AF159" i="18"/>
  <c r="AE159" i="18"/>
  <c r="AD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AW158" i="18"/>
  <c r="AV158" i="18"/>
  <c r="AU158" i="18"/>
  <c r="AT158" i="18"/>
  <c r="AS158" i="18"/>
  <c r="AR158" i="18"/>
  <c r="AQ158" i="18"/>
  <c r="AP158" i="18"/>
  <c r="AO158" i="18"/>
  <c r="AN158" i="18"/>
  <c r="AM158" i="18"/>
  <c r="AL158" i="18"/>
  <c r="AK158" i="18"/>
  <c r="AJ158" i="18"/>
  <c r="AI158" i="18"/>
  <c r="AH158" i="18"/>
  <c r="AG158" i="18"/>
  <c r="AF158" i="18"/>
  <c r="AE158" i="18"/>
  <c r="AD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AW157" i="18"/>
  <c r="AV157" i="18"/>
  <c r="AU157" i="18"/>
  <c r="AT157" i="18"/>
  <c r="AS157" i="18"/>
  <c r="AR157" i="18"/>
  <c r="AQ157" i="18"/>
  <c r="AP157" i="18"/>
  <c r="AO157" i="18"/>
  <c r="AN157" i="18"/>
  <c r="AM157" i="18"/>
  <c r="AL157" i="18"/>
  <c r="AK157" i="18"/>
  <c r="AJ157" i="18"/>
  <c r="AI157" i="18"/>
  <c r="AH157" i="18"/>
  <c r="AG157" i="18"/>
  <c r="AF157" i="18"/>
  <c r="AE157" i="18"/>
  <c r="AD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AW156" i="18"/>
  <c r="AV156" i="18"/>
  <c r="AU156" i="18"/>
  <c r="AT156" i="18"/>
  <c r="AS156" i="18"/>
  <c r="AR156" i="18"/>
  <c r="AQ156" i="18"/>
  <c r="AP156" i="18"/>
  <c r="AO156" i="18"/>
  <c r="AN156" i="18"/>
  <c r="AM156" i="18"/>
  <c r="AL156" i="18"/>
  <c r="AK156" i="18"/>
  <c r="AJ156" i="18"/>
  <c r="AI156" i="18"/>
  <c r="AH156" i="18"/>
  <c r="AG156" i="18"/>
  <c r="AF156" i="18"/>
  <c r="AE156" i="18"/>
  <c r="AD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AW155" i="18"/>
  <c r="AV155" i="18"/>
  <c r="AU155" i="18"/>
  <c r="AT155" i="18"/>
  <c r="AS155" i="18"/>
  <c r="AR155" i="18"/>
  <c r="AQ155" i="18"/>
  <c r="AP155" i="18"/>
  <c r="AO155" i="18"/>
  <c r="AN155" i="18"/>
  <c r="AM155" i="18"/>
  <c r="AL155" i="18"/>
  <c r="AK155" i="18"/>
  <c r="AJ155" i="18"/>
  <c r="AI155" i="18"/>
  <c r="AH155" i="18"/>
  <c r="AG155" i="18"/>
  <c r="AF155" i="18"/>
  <c r="AE155" i="18"/>
  <c r="AD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AW154" i="18"/>
  <c r="AV154" i="18"/>
  <c r="AU154" i="18"/>
  <c r="AT154" i="18"/>
  <c r="AS154" i="18"/>
  <c r="AR154" i="18"/>
  <c r="AQ154" i="18"/>
  <c r="AP154" i="18"/>
  <c r="AO154" i="18"/>
  <c r="AN154" i="18"/>
  <c r="AM154" i="18"/>
  <c r="AL154" i="18"/>
  <c r="AK154" i="18"/>
  <c r="AJ154" i="18"/>
  <c r="AI154" i="18"/>
  <c r="AH154" i="18"/>
  <c r="AG154" i="18"/>
  <c r="AF154" i="18"/>
  <c r="AE154" i="18"/>
  <c r="AD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AW153" i="18"/>
  <c r="AV153" i="18"/>
  <c r="AU153" i="18"/>
  <c r="AT153" i="18"/>
  <c r="AS153" i="18"/>
  <c r="AR153" i="18"/>
  <c r="AQ153" i="18"/>
  <c r="AP153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AW152" i="18"/>
  <c r="AV152" i="18"/>
  <c r="AU152" i="18"/>
  <c r="AT152" i="18"/>
  <c r="AS152" i="18"/>
  <c r="AR152" i="18"/>
  <c r="AQ152" i="18"/>
  <c r="AP152" i="18"/>
  <c r="AO152" i="18"/>
  <c r="AN152" i="18"/>
  <c r="AM152" i="18"/>
  <c r="AL152" i="18"/>
  <c r="AK152" i="18"/>
  <c r="AJ152" i="18"/>
  <c r="AI152" i="18"/>
  <c r="AH152" i="18"/>
  <c r="AG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AW151" i="18"/>
  <c r="AV151" i="18"/>
  <c r="AU151" i="18"/>
  <c r="AT151" i="18"/>
  <c r="AS151" i="18"/>
  <c r="AR151" i="18"/>
  <c r="AQ151" i="18"/>
  <c r="AP151" i="18"/>
  <c r="AO151" i="18"/>
  <c r="AN151" i="18"/>
  <c r="AM151" i="18"/>
  <c r="AL151" i="18"/>
  <c r="AK151" i="18"/>
  <c r="AJ151" i="18"/>
  <c r="AI151" i="18"/>
  <c r="AH151" i="18"/>
  <c r="AG151" i="18"/>
  <c r="AF151" i="18"/>
  <c r="AE151" i="18"/>
  <c r="AD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AW150" i="18"/>
  <c r="AV150" i="18"/>
  <c r="AU150" i="18"/>
  <c r="AT150" i="18"/>
  <c r="AS150" i="18"/>
  <c r="AR150" i="18"/>
  <c r="AQ150" i="18"/>
  <c r="AP150" i="18"/>
  <c r="AO150" i="18"/>
  <c r="AN150" i="18"/>
  <c r="AM150" i="18"/>
  <c r="AL150" i="18"/>
  <c r="AK150" i="18"/>
  <c r="AJ150" i="18"/>
  <c r="AI150" i="18"/>
  <c r="AH150" i="18"/>
  <c r="AG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AW149" i="18"/>
  <c r="AV149" i="18"/>
  <c r="AU149" i="18"/>
  <c r="AT149" i="18"/>
  <c r="AS149" i="18"/>
  <c r="AR149" i="18"/>
  <c r="AQ149" i="18"/>
  <c r="AP149" i="18"/>
  <c r="AO149" i="18"/>
  <c r="AN149" i="18"/>
  <c r="AM149" i="18"/>
  <c r="AL149" i="18"/>
  <c r="AK149" i="18"/>
  <c r="AJ149" i="18"/>
  <c r="AI149" i="18"/>
  <c r="AH149" i="18"/>
  <c r="AG149" i="18"/>
  <c r="AF149" i="18"/>
  <c r="AE149" i="18"/>
  <c r="AD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AW148" i="18"/>
  <c r="AV148" i="18"/>
  <c r="AU148" i="18"/>
  <c r="AT148" i="18"/>
  <c r="AS148" i="18"/>
  <c r="AR148" i="18"/>
  <c r="AQ148" i="18"/>
  <c r="AP148" i="18"/>
  <c r="AO148" i="18"/>
  <c r="AN148" i="18"/>
  <c r="AM148" i="18"/>
  <c r="AL148" i="18"/>
  <c r="AK148" i="18"/>
  <c r="AJ148" i="18"/>
  <c r="AI148" i="18"/>
  <c r="AH148" i="18"/>
  <c r="AG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AW147" i="18"/>
  <c r="AV147" i="18"/>
  <c r="AU147" i="18"/>
  <c r="AT147" i="18"/>
  <c r="AS147" i="18"/>
  <c r="AR147" i="18"/>
  <c r="AQ147" i="18"/>
  <c r="AP147" i="18"/>
  <c r="AO147" i="18"/>
  <c r="AN147" i="18"/>
  <c r="AM147" i="18"/>
  <c r="AL147" i="18"/>
  <c r="AK147" i="18"/>
  <c r="AJ147" i="18"/>
  <c r="AI147" i="18"/>
  <c r="AH147" i="18"/>
  <c r="AG147" i="18"/>
  <c r="AF147" i="18"/>
  <c r="AE147" i="18"/>
  <c r="AD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AW146" i="18"/>
  <c r="AV146" i="18"/>
  <c r="AU146" i="18"/>
  <c r="AT146" i="18"/>
  <c r="AS146" i="18"/>
  <c r="AR146" i="18"/>
  <c r="AQ146" i="18"/>
  <c r="AP146" i="18"/>
  <c r="AO146" i="18"/>
  <c r="AN146" i="18"/>
  <c r="AM146" i="18"/>
  <c r="AL146" i="18"/>
  <c r="AK146" i="18"/>
  <c r="AJ146" i="18"/>
  <c r="AI146" i="18"/>
  <c r="AH146" i="18"/>
  <c r="AG146" i="18"/>
  <c r="AF146" i="18"/>
  <c r="AE146" i="18"/>
  <c r="AD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AW145" i="18"/>
  <c r="AV145" i="18"/>
  <c r="AU145" i="18"/>
  <c r="AT145" i="18"/>
  <c r="AS145" i="18"/>
  <c r="AR145" i="18"/>
  <c r="AQ145" i="18"/>
  <c r="AP145" i="18"/>
  <c r="AO145" i="18"/>
  <c r="AN145" i="18"/>
  <c r="AM145" i="18"/>
  <c r="AL145" i="18"/>
  <c r="AK145" i="18"/>
  <c r="AJ145" i="18"/>
  <c r="AI145" i="18"/>
  <c r="AH145" i="18"/>
  <c r="AG145" i="18"/>
  <c r="AF145" i="18"/>
  <c r="AE145" i="18"/>
  <c r="AD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AW144" i="18"/>
  <c r="AV144" i="18"/>
  <c r="AU144" i="18"/>
  <c r="AT144" i="18"/>
  <c r="AS144" i="18"/>
  <c r="AR144" i="18"/>
  <c r="AQ144" i="18"/>
  <c r="AP144" i="18"/>
  <c r="AO144" i="18"/>
  <c r="AN144" i="18"/>
  <c r="AM144" i="18"/>
  <c r="AL144" i="18"/>
  <c r="AK144" i="18"/>
  <c r="AJ144" i="18"/>
  <c r="AI144" i="18"/>
  <c r="AH144" i="18"/>
  <c r="AG144" i="18"/>
  <c r="AF144" i="18"/>
  <c r="AE144" i="18"/>
  <c r="AD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AW143" i="18"/>
  <c r="AV143" i="18"/>
  <c r="AU143" i="18"/>
  <c r="AT143" i="18"/>
  <c r="AS143" i="18"/>
  <c r="AR143" i="18"/>
  <c r="AQ143" i="18"/>
  <c r="AP143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AW142" i="18"/>
  <c r="AV142" i="18"/>
  <c r="AU142" i="18"/>
  <c r="AT142" i="18"/>
  <c r="AS142" i="18"/>
  <c r="AR142" i="18"/>
  <c r="AQ142" i="18"/>
  <c r="AP142" i="18"/>
  <c r="AO142" i="18"/>
  <c r="AN142" i="18"/>
  <c r="AM142" i="18"/>
  <c r="AL142" i="18"/>
  <c r="AK142" i="18"/>
  <c r="AJ142" i="18"/>
  <c r="AI142" i="18"/>
  <c r="AH142" i="18"/>
  <c r="AG142" i="18"/>
  <c r="AF142" i="18"/>
  <c r="AE142" i="18"/>
  <c r="AD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AW141" i="18"/>
  <c r="AV141" i="18"/>
  <c r="AU141" i="18"/>
  <c r="AT141" i="18"/>
  <c r="AS141" i="18"/>
  <c r="AR141" i="18"/>
  <c r="AQ141" i="18"/>
  <c r="AP141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AW140" i="18"/>
  <c r="AV140" i="18"/>
  <c r="AU140" i="18"/>
  <c r="AT140" i="18"/>
  <c r="AS140" i="18"/>
  <c r="AR140" i="18"/>
  <c r="AQ140" i="18"/>
  <c r="AP140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AW139" i="18"/>
  <c r="AV139" i="18"/>
  <c r="AU139" i="18"/>
  <c r="AT139" i="18"/>
  <c r="AS139" i="18"/>
  <c r="AR139" i="18"/>
  <c r="AQ139" i="18"/>
  <c r="AP139" i="18"/>
  <c r="AO139" i="18"/>
  <c r="AN139" i="18"/>
  <c r="AM139" i="18"/>
  <c r="AL139" i="18"/>
  <c r="AK139" i="18"/>
  <c r="AJ139" i="18"/>
  <c r="AI139" i="18"/>
  <c r="AH139" i="18"/>
  <c r="AG139" i="18"/>
  <c r="AF139" i="18"/>
  <c r="AE139" i="18"/>
  <c r="AD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AW138" i="18"/>
  <c r="AV138" i="18"/>
  <c r="AU138" i="18"/>
  <c r="AT138" i="18"/>
  <c r="AS138" i="18"/>
  <c r="AR138" i="18"/>
  <c r="AQ138" i="18"/>
  <c r="AP138" i="18"/>
  <c r="AO138" i="18"/>
  <c r="AN138" i="18"/>
  <c r="AM138" i="18"/>
  <c r="AL138" i="18"/>
  <c r="AK138" i="18"/>
  <c r="AJ138" i="18"/>
  <c r="AI138" i="18"/>
  <c r="AH138" i="18"/>
  <c r="AG138" i="18"/>
  <c r="AF138" i="18"/>
  <c r="AE138" i="18"/>
  <c r="AD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AW137" i="18"/>
  <c r="AV137" i="18"/>
  <c r="AU137" i="18"/>
  <c r="AT137" i="18"/>
  <c r="AS137" i="18"/>
  <c r="AR137" i="18"/>
  <c r="AQ137" i="18"/>
  <c r="AP137" i="18"/>
  <c r="AO137" i="18"/>
  <c r="AN137" i="18"/>
  <c r="AM137" i="18"/>
  <c r="AL137" i="18"/>
  <c r="AK137" i="18"/>
  <c r="AJ137" i="18"/>
  <c r="AI137" i="18"/>
  <c r="AH137" i="18"/>
  <c r="AG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AW136" i="18"/>
  <c r="AV136" i="18"/>
  <c r="AU136" i="18"/>
  <c r="AT136" i="18"/>
  <c r="AS136" i="18"/>
  <c r="AR136" i="18"/>
  <c r="AQ136" i="18"/>
  <c r="AP136" i="18"/>
  <c r="AO136" i="18"/>
  <c r="AN136" i="18"/>
  <c r="AM136" i="18"/>
  <c r="AL136" i="18"/>
  <c r="AK136" i="18"/>
  <c r="AJ136" i="18"/>
  <c r="AI136" i="18"/>
  <c r="AH136" i="18"/>
  <c r="AG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AW135" i="18"/>
  <c r="AV135" i="18"/>
  <c r="AU135" i="18"/>
  <c r="AT135" i="18"/>
  <c r="AS135" i="18"/>
  <c r="AR135" i="18"/>
  <c r="AQ135" i="18"/>
  <c r="AP135" i="18"/>
  <c r="AO135" i="18"/>
  <c r="AN135" i="18"/>
  <c r="AM135" i="18"/>
  <c r="AL135" i="18"/>
  <c r="AK135" i="18"/>
  <c r="AJ135" i="18"/>
  <c r="AI135" i="18"/>
  <c r="AH135" i="18"/>
  <c r="AG135" i="18"/>
  <c r="AF135" i="18"/>
  <c r="AE135" i="18"/>
  <c r="AD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AW134" i="18"/>
  <c r="AV134" i="18"/>
  <c r="AU134" i="18"/>
  <c r="AT134" i="18"/>
  <c r="AS134" i="18"/>
  <c r="AR134" i="18"/>
  <c r="AQ134" i="18"/>
  <c r="AP134" i="18"/>
  <c r="AO134" i="18"/>
  <c r="AN134" i="18"/>
  <c r="AM134" i="18"/>
  <c r="AL134" i="18"/>
  <c r="AK134" i="18"/>
  <c r="AJ134" i="18"/>
  <c r="AI134" i="18"/>
  <c r="AH134" i="18"/>
  <c r="AG134" i="18"/>
  <c r="AF134" i="18"/>
  <c r="AE134" i="18"/>
  <c r="AD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AW133" i="18"/>
  <c r="AV133" i="18"/>
  <c r="AU133" i="18"/>
  <c r="AT133" i="18"/>
  <c r="AS133" i="18"/>
  <c r="AR133" i="18"/>
  <c r="AQ133" i="18"/>
  <c r="AP133" i="18"/>
  <c r="AO133" i="18"/>
  <c r="AN133" i="18"/>
  <c r="AM133" i="18"/>
  <c r="AL133" i="18"/>
  <c r="AK133" i="18"/>
  <c r="AJ133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AW132" i="18"/>
  <c r="AV132" i="18"/>
  <c r="AU132" i="18"/>
  <c r="AT132" i="18"/>
  <c r="AS132" i="18"/>
  <c r="AR132" i="18"/>
  <c r="AQ132" i="18"/>
  <c r="AP132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AW131" i="18"/>
  <c r="AV131" i="18"/>
  <c r="AU131" i="18"/>
  <c r="AT131" i="18"/>
  <c r="AS131" i="18"/>
  <c r="AR131" i="18"/>
  <c r="AQ131" i="18"/>
  <c r="AP131" i="18"/>
  <c r="AO131" i="18"/>
  <c r="AN131" i="18"/>
  <c r="AM131" i="18"/>
  <c r="AL131" i="18"/>
  <c r="AK131" i="18"/>
  <c r="AJ131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AW130" i="18"/>
  <c r="AV130" i="18"/>
  <c r="AU130" i="18"/>
  <c r="AT130" i="18"/>
  <c r="AS130" i="18"/>
  <c r="AR130" i="18"/>
  <c r="AQ130" i="18"/>
  <c r="AP130" i="18"/>
  <c r="AO130" i="18"/>
  <c r="AN130" i="18"/>
  <c r="AM130" i="18"/>
  <c r="AL130" i="18"/>
  <c r="AK130" i="18"/>
  <c r="AJ130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AW129" i="18"/>
  <c r="AV129" i="18"/>
  <c r="AU129" i="18"/>
  <c r="AT129" i="18"/>
  <c r="AS129" i="18"/>
  <c r="AR129" i="18"/>
  <c r="AQ129" i="18"/>
  <c r="AP129" i="18"/>
  <c r="AO129" i="18"/>
  <c r="AN129" i="18"/>
  <c r="AM129" i="18"/>
  <c r="AL129" i="18"/>
  <c r="AK129" i="18"/>
  <c r="AJ129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AW128" i="18"/>
  <c r="AV128" i="18"/>
  <c r="AU128" i="18"/>
  <c r="AT128" i="18"/>
  <c r="AS128" i="18"/>
  <c r="AR128" i="18"/>
  <c r="AQ128" i="18"/>
  <c r="AP128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AW127" i="18"/>
  <c r="AV127" i="18"/>
  <c r="AU127" i="18"/>
  <c r="AT127" i="18"/>
  <c r="AS127" i="18"/>
  <c r="AR127" i="18"/>
  <c r="AQ127" i="18"/>
  <c r="AP127" i="18"/>
  <c r="AO127" i="18"/>
  <c r="AN127" i="18"/>
  <c r="AM127" i="18"/>
  <c r="AL127" i="18"/>
  <c r="AK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AW126" i="18"/>
  <c r="AV126" i="18"/>
  <c r="AU126" i="18"/>
  <c r="AT126" i="18"/>
  <c r="AS126" i="18"/>
  <c r="AR126" i="18"/>
  <c r="AQ126" i="18"/>
  <c r="AP126" i="18"/>
  <c r="AO126" i="18"/>
  <c r="AN126" i="18"/>
  <c r="AM126" i="18"/>
  <c r="AL126" i="18"/>
  <c r="AK126" i="18"/>
  <c r="AJ126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AW125" i="18"/>
  <c r="AV125" i="18"/>
  <c r="AU125" i="18"/>
  <c r="AT125" i="18"/>
  <c r="AS125" i="18"/>
  <c r="AR125" i="18"/>
  <c r="AQ125" i="18"/>
  <c r="AP125" i="18"/>
  <c r="AO125" i="18"/>
  <c r="AN125" i="18"/>
  <c r="AM125" i="18"/>
  <c r="AL125" i="18"/>
  <c r="AK125" i="18"/>
  <c r="AJ125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AW124" i="18"/>
  <c r="AV124" i="18"/>
  <c r="AU124" i="18"/>
  <c r="AT124" i="18"/>
  <c r="AS124" i="18"/>
  <c r="AR124" i="18"/>
  <c r="AQ124" i="18"/>
  <c r="AP124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AW123" i="18"/>
  <c r="AV123" i="18"/>
  <c r="AU123" i="18"/>
  <c r="AT123" i="18"/>
  <c r="AS123" i="18"/>
  <c r="AR123" i="18"/>
  <c r="AQ123" i="18"/>
  <c r="AP123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AW122" i="18"/>
  <c r="AV122" i="18"/>
  <c r="AU122" i="18"/>
  <c r="AT122" i="18"/>
  <c r="AS122" i="18"/>
  <c r="AR122" i="18"/>
  <c r="AQ122" i="18"/>
  <c r="AP122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AW121" i="18"/>
  <c r="AV121" i="18"/>
  <c r="AU121" i="18"/>
  <c r="AT121" i="18"/>
  <c r="AS121" i="18"/>
  <c r="AR121" i="18"/>
  <c r="AQ121" i="18"/>
  <c r="AP121" i="18"/>
  <c r="AO121" i="18"/>
  <c r="AN121" i="18"/>
  <c r="AM121" i="18"/>
  <c r="AL121" i="18"/>
  <c r="AK121" i="18"/>
  <c r="AJ121" i="18"/>
  <c r="AI121" i="18"/>
  <c r="AH121" i="18"/>
  <c r="AG121" i="18"/>
  <c r="AF121" i="18"/>
  <c r="AE121" i="18"/>
  <c r="AD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AW120" i="18"/>
  <c r="AV120" i="18"/>
  <c r="AU120" i="18"/>
  <c r="AT120" i="18"/>
  <c r="AS120" i="18"/>
  <c r="AR120" i="18"/>
  <c r="AQ120" i="18"/>
  <c r="AP120" i="18"/>
  <c r="AO120" i="18"/>
  <c r="AN120" i="18"/>
  <c r="AM120" i="18"/>
  <c r="AL120" i="18"/>
  <c r="AK120" i="18"/>
  <c r="AJ120" i="18"/>
  <c r="AI120" i="18"/>
  <c r="AH120" i="18"/>
  <c r="AG120" i="18"/>
  <c r="AF120" i="18"/>
  <c r="AE120" i="18"/>
  <c r="AD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AW119" i="18"/>
  <c r="AV119" i="18"/>
  <c r="AU119" i="18"/>
  <c r="AT119" i="18"/>
  <c r="AS119" i="18"/>
  <c r="AR119" i="18"/>
  <c r="AQ119" i="18"/>
  <c r="AP119" i="18"/>
  <c r="AO119" i="18"/>
  <c r="AN119" i="18"/>
  <c r="AM119" i="18"/>
  <c r="AL119" i="18"/>
  <c r="AK119" i="18"/>
  <c r="AJ119" i="18"/>
  <c r="AI119" i="18"/>
  <c r="AH119" i="18"/>
  <c r="AG119" i="18"/>
  <c r="AF119" i="18"/>
  <c r="AE119" i="18"/>
  <c r="AD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AW118" i="18"/>
  <c r="AV118" i="18"/>
  <c r="AU118" i="18"/>
  <c r="AT118" i="18"/>
  <c r="AS118" i="18"/>
  <c r="AR118" i="18"/>
  <c r="AQ118" i="18"/>
  <c r="AP118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AW117" i="18"/>
  <c r="AV117" i="18"/>
  <c r="AU117" i="18"/>
  <c r="AT117" i="18"/>
  <c r="AS117" i="18"/>
  <c r="AR117" i="18"/>
  <c r="AQ117" i="18"/>
  <c r="AP117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AW116" i="18"/>
  <c r="AV116" i="18"/>
  <c r="AU116" i="18"/>
  <c r="AT116" i="18"/>
  <c r="AS116" i="18"/>
  <c r="AR116" i="18"/>
  <c r="AQ116" i="18"/>
  <c r="AP116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AW115" i="18"/>
  <c r="AV115" i="18"/>
  <c r="AU115" i="18"/>
  <c r="AT115" i="18"/>
  <c r="AS115" i="18"/>
  <c r="AR115" i="18"/>
  <c r="AQ115" i="18"/>
  <c r="AP115" i="18"/>
  <c r="AO115" i="18"/>
  <c r="AN115" i="18"/>
  <c r="AM115" i="18"/>
  <c r="AL115" i="18"/>
  <c r="AK115" i="18"/>
  <c r="AJ115" i="18"/>
  <c r="AI115" i="18"/>
  <c r="AH115" i="18"/>
  <c r="AG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AW114" i="18"/>
  <c r="AV114" i="18"/>
  <c r="AU114" i="18"/>
  <c r="AT114" i="18"/>
  <c r="AS114" i="18"/>
  <c r="AR114" i="18"/>
  <c r="AQ114" i="18"/>
  <c r="AP114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AW113" i="18"/>
  <c r="AV113" i="18"/>
  <c r="AU113" i="18"/>
  <c r="AT113" i="18"/>
  <c r="AS113" i="18"/>
  <c r="AR113" i="18"/>
  <c r="AQ113" i="18"/>
  <c r="AP113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AW112" i="18"/>
  <c r="AV112" i="18"/>
  <c r="AU112" i="18"/>
  <c r="AT112" i="18"/>
  <c r="AS112" i="18"/>
  <c r="AR112" i="18"/>
  <c r="AQ112" i="18"/>
  <c r="AP112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AW111" i="18"/>
  <c r="AV111" i="18"/>
  <c r="AU111" i="18"/>
  <c r="AT111" i="18"/>
  <c r="AS111" i="18"/>
  <c r="AR111" i="18"/>
  <c r="AQ111" i="18"/>
  <c r="AP111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AW110" i="18"/>
  <c r="AV110" i="18"/>
  <c r="AU110" i="18"/>
  <c r="AT110" i="18"/>
  <c r="AS110" i="18"/>
  <c r="AR110" i="18"/>
  <c r="AQ110" i="18"/>
  <c r="AP110" i="18"/>
  <c r="AO110" i="18"/>
  <c r="AN110" i="18"/>
  <c r="AM110" i="18"/>
  <c r="AL110" i="18"/>
  <c r="AK110" i="18"/>
  <c r="AJ110" i="18"/>
  <c r="AI110" i="18"/>
  <c r="AH110" i="18"/>
  <c r="AG110" i="18"/>
  <c r="AF110" i="18"/>
  <c r="AE110" i="18"/>
  <c r="AD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AW109" i="18"/>
  <c r="AV109" i="18"/>
  <c r="AU109" i="18"/>
  <c r="AT109" i="18"/>
  <c r="AS109" i="18"/>
  <c r="AR109" i="18"/>
  <c r="AQ109" i="18"/>
  <c r="AP109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AW108" i="18"/>
  <c r="AV108" i="18"/>
  <c r="AU108" i="18"/>
  <c r="AT108" i="18"/>
  <c r="AS108" i="18"/>
  <c r="AR108" i="18"/>
  <c r="AQ108" i="18"/>
  <c r="AP108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AW107" i="18"/>
  <c r="AV107" i="18"/>
  <c r="AU107" i="18"/>
  <c r="AT107" i="18"/>
  <c r="AS107" i="18"/>
  <c r="AR107" i="18"/>
  <c r="AQ107" i="18"/>
  <c r="AP107" i="18"/>
  <c r="AO107" i="18"/>
  <c r="AN107" i="18"/>
  <c r="AM107" i="18"/>
  <c r="AL107" i="18"/>
  <c r="AK107" i="18"/>
  <c r="AJ107" i="18"/>
  <c r="AI107" i="18"/>
  <c r="AH107" i="18"/>
  <c r="AG107" i="18"/>
  <c r="AF107" i="18"/>
  <c r="AE107" i="18"/>
  <c r="AD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AW106" i="18"/>
  <c r="AV106" i="18"/>
  <c r="AU106" i="18"/>
  <c r="AT106" i="18"/>
  <c r="AS106" i="18"/>
  <c r="AR106" i="18"/>
  <c r="AQ106" i="18"/>
  <c r="AP106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AW105" i="18"/>
  <c r="AV105" i="18"/>
  <c r="AU105" i="18"/>
  <c r="AT105" i="18"/>
  <c r="AS105" i="18"/>
  <c r="AR105" i="18"/>
  <c r="AQ105" i="18"/>
  <c r="AP105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AW104" i="18"/>
  <c r="AV104" i="18"/>
  <c r="AU104" i="18"/>
  <c r="AT104" i="18"/>
  <c r="AS104" i="18"/>
  <c r="AR104" i="18"/>
  <c r="AQ104" i="18"/>
  <c r="AP104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AW103" i="18"/>
  <c r="AV103" i="18"/>
  <c r="AU103" i="18"/>
  <c r="AT103" i="18"/>
  <c r="AS103" i="18"/>
  <c r="AR103" i="18"/>
  <c r="AQ103" i="18"/>
  <c r="AP103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AW102" i="18"/>
  <c r="AV102" i="18"/>
  <c r="AU102" i="18"/>
  <c r="AT102" i="18"/>
  <c r="AS102" i="18"/>
  <c r="AR102" i="18"/>
  <c r="AQ102" i="18"/>
  <c r="AP102" i="18"/>
  <c r="AO102" i="18"/>
  <c r="AN102" i="18"/>
  <c r="AM102" i="18"/>
  <c r="AL102" i="18"/>
  <c r="AK102" i="18"/>
  <c r="AJ102" i="18"/>
  <c r="AI102" i="18"/>
  <c r="AH102" i="18"/>
  <c r="AG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AW101" i="18"/>
  <c r="AV101" i="18"/>
  <c r="AU101" i="18"/>
  <c r="AT101" i="18"/>
  <c r="AS101" i="18"/>
  <c r="AR101" i="18"/>
  <c r="AQ101" i="18"/>
  <c r="AP101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AW100" i="18"/>
  <c r="AV100" i="18"/>
  <c r="AU100" i="18"/>
  <c r="AT100" i="18"/>
  <c r="AS100" i="18"/>
  <c r="AR100" i="18"/>
  <c r="AQ100" i="18"/>
  <c r="AP100" i="18"/>
  <c r="AO100" i="18"/>
  <c r="AN100" i="18"/>
  <c r="AM100" i="18"/>
  <c r="AL100" i="18"/>
  <c r="AK100" i="18"/>
  <c r="AJ100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AW99" i="18"/>
  <c r="AV99" i="18"/>
  <c r="AU99" i="18"/>
  <c r="AT99" i="18"/>
  <c r="AS99" i="18"/>
  <c r="AR99" i="18"/>
  <c r="AQ99" i="18"/>
  <c r="AP99" i="18"/>
  <c r="AO99" i="18"/>
  <c r="AN99" i="18"/>
  <c r="AM99" i="18"/>
  <c r="AL99" i="18"/>
  <c r="AK99" i="18"/>
  <c r="AJ99" i="18"/>
  <c r="AI99" i="18"/>
  <c r="AH99" i="18"/>
  <c r="AG99" i="18"/>
  <c r="AF99" i="18"/>
  <c r="AE99" i="18"/>
  <c r="AD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AW98" i="18"/>
  <c r="AV98" i="18"/>
  <c r="AU98" i="18"/>
  <c r="AT98" i="18"/>
  <c r="AS98" i="18"/>
  <c r="AR98" i="18"/>
  <c r="AQ98" i="18"/>
  <c r="AP98" i="18"/>
  <c r="AO98" i="18"/>
  <c r="AN98" i="18"/>
  <c r="AM98" i="18"/>
  <c r="AL98" i="18"/>
  <c r="AK98" i="18"/>
  <c r="AJ98" i="18"/>
  <c r="AI98" i="18"/>
  <c r="AH98" i="18"/>
  <c r="AG98" i="18"/>
  <c r="AF98" i="18"/>
  <c r="AE98" i="18"/>
  <c r="AD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AW97" i="18"/>
  <c r="AV97" i="18"/>
  <c r="AU97" i="18"/>
  <c r="AT97" i="18"/>
  <c r="AS97" i="18"/>
  <c r="AR97" i="18"/>
  <c r="AQ97" i="18"/>
  <c r="AP97" i="18"/>
  <c r="AO97" i="18"/>
  <c r="AN97" i="18"/>
  <c r="AM97" i="18"/>
  <c r="AL97" i="18"/>
  <c r="AK97" i="18"/>
  <c r="AJ97" i="18"/>
  <c r="AI97" i="18"/>
  <c r="AH97" i="18"/>
  <c r="AG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AW96" i="18"/>
  <c r="AV96" i="18"/>
  <c r="AU96" i="18"/>
  <c r="AT96" i="18"/>
  <c r="AS96" i="18"/>
  <c r="AR96" i="18"/>
  <c r="AQ96" i="18"/>
  <c r="AP96" i="18"/>
  <c r="AO96" i="18"/>
  <c r="AN96" i="18"/>
  <c r="AM96" i="18"/>
  <c r="AL96" i="18"/>
  <c r="AK96" i="18"/>
  <c r="AJ96" i="18"/>
  <c r="AI96" i="18"/>
  <c r="AH96" i="18"/>
  <c r="AG96" i="18"/>
  <c r="AF96" i="18"/>
  <c r="AE96" i="18"/>
  <c r="AD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AW95" i="18"/>
  <c r="AV95" i="18"/>
  <c r="AU95" i="18"/>
  <c r="AT95" i="18"/>
  <c r="AS95" i="18"/>
  <c r="AR95" i="18"/>
  <c r="AQ95" i="18"/>
  <c r="AP95" i="18"/>
  <c r="AO95" i="18"/>
  <c r="AN95" i="18"/>
  <c r="AM95" i="18"/>
  <c r="AL95" i="18"/>
  <c r="AK95" i="18"/>
  <c r="AJ95" i="18"/>
  <c r="AI95" i="18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AW94" i="18"/>
  <c r="AV94" i="18"/>
  <c r="AU94" i="18"/>
  <c r="AT94" i="18"/>
  <c r="AS94" i="18"/>
  <c r="AR94" i="18"/>
  <c r="AQ94" i="18"/>
  <c r="AP94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AW93" i="18"/>
  <c r="AV93" i="18"/>
  <c r="AU93" i="18"/>
  <c r="AT93" i="18"/>
  <c r="AS93" i="18"/>
  <c r="AR93" i="18"/>
  <c r="AQ93" i="18"/>
  <c r="AP93" i="18"/>
  <c r="AO93" i="18"/>
  <c r="AN93" i="18"/>
  <c r="AM93" i="18"/>
  <c r="AL93" i="18"/>
  <c r="AK93" i="18"/>
  <c r="AJ93" i="18"/>
  <c r="AI93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AW92" i="18"/>
  <c r="AV92" i="18"/>
  <c r="AU92" i="18"/>
  <c r="AT92" i="18"/>
  <c r="AS92" i="18"/>
  <c r="AR92" i="18"/>
  <c r="AQ92" i="18"/>
  <c r="AP92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AW91" i="18"/>
  <c r="AV91" i="18"/>
  <c r="AU91" i="18"/>
  <c r="AT91" i="18"/>
  <c r="AS91" i="18"/>
  <c r="AR91" i="18"/>
  <c r="AQ91" i="18"/>
  <c r="AP91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AW90" i="18"/>
  <c r="AV90" i="18"/>
  <c r="AU90" i="18"/>
  <c r="AT90" i="18"/>
  <c r="AS90" i="18"/>
  <c r="AR90" i="18"/>
  <c r="AQ90" i="18"/>
  <c r="AP90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AW89" i="18"/>
  <c r="AV89" i="18"/>
  <c r="AU89" i="18"/>
  <c r="AT89" i="18"/>
  <c r="AS89" i="18"/>
  <c r="AR89" i="18"/>
  <c r="AQ89" i="18"/>
  <c r="AP89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AW88" i="18"/>
  <c r="AV88" i="18"/>
  <c r="AU88" i="18"/>
  <c r="AT88" i="18"/>
  <c r="AS88" i="18"/>
  <c r="AR88" i="18"/>
  <c r="AQ88" i="18"/>
  <c r="AP88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AW87" i="18"/>
  <c r="AV87" i="18"/>
  <c r="AU87" i="18"/>
  <c r="AT87" i="18"/>
  <c r="AS87" i="18"/>
  <c r="AR87" i="18"/>
  <c r="AQ87" i="18"/>
  <c r="AP87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AW86" i="18"/>
  <c r="AV86" i="18"/>
  <c r="AU86" i="18"/>
  <c r="AT86" i="18"/>
  <c r="AS86" i="18"/>
  <c r="AR86" i="18"/>
  <c r="AQ86" i="18"/>
  <c r="AP86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AW85" i="18"/>
  <c r="AV85" i="18"/>
  <c r="AU85" i="18"/>
  <c r="AT85" i="18"/>
  <c r="AS85" i="18"/>
  <c r="AR85" i="18"/>
  <c r="AQ85" i="18"/>
  <c r="AP85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AW84" i="18"/>
  <c r="AV84" i="18"/>
  <c r="AU84" i="18"/>
  <c r="AT84" i="18"/>
  <c r="AS84" i="18"/>
  <c r="AR84" i="18"/>
  <c r="AQ84" i="18"/>
  <c r="AP84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AW83" i="18"/>
  <c r="AV83" i="18"/>
  <c r="AU83" i="18"/>
  <c r="AT83" i="18"/>
  <c r="AS83" i="18"/>
  <c r="AR83" i="18"/>
  <c r="AQ83" i="18"/>
  <c r="AP83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AW82" i="18"/>
  <c r="AV82" i="18"/>
  <c r="AU82" i="18"/>
  <c r="AT82" i="18"/>
  <c r="AS82" i="18"/>
  <c r="AR82" i="18"/>
  <c r="AQ82" i="18"/>
  <c r="AP82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AW81" i="18"/>
  <c r="AV81" i="18"/>
  <c r="AU81" i="18"/>
  <c r="AT81" i="18"/>
  <c r="AS81" i="18"/>
  <c r="AR81" i="18"/>
  <c r="AQ81" i="18"/>
  <c r="AP81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AW80" i="18"/>
  <c r="AV80" i="18"/>
  <c r="AU80" i="18"/>
  <c r="AT80" i="18"/>
  <c r="AS80" i="18"/>
  <c r="AR80" i="18"/>
  <c r="AQ80" i="18"/>
  <c r="AP80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AW79" i="18"/>
  <c r="AV79" i="18"/>
  <c r="AU79" i="18"/>
  <c r="AT79" i="18"/>
  <c r="AS79" i="18"/>
  <c r="AR79" i="18"/>
  <c r="AQ79" i="18"/>
  <c r="AP79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AW78" i="18"/>
  <c r="AV78" i="18"/>
  <c r="AU78" i="18"/>
  <c r="AT78" i="18"/>
  <c r="AS78" i="18"/>
  <c r="AR78" i="18"/>
  <c r="AQ78" i="18"/>
  <c r="AP78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AW77" i="18"/>
  <c r="AV77" i="18"/>
  <c r="AU77" i="18"/>
  <c r="AT77" i="18"/>
  <c r="AS77" i="18"/>
  <c r="AR77" i="18"/>
  <c r="AQ77" i="18"/>
  <c r="AP77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AW76" i="18"/>
  <c r="AV76" i="18"/>
  <c r="AU76" i="18"/>
  <c r="AT76" i="18"/>
  <c r="AS76" i="18"/>
  <c r="AR76" i="18"/>
  <c r="AQ76" i="18"/>
  <c r="AP76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AW75" i="18"/>
  <c r="AV75" i="18"/>
  <c r="AU75" i="18"/>
  <c r="AT75" i="18"/>
  <c r="AS75" i="18"/>
  <c r="AR75" i="18"/>
  <c r="AQ75" i="18"/>
  <c r="AP75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AW74" i="18"/>
  <c r="AV74" i="18"/>
  <c r="AU74" i="18"/>
  <c r="AT74" i="18"/>
  <c r="AS74" i="18"/>
  <c r="AR74" i="18"/>
  <c r="AQ74" i="18"/>
  <c r="AP74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AW73" i="18"/>
  <c r="AV73" i="18"/>
  <c r="AU73" i="18"/>
  <c r="AT73" i="18"/>
  <c r="AS73" i="18"/>
  <c r="AR73" i="18"/>
  <c r="AQ73" i="18"/>
  <c r="AP73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AW72" i="18"/>
  <c r="AV72" i="18"/>
  <c r="AU72" i="18"/>
  <c r="AT72" i="18"/>
  <c r="AS72" i="18"/>
  <c r="AR72" i="18"/>
  <c r="AQ72" i="18"/>
  <c r="AP72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AW52" i="18"/>
  <c r="AV52" i="18"/>
  <c r="AU52" i="18"/>
  <c r="AT52" i="18"/>
  <c r="AS52" i="18"/>
  <c r="AR52" i="18"/>
  <c r="AQ52" i="18"/>
  <c r="AP52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AW51" i="18"/>
  <c r="AV51" i="18"/>
  <c r="AU51" i="18"/>
  <c r="AT51" i="18"/>
  <c r="AS51" i="18"/>
  <c r="AR51" i="18"/>
  <c r="AQ51" i="18"/>
  <c r="AP51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AW50" i="18"/>
  <c r="AV50" i="18"/>
  <c r="AU50" i="18"/>
  <c r="AT50" i="18"/>
  <c r="AS50" i="18"/>
  <c r="AR50" i="18"/>
  <c r="AQ50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AW49" i="18"/>
  <c r="AV49" i="18"/>
  <c r="AU49" i="18"/>
  <c r="AT49" i="18"/>
  <c r="AS49" i="18"/>
  <c r="AR49" i="18"/>
  <c r="AQ49" i="18"/>
  <c r="AP49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AW48" i="18"/>
  <c r="AV48" i="18"/>
  <c r="AU48" i="18"/>
  <c r="AT48" i="18"/>
  <c r="AS48" i="18"/>
  <c r="AR48" i="18"/>
  <c r="AQ48" i="18"/>
  <c r="AP48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AW47" i="18"/>
  <c r="AV47" i="18"/>
  <c r="AU47" i="18"/>
  <c r="AT47" i="18"/>
  <c r="AS47" i="18"/>
  <c r="AR47" i="18"/>
  <c r="AQ47" i="18"/>
  <c r="AP47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AW41" i="18"/>
  <c r="AV41" i="18"/>
  <c r="AU41" i="18"/>
  <c r="AT41" i="18"/>
  <c r="AS41" i="18"/>
  <c r="AR41" i="18"/>
  <c r="AQ41" i="18"/>
  <c r="AP41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AX549" i="18"/>
  <c r="AX550" i="18"/>
  <c r="AX551" i="18"/>
  <c r="AX552" i="18"/>
  <c r="AX553" i="18"/>
  <c r="AX554" i="18"/>
  <c r="AX555" i="18"/>
  <c r="AX556" i="18"/>
  <c r="AX557" i="18"/>
  <c r="AX558" i="18"/>
  <c r="AX559" i="18"/>
  <c r="AX560" i="18"/>
  <c r="AX561" i="18"/>
  <c r="AX562" i="18"/>
  <c r="AX563" i="18"/>
  <c r="AX564" i="18"/>
  <c r="AX565" i="18"/>
  <c r="AX566" i="18"/>
  <c r="AX567" i="18"/>
  <c r="AX568" i="18"/>
  <c r="AX569" i="18"/>
  <c r="AX570" i="18"/>
  <c r="AX571" i="18"/>
  <c r="AX572" i="18"/>
  <c r="AX573" i="18"/>
  <c r="AX574" i="18"/>
  <c r="AX575" i="18"/>
  <c r="AX576" i="18"/>
  <c r="AX577" i="18"/>
  <c r="AX578" i="18"/>
  <c r="AX579" i="18"/>
  <c r="AX580" i="18"/>
  <c r="AX581" i="18"/>
  <c r="AX582" i="18"/>
  <c r="AX583" i="18"/>
  <c r="AX584" i="18"/>
  <c r="AX585" i="18"/>
  <c r="AX586" i="18"/>
  <c r="AX587" i="18"/>
  <c r="AX588" i="18"/>
  <c r="AX589" i="18"/>
  <c r="AX590" i="18"/>
  <c r="AX591" i="18"/>
  <c r="AX592" i="18"/>
  <c r="AX593" i="18"/>
  <c r="AX594" i="18"/>
  <c r="AX595" i="18"/>
  <c r="AX596" i="18"/>
  <c r="AX597" i="18"/>
  <c r="AX598" i="18"/>
  <c r="AX599" i="18"/>
  <c r="AX600" i="18"/>
  <c r="AX601" i="18"/>
  <c r="AX602" i="18"/>
  <c r="AX603" i="18"/>
  <c r="AX604" i="18"/>
  <c r="AX605" i="18"/>
  <c r="AX606" i="18"/>
  <c r="AX607" i="18"/>
  <c r="AX608" i="18"/>
  <c r="AX609" i="18"/>
  <c r="AX610" i="18"/>
  <c r="AX611" i="18"/>
  <c r="AX612" i="18"/>
  <c r="AX613" i="18"/>
  <c r="AX614" i="18"/>
  <c r="AX615" i="18"/>
  <c r="AX616" i="18"/>
  <c r="AX617" i="18"/>
  <c r="AX618" i="18"/>
  <c r="AX619" i="18"/>
  <c r="AX620" i="18"/>
  <c r="AX621" i="18"/>
  <c r="AX622" i="18"/>
  <c r="AX623" i="18"/>
  <c r="AX624" i="18"/>
  <c r="AX625" i="18"/>
  <c r="AX626" i="18"/>
  <c r="AX627" i="18"/>
  <c r="AX628" i="18"/>
  <c r="AX629" i="18"/>
  <c r="AX630" i="18"/>
  <c r="AX631" i="18"/>
  <c r="AX632" i="18"/>
  <c r="AX633" i="18"/>
  <c r="AX634" i="18"/>
  <c r="AX635" i="18"/>
  <c r="AX636" i="18"/>
  <c r="AX637" i="18"/>
  <c r="AX638" i="18"/>
  <c r="AX644" i="18"/>
  <c r="AX652" i="18"/>
  <c r="AX660" i="18"/>
  <c r="AX668" i="18"/>
  <c r="AX671" i="18"/>
  <c r="AX672" i="18"/>
  <c r="AX673" i="18"/>
  <c r="AX674" i="18"/>
  <c r="AX675" i="18"/>
  <c r="AX676" i="18"/>
  <c r="AX677" i="18"/>
  <c r="AX678" i="18"/>
  <c r="AX679" i="18"/>
  <c r="AX680" i="18"/>
  <c r="AX681" i="18"/>
  <c r="AX682" i="18"/>
  <c r="AX683" i="18"/>
  <c r="AX684" i="18"/>
  <c r="AX685" i="18"/>
  <c r="AX686" i="18"/>
  <c r="AX687" i="18"/>
  <c r="AX688" i="18"/>
  <c r="AX689" i="18"/>
  <c r="AX690" i="18"/>
  <c r="AX691" i="18"/>
  <c r="AX692" i="18"/>
  <c r="AX693" i="18"/>
  <c r="AX694" i="18"/>
  <c r="AX695" i="18"/>
  <c r="AX696" i="18"/>
  <c r="AX697" i="18"/>
  <c r="AX698" i="18"/>
  <c r="AX699" i="18"/>
  <c r="AX700" i="18"/>
  <c r="AX701" i="18"/>
  <c r="AX702" i="18"/>
  <c r="AX703" i="18"/>
  <c r="AX704" i="18"/>
  <c r="AX705" i="18"/>
  <c r="AX706" i="18"/>
  <c r="AX707" i="18"/>
  <c r="AX708" i="18"/>
  <c r="AX709" i="18"/>
  <c r="AX712" i="18"/>
  <c r="AX720" i="18"/>
  <c r="AX728" i="18"/>
  <c r="AX736" i="18"/>
  <c r="AX744" i="18"/>
  <c r="AX749" i="18"/>
  <c r="AX752" i="18"/>
  <c r="AX757" i="18"/>
  <c r="AX760" i="18"/>
  <c r="AX764" i="18"/>
  <c r="AX765" i="18"/>
  <c r="AX768" i="18"/>
  <c r="AX769" i="18"/>
  <c r="AX770" i="18"/>
  <c r="AX771" i="18"/>
  <c r="AX772" i="18"/>
  <c r="AX773" i="18"/>
  <c r="AX776" i="18"/>
  <c r="AX777" i="18"/>
  <c r="AX778" i="18"/>
  <c r="AX779" i="18"/>
  <c r="AX780" i="18"/>
  <c r="Q2893" i="16"/>
  <c r="N2893" i="16"/>
  <c r="Q2892" i="16"/>
  <c r="N2892" i="16"/>
  <c r="Q2891" i="16"/>
  <c r="N2891" i="16"/>
  <c r="Q2890" i="16"/>
  <c r="R2890" i="16" s="1"/>
  <c r="N2890" i="16"/>
  <c r="Q2889" i="16"/>
  <c r="N2889" i="16"/>
  <c r="Q2888" i="16"/>
  <c r="N2888" i="16"/>
  <c r="Q2887" i="16"/>
  <c r="R2887" i="16" s="1"/>
  <c r="N2887" i="16"/>
  <c r="Q2886" i="16"/>
  <c r="N2886" i="16"/>
  <c r="Q2885" i="16"/>
  <c r="N2885" i="16"/>
  <c r="Q2884" i="16"/>
  <c r="N2884" i="16"/>
  <c r="Q2883" i="16"/>
  <c r="N2883" i="16"/>
  <c r="Q2882" i="16"/>
  <c r="N2882" i="16"/>
  <c r="Q2881" i="16"/>
  <c r="N2881" i="16"/>
  <c r="Q2880" i="16"/>
  <c r="N2880" i="16"/>
  <c r="Q2879" i="16"/>
  <c r="N2879" i="16"/>
  <c r="Q2878" i="16"/>
  <c r="N2878" i="16"/>
  <c r="Q2877" i="16"/>
  <c r="N2877" i="16"/>
  <c r="Q2876" i="16"/>
  <c r="N2876" i="16"/>
  <c r="Q2875" i="16"/>
  <c r="N2875" i="16"/>
  <c r="Q2874" i="16"/>
  <c r="N2874" i="16"/>
  <c r="Q2873" i="16"/>
  <c r="N2873" i="16"/>
  <c r="Q2872" i="16"/>
  <c r="N2872" i="16"/>
  <c r="Q2871" i="16"/>
  <c r="N2871" i="16"/>
  <c r="Q2870" i="16"/>
  <c r="N2870" i="16"/>
  <c r="Q2869" i="16"/>
  <c r="R2869" i="16" s="1"/>
  <c r="N2869" i="16"/>
  <c r="Q2868" i="16"/>
  <c r="N2868" i="16"/>
  <c r="Q2867" i="16"/>
  <c r="N2867" i="16"/>
  <c r="Q2866" i="16"/>
  <c r="R2866" i="16" s="1"/>
  <c r="N2866" i="16"/>
  <c r="Q2865" i="16"/>
  <c r="N2865" i="16"/>
  <c r="Q2864" i="16"/>
  <c r="N2864" i="16"/>
  <c r="Q2863" i="16"/>
  <c r="N2863" i="16"/>
  <c r="Q2862" i="16"/>
  <c r="N2862" i="16"/>
  <c r="Q2861" i="16"/>
  <c r="N2861" i="16"/>
  <c r="Q2860" i="16"/>
  <c r="N2860" i="16"/>
  <c r="Q2859" i="16"/>
  <c r="R2859" i="16" s="1"/>
  <c r="N2859" i="16"/>
  <c r="Q2858" i="16"/>
  <c r="N2858" i="16"/>
  <c r="Q2857" i="16"/>
  <c r="N2857" i="16"/>
  <c r="Q2856" i="16"/>
  <c r="N2856" i="16"/>
  <c r="Q2855" i="16"/>
  <c r="N2855" i="16"/>
  <c r="Q2854" i="16"/>
  <c r="N2854" i="16"/>
  <c r="R2853" i="16"/>
  <c r="Q2853" i="16"/>
  <c r="N2853" i="16"/>
  <c r="Q2852" i="16"/>
  <c r="N2852" i="16"/>
  <c r="Q2851" i="16"/>
  <c r="R2851" i="16" s="1"/>
  <c r="N2851" i="16"/>
  <c r="Q2850" i="16"/>
  <c r="R2850" i="16" s="1"/>
  <c r="N2850" i="16"/>
  <c r="Q2849" i="16"/>
  <c r="N2849" i="16"/>
  <c r="Q2848" i="16"/>
  <c r="N2848" i="16"/>
  <c r="Q2847" i="16"/>
  <c r="R2847" i="16" s="1"/>
  <c r="N2847" i="16"/>
  <c r="R2846" i="16"/>
  <c r="Q2846" i="16"/>
  <c r="N2846" i="16"/>
  <c r="Q2845" i="16"/>
  <c r="N2845" i="16"/>
  <c r="R2844" i="16"/>
  <c r="Q2844" i="16"/>
  <c r="N2844" i="16"/>
  <c r="Q2843" i="16"/>
  <c r="N2843" i="16"/>
  <c r="Q2842" i="16"/>
  <c r="N2842" i="16"/>
  <c r="Q2841" i="16"/>
  <c r="N2841" i="16"/>
  <c r="Q2840" i="16"/>
  <c r="N2840" i="16"/>
  <c r="Q2839" i="16"/>
  <c r="N2839" i="16"/>
  <c r="Q2838" i="16"/>
  <c r="N2838" i="16"/>
  <c r="Q2837" i="16"/>
  <c r="R2837" i="16" s="1"/>
  <c r="N2837" i="16"/>
  <c r="Q2836" i="16"/>
  <c r="N2836" i="16"/>
  <c r="Q2835" i="16"/>
  <c r="N2835" i="16"/>
  <c r="Q2834" i="16"/>
  <c r="N2834" i="16"/>
  <c r="Q2833" i="16"/>
  <c r="N2833" i="16"/>
  <c r="Q2832" i="16"/>
  <c r="N2832" i="16"/>
  <c r="Q2831" i="16"/>
  <c r="N2831" i="16"/>
  <c r="Q2830" i="16"/>
  <c r="N2830" i="16"/>
  <c r="Q2829" i="16"/>
  <c r="N2829" i="16"/>
  <c r="Q2828" i="16"/>
  <c r="N2828" i="16"/>
  <c r="Q2827" i="16"/>
  <c r="N2827" i="16"/>
  <c r="Q2826" i="16"/>
  <c r="N2826" i="16"/>
  <c r="Q2825" i="16"/>
  <c r="R2825" i="16" s="1"/>
  <c r="N2825" i="16"/>
  <c r="Q2824" i="16"/>
  <c r="N2824" i="16"/>
  <c r="Q2823" i="16"/>
  <c r="N2823" i="16"/>
  <c r="Q2822" i="16"/>
  <c r="N2822" i="16"/>
  <c r="Q2821" i="16"/>
  <c r="N2821" i="16"/>
  <c r="Q2820" i="16"/>
  <c r="N2820" i="16"/>
  <c r="Q2819" i="16"/>
  <c r="N2819" i="16"/>
  <c r="Q2818" i="16"/>
  <c r="N2818" i="16"/>
  <c r="Q2817" i="16"/>
  <c r="N2817" i="16"/>
  <c r="Q2816" i="16"/>
  <c r="R2816" i="16" s="1"/>
  <c r="N2816" i="16"/>
  <c r="Q2815" i="16"/>
  <c r="N2815" i="16"/>
  <c r="Q2814" i="16"/>
  <c r="N2814" i="16"/>
  <c r="Q2813" i="16"/>
  <c r="N2813" i="16"/>
  <c r="Q2812" i="16"/>
  <c r="R2812" i="16" s="1"/>
  <c r="N2812" i="16"/>
  <c r="Q2811" i="16"/>
  <c r="N2811" i="16"/>
  <c r="Q2810" i="16"/>
  <c r="N2810" i="16"/>
  <c r="Q2809" i="16"/>
  <c r="N2809" i="16"/>
  <c r="Q2808" i="16"/>
  <c r="R2808" i="16" s="1"/>
  <c r="N2808" i="16"/>
  <c r="Q2807" i="16"/>
  <c r="R2807" i="16" s="1"/>
  <c r="N2807" i="16"/>
  <c r="Q2806" i="16"/>
  <c r="R2806" i="16" s="1"/>
  <c r="N2806" i="16"/>
  <c r="Q2805" i="16"/>
  <c r="R2805" i="16" s="1"/>
  <c r="N2805" i="16"/>
  <c r="R2804" i="16"/>
  <c r="Q2804" i="16"/>
  <c r="R2814" i="16" s="1"/>
  <c r="N2804" i="16"/>
  <c r="AH2803" i="16"/>
  <c r="Q2803" i="16"/>
  <c r="AU2803" i="16" s="1"/>
  <c r="AV2803" i="16" s="1"/>
  <c r="N2803" i="16"/>
  <c r="AH2802" i="16"/>
  <c r="Q2802" i="16"/>
  <c r="AU2802" i="16" s="1"/>
  <c r="AV2802" i="16" s="1"/>
  <c r="N2802" i="16"/>
  <c r="AH2801" i="16"/>
  <c r="Q2801" i="16"/>
  <c r="AU2801" i="16" s="1"/>
  <c r="AV2801" i="16" s="1"/>
  <c r="N2801" i="16"/>
  <c r="AH2800" i="16"/>
  <c r="Q2800" i="16"/>
  <c r="N2800" i="16"/>
  <c r="AH2799" i="16"/>
  <c r="Q2799" i="16"/>
  <c r="N2799" i="16"/>
  <c r="AH2798" i="16"/>
  <c r="Q2798" i="16"/>
  <c r="AU2798" i="16" s="1"/>
  <c r="AV2798" i="16" s="1"/>
  <c r="N2798" i="16"/>
  <c r="AH2797" i="16"/>
  <c r="Q2797" i="16"/>
  <c r="N2797" i="16"/>
  <c r="AH2796" i="16"/>
  <c r="Q2796" i="16"/>
  <c r="AU2796" i="16" s="1"/>
  <c r="AV2796" i="16" s="1"/>
  <c r="N2796" i="16"/>
  <c r="AH2795" i="16"/>
  <c r="Q2795" i="16"/>
  <c r="AU2795" i="16" s="1"/>
  <c r="AV2795" i="16" s="1"/>
  <c r="N2795" i="16"/>
  <c r="AH2794" i="16"/>
  <c r="Q2794" i="16"/>
  <c r="AU2794" i="16" s="1"/>
  <c r="AV2794" i="16" s="1"/>
  <c r="N2794" i="16"/>
  <c r="AH2793" i="16"/>
  <c r="Q2793" i="16"/>
  <c r="N2793" i="16"/>
  <c r="AH2792" i="16"/>
  <c r="Q2792" i="16"/>
  <c r="AU2792" i="16" s="1"/>
  <c r="AV2792" i="16" s="1"/>
  <c r="N2792" i="16"/>
  <c r="AH2791" i="16"/>
  <c r="Q2791" i="16"/>
  <c r="N2791" i="16"/>
  <c r="AH2790" i="16"/>
  <c r="Q2790" i="16"/>
  <c r="AU2790" i="16" s="1"/>
  <c r="AV2790" i="16" s="1"/>
  <c r="N2790" i="16"/>
  <c r="AH2789" i="16"/>
  <c r="Q2789" i="16"/>
  <c r="N2789" i="16"/>
  <c r="AH2788" i="16"/>
  <c r="Q2788" i="16"/>
  <c r="AU2788" i="16" s="1"/>
  <c r="AV2788" i="16" s="1"/>
  <c r="N2788" i="16"/>
  <c r="AU2787" i="16"/>
  <c r="AV2787" i="16" s="1"/>
  <c r="AH2787" i="16"/>
  <c r="Q2787" i="16"/>
  <c r="N2787" i="16"/>
  <c r="AU2786" i="16"/>
  <c r="AV2786" i="16" s="1"/>
  <c r="AH2786" i="16"/>
  <c r="Q2786" i="16"/>
  <c r="N2786" i="16"/>
  <c r="AU2785" i="16"/>
  <c r="AV2785" i="16" s="1"/>
  <c r="AH2785" i="16"/>
  <c r="Q2785" i="16"/>
  <c r="N2785" i="16"/>
  <c r="AH2784" i="16"/>
  <c r="Q2784" i="16"/>
  <c r="N2784" i="16"/>
  <c r="AH2783" i="16"/>
  <c r="Q2783" i="16"/>
  <c r="N2783" i="16"/>
  <c r="AH2782" i="16"/>
  <c r="Q2782" i="16"/>
  <c r="AU2782" i="16" s="1"/>
  <c r="AV2782" i="16" s="1"/>
  <c r="N2782" i="16"/>
  <c r="AH2781" i="16"/>
  <c r="Q2781" i="16"/>
  <c r="N2781" i="16"/>
  <c r="AH2780" i="16"/>
  <c r="Q2780" i="16"/>
  <c r="N2780" i="16"/>
  <c r="AH2779" i="16"/>
  <c r="Q2779" i="16"/>
  <c r="AU2779" i="16" s="1"/>
  <c r="N2779" i="16"/>
  <c r="AH2778" i="16"/>
  <c r="Q2778" i="16"/>
  <c r="AU2778" i="16" s="1"/>
  <c r="AV2778" i="16" s="1"/>
  <c r="N2778" i="16"/>
  <c r="AH2777" i="16"/>
  <c r="Q2777" i="16"/>
  <c r="N2777" i="16"/>
  <c r="AH2776" i="16"/>
  <c r="Q2776" i="16"/>
  <c r="R2776" i="16" s="1"/>
  <c r="N2776" i="16"/>
  <c r="AH2775" i="16"/>
  <c r="Q2775" i="16"/>
  <c r="N2775" i="16"/>
  <c r="AH2774" i="16"/>
  <c r="Q2774" i="16"/>
  <c r="N2774" i="16"/>
  <c r="AH2773" i="16"/>
  <c r="Q2773" i="16"/>
  <c r="N2773" i="16"/>
  <c r="AU2772" i="16"/>
  <c r="AV2772" i="16" s="1"/>
  <c r="AH2772" i="16"/>
  <c r="Q2772" i="16"/>
  <c r="N2772" i="16"/>
  <c r="AH2771" i="16"/>
  <c r="Q2771" i="16"/>
  <c r="N2771" i="16"/>
  <c r="AH2770" i="16"/>
  <c r="R2770" i="16"/>
  <c r="Q2770" i="16"/>
  <c r="AU2770" i="16" s="1"/>
  <c r="AV2770" i="16" s="1"/>
  <c r="N2770" i="16"/>
  <c r="AH2769" i="16"/>
  <c r="R2769" i="16"/>
  <c r="Q2769" i="16"/>
  <c r="N2769" i="16"/>
  <c r="AH2768" i="16"/>
  <c r="Q2768" i="16"/>
  <c r="AU2768" i="16" s="1"/>
  <c r="AV2768" i="16" s="1"/>
  <c r="N2768" i="16"/>
  <c r="AH2767" i="16"/>
  <c r="Q2767" i="16"/>
  <c r="N2767" i="16"/>
  <c r="AH2766" i="16"/>
  <c r="Q2766" i="16"/>
  <c r="AU2766" i="16" s="1"/>
  <c r="AV2766" i="16" s="1"/>
  <c r="N2766" i="16"/>
  <c r="AH2765" i="16"/>
  <c r="Q2765" i="16"/>
  <c r="N2765" i="16"/>
  <c r="AU2764" i="16"/>
  <c r="AH2764" i="16"/>
  <c r="Q2764" i="16"/>
  <c r="N2764" i="16"/>
  <c r="AH2763" i="16"/>
  <c r="Q2763" i="16"/>
  <c r="R2763" i="16" s="1"/>
  <c r="N2763" i="16"/>
  <c r="AU2762" i="16"/>
  <c r="AH2762" i="16"/>
  <c r="Q2762" i="16"/>
  <c r="R2762" i="16" s="1"/>
  <c r="N2762" i="16"/>
  <c r="AU2761" i="16"/>
  <c r="AV2761" i="16" s="1"/>
  <c r="AH2761" i="16"/>
  <c r="Q2761" i="16"/>
  <c r="R2761" i="16" s="1"/>
  <c r="N2761" i="16"/>
  <c r="AH2760" i="16"/>
  <c r="Q2760" i="16"/>
  <c r="R2760" i="16" s="1"/>
  <c r="N2760" i="16"/>
  <c r="AH2759" i="16"/>
  <c r="Q2759" i="16"/>
  <c r="N2759" i="16"/>
  <c r="AH2758" i="16"/>
  <c r="Q2758" i="16"/>
  <c r="N2758" i="16"/>
  <c r="AH2757" i="16"/>
  <c r="Q2757" i="16"/>
  <c r="N2757" i="16"/>
  <c r="AU2756" i="16"/>
  <c r="AV2756" i="16" s="1"/>
  <c r="AH2756" i="16"/>
  <c r="Q2756" i="16"/>
  <c r="N2756" i="16"/>
  <c r="AH2755" i="16"/>
  <c r="Q2755" i="16"/>
  <c r="N2755" i="16"/>
  <c r="AH2754" i="16"/>
  <c r="Q2754" i="16"/>
  <c r="AU2754" i="16" s="1"/>
  <c r="AV2754" i="16" s="1"/>
  <c r="N2754" i="16"/>
  <c r="AH2753" i="16"/>
  <c r="Q2753" i="16"/>
  <c r="N2753" i="16"/>
  <c r="AH2752" i="16"/>
  <c r="Q2752" i="16"/>
  <c r="AU2752" i="16" s="1"/>
  <c r="AV2752" i="16" s="1"/>
  <c r="N2752" i="16"/>
  <c r="AH2751" i="16"/>
  <c r="Q2751" i="16"/>
  <c r="N2751" i="16"/>
  <c r="AH2750" i="16"/>
  <c r="R2750" i="16"/>
  <c r="Q2750" i="16"/>
  <c r="AU2750" i="16" s="1"/>
  <c r="AV2750" i="16" s="1"/>
  <c r="N2750" i="16"/>
  <c r="AH2749" i="16"/>
  <c r="Q2749" i="16"/>
  <c r="N2749" i="16"/>
  <c r="AH2748" i="16"/>
  <c r="R2748" i="16"/>
  <c r="Q2748" i="16"/>
  <c r="AU2748" i="16" s="1"/>
  <c r="N2748" i="16"/>
  <c r="AH2747" i="16"/>
  <c r="Q2747" i="16"/>
  <c r="AU2747" i="16" s="1"/>
  <c r="AV2747" i="16" s="1"/>
  <c r="N2747" i="16"/>
  <c r="AH2746" i="16"/>
  <c r="Q2746" i="16"/>
  <c r="AU2746" i="16" s="1"/>
  <c r="AV2746" i="16" s="1"/>
  <c r="N2746" i="16"/>
  <c r="AH2745" i="16"/>
  <c r="Q2745" i="16"/>
  <c r="AU2745" i="16" s="1"/>
  <c r="AV2745" i="16" s="1"/>
  <c r="N2745" i="16"/>
  <c r="AH2744" i="16"/>
  <c r="Q2744" i="16"/>
  <c r="N2744" i="16"/>
  <c r="AH2743" i="16"/>
  <c r="Q2743" i="16"/>
  <c r="N2743" i="16"/>
  <c r="AH2742" i="16"/>
  <c r="Q2742" i="16"/>
  <c r="AU2742" i="16" s="1"/>
  <c r="AV2742" i="16" s="1"/>
  <c r="N2742" i="16"/>
  <c r="AH2741" i="16"/>
  <c r="Q2741" i="16"/>
  <c r="N2741" i="16"/>
  <c r="AH2740" i="16"/>
  <c r="Q2740" i="16"/>
  <c r="AU2740" i="16" s="1"/>
  <c r="AV2740" i="16" s="1"/>
  <c r="N2740" i="16"/>
  <c r="AH2739" i="16"/>
  <c r="Q2739" i="16"/>
  <c r="AU2739" i="16" s="1"/>
  <c r="AV2739" i="16" s="1"/>
  <c r="N2739" i="16"/>
  <c r="AH2738" i="16"/>
  <c r="Q2738" i="16"/>
  <c r="AU2738" i="16" s="1"/>
  <c r="AV2738" i="16" s="1"/>
  <c r="N2738" i="16"/>
  <c r="AH2737" i="16"/>
  <c r="Q2737" i="16"/>
  <c r="AU2737" i="16" s="1"/>
  <c r="AV2737" i="16" s="1"/>
  <c r="N2737" i="16"/>
  <c r="AH2736" i="16"/>
  <c r="Q2736" i="16"/>
  <c r="N2736" i="16"/>
  <c r="AH2735" i="16"/>
  <c r="Q2735" i="16"/>
  <c r="N2735" i="16"/>
  <c r="AH2734" i="16"/>
  <c r="Q2734" i="16"/>
  <c r="N2734" i="16"/>
  <c r="AH2733" i="16"/>
  <c r="Q2733" i="16"/>
  <c r="N2733" i="16"/>
  <c r="AH2732" i="16"/>
  <c r="Q2732" i="16"/>
  <c r="AU2732" i="16" s="1"/>
  <c r="AV2732" i="16" s="1"/>
  <c r="N2732" i="16"/>
  <c r="AH2731" i="16"/>
  <c r="Q2731" i="16"/>
  <c r="N2731" i="16"/>
  <c r="AU2730" i="16"/>
  <c r="AV2730" i="16" s="1"/>
  <c r="AH2730" i="16"/>
  <c r="Q2730" i="16"/>
  <c r="N2730" i="16"/>
  <c r="AH2729" i="16"/>
  <c r="Q2729" i="16"/>
  <c r="N2729" i="16"/>
  <c r="AH2728" i="16"/>
  <c r="Q2728" i="16"/>
  <c r="AU2728" i="16" s="1"/>
  <c r="AV2728" i="16" s="1"/>
  <c r="N2728" i="16"/>
  <c r="AH2727" i="16"/>
  <c r="Q2727" i="16"/>
  <c r="N2727" i="16"/>
  <c r="AH2726" i="16"/>
  <c r="Q2726" i="16"/>
  <c r="N2726" i="16"/>
  <c r="AH2725" i="16"/>
  <c r="Q2725" i="16"/>
  <c r="N2725" i="16"/>
  <c r="AH2724" i="16"/>
  <c r="Q2724" i="16"/>
  <c r="N2724" i="16"/>
  <c r="AH2723" i="16"/>
  <c r="Q2723" i="16"/>
  <c r="R2723" i="16" s="1"/>
  <c r="N2723" i="16"/>
  <c r="AH2722" i="16"/>
  <c r="Q2722" i="16"/>
  <c r="AU2722" i="16" s="1"/>
  <c r="AV2722" i="16" s="1"/>
  <c r="N2722" i="16"/>
  <c r="AH2721" i="16"/>
  <c r="R2721" i="16"/>
  <c r="Q2721" i="16"/>
  <c r="N2721" i="16"/>
  <c r="AH2720" i="16"/>
  <c r="Q2720" i="16"/>
  <c r="R2720" i="16" s="1"/>
  <c r="N2720" i="16"/>
  <c r="AH2719" i="16"/>
  <c r="Q2719" i="16"/>
  <c r="N2719" i="16"/>
  <c r="AH2718" i="16"/>
  <c r="Q2718" i="16"/>
  <c r="N2718" i="16"/>
  <c r="AH2717" i="16"/>
  <c r="Q2717" i="16"/>
  <c r="N2717" i="16"/>
  <c r="AH2716" i="16"/>
  <c r="Q2716" i="16"/>
  <c r="AU2716" i="16" s="1"/>
  <c r="AV2716" i="16" s="1"/>
  <c r="N2716" i="16"/>
  <c r="AH2715" i="16"/>
  <c r="Q2715" i="16"/>
  <c r="N2715" i="16"/>
  <c r="AH2714" i="16"/>
  <c r="Q2714" i="16"/>
  <c r="N2714" i="16"/>
  <c r="AH2713" i="16"/>
  <c r="Q2713" i="16"/>
  <c r="N2713" i="16"/>
  <c r="AH2712" i="16"/>
  <c r="Q2712" i="16"/>
  <c r="AU2712" i="16" s="1"/>
  <c r="AV2712" i="16" s="1"/>
  <c r="N2712" i="16"/>
  <c r="AH2711" i="16"/>
  <c r="Q2711" i="16"/>
  <c r="N2711" i="16"/>
  <c r="AH2710" i="16"/>
  <c r="Q2710" i="16"/>
  <c r="N2710" i="16"/>
  <c r="AH2709" i="16"/>
  <c r="Q2709" i="16"/>
  <c r="N2709" i="16"/>
  <c r="AU2708" i="16"/>
  <c r="AV2708" i="16" s="1"/>
  <c r="AH2708" i="16"/>
  <c r="Q2708" i="16"/>
  <c r="N2708" i="16"/>
  <c r="AH2707" i="16"/>
  <c r="Q2707" i="16"/>
  <c r="AU2707" i="16" s="1"/>
  <c r="AV2707" i="16" s="1"/>
  <c r="N2707" i="16"/>
  <c r="AU2706" i="16"/>
  <c r="AV2706" i="16" s="1"/>
  <c r="AH2706" i="16"/>
  <c r="Q2706" i="16"/>
  <c r="N2706" i="16"/>
  <c r="AH2705" i="16"/>
  <c r="Q2705" i="16"/>
  <c r="N2705" i="16"/>
  <c r="AU2704" i="16"/>
  <c r="AV2704" i="16" s="1"/>
  <c r="AH2704" i="16"/>
  <c r="Q2704" i="16"/>
  <c r="N2704" i="16"/>
  <c r="AH2703" i="16"/>
  <c r="Q2703" i="16"/>
  <c r="N2703" i="16"/>
  <c r="AH2702" i="16"/>
  <c r="Q2702" i="16"/>
  <c r="N2702" i="16"/>
  <c r="AH2701" i="16"/>
  <c r="Q2701" i="16"/>
  <c r="N2701" i="16"/>
  <c r="AH2700" i="16"/>
  <c r="Q2700" i="16"/>
  <c r="AU2700" i="16" s="1"/>
  <c r="AV2700" i="16" s="1"/>
  <c r="N2700" i="16"/>
  <c r="AH2699" i="16"/>
  <c r="Q2699" i="16"/>
  <c r="N2699" i="16"/>
  <c r="AH2698" i="16"/>
  <c r="Q2698" i="16"/>
  <c r="AU2698" i="16" s="1"/>
  <c r="AV2698" i="16" s="1"/>
  <c r="N2698" i="16"/>
  <c r="AH2697" i="16"/>
  <c r="Q2697" i="16"/>
  <c r="N2697" i="16"/>
  <c r="AU2696" i="16"/>
  <c r="AV2696" i="16" s="1"/>
  <c r="AH2696" i="16"/>
  <c r="Q2696" i="16"/>
  <c r="N2696" i="16"/>
  <c r="AH2695" i="16"/>
  <c r="Q2695" i="16"/>
  <c r="N2695" i="16"/>
  <c r="AH2694" i="16"/>
  <c r="Q2694" i="16"/>
  <c r="N2694" i="16"/>
  <c r="AH2693" i="16"/>
  <c r="Q2693" i="16"/>
  <c r="N2693" i="16"/>
  <c r="AH2692" i="16"/>
  <c r="Q2692" i="16"/>
  <c r="AU2692" i="16" s="1"/>
  <c r="AV2692" i="16" s="1"/>
  <c r="N2692" i="16"/>
  <c r="AH2691" i="16"/>
  <c r="Q2691" i="16"/>
  <c r="N2691" i="16"/>
  <c r="AH2690" i="16"/>
  <c r="Q2690" i="16"/>
  <c r="AU2690" i="16" s="1"/>
  <c r="AV2690" i="16" s="1"/>
  <c r="N2690" i="16"/>
  <c r="AH2689" i="16"/>
  <c r="Q2689" i="16"/>
  <c r="N2689" i="16"/>
  <c r="AH2688" i="16"/>
  <c r="Q2688" i="16"/>
  <c r="AU2688" i="16" s="1"/>
  <c r="AV2688" i="16" s="1"/>
  <c r="N2688" i="16"/>
  <c r="AH2687" i="16"/>
  <c r="Q2687" i="16"/>
  <c r="N2687" i="16"/>
  <c r="AH2686" i="16"/>
  <c r="Q2686" i="16"/>
  <c r="N2686" i="16"/>
  <c r="AH2685" i="16"/>
  <c r="Q2685" i="16"/>
  <c r="N2685" i="16"/>
  <c r="AU2684" i="16"/>
  <c r="AV2684" i="16" s="1"/>
  <c r="AH2684" i="16"/>
  <c r="Q2684" i="16"/>
  <c r="N2684" i="16"/>
  <c r="AH2683" i="16"/>
  <c r="Q2683" i="16"/>
  <c r="N2683" i="16"/>
  <c r="AH2682" i="16"/>
  <c r="Q2682" i="16"/>
  <c r="N2682" i="16"/>
  <c r="AH2681" i="16"/>
  <c r="Q2681" i="16"/>
  <c r="N2681" i="16"/>
  <c r="AH2680" i="16"/>
  <c r="Q2680" i="16"/>
  <c r="N2680" i="16"/>
  <c r="AH2679" i="16"/>
  <c r="Q2679" i="16"/>
  <c r="N2679" i="16"/>
  <c r="AH2678" i="16"/>
  <c r="Q2678" i="16"/>
  <c r="N2678" i="16"/>
  <c r="AH2677" i="16"/>
  <c r="Q2677" i="16"/>
  <c r="N2677" i="16"/>
  <c r="AH2676" i="16"/>
  <c r="Q2676" i="16"/>
  <c r="R2676" i="16" s="1"/>
  <c r="N2676" i="16"/>
  <c r="AH2675" i="16"/>
  <c r="Q2675" i="16"/>
  <c r="R2675" i="16" s="1"/>
  <c r="N2675" i="16"/>
  <c r="AH2674" i="16"/>
  <c r="Q2674" i="16"/>
  <c r="AU2674" i="16" s="1"/>
  <c r="AV2674" i="16" s="1"/>
  <c r="N2674" i="16"/>
  <c r="AH2673" i="16"/>
  <c r="Q2673" i="16"/>
  <c r="N2673" i="16"/>
  <c r="AH2672" i="16"/>
  <c r="Q2672" i="16"/>
  <c r="R2672" i="16" s="1"/>
  <c r="N2672" i="16"/>
  <c r="AH2671" i="16"/>
  <c r="R2671" i="16"/>
  <c r="Q2671" i="16"/>
  <c r="N2671" i="16"/>
  <c r="AH2670" i="16"/>
  <c r="Q2670" i="16"/>
  <c r="N2670" i="16"/>
  <c r="AH2669" i="16"/>
  <c r="Q2669" i="16"/>
  <c r="N2669" i="16"/>
  <c r="AH2668" i="16"/>
  <c r="Q2668" i="16"/>
  <c r="N2668" i="16"/>
  <c r="AH2667" i="16"/>
  <c r="Q2667" i="16"/>
  <c r="N2667" i="16"/>
  <c r="AU2666" i="16"/>
  <c r="AV2666" i="16" s="1"/>
  <c r="AH2666" i="16"/>
  <c r="Q2666" i="16"/>
  <c r="N2666" i="16"/>
  <c r="AH2665" i="16"/>
  <c r="Q2665" i="16"/>
  <c r="N2665" i="16"/>
  <c r="AH2664" i="16"/>
  <c r="Q2664" i="16"/>
  <c r="N2664" i="16"/>
  <c r="AH2663" i="16"/>
  <c r="Q2663" i="16"/>
  <c r="N2663" i="16"/>
  <c r="AH2662" i="16"/>
  <c r="Q2662" i="16"/>
  <c r="N2662" i="16"/>
  <c r="AH2661" i="16"/>
  <c r="Q2661" i="16"/>
  <c r="N2661" i="16"/>
  <c r="AU2660" i="16"/>
  <c r="AV2660" i="16" s="1"/>
  <c r="AH2660" i="16"/>
  <c r="Q2660" i="16"/>
  <c r="N2660" i="16"/>
  <c r="AH2659" i="16"/>
  <c r="Q2659" i="16"/>
  <c r="N2659" i="16"/>
  <c r="AU2658" i="16"/>
  <c r="AV2658" i="16" s="1"/>
  <c r="AH2658" i="16"/>
  <c r="Q2658" i="16"/>
  <c r="N2658" i="16"/>
  <c r="AH2657" i="16"/>
  <c r="Q2657" i="16"/>
  <c r="N2657" i="16"/>
  <c r="AH2656" i="16"/>
  <c r="Q2656" i="16"/>
  <c r="N2656" i="16"/>
  <c r="AH2655" i="16"/>
  <c r="Q2655" i="16"/>
  <c r="N2655" i="16"/>
  <c r="AU2654" i="16"/>
  <c r="AV2654" i="16" s="1"/>
  <c r="AH2654" i="16"/>
  <c r="Q2654" i="16"/>
  <c r="N2654" i="16"/>
  <c r="AH2653" i="16"/>
  <c r="Q2653" i="16"/>
  <c r="N2653" i="16"/>
  <c r="AV2652" i="16"/>
  <c r="AH2652" i="16"/>
  <c r="Q2652" i="16"/>
  <c r="AU2652" i="16" s="1"/>
  <c r="N2652" i="16"/>
  <c r="AH2651" i="16"/>
  <c r="Q2651" i="16"/>
  <c r="N2651" i="16"/>
  <c r="AH2650" i="16"/>
  <c r="Q2650" i="16"/>
  <c r="R2650" i="16" s="1"/>
  <c r="N2650" i="16"/>
  <c r="AH2649" i="16"/>
  <c r="Q2649" i="16"/>
  <c r="R2649" i="16" s="1"/>
  <c r="N2649" i="16"/>
  <c r="AH2648" i="16"/>
  <c r="Q2648" i="16"/>
  <c r="AU2648" i="16" s="1"/>
  <c r="AV2648" i="16" s="1"/>
  <c r="N2648" i="16"/>
  <c r="AH2647" i="16"/>
  <c r="Q2647" i="16"/>
  <c r="AU2647" i="16" s="1"/>
  <c r="AV2647" i="16" s="1"/>
  <c r="N2647" i="16"/>
  <c r="AH2646" i="16"/>
  <c r="Q2646" i="16"/>
  <c r="R2646" i="16" s="1"/>
  <c r="N2646" i="16"/>
  <c r="AH2645" i="16"/>
  <c r="Q2645" i="16"/>
  <c r="AU2645" i="16" s="1"/>
  <c r="AV2645" i="16" s="1"/>
  <c r="N2645" i="16"/>
  <c r="AH2644" i="16"/>
  <c r="Q2644" i="16"/>
  <c r="AU2644" i="16" s="1"/>
  <c r="AV2644" i="16" s="1"/>
  <c r="N2644" i="16"/>
  <c r="AH2643" i="16"/>
  <c r="Q2643" i="16"/>
  <c r="AU2643" i="16" s="1"/>
  <c r="AV2643" i="16" s="1"/>
  <c r="N2643" i="16"/>
  <c r="AH2642" i="16"/>
  <c r="Q2642" i="16"/>
  <c r="N2642" i="16"/>
  <c r="AH2641" i="16"/>
  <c r="R2641" i="16"/>
  <c r="Q2641" i="16"/>
  <c r="AU2641" i="16" s="1"/>
  <c r="AV2641" i="16" s="1"/>
  <c r="N2641" i="16"/>
  <c r="AH2640" i="16"/>
  <c r="Q2640" i="16"/>
  <c r="AU2640" i="16" s="1"/>
  <c r="AV2640" i="16" s="1"/>
  <c r="N2640" i="16"/>
  <c r="AH2639" i="16"/>
  <c r="Q2639" i="16"/>
  <c r="AU2639" i="16" s="1"/>
  <c r="AV2639" i="16" s="1"/>
  <c r="N2639" i="16"/>
  <c r="AH2638" i="16"/>
  <c r="Q2638" i="16"/>
  <c r="AU2638" i="16" s="1"/>
  <c r="AV2638" i="16" s="1"/>
  <c r="N2638" i="16"/>
  <c r="AH2637" i="16"/>
  <c r="Q2637" i="16"/>
  <c r="N2637" i="16"/>
  <c r="AH2636" i="16"/>
  <c r="Q2636" i="16"/>
  <c r="AU2636" i="16" s="1"/>
  <c r="AV2636" i="16" s="1"/>
  <c r="N2636" i="16"/>
  <c r="AH2635" i="16"/>
  <c r="Q2635" i="16"/>
  <c r="AU2635" i="16" s="1"/>
  <c r="AV2635" i="16" s="1"/>
  <c r="N2635" i="16"/>
  <c r="AH2634" i="16"/>
  <c r="Q2634" i="16"/>
  <c r="R2634" i="16" s="1"/>
  <c r="N2634" i="16"/>
  <c r="AU2633" i="16"/>
  <c r="AV2633" i="16" s="1"/>
  <c r="AH2633" i="16"/>
  <c r="R2633" i="16"/>
  <c r="Q2633" i="16"/>
  <c r="N2633" i="16"/>
  <c r="AH2632" i="16"/>
  <c r="Q2632" i="16"/>
  <c r="R2632" i="16" s="1"/>
  <c r="N2632" i="16"/>
  <c r="AH2631" i="16"/>
  <c r="Q2631" i="16"/>
  <c r="N2631" i="16"/>
  <c r="AH2630" i="16"/>
  <c r="Q2630" i="16"/>
  <c r="AU2630" i="16" s="1"/>
  <c r="AV2630" i="16" s="1"/>
  <c r="N2630" i="16"/>
  <c r="AH2629" i="16"/>
  <c r="Q2629" i="16"/>
  <c r="AU2629" i="16" s="1"/>
  <c r="AV2629" i="16" s="1"/>
  <c r="N2629" i="16"/>
  <c r="AH2628" i="16"/>
  <c r="Q2628" i="16"/>
  <c r="AU2628" i="16" s="1"/>
  <c r="AV2628" i="16" s="1"/>
  <c r="N2628" i="16"/>
  <c r="AH2627" i="16"/>
  <c r="Q2627" i="16"/>
  <c r="N2627" i="16"/>
  <c r="AH2626" i="16"/>
  <c r="Q2626" i="16"/>
  <c r="N2626" i="16"/>
  <c r="AH2625" i="16"/>
  <c r="Q2625" i="16"/>
  <c r="N2625" i="16"/>
  <c r="AH2624" i="16"/>
  <c r="Q2624" i="16"/>
  <c r="AU2624" i="16" s="1"/>
  <c r="AV2624" i="16" s="1"/>
  <c r="N2624" i="16"/>
  <c r="AH2623" i="16"/>
  <c r="Q2623" i="16"/>
  <c r="AU2623" i="16" s="1"/>
  <c r="AV2623" i="16" s="1"/>
  <c r="N2623" i="16"/>
  <c r="AH2622" i="16"/>
  <c r="Q2622" i="16"/>
  <c r="AU2622" i="16" s="1"/>
  <c r="AV2622" i="16" s="1"/>
  <c r="N2622" i="16"/>
  <c r="AH2621" i="16"/>
  <c r="Q2621" i="16"/>
  <c r="N2621" i="16"/>
  <c r="AH2620" i="16"/>
  <c r="Q2620" i="16"/>
  <c r="AU2620" i="16" s="1"/>
  <c r="AV2620" i="16" s="1"/>
  <c r="N2620" i="16"/>
  <c r="AH2619" i="16"/>
  <c r="Q2619" i="16"/>
  <c r="AU2619" i="16" s="1"/>
  <c r="AV2619" i="16" s="1"/>
  <c r="N2619" i="16"/>
  <c r="AH2618" i="16"/>
  <c r="Q2618" i="16"/>
  <c r="N2618" i="16"/>
  <c r="AH2617" i="16"/>
  <c r="Q2617" i="16"/>
  <c r="AU2617" i="16" s="1"/>
  <c r="AV2617" i="16" s="1"/>
  <c r="N2617" i="16"/>
  <c r="AH2616" i="16"/>
  <c r="Q2616" i="16"/>
  <c r="AU2616" i="16" s="1"/>
  <c r="AV2616" i="16" s="1"/>
  <c r="N2616" i="16"/>
  <c r="AH2615" i="16"/>
  <c r="Q2615" i="16"/>
  <c r="N2615" i="16"/>
  <c r="AU2614" i="16"/>
  <c r="AV2614" i="16" s="1"/>
  <c r="AH2614" i="16"/>
  <c r="Q2614" i="16"/>
  <c r="N2614" i="16"/>
  <c r="AH2613" i="16"/>
  <c r="Q2613" i="16"/>
  <c r="AU2613" i="16" s="1"/>
  <c r="AV2613" i="16" s="1"/>
  <c r="N2613" i="16"/>
  <c r="AH2612" i="16"/>
  <c r="Q2612" i="16"/>
  <c r="AU2612" i="16" s="1"/>
  <c r="AV2612" i="16" s="1"/>
  <c r="N2612" i="16"/>
  <c r="AU2611" i="16"/>
  <c r="AV2611" i="16" s="1"/>
  <c r="AH2611" i="16"/>
  <c r="Q2611" i="16"/>
  <c r="N2611" i="16"/>
  <c r="AH2610" i="16"/>
  <c r="Q2610" i="16"/>
  <c r="N2610" i="16"/>
  <c r="AH2609" i="16"/>
  <c r="Q2609" i="16"/>
  <c r="AU2609" i="16" s="1"/>
  <c r="AV2609" i="16" s="1"/>
  <c r="N2609" i="16"/>
  <c r="AH2608" i="16"/>
  <c r="Q2608" i="16"/>
  <c r="AU2608" i="16" s="1"/>
  <c r="AV2608" i="16" s="1"/>
  <c r="N2608" i="16"/>
  <c r="AH2607" i="16"/>
  <c r="Q2607" i="16"/>
  <c r="AU2607" i="16" s="1"/>
  <c r="AV2607" i="16" s="1"/>
  <c r="N2607" i="16"/>
  <c r="AH2606" i="16"/>
  <c r="Q2606" i="16"/>
  <c r="AU2606" i="16" s="1"/>
  <c r="AV2606" i="16" s="1"/>
  <c r="N2606" i="16"/>
  <c r="AH2605" i="16"/>
  <c r="Q2605" i="16"/>
  <c r="N2605" i="16"/>
  <c r="AH2604" i="16"/>
  <c r="Q2604" i="16"/>
  <c r="N2604" i="16"/>
  <c r="AH2603" i="16"/>
  <c r="Q2603" i="16"/>
  <c r="AU2603" i="16" s="1"/>
  <c r="AV2603" i="16" s="1"/>
  <c r="N2603" i="16"/>
  <c r="AH2602" i="16"/>
  <c r="Q2602" i="16"/>
  <c r="N2602" i="16"/>
  <c r="AH2601" i="16"/>
  <c r="Q2601" i="16"/>
  <c r="AU2601" i="16" s="1"/>
  <c r="AV2601" i="16" s="1"/>
  <c r="N2601" i="16"/>
  <c r="AU2600" i="16"/>
  <c r="AV2600" i="16" s="1"/>
  <c r="AH2600" i="16"/>
  <c r="Q2600" i="16"/>
  <c r="N2600" i="16"/>
  <c r="AH2599" i="16"/>
  <c r="Q2599" i="16"/>
  <c r="AU2599" i="16" s="1"/>
  <c r="AV2599" i="16" s="1"/>
  <c r="N2599" i="16"/>
  <c r="AH2598" i="16"/>
  <c r="Q2598" i="16"/>
  <c r="AU2598" i="16" s="1"/>
  <c r="AV2598" i="16" s="1"/>
  <c r="N2598" i="16"/>
  <c r="AH2597" i="16"/>
  <c r="Q2597" i="16"/>
  <c r="N2597" i="16"/>
  <c r="AH2596" i="16"/>
  <c r="Q2596" i="16"/>
  <c r="N2596" i="16"/>
  <c r="AH2595" i="16"/>
  <c r="Q2595" i="16"/>
  <c r="AU2595" i="16" s="1"/>
  <c r="AV2595" i="16" s="1"/>
  <c r="N2595" i="16"/>
  <c r="AH2594" i="16"/>
  <c r="Q2594" i="16"/>
  <c r="N2594" i="16"/>
  <c r="AH2593" i="16"/>
  <c r="Q2593" i="16"/>
  <c r="AU2593" i="16" s="1"/>
  <c r="AV2593" i="16" s="1"/>
  <c r="N2593" i="16"/>
  <c r="AU2592" i="16"/>
  <c r="AV2592" i="16" s="1"/>
  <c r="AH2592" i="16"/>
  <c r="Q2592" i="16"/>
  <c r="N2592" i="16"/>
  <c r="AH2591" i="16"/>
  <c r="Q2591" i="16"/>
  <c r="AU2591" i="16" s="1"/>
  <c r="AV2591" i="16" s="1"/>
  <c r="N2591" i="16"/>
  <c r="AH2590" i="16"/>
  <c r="Q2590" i="16"/>
  <c r="AU2590" i="16" s="1"/>
  <c r="AV2590" i="16" s="1"/>
  <c r="N2590" i="16"/>
  <c r="AU2589" i="16"/>
  <c r="AV2589" i="16" s="1"/>
  <c r="AH2589" i="16"/>
  <c r="Q2589" i="16"/>
  <c r="R2589" i="16" s="1"/>
  <c r="N2589" i="16"/>
  <c r="AH2588" i="16"/>
  <c r="Q2588" i="16"/>
  <c r="N2588" i="16"/>
  <c r="AH2587" i="16"/>
  <c r="Q2587" i="16"/>
  <c r="AU2587" i="16" s="1"/>
  <c r="AV2587" i="16" s="1"/>
  <c r="N2587" i="16"/>
  <c r="AH2586" i="16"/>
  <c r="Q2586" i="16"/>
  <c r="N2586" i="16"/>
  <c r="AH2585" i="16"/>
  <c r="Q2585" i="16"/>
  <c r="AU2585" i="16" s="1"/>
  <c r="AV2585" i="16" s="1"/>
  <c r="N2585" i="16"/>
  <c r="AU2584" i="16"/>
  <c r="AV2584" i="16" s="1"/>
  <c r="AH2584" i="16"/>
  <c r="R2584" i="16"/>
  <c r="Q2584" i="16"/>
  <c r="N2584" i="16"/>
  <c r="AH2583" i="16"/>
  <c r="Q2583" i="16"/>
  <c r="AU2583" i="16" s="1"/>
  <c r="AV2583" i="16" s="1"/>
  <c r="N2583" i="16"/>
  <c r="AH2582" i="16"/>
  <c r="Q2582" i="16"/>
  <c r="AU2582" i="16" s="1"/>
  <c r="AV2582" i="16" s="1"/>
  <c r="N2582" i="16"/>
  <c r="AH2581" i="16"/>
  <c r="Q2581" i="16"/>
  <c r="AU2581" i="16" s="1"/>
  <c r="AV2581" i="16" s="1"/>
  <c r="N2581" i="16"/>
  <c r="AH2580" i="16"/>
  <c r="Q2580" i="16"/>
  <c r="R2580" i="16" s="1"/>
  <c r="N2580" i="16"/>
  <c r="AH2579" i="16"/>
  <c r="Q2579" i="16"/>
  <c r="AU2579" i="16" s="1"/>
  <c r="AV2579" i="16" s="1"/>
  <c r="N2579" i="16"/>
  <c r="AH2578" i="16"/>
  <c r="Q2578" i="16"/>
  <c r="N2578" i="16"/>
  <c r="AH2577" i="16"/>
  <c r="Q2577" i="16"/>
  <c r="AU2577" i="16" s="1"/>
  <c r="AV2577" i="16" s="1"/>
  <c r="N2577" i="16"/>
  <c r="AH2576" i="16"/>
  <c r="Q2576" i="16"/>
  <c r="AU2576" i="16" s="1"/>
  <c r="AV2576" i="16" s="1"/>
  <c r="N2576" i="16"/>
  <c r="AH2575" i="16"/>
  <c r="Q2575" i="16"/>
  <c r="AU2575" i="16" s="1"/>
  <c r="AV2575" i="16" s="1"/>
  <c r="N2575" i="16"/>
  <c r="AH2574" i="16"/>
  <c r="Q2574" i="16"/>
  <c r="AU2574" i="16" s="1"/>
  <c r="AV2574" i="16" s="1"/>
  <c r="N2574" i="16"/>
  <c r="AH2573" i="16"/>
  <c r="Q2573" i="16"/>
  <c r="AU2573" i="16" s="1"/>
  <c r="AV2573" i="16" s="1"/>
  <c r="N2573" i="16"/>
  <c r="AH2572" i="16"/>
  <c r="Q2572" i="16"/>
  <c r="N2572" i="16"/>
  <c r="AH2571" i="16"/>
  <c r="Q2571" i="16"/>
  <c r="AU2571" i="16" s="1"/>
  <c r="AV2571" i="16" s="1"/>
  <c r="N2571" i="16"/>
  <c r="AH2570" i="16"/>
  <c r="Q2570" i="16"/>
  <c r="N2570" i="16"/>
  <c r="AH2569" i="16"/>
  <c r="Q2569" i="16"/>
  <c r="AU2569" i="16" s="1"/>
  <c r="AV2569" i="16" s="1"/>
  <c r="N2569" i="16"/>
  <c r="AH2568" i="16"/>
  <c r="Q2568" i="16"/>
  <c r="AU2568" i="16" s="1"/>
  <c r="AV2568" i="16" s="1"/>
  <c r="N2568" i="16"/>
  <c r="AH2567" i="16"/>
  <c r="Q2567" i="16"/>
  <c r="AU2567" i="16" s="1"/>
  <c r="AV2567" i="16" s="1"/>
  <c r="N2567" i="16"/>
  <c r="AH2566" i="16"/>
  <c r="Q2566" i="16"/>
  <c r="AU2566" i="16" s="1"/>
  <c r="AV2566" i="16" s="1"/>
  <c r="N2566" i="16"/>
  <c r="AH2565" i="16"/>
  <c r="Q2565" i="16"/>
  <c r="N2565" i="16"/>
  <c r="AH2564" i="16"/>
  <c r="Q2564" i="16"/>
  <c r="N2564" i="16"/>
  <c r="AH2563" i="16"/>
  <c r="Q2563" i="16"/>
  <c r="AU2563" i="16" s="1"/>
  <c r="AV2563" i="16" s="1"/>
  <c r="N2563" i="16"/>
  <c r="AH2562" i="16"/>
  <c r="Q2562" i="16"/>
  <c r="N2562" i="16"/>
  <c r="AH2561" i="16"/>
  <c r="Q2561" i="16"/>
  <c r="AU2561" i="16" s="1"/>
  <c r="AV2561" i="16" s="1"/>
  <c r="N2561" i="16"/>
  <c r="AH2560" i="16"/>
  <c r="Q2560" i="16"/>
  <c r="N2560" i="16"/>
  <c r="AH2559" i="16"/>
  <c r="Q2559" i="16"/>
  <c r="AU2559" i="16" s="1"/>
  <c r="AV2559" i="16" s="1"/>
  <c r="N2559" i="16"/>
  <c r="AH2558" i="16"/>
  <c r="Q2558" i="16"/>
  <c r="AU2558" i="16" s="1"/>
  <c r="AV2558" i="16" s="1"/>
  <c r="N2558" i="16"/>
  <c r="AU2557" i="16"/>
  <c r="AV2557" i="16" s="1"/>
  <c r="AH2557" i="16"/>
  <c r="Q2557" i="16"/>
  <c r="N2557" i="16"/>
  <c r="AH2556" i="16"/>
  <c r="Q2556" i="16"/>
  <c r="N2556" i="16"/>
  <c r="AH2555" i="16"/>
  <c r="Q2555" i="16"/>
  <c r="AU2555" i="16" s="1"/>
  <c r="AV2555" i="16" s="1"/>
  <c r="N2555" i="16"/>
  <c r="AH2554" i="16"/>
  <c r="Q2554" i="16"/>
  <c r="N2554" i="16"/>
  <c r="AH2553" i="16"/>
  <c r="Q2553" i="16"/>
  <c r="AU2553" i="16" s="1"/>
  <c r="AV2553" i="16" s="1"/>
  <c r="N2553" i="16"/>
  <c r="AH2552" i="16"/>
  <c r="Q2552" i="16"/>
  <c r="AU2552" i="16" s="1"/>
  <c r="AV2552" i="16" s="1"/>
  <c r="N2552" i="16"/>
  <c r="AH2551" i="16"/>
  <c r="Q2551" i="16"/>
  <c r="AU2551" i="16" s="1"/>
  <c r="AV2551" i="16" s="1"/>
  <c r="N2551" i="16"/>
  <c r="AH2550" i="16"/>
  <c r="Q2550" i="16"/>
  <c r="AU2550" i="16" s="1"/>
  <c r="AV2550" i="16" s="1"/>
  <c r="N2550" i="16"/>
  <c r="AH2549" i="16"/>
  <c r="Q2549" i="16"/>
  <c r="AU2549" i="16" s="1"/>
  <c r="AV2549" i="16" s="1"/>
  <c r="N2549" i="16"/>
  <c r="AH2548" i="16"/>
  <c r="Q2548" i="16"/>
  <c r="N2548" i="16"/>
  <c r="AH2547" i="16"/>
  <c r="Q2547" i="16"/>
  <c r="AU2547" i="16" s="1"/>
  <c r="AV2547" i="16" s="1"/>
  <c r="N2547" i="16"/>
  <c r="AH2546" i="16"/>
  <c r="Q2546" i="16"/>
  <c r="N2546" i="16"/>
  <c r="AH2545" i="16"/>
  <c r="Q2545" i="16"/>
  <c r="AU2545" i="16" s="1"/>
  <c r="AV2545" i="16" s="1"/>
  <c r="N2545" i="16"/>
  <c r="AH2544" i="16"/>
  <c r="Q2544" i="16"/>
  <c r="N2544" i="16"/>
  <c r="AH2543" i="16"/>
  <c r="Q2543" i="16"/>
  <c r="AU2543" i="16" s="1"/>
  <c r="AV2543" i="16" s="1"/>
  <c r="N2543" i="16"/>
  <c r="AH2542" i="16"/>
  <c r="Q2542" i="16"/>
  <c r="AU2542" i="16" s="1"/>
  <c r="AV2542" i="16" s="1"/>
  <c r="N2542" i="16"/>
  <c r="AH2541" i="16"/>
  <c r="R2541" i="16"/>
  <c r="Q2541" i="16"/>
  <c r="AU2541" i="16" s="1"/>
  <c r="AV2541" i="16" s="1"/>
  <c r="N2541" i="16"/>
  <c r="AH2540" i="16"/>
  <c r="Q2540" i="16"/>
  <c r="R2540" i="16" s="1"/>
  <c r="N2540" i="16"/>
  <c r="AH2539" i="16"/>
  <c r="Q2539" i="16"/>
  <c r="AU2539" i="16" s="1"/>
  <c r="AV2539" i="16" s="1"/>
  <c r="N2539" i="16"/>
  <c r="Q2947" i="16"/>
  <c r="R2947" i="16" s="1"/>
  <c r="Q2948" i="16"/>
  <c r="R2948" i="16" s="1"/>
  <c r="Q2949" i="16"/>
  <c r="R2949" i="16" s="1"/>
  <c r="Q2950" i="16"/>
  <c r="R2950" i="16" s="1"/>
  <c r="Q2951" i="16"/>
  <c r="R2951" i="16" s="1"/>
  <c r="Q2952" i="16"/>
  <c r="R2952" i="16" s="1"/>
  <c r="Q2953" i="16"/>
  <c r="R2953" i="16" s="1"/>
  <c r="Q2954" i="16"/>
  <c r="R2954" i="16" s="1"/>
  <c r="Q2955" i="16"/>
  <c r="R2955" i="16" s="1"/>
  <c r="Q2956" i="16"/>
  <c r="R2956" i="16" s="1"/>
  <c r="Q2957" i="16"/>
  <c r="R2957" i="16" s="1"/>
  <c r="Q2958" i="16"/>
  <c r="R2958" i="16" s="1"/>
  <c r="Q2959" i="16"/>
  <c r="R2959" i="16" s="1"/>
  <c r="Q2960" i="16"/>
  <c r="R2960" i="16"/>
  <c r="Q2961" i="16"/>
  <c r="R2961" i="16" s="1"/>
  <c r="Q2962" i="16"/>
  <c r="R2962" i="16" s="1"/>
  <c r="Q2963" i="16"/>
  <c r="R2963" i="16" s="1"/>
  <c r="Q2964" i="16"/>
  <c r="R2964" i="16" s="1"/>
  <c r="Q2965" i="16"/>
  <c r="R2965" i="16" s="1"/>
  <c r="Q2966" i="16"/>
  <c r="Q2967" i="16"/>
  <c r="R2967" i="16" s="1"/>
  <c r="Q2968" i="16"/>
  <c r="R2968" i="16" s="1"/>
  <c r="Q2969" i="16"/>
  <c r="R2969" i="16" s="1"/>
  <c r="Q2970" i="16"/>
  <c r="R2970" i="16" s="1"/>
  <c r="Q2971" i="16"/>
  <c r="R2971" i="16" s="1"/>
  <c r="Q2972" i="16"/>
  <c r="R2972" i="16" s="1"/>
  <c r="Q2973" i="16"/>
  <c r="R2973" i="16" s="1"/>
  <c r="Q2974" i="16"/>
  <c r="R2974" i="16" s="1"/>
  <c r="Q2975" i="16"/>
  <c r="R2975" i="16" s="1"/>
  <c r="Q2976" i="16"/>
  <c r="R2976" i="16" s="1"/>
  <c r="Q2977" i="16"/>
  <c r="R2977" i="16" s="1"/>
  <c r="Q2978" i="16"/>
  <c r="R2978" i="16" s="1"/>
  <c r="Q2979" i="16"/>
  <c r="R2979" i="16" s="1"/>
  <c r="Q2980" i="16"/>
  <c r="R2980" i="16" s="1"/>
  <c r="Q2981" i="16"/>
  <c r="R2981" i="16" s="1"/>
  <c r="Q2982" i="16"/>
  <c r="R2982" i="16" s="1"/>
  <c r="Q2983" i="16"/>
  <c r="R2983" i="16" s="1"/>
  <c r="Q2984" i="16"/>
  <c r="R2984" i="16" s="1"/>
  <c r="Q2985" i="16"/>
  <c r="R2985" i="16" s="1"/>
  <c r="Q2986" i="16"/>
  <c r="Q2987" i="16"/>
  <c r="R2987" i="16" s="1"/>
  <c r="Q2988" i="16"/>
  <c r="R2988" i="16"/>
  <c r="Q2989" i="16"/>
  <c r="R2989" i="16" s="1"/>
  <c r="Q2990" i="16"/>
  <c r="Q2991" i="16"/>
  <c r="R2991" i="16" s="1"/>
  <c r="Q2992" i="16"/>
  <c r="R2992" i="16"/>
  <c r="Q2993" i="16"/>
  <c r="R2993" i="16" s="1"/>
  <c r="Q2994" i="16"/>
  <c r="R2994" i="16" s="1"/>
  <c r="Q2995" i="16"/>
  <c r="R2995" i="16" s="1"/>
  <c r="Q2996" i="16"/>
  <c r="R2996" i="16" s="1"/>
  <c r="Q2997" i="16"/>
  <c r="R2997" i="16" s="1"/>
  <c r="Q2998" i="16"/>
  <c r="R2998" i="16" s="1"/>
  <c r="Q2999" i="16"/>
  <c r="R2999" i="16" s="1"/>
  <c r="Q3000" i="16"/>
  <c r="R3000" i="16" s="1"/>
  <c r="Q3001" i="16"/>
  <c r="R3001" i="16" s="1"/>
  <c r="Q3002" i="16"/>
  <c r="R3002" i="16" s="1"/>
  <c r="Q3003" i="16"/>
  <c r="R3003" i="16" s="1"/>
  <c r="Q3004" i="16"/>
  <c r="R3004" i="16" s="1"/>
  <c r="Q3005" i="16"/>
  <c r="R3005" i="16" s="1"/>
  <c r="Q3006" i="16"/>
  <c r="Q3007" i="16"/>
  <c r="R3007" i="16" s="1"/>
  <c r="Q3008" i="16"/>
  <c r="R3008" i="16" s="1"/>
  <c r="Q3009" i="16"/>
  <c r="R3009" i="16" s="1"/>
  <c r="Q3010" i="16"/>
  <c r="Q3011" i="16"/>
  <c r="R3011" i="16" s="1"/>
  <c r="Q3012" i="16"/>
  <c r="R3012" i="16" s="1"/>
  <c r="Q3013" i="16"/>
  <c r="R3013" i="16" s="1"/>
  <c r="Q3014" i="16"/>
  <c r="R3014" i="16" s="1"/>
  <c r="Q3015" i="16"/>
  <c r="R3015" i="16" s="1"/>
  <c r="Q3016" i="16"/>
  <c r="R3016" i="16"/>
  <c r="Q3017" i="16"/>
  <c r="R3017" i="16" s="1"/>
  <c r="Q3018" i="16"/>
  <c r="R3018" i="16" s="1"/>
  <c r="Q3019" i="16"/>
  <c r="R3019" i="16" s="1"/>
  <c r="Q3020" i="16"/>
  <c r="R3020" i="16"/>
  <c r="Q3021" i="16"/>
  <c r="R3021" i="16" s="1"/>
  <c r="Q3022" i="16"/>
  <c r="R3022" i="16" s="1"/>
  <c r="Q3023" i="16"/>
  <c r="R3023" i="16" s="1"/>
  <c r="Q3024" i="16"/>
  <c r="R3024" i="16" s="1"/>
  <c r="Q3025" i="16"/>
  <c r="R3025" i="16" s="1"/>
  <c r="Q3026" i="16"/>
  <c r="Q3027" i="16"/>
  <c r="R3027" i="16" s="1"/>
  <c r="Q3028" i="16"/>
  <c r="R3028" i="16" s="1"/>
  <c r="Q3029" i="16"/>
  <c r="R3029" i="16" s="1"/>
  <c r="Q3030" i="16"/>
  <c r="Q3031" i="16"/>
  <c r="R3031" i="16" s="1"/>
  <c r="Q3032" i="16"/>
  <c r="R3032" i="16" s="1"/>
  <c r="Q3033" i="16"/>
  <c r="R3033" i="16" s="1"/>
  <c r="Q3034" i="16"/>
  <c r="R3034" i="16" s="1"/>
  <c r="Q3035" i="16"/>
  <c r="R3035" i="16" s="1"/>
  <c r="Q3036" i="16"/>
  <c r="R3036" i="16" s="1"/>
  <c r="Q3037" i="16"/>
  <c r="R3037" i="16" s="1"/>
  <c r="Q3038" i="16"/>
  <c r="R3038" i="16" s="1"/>
  <c r="Q3039" i="16"/>
  <c r="R3039" i="16" s="1"/>
  <c r="Q3040" i="16"/>
  <c r="R3040" i="16" s="1"/>
  <c r="Q3041" i="16"/>
  <c r="R3041" i="16" s="1"/>
  <c r="Q3042" i="16"/>
  <c r="R3042" i="16" s="1"/>
  <c r="Q3043" i="16"/>
  <c r="R3043" i="16" s="1"/>
  <c r="Q3044" i="16"/>
  <c r="R3044" i="16"/>
  <c r="Q3045" i="16"/>
  <c r="R3045" i="16" s="1"/>
  <c r="Q3046" i="16"/>
  <c r="Q3047" i="16"/>
  <c r="R3047" i="16" s="1"/>
  <c r="Q3048" i="16"/>
  <c r="R3048" i="16"/>
  <c r="Q3049" i="16"/>
  <c r="R3049" i="16" s="1"/>
  <c r="Q3050" i="16"/>
  <c r="Q3051" i="16"/>
  <c r="R3051" i="16" s="1"/>
  <c r="Q3052" i="16"/>
  <c r="R3052" i="16" s="1"/>
  <c r="Q3053" i="16"/>
  <c r="R3053" i="16" s="1"/>
  <c r="Q3054" i="16"/>
  <c r="R3054" i="16" s="1"/>
  <c r="Q3055" i="16"/>
  <c r="R3055" i="16" s="1"/>
  <c r="Q3056" i="16"/>
  <c r="R3056" i="16" s="1"/>
  <c r="Q3057" i="16"/>
  <c r="R3057" i="16" s="1"/>
  <c r="Q3058" i="16"/>
  <c r="Q3059" i="16"/>
  <c r="R3059" i="16" s="1"/>
  <c r="Q3060" i="16"/>
  <c r="R3060" i="16" s="1"/>
  <c r="Q3061" i="16"/>
  <c r="R3061" i="16" s="1"/>
  <c r="Q3062" i="16"/>
  <c r="R3062" i="16" s="1"/>
  <c r="Q3063" i="16"/>
  <c r="R3063" i="16" s="1"/>
  <c r="Q3064" i="16"/>
  <c r="R3064" i="16" s="1"/>
  <c r="Q3065" i="16"/>
  <c r="R3065" i="16" s="1"/>
  <c r="Q3066" i="16"/>
  <c r="Q3067" i="16"/>
  <c r="R3067" i="16" s="1"/>
  <c r="Q3068" i="16"/>
  <c r="R3068" i="16" s="1"/>
  <c r="Q3069" i="16"/>
  <c r="R3069" i="16" s="1"/>
  <c r="Q3070" i="16"/>
  <c r="Q3071" i="16"/>
  <c r="R3071" i="16" s="1"/>
  <c r="Q3072" i="16"/>
  <c r="R3072" i="16"/>
  <c r="Q3073" i="16"/>
  <c r="R3073" i="16" s="1"/>
  <c r="Q3074" i="16"/>
  <c r="R3074" i="16" s="1"/>
  <c r="Q3075" i="16"/>
  <c r="R3075" i="16" s="1"/>
  <c r="Q3076" i="16"/>
  <c r="R3076" i="16"/>
  <c r="Q3077" i="16"/>
  <c r="R3077" i="16" s="1"/>
  <c r="Q3078" i="16"/>
  <c r="R3078" i="16" s="1"/>
  <c r="Q3079" i="16"/>
  <c r="R3079" i="16" s="1"/>
  <c r="Q3080" i="16"/>
  <c r="R3080" i="16" s="1"/>
  <c r="Q3081" i="16"/>
  <c r="R3081" i="16" s="1"/>
  <c r="Q3082" i="16"/>
  <c r="R3082" i="16" s="1"/>
  <c r="Q3083" i="16"/>
  <c r="R3083" i="16" s="1"/>
  <c r="Q3084" i="16"/>
  <c r="R3084" i="16" s="1"/>
  <c r="Q3085" i="16"/>
  <c r="R3085" i="16" s="1"/>
  <c r="Q3086" i="16"/>
  <c r="Q3087" i="16"/>
  <c r="R3087" i="16" s="1"/>
  <c r="Q3088" i="16"/>
  <c r="R3088" i="16"/>
  <c r="Q3089" i="16"/>
  <c r="R3089" i="16" s="1"/>
  <c r="Q3090" i="16"/>
  <c r="Q3091" i="16"/>
  <c r="R3091" i="16" s="1"/>
  <c r="Q3092" i="16"/>
  <c r="R3092" i="16" s="1"/>
  <c r="Q3093" i="16"/>
  <c r="R3093" i="16" s="1"/>
  <c r="Q3094" i="16"/>
  <c r="R3094" i="16" s="1"/>
  <c r="Q3095" i="16"/>
  <c r="R3095" i="16" s="1"/>
  <c r="Q3096" i="16"/>
  <c r="R3096" i="16" s="1"/>
  <c r="Q3097" i="16"/>
  <c r="R3097" i="16" s="1"/>
  <c r="Q3098" i="16"/>
  <c r="Q3099" i="16"/>
  <c r="R3099" i="16" s="1"/>
  <c r="Q3100" i="16"/>
  <c r="R3100" i="16" s="1"/>
  <c r="Q3101" i="16"/>
  <c r="R3101" i="16" s="1"/>
  <c r="Q3102" i="16"/>
  <c r="R3102" i="16" s="1"/>
  <c r="Q3103" i="16"/>
  <c r="R3103" i="16" s="1"/>
  <c r="Q3104" i="16"/>
  <c r="R3104" i="16"/>
  <c r="Q3105" i="16"/>
  <c r="R3105" i="16" s="1"/>
  <c r="Q3106" i="16"/>
  <c r="Q3107" i="16"/>
  <c r="R3107" i="16" s="1"/>
  <c r="Q3108" i="16"/>
  <c r="R3108" i="16" s="1"/>
  <c r="Q3109" i="16"/>
  <c r="R3109" i="16" s="1"/>
  <c r="Q3110" i="16"/>
  <c r="Q3111" i="16"/>
  <c r="R3111" i="16" s="1"/>
  <c r="Q3112" i="16"/>
  <c r="R3112" i="16" s="1"/>
  <c r="Q3113" i="16"/>
  <c r="R3113" i="16" s="1"/>
  <c r="Q3114" i="16"/>
  <c r="R3114" i="16" s="1"/>
  <c r="Q3115" i="16"/>
  <c r="R3115" i="16" s="1"/>
  <c r="Q3116" i="16"/>
  <c r="R3116" i="16"/>
  <c r="Q3117" i="16"/>
  <c r="R3117" i="16" s="1"/>
  <c r="Q3118" i="16"/>
  <c r="Q3119" i="16"/>
  <c r="R3119" i="16" s="1"/>
  <c r="Q3120" i="16"/>
  <c r="R3120" i="16" s="1"/>
  <c r="Q3121" i="16"/>
  <c r="R3121" i="16" s="1"/>
  <c r="Q3122" i="16"/>
  <c r="R3122" i="16" s="1"/>
  <c r="Q3123" i="16"/>
  <c r="R3123" i="16" s="1"/>
  <c r="Q3124" i="16"/>
  <c r="R3124" i="16" s="1"/>
  <c r="Q3125" i="16"/>
  <c r="R3125" i="16" s="1"/>
  <c r="Q3126" i="16"/>
  <c r="Q3127" i="16"/>
  <c r="R3127" i="16" s="1"/>
  <c r="Q3128" i="16"/>
  <c r="R3128" i="16" s="1"/>
  <c r="Q3129" i="16"/>
  <c r="R3129" i="16" s="1"/>
  <c r="Q3130" i="16"/>
  <c r="Q3131" i="16"/>
  <c r="R3131" i="16" s="1"/>
  <c r="Q3132" i="16"/>
  <c r="R3132" i="16" s="1"/>
  <c r="Q3133" i="16"/>
  <c r="R3133" i="16" s="1"/>
  <c r="Q3134" i="16"/>
  <c r="R3134" i="16" s="1"/>
  <c r="Q3135" i="16"/>
  <c r="R3135" i="16" s="1"/>
  <c r="Q3136" i="16"/>
  <c r="R3136" i="16" s="1"/>
  <c r="Q3137" i="16"/>
  <c r="R3137" i="16" s="1"/>
  <c r="Q3138" i="16"/>
  <c r="Q3139" i="16"/>
  <c r="R3139" i="16" s="1"/>
  <c r="Q3140" i="16"/>
  <c r="R3140" i="16" s="1"/>
  <c r="Q3141" i="16"/>
  <c r="R3141" i="16" s="1"/>
  <c r="Q3142" i="16"/>
  <c r="R3142" i="16" s="1"/>
  <c r="Q3143" i="16"/>
  <c r="R3143" i="16" s="1"/>
  <c r="Q3144" i="16"/>
  <c r="R3144" i="16"/>
  <c r="Q3145" i="16"/>
  <c r="R3145" i="16" s="1"/>
  <c r="Q3146" i="16"/>
  <c r="Q3147" i="16"/>
  <c r="R3147" i="16" s="1"/>
  <c r="Q3148" i="16"/>
  <c r="R3148" i="16" s="1"/>
  <c r="Q3149" i="16"/>
  <c r="R3149" i="16" s="1"/>
  <c r="Q3150" i="16"/>
  <c r="Q3151" i="16"/>
  <c r="R3151" i="16" s="1"/>
  <c r="Q3152" i="16"/>
  <c r="R3152" i="16" s="1"/>
  <c r="Q3153" i="16"/>
  <c r="R3153" i="16" s="1"/>
  <c r="Q3154" i="16"/>
  <c r="R3154" i="16" s="1"/>
  <c r="Q3155" i="16"/>
  <c r="R3155" i="16" s="1"/>
  <c r="Q3156" i="16"/>
  <c r="R3156" i="16" s="1"/>
  <c r="Q3157" i="16"/>
  <c r="R3157" i="16" s="1"/>
  <c r="Q3158" i="16"/>
  <c r="Q3159" i="16"/>
  <c r="R3159" i="16" s="1"/>
  <c r="Q3160" i="16"/>
  <c r="R3160" i="16" s="1"/>
  <c r="Q3161" i="16"/>
  <c r="R3161" i="16" s="1"/>
  <c r="Q3162" i="16"/>
  <c r="R3162" i="16" s="1"/>
  <c r="Q3163" i="16"/>
  <c r="R3163" i="16" s="1"/>
  <c r="Q3164" i="16"/>
  <c r="R3164" i="16" s="1"/>
  <c r="Q3165" i="16"/>
  <c r="R3165" i="16" s="1"/>
  <c r="Q3166" i="16"/>
  <c r="R3166" i="16" s="1"/>
  <c r="Q3167" i="16"/>
  <c r="R3167" i="16" s="1"/>
  <c r="Q3168" i="16"/>
  <c r="R3168" i="16" s="1"/>
  <c r="Q3169" i="16"/>
  <c r="R3169" i="16" s="1"/>
  <c r="Q3170" i="16"/>
  <c r="R3170" i="16" s="1"/>
  <c r="Q3171" i="16"/>
  <c r="R3171" i="16" s="1"/>
  <c r="Q3172" i="16"/>
  <c r="R3172" i="16"/>
  <c r="Q3173" i="16"/>
  <c r="R3173" i="16" s="1"/>
  <c r="Q3174" i="16"/>
  <c r="R3174" i="16" s="1"/>
  <c r="Q3175" i="16"/>
  <c r="R3175" i="16" s="1"/>
  <c r="Q3176" i="16"/>
  <c r="R3176" i="16" s="1"/>
  <c r="Q3177" i="16"/>
  <c r="R3177" i="16" s="1"/>
  <c r="Q3178" i="16"/>
  <c r="R3178" i="16" s="1"/>
  <c r="Q3179" i="16"/>
  <c r="R3179" i="16" s="1"/>
  <c r="Q3180" i="16"/>
  <c r="R3180" i="16" s="1"/>
  <c r="Q3181" i="16"/>
  <c r="R3181" i="16" s="1"/>
  <c r="Q3182" i="16"/>
  <c r="R3182" i="16" s="1"/>
  <c r="Q3183" i="16"/>
  <c r="R3183" i="16" s="1"/>
  <c r="Q3184" i="16"/>
  <c r="R3184" i="16" s="1"/>
  <c r="Q3185" i="16"/>
  <c r="R3185" i="16" s="1"/>
  <c r="Q3186" i="16"/>
  <c r="R3186" i="16" s="1"/>
  <c r="Q3187" i="16"/>
  <c r="R3187" i="16" s="1"/>
  <c r="Q3188" i="16"/>
  <c r="R3188" i="16" s="1"/>
  <c r="Q3189" i="16"/>
  <c r="R3189" i="16" s="1"/>
  <c r="Q3190" i="16"/>
  <c r="R3190" i="16" s="1"/>
  <c r="Q3191" i="16"/>
  <c r="R3191" i="16" s="1"/>
  <c r="Q3192" i="16"/>
  <c r="R3192" i="16" s="1"/>
  <c r="Q3193" i="16"/>
  <c r="R3193" i="16" s="1"/>
  <c r="Q3194" i="16"/>
  <c r="R3194" i="16" s="1"/>
  <c r="Q3195" i="16"/>
  <c r="R3195" i="16" s="1"/>
  <c r="Q3196" i="16"/>
  <c r="R3196" i="16" s="1"/>
  <c r="Q3197" i="16"/>
  <c r="R3197" i="16" s="1"/>
  <c r="Q3198" i="16"/>
  <c r="R3198" i="16" s="1"/>
  <c r="Q3199" i="16"/>
  <c r="R3199" i="16" s="1"/>
  <c r="Q3200" i="16"/>
  <c r="R3200" i="16"/>
  <c r="Q3201" i="16"/>
  <c r="R3201" i="16" s="1"/>
  <c r="Q3202" i="16"/>
  <c r="R3202" i="16" s="1"/>
  <c r="Q3203" i="16"/>
  <c r="R3203" i="16" s="1"/>
  <c r="Q3204" i="16"/>
  <c r="R3204" i="16" s="1"/>
  <c r="Q3205" i="16"/>
  <c r="R3205" i="16" s="1"/>
  <c r="Q3206" i="16"/>
  <c r="R3206" i="16" s="1"/>
  <c r="Q3207" i="16"/>
  <c r="R3207" i="16" s="1"/>
  <c r="Q3208" i="16"/>
  <c r="R3208" i="16" s="1"/>
  <c r="Q3209" i="16"/>
  <c r="R3209" i="16" s="1"/>
  <c r="Q3210" i="16"/>
  <c r="R3210" i="16" s="1"/>
  <c r="Q3211" i="16"/>
  <c r="R3211" i="16" s="1"/>
  <c r="Q3212" i="16"/>
  <c r="R3212" i="16" s="1"/>
  <c r="Q3213" i="16"/>
  <c r="R3213" i="16" s="1"/>
  <c r="Q3214" i="16"/>
  <c r="R3214" i="16" s="1"/>
  <c r="Q3215" i="16"/>
  <c r="R3215" i="16" s="1"/>
  <c r="Q3216" i="16"/>
  <c r="R3216" i="16"/>
  <c r="Q3217" i="16"/>
  <c r="R3217" i="16" s="1"/>
  <c r="Q3218" i="16"/>
  <c r="R3218" i="16" s="1"/>
  <c r="Q3219" i="16"/>
  <c r="R3219" i="16" s="1"/>
  <c r="Q3220" i="16"/>
  <c r="R3220" i="16" s="1"/>
  <c r="Q3221" i="16"/>
  <c r="R3221" i="16" s="1"/>
  <c r="Q3222" i="16"/>
  <c r="R3222" i="16" s="1"/>
  <c r="Q3223" i="16"/>
  <c r="R3223" i="16" s="1"/>
  <c r="Q3224" i="16"/>
  <c r="R3224" i="16" s="1"/>
  <c r="Q3225" i="16"/>
  <c r="R3225" i="16" s="1"/>
  <c r="Q3226" i="16"/>
  <c r="R3226" i="16" s="1"/>
  <c r="Q3227" i="16"/>
  <c r="R3227" i="16" s="1"/>
  <c r="Q3228" i="16"/>
  <c r="R3228" i="16" s="1"/>
  <c r="Q3229" i="16"/>
  <c r="R3229" i="16" s="1"/>
  <c r="Q3230" i="16"/>
  <c r="R3230" i="16" s="1"/>
  <c r="Q3231" i="16"/>
  <c r="R3231" i="16" s="1"/>
  <c r="Q3232" i="16"/>
  <c r="R3232" i="16" s="1"/>
  <c r="Q3233" i="16"/>
  <c r="R3233" i="16" s="1"/>
  <c r="Q3234" i="16"/>
  <c r="R3234" i="16" s="1"/>
  <c r="Q3235" i="16"/>
  <c r="R3235" i="16" s="1"/>
  <c r="Q3236" i="16"/>
  <c r="R3236" i="16" s="1"/>
  <c r="Q3237" i="16"/>
  <c r="R3237" i="16" s="1"/>
  <c r="Q3238" i="16"/>
  <c r="R3238" i="16" s="1"/>
  <c r="Q3239" i="16"/>
  <c r="R3239" i="16" s="1"/>
  <c r="Q3240" i="16"/>
  <c r="R3240" i="16" s="1"/>
  <c r="Q3241" i="16"/>
  <c r="R3241" i="16" s="1"/>
  <c r="Q3242" i="16"/>
  <c r="R3242" i="16" s="1"/>
  <c r="Q3243" i="16"/>
  <c r="R3243" i="16" s="1"/>
  <c r="Q3244" i="16"/>
  <c r="R3244" i="16"/>
  <c r="Q3245" i="16"/>
  <c r="R3245" i="16" s="1"/>
  <c r="Q3246" i="16"/>
  <c r="R3246" i="16" s="1"/>
  <c r="Q3247" i="16"/>
  <c r="R3247" i="16" s="1"/>
  <c r="Q3248" i="16"/>
  <c r="R3248" i="16"/>
  <c r="Q3249" i="16"/>
  <c r="R3249" i="16" s="1"/>
  <c r="N3160" i="16"/>
  <c r="N3161" i="16"/>
  <c r="N3162" i="16"/>
  <c r="N3163" i="16"/>
  <c r="N3164" i="16"/>
  <c r="N3165" i="16"/>
  <c r="N3166" i="16"/>
  <c r="N3167" i="16"/>
  <c r="N3168" i="16"/>
  <c r="N3169" i="16"/>
  <c r="N3170" i="16"/>
  <c r="N3171" i="16"/>
  <c r="N3172" i="16"/>
  <c r="N3173" i="16"/>
  <c r="N3174" i="16"/>
  <c r="N3175" i="16"/>
  <c r="N3176" i="16"/>
  <c r="N3177" i="16"/>
  <c r="N3178" i="16"/>
  <c r="N3179" i="16"/>
  <c r="N3180" i="16"/>
  <c r="N3181" i="16"/>
  <c r="N3182" i="16"/>
  <c r="N3183" i="16"/>
  <c r="N3184" i="16"/>
  <c r="N3185" i="16"/>
  <c r="N3186" i="16"/>
  <c r="N3187" i="16"/>
  <c r="N3188" i="16"/>
  <c r="N3189" i="16"/>
  <c r="N3190" i="16"/>
  <c r="N3191" i="16"/>
  <c r="N3192" i="16"/>
  <c r="N3193" i="16"/>
  <c r="N3194" i="16"/>
  <c r="N3195" i="16"/>
  <c r="N3196" i="16"/>
  <c r="N3197" i="16"/>
  <c r="N3198" i="16"/>
  <c r="N3199" i="16"/>
  <c r="N3200" i="16"/>
  <c r="N3201" i="16"/>
  <c r="N3202" i="16"/>
  <c r="N3203" i="16"/>
  <c r="N3204" i="16"/>
  <c r="N3205" i="16"/>
  <c r="N3206" i="16"/>
  <c r="N3207" i="16"/>
  <c r="N3208" i="16"/>
  <c r="N3209" i="16"/>
  <c r="N3210" i="16"/>
  <c r="N3211" i="16"/>
  <c r="N3212" i="16"/>
  <c r="N3213" i="16"/>
  <c r="N3214" i="16"/>
  <c r="N3215" i="16"/>
  <c r="N3216" i="16"/>
  <c r="N3217" i="16"/>
  <c r="N3218" i="16"/>
  <c r="N3219" i="16"/>
  <c r="N3220" i="16"/>
  <c r="N3221" i="16"/>
  <c r="N3222" i="16"/>
  <c r="N3223" i="16"/>
  <c r="N3224" i="16"/>
  <c r="N3225" i="16"/>
  <c r="N3226" i="16"/>
  <c r="N3227" i="16"/>
  <c r="N3228" i="16"/>
  <c r="N3229" i="16"/>
  <c r="N3230" i="16"/>
  <c r="N3231" i="16"/>
  <c r="N3232" i="16"/>
  <c r="N3233" i="16"/>
  <c r="N3234" i="16"/>
  <c r="N3235" i="16"/>
  <c r="N3236" i="16"/>
  <c r="N3237" i="16"/>
  <c r="N3238" i="16"/>
  <c r="N3239" i="16"/>
  <c r="N3240" i="16"/>
  <c r="N3241" i="16"/>
  <c r="N3242" i="16"/>
  <c r="N3243" i="16"/>
  <c r="N3244" i="16"/>
  <c r="N3245" i="16"/>
  <c r="N3246" i="16"/>
  <c r="N3247" i="16"/>
  <c r="N3248" i="16"/>
  <c r="N3249" i="16"/>
  <c r="N3159" i="16"/>
  <c r="AH1598" i="16"/>
  <c r="AH1599" i="16"/>
  <c r="AH1600" i="16"/>
  <c r="AH1601" i="16"/>
  <c r="AH1602" i="16"/>
  <c r="AH1603" i="16"/>
  <c r="AH1604" i="16"/>
  <c r="AH1605" i="16"/>
  <c r="AH1606" i="16"/>
  <c r="AH1607" i="16"/>
  <c r="AH1608" i="16"/>
  <c r="AH1609" i="16"/>
  <c r="AH1610" i="16"/>
  <c r="AH1611" i="16"/>
  <c r="AH1612" i="16"/>
  <c r="AH1613" i="16"/>
  <c r="AH1614" i="16"/>
  <c r="AH1615" i="16"/>
  <c r="AH1616" i="16"/>
  <c r="AH1617" i="16"/>
  <c r="AH1618" i="16"/>
  <c r="AH1619" i="16"/>
  <c r="AH1620" i="16"/>
  <c r="AH1621" i="16"/>
  <c r="AH1622" i="16"/>
  <c r="AH1623" i="16"/>
  <c r="AH1624" i="16"/>
  <c r="AH1625" i="16"/>
  <c r="AH1626" i="16"/>
  <c r="AH1627" i="16"/>
  <c r="AH1628" i="16"/>
  <c r="AH1629" i="16"/>
  <c r="AH1630" i="16"/>
  <c r="AH1631" i="16"/>
  <c r="AH1632" i="16"/>
  <c r="AH1633" i="16"/>
  <c r="AH1634" i="16"/>
  <c r="AH1635" i="16"/>
  <c r="AH1636" i="16"/>
  <c r="AH1637" i="16"/>
  <c r="AH1638" i="16"/>
  <c r="AH1639" i="16"/>
  <c r="AH1640" i="16"/>
  <c r="AH1641" i="16"/>
  <c r="AH1642" i="16"/>
  <c r="AH1643" i="16"/>
  <c r="AH1644" i="16"/>
  <c r="AH1645" i="16"/>
  <c r="AH1646" i="16"/>
  <c r="AH1647" i="16"/>
  <c r="AH1648" i="16"/>
  <c r="AH1649" i="16"/>
  <c r="AH1650" i="16"/>
  <c r="AH1651" i="16"/>
  <c r="AH1652" i="16"/>
  <c r="AH1653" i="16"/>
  <c r="AH1654" i="16"/>
  <c r="AH1655" i="16"/>
  <c r="AH1656" i="16"/>
  <c r="AH1657" i="16"/>
  <c r="AH1658" i="16"/>
  <c r="AH1659" i="16"/>
  <c r="AH1660" i="16"/>
  <c r="AH1661" i="16"/>
  <c r="AH1662" i="16"/>
  <c r="AH1663" i="16"/>
  <c r="AH1664" i="16"/>
  <c r="AH1665" i="16"/>
  <c r="AH1666" i="16"/>
  <c r="AH1667" i="16"/>
  <c r="AH1668" i="16"/>
  <c r="AH1669" i="16"/>
  <c r="AH1670" i="16"/>
  <c r="AH1671" i="16"/>
  <c r="AH1672" i="16"/>
  <c r="AH1673" i="16"/>
  <c r="AH1674" i="16"/>
  <c r="AH1675" i="16"/>
  <c r="AH1676" i="16"/>
  <c r="AH1677" i="16"/>
  <c r="AH1678" i="16"/>
  <c r="AH1679" i="16"/>
  <c r="AH1680" i="16"/>
  <c r="AH1681" i="16"/>
  <c r="AH1682" i="16"/>
  <c r="AH1683" i="16"/>
  <c r="AH1684" i="16"/>
  <c r="AH1685" i="16"/>
  <c r="AH1686" i="16"/>
  <c r="AH1687" i="16"/>
  <c r="AH1688" i="16"/>
  <c r="Q2895" i="16"/>
  <c r="AU2895" i="16" s="1"/>
  <c r="Q2896" i="16"/>
  <c r="AU2896" i="16" s="1"/>
  <c r="AV2896" i="16" s="1"/>
  <c r="Q2897" i="16"/>
  <c r="R2897" i="16" s="1"/>
  <c r="Q2898" i="16"/>
  <c r="Q2899" i="16"/>
  <c r="AU2899" i="16" s="1"/>
  <c r="Q2900" i="16"/>
  <c r="Q2901" i="16"/>
  <c r="R2901" i="16" s="1"/>
  <c r="Q2902" i="16"/>
  <c r="AU2902" i="16" s="1"/>
  <c r="AV2902" i="16" s="1"/>
  <c r="Q2903" i="16"/>
  <c r="Q2904" i="16"/>
  <c r="AU2904" i="16" s="1"/>
  <c r="Q2905" i="16"/>
  <c r="Q2906" i="16"/>
  <c r="Q2907" i="16"/>
  <c r="AU2907" i="16" s="1"/>
  <c r="Q2908" i="16"/>
  <c r="R2908" i="16" s="1"/>
  <c r="Q2909" i="16"/>
  <c r="AU2909" i="16" s="1"/>
  <c r="Q2910" i="16"/>
  <c r="AU2910" i="16" s="1"/>
  <c r="Q2911" i="16"/>
  <c r="Q2912" i="16"/>
  <c r="R2912" i="16" s="1"/>
  <c r="Q2913" i="16"/>
  <c r="Q2914" i="16"/>
  <c r="Q2915" i="16"/>
  <c r="AU2915" i="16" s="1"/>
  <c r="Q2916" i="16"/>
  <c r="Q2917" i="16"/>
  <c r="AU2917" i="16" s="1"/>
  <c r="AV2917" i="16" s="1"/>
  <c r="Q2918" i="16"/>
  <c r="AU2918" i="16" s="1"/>
  <c r="Q2919" i="16"/>
  <c r="Q2920" i="16"/>
  <c r="AU2920" i="16" s="1"/>
  <c r="Q2921" i="16"/>
  <c r="Q2922" i="16"/>
  <c r="Q2923" i="16"/>
  <c r="AU2923" i="16" s="1"/>
  <c r="Q2924" i="16"/>
  <c r="Q2925" i="16"/>
  <c r="AU2925" i="16" s="1"/>
  <c r="Q2926" i="16"/>
  <c r="Q2927" i="16"/>
  <c r="Q2928" i="16"/>
  <c r="AU2928" i="16" s="1"/>
  <c r="Q2929" i="16"/>
  <c r="Q2930" i="16"/>
  <c r="Q2931" i="16"/>
  <c r="AU2931" i="16" s="1"/>
  <c r="Q2932" i="16"/>
  <c r="Q2933" i="16"/>
  <c r="R2933" i="16" s="1"/>
  <c r="Q2934" i="16"/>
  <c r="Q2935" i="16"/>
  <c r="Q2936" i="16"/>
  <c r="AU2936" i="16" s="1"/>
  <c r="Q2937" i="16"/>
  <c r="Q2938" i="16"/>
  <c r="R2938" i="16" s="1"/>
  <c r="Q2939" i="16"/>
  <c r="AU2939" i="16" s="1"/>
  <c r="Q2940" i="16"/>
  <c r="Q2941" i="16"/>
  <c r="R2941" i="16" s="1"/>
  <c r="Q2942" i="16"/>
  <c r="R2942" i="16" s="1"/>
  <c r="Q2943" i="16"/>
  <c r="AU2943" i="16" s="1"/>
  <c r="Q2944" i="16"/>
  <c r="AU2944" i="16" s="1"/>
  <c r="Q2945" i="16"/>
  <c r="Q2946" i="16"/>
  <c r="AU2947" i="16"/>
  <c r="R2909" i="16"/>
  <c r="N3158" i="16"/>
  <c r="N3157" i="16"/>
  <c r="N3156" i="16"/>
  <c r="N3155" i="16"/>
  <c r="N3154" i="16"/>
  <c r="N3153" i="16"/>
  <c r="N3152" i="16"/>
  <c r="N3151" i="16"/>
  <c r="N3150" i="16"/>
  <c r="N3149" i="16"/>
  <c r="N3148" i="16"/>
  <c r="N3147" i="16"/>
  <c r="N3146" i="16"/>
  <c r="N3145" i="16"/>
  <c r="N3144" i="16"/>
  <c r="N3143" i="16"/>
  <c r="N3142" i="16"/>
  <c r="N3141" i="16"/>
  <c r="N3140" i="16"/>
  <c r="N3139" i="16"/>
  <c r="N3138" i="16"/>
  <c r="N3137" i="16"/>
  <c r="N3136" i="16"/>
  <c r="N3135" i="16"/>
  <c r="N3134" i="16"/>
  <c r="N3133" i="16"/>
  <c r="N3132" i="16"/>
  <c r="N3131" i="16"/>
  <c r="N3130" i="16"/>
  <c r="N3129" i="16"/>
  <c r="N3128" i="16"/>
  <c r="N3127" i="16"/>
  <c r="N3126" i="16"/>
  <c r="N3125" i="16"/>
  <c r="N3124" i="16"/>
  <c r="N3123" i="16"/>
  <c r="N3122" i="16"/>
  <c r="N3121" i="16"/>
  <c r="N3120" i="16"/>
  <c r="N3119" i="16"/>
  <c r="N3118" i="16"/>
  <c r="N3117" i="16"/>
  <c r="N3116" i="16"/>
  <c r="N3115" i="16"/>
  <c r="N3114" i="16"/>
  <c r="N3113" i="16"/>
  <c r="N3112" i="16"/>
  <c r="N3111" i="16"/>
  <c r="N3110" i="16"/>
  <c r="N3109" i="16"/>
  <c r="N3108" i="16"/>
  <c r="N3107" i="16"/>
  <c r="N3106" i="16"/>
  <c r="N3105" i="16"/>
  <c r="N3104" i="16"/>
  <c r="N3103" i="16"/>
  <c r="N3102" i="16"/>
  <c r="N3101" i="16"/>
  <c r="N3100" i="16"/>
  <c r="N3099" i="16"/>
  <c r="N3098" i="16"/>
  <c r="N3097" i="16"/>
  <c r="N3096" i="16"/>
  <c r="N3095" i="16"/>
  <c r="N3094" i="16"/>
  <c r="N3093" i="16"/>
  <c r="N3092" i="16"/>
  <c r="N3091" i="16"/>
  <c r="N3090" i="16"/>
  <c r="N3089" i="16"/>
  <c r="N3088" i="16"/>
  <c r="N3087" i="16"/>
  <c r="N3086" i="16"/>
  <c r="N3085" i="16"/>
  <c r="N3084" i="16"/>
  <c r="N3083" i="16"/>
  <c r="N3082" i="16"/>
  <c r="N3081" i="16"/>
  <c r="N3080" i="16"/>
  <c r="N3079" i="16"/>
  <c r="N3078" i="16"/>
  <c r="N3077" i="16"/>
  <c r="N3076" i="16"/>
  <c r="N3075" i="16"/>
  <c r="N3074" i="16"/>
  <c r="N3073" i="16"/>
  <c r="N3072" i="16"/>
  <c r="N3071" i="16"/>
  <c r="N3070" i="16"/>
  <c r="N3069" i="16"/>
  <c r="N3068" i="16"/>
  <c r="N3067" i="16"/>
  <c r="N3066" i="16"/>
  <c r="N3065" i="16"/>
  <c r="N3064" i="16"/>
  <c r="N3063" i="16"/>
  <c r="N3062" i="16"/>
  <c r="N3061" i="16"/>
  <c r="N3060" i="16"/>
  <c r="N3059" i="16"/>
  <c r="N3058" i="16"/>
  <c r="N3057" i="16"/>
  <c r="N3056" i="16"/>
  <c r="N3055" i="16"/>
  <c r="N3054" i="16"/>
  <c r="N3053" i="16"/>
  <c r="N3052" i="16"/>
  <c r="N3051" i="16"/>
  <c r="N3050" i="16"/>
  <c r="N3049" i="16"/>
  <c r="N3048" i="16"/>
  <c r="N3047" i="16"/>
  <c r="N3046" i="16"/>
  <c r="N3045" i="16"/>
  <c r="N3044" i="16"/>
  <c r="N3043" i="16"/>
  <c r="N3042" i="16"/>
  <c r="N3041" i="16"/>
  <c r="N3040" i="16"/>
  <c r="N3039" i="16"/>
  <c r="N3038" i="16"/>
  <c r="N3037" i="16"/>
  <c r="N3036" i="16"/>
  <c r="N3035" i="16"/>
  <c r="N3034" i="16"/>
  <c r="N3033" i="16"/>
  <c r="N3032" i="16"/>
  <c r="N3031" i="16"/>
  <c r="N3030" i="16"/>
  <c r="N3029" i="16"/>
  <c r="N3028" i="16"/>
  <c r="N3027" i="16"/>
  <c r="N3026" i="16"/>
  <c r="N3025" i="16"/>
  <c r="N3024" i="16"/>
  <c r="N3023" i="16"/>
  <c r="N3022" i="16"/>
  <c r="N3021" i="16"/>
  <c r="N3020" i="16"/>
  <c r="N3019" i="16"/>
  <c r="N3018" i="16"/>
  <c r="N3017" i="16"/>
  <c r="N3016" i="16"/>
  <c r="N3015" i="16"/>
  <c r="N3014" i="16"/>
  <c r="N3013" i="16"/>
  <c r="N3012" i="16"/>
  <c r="N3011" i="16"/>
  <c r="N3010" i="16"/>
  <c r="N3009" i="16"/>
  <c r="N3008" i="16"/>
  <c r="N3007" i="16"/>
  <c r="N3006" i="16"/>
  <c r="N3005" i="16"/>
  <c r="N3004" i="16"/>
  <c r="N3003" i="16"/>
  <c r="N3002" i="16"/>
  <c r="N3001" i="16"/>
  <c r="N3000" i="16"/>
  <c r="N2999" i="16"/>
  <c r="N2998" i="16"/>
  <c r="N2997" i="16"/>
  <c r="N2996" i="16"/>
  <c r="N2995" i="16"/>
  <c r="N2994" i="16"/>
  <c r="N2993" i="16"/>
  <c r="N2992" i="16"/>
  <c r="N2991" i="16"/>
  <c r="N2990" i="16"/>
  <c r="N2989" i="16"/>
  <c r="N2988" i="16"/>
  <c r="N2987" i="16"/>
  <c r="N2986" i="16"/>
  <c r="N2985" i="16"/>
  <c r="N2984" i="16"/>
  <c r="N2983" i="16"/>
  <c r="N2982" i="16"/>
  <c r="N2981" i="16"/>
  <c r="N2980" i="16"/>
  <c r="N2979" i="16"/>
  <c r="N2978" i="16"/>
  <c r="N2977" i="16"/>
  <c r="N2976" i="16"/>
  <c r="N2975" i="16"/>
  <c r="N2974" i="16"/>
  <c r="N2973" i="16"/>
  <c r="N2972" i="16"/>
  <c r="N2971" i="16"/>
  <c r="N2970" i="16"/>
  <c r="N2969" i="16"/>
  <c r="N2968" i="16"/>
  <c r="N2967" i="16"/>
  <c r="N2966" i="16"/>
  <c r="N2965" i="16"/>
  <c r="N2964" i="16"/>
  <c r="N2963" i="16"/>
  <c r="N2962" i="16"/>
  <c r="N2961" i="16"/>
  <c r="N2960" i="16"/>
  <c r="N2959" i="16"/>
  <c r="N2958" i="16"/>
  <c r="N2957" i="16"/>
  <c r="N2956" i="16"/>
  <c r="N2955" i="16"/>
  <c r="N2954" i="16"/>
  <c r="N2953" i="16"/>
  <c r="N2952" i="16"/>
  <c r="N2951" i="16"/>
  <c r="N2950" i="16"/>
  <c r="N2949" i="16"/>
  <c r="N2948" i="16"/>
  <c r="N2947" i="16"/>
  <c r="N2946" i="16"/>
  <c r="N2945" i="16"/>
  <c r="N2944" i="16"/>
  <c r="N2943" i="16"/>
  <c r="N2942" i="16"/>
  <c r="N2941" i="16"/>
  <c r="N2940" i="16"/>
  <c r="N2939" i="16"/>
  <c r="N2938" i="16"/>
  <c r="N2937" i="16"/>
  <c r="N2936" i="16"/>
  <c r="N2935" i="16"/>
  <c r="N2934" i="16"/>
  <c r="N2933" i="16"/>
  <c r="N2932" i="16"/>
  <c r="N2931" i="16"/>
  <c r="N2930" i="16"/>
  <c r="N2929" i="16"/>
  <c r="N2928" i="16"/>
  <c r="N2927" i="16"/>
  <c r="N2926" i="16"/>
  <c r="N2925" i="16"/>
  <c r="N2924" i="16"/>
  <c r="N2923" i="16"/>
  <c r="N2922" i="16"/>
  <c r="N2921" i="16"/>
  <c r="N2920" i="16"/>
  <c r="N2919" i="16"/>
  <c r="N2918" i="16"/>
  <c r="N2917" i="16"/>
  <c r="N2916" i="16"/>
  <c r="N2915" i="16"/>
  <c r="N2914" i="16"/>
  <c r="N2913" i="16"/>
  <c r="N2912" i="16"/>
  <c r="N2911" i="16"/>
  <c r="N2910" i="16"/>
  <c r="N2909" i="16"/>
  <c r="N2908" i="16"/>
  <c r="N2907" i="16"/>
  <c r="N2906" i="16"/>
  <c r="N2905" i="16"/>
  <c r="N2904" i="16"/>
  <c r="N2903" i="16"/>
  <c r="N2902" i="16"/>
  <c r="N2901" i="16"/>
  <c r="N2900" i="16"/>
  <c r="N2899" i="16"/>
  <c r="N2898" i="16"/>
  <c r="N2897" i="16"/>
  <c r="N2896" i="16"/>
  <c r="N2895" i="16"/>
  <c r="N2067" i="16"/>
  <c r="N2066" i="16"/>
  <c r="N2065" i="16"/>
  <c r="N2064" i="16"/>
  <c r="N2063" i="16"/>
  <c r="N2062" i="16"/>
  <c r="N2061" i="16"/>
  <c r="N2060" i="16"/>
  <c r="N2059" i="16"/>
  <c r="N2058" i="16"/>
  <c r="N2057" i="16"/>
  <c r="N2056" i="16"/>
  <c r="N2055" i="16"/>
  <c r="N2054" i="16"/>
  <c r="N2053" i="16"/>
  <c r="N2052" i="16"/>
  <c r="N2051" i="16"/>
  <c r="N2050" i="16"/>
  <c r="N2049" i="16"/>
  <c r="N2048" i="16"/>
  <c r="N2047" i="16"/>
  <c r="N2046" i="16"/>
  <c r="N2045" i="16"/>
  <c r="N2044" i="16"/>
  <c r="N2043" i="16"/>
  <c r="N2042" i="16"/>
  <c r="N2041" i="16"/>
  <c r="N2040" i="16"/>
  <c r="N2039" i="16"/>
  <c r="N2038" i="16"/>
  <c r="N2037" i="16"/>
  <c r="N2036" i="16"/>
  <c r="N2035" i="16"/>
  <c r="N2034" i="16"/>
  <c r="N2033" i="16"/>
  <c r="N2032" i="16"/>
  <c r="N2031" i="16"/>
  <c r="N2030" i="16"/>
  <c r="N2029" i="16"/>
  <c r="N2028" i="16"/>
  <c r="N2027" i="16"/>
  <c r="N2026" i="16"/>
  <c r="N2025" i="16"/>
  <c r="N2024" i="16"/>
  <c r="N2023" i="16"/>
  <c r="N2022" i="16"/>
  <c r="N2021" i="16"/>
  <c r="N2020" i="16"/>
  <c r="N2019" i="16"/>
  <c r="N2018" i="16"/>
  <c r="N2017" i="16"/>
  <c r="N2016" i="16"/>
  <c r="N2015" i="16"/>
  <c r="N2014" i="16"/>
  <c r="N2013" i="16"/>
  <c r="N2012" i="16"/>
  <c r="N2011" i="16"/>
  <c r="N2010" i="16"/>
  <c r="N2009" i="16"/>
  <c r="N2008" i="16"/>
  <c r="N2007" i="16"/>
  <c r="N2006" i="16"/>
  <c r="N2005" i="16"/>
  <c r="N2004" i="16"/>
  <c r="N2003" i="16"/>
  <c r="N2002" i="16"/>
  <c r="N2001" i="16"/>
  <c r="N2000" i="16"/>
  <c r="N1999" i="16"/>
  <c r="N1998" i="16"/>
  <c r="N1997" i="16"/>
  <c r="N1996" i="16"/>
  <c r="N1995" i="16"/>
  <c r="N1994" i="16"/>
  <c r="N1993" i="16"/>
  <c r="N1992" i="16"/>
  <c r="N1991" i="16"/>
  <c r="N1990" i="16"/>
  <c r="N1989" i="16"/>
  <c r="N1988" i="16"/>
  <c r="N1987" i="16"/>
  <c r="N1986" i="16"/>
  <c r="N1985" i="16"/>
  <c r="N1984" i="16"/>
  <c r="N1983" i="16"/>
  <c r="N1982" i="16"/>
  <c r="N1981" i="16"/>
  <c r="N1980" i="16"/>
  <c r="N1979" i="16"/>
  <c r="N1978" i="16"/>
  <c r="N1977" i="16"/>
  <c r="N1976" i="16"/>
  <c r="N1975" i="16"/>
  <c r="N1974" i="16"/>
  <c r="N1973" i="16"/>
  <c r="N1972" i="16"/>
  <c r="N1971" i="16"/>
  <c r="N1970" i="16"/>
  <c r="N1969" i="16"/>
  <c r="N1968" i="16"/>
  <c r="N1967" i="16"/>
  <c r="N1966" i="16"/>
  <c r="N1965" i="16"/>
  <c r="N1964" i="16"/>
  <c r="N1963" i="16"/>
  <c r="N1962" i="16"/>
  <c r="N1961" i="16"/>
  <c r="N1960" i="16"/>
  <c r="N1959" i="16"/>
  <c r="N1958" i="16"/>
  <c r="N1957" i="16"/>
  <c r="N1956" i="16"/>
  <c r="N1955" i="16"/>
  <c r="N1954" i="16"/>
  <c r="N1953" i="16"/>
  <c r="N1952" i="16"/>
  <c r="N1951" i="16"/>
  <c r="N1950" i="16"/>
  <c r="N1949" i="16"/>
  <c r="N1948" i="16"/>
  <c r="N1947" i="16"/>
  <c r="N1946" i="16"/>
  <c r="N1945" i="16"/>
  <c r="N1944" i="16"/>
  <c r="N1943" i="16"/>
  <c r="N1942" i="16"/>
  <c r="N1941" i="16"/>
  <c r="N1940" i="16"/>
  <c r="N1939" i="16"/>
  <c r="N1938" i="16"/>
  <c r="N1937" i="16"/>
  <c r="N1936" i="16"/>
  <c r="N1935" i="16"/>
  <c r="N1934" i="16"/>
  <c r="N1933" i="16"/>
  <c r="N1932" i="16"/>
  <c r="N1931" i="16"/>
  <c r="N1930" i="16"/>
  <c r="N1929" i="16"/>
  <c r="N1928" i="16"/>
  <c r="N1927" i="16"/>
  <c r="N1926" i="16"/>
  <c r="N1925" i="16"/>
  <c r="N1924" i="16"/>
  <c r="N1923" i="16"/>
  <c r="N1922" i="16"/>
  <c r="N1921" i="16"/>
  <c r="N1920" i="16"/>
  <c r="N1919" i="16"/>
  <c r="N1918" i="16"/>
  <c r="N1917" i="16"/>
  <c r="N1916" i="16"/>
  <c r="N1915" i="16"/>
  <c r="N1914" i="16"/>
  <c r="N1913" i="16"/>
  <c r="N1912" i="16"/>
  <c r="N1911" i="16"/>
  <c r="N1910" i="16"/>
  <c r="N1909" i="16"/>
  <c r="N1908" i="16"/>
  <c r="N1907" i="16"/>
  <c r="N1906" i="16"/>
  <c r="N1905" i="16"/>
  <c r="N1904" i="16"/>
  <c r="N1903" i="16"/>
  <c r="N1902" i="16"/>
  <c r="N1901" i="16"/>
  <c r="N1900" i="16"/>
  <c r="N1899" i="16"/>
  <c r="N1898" i="16"/>
  <c r="N1897" i="16"/>
  <c r="N1896" i="16"/>
  <c r="N1895" i="16"/>
  <c r="N1894" i="16"/>
  <c r="N1893" i="16"/>
  <c r="N1892" i="16"/>
  <c r="N1891" i="16"/>
  <c r="N1890" i="16"/>
  <c r="N1889" i="16"/>
  <c r="N1888" i="16"/>
  <c r="N1887" i="16"/>
  <c r="N1886" i="16"/>
  <c r="N1885" i="16"/>
  <c r="N1884" i="16"/>
  <c r="N1883" i="16"/>
  <c r="N1882" i="16"/>
  <c r="N1881" i="16"/>
  <c r="N1880" i="16"/>
  <c r="N1879" i="16"/>
  <c r="N1878" i="16"/>
  <c r="N1877" i="16"/>
  <c r="N1876" i="16"/>
  <c r="N1875" i="16"/>
  <c r="N1874" i="16"/>
  <c r="N1873" i="16"/>
  <c r="N1872" i="16"/>
  <c r="N1871" i="16"/>
  <c r="N1870" i="16"/>
  <c r="N1869" i="16"/>
  <c r="N1868" i="16"/>
  <c r="N1867" i="16"/>
  <c r="N1866" i="16"/>
  <c r="N1865" i="16"/>
  <c r="N1864" i="16"/>
  <c r="N1863" i="16"/>
  <c r="N1862" i="16"/>
  <c r="N1861" i="16"/>
  <c r="N1860" i="16"/>
  <c r="N1859" i="16"/>
  <c r="N1858" i="16"/>
  <c r="N1857" i="16"/>
  <c r="N1856" i="16"/>
  <c r="N1855" i="16"/>
  <c r="N1854" i="16"/>
  <c r="N1853" i="16"/>
  <c r="N1852" i="16"/>
  <c r="N1851" i="16"/>
  <c r="N1850" i="16"/>
  <c r="N1849" i="16"/>
  <c r="N1848" i="16"/>
  <c r="N1847" i="16"/>
  <c r="N1846" i="16"/>
  <c r="N1845" i="16"/>
  <c r="N1844" i="16"/>
  <c r="N1843" i="16"/>
  <c r="N1842" i="16"/>
  <c r="N1841" i="16"/>
  <c r="N1840" i="16"/>
  <c r="N1839" i="16"/>
  <c r="N1838" i="16"/>
  <c r="N1837" i="16"/>
  <c r="N1836" i="16"/>
  <c r="N1835" i="16"/>
  <c r="N1834" i="16"/>
  <c r="N1833" i="16"/>
  <c r="N1832" i="16"/>
  <c r="N1831" i="16"/>
  <c r="N1830" i="16"/>
  <c r="N1829" i="16"/>
  <c r="N1828" i="16"/>
  <c r="N1827" i="16"/>
  <c r="N1826" i="16"/>
  <c r="N1825" i="16"/>
  <c r="N1824" i="16"/>
  <c r="N1823" i="16"/>
  <c r="N1822" i="16"/>
  <c r="N1821" i="16"/>
  <c r="N1820" i="16"/>
  <c r="N1819" i="16"/>
  <c r="N1818" i="16"/>
  <c r="N1817" i="16"/>
  <c r="N1816" i="16"/>
  <c r="N1815" i="16"/>
  <c r="N1814" i="16"/>
  <c r="N1813" i="16"/>
  <c r="N1812" i="16"/>
  <c r="N1811" i="16"/>
  <c r="N1810" i="16"/>
  <c r="N1809" i="16"/>
  <c r="N1808" i="16"/>
  <c r="N1807" i="16"/>
  <c r="N1806" i="16"/>
  <c r="N1805" i="16"/>
  <c r="N1804" i="16"/>
  <c r="N1803" i="16"/>
  <c r="N1802" i="16"/>
  <c r="N1801" i="16"/>
  <c r="N1800" i="16"/>
  <c r="N1799" i="16"/>
  <c r="N1798" i="16"/>
  <c r="N1797" i="16"/>
  <c r="N1796" i="16"/>
  <c r="N1795" i="16"/>
  <c r="N1794" i="16"/>
  <c r="N1793" i="16"/>
  <c r="N1792" i="16"/>
  <c r="N1791" i="16"/>
  <c r="N1790" i="16"/>
  <c r="N1789" i="16"/>
  <c r="N1788" i="16"/>
  <c r="N1787" i="16"/>
  <c r="N1786" i="16"/>
  <c r="N1785" i="16"/>
  <c r="N1784" i="16"/>
  <c r="N1783" i="16"/>
  <c r="N1782" i="16"/>
  <c r="N1781" i="16"/>
  <c r="N1780" i="16"/>
  <c r="N1779" i="16"/>
  <c r="N1778" i="16"/>
  <c r="N1777" i="16"/>
  <c r="N1776" i="16"/>
  <c r="N1775" i="16"/>
  <c r="N1774" i="16"/>
  <c r="N1773" i="16"/>
  <c r="N1772" i="16"/>
  <c r="N1771" i="16"/>
  <c r="N1770" i="16"/>
  <c r="N1769" i="16"/>
  <c r="N1768" i="16"/>
  <c r="N1767" i="16"/>
  <c r="N1766" i="16"/>
  <c r="N1765" i="16"/>
  <c r="N1764" i="16"/>
  <c r="N1763" i="16"/>
  <c r="N1762" i="16"/>
  <c r="N1761" i="16"/>
  <c r="N1760" i="16"/>
  <c r="N1759" i="16"/>
  <c r="N1758" i="16"/>
  <c r="N1757" i="16"/>
  <c r="N1756" i="16"/>
  <c r="N1755" i="16"/>
  <c r="N1754" i="16"/>
  <c r="N1753" i="16"/>
  <c r="N1752" i="16"/>
  <c r="N1751" i="16"/>
  <c r="N1750" i="16"/>
  <c r="N1749" i="16"/>
  <c r="N1748" i="16"/>
  <c r="N1747" i="16"/>
  <c r="N1746" i="16"/>
  <c r="N1745" i="16"/>
  <c r="N1744" i="16"/>
  <c r="N1743" i="16"/>
  <c r="N1742" i="16"/>
  <c r="N1741" i="16"/>
  <c r="N1740" i="16"/>
  <c r="N1739" i="16"/>
  <c r="N1738" i="16"/>
  <c r="N1737" i="16"/>
  <c r="N1736" i="16"/>
  <c r="N1735" i="16"/>
  <c r="N1734" i="16"/>
  <c r="N1733" i="16"/>
  <c r="N1732" i="16"/>
  <c r="N1731" i="16"/>
  <c r="N1730" i="16"/>
  <c r="N1729" i="16"/>
  <c r="N1728" i="16"/>
  <c r="N1727" i="16"/>
  <c r="N1726" i="16"/>
  <c r="N1725" i="16"/>
  <c r="N1724" i="16"/>
  <c r="N1723" i="16"/>
  <c r="N1722" i="16"/>
  <c r="N1721" i="16"/>
  <c r="N1720" i="16"/>
  <c r="N1719" i="16"/>
  <c r="N1718" i="16"/>
  <c r="N1717" i="16"/>
  <c r="N1716" i="16"/>
  <c r="N1715" i="16"/>
  <c r="N1714" i="16"/>
  <c r="N1713" i="16"/>
  <c r="N1712" i="16"/>
  <c r="N1711" i="16"/>
  <c r="N1710" i="16"/>
  <c r="N1709" i="16"/>
  <c r="N1708" i="16"/>
  <c r="N1707" i="16"/>
  <c r="N1706" i="16"/>
  <c r="N1705" i="16"/>
  <c r="N1704" i="16"/>
  <c r="N1703" i="16"/>
  <c r="N1702" i="16"/>
  <c r="N1701" i="16"/>
  <c r="N1700" i="16"/>
  <c r="N1699" i="16"/>
  <c r="N1698" i="16"/>
  <c r="N1697" i="16"/>
  <c r="N1696" i="16"/>
  <c r="N1695" i="16"/>
  <c r="N1694" i="16"/>
  <c r="N1693" i="16"/>
  <c r="N1692" i="16"/>
  <c r="N1691" i="16"/>
  <c r="N1690" i="16"/>
  <c r="N1689" i="16"/>
  <c r="N1688" i="16"/>
  <c r="N1687" i="16"/>
  <c r="N1686" i="16"/>
  <c r="N1685" i="16"/>
  <c r="N1684" i="16"/>
  <c r="N1683" i="16"/>
  <c r="N1682" i="16"/>
  <c r="N1681" i="16"/>
  <c r="N1680" i="16"/>
  <c r="N1679" i="16"/>
  <c r="N1678" i="16"/>
  <c r="N1677" i="16"/>
  <c r="N1676" i="16"/>
  <c r="N1675" i="16"/>
  <c r="N1674" i="16"/>
  <c r="N1673" i="16"/>
  <c r="N1672" i="16"/>
  <c r="N1671" i="16"/>
  <c r="N1670" i="16"/>
  <c r="N1669" i="16"/>
  <c r="N1668" i="16"/>
  <c r="N1667" i="16"/>
  <c r="N1666" i="16"/>
  <c r="N1665" i="16"/>
  <c r="N1664" i="16"/>
  <c r="N1663" i="16"/>
  <c r="N1662" i="16"/>
  <c r="N1661" i="16"/>
  <c r="N1660" i="16"/>
  <c r="N1659" i="16"/>
  <c r="N1658" i="16"/>
  <c r="N1657" i="16"/>
  <c r="N1656" i="16"/>
  <c r="N1655" i="16"/>
  <c r="N1654" i="16"/>
  <c r="N1653" i="16"/>
  <c r="N1652" i="16"/>
  <c r="N1651" i="16"/>
  <c r="N1650" i="16"/>
  <c r="N1649" i="16"/>
  <c r="N1648" i="16"/>
  <c r="N1647" i="16"/>
  <c r="N1646" i="16"/>
  <c r="N1645" i="16"/>
  <c r="N1644" i="16"/>
  <c r="N1643" i="16"/>
  <c r="N1642" i="16"/>
  <c r="N1641" i="16"/>
  <c r="N1640" i="16"/>
  <c r="N1639" i="16"/>
  <c r="N1638" i="16"/>
  <c r="N1637" i="16"/>
  <c r="N1636" i="16"/>
  <c r="N1635" i="16"/>
  <c r="N1634" i="16"/>
  <c r="N1633" i="16"/>
  <c r="N1632" i="16"/>
  <c r="N1631" i="16"/>
  <c r="N1630" i="16"/>
  <c r="N1629" i="16"/>
  <c r="N1628" i="16"/>
  <c r="N1627" i="16"/>
  <c r="N1626" i="16"/>
  <c r="N1625" i="16"/>
  <c r="N1624" i="16"/>
  <c r="N1623" i="16"/>
  <c r="N1622" i="16"/>
  <c r="N1621" i="16"/>
  <c r="N1620" i="16"/>
  <c r="N1619" i="16"/>
  <c r="N1618" i="16"/>
  <c r="N1617" i="16"/>
  <c r="N1616" i="16"/>
  <c r="N1615" i="16"/>
  <c r="N1614" i="16"/>
  <c r="N1613" i="16"/>
  <c r="N1612" i="16"/>
  <c r="N1611" i="16"/>
  <c r="N1610" i="16"/>
  <c r="N1609" i="16"/>
  <c r="N1608" i="16"/>
  <c r="N1607" i="16"/>
  <c r="N1606" i="16"/>
  <c r="N1605" i="16"/>
  <c r="N1604" i="16"/>
  <c r="N1603" i="16"/>
  <c r="N1602" i="16"/>
  <c r="N1601" i="16"/>
  <c r="N1600" i="16"/>
  <c r="N1599" i="16"/>
  <c r="N1598" i="16"/>
  <c r="AU3159" i="16"/>
  <c r="AU3157" i="16"/>
  <c r="AV3157" i="16" s="1"/>
  <c r="AU3156" i="16"/>
  <c r="AV3156" i="16" s="1"/>
  <c r="AU3155" i="16"/>
  <c r="AU3154" i="16"/>
  <c r="AV3154" i="16" s="1"/>
  <c r="AU3153" i="16"/>
  <c r="AV3153" i="16" s="1"/>
  <c r="AU3152" i="16"/>
  <c r="AU3151" i="16"/>
  <c r="AU3149" i="16"/>
  <c r="AV3149" i="16" s="1"/>
  <c r="AU3148" i="16"/>
  <c r="AV3148" i="16" s="1"/>
  <c r="AU3147" i="16"/>
  <c r="AU3146" i="16"/>
  <c r="AV3146" i="16" s="1"/>
  <c r="AV3145" i="16"/>
  <c r="AU3145" i="16"/>
  <c r="AU3144" i="16"/>
  <c r="AU3143" i="16"/>
  <c r="AU3142" i="16"/>
  <c r="AU3141" i="16"/>
  <c r="AV3141" i="16" s="1"/>
  <c r="AU3140" i="16"/>
  <c r="AU3139" i="16"/>
  <c r="AV3137" i="16"/>
  <c r="AU3137" i="16"/>
  <c r="AU3136" i="16"/>
  <c r="AU3135" i="16"/>
  <c r="AU3134" i="16"/>
  <c r="AU3133" i="16"/>
  <c r="AV3133" i="16" s="1"/>
  <c r="AU3132" i="16"/>
  <c r="AV3132" i="16" s="1"/>
  <c r="AU3131" i="16"/>
  <c r="AV3130" i="16"/>
  <c r="AU3130" i="16"/>
  <c r="AU3129" i="16"/>
  <c r="AV3129" i="16" s="1"/>
  <c r="AU3128" i="16"/>
  <c r="AU3127" i="16"/>
  <c r="AU3126" i="16"/>
  <c r="AU3125" i="16"/>
  <c r="AV3125" i="16" s="1"/>
  <c r="AU3124" i="16"/>
  <c r="AV3124" i="16" s="1"/>
  <c r="AU3123" i="16"/>
  <c r="AU3122" i="16"/>
  <c r="AV3122" i="16" s="1"/>
  <c r="AU3121" i="16"/>
  <c r="AV3121" i="16" s="1"/>
  <c r="AU3120" i="16"/>
  <c r="AV3120" i="16" s="1"/>
  <c r="AU3119" i="16"/>
  <c r="AU3117" i="16"/>
  <c r="AV3117" i="16" s="1"/>
  <c r="AU3116" i="16"/>
  <c r="AV3116" i="16" s="1"/>
  <c r="AU3115" i="16"/>
  <c r="AU3114" i="16"/>
  <c r="AV3114" i="16" s="1"/>
  <c r="AU3113" i="16"/>
  <c r="AV3113" i="16" s="1"/>
  <c r="AV3112" i="16"/>
  <c r="AU3112" i="16"/>
  <c r="AU3111" i="16"/>
  <c r="AU3110" i="16"/>
  <c r="AU3109" i="16"/>
  <c r="AV3109" i="16" s="1"/>
  <c r="AU3108" i="16"/>
  <c r="AV3108" i="16" s="1"/>
  <c r="AU3107" i="16"/>
  <c r="AU3105" i="16"/>
  <c r="AU3104" i="16"/>
  <c r="AV3104" i="16" s="1"/>
  <c r="AU3103" i="16"/>
  <c r="AU3102" i="16"/>
  <c r="AU3101" i="16"/>
  <c r="AV3101" i="16" s="1"/>
  <c r="AU3100" i="16"/>
  <c r="AV3100" i="16" s="1"/>
  <c r="AU3099" i="16"/>
  <c r="AU3098" i="16"/>
  <c r="AV3098" i="16" s="1"/>
  <c r="AU3097" i="16"/>
  <c r="AV3097" i="16" s="1"/>
  <c r="AU3096" i="16"/>
  <c r="AU3095" i="16"/>
  <c r="AU3094" i="16"/>
  <c r="AU3093" i="16"/>
  <c r="AV3093" i="16" s="1"/>
  <c r="AU3092" i="16"/>
  <c r="AV3092" i="16" s="1"/>
  <c r="AU3091" i="16"/>
  <c r="AU3090" i="16"/>
  <c r="AV3090" i="16" s="1"/>
  <c r="AU3089" i="16"/>
  <c r="AV3089" i="16" s="1"/>
  <c r="AU3088" i="16"/>
  <c r="AV3088" i="16" s="1"/>
  <c r="AU3087" i="16"/>
  <c r="AU3086" i="16"/>
  <c r="AU3085" i="16"/>
  <c r="AU3084" i="16"/>
  <c r="AV3084" i="16" s="1"/>
  <c r="AU3083" i="16"/>
  <c r="AU3082" i="16"/>
  <c r="AV3082" i="16" s="1"/>
  <c r="AU3081" i="16"/>
  <c r="AV3081" i="16" s="1"/>
  <c r="AU3080" i="16"/>
  <c r="AU3079" i="16"/>
  <c r="AU3078" i="16"/>
  <c r="AU3077" i="16"/>
  <c r="AV3077" i="16" s="1"/>
  <c r="AU3076" i="16"/>
  <c r="AV3076" i="16" s="1"/>
  <c r="AU3075" i="16"/>
  <c r="AU3074" i="16"/>
  <c r="AV3074" i="16" s="1"/>
  <c r="AU3073" i="16"/>
  <c r="AV3073" i="16" s="1"/>
  <c r="AU3072" i="16"/>
  <c r="AU3071" i="16"/>
  <c r="AU3070" i="16"/>
  <c r="AU3069" i="16"/>
  <c r="AV3069" i="16" s="1"/>
  <c r="AU3068" i="16"/>
  <c r="AV3068" i="16" s="1"/>
  <c r="AU3067" i="16"/>
  <c r="AU3066" i="16"/>
  <c r="AV3066" i="16" s="1"/>
  <c r="AU3065" i="16"/>
  <c r="AU3064" i="16"/>
  <c r="AU3063" i="16"/>
  <c r="AU3062" i="16"/>
  <c r="AU3061" i="16"/>
  <c r="AV3061" i="16" s="1"/>
  <c r="AU3060" i="16"/>
  <c r="AU3059" i="16"/>
  <c r="AU3058" i="16"/>
  <c r="AV3058" i="16" s="1"/>
  <c r="AU3057" i="16"/>
  <c r="AV3057" i="16" s="1"/>
  <c r="AU3056" i="16"/>
  <c r="AU3055" i="16"/>
  <c r="AU3053" i="16"/>
  <c r="AV3053" i="16" s="1"/>
  <c r="AU3052" i="16"/>
  <c r="AV3052" i="16" s="1"/>
  <c r="AU3051" i="16"/>
  <c r="AU3050" i="16"/>
  <c r="AU3049" i="16"/>
  <c r="AV3049" i="16" s="1"/>
  <c r="AU3048" i="16"/>
  <c r="AV3048" i="16" s="1"/>
  <c r="AU3047" i="16"/>
  <c r="AU3046" i="16"/>
  <c r="AU3045" i="16"/>
  <c r="AV3045" i="16" s="1"/>
  <c r="AU3044" i="16"/>
  <c r="AV3044" i="16" s="1"/>
  <c r="AU3043" i="16"/>
  <c r="AU3042" i="16"/>
  <c r="AV3042" i="16" s="1"/>
  <c r="AU3041" i="16"/>
  <c r="AV3041" i="16" s="1"/>
  <c r="AU3040" i="16"/>
  <c r="AU3039" i="16"/>
  <c r="AU3038" i="16"/>
  <c r="AU3037" i="16"/>
  <c r="AV3037" i="16" s="1"/>
  <c r="AU3036" i="16"/>
  <c r="AV3036" i="16" s="1"/>
  <c r="AU3035" i="16"/>
  <c r="AU3034" i="16"/>
  <c r="AV3034" i="16" s="1"/>
  <c r="AU3033" i="16"/>
  <c r="AV3033" i="16" s="1"/>
  <c r="AU3032" i="16"/>
  <c r="AV3032" i="16" s="1"/>
  <c r="AU3031" i="16"/>
  <c r="AU3030" i="16"/>
  <c r="AU3029" i="16"/>
  <c r="AV3029" i="16" s="1"/>
  <c r="AU3028" i="16"/>
  <c r="AV3028" i="16" s="1"/>
  <c r="AU3027" i="16"/>
  <c r="AU3026" i="16"/>
  <c r="AV3026" i="16" s="1"/>
  <c r="AU3025" i="16"/>
  <c r="AU3024" i="16"/>
  <c r="AU3023" i="16"/>
  <c r="AU3022" i="16"/>
  <c r="AV3022" i="16" s="1"/>
  <c r="AU3021" i="16"/>
  <c r="AV3021" i="16" s="1"/>
  <c r="AU3020" i="16"/>
  <c r="AV3020" i="16" s="1"/>
  <c r="AU3019" i="16"/>
  <c r="AU3018" i="16"/>
  <c r="AV3018" i="16" s="1"/>
  <c r="AU3017" i="16"/>
  <c r="AV3017" i="16" s="1"/>
  <c r="AU3016" i="16"/>
  <c r="AU3015" i="16"/>
  <c r="AU3014" i="16"/>
  <c r="AV3014" i="16" s="1"/>
  <c r="AU3013" i="16"/>
  <c r="AV3013" i="16" s="1"/>
  <c r="AU3012" i="16"/>
  <c r="AV3012" i="16" s="1"/>
  <c r="AU3011" i="16"/>
  <c r="AU3010" i="16"/>
  <c r="AU3009" i="16"/>
  <c r="AV3009" i="16" s="1"/>
  <c r="AU3008" i="16"/>
  <c r="AV3008" i="16" s="1"/>
  <c r="AU3007" i="16"/>
  <c r="AU3006" i="16"/>
  <c r="AV3006" i="16" s="1"/>
  <c r="AU3005" i="16"/>
  <c r="AU3004" i="16"/>
  <c r="AV3004" i="16" s="1"/>
  <c r="AU3003" i="16"/>
  <c r="AU3002" i="16"/>
  <c r="AV3002" i="16" s="1"/>
  <c r="AU3001" i="16"/>
  <c r="AV3001" i="16" s="1"/>
  <c r="AU3000" i="16"/>
  <c r="AV3000" i="16" s="1"/>
  <c r="AU2999" i="16"/>
  <c r="AU2998" i="16"/>
  <c r="AV2998" i="16" s="1"/>
  <c r="AU2997" i="16"/>
  <c r="AV2997" i="16" s="1"/>
  <c r="AU2996" i="16"/>
  <c r="AV2996" i="16" s="1"/>
  <c r="AU2995" i="16"/>
  <c r="AU2994" i="16"/>
  <c r="AV2994" i="16" s="1"/>
  <c r="AU2993" i="16"/>
  <c r="AV2993" i="16" s="1"/>
  <c r="AU2992" i="16"/>
  <c r="AV2992" i="16" s="1"/>
  <c r="AU2991" i="16"/>
  <c r="AU2989" i="16"/>
  <c r="AV2989" i="16" s="1"/>
  <c r="AU2988" i="16"/>
  <c r="AV2988" i="16" s="1"/>
  <c r="AU2987" i="16"/>
  <c r="AU2986" i="16"/>
  <c r="AV2986" i="16" s="1"/>
  <c r="AU2985" i="16"/>
  <c r="AU2984" i="16"/>
  <c r="AU2983" i="16"/>
  <c r="AU2982" i="16"/>
  <c r="AV2982" i="16" s="1"/>
  <c r="AU2981" i="16"/>
  <c r="AV2981" i="16" s="1"/>
  <c r="AU2980" i="16"/>
  <c r="AU2979" i="16"/>
  <c r="AU2978" i="16"/>
  <c r="AV2978" i="16" s="1"/>
  <c r="AU2977" i="16"/>
  <c r="AV2977" i="16" s="1"/>
  <c r="AU2976" i="16"/>
  <c r="AU2975" i="16"/>
  <c r="AU2974" i="16"/>
  <c r="AV2974" i="16" s="1"/>
  <c r="AU2973" i="16"/>
  <c r="AV2973" i="16" s="1"/>
  <c r="AU2972" i="16"/>
  <c r="AV2972" i="16" s="1"/>
  <c r="AU2971" i="16"/>
  <c r="AU2970" i="16"/>
  <c r="AU2969" i="16"/>
  <c r="AV2969" i="16" s="1"/>
  <c r="AU2968" i="16"/>
  <c r="AV2968" i="16" s="1"/>
  <c r="AU2967" i="16"/>
  <c r="AU2966" i="16"/>
  <c r="AV2966" i="16" s="1"/>
  <c r="AU2965" i="16"/>
  <c r="AU2964" i="16"/>
  <c r="AV2964" i="16" s="1"/>
  <c r="AU2963" i="16"/>
  <c r="AU2962" i="16"/>
  <c r="AV2962" i="16" s="1"/>
  <c r="AU2961" i="16"/>
  <c r="AU2960" i="16"/>
  <c r="AV2960" i="16" s="1"/>
  <c r="AU2959" i="16"/>
  <c r="AU2957" i="16"/>
  <c r="AV2957" i="16" s="1"/>
  <c r="AU2956" i="16"/>
  <c r="AV2956" i="16" s="1"/>
  <c r="AU2955" i="16"/>
  <c r="AU2954" i="16"/>
  <c r="AV2954" i="16" s="1"/>
  <c r="AU2953" i="16"/>
  <c r="AU2952" i="16"/>
  <c r="AU2951" i="16"/>
  <c r="AU2934" i="16"/>
  <c r="AU2926" i="16"/>
  <c r="AU2921" i="16"/>
  <c r="AH3159" i="16"/>
  <c r="AH3158" i="16"/>
  <c r="AH3157" i="16"/>
  <c r="AH3156" i="16"/>
  <c r="AH3155" i="16"/>
  <c r="AH3154" i="16"/>
  <c r="AH3153" i="16"/>
  <c r="AH3152" i="16"/>
  <c r="AH3151" i="16"/>
  <c r="AH3150" i="16"/>
  <c r="AH3149" i="16"/>
  <c r="AH3148" i="16"/>
  <c r="AH3147" i="16"/>
  <c r="AH3146" i="16"/>
  <c r="AH3145" i="16"/>
  <c r="AH3144" i="16"/>
  <c r="AH3143" i="16"/>
  <c r="AH3142" i="16"/>
  <c r="AH3141" i="16"/>
  <c r="AH3140" i="16"/>
  <c r="AH3139" i="16"/>
  <c r="AH3138" i="16"/>
  <c r="AH3137" i="16"/>
  <c r="AH3136" i="16"/>
  <c r="AH3135" i="16"/>
  <c r="AH3134" i="16"/>
  <c r="AH3133" i="16"/>
  <c r="AH3132" i="16"/>
  <c r="AH3131" i="16"/>
  <c r="AH3130" i="16"/>
  <c r="AH3129" i="16"/>
  <c r="AH3128" i="16"/>
  <c r="AH3127" i="16"/>
  <c r="AH3126" i="16"/>
  <c r="AH3125" i="16"/>
  <c r="AH3124" i="16"/>
  <c r="AH3123" i="16"/>
  <c r="AH3122" i="16"/>
  <c r="AH3121" i="16"/>
  <c r="AH3120" i="16"/>
  <c r="AH3119" i="16"/>
  <c r="AH3118" i="16"/>
  <c r="AH3117" i="16"/>
  <c r="AH3116" i="16"/>
  <c r="AH3115" i="16"/>
  <c r="AH3114" i="16"/>
  <c r="AH3113" i="16"/>
  <c r="AH3112" i="16"/>
  <c r="AH3111" i="16"/>
  <c r="AH3110" i="16"/>
  <c r="AH3109" i="16"/>
  <c r="AH3108" i="16"/>
  <c r="AH3107" i="16"/>
  <c r="AH3106" i="16"/>
  <c r="AH3105" i="16"/>
  <c r="AH3104" i="16"/>
  <c r="AH3103" i="16"/>
  <c r="AH3102" i="16"/>
  <c r="AH3101" i="16"/>
  <c r="AH3100" i="16"/>
  <c r="AH3099" i="16"/>
  <c r="AH3098" i="16"/>
  <c r="AH3097" i="16"/>
  <c r="AH3096" i="16"/>
  <c r="AH3095" i="16"/>
  <c r="AH3094" i="16"/>
  <c r="AH3093" i="16"/>
  <c r="AH3092" i="16"/>
  <c r="AH3091" i="16"/>
  <c r="AH3090" i="16"/>
  <c r="AH3089" i="16"/>
  <c r="AH3088" i="16"/>
  <c r="AH3087" i="16"/>
  <c r="AH3086" i="16"/>
  <c r="AH3085" i="16"/>
  <c r="AH3084" i="16"/>
  <c r="AH3083" i="16"/>
  <c r="AH3082" i="16"/>
  <c r="AH3081" i="16"/>
  <c r="AH3080" i="16"/>
  <c r="AH3079" i="16"/>
  <c r="AH3078" i="16"/>
  <c r="AH3077" i="16"/>
  <c r="AH3076" i="16"/>
  <c r="AH3075" i="16"/>
  <c r="AH3074" i="16"/>
  <c r="AH3073" i="16"/>
  <c r="AH3072" i="16"/>
  <c r="AH3071" i="16"/>
  <c r="AH3070" i="16"/>
  <c r="AH3069" i="16"/>
  <c r="AH3068" i="16"/>
  <c r="AH3067" i="16"/>
  <c r="AH3066" i="16"/>
  <c r="AH3065" i="16"/>
  <c r="AH3064" i="16"/>
  <c r="AH3063" i="16"/>
  <c r="AH3062" i="16"/>
  <c r="AH3061" i="16"/>
  <c r="AH3060" i="16"/>
  <c r="AH3059" i="16"/>
  <c r="AH3058" i="16"/>
  <c r="AH3057" i="16"/>
  <c r="AH3056" i="16"/>
  <c r="AH3055" i="16"/>
  <c r="AH3054" i="16"/>
  <c r="AH3053" i="16"/>
  <c r="AH3052" i="16"/>
  <c r="AH3051" i="16"/>
  <c r="AH3050" i="16"/>
  <c r="AH3049" i="16"/>
  <c r="AH3048" i="16"/>
  <c r="AH3047" i="16"/>
  <c r="AH3046" i="16"/>
  <c r="AH3045" i="16"/>
  <c r="AH3044" i="16"/>
  <c r="AH3043" i="16"/>
  <c r="AH3042" i="16"/>
  <c r="AH3041" i="16"/>
  <c r="AH3040" i="16"/>
  <c r="AH3039" i="16"/>
  <c r="AH3038" i="16"/>
  <c r="AH3037" i="16"/>
  <c r="AH3036" i="16"/>
  <c r="AH3035" i="16"/>
  <c r="AH3034" i="16"/>
  <c r="AH3033" i="16"/>
  <c r="AH3032" i="16"/>
  <c r="AH3031" i="16"/>
  <c r="AH3030" i="16"/>
  <c r="AH3029" i="16"/>
  <c r="AH3028" i="16"/>
  <c r="AH3027" i="16"/>
  <c r="AH3026" i="16"/>
  <c r="AH3025" i="16"/>
  <c r="AH3024" i="16"/>
  <c r="AH3023" i="16"/>
  <c r="AH3022" i="16"/>
  <c r="AH3021" i="16"/>
  <c r="AH3020" i="16"/>
  <c r="AH3019" i="16"/>
  <c r="AH3018" i="16"/>
  <c r="AH3017" i="16"/>
  <c r="AH3016" i="16"/>
  <c r="AH3015" i="16"/>
  <c r="AH3014" i="16"/>
  <c r="AH3013" i="16"/>
  <c r="AH3012" i="16"/>
  <c r="AH3011" i="16"/>
  <c r="AH3010" i="16"/>
  <c r="AH3009" i="16"/>
  <c r="AH3008" i="16"/>
  <c r="AH3007" i="16"/>
  <c r="AH3006" i="16"/>
  <c r="AH3005" i="16"/>
  <c r="AH3004" i="16"/>
  <c r="AH3003" i="16"/>
  <c r="AH3002" i="16"/>
  <c r="AH3001" i="16"/>
  <c r="AH3000" i="16"/>
  <c r="AH2999" i="16"/>
  <c r="AH2998" i="16"/>
  <c r="AH2997" i="16"/>
  <c r="AH2996" i="16"/>
  <c r="AH2995" i="16"/>
  <c r="AH2994" i="16"/>
  <c r="AH2993" i="16"/>
  <c r="AH2992" i="16"/>
  <c r="AH2991" i="16"/>
  <c r="AH2990" i="16"/>
  <c r="AH2989" i="16"/>
  <c r="AH2988" i="16"/>
  <c r="AH2987" i="16"/>
  <c r="AH2986" i="16"/>
  <c r="AH2985" i="16"/>
  <c r="AH2984" i="16"/>
  <c r="AH2983" i="16"/>
  <c r="AH2982" i="16"/>
  <c r="AH2981" i="16"/>
  <c r="AH2980" i="16"/>
  <c r="AH2979" i="16"/>
  <c r="AH2978" i="16"/>
  <c r="AH2977" i="16"/>
  <c r="AH2976" i="16"/>
  <c r="AH2975" i="16"/>
  <c r="AH2974" i="16"/>
  <c r="AH2973" i="16"/>
  <c r="AH2972" i="16"/>
  <c r="AH2971" i="16"/>
  <c r="AH2970" i="16"/>
  <c r="AH2969" i="16"/>
  <c r="AH2968" i="16"/>
  <c r="AH2967" i="16"/>
  <c r="AH2966" i="16"/>
  <c r="AH2965" i="16"/>
  <c r="AH2964" i="16"/>
  <c r="AH2963" i="16"/>
  <c r="AH2962" i="16"/>
  <c r="AH2961" i="16"/>
  <c r="AH2960" i="16"/>
  <c r="AH2959" i="16"/>
  <c r="AH2958" i="16"/>
  <c r="AH2957" i="16"/>
  <c r="AH2956" i="16"/>
  <c r="AH2955" i="16"/>
  <c r="AH2954" i="16"/>
  <c r="AH2953" i="16"/>
  <c r="AH2952" i="16"/>
  <c r="AH2951" i="16"/>
  <c r="AH2950" i="16"/>
  <c r="AH2949" i="16"/>
  <c r="AH2948" i="16"/>
  <c r="AH2947" i="16"/>
  <c r="AH2946" i="16"/>
  <c r="AH2945" i="16"/>
  <c r="AH2944" i="16"/>
  <c r="AH2943" i="16"/>
  <c r="AH2942" i="16"/>
  <c r="AH2941" i="16"/>
  <c r="AH2940" i="16"/>
  <c r="AH2939" i="16"/>
  <c r="AH2938" i="16"/>
  <c r="AH2937" i="16"/>
  <c r="AH2936" i="16"/>
  <c r="AH2935" i="16"/>
  <c r="AH2934" i="16"/>
  <c r="AH2933" i="16"/>
  <c r="AH2932" i="16"/>
  <c r="AH2931" i="16"/>
  <c r="AH2930" i="16"/>
  <c r="AH2929" i="16"/>
  <c r="AH2928" i="16"/>
  <c r="AH2927" i="16"/>
  <c r="AH2926" i="16"/>
  <c r="AH2925" i="16"/>
  <c r="AH2924" i="16"/>
  <c r="AH2923" i="16"/>
  <c r="AH2922" i="16"/>
  <c r="AH2921" i="16"/>
  <c r="AH2920" i="16"/>
  <c r="AH2919" i="16"/>
  <c r="AH2918" i="16"/>
  <c r="AH2917" i="16"/>
  <c r="AH2916" i="16"/>
  <c r="AH2915" i="16"/>
  <c r="AH2914" i="16"/>
  <c r="AH2913" i="16"/>
  <c r="AH2912" i="16"/>
  <c r="AH2911" i="16"/>
  <c r="AH2910" i="16"/>
  <c r="AH2909" i="16"/>
  <c r="AH2908" i="16"/>
  <c r="AH2907" i="16"/>
  <c r="AH2906" i="16"/>
  <c r="AH2905" i="16"/>
  <c r="AH2904" i="16"/>
  <c r="AH2903" i="16"/>
  <c r="AH2902" i="16"/>
  <c r="AH2901" i="16"/>
  <c r="AH2900" i="16"/>
  <c r="AH2899" i="16"/>
  <c r="AH2898" i="16"/>
  <c r="AH2897" i="16"/>
  <c r="AH2896" i="16"/>
  <c r="AH2895" i="16"/>
  <c r="AH2067" i="16"/>
  <c r="AH2066" i="16"/>
  <c r="AH2065" i="16"/>
  <c r="AH2064" i="16"/>
  <c r="AH2063" i="16"/>
  <c r="AH2062" i="16"/>
  <c r="AH2061" i="16"/>
  <c r="AH2060" i="16"/>
  <c r="AH2059" i="16"/>
  <c r="AH2058" i="16"/>
  <c r="AH2057" i="16"/>
  <c r="AH2056" i="16"/>
  <c r="AH2055" i="16"/>
  <c r="AH2054" i="16"/>
  <c r="AH2053" i="16"/>
  <c r="AH2052" i="16"/>
  <c r="AH2051" i="16"/>
  <c r="AH2050" i="16"/>
  <c r="AH2049" i="16"/>
  <c r="AH2048" i="16"/>
  <c r="AH2047" i="16"/>
  <c r="AH2046" i="16"/>
  <c r="AH2045" i="16"/>
  <c r="AH2044" i="16"/>
  <c r="AH2043" i="16"/>
  <c r="AH2042" i="16"/>
  <c r="AH2041" i="16"/>
  <c r="AH2040" i="16"/>
  <c r="AH2039" i="16"/>
  <c r="AH2038" i="16"/>
  <c r="AH2037" i="16"/>
  <c r="AH2036" i="16"/>
  <c r="AH2035" i="16"/>
  <c r="AH2034" i="16"/>
  <c r="AH2033" i="16"/>
  <c r="AH2032" i="16"/>
  <c r="AH2031" i="16"/>
  <c r="AH2030" i="16"/>
  <c r="AH2029" i="16"/>
  <c r="AH2028" i="16"/>
  <c r="AH2027" i="16"/>
  <c r="AH2026" i="16"/>
  <c r="AH2025" i="16"/>
  <c r="AH2024" i="16"/>
  <c r="AH2023" i="16"/>
  <c r="AH2022" i="16"/>
  <c r="AH2021" i="16"/>
  <c r="AH2020" i="16"/>
  <c r="AH2019" i="16"/>
  <c r="AH2018" i="16"/>
  <c r="AH2017" i="16"/>
  <c r="AH2016" i="16"/>
  <c r="AH2015" i="16"/>
  <c r="AH2014" i="16"/>
  <c r="AH2013" i="16"/>
  <c r="AH2012" i="16"/>
  <c r="AH2011" i="16"/>
  <c r="AH2010" i="16"/>
  <c r="AH2009" i="16"/>
  <c r="AH2008" i="16"/>
  <c r="AH2007" i="16"/>
  <c r="AH2006" i="16"/>
  <c r="AH2005" i="16"/>
  <c r="AH2004" i="16"/>
  <c r="AH2003" i="16"/>
  <c r="AH2002" i="16"/>
  <c r="AH2001" i="16"/>
  <c r="AH2000" i="16"/>
  <c r="AH1999" i="16"/>
  <c r="AH1998" i="16"/>
  <c r="AH1997" i="16"/>
  <c r="AH1996" i="16"/>
  <c r="AH1995" i="16"/>
  <c r="AH1994" i="16"/>
  <c r="AH1993" i="16"/>
  <c r="AH1992" i="16"/>
  <c r="AH1991" i="16"/>
  <c r="AH1990" i="16"/>
  <c r="AH1989" i="16"/>
  <c r="AH1988" i="16"/>
  <c r="AH1987" i="16"/>
  <c r="AH1986" i="16"/>
  <c r="AH1985" i="16"/>
  <c r="AH1984" i="16"/>
  <c r="AH1983" i="16"/>
  <c r="AH1982" i="16"/>
  <c r="AH1981" i="16"/>
  <c r="AH1980" i="16"/>
  <c r="AH1979" i="16"/>
  <c r="AH1978" i="16"/>
  <c r="AH1977" i="16"/>
  <c r="AH1976" i="16"/>
  <c r="AH1975" i="16"/>
  <c r="AH1974" i="16"/>
  <c r="AH1973" i="16"/>
  <c r="AH1972" i="16"/>
  <c r="AH1971" i="16"/>
  <c r="AH1970" i="16"/>
  <c r="AH1969" i="16"/>
  <c r="AH1968" i="16"/>
  <c r="AH1967" i="16"/>
  <c r="AH1966" i="16"/>
  <c r="AH1965" i="16"/>
  <c r="AH1964" i="16"/>
  <c r="AH1963" i="16"/>
  <c r="AH1962" i="16"/>
  <c r="AH1961" i="16"/>
  <c r="AH1960" i="16"/>
  <c r="AH1959" i="16"/>
  <c r="AH1958" i="16"/>
  <c r="AH1957" i="16"/>
  <c r="AH1956" i="16"/>
  <c r="AH1955" i="16"/>
  <c r="AH1954" i="16"/>
  <c r="AH1953" i="16"/>
  <c r="AH1952" i="16"/>
  <c r="AH1951" i="16"/>
  <c r="AH1950" i="16"/>
  <c r="AH1949" i="16"/>
  <c r="AH1948" i="16"/>
  <c r="AH1947" i="16"/>
  <c r="AH1946" i="16"/>
  <c r="AH1945" i="16"/>
  <c r="AH1944" i="16"/>
  <c r="AH1943" i="16"/>
  <c r="AH1942" i="16"/>
  <c r="AH1941" i="16"/>
  <c r="AH1940" i="16"/>
  <c r="AH1939" i="16"/>
  <c r="AH1938" i="16"/>
  <c r="AH1937" i="16"/>
  <c r="AH1936" i="16"/>
  <c r="AH1935" i="16"/>
  <c r="AH1934" i="16"/>
  <c r="AH1933" i="16"/>
  <c r="AH1932" i="16"/>
  <c r="AH1931" i="16"/>
  <c r="AH1930" i="16"/>
  <c r="AH1929" i="16"/>
  <c r="AH1928" i="16"/>
  <c r="AH1927" i="16"/>
  <c r="AH1926" i="16"/>
  <c r="AH1925" i="16"/>
  <c r="AH1924" i="16"/>
  <c r="AH1923" i="16"/>
  <c r="AH1922" i="16"/>
  <c r="AH1921" i="16"/>
  <c r="AH1920" i="16"/>
  <c r="AH1919" i="16"/>
  <c r="AH1918" i="16"/>
  <c r="AH1917" i="16"/>
  <c r="AH1916" i="16"/>
  <c r="AH1915" i="16"/>
  <c r="AH1914" i="16"/>
  <c r="AH1913" i="16"/>
  <c r="AH1912" i="16"/>
  <c r="AH1911" i="16"/>
  <c r="AH1910" i="16"/>
  <c r="AH1909" i="16"/>
  <c r="AH1908" i="16"/>
  <c r="AH1907" i="16"/>
  <c r="AH1906" i="16"/>
  <c r="AH1905" i="16"/>
  <c r="AH1904" i="16"/>
  <c r="AH1903" i="16"/>
  <c r="AH1902" i="16"/>
  <c r="AH1901" i="16"/>
  <c r="AH1900" i="16"/>
  <c r="AH1899" i="16"/>
  <c r="AH1898" i="16"/>
  <c r="AH1897" i="16"/>
  <c r="AH1896" i="16"/>
  <c r="AH1895" i="16"/>
  <c r="AH1894" i="16"/>
  <c r="AH1893" i="16"/>
  <c r="AH1892" i="16"/>
  <c r="AH1891" i="16"/>
  <c r="AH1890" i="16"/>
  <c r="AH1889" i="16"/>
  <c r="AH1888" i="16"/>
  <c r="AH1887" i="16"/>
  <c r="AH1886" i="16"/>
  <c r="AH1885" i="16"/>
  <c r="AH1884" i="16"/>
  <c r="AH1883" i="16"/>
  <c r="AH1882" i="16"/>
  <c r="AH1881" i="16"/>
  <c r="AH1880" i="16"/>
  <c r="AH1879" i="16"/>
  <c r="AH1878" i="16"/>
  <c r="AH1877" i="16"/>
  <c r="AH1876" i="16"/>
  <c r="AH1875" i="16"/>
  <c r="AH1874" i="16"/>
  <c r="AH1873" i="16"/>
  <c r="AH1872" i="16"/>
  <c r="AH1871" i="16"/>
  <c r="AH1870" i="16"/>
  <c r="AH1869" i="16"/>
  <c r="AH1868" i="16"/>
  <c r="AH1867" i="16"/>
  <c r="AH1866" i="16"/>
  <c r="AH1865" i="16"/>
  <c r="AH1864" i="16"/>
  <c r="AH1863" i="16"/>
  <c r="AH1862" i="16"/>
  <c r="AH1861" i="16"/>
  <c r="AH1860" i="16"/>
  <c r="AH1859" i="16"/>
  <c r="AH1858" i="16"/>
  <c r="AH1857" i="16"/>
  <c r="AH1856" i="16"/>
  <c r="AH1855" i="16"/>
  <c r="AH1854" i="16"/>
  <c r="AH1853" i="16"/>
  <c r="AH1852" i="16"/>
  <c r="AH1851" i="16"/>
  <c r="AH1850" i="16"/>
  <c r="AH1849" i="16"/>
  <c r="AH1848" i="16"/>
  <c r="AH1847" i="16"/>
  <c r="AH1846" i="16"/>
  <c r="AH1845" i="16"/>
  <c r="AH1844" i="16"/>
  <c r="AH1843" i="16"/>
  <c r="AH1842" i="16"/>
  <c r="AH1841" i="16"/>
  <c r="AH1840" i="16"/>
  <c r="AH1839" i="16"/>
  <c r="AH1838" i="16"/>
  <c r="AH1837" i="16"/>
  <c r="AH1836" i="16"/>
  <c r="AH1835" i="16"/>
  <c r="AH1834" i="16"/>
  <c r="AH1833" i="16"/>
  <c r="AH1832" i="16"/>
  <c r="AH1831" i="16"/>
  <c r="AH1830" i="16"/>
  <c r="AH1829" i="16"/>
  <c r="AH1828" i="16"/>
  <c r="AH1827" i="16"/>
  <c r="AH1826" i="16"/>
  <c r="AH1825" i="16"/>
  <c r="AH1824" i="16"/>
  <c r="AH1823" i="16"/>
  <c r="AH1822" i="16"/>
  <c r="AH1821" i="16"/>
  <c r="AH1820" i="16"/>
  <c r="AH1819" i="16"/>
  <c r="AH1818" i="16"/>
  <c r="AH1817" i="16"/>
  <c r="AH1816" i="16"/>
  <c r="AH1815" i="16"/>
  <c r="AH1814" i="16"/>
  <c r="AH1813" i="16"/>
  <c r="AH1812" i="16"/>
  <c r="AH1811" i="16"/>
  <c r="AH1810" i="16"/>
  <c r="AH1809" i="16"/>
  <c r="AH1808" i="16"/>
  <c r="AH1807" i="16"/>
  <c r="AH1806" i="16"/>
  <c r="AH1805" i="16"/>
  <c r="AH1804" i="16"/>
  <c r="AH1803" i="16"/>
  <c r="AH1802" i="16"/>
  <c r="AH1801" i="16"/>
  <c r="AH1800" i="16"/>
  <c r="AH1799" i="16"/>
  <c r="AH1798" i="16"/>
  <c r="AH1797" i="16"/>
  <c r="AH1796" i="16"/>
  <c r="AH1795" i="16"/>
  <c r="AH1794" i="16"/>
  <c r="AH1793" i="16"/>
  <c r="AH1792" i="16"/>
  <c r="AH1791" i="16"/>
  <c r="AH1790" i="16"/>
  <c r="AH1789" i="16"/>
  <c r="AH1788" i="16"/>
  <c r="AH1787" i="16"/>
  <c r="AH1786" i="16"/>
  <c r="AH1785" i="16"/>
  <c r="AH1784" i="16"/>
  <c r="AH1783" i="16"/>
  <c r="AH1782" i="16"/>
  <c r="AH1781" i="16"/>
  <c r="AH1780" i="16"/>
  <c r="AH1779" i="16"/>
  <c r="AH1778" i="16"/>
  <c r="AH1777" i="16"/>
  <c r="AH1776" i="16"/>
  <c r="AH1775" i="16"/>
  <c r="AH1774" i="16"/>
  <c r="AH1773" i="16"/>
  <c r="AH1772" i="16"/>
  <c r="AH1771" i="16"/>
  <c r="AH1770" i="16"/>
  <c r="AH1769" i="16"/>
  <c r="AH1768" i="16"/>
  <c r="AH1767" i="16"/>
  <c r="AH1766" i="16"/>
  <c r="AH1765" i="16"/>
  <c r="AH1764" i="16"/>
  <c r="AH1763" i="16"/>
  <c r="AH1762" i="16"/>
  <c r="AH1761" i="16"/>
  <c r="AH1760" i="16"/>
  <c r="AH1759" i="16"/>
  <c r="AH1758" i="16"/>
  <c r="AH1757" i="16"/>
  <c r="AH1756" i="16"/>
  <c r="AH1755" i="16"/>
  <c r="AH1754" i="16"/>
  <c r="AH1753" i="16"/>
  <c r="AH1752" i="16"/>
  <c r="AH1751" i="16"/>
  <c r="AH1750" i="16"/>
  <c r="AH1749" i="16"/>
  <c r="AH1748" i="16"/>
  <c r="AH1747" i="16"/>
  <c r="AH1746" i="16"/>
  <c r="AH1745" i="16"/>
  <c r="AH1744" i="16"/>
  <c r="AH1743" i="16"/>
  <c r="AH1742" i="16"/>
  <c r="AH1741" i="16"/>
  <c r="AH1740" i="16"/>
  <c r="AH1739" i="16"/>
  <c r="AH1738" i="16"/>
  <c r="AH1737" i="16"/>
  <c r="AH1736" i="16"/>
  <c r="AH1735" i="16"/>
  <c r="AH1734" i="16"/>
  <c r="AH1733" i="16"/>
  <c r="AH1732" i="16"/>
  <c r="AH1731" i="16"/>
  <c r="AH1730" i="16"/>
  <c r="AH1729" i="16"/>
  <c r="AH1728" i="16"/>
  <c r="AH1727" i="16"/>
  <c r="AH1726" i="16"/>
  <c r="AH1725" i="16"/>
  <c r="AH1724" i="16"/>
  <c r="AH1723" i="16"/>
  <c r="AH1722" i="16"/>
  <c r="AH1721" i="16"/>
  <c r="AH1720" i="16"/>
  <c r="AH1719" i="16"/>
  <c r="AH1718" i="16"/>
  <c r="AH1717" i="16"/>
  <c r="AH1716" i="16"/>
  <c r="AH1715" i="16"/>
  <c r="AH1714" i="16"/>
  <c r="AH1713" i="16"/>
  <c r="AH1712" i="16"/>
  <c r="AH1711" i="16"/>
  <c r="AH1710" i="16"/>
  <c r="AH1709" i="16"/>
  <c r="AH1708" i="16"/>
  <c r="AH1707" i="16"/>
  <c r="AH1706" i="16"/>
  <c r="AH1705" i="16"/>
  <c r="AH1704" i="16"/>
  <c r="AH1703" i="16"/>
  <c r="AH1702" i="16"/>
  <c r="AH1701" i="16"/>
  <c r="AH1700" i="16"/>
  <c r="AH1699" i="16"/>
  <c r="AH1698" i="16"/>
  <c r="AH1697" i="16"/>
  <c r="AH1696" i="16"/>
  <c r="AH1695" i="16"/>
  <c r="AH1694" i="16"/>
  <c r="AH1693" i="16"/>
  <c r="AH1692" i="16"/>
  <c r="AH1691" i="16"/>
  <c r="AH1690" i="16"/>
  <c r="AH1689" i="16"/>
  <c r="AH1597" i="16"/>
  <c r="AH1068" i="16"/>
  <c r="AH1067" i="16"/>
  <c r="AH1066" i="16"/>
  <c r="AH1065" i="16"/>
  <c r="AH1064" i="16"/>
  <c r="AH1063" i="16"/>
  <c r="AH1062" i="16"/>
  <c r="AH1061" i="16"/>
  <c r="AH1060" i="16"/>
  <c r="AH1059" i="16"/>
  <c r="AH1058" i="16"/>
  <c r="AH1057" i="16"/>
  <c r="AH1056" i="16"/>
  <c r="AH1055" i="16"/>
  <c r="AH1054" i="16"/>
  <c r="AH1053" i="16"/>
  <c r="AH1052" i="16"/>
  <c r="AH1051" i="16"/>
  <c r="AH1050" i="16"/>
  <c r="AH1049" i="16"/>
  <c r="AH1048" i="16"/>
  <c r="AH1047" i="16"/>
  <c r="AH1046" i="16"/>
  <c r="AH1045" i="16"/>
  <c r="AH1044" i="16"/>
  <c r="AH1043" i="16"/>
  <c r="AH1042" i="16"/>
  <c r="AH1041" i="16"/>
  <c r="AH1040" i="16"/>
  <c r="AH1039" i="16"/>
  <c r="AH1038" i="16"/>
  <c r="AH1037" i="16"/>
  <c r="AH1036" i="16"/>
  <c r="AH1035" i="16"/>
  <c r="AH1034" i="16"/>
  <c r="AH1033" i="16"/>
  <c r="AH1032" i="16"/>
  <c r="AH1031" i="16"/>
  <c r="AH1030" i="16"/>
  <c r="AH1029" i="16"/>
  <c r="AH1028" i="16"/>
  <c r="AH1027" i="16"/>
  <c r="AH1026" i="16"/>
  <c r="AH1025" i="16"/>
  <c r="AH1024" i="16"/>
  <c r="AH1023" i="16"/>
  <c r="AH1022" i="16"/>
  <c r="AH1021" i="16"/>
  <c r="AH1020" i="16"/>
  <c r="AH1019" i="16"/>
  <c r="AH1018" i="16"/>
  <c r="AH1017" i="16"/>
  <c r="AH1016" i="16"/>
  <c r="AH1015" i="16"/>
  <c r="AH1014" i="16"/>
  <c r="AH1013" i="16"/>
  <c r="AH1012" i="16"/>
  <c r="AH1011" i="16"/>
  <c r="AH1010" i="16"/>
  <c r="AH1009" i="16"/>
  <c r="AH1008" i="16"/>
  <c r="AH1007" i="16"/>
  <c r="AH1006" i="16"/>
  <c r="AH1005" i="16"/>
  <c r="AH1004" i="16"/>
  <c r="AH1003" i="16"/>
  <c r="AH1002" i="16"/>
  <c r="AH1001" i="16"/>
  <c r="AH1000" i="16"/>
  <c r="AH999" i="16"/>
  <c r="AH998" i="16"/>
  <c r="AH997" i="16"/>
  <c r="AH996" i="16"/>
  <c r="AH995" i="16"/>
  <c r="AH994" i="16"/>
  <c r="AH993" i="16"/>
  <c r="AH992" i="16"/>
  <c r="AH991" i="16"/>
  <c r="AH990" i="16"/>
  <c r="AH989" i="16"/>
  <c r="AH988" i="16"/>
  <c r="AH987" i="16"/>
  <c r="AH986" i="16"/>
  <c r="AH985" i="16"/>
  <c r="AH984" i="16"/>
  <c r="AH983" i="16"/>
  <c r="AH982" i="16"/>
  <c r="AH981" i="16"/>
  <c r="AH980" i="16"/>
  <c r="AH979" i="16"/>
  <c r="AH978" i="16"/>
  <c r="AH977" i="16"/>
  <c r="AH976" i="16"/>
  <c r="AH975" i="16"/>
  <c r="AH974" i="16"/>
  <c r="AH973" i="16"/>
  <c r="AH972" i="16"/>
  <c r="AH971" i="16"/>
  <c r="AH970" i="16"/>
  <c r="AH969" i="16"/>
  <c r="AH968" i="16"/>
  <c r="AH967" i="16"/>
  <c r="AH966" i="16"/>
  <c r="AH965" i="16"/>
  <c r="AH964" i="16"/>
  <c r="AH963" i="16"/>
  <c r="AH962" i="16"/>
  <c r="AH961" i="16"/>
  <c r="AH960" i="16"/>
  <c r="AH959" i="16"/>
  <c r="AH958" i="16"/>
  <c r="AH957" i="16"/>
  <c r="AH956" i="16"/>
  <c r="AH955" i="16"/>
  <c r="AH954" i="16"/>
  <c r="AH953" i="16"/>
  <c r="AH952" i="16"/>
  <c r="AH951" i="16"/>
  <c r="AH950" i="16"/>
  <c r="AH949" i="16"/>
  <c r="AH948" i="16"/>
  <c r="AH947" i="16"/>
  <c r="AH946" i="16"/>
  <c r="AH945" i="16"/>
  <c r="AH944" i="16"/>
  <c r="AH943" i="16"/>
  <c r="AH942" i="16"/>
  <c r="AH941" i="16"/>
  <c r="AH940" i="16"/>
  <c r="AH939" i="16"/>
  <c r="AH938" i="16"/>
  <c r="AH937" i="16"/>
  <c r="AH936" i="16"/>
  <c r="AH935" i="16"/>
  <c r="AH934" i="16"/>
  <c r="AH933" i="16"/>
  <c r="AH932" i="16"/>
  <c r="AH931" i="16"/>
  <c r="AH930" i="16"/>
  <c r="AH929" i="16"/>
  <c r="AH928" i="16"/>
  <c r="AH927" i="16"/>
  <c r="AH926" i="16"/>
  <c r="AH925" i="16"/>
  <c r="AH924" i="16"/>
  <c r="AH923" i="16"/>
  <c r="AH922" i="16"/>
  <c r="AH921" i="16"/>
  <c r="AH920" i="16"/>
  <c r="AH919" i="16"/>
  <c r="AH918" i="16"/>
  <c r="AH917" i="16"/>
  <c r="AH916" i="16"/>
  <c r="AH915" i="16"/>
  <c r="AH914" i="16"/>
  <c r="AH913" i="16"/>
  <c r="AH912" i="16"/>
  <c r="AH911" i="16"/>
  <c r="AH910" i="16"/>
  <c r="AH909" i="16"/>
  <c r="AH908" i="16"/>
  <c r="AH907" i="16"/>
  <c r="AH906" i="16"/>
  <c r="AH905" i="16"/>
  <c r="AH904" i="16"/>
  <c r="AH903" i="16"/>
  <c r="AH902" i="16"/>
  <c r="AH901" i="16"/>
  <c r="AH900" i="16"/>
  <c r="AH899" i="16"/>
  <c r="AH898" i="16"/>
  <c r="AH897" i="16"/>
  <c r="AH896" i="16"/>
  <c r="AH895" i="16"/>
  <c r="AH894" i="16"/>
  <c r="AH893" i="16"/>
  <c r="AH892" i="16"/>
  <c r="AH891" i="16"/>
  <c r="AH890" i="16"/>
  <c r="AH889" i="16"/>
  <c r="AH888" i="16"/>
  <c r="AH887" i="16"/>
  <c r="AH886" i="16"/>
  <c r="AH885" i="16"/>
  <c r="AH884" i="16"/>
  <c r="AH883" i="16"/>
  <c r="AH882" i="16"/>
  <c r="AH881" i="16"/>
  <c r="AH880" i="16"/>
  <c r="AH879" i="16"/>
  <c r="AH878" i="16"/>
  <c r="AH877" i="16"/>
  <c r="AH876" i="16"/>
  <c r="AH875" i="16"/>
  <c r="AH874" i="16"/>
  <c r="AH873" i="16"/>
  <c r="AH872" i="16"/>
  <c r="AH871" i="16"/>
  <c r="AH870" i="16"/>
  <c r="AH869" i="16"/>
  <c r="AH868" i="16"/>
  <c r="AH867" i="16"/>
  <c r="AH866" i="16"/>
  <c r="AH865" i="16"/>
  <c r="AH864" i="16"/>
  <c r="AH863" i="16"/>
  <c r="AH862" i="16"/>
  <c r="AH861" i="16"/>
  <c r="AH860" i="16"/>
  <c r="AH859" i="16"/>
  <c r="AH858" i="16"/>
  <c r="AH857" i="16"/>
  <c r="AH856" i="16"/>
  <c r="AH855" i="16"/>
  <c r="AH854" i="16"/>
  <c r="AH853" i="16"/>
  <c r="AH852" i="16"/>
  <c r="AH851" i="16"/>
  <c r="AH850" i="16"/>
  <c r="AH849" i="16"/>
  <c r="AH848" i="16"/>
  <c r="AH847" i="16"/>
  <c r="AH846" i="16"/>
  <c r="AH845" i="16"/>
  <c r="AH844" i="16"/>
  <c r="AH843" i="16"/>
  <c r="AH842" i="16"/>
  <c r="AH841" i="16"/>
  <c r="AH840" i="16"/>
  <c r="AH839" i="16"/>
  <c r="AH838" i="16"/>
  <c r="AH837" i="16"/>
  <c r="AH836" i="16"/>
  <c r="AH835" i="16"/>
  <c r="AH834" i="16"/>
  <c r="AH833" i="16"/>
  <c r="AH832" i="16"/>
  <c r="AH831" i="16"/>
  <c r="AH830" i="16"/>
  <c r="AH829" i="16"/>
  <c r="AH828" i="16"/>
  <c r="AH827" i="16"/>
  <c r="AH826" i="16"/>
  <c r="AH825" i="16"/>
  <c r="AH824" i="16"/>
  <c r="AH823" i="16"/>
  <c r="AH822" i="16"/>
  <c r="AH821" i="16"/>
  <c r="AH820" i="16"/>
  <c r="AH819" i="16"/>
  <c r="AH818" i="16"/>
  <c r="AH817" i="16"/>
  <c r="AH816" i="16"/>
  <c r="AH815" i="16"/>
  <c r="AH814" i="16"/>
  <c r="AH813" i="16"/>
  <c r="AH812" i="16"/>
  <c r="AH811" i="16"/>
  <c r="AH810" i="16"/>
  <c r="AH809" i="16"/>
  <c r="AH808" i="16"/>
  <c r="AH807" i="16"/>
  <c r="AH806" i="16"/>
  <c r="AH805" i="16"/>
  <c r="AH804" i="16"/>
  <c r="AH803" i="16"/>
  <c r="AH802" i="16"/>
  <c r="AH801" i="16"/>
  <c r="AH800" i="16"/>
  <c r="AH799" i="16"/>
  <c r="AH798" i="16"/>
  <c r="AH797" i="16"/>
  <c r="AH796" i="16"/>
  <c r="AH795" i="16"/>
  <c r="AH794" i="16"/>
  <c r="AH793" i="16"/>
  <c r="AH792" i="16"/>
  <c r="AH791" i="16"/>
  <c r="AH790" i="16"/>
  <c r="AH789" i="16"/>
  <c r="AH788" i="16"/>
  <c r="AH787" i="16"/>
  <c r="AH786" i="16"/>
  <c r="AH785" i="16"/>
  <c r="AH784" i="16"/>
  <c r="AH783" i="16"/>
  <c r="AH782" i="16"/>
  <c r="AH781" i="16"/>
  <c r="AH780" i="16"/>
  <c r="AH779" i="16"/>
  <c r="AH778" i="16"/>
  <c r="AH777" i="16"/>
  <c r="AH776" i="16"/>
  <c r="AH775" i="16"/>
  <c r="AH774" i="16"/>
  <c r="AH773" i="16"/>
  <c r="AH772" i="16"/>
  <c r="AH771" i="16"/>
  <c r="AH770" i="16"/>
  <c r="AH769" i="16"/>
  <c r="AH768" i="16"/>
  <c r="AH767" i="16"/>
  <c r="AH766" i="16"/>
  <c r="AH765" i="16"/>
  <c r="AH764" i="16"/>
  <c r="AH763" i="16"/>
  <c r="AH762" i="16"/>
  <c r="AH761" i="16"/>
  <c r="AH760" i="16"/>
  <c r="AH759" i="16"/>
  <c r="AH758" i="16"/>
  <c r="AH757" i="16"/>
  <c r="AH756" i="16"/>
  <c r="AH755" i="16"/>
  <c r="AH754" i="16"/>
  <c r="AH753" i="16"/>
  <c r="AH752" i="16"/>
  <c r="AH751" i="16"/>
  <c r="AH750" i="16"/>
  <c r="AH749" i="16"/>
  <c r="AH748" i="16"/>
  <c r="AH747" i="16"/>
  <c r="AH746" i="16"/>
  <c r="AH745" i="16"/>
  <c r="AH744" i="16"/>
  <c r="AH743" i="16"/>
  <c r="AH742" i="16"/>
  <c r="AH741" i="16"/>
  <c r="AH740" i="16"/>
  <c r="AH739" i="16"/>
  <c r="AH738" i="16"/>
  <c r="AH737" i="16"/>
  <c r="AH736" i="16"/>
  <c r="AH735" i="16"/>
  <c r="AH734" i="16"/>
  <c r="AH733" i="16"/>
  <c r="AH732" i="16"/>
  <c r="AH731" i="16"/>
  <c r="AH730" i="16"/>
  <c r="AH729" i="16"/>
  <c r="AH728" i="16"/>
  <c r="AH727" i="16"/>
  <c r="AH726" i="16"/>
  <c r="AH725" i="16"/>
  <c r="AH724" i="16"/>
  <c r="AH723" i="16"/>
  <c r="AH722" i="16"/>
  <c r="AH721" i="16"/>
  <c r="AH720" i="16"/>
  <c r="AH719" i="16"/>
  <c r="AH718" i="16"/>
  <c r="AH717" i="16"/>
  <c r="AH716" i="16"/>
  <c r="AH715" i="16"/>
  <c r="AH714" i="16"/>
  <c r="AH713" i="16"/>
  <c r="AH712" i="16"/>
  <c r="AH711" i="16"/>
  <c r="AH710" i="16"/>
  <c r="AH709" i="16"/>
  <c r="AH708" i="16"/>
  <c r="AH707" i="16"/>
  <c r="AH706" i="16"/>
  <c r="AH705" i="16"/>
  <c r="AH704" i="16"/>
  <c r="AH703" i="16"/>
  <c r="AH702" i="16"/>
  <c r="AH701" i="16"/>
  <c r="AH700" i="16"/>
  <c r="AH699" i="16"/>
  <c r="AH698" i="16"/>
  <c r="AH697" i="16"/>
  <c r="AH696" i="16"/>
  <c r="AH695" i="16"/>
  <c r="AH694" i="16"/>
  <c r="AH693" i="16"/>
  <c r="AH692" i="16"/>
  <c r="AH691" i="16"/>
  <c r="AH690" i="16"/>
  <c r="AH689" i="16"/>
  <c r="AH688" i="16"/>
  <c r="AH687" i="16"/>
  <c r="AH686" i="16"/>
  <c r="AH685" i="16"/>
  <c r="AH684" i="16"/>
  <c r="AH683" i="16"/>
  <c r="AH682" i="16"/>
  <c r="AH681" i="16"/>
  <c r="AH680" i="16"/>
  <c r="AH679" i="16"/>
  <c r="AH678" i="16"/>
  <c r="AH677" i="16"/>
  <c r="AH676" i="16"/>
  <c r="AH675" i="16"/>
  <c r="AH674" i="16"/>
  <c r="AH673" i="16"/>
  <c r="AH672" i="16"/>
  <c r="AH671" i="16"/>
  <c r="AH670" i="16"/>
  <c r="AH669" i="16"/>
  <c r="AH668" i="16"/>
  <c r="AH667" i="16"/>
  <c r="AH666" i="16"/>
  <c r="AH665" i="16"/>
  <c r="AH664" i="16"/>
  <c r="AH663" i="16"/>
  <c r="AH662" i="16"/>
  <c r="AH661" i="16"/>
  <c r="AH660" i="16"/>
  <c r="AH659" i="16"/>
  <c r="AH658" i="16"/>
  <c r="AH657" i="16"/>
  <c r="AH656" i="16"/>
  <c r="AH655" i="16"/>
  <c r="AH654" i="16"/>
  <c r="AH653" i="16"/>
  <c r="AH652" i="16"/>
  <c r="AH651" i="16"/>
  <c r="AH650" i="16"/>
  <c r="AH649" i="16"/>
  <c r="AH648" i="16"/>
  <c r="AH647" i="16"/>
  <c r="AH646" i="16"/>
  <c r="AH645" i="16"/>
  <c r="AH644" i="16"/>
  <c r="AH643" i="16"/>
  <c r="AH642" i="16"/>
  <c r="AH641" i="16"/>
  <c r="AH640" i="16"/>
  <c r="AH639" i="16"/>
  <c r="AH638" i="16"/>
  <c r="AH637" i="16"/>
  <c r="AH636" i="16"/>
  <c r="AH635" i="16"/>
  <c r="AH634" i="16"/>
  <c r="AH633" i="16"/>
  <c r="AH632" i="16"/>
  <c r="AH631" i="16"/>
  <c r="AH630" i="16"/>
  <c r="AH629" i="16"/>
  <c r="AH628" i="16"/>
  <c r="AH627" i="16"/>
  <c r="AH626" i="16"/>
  <c r="AH625" i="16"/>
  <c r="AH624" i="16"/>
  <c r="AH623" i="16"/>
  <c r="AH622" i="16"/>
  <c r="AH621" i="16"/>
  <c r="AH620" i="16"/>
  <c r="AH619" i="16"/>
  <c r="AH618" i="16"/>
  <c r="AH617" i="16"/>
  <c r="AH616" i="16"/>
  <c r="AH615" i="16"/>
  <c r="AH614" i="16"/>
  <c r="AH613" i="16"/>
  <c r="AH612" i="16"/>
  <c r="AH611" i="16"/>
  <c r="AH610" i="16"/>
  <c r="AH609" i="16"/>
  <c r="AH608" i="16"/>
  <c r="AH607" i="16"/>
  <c r="AH606" i="16"/>
  <c r="AH605" i="16"/>
  <c r="AH604" i="16"/>
  <c r="AH603" i="16"/>
  <c r="AH602" i="16"/>
  <c r="AH601" i="16"/>
  <c r="AH600" i="16"/>
  <c r="AH599" i="16"/>
  <c r="AH598" i="16"/>
  <c r="AH597" i="16"/>
  <c r="AH596" i="16"/>
  <c r="AH595" i="16"/>
  <c r="AH594" i="16"/>
  <c r="AH593" i="16"/>
  <c r="AH592" i="16"/>
  <c r="AH591" i="16"/>
  <c r="AH590" i="16"/>
  <c r="AH589" i="16"/>
  <c r="AH588" i="16"/>
  <c r="AH587" i="16"/>
  <c r="AH586" i="16"/>
  <c r="AH585" i="16"/>
  <c r="AH584" i="16"/>
  <c r="AH583" i="16"/>
  <c r="AH582" i="16"/>
  <c r="AH581" i="16"/>
  <c r="AH580" i="16"/>
  <c r="AH579" i="16"/>
  <c r="AH578" i="16"/>
  <c r="AH577" i="16"/>
  <c r="AH576" i="16"/>
  <c r="AH575" i="16"/>
  <c r="AH574" i="16"/>
  <c r="AH573" i="16"/>
  <c r="AH572" i="16"/>
  <c r="AH571" i="16"/>
  <c r="AH570" i="16"/>
  <c r="AH569" i="16"/>
  <c r="AH568" i="16"/>
  <c r="AH567" i="16"/>
  <c r="AH566" i="16"/>
  <c r="AH565" i="16"/>
  <c r="AH564" i="16"/>
  <c r="AH563" i="16"/>
  <c r="AH562" i="16"/>
  <c r="AH561" i="16"/>
  <c r="AH560" i="16"/>
  <c r="AH559" i="16"/>
  <c r="AH558" i="16"/>
  <c r="AH557" i="16"/>
  <c r="AH556" i="16"/>
  <c r="AH555" i="16"/>
  <c r="AH554" i="16"/>
  <c r="AH553" i="16"/>
  <c r="AH552" i="16"/>
  <c r="AH551" i="16"/>
  <c r="AH550" i="16"/>
  <c r="AH549" i="16"/>
  <c r="AH548" i="16"/>
  <c r="AH547" i="16"/>
  <c r="AH546" i="16"/>
  <c r="AH545" i="16"/>
  <c r="AH544" i="16"/>
  <c r="AH543" i="16"/>
  <c r="AH542" i="16"/>
  <c r="AH541" i="16"/>
  <c r="AH540" i="16"/>
  <c r="AH539" i="16"/>
  <c r="AH538" i="16"/>
  <c r="AH537" i="16"/>
  <c r="AH536" i="16"/>
  <c r="AH535" i="16"/>
  <c r="AH534" i="16"/>
  <c r="AH533" i="16"/>
  <c r="AH532" i="16"/>
  <c r="AH531" i="16"/>
  <c r="AH530" i="16"/>
  <c r="AH529" i="16"/>
  <c r="AH528" i="16"/>
  <c r="AH527" i="16"/>
  <c r="AH526" i="16"/>
  <c r="AH525" i="16"/>
  <c r="AH524" i="16"/>
  <c r="AH523" i="16"/>
  <c r="AH522" i="16"/>
  <c r="AH521" i="16"/>
  <c r="AH520" i="16"/>
  <c r="AH519" i="16"/>
  <c r="AH518" i="16"/>
  <c r="AH517" i="16"/>
  <c r="AH516" i="16"/>
  <c r="AH515" i="16"/>
  <c r="AH514" i="16"/>
  <c r="AH513" i="16"/>
  <c r="AH512" i="16"/>
  <c r="AH511" i="16"/>
  <c r="AH510" i="16"/>
  <c r="AH509" i="16"/>
  <c r="AH508" i="16"/>
  <c r="AH507" i="16"/>
  <c r="AH506" i="16"/>
  <c r="AH505" i="16"/>
  <c r="AH504" i="16"/>
  <c r="AH503" i="16"/>
  <c r="AH502" i="16"/>
  <c r="AH501" i="16"/>
  <c r="AH500" i="16"/>
  <c r="AH499" i="16"/>
  <c r="AH498" i="16"/>
  <c r="AH497" i="16"/>
  <c r="AH496" i="16"/>
  <c r="AH495" i="16"/>
  <c r="AH494" i="16"/>
  <c r="AH493" i="16"/>
  <c r="AH492" i="16"/>
  <c r="AH491" i="16"/>
  <c r="AH490" i="16"/>
  <c r="AH489" i="16"/>
  <c r="AH488" i="16"/>
  <c r="AH487" i="16"/>
  <c r="AH486" i="16"/>
  <c r="AH485" i="16"/>
  <c r="AH484" i="16"/>
  <c r="AH483" i="16"/>
  <c r="AH482" i="16"/>
  <c r="AH481" i="16"/>
  <c r="AH480" i="16"/>
  <c r="AH479" i="16"/>
  <c r="AH478" i="16"/>
  <c r="AH477" i="16"/>
  <c r="AH476" i="16"/>
  <c r="AH475" i="16"/>
  <c r="AH474" i="16"/>
  <c r="AH473" i="16"/>
  <c r="AH472" i="16"/>
  <c r="AH471" i="16"/>
  <c r="AH470" i="16"/>
  <c r="AH469" i="16"/>
  <c r="AH468" i="16"/>
  <c r="AH467" i="16"/>
  <c r="AH466" i="16"/>
  <c r="AH465" i="16"/>
  <c r="AH464" i="16"/>
  <c r="AH463" i="16"/>
  <c r="AH462" i="16"/>
  <c r="AH461" i="16"/>
  <c r="AH460" i="16"/>
  <c r="AH459" i="16"/>
  <c r="AH458" i="16"/>
  <c r="AH457" i="16"/>
  <c r="AH456" i="16"/>
  <c r="AH455" i="16"/>
  <c r="AH454" i="16"/>
  <c r="AH453" i="16"/>
  <c r="AH452" i="16"/>
  <c r="AH451" i="16"/>
  <c r="AH450" i="16"/>
  <c r="AH449" i="16"/>
  <c r="AH448" i="16"/>
  <c r="AH447" i="16"/>
  <c r="AH446" i="16"/>
  <c r="AH445" i="16"/>
  <c r="AH444" i="16"/>
  <c r="AH443" i="16"/>
  <c r="AH442" i="16"/>
  <c r="AH441" i="16"/>
  <c r="AH440" i="16"/>
  <c r="AH439" i="16"/>
  <c r="AH438" i="16"/>
  <c r="AH437" i="16"/>
  <c r="AH436" i="16"/>
  <c r="AH435" i="16"/>
  <c r="AH434" i="16"/>
  <c r="AH433" i="16"/>
  <c r="AH432" i="16"/>
  <c r="AH431" i="16"/>
  <c r="AH430" i="16"/>
  <c r="AH429" i="16"/>
  <c r="AH428" i="16"/>
  <c r="AH427" i="16"/>
  <c r="AH426" i="16"/>
  <c r="AH425" i="16"/>
  <c r="AH424" i="16"/>
  <c r="AH423" i="16"/>
  <c r="AH422" i="16"/>
  <c r="AH421" i="16"/>
  <c r="AH420" i="16"/>
  <c r="AH419" i="16"/>
  <c r="AH418" i="16"/>
  <c r="AH417" i="16"/>
  <c r="AH416" i="16"/>
  <c r="AH415" i="16"/>
  <c r="AH414" i="16"/>
  <c r="AH413" i="16"/>
  <c r="AH412" i="16"/>
  <c r="AH411" i="16"/>
  <c r="AH410" i="16"/>
  <c r="AH409" i="16"/>
  <c r="AH408" i="16"/>
  <c r="AH407" i="16"/>
  <c r="AH406" i="16"/>
  <c r="AH405" i="16"/>
  <c r="AH404" i="16"/>
  <c r="AH403" i="16"/>
  <c r="AH402" i="16"/>
  <c r="AH401" i="16"/>
  <c r="AH400" i="16"/>
  <c r="AH399" i="16"/>
  <c r="AH398" i="16"/>
  <c r="AH397" i="16"/>
  <c r="AH396" i="16"/>
  <c r="AH395" i="16"/>
  <c r="AH394" i="16"/>
  <c r="AH393" i="16"/>
  <c r="AH392" i="16"/>
  <c r="AH391" i="16"/>
  <c r="AH390" i="16"/>
  <c r="AH389" i="16"/>
  <c r="AH388" i="16"/>
  <c r="AH387" i="16"/>
  <c r="AH386" i="16"/>
  <c r="AH385" i="16"/>
  <c r="AH384" i="16"/>
  <c r="AH383" i="16"/>
  <c r="AH382" i="16"/>
  <c r="AH381" i="16"/>
  <c r="AH380" i="16"/>
  <c r="AH379" i="16"/>
  <c r="AH378" i="16"/>
  <c r="AH377" i="16"/>
  <c r="AH376" i="16"/>
  <c r="AH375" i="16"/>
  <c r="AH374" i="16"/>
  <c r="AH373" i="16"/>
  <c r="AH372" i="16"/>
  <c r="AH371" i="16"/>
  <c r="AH370" i="16"/>
  <c r="AH369" i="16"/>
  <c r="AH368" i="16"/>
  <c r="AH367" i="16"/>
  <c r="AH366" i="16"/>
  <c r="AH365" i="16"/>
  <c r="AH364" i="16"/>
  <c r="AH363" i="16"/>
  <c r="AH362" i="16"/>
  <c r="AH361" i="16"/>
  <c r="AH360" i="16"/>
  <c r="AH359" i="16"/>
  <c r="AH358" i="16"/>
  <c r="AH357" i="16"/>
  <c r="AH356" i="16"/>
  <c r="AH355" i="16"/>
  <c r="AH354" i="16"/>
  <c r="AH353" i="16"/>
  <c r="AH352" i="16"/>
  <c r="AH351" i="16"/>
  <c r="AH350" i="16"/>
  <c r="AH349" i="16"/>
  <c r="AH348" i="16"/>
  <c r="AH347" i="16"/>
  <c r="AH346" i="16"/>
  <c r="AH345" i="16"/>
  <c r="AH344" i="16"/>
  <c r="AH343" i="16"/>
  <c r="AH342" i="16"/>
  <c r="AH341" i="16"/>
  <c r="AH340" i="16"/>
  <c r="AH339" i="16"/>
  <c r="AH338" i="16"/>
  <c r="AH337" i="16"/>
  <c r="AH336" i="16"/>
  <c r="AH335" i="16"/>
  <c r="AH334" i="16"/>
  <c r="AH333" i="16"/>
  <c r="AH332" i="16"/>
  <c r="AH331" i="16"/>
  <c r="AH330" i="16"/>
  <c r="AH329" i="16"/>
  <c r="AH328" i="16"/>
  <c r="AH327" i="16"/>
  <c r="AH326" i="16"/>
  <c r="AH325" i="16"/>
  <c r="AH324" i="16"/>
  <c r="AH323" i="16"/>
  <c r="AH322" i="16"/>
  <c r="AH321" i="16"/>
  <c r="AH320" i="16"/>
  <c r="AH319" i="16"/>
  <c r="AH318" i="16"/>
  <c r="AH317" i="16"/>
  <c r="AH316" i="16"/>
  <c r="AH315" i="16"/>
  <c r="AH314" i="16"/>
  <c r="AH313" i="16"/>
  <c r="AH312" i="16"/>
  <c r="AH311" i="16"/>
  <c r="AH310" i="16"/>
  <c r="AH309" i="16"/>
  <c r="AH308" i="16"/>
  <c r="AH307" i="16"/>
  <c r="AH306" i="16"/>
  <c r="AH305" i="16"/>
  <c r="AH304" i="16"/>
  <c r="AH303" i="16"/>
  <c r="AH302" i="16"/>
  <c r="AH301" i="16"/>
  <c r="AH300" i="16"/>
  <c r="AH299" i="16"/>
  <c r="AH298" i="16"/>
  <c r="AH297" i="16"/>
  <c r="AH296" i="16"/>
  <c r="AH295" i="16"/>
  <c r="AH294" i="16"/>
  <c r="AH293" i="16"/>
  <c r="AH292" i="16"/>
  <c r="AH291" i="16"/>
  <c r="AH290" i="16"/>
  <c r="AH289" i="16"/>
  <c r="AH288" i="16"/>
  <c r="AH287" i="16"/>
  <c r="AH286" i="16"/>
  <c r="AH285" i="16"/>
  <c r="AH284" i="16"/>
  <c r="AH283" i="16"/>
  <c r="AH282" i="16"/>
  <c r="AH281" i="16"/>
  <c r="AH280" i="16"/>
  <c r="AH279" i="16"/>
  <c r="AH278" i="16"/>
  <c r="AH277" i="16"/>
  <c r="AH276" i="16"/>
  <c r="AH275" i="16"/>
  <c r="AH274" i="16"/>
  <c r="AH273" i="16"/>
  <c r="AH272" i="16"/>
  <c r="AH271" i="16"/>
  <c r="AH270" i="16"/>
  <c r="AH269" i="16"/>
  <c r="AH268" i="16"/>
  <c r="AH267" i="16"/>
  <c r="AH266" i="16"/>
  <c r="AH265" i="16"/>
  <c r="AH264" i="16"/>
  <c r="AH263" i="16"/>
  <c r="AH262" i="16"/>
  <c r="AH261" i="16"/>
  <c r="AH260" i="16"/>
  <c r="AH259" i="16"/>
  <c r="AH258" i="16"/>
  <c r="AH257" i="16"/>
  <c r="AH256" i="16"/>
  <c r="AH255" i="16"/>
  <c r="AH254" i="16"/>
  <c r="AH253" i="16"/>
  <c r="AH252" i="16"/>
  <c r="AH251" i="16"/>
  <c r="AH250" i="16"/>
  <c r="AH249" i="16"/>
  <c r="AH248" i="16"/>
  <c r="AH247" i="16"/>
  <c r="AH246" i="16"/>
  <c r="AH245" i="16"/>
  <c r="AH244" i="16"/>
  <c r="AH243" i="16"/>
  <c r="AH242" i="16"/>
  <c r="AH241" i="16"/>
  <c r="AH240" i="16"/>
  <c r="AH239" i="16"/>
  <c r="AH238" i="16"/>
  <c r="AH237" i="16"/>
  <c r="AH236" i="16"/>
  <c r="AH235" i="16"/>
  <c r="AH234" i="16"/>
  <c r="AH233" i="16"/>
  <c r="AH232" i="16"/>
  <c r="AH231" i="16"/>
  <c r="AH230" i="16"/>
  <c r="AH229" i="16"/>
  <c r="AH228" i="16"/>
  <c r="AH227" i="16"/>
  <c r="AH226" i="16"/>
  <c r="AH225" i="16"/>
  <c r="AH224" i="16"/>
  <c r="AH223" i="16"/>
  <c r="AH222" i="16"/>
  <c r="AH221" i="16"/>
  <c r="AH220" i="16"/>
  <c r="AH219" i="16"/>
  <c r="AH218" i="16"/>
  <c r="AH217" i="16"/>
  <c r="AH216" i="16"/>
  <c r="AH215" i="16"/>
  <c r="AH214" i="16"/>
  <c r="AH213" i="16"/>
  <c r="AH212" i="16"/>
  <c r="AH211" i="16"/>
  <c r="AH210" i="16"/>
  <c r="AH209" i="16"/>
  <c r="AH208" i="16"/>
  <c r="AH207" i="16"/>
  <c r="AH206" i="16"/>
  <c r="AH205" i="16"/>
  <c r="AH204" i="16"/>
  <c r="AH203" i="16"/>
  <c r="AH202" i="16"/>
  <c r="AH201" i="16"/>
  <c r="AH200" i="16"/>
  <c r="AH199" i="16"/>
  <c r="AH198" i="16"/>
  <c r="AH197" i="16"/>
  <c r="AH196" i="16"/>
  <c r="AH195" i="16"/>
  <c r="AH194" i="16"/>
  <c r="AH193" i="16"/>
  <c r="AH192" i="16"/>
  <c r="AH191" i="16"/>
  <c r="AH190" i="16"/>
  <c r="AH189" i="16"/>
  <c r="AH188" i="16"/>
  <c r="AH187" i="16"/>
  <c r="AH186" i="16"/>
  <c r="AH185" i="16"/>
  <c r="AH184" i="16"/>
  <c r="AH183" i="16"/>
  <c r="AH182" i="16"/>
  <c r="AH181" i="16"/>
  <c r="AH180" i="16"/>
  <c r="AH179" i="16"/>
  <c r="AH178" i="16"/>
  <c r="AH177" i="16"/>
  <c r="AH176" i="16"/>
  <c r="AH175" i="16"/>
  <c r="AH174" i="16"/>
  <c r="AH173" i="16"/>
  <c r="AH172" i="16"/>
  <c r="AH171" i="16"/>
  <c r="AH170" i="16"/>
  <c r="AH169" i="16"/>
  <c r="AH168" i="16"/>
  <c r="AH167" i="16"/>
  <c r="AH166" i="16"/>
  <c r="AH165" i="16"/>
  <c r="AH164" i="16"/>
  <c r="AH163" i="16"/>
  <c r="AH162" i="16"/>
  <c r="AH161" i="16"/>
  <c r="AH160" i="16"/>
  <c r="AH159" i="16"/>
  <c r="AH158" i="16"/>
  <c r="AH157" i="16"/>
  <c r="AH156" i="16"/>
  <c r="AH155" i="16"/>
  <c r="AH154" i="16"/>
  <c r="AH153" i="16"/>
  <c r="AH152" i="16"/>
  <c r="AH151" i="16"/>
  <c r="AH150" i="16"/>
  <c r="AH149" i="16"/>
  <c r="AH148" i="16"/>
  <c r="AH147" i="16"/>
  <c r="AH146" i="16"/>
  <c r="AH145" i="16"/>
  <c r="AH144" i="16"/>
  <c r="AH143" i="16"/>
  <c r="AH142" i="16"/>
  <c r="AH141" i="16"/>
  <c r="AH140" i="16"/>
  <c r="AH139" i="16"/>
  <c r="AH138" i="16"/>
  <c r="AH137" i="16"/>
  <c r="AH136" i="16"/>
  <c r="AH135" i="16"/>
  <c r="AH134" i="16"/>
  <c r="AH133" i="16"/>
  <c r="AH132" i="16"/>
  <c r="AH131" i="16"/>
  <c r="AH130" i="16"/>
  <c r="AH129" i="16"/>
  <c r="AH128" i="16"/>
  <c r="AH127" i="16"/>
  <c r="AH126" i="16"/>
  <c r="AH125" i="16"/>
  <c r="AH124" i="16"/>
  <c r="AH123" i="16"/>
  <c r="AH122" i="16"/>
  <c r="AH121" i="16"/>
  <c r="AH120" i="16"/>
  <c r="AH119" i="16"/>
  <c r="AH118" i="16"/>
  <c r="AH117" i="16"/>
  <c r="AH116" i="16"/>
  <c r="AH115" i="16"/>
  <c r="AH114" i="16"/>
  <c r="AH113" i="16"/>
  <c r="AH112" i="16"/>
  <c r="AH111" i="16"/>
  <c r="AH110" i="16"/>
  <c r="AH109" i="16"/>
  <c r="AH108" i="16"/>
  <c r="AH107" i="16"/>
  <c r="AH106" i="16"/>
  <c r="AH105" i="16"/>
  <c r="AH104" i="16"/>
  <c r="AH103" i="16"/>
  <c r="AH102" i="16"/>
  <c r="AH101" i="16"/>
  <c r="AH100" i="16"/>
  <c r="AH99" i="16"/>
  <c r="AH98" i="16"/>
  <c r="AH97" i="16"/>
  <c r="AH96" i="16"/>
  <c r="AH95" i="16"/>
  <c r="AH94" i="16"/>
  <c r="AH93" i="16"/>
  <c r="AH92" i="16"/>
  <c r="AH91" i="16"/>
  <c r="AH90" i="16"/>
  <c r="AH89" i="16"/>
  <c r="AH88" i="16"/>
  <c r="AH87" i="16"/>
  <c r="AH86" i="16"/>
  <c r="AH85" i="16"/>
  <c r="AH84" i="16"/>
  <c r="AH83" i="16"/>
  <c r="AH82" i="16"/>
  <c r="AH81" i="16"/>
  <c r="AH80" i="16"/>
  <c r="AH79" i="16"/>
  <c r="AH78" i="16"/>
  <c r="AH77" i="16"/>
  <c r="AH76" i="16"/>
  <c r="AH75" i="16"/>
  <c r="AH74" i="16"/>
  <c r="AH73" i="16"/>
  <c r="AH72" i="16"/>
  <c r="AH71" i="16"/>
  <c r="AH70" i="16"/>
  <c r="AH69" i="16"/>
  <c r="AH68" i="16"/>
  <c r="AH67" i="16"/>
  <c r="AH66" i="16"/>
  <c r="AH65" i="16"/>
  <c r="AH64" i="16"/>
  <c r="AH63" i="16"/>
  <c r="AH62" i="16"/>
  <c r="AH61" i="16"/>
  <c r="AH60" i="16"/>
  <c r="AH59" i="16"/>
  <c r="AH58" i="16"/>
  <c r="AH57" i="16"/>
  <c r="AH56" i="16"/>
  <c r="AH55" i="16"/>
  <c r="AH54" i="16"/>
  <c r="AH53" i="16"/>
  <c r="AH52" i="16"/>
  <c r="AH51" i="16"/>
  <c r="AH50" i="16"/>
  <c r="AH49" i="16"/>
  <c r="AH48" i="16"/>
  <c r="AH47" i="16"/>
  <c r="AH46" i="16"/>
  <c r="AH45" i="16"/>
  <c r="AH44" i="16"/>
  <c r="AH43" i="16"/>
  <c r="AH42" i="16"/>
  <c r="AH41" i="16"/>
  <c r="AH40" i="16"/>
  <c r="AH39" i="16"/>
  <c r="AH38" i="16"/>
  <c r="AH37" i="16"/>
  <c r="AH36" i="16"/>
  <c r="AH35" i="16"/>
  <c r="AH34" i="16"/>
  <c r="AH33" i="16"/>
  <c r="AH32" i="16"/>
  <c r="AH31" i="16"/>
  <c r="AH30" i="16"/>
  <c r="AH29" i="16"/>
  <c r="AH28" i="16"/>
  <c r="AH27" i="16"/>
  <c r="AH26" i="16"/>
  <c r="AH25" i="16"/>
  <c r="AH24" i="16"/>
  <c r="AH23" i="16"/>
  <c r="AH22" i="16"/>
  <c r="AH21" i="16"/>
  <c r="AH20" i="16"/>
  <c r="AH19" i="16"/>
  <c r="AH18" i="16"/>
  <c r="AH17" i="16"/>
  <c r="AH16" i="16"/>
  <c r="AH15" i="16"/>
  <c r="AH14" i="16"/>
  <c r="AH13" i="16"/>
  <c r="AH12" i="16"/>
  <c r="AH11" i="16"/>
  <c r="AH10" i="16"/>
  <c r="AH9" i="16"/>
  <c r="AH8" i="16"/>
  <c r="AH7" i="16"/>
  <c r="AH6" i="16"/>
  <c r="AH5" i="16"/>
  <c r="AH4" i="16"/>
  <c r="AH3" i="16"/>
  <c r="AH2" i="16"/>
  <c r="AH1069" i="16"/>
  <c r="Q2067" i="16"/>
  <c r="AU2067" i="16" s="1"/>
  <c r="Q2066" i="16"/>
  <c r="Q2065" i="16"/>
  <c r="AU2065" i="16" s="1"/>
  <c r="Q2064" i="16"/>
  <c r="AU2064" i="16" s="1"/>
  <c r="Q2063" i="16"/>
  <c r="Q2062" i="16"/>
  <c r="AU2062" i="16" s="1"/>
  <c r="Q2061" i="16"/>
  <c r="Q2060" i="16"/>
  <c r="Q2059" i="16"/>
  <c r="AU2059" i="16" s="1"/>
  <c r="Q2058" i="16"/>
  <c r="Q2057" i="16"/>
  <c r="AU2057" i="16" s="1"/>
  <c r="AV2057" i="16" s="1"/>
  <c r="Q2056" i="16"/>
  <c r="Q2055" i="16"/>
  <c r="AU2055" i="16" s="1"/>
  <c r="AV2055" i="16" s="1"/>
  <c r="Q2054" i="16"/>
  <c r="AU2054" i="16" s="1"/>
  <c r="Q2053" i="16"/>
  <c r="Q2052" i="16"/>
  <c r="AU2052" i="16" s="1"/>
  <c r="AV2052" i="16" s="1"/>
  <c r="Q2051" i="16"/>
  <c r="Q2050" i="16"/>
  <c r="Q2049" i="16"/>
  <c r="AU2049" i="16" s="1"/>
  <c r="AV2049" i="16" s="1"/>
  <c r="Q2048" i="16"/>
  <c r="Q2047" i="16"/>
  <c r="AU2047" i="16" s="1"/>
  <c r="Q2046" i="16"/>
  <c r="AU2046" i="16" s="1"/>
  <c r="Q2045" i="16"/>
  <c r="Q2044" i="16"/>
  <c r="AU2044" i="16" s="1"/>
  <c r="Q2043" i="16"/>
  <c r="AU2043" i="16" s="1"/>
  <c r="Q2042" i="16"/>
  <c r="Q2041" i="16"/>
  <c r="AU2041" i="16" s="1"/>
  <c r="Q2040" i="16"/>
  <c r="AU2040" i="16" s="1"/>
  <c r="Q2039" i="16"/>
  <c r="Q2038" i="16"/>
  <c r="Q2037" i="16"/>
  <c r="Q2036" i="16"/>
  <c r="Q2035" i="16"/>
  <c r="Q2034" i="16"/>
  <c r="AU2034" i="16" s="1"/>
  <c r="AV2034" i="16" s="1"/>
  <c r="Q2033" i="16"/>
  <c r="Q2032" i="16"/>
  <c r="AU2032" i="16" s="1"/>
  <c r="AV2032" i="16" s="1"/>
  <c r="Q2031" i="16"/>
  <c r="Q2030" i="16"/>
  <c r="AU2030" i="16" s="1"/>
  <c r="Q2029" i="16"/>
  <c r="Q2028" i="16"/>
  <c r="Q2027" i="16"/>
  <c r="AU2027" i="16" s="1"/>
  <c r="Q2026" i="16"/>
  <c r="Q2025" i="16"/>
  <c r="AU2025" i="16" s="1"/>
  <c r="Q2024" i="16"/>
  <c r="Q2023" i="16"/>
  <c r="AU2023" i="16" s="1"/>
  <c r="Q2022" i="16"/>
  <c r="AU2022" i="16" s="1"/>
  <c r="Q2021" i="16"/>
  <c r="Q2020" i="16"/>
  <c r="Q2019" i="16"/>
  <c r="AU2019" i="16" s="1"/>
  <c r="Q2018" i="16"/>
  <c r="Q2017" i="16"/>
  <c r="Q2016" i="16"/>
  <c r="AU2016" i="16" s="1"/>
  <c r="AV2016" i="16" s="1"/>
  <c r="Q2015" i="16"/>
  <c r="Q2014" i="16"/>
  <c r="AU2014" i="16" s="1"/>
  <c r="Q2013" i="16"/>
  <c r="Q2012" i="16"/>
  <c r="Q2011" i="16"/>
  <c r="AU2011" i="16" s="1"/>
  <c r="Q2010" i="16"/>
  <c r="Q2009" i="16"/>
  <c r="AU2009" i="16" s="1"/>
  <c r="AV2009" i="16" s="1"/>
  <c r="Q2008" i="16"/>
  <c r="Q2007" i="16"/>
  <c r="AU2007" i="16" s="1"/>
  <c r="Q2006" i="16"/>
  <c r="AU2006" i="16" s="1"/>
  <c r="Q2005" i="16"/>
  <c r="Q2004" i="16"/>
  <c r="Q2003" i="16"/>
  <c r="Q2002" i="16"/>
  <c r="Q2001" i="16"/>
  <c r="AU2001" i="16" s="1"/>
  <c r="Q2000" i="16"/>
  <c r="AU2000" i="16" s="1"/>
  <c r="Q1999" i="16"/>
  <c r="Q1998" i="16"/>
  <c r="Q1997" i="16"/>
  <c r="Q1996" i="16"/>
  <c r="Q1995" i="16"/>
  <c r="AU1995" i="16" s="1"/>
  <c r="AV1995" i="16" s="1"/>
  <c r="Q1994" i="16"/>
  <c r="Q1993" i="16"/>
  <c r="AU1993" i="16" s="1"/>
  <c r="AV1993" i="16" s="1"/>
  <c r="Q1992" i="16"/>
  <c r="AU1992" i="16" s="1"/>
  <c r="AV1992" i="16" s="1"/>
  <c r="Q1991" i="16"/>
  <c r="Q1990" i="16"/>
  <c r="AU1990" i="16" s="1"/>
  <c r="Q1989" i="16"/>
  <c r="Q1988" i="16"/>
  <c r="Q1987" i="16"/>
  <c r="Q1986" i="16"/>
  <c r="AU1986" i="16" s="1"/>
  <c r="AV1986" i="16" s="1"/>
  <c r="Q1985" i="16"/>
  <c r="Q1984" i="16"/>
  <c r="AU1984" i="16" s="1"/>
  <c r="AV1984" i="16" s="1"/>
  <c r="Q1983" i="16"/>
  <c r="Q1982" i="16"/>
  <c r="AU1982" i="16" s="1"/>
  <c r="Q1981" i="16"/>
  <c r="AU1981" i="16" s="1"/>
  <c r="AV1981" i="16" s="1"/>
  <c r="Q1980" i="16"/>
  <c r="Q1979" i="16"/>
  <c r="Q1978" i="16"/>
  <c r="Q1977" i="16"/>
  <c r="Q1976" i="16"/>
  <c r="Q1975" i="16"/>
  <c r="Q1974" i="16"/>
  <c r="AU1974" i="16" s="1"/>
  <c r="Q1973" i="16"/>
  <c r="AU1973" i="16" s="1"/>
  <c r="AV1973" i="16" s="1"/>
  <c r="Q1972" i="16"/>
  <c r="Q1971" i="16"/>
  <c r="AU1971" i="16" s="1"/>
  <c r="Q1970" i="16"/>
  <c r="AU1970" i="16" s="1"/>
  <c r="AV1970" i="16" s="1"/>
  <c r="Q1969" i="16"/>
  <c r="AU1969" i="16" s="1"/>
  <c r="AV1969" i="16" s="1"/>
  <c r="Q1968" i="16"/>
  <c r="Q1967" i="16"/>
  <c r="Q1966" i="16"/>
  <c r="Q1965" i="16"/>
  <c r="AU1965" i="16" s="1"/>
  <c r="AV1965" i="16" s="1"/>
  <c r="Q1964" i="16"/>
  <c r="AU1964" i="16" s="1"/>
  <c r="AV1964" i="16" s="1"/>
  <c r="Q1963" i="16"/>
  <c r="R1963" i="16" s="1"/>
  <c r="Q1962" i="16"/>
  <c r="AU1962" i="16" s="1"/>
  <c r="AV1962" i="16" s="1"/>
  <c r="Q1961" i="16"/>
  <c r="Q1960" i="16"/>
  <c r="Q1959" i="16"/>
  <c r="R1959" i="16" s="1"/>
  <c r="Q1958" i="16"/>
  <c r="Q1957" i="16"/>
  <c r="Q1956" i="16"/>
  <c r="Q1955" i="16"/>
  <c r="Q1954" i="16"/>
  <c r="Q1953" i="16"/>
  <c r="AU1953" i="16" s="1"/>
  <c r="AV1953" i="16" s="1"/>
  <c r="Q1952" i="16"/>
  <c r="AU1952" i="16" s="1"/>
  <c r="AV1952" i="16" s="1"/>
  <c r="Q1951" i="16"/>
  <c r="AU1951" i="16" s="1"/>
  <c r="Q1950" i="16"/>
  <c r="AU1950" i="16" s="1"/>
  <c r="Q1949" i="16"/>
  <c r="Q1948" i="16"/>
  <c r="Q1947" i="16"/>
  <c r="AU1947" i="16" s="1"/>
  <c r="AV1947" i="16" s="1"/>
  <c r="Q1946" i="16"/>
  <c r="Q1945" i="16"/>
  <c r="AU1945" i="16" s="1"/>
  <c r="AV1945" i="16" s="1"/>
  <c r="Q1944" i="16"/>
  <c r="Q1943" i="16"/>
  <c r="AU1943" i="16" s="1"/>
  <c r="AV1943" i="16" s="1"/>
  <c r="Q1942" i="16"/>
  <c r="AU1942" i="16" s="1"/>
  <c r="Q1941" i="16"/>
  <c r="Q1940" i="16"/>
  <c r="Q1939" i="16"/>
  <c r="Q1938" i="16"/>
  <c r="Q1937" i="16"/>
  <c r="Q1936" i="16"/>
  <c r="AU1936" i="16" s="1"/>
  <c r="Q1935" i="16"/>
  <c r="AU1935" i="16" s="1"/>
  <c r="Q1934" i="16"/>
  <c r="AU1934" i="16" s="1"/>
  <c r="Q1933" i="16"/>
  <c r="AU1933" i="16" s="1"/>
  <c r="Q1932" i="16"/>
  <c r="Q1931" i="16"/>
  <c r="AU1931" i="16" s="1"/>
  <c r="Q1930" i="16"/>
  <c r="Q1929" i="16"/>
  <c r="AU1929" i="16" s="1"/>
  <c r="Q1928" i="16"/>
  <c r="Q1927" i="16"/>
  <c r="AU1927" i="16" s="1"/>
  <c r="AV1927" i="16" s="1"/>
  <c r="Q1926" i="16"/>
  <c r="AU1926" i="16" s="1"/>
  <c r="Q1925" i="16"/>
  <c r="Q1924" i="16"/>
  <c r="Q1923" i="16"/>
  <c r="AU1923" i="16" s="1"/>
  <c r="Q1922" i="16"/>
  <c r="Q1921" i="16"/>
  <c r="Q1920" i="16"/>
  <c r="AU1920" i="16" s="1"/>
  <c r="AV1920" i="16" s="1"/>
  <c r="Q1919" i="16"/>
  <c r="AU1919" i="16" s="1"/>
  <c r="Q1918" i="16"/>
  <c r="Q1917" i="16"/>
  <c r="Q1916" i="16"/>
  <c r="Q1915" i="16"/>
  <c r="AU1915" i="16" s="1"/>
  <c r="Q1914" i="16"/>
  <c r="Q1913" i="16"/>
  <c r="AU1913" i="16" s="1"/>
  <c r="Q1912" i="16"/>
  <c r="AU1912" i="16" s="1"/>
  <c r="Q1911" i="16"/>
  <c r="AU1911" i="16" s="1"/>
  <c r="Q1910" i="16"/>
  <c r="AU1910" i="16" s="1"/>
  <c r="Q1908" i="16"/>
  <c r="Q1907" i="16"/>
  <c r="Q1906" i="16"/>
  <c r="Q1905" i="16"/>
  <c r="Q1904" i="16"/>
  <c r="AU1904" i="16" s="1"/>
  <c r="Q1903" i="16"/>
  <c r="AU1903" i="16" s="1"/>
  <c r="AV1903" i="16" s="1"/>
  <c r="Q1902" i="16"/>
  <c r="AU1902" i="16" s="1"/>
  <c r="Q1901" i="16"/>
  <c r="Q1900" i="16"/>
  <c r="Q1899" i="16"/>
  <c r="AU1899" i="16" s="1"/>
  <c r="Q1898" i="16"/>
  <c r="Q1897" i="16"/>
  <c r="AU1897" i="16" s="1"/>
  <c r="AV1897" i="16" s="1"/>
  <c r="Q1896" i="16"/>
  <c r="Q1895" i="16"/>
  <c r="AU1895" i="16" s="1"/>
  <c r="AV1895" i="16" s="1"/>
  <c r="Q1894" i="16"/>
  <c r="AU1894" i="16" s="1"/>
  <c r="Q1893" i="16"/>
  <c r="Q1892" i="16"/>
  <c r="Q1891" i="16"/>
  <c r="AU1891" i="16" s="1"/>
  <c r="AV1891" i="16" s="1"/>
  <c r="Q1890" i="16"/>
  <c r="Q1889" i="16"/>
  <c r="Q1888" i="16"/>
  <c r="Q1887" i="16"/>
  <c r="AU1887" i="16" s="1"/>
  <c r="Q1886" i="16"/>
  <c r="Q1885" i="16"/>
  <c r="Q1884" i="16"/>
  <c r="Q1883" i="16"/>
  <c r="AU1883" i="16" s="1"/>
  <c r="Q1882" i="16"/>
  <c r="Q1881" i="16"/>
  <c r="AU1881" i="16" s="1"/>
  <c r="Q1880" i="16"/>
  <c r="Q1879" i="16"/>
  <c r="AU1879" i="16" s="1"/>
  <c r="Q1878" i="16"/>
  <c r="Q1877" i="16"/>
  <c r="Q1876" i="16"/>
  <c r="AU1876" i="16" s="1"/>
  <c r="Q1875" i="16"/>
  <c r="AU1875" i="16" s="1"/>
  <c r="Q1874" i="16"/>
  <c r="Q1873" i="16"/>
  <c r="Q1872" i="16"/>
  <c r="AU1872" i="16" s="1"/>
  <c r="Q1871" i="16"/>
  <c r="AU1871" i="16" s="1"/>
  <c r="Q1870" i="16"/>
  <c r="Q1869" i="16"/>
  <c r="Q1868" i="16"/>
  <c r="Q1867" i="16"/>
  <c r="AU1867" i="16" s="1"/>
  <c r="Q1866" i="16"/>
  <c r="Q1865" i="16"/>
  <c r="AU1865" i="16" s="1"/>
  <c r="Q1863" i="16"/>
  <c r="AU1863" i="16" s="1"/>
  <c r="Q1862" i="16"/>
  <c r="AU1862" i="16" s="1"/>
  <c r="Q1861" i="16"/>
  <c r="Q1860" i="16"/>
  <c r="AU1860" i="16" s="1"/>
  <c r="Q1859" i="16"/>
  <c r="Q1858" i="16"/>
  <c r="Q1857" i="16"/>
  <c r="Q1856" i="16"/>
  <c r="AU1856" i="16" s="1"/>
  <c r="AV1856" i="16" s="1"/>
  <c r="Q1855" i="16"/>
  <c r="AU1855" i="16" s="1"/>
  <c r="AV1855" i="16" s="1"/>
  <c r="Q1854" i="16"/>
  <c r="AU1854" i="16" s="1"/>
  <c r="Q1853" i="16"/>
  <c r="Q1852" i="16"/>
  <c r="AU1852" i="16" s="1"/>
  <c r="AV1852" i="16" s="1"/>
  <c r="Q1851" i="16"/>
  <c r="AU1851" i="16" s="1"/>
  <c r="Q1850" i="16"/>
  <c r="Q1849" i="16"/>
  <c r="AU1849" i="16" s="1"/>
  <c r="AV1849" i="16" s="1"/>
  <c r="Q1848" i="16"/>
  <c r="Q1847" i="16"/>
  <c r="AU1847" i="16" s="1"/>
  <c r="AV1847" i="16" s="1"/>
  <c r="Q1846" i="16"/>
  <c r="AU1846" i="16" s="1"/>
  <c r="Q1845" i="16"/>
  <c r="Q1844" i="16"/>
  <c r="AU1844" i="16" s="1"/>
  <c r="AV1844" i="16" s="1"/>
  <c r="Q1843" i="16"/>
  <c r="Q1842" i="16"/>
  <c r="Q1841" i="16"/>
  <c r="Q1840" i="16"/>
  <c r="AU1840" i="16" s="1"/>
  <c r="Q1839" i="16"/>
  <c r="AU1839" i="16" s="1"/>
  <c r="AV1839" i="16" s="1"/>
  <c r="Q1838" i="16"/>
  <c r="Q1837" i="16"/>
  <c r="AU1837" i="16" s="1"/>
  <c r="AV1837" i="16" s="1"/>
  <c r="Q1836" i="16"/>
  <c r="AU1836" i="16" s="1"/>
  <c r="AV1836" i="16" s="1"/>
  <c r="Q1835" i="16"/>
  <c r="AU1835" i="16" s="1"/>
  <c r="Q1834" i="16"/>
  <c r="Q1833" i="16"/>
  <c r="AU1833" i="16" s="1"/>
  <c r="AV1833" i="16" s="1"/>
  <c r="Q1832" i="16"/>
  <c r="AU1832" i="16" s="1"/>
  <c r="AV1832" i="16" s="1"/>
  <c r="Q1831" i="16"/>
  <c r="AU1831" i="16" s="1"/>
  <c r="AV1831" i="16" s="1"/>
  <c r="Q1830" i="16"/>
  <c r="AU1830" i="16" s="1"/>
  <c r="AV1830" i="16" s="1"/>
  <c r="Q1829" i="16"/>
  <c r="Q1828" i="16"/>
  <c r="Q1827" i="16"/>
  <c r="Q1826" i="16"/>
  <c r="Q1825" i="16"/>
  <c r="Q1824" i="16"/>
  <c r="AU1824" i="16" s="1"/>
  <c r="AV1824" i="16" s="1"/>
  <c r="Q1823" i="16"/>
  <c r="AU1823" i="16" s="1"/>
  <c r="AV1823" i="16" s="1"/>
  <c r="Q1822" i="16"/>
  <c r="AU1822" i="16" s="1"/>
  <c r="AV1822" i="16" s="1"/>
  <c r="Q1821" i="16"/>
  <c r="Q1820" i="16"/>
  <c r="AU1820" i="16" s="1"/>
  <c r="Q1819" i="16"/>
  <c r="AU1819" i="16" s="1"/>
  <c r="AV1819" i="16" s="1"/>
  <c r="Q1818" i="16"/>
  <c r="Q1817" i="16"/>
  <c r="AU1817" i="16" s="1"/>
  <c r="Q1816" i="16"/>
  <c r="AU1816" i="16" s="1"/>
  <c r="Q1815" i="16"/>
  <c r="AU1815" i="16" s="1"/>
  <c r="Q1814" i="16"/>
  <c r="AU1814" i="16" s="1"/>
  <c r="Q1813" i="16"/>
  <c r="Q1812" i="16"/>
  <c r="AU1812" i="16" s="1"/>
  <c r="Q1811" i="16"/>
  <c r="Q1810" i="16"/>
  <c r="Q1809" i="16"/>
  <c r="Q1808" i="16"/>
  <c r="Q1807" i="16"/>
  <c r="AU1807" i="16" s="1"/>
  <c r="Q1806" i="16"/>
  <c r="AU1806" i="16" s="1"/>
  <c r="Q1805" i="16"/>
  <c r="Q1804" i="16"/>
  <c r="AU1804" i="16" s="1"/>
  <c r="Q1803" i="16"/>
  <c r="AU1803" i="16" s="1"/>
  <c r="Q1802" i="16"/>
  <c r="Q1801" i="16"/>
  <c r="AU1801" i="16" s="1"/>
  <c r="Q1799" i="16"/>
  <c r="AU1799" i="16" s="1"/>
  <c r="Q1798" i="16"/>
  <c r="Q1797" i="16"/>
  <c r="AU1797" i="16" s="1"/>
  <c r="Q1796" i="16"/>
  <c r="AU1796" i="16" s="1"/>
  <c r="Q1795" i="16"/>
  <c r="Q1794" i="16"/>
  <c r="Q1793" i="16"/>
  <c r="Q1792" i="16"/>
  <c r="AU1792" i="16" s="1"/>
  <c r="AV1792" i="16" s="1"/>
  <c r="Q1791" i="16"/>
  <c r="AU1791" i="16" s="1"/>
  <c r="AV1791" i="16" s="1"/>
  <c r="Q1790" i="16"/>
  <c r="Q1789" i="16"/>
  <c r="Q1788" i="16"/>
  <c r="Q1787" i="16"/>
  <c r="Q1786" i="16"/>
  <c r="Q1785" i="16"/>
  <c r="AU1785" i="16" s="1"/>
  <c r="AV1785" i="16" s="1"/>
  <c r="Q1784" i="16"/>
  <c r="Q1783" i="16"/>
  <c r="AU1783" i="16" s="1"/>
  <c r="AV1783" i="16" s="1"/>
  <c r="Q1782" i="16"/>
  <c r="AU1782" i="16" s="1"/>
  <c r="AV1782" i="16" s="1"/>
  <c r="Q1781" i="16"/>
  <c r="Q1780" i="16"/>
  <c r="AU1780" i="16" s="1"/>
  <c r="Q1779" i="16"/>
  <c r="Q1778" i="16"/>
  <c r="Q1777" i="16"/>
  <c r="Q1776" i="16"/>
  <c r="Q1775" i="16"/>
  <c r="AU1775" i="16" s="1"/>
  <c r="Q1774" i="16"/>
  <c r="Q1773" i="16"/>
  <c r="Q1772" i="16"/>
  <c r="AU1772" i="16" s="1"/>
  <c r="Q1771" i="16"/>
  <c r="Q1770" i="16"/>
  <c r="Q1769" i="16"/>
  <c r="Q1768" i="16"/>
  <c r="Q1767" i="16"/>
  <c r="Q1766" i="16"/>
  <c r="Q1765" i="16"/>
  <c r="Q1764" i="16"/>
  <c r="Q1763" i="16"/>
  <c r="Q1762" i="16"/>
  <c r="Q1761" i="16"/>
  <c r="Q1760" i="16"/>
  <c r="Q1759" i="16"/>
  <c r="Q1758" i="16"/>
  <c r="Q1757" i="16"/>
  <c r="Q1756" i="16"/>
  <c r="AU1756" i="16" s="1"/>
  <c r="Q1755" i="16"/>
  <c r="AU1755" i="16" s="1"/>
  <c r="AV1755" i="16" s="1"/>
  <c r="Q1754" i="16"/>
  <c r="Q1753" i="16"/>
  <c r="AU1753" i="16" s="1"/>
  <c r="AV1753" i="16" s="1"/>
  <c r="Q1752" i="16"/>
  <c r="Q1751" i="16"/>
  <c r="AU1751" i="16" s="1"/>
  <c r="AV1751" i="16" s="1"/>
  <c r="Q1750" i="16"/>
  <c r="AU1750" i="16" s="1"/>
  <c r="AV1750" i="16" s="1"/>
  <c r="Q1749" i="16"/>
  <c r="Q1748" i="16"/>
  <c r="Q1747" i="16"/>
  <c r="Q1746" i="16"/>
  <c r="Q1745" i="16"/>
  <c r="Q1744" i="16"/>
  <c r="AU1744" i="16" s="1"/>
  <c r="Q1743" i="16"/>
  <c r="AU1743" i="16" s="1"/>
  <c r="Q1742" i="16"/>
  <c r="Q1741" i="16"/>
  <c r="Q1740" i="16"/>
  <c r="AU1740" i="16" s="1"/>
  <c r="Q1739" i="16"/>
  <c r="AU1739" i="16" s="1"/>
  <c r="Q1738" i="16"/>
  <c r="Q1737" i="16"/>
  <c r="AU1737" i="16" s="1"/>
  <c r="AV1737" i="16" s="1"/>
  <c r="Q1735" i="16"/>
  <c r="AU1735" i="16" s="1"/>
  <c r="AV1735" i="16" s="1"/>
  <c r="Q1734" i="16"/>
  <c r="AU1734" i="16" s="1"/>
  <c r="AV1734" i="16" s="1"/>
  <c r="Q1733" i="16"/>
  <c r="Q1732" i="16"/>
  <c r="AU1732" i="16" s="1"/>
  <c r="Q1731" i="16"/>
  <c r="Q1730" i="16"/>
  <c r="Q1729" i="16"/>
  <c r="Q1728" i="16"/>
  <c r="Q1727" i="16"/>
  <c r="AU1727" i="16" s="1"/>
  <c r="AV1727" i="16" s="1"/>
  <c r="Q1726" i="16"/>
  <c r="Q1725" i="16"/>
  <c r="Q1724" i="16"/>
  <c r="AU1724" i="16" s="1"/>
  <c r="Q1723" i="16"/>
  <c r="AU1723" i="16" s="1"/>
  <c r="AV1723" i="16" s="1"/>
  <c r="Q1722" i="16"/>
  <c r="Q1721" i="16"/>
  <c r="AU1721" i="16" s="1"/>
  <c r="AV1721" i="16" s="1"/>
  <c r="Q1720" i="16"/>
  <c r="Q1719" i="16"/>
  <c r="AU1719" i="16" s="1"/>
  <c r="AV1719" i="16" s="1"/>
  <c r="Q1718" i="16"/>
  <c r="Q1717" i="16"/>
  <c r="Q1716" i="16"/>
  <c r="AU1716" i="16" s="1"/>
  <c r="Q1715" i="16"/>
  <c r="Q1714" i="16"/>
  <c r="Q1713" i="16"/>
  <c r="Q1712" i="16"/>
  <c r="AU1712" i="16" s="1"/>
  <c r="Q1711" i="16"/>
  <c r="AU1711" i="16" s="1"/>
  <c r="Q1710" i="16"/>
  <c r="Q1709" i="16"/>
  <c r="Q1708" i="16"/>
  <c r="Q1707" i="16"/>
  <c r="Q1706" i="16"/>
  <c r="Q1705" i="16"/>
  <c r="Q1704" i="16"/>
  <c r="Q1703" i="16"/>
  <c r="AU1703" i="16" s="1"/>
  <c r="AV1703" i="16" s="1"/>
  <c r="Q1702" i="16"/>
  <c r="AU1702" i="16" s="1"/>
  <c r="AV1702" i="16" s="1"/>
  <c r="Q1701" i="16"/>
  <c r="Q1700" i="16"/>
  <c r="AU1700" i="16" s="1"/>
  <c r="Q1699" i="16"/>
  <c r="AU1699" i="16" s="1"/>
  <c r="AV1699" i="16" s="1"/>
  <c r="Q1698" i="16"/>
  <c r="Q1697" i="16"/>
  <c r="Q1696" i="16"/>
  <c r="Q1695" i="16"/>
  <c r="R1695" i="16" s="1"/>
  <c r="Q1694" i="16"/>
  <c r="Q1693" i="16"/>
  <c r="R1693" i="16" s="1"/>
  <c r="Q1692" i="16"/>
  <c r="R1692" i="16" s="1"/>
  <c r="Q1691" i="16"/>
  <c r="Q1690" i="16"/>
  <c r="R1690" i="16" s="1"/>
  <c r="Q1689" i="16"/>
  <c r="Q1688" i="16"/>
  <c r="Q1687" i="16"/>
  <c r="AU1687" i="16" s="1"/>
  <c r="Q1686" i="16"/>
  <c r="AU1686" i="16" s="1"/>
  <c r="Q1685" i="16"/>
  <c r="AU1685" i="16" s="1"/>
  <c r="Q1684" i="16"/>
  <c r="AU1684" i="16" s="1"/>
  <c r="Q1683" i="16"/>
  <c r="Q1682" i="16"/>
  <c r="Q1681" i="16"/>
  <c r="Q1680" i="16"/>
  <c r="AU1680" i="16" s="1"/>
  <c r="Q1679" i="16"/>
  <c r="AU1679" i="16" s="1"/>
  <c r="Q1678" i="16"/>
  <c r="Q1677" i="16"/>
  <c r="Q1676" i="16"/>
  <c r="AU1676" i="16" s="1"/>
  <c r="Q1675" i="16"/>
  <c r="AU1675" i="16" s="1"/>
  <c r="AV1675" i="16" s="1"/>
  <c r="Q1674" i="16"/>
  <c r="Q1673" i="16"/>
  <c r="AU1673" i="16" s="1"/>
  <c r="AV1673" i="16" s="1"/>
  <c r="Q1671" i="16"/>
  <c r="AU1671" i="16" s="1"/>
  <c r="AV1671" i="16" s="1"/>
  <c r="Q1670" i="16"/>
  <c r="AU1670" i="16" s="1"/>
  <c r="AV1670" i="16" s="1"/>
  <c r="Q1669" i="16"/>
  <c r="AU1669" i="16" s="1"/>
  <c r="Q1668" i="16"/>
  <c r="Q1667" i="16"/>
  <c r="Q1666" i="16"/>
  <c r="Q1665" i="16"/>
  <c r="Q1664" i="16"/>
  <c r="AU1664" i="16" s="1"/>
  <c r="AV1664" i="16" s="1"/>
  <c r="Q1663" i="16"/>
  <c r="AU1663" i="16" s="1"/>
  <c r="AV1663" i="16" s="1"/>
  <c r="Q1662" i="16"/>
  <c r="AU1662" i="16" s="1"/>
  <c r="AV1662" i="16" s="1"/>
  <c r="Q1661" i="16"/>
  <c r="Q1660" i="16"/>
  <c r="AU1660" i="16" s="1"/>
  <c r="Q1659" i="16"/>
  <c r="AU1659" i="16" s="1"/>
  <c r="AV1659" i="16" s="1"/>
  <c r="Q1658" i="16"/>
  <c r="Q1657" i="16"/>
  <c r="AU1657" i="16" s="1"/>
  <c r="AV1657" i="16" s="1"/>
  <c r="Q1656" i="16"/>
  <c r="Q1655" i="16"/>
  <c r="AU1655" i="16" s="1"/>
  <c r="AV1655" i="16" s="1"/>
  <c r="Q1654" i="16"/>
  <c r="AU1654" i="16" s="1"/>
  <c r="AV1654" i="16" s="1"/>
  <c r="Q1653" i="16"/>
  <c r="Q1652" i="16"/>
  <c r="AU1652" i="16" s="1"/>
  <c r="Q1651" i="16"/>
  <c r="Q1650" i="16"/>
  <c r="Q1649" i="16"/>
  <c r="Q1648" i="16"/>
  <c r="Q1647" i="16"/>
  <c r="AU1647" i="16" s="1"/>
  <c r="Q1646" i="16"/>
  <c r="Q1645" i="16"/>
  <c r="AU1645" i="16" s="1"/>
  <c r="Q1644" i="16"/>
  <c r="AU1644" i="16" s="1"/>
  <c r="Q1643" i="16"/>
  <c r="AU1643" i="16" s="1"/>
  <c r="Q1642" i="16"/>
  <c r="Q1641" i="16"/>
  <c r="AU1641" i="16" s="1"/>
  <c r="Q1640" i="16"/>
  <c r="Q1639" i="16"/>
  <c r="AU1639" i="16" s="1"/>
  <c r="Q1638" i="16"/>
  <c r="Q1637" i="16"/>
  <c r="Q1636" i="16"/>
  <c r="AU1636" i="16" s="1"/>
  <c r="Q1635" i="16"/>
  <c r="Q1634" i="16"/>
  <c r="Q1633" i="16"/>
  <c r="Q1632" i="16"/>
  <c r="AU1632" i="16" s="1"/>
  <c r="AV1632" i="16" s="1"/>
  <c r="Q1631" i="16"/>
  <c r="AU1631" i="16" s="1"/>
  <c r="AV1631" i="16" s="1"/>
  <c r="Q1630" i="16"/>
  <c r="Q1629" i="16"/>
  <c r="Q1628" i="16"/>
  <c r="Q1627" i="16"/>
  <c r="AU1627" i="16" s="1"/>
  <c r="AV1627" i="16" s="1"/>
  <c r="Q1626" i="16"/>
  <c r="Q1625" i="16"/>
  <c r="AU1625" i="16" s="1"/>
  <c r="Q1624" i="16"/>
  <c r="AU1624" i="16" s="1"/>
  <c r="AV1624" i="16" s="1"/>
  <c r="Q1623" i="16"/>
  <c r="AU1623" i="16" s="1"/>
  <c r="AV1623" i="16" s="1"/>
  <c r="Q1622" i="16"/>
  <c r="AU1622" i="16" s="1"/>
  <c r="AV1622" i="16" s="1"/>
  <c r="Q1621" i="16"/>
  <c r="Q1620" i="16"/>
  <c r="AU1620" i="16" s="1"/>
  <c r="Q1619" i="16"/>
  <c r="Q1618" i="16"/>
  <c r="Q1617" i="16"/>
  <c r="Q1616" i="16"/>
  <c r="Q1615" i="16"/>
  <c r="AU1615" i="16" s="1"/>
  <c r="AV1615" i="16" s="1"/>
  <c r="Q1614" i="16"/>
  <c r="AU1614" i="16" s="1"/>
  <c r="Q1613" i="16"/>
  <c r="Q1612" i="16"/>
  <c r="AU1612" i="16" s="1"/>
  <c r="Q1611" i="16"/>
  <c r="Q1610" i="16"/>
  <c r="Q1609" i="16"/>
  <c r="Q1608" i="16"/>
  <c r="Q1607" i="16"/>
  <c r="Q1606" i="16"/>
  <c r="R1606" i="16" s="1"/>
  <c r="Q1605" i="16"/>
  <c r="Q1604" i="16"/>
  <c r="R1604" i="16" s="1"/>
  <c r="Q1603" i="16"/>
  <c r="R1603" i="16" s="1"/>
  <c r="Q1602" i="16"/>
  <c r="Q1601" i="16"/>
  <c r="R1601" i="16" s="1"/>
  <c r="Q1600" i="16"/>
  <c r="Q1599" i="16"/>
  <c r="R1599" i="16" s="1"/>
  <c r="Q1598" i="16"/>
  <c r="AH1596" i="16"/>
  <c r="AH1595" i="16"/>
  <c r="AH1594" i="16"/>
  <c r="AH1593" i="16"/>
  <c r="AH1592" i="16"/>
  <c r="AH1591" i="16"/>
  <c r="AH1590" i="16"/>
  <c r="AH1589" i="16"/>
  <c r="AH1588" i="16"/>
  <c r="AH1587" i="16"/>
  <c r="AH1586" i="16"/>
  <c r="AH1585" i="16"/>
  <c r="AH1584" i="16"/>
  <c r="AH1583" i="16"/>
  <c r="AH1582" i="16"/>
  <c r="AH1581" i="16"/>
  <c r="AH1580" i="16"/>
  <c r="AH1579" i="16"/>
  <c r="AH1578" i="16"/>
  <c r="AH1577" i="16"/>
  <c r="AH1576" i="16"/>
  <c r="AH1575" i="16"/>
  <c r="AH1574" i="16"/>
  <c r="AH1573" i="16"/>
  <c r="AH1572" i="16"/>
  <c r="AH1571" i="16"/>
  <c r="AH1570" i="16"/>
  <c r="AH1569" i="16"/>
  <c r="AH1568" i="16"/>
  <c r="AH1567" i="16"/>
  <c r="AH1566" i="16"/>
  <c r="AH1565" i="16"/>
  <c r="AH1564" i="16"/>
  <c r="AH1563" i="16"/>
  <c r="AH1562" i="16"/>
  <c r="AH1561" i="16"/>
  <c r="AH1560" i="16"/>
  <c r="AH1559" i="16"/>
  <c r="AH1558" i="16"/>
  <c r="AH1557" i="16"/>
  <c r="AH1556" i="16"/>
  <c r="AH1555" i="16"/>
  <c r="AH1554" i="16"/>
  <c r="AH1553" i="16"/>
  <c r="AH1552" i="16"/>
  <c r="AH1551" i="16"/>
  <c r="AH1550" i="16"/>
  <c r="AH1549" i="16"/>
  <c r="AH1548" i="16"/>
  <c r="AH1547" i="16"/>
  <c r="AH1546" i="16"/>
  <c r="AH1545" i="16"/>
  <c r="AH1544" i="16"/>
  <c r="AH1543" i="16"/>
  <c r="AH1542" i="16"/>
  <c r="AH1541" i="16"/>
  <c r="AH1540" i="16"/>
  <c r="AH1539" i="16"/>
  <c r="AH1538" i="16"/>
  <c r="AH1537" i="16"/>
  <c r="AH1536" i="16"/>
  <c r="AH1535" i="16"/>
  <c r="AH1534" i="16"/>
  <c r="AH1533" i="16"/>
  <c r="AH1532" i="16"/>
  <c r="AH1531" i="16"/>
  <c r="AH1530" i="16"/>
  <c r="AH1529" i="16"/>
  <c r="AH1528" i="16"/>
  <c r="AH1527" i="16"/>
  <c r="AH1526" i="16"/>
  <c r="AH1525" i="16"/>
  <c r="AH1524" i="16"/>
  <c r="AH1523" i="16"/>
  <c r="AH1522" i="16"/>
  <c r="AH1521" i="16"/>
  <c r="AH1520" i="16"/>
  <c r="AH1519" i="16"/>
  <c r="AH1518" i="16"/>
  <c r="AH1517" i="16"/>
  <c r="AH1516" i="16"/>
  <c r="AH1515" i="16"/>
  <c r="AH1514" i="16"/>
  <c r="AH1513" i="16"/>
  <c r="AH1512" i="16"/>
  <c r="AH1511" i="16"/>
  <c r="AH1510" i="16"/>
  <c r="AH1509" i="16"/>
  <c r="AH1508" i="16"/>
  <c r="AH1507" i="16"/>
  <c r="AH1506" i="16"/>
  <c r="AH1505" i="16"/>
  <c r="AH1504" i="16"/>
  <c r="AH1503" i="16"/>
  <c r="AH1502" i="16"/>
  <c r="AH1501" i="16"/>
  <c r="AH1500" i="16"/>
  <c r="AH1499" i="16"/>
  <c r="AH1498" i="16"/>
  <c r="AH1497" i="16"/>
  <c r="AH1496" i="16"/>
  <c r="AH1495" i="16"/>
  <c r="AH1494" i="16"/>
  <c r="AH1493" i="16"/>
  <c r="AH1492" i="16"/>
  <c r="AH1491" i="16"/>
  <c r="AH1490" i="16"/>
  <c r="AH1489" i="16"/>
  <c r="AH1488" i="16"/>
  <c r="AH1487" i="16"/>
  <c r="AH1486" i="16"/>
  <c r="AH1485" i="16"/>
  <c r="AH1484" i="16"/>
  <c r="AH1483" i="16"/>
  <c r="AH1482" i="16"/>
  <c r="AH1481" i="16"/>
  <c r="AH1480" i="16"/>
  <c r="AH1479" i="16"/>
  <c r="AH1478" i="16"/>
  <c r="AH1477" i="16"/>
  <c r="AH1476" i="16"/>
  <c r="AH1475" i="16"/>
  <c r="AH1474" i="16"/>
  <c r="AH1473" i="16"/>
  <c r="AH1472" i="16"/>
  <c r="AH1471" i="16"/>
  <c r="AH1470" i="16"/>
  <c r="AH1469" i="16"/>
  <c r="AH1468" i="16"/>
  <c r="AH1467" i="16"/>
  <c r="AH1466" i="16"/>
  <c r="AH1465" i="16"/>
  <c r="AH1464" i="16"/>
  <c r="AH1463" i="16"/>
  <c r="AH1462" i="16"/>
  <c r="AH1461" i="16"/>
  <c r="AH1460" i="16"/>
  <c r="AH1459" i="16"/>
  <c r="AH1458" i="16"/>
  <c r="AH1457" i="16"/>
  <c r="AH1456" i="16"/>
  <c r="AH1455" i="16"/>
  <c r="AH1454" i="16"/>
  <c r="AH1453" i="16"/>
  <c r="AH1452" i="16"/>
  <c r="AH1451" i="16"/>
  <c r="AH1450" i="16"/>
  <c r="AH1449" i="16"/>
  <c r="AH1448" i="16"/>
  <c r="AH1447" i="16"/>
  <c r="AH1446" i="16"/>
  <c r="AH1445" i="16"/>
  <c r="AH1444" i="16"/>
  <c r="AH1443" i="16"/>
  <c r="AH1442" i="16"/>
  <c r="AH1441" i="16"/>
  <c r="AH1440" i="16"/>
  <c r="AH1439" i="16"/>
  <c r="AH1438" i="16"/>
  <c r="AH1437" i="16"/>
  <c r="AH1436" i="16"/>
  <c r="AH1435" i="16"/>
  <c r="AH1434" i="16"/>
  <c r="AH1433" i="16"/>
  <c r="AH1432" i="16"/>
  <c r="AH1431" i="16"/>
  <c r="AH1430" i="16"/>
  <c r="AH1429" i="16"/>
  <c r="AH1428" i="16"/>
  <c r="AH1427" i="16"/>
  <c r="AH1426" i="16"/>
  <c r="AH1425" i="16"/>
  <c r="AH1424" i="16"/>
  <c r="AH1423" i="16"/>
  <c r="AH1422" i="16"/>
  <c r="AH1421" i="16"/>
  <c r="AH1420" i="16"/>
  <c r="AH1419" i="16"/>
  <c r="AH1418" i="16"/>
  <c r="AH1417" i="16"/>
  <c r="AH1416" i="16"/>
  <c r="AH1415" i="16"/>
  <c r="AH1414" i="16"/>
  <c r="AH1413" i="16"/>
  <c r="AH1412" i="16"/>
  <c r="AH1411" i="16"/>
  <c r="AH1410" i="16"/>
  <c r="AH1409" i="16"/>
  <c r="AH1408" i="16"/>
  <c r="AH1407" i="16"/>
  <c r="AH1406" i="16"/>
  <c r="AH1405" i="16"/>
  <c r="AH1404" i="16"/>
  <c r="AH1403" i="16"/>
  <c r="AH1402" i="16"/>
  <c r="AH1401" i="16"/>
  <c r="AH1400" i="16"/>
  <c r="AH1399" i="16"/>
  <c r="AH1398" i="16"/>
  <c r="AH1397" i="16"/>
  <c r="AH1396" i="16"/>
  <c r="AH1395" i="16"/>
  <c r="AH1394" i="16"/>
  <c r="AH1393" i="16"/>
  <c r="AH1392" i="16"/>
  <c r="AH1391" i="16"/>
  <c r="AH1390" i="16"/>
  <c r="AH1389" i="16"/>
  <c r="AH1388" i="16"/>
  <c r="AH1387" i="16"/>
  <c r="AH1386" i="16"/>
  <c r="AH1385" i="16"/>
  <c r="AH1384" i="16"/>
  <c r="AH1383" i="16"/>
  <c r="AH1382" i="16"/>
  <c r="AH1381" i="16"/>
  <c r="AH1380" i="16"/>
  <c r="AH1379" i="16"/>
  <c r="AH1378" i="16"/>
  <c r="AH1377" i="16"/>
  <c r="AH1376" i="16"/>
  <c r="AH1375" i="16"/>
  <c r="AH1374" i="16"/>
  <c r="AH1373" i="16"/>
  <c r="AH1372" i="16"/>
  <c r="AH1371" i="16"/>
  <c r="AH1370" i="16"/>
  <c r="AH1369" i="16"/>
  <c r="AH1368" i="16"/>
  <c r="AH1367" i="16"/>
  <c r="AH1366" i="16"/>
  <c r="AH1365" i="16"/>
  <c r="AH1364" i="16"/>
  <c r="AH1363" i="16"/>
  <c r="AH1362" i="16"/>
  <c r="AH1361" i="16"/>
  <c r="AH1360" i="16"/>
  <c r="AH1359" i="16"/>
  <c r="AH1358" i="16"/>
  <c r="AH1357" i="16"/>
  <c r="AH1356" i="16"/>
  <c r="N1366" i="16"/>
  <c r="N1367" i="16"/>
  <c r="N1368" i="16"/>
  <c r="N1369" i="16"/>
  <c r="N1370" i="16"/>
  <c r="N1371" i="16"/>
  <c r="N1372" i="16"/>
  <c r="N1373" i="16"/>
  <c r="N1374" i="16"/>
  <c r="N1375" i="16"/>
  <c r="N1376" i="16"/>
  <c r="N1377" i="16"/>
  <c r="N1378" i="16"/>
  <c r="N1379" i="16"/>
  <c r="N1380" i="16"/>
  <c r="N1381" i="16"/>
  <c r="N1382" i="16"/>
  <c r="N1383" i="16"/>
  <c r="N1384" i="16"/>
  <c r="N1385" i="16"/>
  <c r="N1386" i="16"/>
  <c r="N1387" i="16"/>
  <c r="N1388" i="16"/>
  <c r="N1389" i="16"/>
  <c r="N1390" i="16"/>
  <c r="N1391" i="16"/>
  <c r="N1392" i="16"/>
  <c r="N1393" i="16"/>
  <c r="N1394" i="16"/>
  <c r="N1395" i="16"/>
  <c r="N1396" i="16"/>
  <c r="N1397" i="16"/>
  <c r="N1398" i="16"/>
  <c r="N1399" i="16"/>
  <c r="N1400" i="16"/>
  <c r="N1401" i="16"/>
  <c r="N1402" i="16"/>
  <c r="N1403" i="16"/>
  <c r="N1404" i="16"/>
  <c r="N1405" i="16"/>
  <c r="N1406" i="16"/>
  <c r="N1407" i="16"/>
  <c r="N1408" i="16"/>
  <c r="N1409" i="16"/>
  <c r="N1410" i="16"/>
  <c r="N1411" i="16"/>
  <c r="N1412" i="16"/>
  <c r="N1413" i="16"/>
  <c r="N1414" i="16"/>
  <c r="N1415" i="16"/>
  <c r="N1416" i="16"/>
  <c r="N1417" i="16"/>
  <c r="N1418" i="16"/>
  <c r="N1419" i="16"/>
  <c r="N1420" i="16"/>
  <c r="N1421" i="16"/>
  <c r="N1422" i="16"/>
  <c r="N1423" i="16"/>
  <c r="N1424" i="16"/>
  <c r="N1425" i="16"/>
  <c r="N1426" i="16"/>
  <c r="N1427" i="16"/>
  <c r="N1428" i="16"/>
  <c r="N1429" i="16"/>
  <c r="N1430" i="16"/>
  <c r="N1431" i="16"/>
  <c r="N1432" i="16"/>
  <c r="N1433" i="16"/>
  <c r="N1434" i="16"/>
  <c r="N1435" i="16"/>
  <c r="N1436" i="16"/>
  <c r="N1437" i="16"/>
  <c r="N1438" i="16"/>
  <c r="N1439" i="16"/>
  <c r="N1440" i="16"/>
  <c r="N1441" i="16"/>
  <c r="N1442" i="16"/>
  <c r="N1443" i="16"/>
  <c r="N1444" i="16"/>
  <c r="N1445" i="16"/>
  <c r="N1446" i="16"/>
  <c r="N1447" i="16"/>
  <c r="N1448" i="16"/>
  <c r="N1449" i="16"/>
  <c r="N1450" i="16"/>
  <c r="N1451" i="16"/>
  <c r="N1452" i="16"/>
  <c r="N1453" i="16"/>
  <c r="N1454" i="16"/>
  <c r="N1455" i="16"/>
  <c r="N1456" i="16"/>
  <c r="N1457" i="16"/>
  <c r="N1458" i="16"/>
  <c r="N1459" i="16"/>
  <c r="N1460" i="16"/>
  <c r="N1461" i="16"/>
  <c r="N1462" i="16"/>
  <c r="N1463" i="16"/>
  <c r="N1464" i="16"/>
  <c r="N1465" i="16"/>
  <c r="N1466" i="16"/>
  <c r="N1467" i="16"/>
  <c r="N1468" i="16"/>
  <c r="N1469" i="16"/>
  <c r="N1470" i="16"/>
  <c r="N1471" i="16"/>
  <c r="N1472" i="16"/>
  <c r="N1473" i="16"/>
  <c r="N1474" i="16"/>
  <c r="N1475" i="16"/>
  <c r="N1476" i="16"/>
  <c r="N1477" i="16"/>
  <c r="N1478" i="16"/>
  <c r="N1479" i="16"/>
  <c r="N1480" i="16"/>
  <c r="N1481" i="16"/>
  <c r="N1482" i="16"/>
  <c r="N1483" i="16"/>
  <c r="N1484" i="16"/>
  <c r="N1485" i="16"/>
  <c r="N1486" i="16"/>
  <c r="N1487" i="16"/>
  <c r="N1488" i="16"/>
  <c r="N1489" i="16"/>
  <c r="N1490" i="16"/>
  <c r="N1491" i="16"/>
  <c r="N1492" i="16"/>
  <c r="N1493" i="16"/>
  <c r="N1494" i="16"/>
  <c r="N1495" i="16"/>
  <c r="N1496" i="16"/>
  <c r="N1497" i="16"/>
  <c r="N1498" i="16"/>
  <c r="N1499" i="16"/>
  <c r="N1500" i="16"/>
  <c r="N1501" i="16"/>
  <c r="N1502" i="16"/>
  <c r="N1503" i="16"/>
  <c r="N1504" i="16"/>
  <c r="N1505" i="16"/>
  <c r="N1506" i="16"/>
  <c r="N1507" i="16"/>
  <c r="N1508" i="16"/>
  <c r="N1509" i="16"/>
  <c r="N1510" i="16"/>
  <c r="N1511" i="16"/>
  <c r="N1512" i="16"/>
  <c r="N1513" i="16"/>
  <c r="N1514" i="16"/>
  <c r="N1515" i="16"/>
  <c r="N1516" i="16"/>
  <c r="N1517" i="16"/>
  <c r="N1518" i="16"/>
  <c r="N1519" i="16"/>
  <c r="N1520" i="16"/>
  <c r="N1521" i="16"/>
  <c r="N1522" i="16"/>
  <c r="N1523" i="16"/>
  <c r="N1524" i="16"/>
  <c r="N1525" i="16"/>
  <c r="N1526" i="16"/>
  <c r="N1527" i="16"/>
  <c r="N1528" i="16"/>
  <c r="N1529" i="16"/>
  <c r="N1530" i="16"/>
  <c r="N1531" i="16"/>
  <c r="N1532" i="16"/>
  <c r="N1533" i="16"/>
  <c r="N1534" i="16"/>
  <c r="N1535" i="16"/>
  <c r="N1536" i="16"/>
  <c r="N1537" i="16"/>
  <c r="N1538" i="16"/>
  <c r="N1539" i="16"/>
  <c r="N1540" i="16"/>
  <c r="N1541" i="16"/>
  <c r="N1542" i="16"/>
  <c r="N1543" i="16"/>
  <c r="N1544" i="16"/>
  <c r="N1545" i="16"/>
  <c r="N1546" i="16"/>
  <c r="N1547" i="16"/>
  <c r="N1548" i="16"/>
  <c r="N1549" i="16"/>
  <c r="N1550" i="16"/>
  <c r="N1551" i="16"/>
  <c r="N1552" i="16"/>
  <c r="N1553" i="16"/>
  <c r="N1554" i="16"/>
  <c r="N1555" i="16"/>
  <c r="N1556" i="16"/>
  <c r="N1557" i="16"/>
  <c r="N1558" i="16"/>
  <c r="N1559" i="16"/>
  <c r="N1560" i="16"/>
  <c r="N1561" i="16"/>
  <c r="N1562" i="16"/>
  <c r="N1563" i="16"/>
  <c r="N1564" i="16"/>
  <c r="N1565" i="16"/>
  <c r="N1566" i="16"/>
  <c r="N1567" i="16"/>
  <c r="N1568" i="16"/>
  <c r="N1569" i="16"/>
  <c r="N1570" i="16"/>
  <c r="N1571" i="16"/>
  <c r="N1572" i="16"/>
  <c r="N1573" i="16"/>
  <c r="N1574" i="16"/>
  <c r="N1575" i="16"/>
  <c r="N1576" i="16"/>
  <c r="N1577" i="16"/>
  <c r="N1578" i="16"/>
  <c r="N1579" i="16"/>
  <c r="N1580" i="16"/>
  <c r="N1581" i="16"/>
  <c r="N1582" i="16"/>
  <c r="N1583" i="16"/>
  <c r="N1584" i="16"/>
  <c r="N1585" i="16"/>
  <c r="N1586" i="16"/>
  <c r="N1587" i="16"/>
  <c r="N1588" i="16"/>
  <c r="N1589" i="16"/>
  <c r="N1590" i="16"/>
  <c r="N1591" i="16"/>
  <c r="N1592" i="16"/>
  <c r="N1593" i="16"/>
  <c r="N1594" i="16"/>
  <c r="N1595" i="16"/>
  <c r="N1596" i="16"/>
  <c r="N1597" i="16"/>
  <c r="N1355" i="16"/>
  <c r="N1356" i="16"/>
  <c r="N1357" i="16"/>
  <c r="N1358" i="16"/>
  <c r="N1359" i="16"/>
  <c r="N1360" i="16"/>
  <c r="N1361" i="16"/>
  <c r="N1362" i="16"/>
  <c r="N1363" i="16"/>
  <c r="N1364" i="16"/>
  <c r="N1365" i="16"/>
  <c r="Q1410" i="16"/>
  <c r="AU1410" i="16" s="1"/>
  <c r="AV1410" i="16" s="1"/>
  <c r="Q1411" i="16"/>
  <c r="Q1412" i="16"/>
  <c r="Q1413" i="16"/>
  <c r="Q1414" i="16"/>
  <c r="AU1414" i="16" s="1"/>
  <c r="AV1414" i="16" s="1"/>
  <c r="Q1415" i="16"/>
  <c r="Q1416" i="16"/>
  <c r="Q1417" i="16"/>
  <c r="AU1417" i="16" s="1"/>
  <c r="AV1417" i="16" s="1"/>
  <c r="Q1418" i="16"/>
  <c r="Q1419" i="16"/>
  <c r="Q1420" i="16"/>
  <c r="Q1421" i="16"/>
  <c r="Q1422" i="16"/>
  <c r="Q1423" i="16"/>
  <c r="Q1424" i="16"/>
  <c r="Q1425" i="16"/>
  <c r="Q1426" i="16"/>
  <c r="AU1426" i="16" s="1"/>
  <c r="AV1426" i="16" s="1"/>
  <c r="Q1427" i="16"/>
  <c r="Q1428" i="16"/>
  <c r="Q1429" i="16"/>
  <c r="Q1430" i="16"/>
  <c r="Q1431" i="16"/>
  <c r="AU1431" i="16" s="1"/>
  <c r="AV1431" i="16" s="1"/>
  <c r="Q1432" i="16"/>
  <c r="Q1433" i="16"/>
  <c r="Q1434" i="16"/>
  <c r="AU1434" i="16" s="1"/>
  <c r="AV1434" i="16" s="1"/>
  <c r="Q1435" i="16"/>
  <c r="Q1436" i="16"/>
  <c r="Q1437" i="16"/>
  <c r="Q1438" i="16"/>
  <c r="AU1438" i="16" s="1"/>
  <c r="AV1438" i="16" s="1"/>
  <c r="Q1439" i="16"/>
  <c r="Q1440" i="16"/>
  <c r="Q1441" i="16"/>
  <c r="Q1442" i="16"/>
  <c r="Q1443" i="16"/>
  <c r="Q1444" i="16"/>
  <c r="Q1445" i="16"/>
  <c r="Q1446" i="16"/>
  <c r="AU1446" i="16" s="1"/>
  <c r="AV1446" i="16" s="1"/>
  <c r="Q1447" i="16"/>
  <c r="Q1448" i="16"/>
  <c r="Q1449" i="16"/>
  <c r="AU1449" i="16" s="1"/>
  <c r="AV1449" i="16" s="1"/>
  <c r="Q1450" i="16"/>
  <c r="AU1450" i="16" s="1"/>
  <c r="AV1450" i="16" s="1"/>
  <c r="Q1451" i="16"/>
  <c r="Q1452" i="16"/>
  <c r="Q1453" i="16"/>
  <c r="Q1454" i="16"/>
  <c r="Q1455" i="16"/>
  <c r="Q1456" i="16"/>
  <c r="Q1457" i="16"/>
  <c r="Q1458" i="16"/>
  <c r="AU1458" i="16" s="1"/>
  <c r="AV1458" i="16" s="1"/>
  <c r="Q1459" i="16"/>
  <c r="AU1459" i="16" s="1"/>
  <c r="AV1459" i="16" s="1"/>
  <c r="Q1460" i="16"/>
  <c r="Q1461" i="16"/>
  <c r="Q1462" i="16"/>
  <c r="AU1462" i="16" s="1"/>
  <c r="AV1462" i="16" s="1"/>
  <c r="Q1463" i="16"/>
  <c r="Q1464" i="16"/>
  <c r="Q1465" i="16"/>
  <c r="Q1466" i="16"/>
  <c r="Q1467" i="16"/>
  <c r="R1467" i="16" s="1"/>
  <c r="Q1468" i="16"/>
  <c r="R1468" i="16" s="1"/>
  <c r="Q1469" i="16"/>
  <c r="Q1470" i="16"/>
  <c r="AU1470" i="16" s="1"/>
  <c r="AV1470" i="16" s="1"/>
  <c r="Q1471" i="16"/>
  <c r="Q1472" i="16"/>
  <c r="Q1473" i="16"/>
  <c r="Q1474" i="16"/>
  <c r="AU1474" i="16" s="1"/>
  <c r="AV1474" i="16" s="1"/>
  <c r="Q1475" i="16"/>
  <c r="Q1476" i="16"/>
  <c r="Q1477" i="16"/>
  <c r="Q1478" i="16"/>
  <c r="Q1479" i="16"/>
  <c r="Q1480" i="16"/>
  <c r="Q1481" i="16"/>
  <c r="Q1482" i="16"/>
  <c r="AU1482" i="16" s="1"/>
  <c r="AV1482" i="16" s="1"/>
  <c r="Q1483" i="16"/>
  <c r="Q1484" i="16"/>
  <c r="Q1485" i="16"/>
  <c r="Q1486" i="16"/>
  <c r="AU1486" i="16" s="1"/>
  <c r="AV1486" i="16" s="1"/>
  <c r="Q1487" i="16"/>
  <c r="Q1488" i="16"/>
  <c r="Q1489" i="16"/>
  <c r="Q1490" i="16"/>
  <c r="Q1491" i="16"/>
  <c r="R1491" i="16" s="1"/>
  <c r="Q1492" i="16"/>
  <c r="Q1493" i="16"/>
  <c r="Q1494" i="16"/>
  <c r="AU1494" i="16" s="1"/>
  <c r="AV1494" i="16" s="1"/>
  <c r="Q1495" i="16"/>
  <c r="AU1495" i="16" s="1"/>
  <c r="AV1495" i="16" s="1"/>
  <c r="Q1496" i="16"/>
  <c r="Q1497" i="16"/>
  <c r="R1497" i="16" s="1"/>
  <c r="Q1498" i="16"/>
  <c r="AU1498" i="16" s="1"/>
  <c r="AV1498" i="16" s="1"/>
  <c r="Q1499" i="16"/>
  <c r="Q1500" i="16"/>
  <c r="Q1501" i="16"/>
  <c r="Q1502" i="16"/>
  <c r="Q1503" i="16"/>
  <c r="R1503" i="16" s="1"/>
  <c r="Q1504" i="16"/>
  <c r="Q1505" i="16"/>
  <c r="Q1506" i="16"/>
  <c r="AU1506" i="16" s="1"/>
  <c r="AV1506" i="16" s="1"/>
  <c r="Q1507" i="16"/>
  <c r="Q1508" i="16"/>
  <c r="Q1509" i="16"/>
  <c r="Q1510" i="16"/>
  <c r="AU1510" i="16" s="1"/>
  <c r="AV1510" i="16" s="1"/>
  <c r="Q1511" i="16"/>
  <c r="Q1512" i="16"/>
  <c r="Q1513" i="16"/>
  <c r="AU1513" i="16" s="1"/>
  <c r="AV1513" i="16" s="1"/>
  <c r="Q1514" i="16"/>
  <c r="Q1515" i="16"/>
  <c r="Q1516" i="16"/>
  <c r="Q1517" i="16"/>
  <c r="Q1518" i="16"/>
  <c r="AU1518" i="16" s="1"/>
  <c r="AV1518" i="16" s="1"/>
  <c r="Q1519" i="16"/>
  <c r="Q1520" i="16"/>
  <c r="Q1521" i="16"/>
  <c r="R1521" i="16" s="1"/>
  <c r="Q1522" i="16"/>
  <c r="AU1522" i="16" s="1"/>
  <c r="AV1522" i="16" s="1"/>
  <c r="Q1523" i="16"/>
  <c r="Q1524" i="16"/>
  <c r="Q1525" i="16"/>
  <c r="Q1526" i="16"/>
  <c r="Q1527" i="16"/>
  <c r="AU1527" i="16" s="1"/>
  <c r="AV1527" i="16" s="1"/>
  <c r="Q1528" i="16"/>
  <c r="Q1529" i="16"/>
  <c r="Q1530" i="16"/>
  <c r="AU1530" i="16" s="1"/>
  <c r="AV1530" i="16" s="1"/>
  <c r="Q1531" i="16"/>
  <c r="Q1532" i="16"/>
  <c r="Q1533" i="16"/>
  <c r="Q1534" i="16"/>
  <c r="AU1534" i="16" s="1"/>
  <c r="AV1534" i="16" s="1"/>
  <c r="Q1535" i="16"/>
  <c r="Q1536" i="16"/>
  <c r="Q1537" i="16"/>
  <c r="Q1538" i="16"/>
  <c r="Q1539" i="16"/>
  <c r="Q1540" i="16"/>
  <c r="Q1541" i="16"/>
  <c r="Q1542" i="16"/>
  <c r="AU1542" i="16" s="1"/>
  <c r="AV1542" i="16" s="1"/>
  <c r="Q1543" i="16"/>
  <c r="Q1544" i="16"/>
  <c r="Q1545" i="16"/>
  <c r="AU1545" i="16" s="1"/>
  <c r="AV1545" i="16" s="1"/>
  <c r="Q1546" i="16"/>
  <c r="AU1546" i="16" s="1"/>
  <c r="AV1546" i="16" s="1"/>
  <c r="Q1547" i="16"/>
  <c r="Q1548" i="16"/>
  <c r="Q1549" i="16"/>
  <c r="Q1550" i="16"/>
  <c r="AU1550" i="16" s="1"/>
  <c r="Q1551" i="16"/>
  <c r="Q1552" i="16"/>
  <c r="Q1553" i="16"/>
  <c r="Q1554" i="16"/>
  <c r="AU1554" i="16" s="1"/>
  <c r="AV1554" i="16" s="1"/>
  <c r="Q1555" i="16"/>
  <c r="Q1556" i="16"/>
  <c r="Q1557" i="16"/>
  <c r="Q1558" i="16"/>
  <c r="AU1558" i="16" s="1"/>
  <c r="AV1558" i="16" s="1"/>
  <c r="Q1559" i="16"/>
  <c r="Q1560" i="16"/>
  <c r="Q1561" i="16"/>
  <c r="R1561" i="16" s="1"/>
  <c r="Q1562" i="16"/>
  <c r="Q1563" i="16"/>
  <c r="R1563" i="16" s="1"/>
  <c r="Q1564" i="16"/>
  <c r="R1564" i="16" s="1"/>
  <c r="Q1565" i="16"/>
  <c r="Q1566" i="16"/>
  <c r="AU1566" i="16" s="1"/>
  <c r="AV1566" i="16" s="1"/>
  <c r="Q1567" i="16"/>
  <c r="Q1568" i="16"/>
  <c r="Q1569" i="16"/>
  <c r="Q1570" i="16"/>
  <c r="AU1570" i="16" s="1"/>
  <c r="AV1570" i="16" s="1"/>
  <c r="Q1571" i="16"/>
  <c r="Q1572" i="16"/>
  <c r="Q1573" i="16"/>
  <c r="Q1574" i="16"/>
  <c r="Q1575" i="16"/>
  <c r="Q1576" i="16"/>
  <c r="Q1577" i="16"/>
  <c r="Q1578" i="16"/>
  <c r="AU1578" i="16" s="1"/>
  <c r="Q1579" i="16"/>
  <c r="AU1579" i="16" s="1"/>
  <c r="AV1579" i="16" s="1"/>
  <c r="Q1580" i="16"/>
  <c r="Q1581" i="16"/>
  <c r="AU1581" i="16" s="1"/>
  <c r="AV1581" i="16" s="1"/>
  <c r="Q1582" i="16"/>
  <c r="AU1582" i="16" s="1"/>
  <c r="Q1583" i="16"/>
  <c r="Q1584" i="16"/>
  <c r="Q1585" i="16"/>
  <c r="AU1585" i="16" s="1"/>
  <c r="AV1585" i="16" s="1"/>
  <c r="Q1586" i="16"/>
  <c r="Q1587" i="16"/>
  <c r="AU1587" i="16" s="1"/>
  <c r="AV1587" i="16" s="1"/>
  <c r="Q1588" i="16"/>
  <c r="AU1588" i="16" s="1"/>
  <c r="AV1588" i="16" s="1"/>
  <c r="Q1589" i="16"/>
  <c r="Q1590" i="16"/>
  <c r="AU1590" i="16" s="1"/>
  <c r="AV1590" i="16" s="1"/>
  <c r="Q1591" i="16"/>
  <c r="AU1591" i="16" s="1"/>
  <c r="AV1591" i="16" s="1"/>
  <c r="Q1592" i="16"/>
  <c r="Q1593" i="16"/>
  <c r="AU1593" i="16" s="1"/>
  <c r="AV1593" i="16" s="1"/>
  <c r="Q1594" i="16"/>
  <c r="AU1594" i="16" s="1"/>
  <c r="Q1595" i="16"/>
  <c r="Q1596" i="16"/>
  <c r="AU1596" i="16" s="1"/>
  <c r="AV1596" i="16" s="1"/>
  <c r="Q1597" i="16"/>
  <c r="AU1597" i="16" s="1"/>
  <c r="Q1406" i="16"/>
  <c r="Q1407" i="16"/>
  <c r="R1407" i="16" s="1"/>
  <c r="Q1408" i="16"/>
  <c r="Q1409" i="16"/>
  <c r="Q1362" i="16"/>
  <c r="AU1362" i="16" s="1"/>
  <c r="Q1363" i="16"/>
  <c r="Q1364" i="16"/>
  <c r="Q1365" i="16"/>
  <c r="AU1365" i="16" s="1"/>
  <c r="AV1365" i="16" s="1"/>
  <c r="Q1366" i="16"/>
  <c r="Q1367" i="16"/>
  <c r="Q1368" i="16"/>
  <c r="Q1369" i="16"/>
  <c r="AU1369" i="16" s="1"/>
  <c r="AV1369" i="16" s="1"/>
  <c r="Q1370" i="16"/>
  <c r="Q1371" i="16"/>
  <c r="R1371" i="16" s="1"/>
  <c r="Q1372" i="16"/>
  <c r="R1372" i="16" s="1"/>
  <c r="Q1373" i="16"/>
  <c r="Q1374" i="16"/>
  <c r="AU1374" i="16" s="1"/>
  <c r="Q1375" i="16"/>
  <c r="Q1376" i="16"/>
  <c r="Q1377" i="16"/>
  <c r="AU1377" i="16" s="1"/>
  <c r="AV1377" i="16" s="1"/>
  <c r="Q1378" i="16"/>
  <c r="Q1379" i="16"/>
  <c r="Q1380" i="16"/>
  <c r="AU1380" i="16" s="1"/>
  <c r="AV1380" i="16" s="1"/>
  <c r="Q1381" i="16"/>
  <c r="AU1381" i="16" s="1"/>
  <c r="AV1381" i="16" s="1"/>
  <c r="Q1382" i="16"/>
  <c r="Q1383" i="16"/>
  <c r="AU1383" i="16" s="1"/>
  <c r="AV1383" i="16" s="1"/>
  <c r="Q1384" i="16"/>
  <c r="R1384" i="16" s="1"/>
  <c r="Q1385" i="16"/>
  <c r="Q1386" i="16"/>
  <c r="AU1386" i="16" s="1"/>
  <c r="Q1387" i="16"/>
  <c r="AU1387" i="16" s="1"/>
  <c r="AV1387" i="16" s="1"/>
  <c r="Q1388" i="16"/>
  <c r="Q1389" i="16"/>
  <c r="AU1389" i="16" s="1"/>
  <c r="AV1389" i="16" s="1"/>
  <c r="Q1390" i="16"/>
  <c r="AU1390" i="16" s="1"/>
  <c r="AV1390" i="16" s="1"/>
  <c r="Q1391" i="16"/>
  <c r="Q1392" i="16"/>
  <c r="Q1393" i="16"/>
  <c r="AU1393" i="16" s="1"/>
  <c r="AV1393" i="16" s="1"/>
  <c r="Q1394" i="16"/>
  <c r="Q1395" i="16"/>
  <c r="AU1395" i="16" s="1"/>
  <c r="AV1395" i="16" s="1"/>
  <c r="Q1396" i="16"/>
  <c r="R1396" i="16" s="1"/>
  <c r="Q1397" i="16"/>
  <c r="Q1398" i="16"/>
  <c r="AU1398" i="16" s="1"/>
  <c r="Q1399" i="16"/>
  <c r="AU1399" i="16" s="1"/>
  <c r="AV1399" i="16" s="1"/>
  <c r="Q1400" i="16"/>
  <c r="Q1401" i="16"/>
  <c r="AU1401" i="16" s="1"/>
  <c r="AV1401" i="16" s="1"/>
  <c r="Q1402" i="16"/>
  <c r="AU1402" i="16" s="1"/>
  <c r="Q1403" i="16"/>
  <c r="Q1404" i="16"/>
  <c r="AU1404" i="16" s="1"/>
  <c r="AV1404" i="16" s="1"/>
  <c r="Q1405" i="16"/>
  <c r="AU1405" i="16" s="1"/>
  <c r="AV1405" i="16" s="1"/>
  <c r="Q1358" i="16"/>
  <c r="Q1359" i="16"/>
  <c r="Q1360" i="16"/>
  <c r="Q1361" i="16"/>
  <c r="Q1357" i="16"/>
  <c r="AU1357" i="16" s="1"/>
  <c r="AV1357" i="16" s="1"/>
  <c r="AX639" i="18" l="1"/>
  <c r="AX641" i="18"/>
  <c r="AX710" i="18"/>
  <c r="R2627" i="16"/>
  <c r="R2657" i="16"/>
  <c r="R2714" i="16"/>
  <c r="R2731" i="16"/>
  <c r="R2860" i="16"/>
  <c r="AU2942" i="16"/>
  <c r="R2539" i="16"/>
  <c r="R2571" i="16"/>
  <c r="AW2571" i="16" s="1"/>
  <c r="R2581" i="16"/>
  <c r="R2603" i="16"/>
  <c r="R2625" i="16"/>
  <c r="R2681" i="16"/>
  <c r="R2705" i="16"/>
  <c r="R2734" i="16"/>
  <c r="R2772" i="16"/>
  <c r="R2786" i="16"/>
  <c r="R2824" i="16"/>
  <c r="R2828" i="16"/>
  <c r="R2871" i="16"/>
  <c r="R2549" i="16"/>
  <c r="R2557" i="16"/>
  <c r="R2616" i="16"/>
  <c r="R2630" i="16"/>
  <c r="AU2632" i="16"/>
  <c r="AV2632" i="16" s="1"/>
  <c r="AU2646" i="16"/>
  <c r="AV2646" i="16" s="1"/>
  <c r="R2665" i="16"/>
  <c r="R2674" i="16"/>
  <c r="AU2676" i="16"/>
  <c r="AV2676" i="16" s="1"/>
  <c r="R2703" i="16"/>
  <c r="AU2714" i="16"/>
  <c r="AV2714" i="16" s="1"/>
  <c r="R2754" i="16"/>
  <c r="R2788" i="16"/>
  <c r="AW2788" i="16" s="1"/>
  <c r="R2813" i="16"/>
  <c r="R2854" i="16"/>
  <c r="R2552" i="16"/>
  <c r="AU2625" i="16"/>
  <c r="AV2625" i="16" s="1"/>
  <c r="R2658" i="16"/>
  <c r="R2700" i="16"/>
  <c r="R2679" i="16"/>
  <c r="R2684" i="16"/>
  <c r="R2861" i="16"/>
  <c r="R2865" i="16"/>
  <c r="R2891" i="16"/>
  <c r="R2560" i="16"/>
  <c r="R2565" i="16"/>
  <c r="R2668" i="16"/>
  <c r="R2682" i="16"/>
  <c r="R2706" i="16"/>
  <c r="R2722" i="16"/>
  <c r="R2735" i="16"/>
  <c r="R2775" i="16"/>
  <c r="R2780" i="16"/>
  <c r="R2782" i="16"/>
  <c r="AW2782" i="16" s="1"/>
  <c r="R2820" i="16"/>
  <c r="R2878" i="16"/>
  <c r="R2888" i="16"/>
  <c r="R2944" i="16"/>
  <c r="R2592" i="16"/>
  <c r="AW2592" i="16" s="1"/>
  <c r="R2597" i="16"/>
  <c r="R2666" i="16"/>
  <c r="AW2666" i="16" s="1"/>
  <c r="R2708" i="16"/>
  <c r="AW2708" i="16" s="1"/>
  <c r="R2713" i="16"/>
  <c r="R2764" i="16"/>
  <c r="R2799" i="16"/>
  <c r="R2818" i="16"/>
  <c r="R2826" i="16"/>
  <c r="R2875" i="16"/>
  <c r="R2877" i="16"/>
  <c r="R2548" i="16"/>
  <c r="AU2560" i="16"/>
  <c r="AV2560" i="16" s="1"/>
  <c r="AU2649" i="16"/>
  <c r="AV2649" i="16" s="1"/>
  <c r="AU2668" i="16"/>
  <c r="AV2668" i="16" s="1"/>
  <c r="R2673" i="16"/>
  <c r="AU2682" i="16"/>
  <c r="AV2682" i="16" s="1"/>
  <c r="R2743" i="16"/>
  <c r="R2794" i="16"/>
  <c r="R2771" i="16"/>
  <c r="AU2780" i="16"/>
  <c r="AV2780" i="16" s="1"/>
  <c r="R2842" i="16"/>
  <c r="R2849" i="16"/>
  <c r="R2617" i="16"/>
  <c r="R2652" i="16"/>
  <c r="AW2652" i="16" s="1"/>
  <c r="R2716" i="16"/>
  <c r="R2746" i="16"/>
  <c r="AW2746" i="16" s="1"/>
  <c r="R2834" i="16"/>
  <c r="R2827" i="16"/>
  <c r="R2831" i="16"/>
  <c r="R2886" i="16"/>
  <c r="R2856" i="16"/>
  <c r="R2874" i="16"/>
  <c r="R2810" i="16"/>
  <c r="R2819" i="16"/>
  <c r="R2822" i="16"/>
  <c r="R2835" i="16"/>
  <c r="R2838" i="16"/>
  <c r="R2857" i="16"/>
  <c r="R2863" i="16"/>
  <c r="R2870" i="16"/>
  <c r="R2873" i="16"/>
  <c r="R2876" i="16"/>
  <c r="R2832" i="16"/>
  <c r="R2845" i="16"/>
  <c r="R2848" i="16"/>
  <c r="R2867" i="16"/>
  <c r="R2879" i="16"/>
  <c r="R2882" i="16"/>
  <c r="R2885" i="16"/>
  <c r="R2811" i="16"/>
  <c r="R2817" i="16"/>
  <c r="R2823" i="16"/>
  <c r="R2839" i="16"/>
  <c r="R2864" i="16"/>
  <c r="R2829" i="16"/>
  <c r="R2833" i="16"/>
  <c r="R2836" i="16"/>
  <c r="R2843" i="16"/>
  <c r="R2855" i="16"/>
  <c r="R2858" i="16"/>
  <c r="R2868" i="16"/>
  <c r="R2840" i="16"/>
  <c r="R2852" i="16"/>
  <c r="R2880" i="16"/>
  <c r="R2883" i="16"/>
  <c r="R2889" i="16"/>
  <c r="R2892" i="16"/>
  <c r="R2809" i="16"/>
  <c r="R2815" i="16"/>
  <c r="R2830" i="16"/>
  <c r="R2821" i="16"/>
  <c r="R2841" i="16"/>
  <c r="R2862" i="16"/>
  <c r="R2872" i="16"/>
  <c r="R2881" i="16"/>
  <c r="R2884" i="16"/>
  <c r="R2893" i="16"/>
  <c r="AW2616" i="16"/>
  <c r="AW2658" i="16"/>
  <c r="AW2786" i="16"/>
  <c r="AW2552" i="16"/>
  <c r="AW2584" i="16"/>
  <c r="AW2603" i="16"/>
  <c r="R2611" i="16"/>
  <c r="AW2611" i="16" s="1"/>
  <c r="AW2641" i="16"/>
  <c r="R2654" i="16"/>
  <c r="AW2654" i="16" s="1"/>
  <c r="R2660" i="16"/>
  <c r="AW2660" i="16" s="1"/>
  <c r="R2689" i="16"/>
  <c r="R2691" i="16"/>
  <c r="AW2691" i="16" s="1"/>
  <c r="R2697" i="16"/>
  <c r="R2699" i="16"/>
  <c r="R2730" i="16"/>
  <c r="AW2730" i="16" s="1"/>
  <c r="R2544" i="16"/>
  <c r="R2563" i="16"/>
  <c r="R2576" i="16"/>
  <c r="AW2576" i="16" s="1"/>
  <c r="R2595" i="16"/>
  <c r="R2643" i="16"/>
  <c r="AW2643" i="16" s="1"/>
  <c r="AU2650" i="16"/>
  <c r="AV2650" i="16" s="1"/>
  <c r="R2667" i="16"/>
  <c r="R2683" i="16"/>
  <c r="AU2691" i="16"/>
  <c r="AV2691" i="16" s="1"/>
  <c r="R2696" i="16"/>
  <c r="AW2696" i="16" s="1"/>
  <c r="R2704" i="16"/>
  <c r="AW2704" i="16" s="1"/>
  <c r="R2712" i="16"/>
  <c r="AW2712" i="16" s="1"/>
  <c r="AU2720" i="16"/>
  <c r="AV2720" i="16" s="1"/>
  <c r="R2724" i="16"/>
  <c r="AW2724" i="16" s="1"/>
  <c r="R2732" i="16"/>
  <c r="AW2732" i="16" s="1"/>
  <c r="R2738" i="16"/>
  <c r="AW2738" i="16" s="1"/>
  <c r="AU2763" i="16"/>
  <c r="AV2763" i="16" s="1"/>
  <c r="R2779" i="16"/>
  <c r="R2802" i="16"/>
  <c r="AW2802" i="16" s="1"/>
  <c r="R2605" i="16"/>
  <c r="AU2565" i="16"/>
  <c r="AV2565" i="16" s="1"/>
  <c r="R2572" i="16"/>
  <c r="AU2597" i="16"/>
  <c r="AV2597" i="16" s="1"/>
  <c r="AU2605" i="16"/>
  <c r="AV2605" i="16" s="1"/>
  <c r="AU2627" i="16"/>
  <c r="AV2627" i="16" s="1"/>
  <c r="AU2675" i="16"/>
  <c r="AV2675" i="16" s="1"/>
  <c r="R2688" i="16"/>
  <c r="AW2688" i="16" s="1"/>
  <c r="R2747" i="16"/>
  <c r="AW2747" i="16" s="1"/>
  <c r="R2756" i="16"/>
  <c r="AW2756" i="16" s="1"/>
  <c r="AU2771" i="16"/>
  <c r="AV2771" i="16" s="1"/>
  <c r="AW2780" i="16"/>
  <c r="R2796" i="16"/>
  <c r="R2798" i="16"/>
  <c r="AU2544" i="16"/>
  <c r="AV2544" i="16" s="1"/>
  <c r="R2555" i="16"/>
  <c r="AW2555" i="16" s="1"/>
  <c r="R2568" i="16"/>
  <c r="AW2568" i="16" s="1"/>
  <c r="R2587" i="16"/>
  <c r="R2600" i="16"/>
  <c r="AW2600" i="16" s="1"/>
  <c r="R2608" i="16"/>
  <c r="AW2608" i="16" s="1"/>
  <c r="R2614" i="16"/>
  <c r="R2626" i="16"/>
  <c r="R2653" i="16"/>
  <c r="R2659" i="16"/>
  <c r="R2690" i="16"/>
  <c r="R2698" i="16"/>
  <c r="AW2698" i="16" s="1"/>
  <c r="AU2724" i="16"/>
  <c r="AV2724" i="16" s="1"/>
  <c r="R2768" i="16"/>
  <c r="R2787" i="16"/>
  <c r="AW2787" i="16" s="1"/>
  <c r="R2564" i="16"/>
  <c r="R2596" i="16"/>
  <c r="R2604" i="16"/>
  <c r="R2642" i="16"/>
  <c r="R2680" i="16"/>
  <c r="R2692" i="16"/>
  <c r="R2740" i="16"/>
  <c r="AW2740" i="16" s="1"/>
  <c r="R2751" i="16"/>
  <c r="R2753" i="16"/>
  <c r="R2755" i="16"/>
  <c r="AW2770" i="16"/>
  <c r="R2778" i="16"/>
  <c r="R2791" i="16"/>
  <c r="R2795" i="16"/>
  <c r="AW2795" i="16" s="1"/>
  <c r="R2547" i="16"/>
  <c r="AW2547" i="16" s="1"/>
  <c r="R2579" i="16"/>
  <c r="AW2579" i="16" s="1"/>
  <c r="R2620" i="16"/>
  <c r="AW2620" i="16" s="1"/>
  <c r="AU2626" i="16"/>
  <c r="AV2626" i="16" s="1"/>
  <c r="R2648" i="16"/>
  <c r="R2664" i="16"/>
  <c r="AU2672" i="16"/>
  <c r="AV2672" i="16" s="1"/>
  <c r="R2739" i="16"/>
  <c r="AW2739" i="16" s="1"/>
  <c r="R2742" i="16"/>
  <c r="AW2742" i="16" s="1"/>
  <c r="R2803" i="16"/>
  <c r="AW2803" i="16" s="1"/>
  <c r="AW2650" i="16"/>
  <c r="R2556" i="16"/>
  <c r="R2573" i="16"/>
  <c r="R2588" i="16"/>
  <c r="R2618" i="16"/>
  <c r="R2636" i="16"/>
  <c r="AW2636" i="16" s="1"/>
  <c r="AU2642" i="16"/>
  <c r="AV2642" i="16" s="1"/>
  <c r="R2656" i="16"/>
  <c r="AU2680" i="16"/>
  <c r="AV2680" i="16" s="1"/>
  <c r="R2707" i="16"/>
  <c r="AW2707" i="16" s="1"/>
  <c r="R2715" i="16"/>
  <c r="AU2723" i="16"/>
  <c r="AV2723" i="16" s="1"/>
  <c r="AU2731" i="16"/>
  <c r="AV2731" i="16" s="1"/>
  <c r="AU2755" i="16"/>
  <c r="AV2755" i="16" s="1"/>
  <c r="AW2755" i="16" s="1"/>
  <c r="AW2539" i="16"/>
  <c r="AW2565" i="16"/>
  <c r="AW2597" i="16"/>
  <c r="AW2605" i="16"/>
  <c r="AW2548" i="16"/>
  <c r="R2939" i="16"/>
  <c r="AW2557" i="16"/>
  <c r="AW2563" i="16"/>
  <c r="AW2589" i="16"/>
  <c r="AW2595" i="16"/>
  <c r="AW2549" i="16"/>
  <c r="AW2581" i="16"/>
  <c r="AW2587" i="16"/>
  <c r="AW2617" i="16"/>
  <c r="AW2633" i="16"/>
  <c r="AW2541" i="16"/>
  <c r="AW2573" i="16"/>
  <c r="AU2661" i="16"/>
  <c r="AV2661" i="16" s="1"/>
  <c r="R2661" i="16"/>
  <c r="AW2661" i="16" s="1"/>
  <c r="AU2686" i="16"/>
  <c r="AV2686" i="16" s="1"/>
  <c r="R2686" i="16"/>
  <c r="AW2686" i="16" s="1"/>
  <c r="AU2718" i="16"/>
  <c r="AV2718" i="16" s="1"/>
  <c r="R2718" i="16"/>
  <c r="AU2540" i="16"/>
  <c r="AV2540" i="16" s="1"/>
  <c r="R2546" i="16"/>
  <c r="AU2548" i="16"/>
  <c r="AV2548" i="16" s="1"/>
  <c r="R2554" i="16"/>
  <c r="AU2556" i="16"/>
  <c r="AV2556" i="16" s="1"/>
  <c r="R2562" i="16"/>
  <c r="AU2564" i="16"/>
  <c r="AV2564" i="16" s="1"/>
  <c r="R2570" i="16"/>
  <c r="AU2572" i="16"/>
  <c r="AV2572" i="16" s="1"/>
  <c r="R2578" i="16"/>
  <c r="AU2580" i="16"/>
  <c r="AV2580" i="16" s="1"/>
  <c r="R2586" i="16"/>
  <c r="AU2588" i="16"/>
  <c r="AV2588" i="16" s="1"/>
  <c r="R2594" i="16"/>
  <c r="AU2596" i="16"/>
  <c r="AV2596" i="16" s="1"/>
  <c r="R2602" i="16"/>
  <c r="AU2604" i="16"/>
  <c r="AV2604" i="16" s="1"/>
  <c r="R2610" i="16"/>
  <c r="R2615" i="16"/>
  <c r="R2621" i="16"/>
  <c r="R2631" i="16"/>
  <c r="R2637" i="16"/>
  <c r="R2647" i="16"/>
  <c r="R2651" i="16"/>
  <c r="R2655" i="16"/>
  <c r="AU2663" i="16"/>
  <c r="AV2663" i="16" s="1"/>
  <c r="AU2695" i="16"/>
  <c r="AV2695" i="16" s="1"/>
  <c r="AW2723" i="16"/>
  <c r="AU2727" i="16"/>
  <c r="AV2727" i="16" s="1"/>
  <c r="AU2729" i="16"/>
  <c r="AV2729" i="16" s="1"/>
  <c r="R2729" i="16"/>
  <c r="AV2748" i="16"/>
  <c r="AW2748" i="16" s="1"/>
  <c r="AW2754" i="16"/>
  <c r="R2545" i="16"/>
  <c r="AW2545" i="16" s="1"/>
  <c r="R2553" i="16"/>
  <c r="AW2553" i="16" s="1"/>
  <c r="R2561" i="16"/>
  <c r="AW2561" i="16" s="1"/>
  <c r="R2569" i="16"/>
  <c r="AW2569" i="16" s="1"/>
  <c r="R2577" i="16"/>
  <c r="AW2577" i="16" s="1"/>
  <c r="R2585" i="16"/>
  <c r="AW2585" i="16" s="1"/>
  <c r="R2593" i="16"/>
  <c r="AW2593" i="16" s="1"/>
  <c r="R2601" i="16"/>
  <c r="AW2601" i="16" s="1"/>
  <c r="R2609" i="16"/>
  <c r="AW2609" i="16" s="1"/>
  <c r="AW2614" i="16"/>
  <c r="AW2630" i="16"/>
  <c r="AW2646" i="16"/>
  <c r="AW2648" i="16"/>
  <c r="R2663" i="16"/>
  <c r="AW2668" i="16"/>
  <c r="AU2678" i="16"/>
  <c r="AV2678" i="16" s="1"/>
  <c r="R2678" i="16"/>
  <c r="AU2683" i="16"/>
  <c r="AV2683" i="16" s="1"/>
  <c r="AW2690" i="16"/>
  <c r="R2695" i="16"/>
  <c r="AW2700" i="16"/>
  <c r="AU2710" i="16"/>
  <c r="AV2710" i="16" s="1"/>
  <c r="R2710" i="16"/>
  <c r="AU2715" i="16"/>
  <c r="AV2715" i="16" s="1"/>
  <c r="AW2722" i="16"/>
  <c r="R2727" i="16"/>
  <c r="AW2727" i="16" s="1"/>
  <c r="AW2731" i="16"/>
  <c r="AU2734" i="16"/>
  <c r="AV2734" i="16" s="1"/>
  <c r="AU2736" i="16"/>
  <c r="AV2736" i="16" s="1"/>
  <c r="R2736" i="16"/>
  <c r="R2744" i="16"/>
  <c r="AV2762" i="16"/>
  <c r="AW2762" i="16" s="1"/>
  <c r="AU2775" i="16"/>
  <c r="AV2775" i="16" s="1"/>
  <c r="AU2777" i="16"/>
  <c r="AV2777" i="16" s="1"/>
  <c r="R2777" i="16"/>
  <c r="AW2777" i="16" s="1"/>
  <c r="AU2784" i="16"/>
  <c r="AV2784" i="16" s="1"/>
  <c r="R2784" i="16"/>
  <c r="AW2784" i="16" s="1"/>
  <c r="AU2789" i="16"/>
  <c r="AV2789" i="16" s="1"/>
  <c r="R2789" i="16"/>
  <c r="AU2793" i="16"/>
  <c r="AV2793" i="16" s="1"/>
  <c r="R2793" i="16"/>
  <c r="AU2800" i="16"/>
  <c r="AV2800" i="16" s="1"/>
  <c r="R2800" i="16"/>
  <c r="AW2800" i="16" s="1"/>
  <c r="AU2546" i="16"/>
  <c r="AV2546" i="16" s="1"/>
  <c r="AU2554" i="16"/>
  <c r="AV2554" i="16" s="1"/>
  <c r="AU2562" i="16"/>
  <c r="AV2562" i="16" s="1"/>
  <c r="AU2570" i="16"/>
  <c r="AV2570" i="16" s="1"/>
  <c r="AU2578" i="16"/>
  <c r="AV2578" i="16" s="1"/>
  <c r="AU2586" i="16"/>
  <c r="AV2586" i="16" s="1"/>
  <c r="AU2594" i="16"/>
  <c r="AV2594" i="16" s="1"/>
  <c r="AU2602" i="16"/>
  <c r="AV2602" i="16" s="1"/>
  <c r="AU2610" i="16"/>
  <c r="AV2610" i="16" s="1"/>
  <c r="AU2615" i="16"/>
  <c r="AV2615" i="16" s="1"/>
  <c r="AU2621" i="16"/>
  <c r="AV2621" i="16" s="1"/>
  <c r="AU2631" i="16"/>
  <c r="AV2631" i="16" s="1"/>
  <c r="AU2637" i="16"/>
  <c r="AV2637" i="16" s="1"/>
  <c r="AU2651" i="16"/>
  <c r="AV2651" i="16" s="1"/>
  <c r="AU2655" i="16"/>
  <c r="AV2655" i="16" s="1"/>
  <c r="AU2687" i="16"/>
  <c r="AV2687" i="16" s="1"/>
  <c r="AU2719" i="16"/>
  <c r="AV2719" i="16" s="1"/>
  <c r="R2543" i="16"/>
  <c r="AW2543" i="16" s="1"/>
  <c r="R2551" i="16"/>
  <c r="AW2551" i="16" s="1"/>
  <c r="R2559" i="16"/>
  <c r="AW2559" i="16" s="1"/>
  <c r="R2567" i="16"/>
  <c r="AW2567" i="16" s="1"/>
  <c r="R2575" i="16"/>
  <c r="AW2575" i="16" s="1"/>
  <c r="R2583" i="16"/>
  <c r="AW2583" i="16" s="1"/>
  <c r="R2591" i="16"/>
  <c r="AW2591" i="16" s="1"/>
  <c r="R2599" i="16"/>
  <c r="AW2599" i="16" s="1"/>
  <c r="R2607" i="16"/>
  <c r="AW2607" i="16" s="1"/>
  <c r="R2619" i="16"/>
  <c r="AW2619" i="16" s="1"/>
  <c r="R2624" i="16"/>
  <c r="AW2624" i="16" s="1"/>
  <c r="R2635" i="16"/>
  <c r="AW2635" i="16" s="1"/>
  <c r="R2640" i="16"/>
  <c r="AW2640" i="16" s="1"/>
  <c r="AW2647" i="16"/>
  <c r="AU2670" i="16"/>
  <c r="AV2670" i="16" s="1"/>
  <c r="R2670" i="16"/>
  <c r="R2687" i="16"/>
  <c r="AW2692" i="16"/>
  <c r="AU2702" i="16"/>
  <c r="AV2702" i="16" s="1"/>
  <c r="R2702" i="16"/>
  <c r="R2719" i="16"/>
  <c r="AW2719" i="16" s="1"/>
  <c r="AU2744" i="16"/>
  <c r="AV2744" i="16" s="1"/>
  <c r="AU2751" i="16"/>
  <c r="AV2751" i="16" s="1"/>
  <c r="AU2753" i="16"/>
  <c r="AV2753" i="16" s="1"/>
  <c r="AU2760" i="16"/>
  <c r="AV2760" i="16" s="1"/>
  <c r="AW2796" i="16"/>
  <c r="R2542" i="16"/>
  <c r="AW2542" i="16" s="1"/>
  <c r="R2550" i="16"/>
  <c r="AW2550" i="16" s="1"/>
  <c r="R2558" i="16"/>
  <c r="AW2558" i="16" s="1"/>
  <c r="R2566" i="16"/>
  <c r="AW2566" i="16" s="1"/>
  <c r="R2574" i="16"/>
  <c r="AW2574" i="16" s="1"/>
  <c r="R2582" i="16"/>
  <c r="AW2582" i="16" s="1"/>
  <c r="R2590" i="16"/>
  <c r="AW2590" i="16" s="1"/>
  <c r="R2598" i="16"/>
  <c r="AW2598" i="16" s="1"/>
  <c r="R2606" i="16"/>
  <c r="AW2606" i="16" s="1"/>
  <c r="R2613" i="16"/>
  <c r="AW2613" i="16" s="1"/>
  <c r="R2623" i="16"/>
  <c r="AW2623" i="16" s="1"/>
  <c r="AW2626" i="16"/>
  <c r="R2629" i="16"/>
  <c r="AW2629" i="16" s="1"/>
  <c r="R2639" i="16"/>
  <c r="AW2639" i="16" s="1"/>
  <c r="AW2642" i="16"/>
  <c r="R2645" i="16"/>
  <c r="AW2645" i="16" s="1"/>
  <c r="AW2649" i="16"/>
  <c r="R2662" i="16"/>
  <c r="AW2662" i="16" s="1"/>
  <c r="AU2679" i="16"/>
  <c r="AV2679" i="16" s="1"/>
  <c r="AU2711" i="16"/>
  <c r="AV2711" i="16" s="1"/>
  <c r="AU2741" i="16"/>
  <c r="AV2741" i="16" s="1"/>
  <c r="R2741" i="16"/>
  <c r="AW2741" i="16" s="1"/>
  <c r="AU2758" i="16"/>
  <c r="AV2758" i="16" s="1"/>
  <c r="AU2667" i="16"/>
  <c r="AV2667" i="16" s="1"/>
  <c r="AW2674" i="16"/>
  <c r="AW2684" i="16"/>
  <c r="AU2694" i="16"/>
  <c r="AV2694" i="16" s="1"/>
  <c r="R2694" i="16"/>
  <c r="AU2699" i="16"/>
  <c r="AV2699" i="16" s="1"/>
  <c r="AW2706" i="16"/>
  <c r="R2711" i="16"/>
  <c r="AW2716" i="16"/>
  <c r="AU2726" i="16"/>
  <c r="AV2726" i="16" s="1"/>
  <c r="R2726" i="16"/>
  <c r="R2737" i="16"/>
  <c r="AW2737" i="16" s="1"/>
  <c r="R2758" i="16"/>
  <c r="AU2765" i="16"/>
  <c r="AV2765" i="16" s="1"/>
  <c r="R2765" i="16"/>
  <c r="AU2767" i="16"/>
  <c r="AV2767" i="16" s="1"/>
  <c r="R2767" i="16"/>
  <c r="AW2778" i="16"/>
  <c r="AV2779" i="16"/>
  <c r="AW2779" i="16" s="1"/>
  <c r="AW2794" i="16"/>
  <c r="R2801" i="16"/>
  <c r="AW2801" i="16" s="1"/>
  <c r="R2612" i="16"/>
  <c r="AW2612" i="16" s="1"/>
  <c r="AU2618" i="16"/>
  <c r="AV2618" i="16" s="1"/>
  <c r="R2622" i="16"/>
  <c r="AW2622" i="16" s="1"/>
  <c r="R2628" i="16"/>
  <c r="AW2628" i="16" s="1"/>
  <c r="AU2634" i="16"/>
  <c r="AV2634" i="16" s="1"/>
  <c r="R2638" i="16"/>
  <c r="AW2638" i="16" s="1"/>
  <c r="R2644" i="16"/>
  <c r="AW2644" i="16" s="1"/>
  <c r="AU2653" i="16"/>
  <c r="AU2656" i="16"/>
  <c r="AU2659" i="16"/>
  <c r="AU2662" i="16"/>
  <c r="AV2662" i="16" s="1"/>
  <c r="AU2664" i="16"/>
  <c r="AU2671" i="16"/>
  <c r="AV2671" i="16" s="1"/>
  <c r="AU2703" i="16"/>
  <c r="AV2703" i="16" s="1"/>
  <c r="AW2772" i="16"/>
  <c r="AU2774" i="16"/>
  <c r="AV2774" i="16" s="1"/>
  <c r="R2774" i="16"/>
  <c r="AU2781" i="16"/>
  <c r="AV2781" i="16" s="1"/>
  <c r="R2781" i="16"/>
  <c r="AW2781" i="16" s="1"/>
  <c r="AU2791" i="16"/>
  <c r="AV2791" i="16" s="1"/>
  <c r="AW2721" i="16"/>
  <c r="AU2743" i="16"/>
  <c r="AV2743" i="16" s="1"/>
  <c r="AU2757" i="16"/>
  <c r="AV2757" i="16" s="1"/>
  <c r="R2757" i="16"/>
  <c r="AW2769" i="16"/>
  <c r="AU2733" i="16"/>
  <c r="AV2733" i="16" s="1"/>
  <c r="R2733" i="16"/>
  <c r="AW2733" i="16" s="1"/>
  <c r="AU2783" i="16"/>
  <c r="AV2783" i="16" s="1"/>
  <c r="AU2797" i="16"/>
  <c r="AV2797" i="16" s="1"/>
  <c r="R2797" i="16"/>
  <c r="AW2798" i="16"/>
  <c r="AU2669" i="16"/>
  <c r="AV2669" i="16" s="1"/>
  <c r="R2669" i="16"/>
  <c r="AU2677" i="16"/>
  <c r="AV2677" i="16" s="1"/>
  <c r="R2677" i="16"/>
  <c r="AU2685" i="16"/>
  <c r="AV2685" i="16" s="1"/>
  <c r="R2685" i="16"/>
  <c r="AU2693" i="16"/>
  <c r="AV2693" i="16" s="1"/>
  <c r="R2693" i="16"/>
  <c r="AU2701" i="16"/>
  <c r="AV2701" i="16" s="1"/>
  <c r="R2701" i="16"/>
  <c r="AU2709" i="16"/>
  <c r="AV2709" i="16" s="1"/>
  <c r="R2709" i="16"/>
  <c r="AU2717" i="16"/>
  <c r="AV2717" i="16" s="1"/>
  <c r="R2717" i="16"/>
  <c r="AU2725" i="16"/>
  <c r="AV2725" i="16" s="1"/>
  <c r="R2725" i="16"/>
  <c r="R2745" i="16"/>
  <c r="AW2745" i="16" s="1"/>
  <c r="R2752" i="16"/>
  <c r="AW2752" i="16" s="1"/>
  <c r="AU2759" i="16"/>
  <c r="AV2759" i="16" s="1"/>
  <c r="AV2764" i="16"/>
  <c r="AW2764" i="16" s="1"/>
  <c r="AU2773" i="16"/>
  <c r="AV2773" i="16" s="1"/>
  <c r="R2773" i="16"/>
  <c r="R2783" i="16"/>
  <c r="AW2783" i="16" s="1"/>
  <c r="R2790" i="16"/>
  <c r="AW2790" i="16" s="1"/>
  <c r="AU2657" i="16"/>
  <c r="AV2657" i="16" s="1"/>
  <c r="AU2665" i="16"/>
  <c r="AV2665" i="16" s="1"/>
  <c r="AU2673" i="16"/>
  <c r="AV2673" i="16" s="1"/>
  <c r="AU2681" i="16"/>
  <c r="AV2681" i="16" s="1"/>
  <c r="AU2689" i="16"/>
  <c r="AV2689" i="16" s="1"/>
  <c r="AU2697" i="16"/>
  <c r="AV2697" i="16" s="1"/>
  <c r="AU2705" i="16"/>
  <c r="AV2705" i="16" s="1"/>
  <c r="AU2713" i="16"/>
  <c r="AV2713" i="16" s="1"/>
  <c r="AU2721" i="16"/>
  <c r="AV2721" i="16" s="1"/>
  <c r="R2728" i="16"/>
  <c r="AW2728" i="16" s="1"/>
  <c r="AU2735" i="16"/>
  <c r="AV2735" i="16" s="1"/>
  <c r="AU2749" i="16"/>
  <c r="AV2749" i="16" s="1"/>
  <c r="R2749" i="16"/>
  <c r="AW2750" i="16"/>
  <c r="R2759" i="16"/>
  <c r="AW2759" i="16" s="1"/>
  <c r="AW2761" i="16"/>
  <c r="R2766" i="16"/>
  <c r="AW2766" i="16" s="1"/>
  <c r="AW2768" i="16"/>
  <c r="AU2769" i="16"/>
  <c r="AV2769" i="16" s="1"/>
  <c r="AU2776" i="16"/>
  <c r="AV2776" i="16" s="1"/>
  <c r="R2785" i="16"/>
  <c r="AW2785" i="16" s="1"/>
  <c r="R2792" i="16"/>
  <c r="AW2792" i="16" s="1"/>
  <c r="AU2799" i="16"/>
  <c r="AV2799" i="16" s="1"/>
  <c r="AU2958" i="16"/>
  <c r="AV2958" i="16" s="1"/>
  <c r="AU3138" i="16"/>
  <c r="AV3138" i="16" s="1"/>
  <c r="R3138" i="16"/>
  <c r="AU3106" i="16"/>
  <c r="AV3106" i="16" s="1"/>
  <c r="R3106" i="16"/>
  <c r="R3010" i="16"/>
  <c r="R3150" i="16"/>
  <c r="R3086" i="16"/>
  <c r="R2990" i="16"/>
  <c r="AU2990" i="16"/>
  <c r="AV2990" i="16" s="1"/>
  <c r="R3130" i="16"/>
  <c r="R3098" i="16"/>
  <c r="R3066" i="16"/>
  <c r="AU3118" i="16"/>
  <c r="R3118" i="16"/>
  <c r="AU3150" i="16"/>
  <c r="R3110" i="16"/>
  <c r="R3046" i="16"/>
  <c r="R3090" i="16"/>
  <c r="R3058" i="16"/>
  <c r="R3026" i="16"/>
  <c r="R3070" i="16"/>
  <c r="R3006" i="16"/>
  <c r="AU3054" i="16"/>
  <c r="R3146" i="16"/>
  <c r="R3050" i="16"/>
  <c r="R2986" i="16"/>
  <c r="AU3158" i="16"/>
  <c r="R3158" i="16"/>
  <c r="R3126" i="16"/>
  <c r="R3030" i="16"/>
  <c r="R2966" i="16"/>
  <c r="R2899" i="16"/>
  <c r="R2923" i="16"/>
  <c r="R2907" i="16"/>
  <c r="AU2941" i="16"/>
  <c r="AV2941" i="16" s="1"/>
  <c r="R2902" i="16"/>
  <c r="R1362" i="16"/>
  <c r="R1471" i="16"/>
  <c r="R2904" i="16"/>
  <c r="AU2901" i="16"/>
  <c r="AV2901" i="16" s="1"/>
  <c r="AW2901" i="16" s="1"/>
  <c r="R2932" i="16"/>
  <c r="AU2933" i="16"/>
  <c r="AV2933" i="16" s="1"/>
  <c r="AW2933" i="16" s="1"/>
  <c r="R2946" i="16"/>
  <c r="R2924" i="16"/>
  <c r="R1567" i="16"/>
  <c r="R2936" i="16"/>
  <c r="R2928" i="16"/>
  <c r="AU2949" i="16"/>
  <c r="AV2949" i="16" s="1"/>
  <c r="AU2924" i="16"/>
  <c r="AU2950" i="16"/>
  <c r="R2896" i="16"/>
  <c r="R2943" i="16"/>
  <c r="R2927" i="16"/>
  <c r="AU2912" i="16"/>
  <c r="AV2909" i="16"/>
  <c r="AV1711" i="16"/>
  <c r="R1975" i="16"/>
  <c r="R1446" i="16"/>
  <c r="AU1370" i="16"/>
  <c r="R1586" i="16"/>
  <c r="R1562" i="16"/>
  <c r="R1538" i="16"/>
  <c r="R1514" i="16"/>
  <c r="R1490" i="16"/>
  <c r="R1466" i="16"/>
  <c r="R1442" i="16"/>
  <c r="R1418" i="16"/>
  <c r="AU1708" i="16"/>
  <c r="AU1928" i="16"/>
  <c r="AU1968" i="16"/>
  <c r="AU2008" i="16"/>
  <c r="AU2048" i="16"/>
  <c r="R1481" i="16"/>
  <c r="R1457" i="16"/>
  <c r="R1433" i="16"/>
  <c r="AU1628" i="16"/>
  <c r="AV1628" i="16" s="1"/>
  <c r="AU1668" i="16"/>
  <c r="AU1758" i="16"/>
  <c r="AU1798" i="16"/>
  <c r="AU1888" i="16"/>
  <c r="AU1361" i="16"/>
  <c r="R1510" i="16"/>
  <c r="R1435" i="16"/>
  <c r="R1613" i="16"/>
  <c r="AU1718" i="16"/>
  <c r="R1759" i="16"/>
  <c r="AU1808" i="16"/>
  <c r="AU1848" i="16"/>
  <c r="AU1938" i="16"/>
  <c r="AU1978" i="16"/>
  <c r="R1577" i="16"/>
  <c r="AU1638" i="16"/>
  <c r="R1768" i="16"/>
  <c r="AU1898" i="16"/>
  <c r="R1502" i="16"/>
  <c r="AU1688" i="16"/>
  <c r="AU1728" i="16"/>
  <c r="R1761" i="16"/>
  <c r="AU2028" i="16"/>
  <c r="R1557" i="16"/>
  <c r="R1541" i="16"/>
  <c r="R1493" i="16"/>
  <c r="R1469" i="16"/>
  <c r="R1445" i="16"/>
  <c r="R1574" i="16"/>
  <c r="AU1648" i="16"/>
  <c r="R1762" i="16"/>
  <c r="AU1868" i="16"/>
  <c r="R1553" i="16"/>
  <c r="R1529" i="16"/>
  <c r="R1382" i="16"/>
  <c r="R1406" i="16"/>
  <c r="R1373" i="16"/>
  <c r="R1589" i="16"/>
  <c r="R1565" i="16"/>
  <c r="AU1532" i="16"/>
  <c r="AU1436" i="16"/>
  <c r="AV1436" i="16" s="1"/>
  <c r="R1478" i="16"/>
  <c r="R1698" i="16"/>
  <c r="R1706" i="16"/>
  <c r="AU1828" i="16"/>
  <c r="AU2038" i="16"/>
  <c r="R1542" i="16"/>
  <c r="AW1542" i="16" s="1"/>
  <c r="AU1427" i="16"/>
  <c r="AU1748" i="16"/>
  <c r="AU1788" i="16"/>
  <c r="AU1878" i="16"/>
  <c r="AV2965" i="16"/>
  <c r="AW2965" i="16" s="1"/>
  <c r="AV3025" i="16"/>
  <c r="AW3025" i="16" s="1"/>
  <c r="AV3030" i="16"/>
  <c r="AW3030" i="16" s="1"/>
  <c r="AV3060" i="16"/>
  <c r="AW3060" i="16" s="1"/>
  <c r="AV3105" i="16"/>
  <c r="AW3105" i="16" s="1"/>
  <c r="R2935" i="16"/>
  <c r="R2919" i="16"/>
  <c r="AV3010" i="16"/>
  <c r="AW3010" i="16" s="1"/>
  <c r="AV3050" i="16"/>
  <c r="AW3050" i="16" s="1"/>
  <c r="AV3005" i="16"/>
  <c r="AW3005" i="16" s="1"/>
  <c r="AV3080" i="16"/>
  <c r="AW3080" i="16" s="1"/>
  <c r="AV3085" i="16"/>
  <c r="AW3085" i="16" s="1"/>
  <c r="AW3097" i="16"/>
  <c r="AV3140" i="16"/>
  <c r="AW3140" i="16" s="1"/>
  <c r="AV2985" i="16"/>
  <c r="AW2985" i="16" s="1"/>
  <c r="R2940" i="16"/>
  <c r="R2916" i="16"/>
  <c r="R2900" i="16"/>
  <c r="AV2980" i="16"/>
  <c r="AW2980" i="16" s="1"/>
  <c r="AV3040" i="16"/>
  <c r="AW3040" i="16" s="1"/>
  <c r="AV3065" i="16"/>
  <c r="AW3065" i="16" s="1"/>
  <c r="AV2970" i="16"/>
  <c r="AW2970" i="16" s="1"/>
  <c r="R2922" i="16"/>
  <c r="R2914" i="16"/>
  <c r="AW3069" i="16"/>
  <c r="AW3041" i="16"/>
  <c r="R1972" i="16"/>
  <c r="R1618" i="16"/>
  <c r="R1626" i="16"/>
  <c r="R1634" i="16"/>
  <c r="R1983" i="16"/>
  <c r="R1629" i="16"/>
  <c r="R1726" i="16"/>
  <c r="R1774" i="16"/>
  <c r="R1790" i="16"/>
  <c r="R1838" i="16"/>
  <c r="AW2977" i="16"/>
  <c r="AW3121" i="16"/>
  <c r="AW3157" i="16"/>
  <c r="AW3149" i="16"/>
  <c r="AW3141" i="16"/>
  <c r="AW3133" i="16"/>
  <c r="AW3101" i="16"/>
  <c r="AW3061" i="16"/>
  <c r="AW3045" i="16"/>
  <c r="AW3021" i="16"/>
  <c r="AW2981" i="16"/>
  <c r="AW2949" i="16"/>
  <c r="AW3049" i="16"/>
  <c r="AW3073" i="16"/>
  <c r="R1609" i="16"/>
  <c r="R1705" i="16"/>
  <c r="R1713" i="16"/>
  <c r="R1769" i="16"/>
  <c r="AW3057" i="16"/>
  <c r="AW3129" i="16"/>
  <c r="AW3156" i="16"/>
  <c r="AW3154" i="16"/>
  <c r="R1611" i="16"/>
  <c r="R1619" i="16"/>
  <c r="R1787" i="16"/>
  <c r="R1987" i="16"/>
  <c r="AW2969" i="16"/>
  <c r="AW3076" i="16"/>
  <c r="AW3092" i="16"/>
  <c r="R1617" i="16"/>
  <c r="AU1617" i="16"/>
  <c r="R1633" i="16"/>
  <c r="AU1633" i="16"/>
  <c r="AV1633" i="16" s="1"/>
  <c r="AU1649" i="16"/>
  <c r="AV1649" i="16" s="1"/>
  <c r="R1649" i="16"/>
  <c r="R1665" i="16"/>
  <c r="R1681" i="16"/>
  <c r="AU1681" i="16"/>
  <c r="R1689" i="16"/>
  <c r="AU1689" i="16"/>
  <c r="AV1689" i="16" s="1"/>
  <c r="R1697" i="16"/>
  <c r="AU1697" i="16"/>
  <c r="AV1697" i="16" s="1"/>
  <c r="R1729" i="16"/>
  <c r="R1745" i="16"/>
  <c r="R1777" i="16"/>
  <c r="R1793" i="16"/>
  <c r="R1809" i="16"/>
  <c r="R1825" i="16"/>
  <c r="R1841" i="16"/>
  <c r="AU1841" i="16"/>
  <c r="AV1841" i="16" s="1"/>
  <c r="R1857" i="16"/>
  <c r="AU1857" i="16"/>
  <c r="AV1857" i="16" s="1"/>
  <c r="R1873" i="16"/>
  <c r="R1889" i="16"/>
  <c r="AU1889" i="16"/>
  <c r="AV1889" i="16" s="1"/>
  <c r="R1905" i="16"/>
  <c r="R1921" i="16"/>
  <c r="AU1921" i="16"/>
  <c r="AV1921" i="16" s="1"/>
  <c r="R1937" i="16"/>
  <c r="AU1937" i="16"/>
  <c r="R1953" i="16"/>
  <c r="AW1953" i="16" s="1"/>
  <c r="R1961" i="16"/>
  <c r="AU1961" i="16"/>
  <c r="AV1961" i="16" s="1"/>
  <c r="R1969" i="16"/>
  <c r="AW1969" i="16" s="1"/>
  <c r="R1977" i="16"/>
  <c r="AU1977" i="16"/>
  <c r="AV1977" i="16" s="1"/>
  <c r="R1985" i="16"/>
  <c r="AU1985" i="16"/>
  <c r="AV1985" i="16" s="1"/>
  <c r="R2017" i="16"/>
  <c r="AU2017" i="16"/>
  <c r="AV2017" i="16" s="1"/>
  <c r="AU1603" i="16"/>
  <c r="AV1603" i="16" s="1"/>
  <c r="AW1603" i="16" s="1"/>
  <c r="AU1618" i="16"/>
  <c r="AU1713" i="16"/>
  <c r="AV1713" i="16" s="1"/>
  <c r="AU1768" i="16"/>
  <c r="AU1963" i="16"/>
  <c r="AV1963" i="16" s="1"/>
  <c r="AW1963" i="16" s="1"/>
  <c r="AU1975" i="16"/>
  <c r="AV1975" i="16" s="1"/>
  <c r="AW1975" i="16" s="1"/>
  <c r="R1923" i="16"/>
  <c r="R1627" i="16"/>
  <c r="AW1627" i="16" s="1"/>
  <c r="R1602" i="16"/>
  <c r="AU1602" i="16"/>
  <c r="AV1602" i="16" s="1"/>
  <c r="AW1602" i="16" s="1"/>
  <c r="R1610" i="16"/>
  <c r="AU1610" i="16"/>
  <c r="AV1610" i="16" s="1"/>
  <c r="R1642" i="16"/>
  <c r="AU1642" i="16"/>
  <c r="R1650" i="16"/>
  <c r="AU1650" i="16"/>
  <c r="AV1650" i="16" s="1"/>
  <c r="R1658" i="16"/>
  <c r="R1666" i="16"/>
  <c r="AU1666" i="16"/>
  <c r="AV1666" i="16" s="1"/>
  <c r="R1674" i="16"/>
  <c r="R1714" i="16"/>
  <c r="AU1714" i="16"/>
  <c r="R1722" i="16"/>
  <c r="R1730" i="16"/>
  <c r="AU1730" i="16"/>
  <c r="AV1730" i="16" s="1"/>
  <c r="R1738" i="16"/>
  <c r="R1754" i="16"/>
  <c r="R1770" i="16"/>
  <c r="R1778" i="16"/>
  <c r="AU1778" i="16"/>
  <c r="R1794" i="16"/>
  <c r="AU1794" i="16"/>
  <c r="AV1794" i="16" s="1"/>
  <c r="R1802" i="16"/>
  <c r="AU1802" i="16"/>
  <c r="AV1802" i="16" s="1"/>
  <c r="AU1810" i="16"/>
  <c r="R1818" i="16"/>
  <c r="AU1818" i="16"/>
  <c r="AU1826" i="16"/>
  <c r="AV1826" i="16" s="1"/>
  <c r="R1834" i="16"/>
  <c r="R1842" i="16"/>
  <c r="AU1866" i="16"/>
  <c r="AU1874" i="16"/>
  <c r="R1882" i="16"/>
  <c r="AU1882" i="16"/>
  <c r="R1906" i="16"/>
  <c r="AU1906" i="16"/>
  <c r="AV1906" i="16" s="1"/>
  <c r="R1922" i="16"/>
  <c r="AU1930" i="16"/>
  <c r="R1946" i="16"/>
  <c r="AU1946" i="16"/>
  <c r="AV1946" i="16" s="1"/>
  <c r="AU1954" i="16"/>
  <c r="AV1954" i="16" s="1"/>
  <c r="AU1604" i="16"/>
  <c r="AV1604" i="16" s="1"/>
  <c r="AW1604" i="16" s="1"/>
  <c r="AU1619" i="16"/>
  <c r="AV1619" i="16" s="1"/>
  <c r="AU1738" i="16"/>
  <c r="AU1754" i="16"/>
  <c r="AV1754" i="16" s="1"/>
  <c r="AU1769" i="16"/>
  <c r="AU1793" i="16"/>
  <c r="AV1793" i="16" s="1"/>
  <c r="AU1905" i="16"/>
  <c r="AV1905" i="16" s="1"/>
  <c r="AU1987" i="16"/>
  <c r="AV1987" i="16" s="1"/>
  <c r="R1902" i="16"/>
  <c r="R1614" i="16"/>
  <c r="R1635" i="16"/>
  <c r="AU1635" i="16"/>
  <c r="AV1635" i="16" s="1"/>
  <c r="R1651" i="16"/>
  <c r="R1667" i="16"/>
  <c r="R1683" i="16"/>
  <c r="AU1683" i="16"/>
  <c r="R1691" i="16"/>
  <c r="AU1691" i="16"/>
  <c r="AV1691" i="16" s="1"/>
  <c r="R1707" i="16"/>
  <c r="R1715" i="16"/>
  <c r="AU1715" i="16"/>
  <c r="R1731" i="16"/>
  <c r="R1747" i="16"/>
  <c r="AU1747" i="16"/>
  <c r="R1763" i="16"/>
  <c r="AU1763" i="16"/>
  <c r="R1771" i="16"/>
  <c r="AU1771" i="16"/>
  <c r="R1779" i="16"/>
  <c r="AU1779" i="16"/>
  <c r="AV1779" i="16" s="1"/>
  <c r="R1795" i="16"/>
  <c r="AU1795" i="16"/>
  <c r="AV1795" i="16" s="1"/>
  <c r="R1811" i="16"/>
  <c r="AU1811" i="16"/>
  <c r="R1827" i="16"/>
  <c r="AU1827" i="16"/>
  <c r="AV1827" i="16" s="1"/>
  <c r="R1843" i="16"/>
  <c r="AU1843" i="16"/>
  <c r="AV1843" i="16" s="1"/>
  <c r="R1859" i="16"/>
  <c r="AU1859" i="16"/>
  <c r="AV1859" i="16" s="1"/>
  <c r="R1875" i="16"/>
  <c r="R1891" i="16"/>
  <c r="R1907" i="16"/>
  <c r="R1955" i="16"/>
  <c r="R1979" i="16"/>
  <c r="AU2003" i="16"/>
  <c r="R2003" i="16"/>
  <c r="R2035" i="16"/>
  <c r="AU2035" i="16"/>
  <c r="R2051" i="16"/>
  <c r="R2067" i="16"/>
  <c r="AU1606" i="16"/>
  <c r="AV1606" i="16" s="1"/>
  <c r="AU1634" i="16"/>
  <c r="AV1634" i="16" s="1"/>
  <c r="AW1634" i="16" s="1"/>
  <c r="AU1658" i="16"/>
  <c r="AU1726" i="16"/>
  <c r="AV1726" i="16" s="1"/>
  <c r="AU1770" i="16"/>
  <c r="AU1809" i="16"/>
  <c r="AU1825" i="16"/>
  <c r="AV1825" i="16" s="1"/>
  <c r="AU1838" i="16"/>
  <c r="AU1850" i="16"/>
  <c r="AV1850" i="16" s="1"/>
  <c r="AU1907" i="16"/>
  <c r="AV1907" i="16" s="1"/>
  <c r="AU1922" i="16"/>
  <c r="AV1922" i="16" s="1"/>
  <c r="R1764" i="16"/>
  <c r="AU1764" i="16"/>
  <c r="AV1764" i="16" s="1"/>
  <c r="R1892" i="16"/>
  <c r="AU1892" i="16"/>
  <c r="AV1892" i="16" s="1"/>
  <c r="R1908" i="16"/>
  <c r="AU1908" i="16"/>
  <c r="R1932" i="16"/>
  <c r="AU1932" i="16"/>
  <c r="AU1940" i="16"/>
  <c r="AV1940" i="16" s="1"/>
  <c r="R1948" i="16"/>
  <c r="AU1948" i="16"/>
  <c r="R1956" i="16"/>
  <c r="R1988" i="16"/>
  <c r="AU1988" i="16"/>
  <c r="AU1609" i="16"/>
  <c r="AV1609" i="16" s="1"/>
  <c r="AW1609" i="16" s="1"/>
  <c r="AU1674" i="16"/>
  <c r="AV1674" i="16" s="1"/>
  <c r="AU1690" i="16"/>
  <c r="AV1690" i="16" s="1"/>
  <c r="AW1690" i="16" s="1"/>
  <c r="AU1705" i="16"/>
  <c r="AV1705" i="16" s="1"/>
  <c r="AU1729" i="16"/>
  <c r="AV1729" i="16" s="1"/>
  <c r="AU1759" i="16"/>
  <c r="AU1939" i="16"/>
  <c r="AV1939" i="16" s="1"/>
  <c r="AU1979" i="16"/>
  <c r="AV1979" i="16" s="1"/>
  <c r="R1605" i="16"/>
  <c r="AU1605" i="16"/>
  <c r="R1621" i="16"/>
  <c r="AU1621" i="16"/>
  <c r="AV1621" i="16" s="1"/>
  <c r="R1637" i="16"/>
  <c r="AU1637" i="16"/>
  <c r="AV1637" i="16" s="1"/>
  <c r="R1645" i="16"/>
  <c r="R1653" i="16"/>
  <c r="AU1653" i="16"/>
  <c r="AV1653" i="16" s="1"/>
  <c r="R1661" i="16"/>
  <c r="AU1661" i="16"/>
  <c r="AV1661" i="16" s="1"/>
  <c r="AW1661" i="16" s="1"/>
  <c r="R1669" i="16"/>
  <c r="R1677" i="16"/>
  <c r="R1685" i="16"/>
  <c r="R1701" i="16"/>
  <c r="AU1701" i="16"/>
  <c r="AV1701" i="16" s="1"/>
  <c r="R1709" i="16"/>
  <c r="AU1709" i="16"/>
  <c r="AV1709" i="16" s="1"/>
  <c r="R1717" i="16"/>
  <c r="AU1717" i="16"/>
  <c r="R1725" i="16"/>
  <c r="AU1725" i="16"/>
  <c r="AV1725" i="16" s="1"/>
  <c r="R1733" i="16"/>
  <c r="R1741" i="16"/>
  <c r="AU1741" i="16"/>
  <c r="R1749" i="16"/>
  <c r="AU1749" i="16"/>
  <c r="AV1749" i="16" s="1"/>
  <c r="AW1749" i="16" s="1"/>
  <c r="R1757" i="16"/>
  <c r="AU1757" i="16"/>
  <c r="AV1757" i="16" s="1"/>
  <c r="R1765" i="16"/>
  <c r="AU1765" i="16"/>
  <c r="R1773" i="16"/>
  <c r="AU1773" i="16"/>
  <c r="R1781" i="16"/>
  <c r="AU1781" i="16"/>
  <c r="AV1781" i="16" s="1"/>
  <c r="AW1781" i="16" s="1"/>
  <c r="R1789" i="16"/>
  <c r="AU1789" i="16"/>
  <c r="AV1789" i="16" s="1"/>
  <c r="R1797" i="16"/>
  <c r="R1805" i="16"/>
  <c r="AU1805" i="16"/>
  <c r="R1813" i="16"/>
  <c r="AU1813" i="16"/>
  <c r="R1821" i="16"/>
  <c r="AU1821" i="16"/>
  <c r="AV1821" i="16" s="1"/>
  <c r="R1829" i="16"/>
  <c r="R1837" i="16"/>
  <c r="AW1837" i="16" s="1"/>
  <c r="R1845" i="16"/>
  <c r="AU1845" i="16"/>
  <c r="AV1845" i="16" s="1"/>
  <c r="R1861" i="16"/>
  <c r="R1869" i="16"/>
  <c r="R1877" i="16"/>
  <c r="AU1877" i="16"/>
  <c r="R1893" i="16"/>
  <c r="AU1893" i="16"/>
  <c r="AV1893" i="16" s="1"/>
  <c r="R1901" i="16"/>
  <c r="Q1909" i="16"/>
  <c r="R1929" i="16" s="1"/>
  <c r="R1917" i="16"/>
  <c r="R1925" i="16"/>
  <c r="AU1925" i="16"/>
  <c r="AV1925" i="16" s="1"/>
  <c r="R2029" i="16"/>
  <c r="AU2029" i="16"/>
  <c r="AV2029" i="16" s="1"/>
  <c r="R2037" i="16"/>
  <c r="AU2037" i="16"/>
  <c r="AV2037" i="16" s="1"/>
  <c r="R2045" i="16"/>
  <c r="AU2045" i="16"/>
  <c r="R2053" i="16"/>
  <c r="AU1692" i="16"/>
  <c r="AV1692" i="16" s="1"/>
  <c r="AW1692" i="16" s="1"/>
  <c r="AU1706" i="16"/>
  <c r="AV1706" i="16" s="1"/>
  <c r="AW1706" i="16" s="1"/>
  <c r="AU1745" i="16"/>
  <c r="AU1761" i="16"/>
  <c r="AU1774" i="16"/>
  <c r="AU1829" i="16"/>
  <c r="AV1829" i="16" s="1"/>
  <c r="AU1869" i="16"/>
  <c r="AU1955" i="16"/>
  <c r="AV1955" i="16" s="1"/>
  <c r="R1598" i="16"/>
  <c r="AU1598" i="16"/>
  <c r="R1630" i="16"/>
  <c r="AU1630" i="16"/>
  <c r="AV1630" i="16" s="1"/>
  <c r="R1646" i="16"/>
  <c r="AU1646" i="16"/>
  <c r="R1662" i="16"/>
  <c r="AW1662" i="16" s="1"/>
  <c r="R1678" i="16"/>
  <c r="AU1678" i="16"/>
  <c r="AU1694" i="16"/>
  <c r="AV1694" i="16" s="1"/>
  <c r="R1694" i="16"/>
  <c r="R1710" i="16"/>
  <c r="AU1710" i="16"/>
  <c r="R1742" i="16"/>
  <c r="AU1742" i="16"/>
  <c r="R1822" i="16"/>
  <c r="AW1822" i="16" s="1"/>
  <c r="R1854" i="16"/>
  <c r="AU1886" i="16"/>
  <c r="R1918" i="16"/>
  <c r="AU1918" i="16"/>
  <c r="R1958" i="16"/>
  <c r="AU1958" i="16"/>
  <c r="AV1958" i="16" s="1"/>
  <c r="R1966" i="16"/>
  <c r="AU1966" i="16"/>
  <c r="AV1966" i="16" s="1"/>
  <c r="R1998" i="16"/>
  <c r="R2030" i="16"/>
  <c r="R2062" i="16"/>
  <c r="AU1611" i="16"/>
  <c r="AV1611" i="16" s="1"/>
  <c r="AW1611" i="16" s="1"/>
  <c r="AU1651" i="16"/>
  <c r="AV1651" i="16" s="1"/>
  <c r="AU1677" i="16"/>
  <c r="AV1677" i="16" s="1"/>
  <c r="AU1693" i="16"/>
  <c r="AV1883" i="16" s="1"/>
  <c r="AU1707" i="16"/>
  <c r="AV1707" i="16" s="1"/>
  <c r="AU1731" i="16"/>
  <c r="AV1731" i="16" s="1"/>
  <c r="AU1746" i="16"/>
  <c r="AU1762" i="16"/>
  <c r="AU1786" i="16"/>
  <c r="AV1786" i="16" s="1"/>
  <c r="AU1842" i="16"/>
  <c r="AV1842" i="16" s="1"/>
  <c r="AU1870" i="16"/>
  <c r="AU1956" i="16"/>
  <c r="AV1956" i="16" s="1"/>
  <c r="AU1998" i="16"/>
  <c r="AU2051" i="16"/>
  <c r="AV2051" i="16" s="1"/>
  <c r="AW3020" i="16"/>
  <c r="AW3148" i="16"/>
  <c r="R1758" i="16"/>
  <c r="R1607" i="16"/>
  <c r="AU1607" i="16"/>
  <c r="AV1607" i="16" s="1"/>
  <c r="R1767" i="16"/>
  <c r="AU1767" i="16"/>
  <c r="AV1767" i="16" s="1"/>
  <c r="R1967" i="16"/>
  <c r="AU1967" i="16"/>
  <c r="AV1967" i="16" s="1"/>
  <c r="R1991" i="16"/>
  <c r="AU1991" i="16"/>
  <c r="AV1991" i="16" s="1"/>
  <c r="R1999" i="16"/>
  <c r="AU1999" i="16"/>
  <c r="R2007" i="16"/>
  <c r="R2015" i="16"/>
  <c r="AU2015" i="16"/>
  <c r="AV2015" i="16" s="1"/>
  <c r="R2023" i="16"/>
  <c r="R2031" i="16"/>
  <c r="AU2031" i="16"/>
  <c r="AV2031" i="16" s="1"/>
  <c r="R2039" i="16"/>
  <c r="AU2039" i="16"/>
  <c r="AU1599" i="16"/>
  <c r="AV1599" i="16" s="1"/>
  <c r="AW1599" i="16" s="1"/>
  <c r="AU1613" i="16"/>
  <c r="AV1613" i="16" s="1"/>
  <c r="AW1613" i="16" s="1"/>
  <c r="AU1626" i="16"/>
  <c r="AV1626" i="16" s="1"/>
  <c r="AU1665" i="16"/>
  <c r="AV1665" i="16" s="1"/>
  <c r="AW1665" i="16" s="1"/>
  <c r="AU1695" i="16"/>
  <c r="AV1695" i="16" s="1"/>
  <c r="AU1733" i="16"/>
  <c r="AV1733" i="16" s="1"/>
  <c r="AU1777" i="16"/>
  <c r="AU1787" i="16"/>
  <c r="AV1787" i="16" s="1"/>
  <c r="AU1884" i="16"/>
  <c r="AU1901" i="16"/>
  <c r="AV1901" i="16" s="1"/>
  <c r="AU1959" i="16"/>
  <c r="AU1972" i="16"/>
  <c r="AV1972" i="16" s="1"/>
  <c r="AW1972" i="16" s="1"/>
  <c r="AU1983" i="16"/>
  <c r="AV1983" i="16" s="1"/>
  <c r="AW3093" i="16"/>
  <c r="R1699" i="16"/>
  <c r="AW1699" i="16" s="1"/>
  <c r="R1600" i="16"/>
  <c r="AU1600" i="16"/>
  <c r="R1608" i="16"/>
  <c r="AU1608" i="16"/>
  <c r="R1616" i="16"/>
  <c r="R1624" i="16"/>
  <c r="AW1624" i="16" s="1"/>
  <c r="R1640" i="16"/>
  <c r="AU1640" i="16"/>
  <c r="R1656" i="16"/>
  <c r="AU1656" i="16"/>
  <c r="AV1656" i="16" s="1"/>
  <c r="Q1672" i="16"/>
  <c r="R1682" i="16" s="1"/>
  <c r="R1696" i="16"/>
  <c r="AU1696" i="16"/>
  <c r="AV1696" i="16" s="1"/>
  <c r="R1704" i="16"/>
  <c r="AU1704" i="16"/>
  <c r="AV1704" i="16" s="1"/>
  <c r="R1720" i="16"/>
  <c r="AU1720" i="16"/>
  <c r="AV1720" i="16" s="1"/>
  <c r="Q1736" i="16"/>
  <c r="R1886" i="16" s="1"/>
  <c r="R1752" i="16"/>
  <c r="AU1752" i="16"/>
  <c r="AV1752" i="16" s="1"/>
  <c r="R1760" i="16"/>
  <c r="AU1760" i="16"/>
  <c r="AU1776" i="16"/>
  <c r="R1784" i="16"/>
  <c r="AU1784" i="16"/>
  <c r="AV1784" i="16" s="1"/>
  <c r="Q1800" i="16"/>
  <c r="R1900" i="16" s="1"/>
  <c r="R1832" i="16"/>
  <c r="AW1832" i="16" s="1"/>
  <c r="R1848" i="16"/>
  <c r="Q1864" i="16"/>
  <c r="R1914" i="16" s="1"/>
  <c r="AU1880" i="16"/>
  <c r="R1896" i="16"/>
  <c r="AU1896" i="16"/>
  <c r="AV1896" i="16" s="1"/>
  <c r="R1912" i="16"/>
  <c r="R1928" i="16"/>
  <c r="R1944" i="16"/>
  <c r="AU1944" i="16"/>
  <c r="AV1944" i="16" s="1"/>
  <c r="R1960" i="16"/>
  <c r="AU1960" i="16"/>
  <c r="AV1960" i="16" s="1"/>
  <c r="R1968" i="16"/>
  <c r="R1976" i="16"/>
  <c r="AU1976" i="16"/>
  <c r="AV1976" i="16" s="1"/>
  <c r="R1992" i="16"/>
  <c r="AW1992" i="16" s="1"/>
  <c r="AU2024" i="16"/>
  <c r="R2024" i="16"/>
  <c r="R2056" i="16"/>
  <c r="AU2056" i="16"/>
  <c r="AV2056" i="16" s="1"/>
  <c r="AU1601" i="16"/>
  <c r="AU1616" i="16"/>
  <c r="AV1616" i="16" s="1"/>
  <c r="AU1629" i="16"/>
  <c r="AV1629" i="16" s="1"/>
  <c r="AU1667" i="16"/>
  <c r="AV1667" i="16" s="1"/>
  <c r="AU1682" i="16"/>
  <c r="AU1698" i="16"/>
  <c r="AV1708" i="16" s="1"/>
  <c r="AU1722" i="16"/>
  <c r="AV1722" i="16" s="1"/>
  <c r="AU1766" i="16"/>
  <c r="AU1790" i="16"/>
  <c r="AV1790" i="16" s="1"/>
  <c r="AU1834" i="16"/>
  <c r="AV1834" i="16" s="1"/>
  <c r="AW1834" i="16" s="1"/>
  <c r="AU1861" i="16"/>
  <c r="AU1873" i="16"/>
  <c r="AU1917" i="16"/>
  <c r="AV1917" i="16" s="1"/>
  <c r="R1971" i="16"/>
  <c r="R1688" i="16"/>
  <c r="R2033" i="16"/>
  <c r="R2049" i="16"/>
  <c r="AW2049" i="16" s="1"/>
  <c r="AW3114" i="16"/>
  <c r="AW3098" i="16"/>
  <c r="AW3090" i="16"/>
  <c r="R2042" i="16"/>
  <c r="AU2042" i="16"/>
  <c r="R2050" i="16"/>
  <c r="AU2050" i="16"/>
  <c r="AV2050" i="16" s="1"/>
  <c r="R2058" i="16"/>
  <c r="R2066" i="16"/>
  <c r="AU2066" i="16"/>
  <c r="R2012" i="16"/>
  <c r="R2060" i="16"/>
  <c r="AU2012" i="16"/>
  <c r="AV2012" i="16" s="1"/>
  <c r="AU2060" i="16"/>
  <c r="AW3036" i="16"/>
  <c r="R2047" i="16"/>
  <c r="R2055" i="16"/>
  <c r="AW2055" i="16" s="1"/>
  <c r="R2063" i="16"/>
  <c r="AU2063" i="16"/>
  <c r="AU2033" i="16"/>
  <c r="AV2033" i="16" s="1"/>
  <c r="AW2996" i="16"/>
  <c r="R2930" i="16"/>
  <c r="AU2930" i="16"/>
  <c r="R2906" i="16"/>
  <c r="R2931" i="16"/>
  <c r="AU2906" i="16"/>
  <c r="AV2906" i="16" s="1"/>
  <c r="R2898" i="16"/>
  <c r="AU2898" i="16"/>
  <c r="AV2898" i="16" s="1"/>
  <c r="R2061" i="16"/>
  <c r="AU2061" i="16"/>
  <c r="R2021" i="16"/>
  <c r="AU2021" i="16"/>
  <c r="R2013" i="16"/>
  <c r="AU2013" i="16"/>
  <c r="AV2013" i="16" s="1"/>
  <c r="R2005" i="16"/>
  <c r="AU2005" i="16"/>
  <c r="R1997" i="16"/>
  <c r="R2057" i="16"/>
  <c r="AW2057" i="16" s="1"/>
  <c r="R2027" i="16"/>
  <c r="AU1997" i="16"/>
  <c r="AV1997" i="16" s="1"/>
  <c r="R1989" i="16"/>
  <c r="R2009" i="16"/>
  <c r="AW2009" i="16" s="1"/>
  <c r="R2059" i="16"/>
  <c r="AU1989" i="16"/>
  <c r="AV1989" i="16" s="1"/>
  <c r="R1981" i="16"/>
  <c r="AW1981" i="16" s="1"/>
  <c r="R2041" i="16"/>
  <c r="R2011" i="16"/>
  <c r="R1973" i="16"/>
  <c r="AW1973" i="16" s="1"/>
  <c r="R1993" i="16"/>
  <c r="AW1993" i="16" s="1"/>
  <c r="R2043" i="16"/>
  <c r="R1965" i="16"/>
  <c r="R2025" i="16"/>
  <c r="R1995" i="16"/>
  <c r="AW1995" i="16" s="1"/>
  <c r="R1957" i="16"/>
  <c r="AU1957" i="16"/>
  <c r="AV1957" i="16" s="1"/>
  <c r="R1949" i="16"/>
  <c r="AU1949" i="16"/>
  <c r="AV1949" i="16" s="1"/>
  <c r="R1941" i="16"/>
  <c r="AU1941" i="16"/>
  <c r="AV1941" i="16" s="1"/>
  <c r="R1933" i="16"/>
  <c r="R1885" i="16"/>
  <c r="AU1885" i="16"/>
  <c r="R1853" i="16"/>
  <c r="AU1853" i="16"/>
  <c r="AV1853" i="16" s="1"/>
  <c r="AV2934" i="16"/>
  <c r="R2945" i="16"/>
  <c r="AU2945" i="16"/>
  <c r="AV2945" i="16" s="1"/>
  <c r="R2937" i="16"/>
  <c r="R2921" i="16"/>
  <c r="R2905" i="16"/>
  <c r="R2052" i="16"/>
  <c r="AW2052" i="16" s="1"/>
  <c r="R2044" i="16"/>
  <c r="R2036" i="16"/>
  <c r="AU2036" i="16"/>
  <c r="AV2036" i="16" s="1"/>
  <c r="R2028" i="16"/>
  <c r="R2020" i="16"/>
  <c r="AU2020" i="16"/>
  <c r="R2004" i="16"/>
  <c r="AU2004" i="16"/>
  <c r="R1996" i="16"/>
  <c r="AU1996" i="16"/>
  <c r="AV1996" i="16" s="1"/>
  <c r="R1980" i="16"/>
  <c r="AU1980" i="16"/>
  <c r="AV1980" i="16" s="1"/>
  <c r="R1964" i="16"/>
  <c r="AW1964" i="16" s="1"/>
  <c r="R1974" i="16"/>
  <c r="R2054" i="16"/>
  <c r="R1984" i="16"/>
  <c r="AW1984" i="16" s="1"/>
  <c r="R2064" i="16"/>
  <c r="R1924" i="16"/>
  <c r="AU1924" i="16"/>
  <c r="AV1924" i="16" s="1"/>
  <c r="R1916" i="16"/>
  <c r="AU1916" i="16"/>
  <c r="AU1900" i="16"/>
  <c r="AV1900" i="16" s="1"/>
  <c r="R1876" i="16"/>
  <c r="AW2941" i="16"/>
  <c r="AW3125" i="16"/>
  <c r="AW3037" i="16"/>
  <c r="R2929" i="16"/>
  <c r="R2913" i="16"/>
  <c r="AU2913" i="16"/>
  <c r="AU2929" i="16"/>
  <c r="AV2929" i="16" s="1"/>
  <c r="AU2935" i="16"/>
  <c r="AV2942" i="16"/>
  <c r="AW2942" i="16" s="1"/>
  <c r="AV2950" i="16"/>
  <c r="AW3068" i="16"/>
  <c r="R2926" i="16"/>
  <c r="R2019" i="16"/>
  <c r="AV2918" i="16"/>
  <c r="AW3022" i="16"/>
  <c r="R2911" i="16"/>
  <c r="AU2911" i="16"/>
  <c r="AV2911" i="16" s="1"/>
  <c r="R2903" i="16"/>
  <c r="AU2903" i="16"/>
  <c r="AV2903" i="16" s="1"/>
  <c r="R2895" i="16"/>
  <c r="R2915" i="16"/>
  <c r="R2920" i="16"/>
  <c r="R2925" i="16"/>
  <c r="R2034" i="16"/>
  <c r="AW2034" i="16" s="1"/>
  <c r="R2026" i="16"/>
  <c r="AU2026" i="16"/>
  <c r="R2018" i="16"/>
  <c r="AU2018" i="16"/>
  <c r="AV2038" i="16" s="1"/>
  <c r="R2010" i="16"/>
  <c r="AU2010" i="16"/>
  <c r="AV2010" i="16" s="1"/>
  <c r="R2002" i="16"/>
  <c r="AU2002" i="16"/>
  <c r="R1994" i="16"/>
  <c r="AU1994" i="16"/>
  <c r="AV1994" i="16" s="1"/>
  <c r="R1986" i="16"/>
  <c r="AW1986" i="16" s="1"/>
  <c r="R2006" i="16"/>
  <c r="R2016" i="16"/>
  <c r="AW2016" i="16" s="1"/>
  <c r="R1978" i="16"/>
  <c r="R2038" i="16"/>
  <c r="R2048" i="16"/>
  <c r="R1970" i="16"/>
  <c r="AW1970" i="16" s="1"/>
  <c r="R1990" i="16"/>
  <c r="R2000" i="16"/>
  <c r="R1962" i="16"/>
  <c r="AW1962" i="16" s="1"/>
  <c r="R2022" i="16"/>
  <c r="R2032" i="16"/>
  <c r="AW2032" i="16" s="1"/>
  <c r="R1938" i="16"/>
  <c r="AU1914" i="16"/>
  <c r="AV1914" i="16" s="1"/>
  <c r="R1898" i="16"/>
  <c r="R1890" i="16"/>
  <c r="AU1890" i="16"/>
  <c r="AV1890" i="16" s="1"/>
  <c r="R1858" i="16"/>
  <c r="AU1858" i="16"/>
  <c r="AV1951" i="16"/>
  <c r="AU2919" i="16"/>
  <c r="AU2937" i="16"/>
  <c r="AV2937" i="16" s="1"/>
  <c r="AW2958" i="16"/>
  <c r="AW2974" i="16"/>
  <c r="AW3006" i="16"/>
  <c r="AW3146" i="16"/>
  <c r="AW3138" i="16"/>
  <c r="AW3130" i="16"/>
  <c r="AW3122" i="16"/>
  <c r="AW3082" i="16"/>
  <c r="R2918" i="16"/>
  <c r="R2046" i="16"/>
  <c r="R2014" i="16"/>
  <c r="R1982" i="16"/>
  <c r="AU2053" i="16"/>
  <c r="AV2053" i="16" s="1"/>
  <c r="AU2058" i="16"/>
  <c r="AU2897" i="16"/>
  <c r="AU2905" i="16"/>
  <c r="AU2914" i="16"/>
  <c r="AV2914" i="16" s="1"/>
  <c r="AU2932" i="16"/>
  <c r="AU2938" i="16"/>
  <c r="AV2938" i="16" s="1"/>
  <c r="AU2946" i="16"/>
  <c r="AW3124" i="16"/>
  <c r="R2917" i="16"/>
  <c r="AW2917" i="16" s="1"/>
  <c r="R2040" i="16"/>
  <c r="R2008" i="16"/>
  <c r="R1951" i="16"/>
  <c r="R1943" i="16"/>
  <c r="AW1943" i="16" s="1"/>
  <c r="R1935" i="16"/>
  <c r="R1927" i="16"/>
  <c r="AW1927" i="16" s="1"/>
  <c r="R1911" i="16"/>
  <c r="R1903" i="16"/>
  <c r="AW1903" i="16" s="1"/>
  <c r="R1895" i="16"/>
  <c r="AW1895" i="16" s="1"/>
  <c r="AU2948" i="16"/>
  <c r="AV2948" i="16" s="1"/>
  <c r="AV1919" i="16"/>
  <c r="AU2900" i="16"/>
  <c r="AU2908" i="16"/>
  <c r="AU2916" i="16"/>
  <c r="AV2916" i="16" s="1"/>
  <c r="AW2916" i="16" s="1"/>
  <c r="AU2922" i="16"/>
  <c r="AV2922" i="16" s="1"/>
  <c r="AU2927" i="16"/>
  <c r="AU2940" i="16"/>
  <c r="R2934" i="16"/>
  <c r="R2910" i="16"/>
  <c r="R2065" i="16"/>
  <c r="R2001" i="16"/>
  <c r="R1868" i="16"/>
  <c r="R1860" i="16"/>
  <c r="R1852" i="16"/>
  <c r="AW1852" i="16" s="1"/>
  <c r="R1844" i="16"/>
  <c r="AW1844" i="16" s="1"/>
  <c r="R1836" i="16"/>
  <c r="AW1836" i="16" s="1"/>
  <c r="R1828" i="16"/>
  <c r="R1820" i="16"/>
  <c r="R1812" i="16"/>
  <c r="R1804" i="16"/>
  <c r="R1796" i="16"/>
  <c r="R1788" i="16"/>
  <c r="R1780" i="16"/>
  <c r="R1772" i="16"/>
  <c r="R1756" i="16"/>
  <c r="R1748" i="16"/>
  <c r="R1740" i="16"/>
  <c r="R1732" i="16"/>
  <c r="R1724" i="16"/>
  <c r="R1716" i="16"/>
  <c r="R1708" i="16"/>
  <c r="R1700" i="16"/>
  <c r="R1684" i="16"/>
  <c r="R1676" i="16"/>
  <c r="R1668" i="16"/>
  <c r="R1660" i="16"/>
  <c r="R1652" i="16"/>
  <c r="R1644" i="16"/>
  <c r="R1636" i="16"/>
  <c r="R1628" i="16"/>
  <c r="R1620" i="16"/>
  <c r="R1612" i="16"/>
  <c r="AW2902" i="16"/>
  <c r="AW2956" i="16"/>
  <c r="AW2966" i="16"/>
  <c r="AW2972" i="16"/>
  <c r="AW2982" i="16"/>
  <c r="AW2998" i="16"/>
  <c r="AW3004" i="16"/>
  <c r="AW3014" i="16"/>
  <c r="AW3153" i="16"/>
  <c r="R1952" i="16"/>
  <c r="AW1952" i="16" s="1"/>
  <c r="R1936" i="16"/>
  <c r="R1920" i="16"/>
  <c r="AW1920" i="16" s="1"/>
  <c r="R1888" i="16"/>
  <c r="R1872" i="16"/>
  <c r="R1856" i="16"/>
  <c r="AW1856" i="16" s="1"/>
  <c r="R1840" i="16"/>
  <c r="R1824" i="16"/>
  <c r="AW1824" i="16" s="1"/>
  <c r="R1808" i="16"/>
  <c r="R1792" i="16"/>
  <c r="AW1792" i="16" s="1"/>
  <c r="R1744" i="16"/>
  <c r="R1728" i="16"/>
  <c r="R1712" i="16"/>
  <c r="R1680" i="16"/>
  <c r="R1664" i="16"/>
  <c r="AW1664" i="16" s="1"/>
  <c r="R1648" i="16"/>
  <c r="R1632" i="16"/>
  <c r="AW1632" i="16" s="1"/>
  <c r="AW3100" i="16"/>
  <c r="AW3116" i="16"/>
  <c r="R1947" i="16"/>
  <c r="AW1947" i="16" s="1"/>
  <c r="R1931" i="16"/>
  <c r="R1915" i="16"/>
  <c r="R1899" i="16"/>
  <c r="R1883" i="16"/>
  <c r="R1867" i="16"/>
  <c r="R1851" i="16"/>
  <c r="R1835" i="16"/>
  <c r="R1819" i="16"/>
  <c r="AW1819" i="16" s="1"/>
  <c r="R1803" i="16"/>
  <c r="R1755" i="16"/>
  <c r="AW1755" i="16" s="1"/>
  <c r="R1739" i="16"/>
  <c r="R1723" i="16"/>
  <c r="AW1723" i="16" s="1"/>
  <c r="R1675" i="16"/>
  <c r="AW1675" i="16" s="1"/>
  <c r="R1659" i="16"/>
  <c r="AW1659" i="16" s="1"/>
  <c r="R1643" i="16"/>
  <c r="R1945" i="16"/>
  <c r="AW1945" i="16" s="1"/>
  <c r="R1913" i="16"/>
  <c r="R1897" i="16"/>
  <c r="AW1897" i="16" s="1"/>
  <c r="R1881" i="16"/>
  <c r="R1865" i="16"/>
  <c r="R1849" i="16"/>
  <c r="AW1849" i="16" s="1"/>
  <c r="R1833" i="16"/>
  <c r="AW1833" i="16" s="1"/>
  <c r="R1817" i="16"/>
  <c r="R1801" i="16"/>
  <c r="R1785" i="16"/>
  <c r="AW1785" i="16" s="1"/>
  <c r="R1753" i="16"/>
  <c r="AW1753" i="16" s="1"/>
  <c r="R1737" i="16"/>
  <c r="AW1737" i="16" s="1"/>
  <c r="R1721" i="16"/>
  <c r="AW1721" i="16" s="1"/>
  <c r="R1673" i="16"/>
  <c r="AW1673" i="16" s="1"/>
  <c r="R1657" i="16"/>
  <c r="AW1657" i="16" s="1"/>
  <c r="R1641" i="16"/>
  <c r="R1625" i="16"/>
  <c r="R1887" i="16"/>
  <c r="R1879" i="16"/>
  <c r="R1871" i="16"/>
  <c r="R1863" i="16"/>
  <c r="R1855" i="16"/>
  <c r="AW1855" i="16" s="1"/>
  <c r="R1847" i="16"/>
  <c r="AW1847" i="16" s="1"/>
  <c r="R1839" i="16"/>
  <c r="AW1839" i="16" s="1"/>
  <c r="R1831" i="16"/>
  <c r="AW1831" i="16" s="1"/>
  <c r="R1823" i="16"/>
  <c r="AW1823" i="16" s="1"/>
  <c r="R1815" i="16"/>
  <c r="R1807" i="16"/>
  <c r="R1799" i="16"/>
  <c r="R1791" i="16"/>
  <c r="AW1791" i="16" s="1"/>
  <c r="R1783" i="16"/>
  <c r="AW1783" i="16" s="1"/>
  <c r="R1775" i="16"/>
  <c r="R1751" i="16"/>
  <c r="AW1751" i="16" s="1"/>
  <c r="R1743" i="16"/>
  <c r="R1735" i="16"/>
  <c r="AW1735" i="16" s="1"/>
  <c r="R1727" i="16"/>
  <c r="AW1727" i="16" s="1"/>
  <c r="R1719" i="16"/>
  <c r="AW1719" i="16" s="1"/>
  <c r="R1711" i="16"/>
  <c r="R1703" i="16"/>
  <c r="AW1703" i="16" s="1"/>
  <c r="R1687" i="16"/>
  <c r="R1679" i="16"/>
  <c r="R1671" i="16"/>
  <c r="AW1671" i="16" s="1"/>
  <c r="R1663" i="16"/>
  <c r="AW1663" i="16" s="1"/>
  <c r="R1655" i="16"/>
  <c r="AW1655" i="16" s="1"/>
  <c r="R1647" i="16"/>
  <c r="R1639" i="16"/>
  <c r="R1631" i="16"/>
  <c r="AW1631" i="16" s="1"/>
  <c r="R1623" i="16"/>
  <c r="AW1623" i="16" s="1"/>
  <c r="R1615" i="16"/>
  <c r="AW1615" i="16" s="1"/>
  <c r="AW3052" i="16"/>
  <c r="R1942" i="16"/>
  <c r="R1926" i="16"/>
  <c r="R1910" i="16"/>
  <c r="R1878" i="16"/>
  <c r="R1862" i="16"/>
  <c r="R1846" i="16"/>
  <c r="R1830" i="16"/>
  <c r="AW1830" i="16" s="1"/>
  <c r="R1814" i="16"/>
  <c r="R1798" i="16"/>
  <c r="R1782" i="16"/>
  <c r="AW1782" i="16" s="1"/>
  <c r="R1750" i="16"/>
  <c r="AW1750" i="16" s="1"/>
  <c r="R1734" i="16"/>
  <c r="AW1734" i="16" s="1"/>
  <c r="R1718" i="16"/>
  <c r="R1702" i="16"/>
  <c r="AW1702" i="16" s="1"/>
  <c r="R1686" i="16"/>
  <c r="R1670" i="16"/>
  <c r="AW1670" i="16" s="1"/>
  <c r="R1654" i="16"/>
  <c r="AW1654" i="16" s="1"/>
  <c r="R1638" i="16"/>
  <c r="R1622" i="16"/>
  <c r="AW1622" i="16" s="1"/>
  <c r="AW3074" i="16"/>
  <c r="AW3066" i="16"/>
  <c r="AW3058" i="16"/>
  <c r="AW3042" i="16"/>
  <c r="AW3026" i="16"/>
  <c r="AW2994" i="16"/>
  <c r="AW2978" i="16"/>
  <c r="AW2954" i="16"/>
  <c r="AW3145" i="16"/>
  <c r="AW3137" i="16"/>
  <c r="AW2962" i="16"/>
  <c r="AW3077" i="16"/>
  <c r="AW1965" i="16"/>
  <c r="AW2957" i="16"/>
  <c r="AW3001" i="16"/>
  <c r="AW3132" i="16"/>
  <c r="AW2909" i="16"/>
  <c r="AW2964" i="16"/>
  <c r="AW2988" i="16"/>
  <c r="AW3002" i="16"/>
  <c r="AW3012" i="16"/>
  <c r="AW3017" i="16"/>
  <c r="AW3028" i="16"/>
  <c r="AW3084" i="16"/>
  <c r="AW3089" i="16"/>
  <c r="AW3108" i="16"/>
  <c r="AW3113" i="16"/>
  <c r="AW3117" i="16"/>
  <c r="AW2973" i="16"/>
  <c r="AW2993" i="16"/>
  <c r="AW2997" i="16"/>
  <c r="AW3018" i="16"/>
  <c r="AW3033" i="16"/>
  <c r="AW3044" i="16"/>
  <c r="AW3053" i="16"/>
  <c r="AW3034" i="16"/>
  <c r="AW2989" i="16"/>
  <c r="AW3013" i="16"/>
  <c r="AW3029" i="16"/>
  <c r="AW3081" i="16"/>
  <c r="AW3109" i="16"/>
  <c r="AW3009" i="16"/>
  <c r="AV2014" i="16"/>
  <c r="AV2931" i="16"/>
  <c r="AV3155" i="16"/>
  <c r="AV1614" i="16"/>
  <c r="AW1614" i="16" s="1"/>
  <c r="AV1617" i="16"/>
  <c r="AV1902" i="16"/>
  <c r="AW1902" i="16" s="1"/>
  <c r="AV1926" i="16"/>
  <c r="AV2971" i="16"/>
  <c r="AW2971" i="16" s="1"/>
  <c r="AV3139" i="16"/>
  <c r="AW3139" i="16" s="1"/>
  <c r="AV3144" i="16"/>
  <c r="AW3144" i="16" s="1"/>
  <c r="AV1612" i="16"/>
  <c r="AV1620" i="16"/>
  <c r="AV1835" i="16"/>
  <c r="AV1862" i="16"/>
  <c r="AV1990" i="16"/>
  <c r="AV2054" i="16"/>
  <c r="AW2054" i="16" s="1"/>
  <c r="AV2899" i="16"/>
  <c r="AW2899" i="16" s="1"/>
  <c r="AV3131" i="16"/>
  <c r="AW3131" i="16" s="1"/>
  <c r="AV3136" i="16"/>
  <c r="AW3136" i="16" s="1"/>
  <c r="AV3147" i="16"/>
  <c r="AW3147" i="16" s="1"/>
  <c r="AV1982" i="16"/>
  <c r="AW1982" i="16" s="1"/>
  <c r="AV1851" i="16"/>
  <c r="AV3152" i="16"/>
  <c r="AW3152" i="16" s="1"/>
  <c r="AV1840" i="16"/>
  <c r="AV1904" i="16"/>
  <c r="AV1974" i="16"/>
  <c r="AV1846" i="16"/>
  <c r="AV2984" i="16"/>
  <c r="AW2984" i="16" s="1"/>
  <c r="AV3024" i="16"/>
  <c r="AW3024" i="16" s="1"/>
  <c r="AV1597" i="16"/>
  <c r="AV1625" i="16"/>
  <c r="AV1636" i="16"/>
  <c r="AV1652" i="16"/>
  <c r="AV1660" i="16"/>
  <c r="AV1668" i="16"/>
  <c r="AV1676" i="16"/>
  <c r="AV1700" i="16"/>
  <c r="AV1724" i="16"/>
  <c r="AV1732" i="16"/>
  <c r="AV1748" i="16"/>
  <c r="AV1756" i="16"/>
  <c r="AV1780" i="16"/>
  <c r="AW1780" i="16" s="1"/>
  <c r="AV1788" i="16"/>
  <c r="AV1796" i="16"/>
  <c r="AV1804" i="16"/>
  <c r="AV1820" i="16"/>
  <c r="AW1891" i="16"/>
  <c r="AV1899" i="16"/>
  <c r="AV1971" i="16"/>
  <c r="AV2030" i="16"/>
  <c r="AV2035" i="16"/>
  <c r="AV2011" i="16"/>
  <c r="AV1669" i="16"/>
  <c r="AV1797" i="16"/>
  <c r="AW1797" i="16" s="1"/>
  <c r="AV2979" i="16"/>
  <c r="AW2979" i="16" s="1"/>
  <c r="AV1854" i="16"/>
  <c r="AV1950" i="16"/>
  <c r="AV3099" i="16"/>
  <c r="AW3099" i="16" s="1"/>
  <c r="AW3104" i="16"/>
  <c r="AV2904" i="16"/>
  <c r="AV3067" i="16"/>
  <c r="AW3067" i="16" s="1"/>
  <c r="AV1878" i="16"/>
  <c r="AV1923" i="16"/>
  <c r="AW1923" i="16" s="1"/>
  <c r="AV2939" i="16"/>
  <c r="AW2939" i="16" s="1"/>
  <c r="AV2952" i="16"/>
  <c r="AW2952" i="16" s="1"/>
  <c r="AV3011" i="16"/>
  <c r="AW3011" i="16" s="1"/>
  <c r="AV3072" i="16"/>
  <c r="AW3072" i="16" s="1"/>
  <c r="AV2944" i="16"/>
  <c r="AW2944" i="16" s="1"/>
  <c r="AV1894" i="16"/>
  <c r="AV1942" i="16"/>
  <c r="AV3043" i="16"/>
  <c r="AW3043" i="16" s="1"/>
  <c r="AW3048" i="16"/>
  <c r="AV2923" i="16"/>
  <c r="AW2923" i="16" s="1"/>
  <c r="AV3059" i="16"/>
  <c r="AW3059" i="16" s="1"/>
  <c r="AV3091" i="16"/>
  <c r="AW3091" i="16" s="1"/>
  <c r="AV3123" i="16"/>
  <c r="AW3123" i="16" s="1"/>
  <c r="AW2896" i="16"/>
  <c r="AV2936" i="16"/>
  <c r="AW2936" i="16" s="1"/>
  <c r="AV2963" i="16"/>
  <c r="AW2963" i="16" s="1"/>
  <c r="AV2976" i="16"/>
  <c r="AW2976" i="16" s="1"/>
  <c r="AV3003" i="16"/>
  <c r="AW3003" i="16" s="1"/>
  <c r="AV3016" i="16"/>
  <c r="AW3016" i="16" s="1"/>
  <c r="AV3035" i="16"/>
  <c r="AV3064" i="16"/>
  <c r="AW3064" i="16" s="1"/>
  <c r="AV3096" i="16"/>
  <c r="AW3096" i="16" s="1"/>
  <c r="AV3128" i="16"/>
  <c r="AW3128" i="16" s="1"/>
  <c r="AV2915" i="16"/>
  <c r="AW2968" i="16"/>
  <c r="AW3008" i="16"/>
  <c r="AV3083" i="16"/>
  <c r="AW3083" i="16" s="1"/>
  <c r="AW3088" i="16"/>
  <c r="AV3115" i="16"/>
  <c r="AW3120" i="16"/>
  <c r="AV2955" i="16"/>
  <c r="AV2995" i="16"/>
  <c r="AV3027" i="16"/>
  <c r="AW3027" i="16" s="1"/>
  <c r="AV3051" i="16"/>
  <c r="AW3051" i="16" s="1"/>
  <c r="AV2059" i="16"/>
  <c r="AV2907" i="16"/>
  <c r="AW2907" i="16" s="1"/>
  <c r="AV2920" i="16"/>
  <c r="AW2960" i="16"/>
  <c r="AV2987" i="16"/>
  <c r="AW2987" i="16" s="1"/>
  <c r="AW3000" i="16"/>
  <c r="AW3032" i="16"/>
  <c r="AV3056" i="16"/>
  <c r="AW3056" i="16" s="1"/>
  <c r="AV3075" i="16"/>
  <c r="AV3107" i="16"/>
  <c r="AW3107" i="16" s="1"/>
  <c r="AW3112" i="16"/>
  <c r="AV2947" i="16"/>
  <c r="AW2992" i="16"/>
  <c r="AV3019" i="16"/>
  <c r="AW3019" i="16" s="1"/>
  <c r="AV3038" i="16"/>
  <c r="AW3038" i="16" s="1"/>
  <c r="AV3046" i="16"/>
  <c r="AV3054" i="16"/>
  <c r="AW3054" i="16" s="1"/>
  <c r="AV3062" i="16"/>
  <c r="AW3062" i="16" s="1"/>
  <c r="AV3070" i="16"/>
  <c r="AV3078" i="16"/>
  <c r="AW3078" i="16" s="1"/>
  <c r="AV3086" i="16"/>
  <c r="AW3086" i="16" s="1"/>
  <c r="AV3094" i="16"/>
  <c r="AW3094" i="16" s="1"/>
  <c r="AV3102" i="16"/>
  <c r="AW3102" i="16" s="1"/>
  <c r="AV3110" i="16"/>
  <c r="AV3118" i="16"/>
  <c r="AW3118" i="16" s="1"/>
  <c r="AV3126" i="16"/>
  <c r="AW3126" i="16" s="1"/>
  <c r="AV3134" i="16"/>
  <c r="AW3134" i="16" s="1"/>
  <c r="AV3142" i="16"/>
  <c r="AW3142" i="16" s="1"/>
  <c r="AV3150" i="16"/>
  <c r="AV3158" i="16"/>
  <c r="AW3158" i="16" s="1"/>
  <c r="AV2913" i="16"/>
  <c r="AV2921" i="16"/>
  <c r="AV2953" i="16"/>
  <c r="AW2953" i="16" s="1"/>
  <c r="AV2961" i="16"/>
  <c r="AW2961" i="16" s="1"/>
  <c r="AV2895" i="16"/>
  <c r="AV2919" i="16"/>
  <c r="AV2927" i="16"/>
  <c r="AW2927" i="16" s="1"/>
  <c r="AV2935" i="16"/>
  <c r="AV2943" i="16"/>
  <c r="AW2943" i="16" s="1"/>
  <c r="AV2951" i="16"/>
  <c r="AW2951" i="16" s="1"/>
  <c r="AV2959" i="16"/>
  <c r="AW2959" i="16" s="1"/>
  <c r="AV2967" i="16"/>
  <c r="AW2967" i="16" s="1"/>
  <c r="AV2975" i="16"/>
  <c r="AV2983" i="16"/>
  <c r="AW2983" i="16" s="1"/>
  <c r="AV2991" i="16"/>
  <c r="AW2991" i="16" s="1"/>
  <c r="AV2999" i="16"/>
  <c r="AW2999" i="16" s="1"/>
  <c r="AV3007" i="16"/>
  <c r="AW3007" i="16" s="1"/>
  <c r="AV3015" i="16"/>
  <c r="AV3023" i="16"/>
  <c r="AW3023" i="16" s="1"/>
  <c r="AV3031" i="16"/>
  <c r="AW3031" i="16" s="1"/>
  <c r="AV3039" i="16"/>
  <c r="AW3039" i="16" s="1"/>
  <c r="AV3047" i="16"/>
  <c r="AW3047" i="16" s="1"/>
  <c r="AV3055" i="16"/>
  <c r="AV3063" i="16"/>
  <c r="AW3063" i="16" s="1"/>
  <c r="AV3071" i="16"/>
  <c r="AW3071" i="16" s="1"/>
  <c r="AV3079" i="16"/>
  <c r="AW3079" i="16" s="1"/>
  <c r="AV3087" i="16"/>
  <c r="AW3087" i="16" s="1"/>
  <c r="AV3095" i="16"/>
  <c r="AV3103" i="16"/>
  <c r="AW3103" i="16" s="1"/>
  <c r="AV3111" i="16"/>
  <c r="AW3111" i="16" s="1"/>
  <c r="AV3119" i="16"/>
  <c r="AW3119" i="16" s="1"/>
  <c r="AV3127" i="16"/>
  <c r="AW3127" i="16" s="1"/>
  <c r="AV3135" i="16"/>
  <c r="AV3143" i="16"/>
  <c r="AW3143" i="16" s="1"/>
  <c r="AV3151" i="16"/>
  <c r="AW3151" i="16" s="1"/>
  <c r="AV3159" i="16"/>
  <c r="AW3159" i="16" s="1"/>
  <c r="R1583" i="16"/>
  <c r="R1535" i="16"/>
  <c r="R1525" i="16"/>
  <c r="R1461" i="16"/>
  <c r="R1439" i="16"/>
  <c r="R1429" i="16"/>
  <c r="R1380" i="16"/>
  <c r="AW1380" i="16" s="1"/>
  <c r="R1465" i="16"/>
  <c r="R1425" i="16"/>
  <c r="R1379" i="16"/>
  <c r="R1595" i="16"/>
  <c r="R1523" i="16"/>
  <c r="R1363" i="16"/>
  <c r="R1555" i="16"/>
  <c r="R1378" i="16"/>
  <c r="R1374" i="16"/>
  <c r="R1578" i="16"/>
  <c r="R1584" i="16"/>
  <c r="R1489" i="16"/>
  <c r="R1365" i="16"/>
  <c r="AW1365" i="16" s="1"/>
  <c r="R1366" i="16"/>
  <c r="R1422" i="16"/>
  <c r="R1402" i="16"/>
  <c r="R1596" i="16"/>
  <c r="AW1596" i="16" s="1"/>
  <c r="R1450" i="16"/>
  <c r="AW1450" i="16" s="1"/>
  <c r="R1573" i="16"/>
  <c r="R1549" i="16"/>
  <c r="R1533" i="16"/>
  <c r="R1501" i="16"/>
  <c r="R1437" i="16"/>
  <c r="R1413" i="16"/>
  <c r="R1398" i="16"/>
  <c r="R1593" i="16"/>
  <c r="AU1396" i="16"/>
  <c r="AV1396" i="16" s="1"/>
  <c r="R1509" i="16"/>
  <c r="AW1509" i="16" s="1"/>
  <c r="R1477" i="16"/>
  <c r="R1388" i="16"/>
  <c r="R1364" i="16"/>
  <c r="R1580" i="16"/>
  <c r="R1500" i="16"/>
  <c r="R1383" i="16"/>
  <c r="AW1383" i="16" s="1"/>
  <c r="R1587" i="16"/>
  <c r="AW1587" i="16" s="1"/>
  <c r="R1546" i="16"/>
  <c r="AW1546" i="16" s="1"/>
  <c r="R1482" i="16"/>
  <c r="AV1532" i="16"/>
  <c r="AV1427" i="16"/>
  <c r="AV1370" i="16"/>
  <c r="AV1361" i="16"/>
  <c r="AV1578" i="16"/>
  <c r="AV1374" i="16"/>
  <c r="AW1374" i="16" s="1"/>
  <c r="AU1360" i="16"/>
  <c r="AV1360" i="16" s="1"/>
  <c r="R1360" i="16"/>
  <c r="AU1392" i="16"/>
  <c r="AV1392" i="16" s="1"/>
  <c r="R1392" i="16"/>
  <c r="AU1376" i="16"/>
  <c r="R1376" i="16"/>
  <c r="R1408" i="16"/>
  <c r="AU1408" i="16"/>
  <c r="AV1408" i="16" s="1"/>
  <c r="R1536" i="16"/>
  <c r="AU1536" i="16"/>
  <c r="AV1536" i="16" s="1"/>
  <c r="R1393" i="16"/>
  <c r="AU1391" i="16"/>
  <c r="AU1375" i="16"/>
  <c r="AV1375" i="16" s="1"/>
  <c r="AU1407" i="16"/>
  <c r="AV1407" i="16" s="1"/>
  <c r="AU1583" i="16"/>
  <c r="R1401" i="16"/>
  <c r="AW1401" i="16" s="1"/>
  <c r="R1391" i="16"/>
  <c r="R1566" i="16"/>
  <c r="R1545" i="16"/>
  <c r="AW1545" i="16" s="1"/>
  <c r="R1534" i="16"/>
  <c r="AW1534" i="16" s="1"/>
  <c r="R1513" i="16"/>
  <c r="AW1513" i="16" s="1"/>
  <c r="R1470" i="16"/>
  <c r="AW1470" i="16" s="1"/>
  <c r="R1459" i="16"/>
  <c r="AW1459" i="16" s="1"/>
  <c r="R1449" i="16"/>
  <c r="AW1449" i="16" s="1"/>
  <c r="R1438" i="16"/>
  <c r="AW1438" i="16" s="1"/>
  <c r="R1427" i="16"/>
  <c r="R1417" i="16"/>
  <c r="AW1417" i="16" s="1"/>
  <c r="AU1584" i="16"/>
  <c r="AV1584" i="16" s="1"/>
  <c r="AU1509" i="16"/>
  <c r="AV1509" i="16" s="1"/>
  <c r="AU1368" i="16"/>
  <c r="AV1368" i="16" s="1"/>
  <c r="R1368" i="16"/>
  <c r="AU1592" i="16"/>
  <c r="R1592" i="16"/>
  <c r="AU1576" i="16"/>
  <c r="AV1576" i="16" s="1"/>
  <c r="R1576" i="16"/>
  <c r="AU1560" i="16"/>
  <c r="AV1560" i="16" s="1"/>
  <c r="R1560" i="16"/>
  <c r="AU1528" i="16"/>
  <c r="AV1528" i="16" s="1"/>
  <c r="R1528" i="16"/>
  <c r="AU1512" i="16"/>
  <c r="AV1512" i="16" s="1"/>
  <c r="R1512" i="16"/>
  <c r="R1472" i="16"/>
  <c r="AU1472" i="16"/>
  <c r="AV1550" i="16"/>
  <c r="AU1477" i="16"/>
  <c r="AV1477" i="16" s="1"/>
  <c r="AU1359" i="16"/>
  <c r="AV1359" i="16" s="1"/>
  <c r="AU1367" i="16"/>
  <c r="AU1575" i="16"/>
  <c r="AV1575" i="16" s="1"/>
  <c r="AU1567" i="16"/>
  <c r="AV1567" i="16" s="1"/>
  <c r="AU1559" i="16"/>
  <c r="AU1551" i="16"/>
  <c r="AV1551" i="16" s="1"/>
  <c r="AU1543" i="16"/>
  <c r="AV1543" i="16" s="1"/>
  <c r="AU1535" i="16"/>
  <c r="AU1519" i="16"/>
  <c r="AV1519" i="16" s="1"/>
  <c r="AU1511" i="16"/>
  <c r="AU1503" i="16"/>
  <c r="AV1503" i="16" s="1"/>
  <c r="AU1487" i="16"/>
  <c r="AU1479" i="16"/>
  <c r="AV1479" i="16" s="1"/>
  <c r="AU1471" i="16"/>
  <c r="AV1471" i="16" s="1"/>
  <c r="AU1463" i="16"/>
  <c r="AU1455" i="16"/>
  <c r="AV1455" i="16" s="1"/>
  <c r="AU1447" i="16"/>
  <c r="AV1447" i="16" s="1"/>
  <c r="AU1439" i="16"/>
  <c r="AU1423" i="16"/>
  <c r="AV1423" i="16" s="1"/>
  <c r="AU1415" i="16"/>
  <c r="AV1398" i="16"/>
  <c r="AU1382" i="16"/>
  <c r="AU1406" i="16"/>
  <c r="AV1582" i="16"/>
  <c r="AU1574" i="16"/>
  <c r="AU1526" i="16"/>
  <c r="AW1510" i="16"/>
  <c r="AU1502" i="16"/>
  <c r="AU1478" i="16"/>
  <c r="AU1430" i="16"/>
  <c r="R1399" i="16"/>
  <c r="AW1399" i="16" s="1"/>
  <c r="R1390" i="16"/>
  <c r="AW1390" i="16" s="1"/>
  <c r="R1381" i="16"/>
  <c r="R1594" i="16"/>
  <c r="R1585" i="16"/>
  <c r="AW1585" i="16" s="1"/>
  <c r="R1575" i="16"/>
  <c r="R1554" i="16"/>
  <c r="R1543" i="16"/>
  <c r="R1522" i="16"/>
  <c r="AW1522" i="16" s="1"/>
  <c r="R1511" i="16"/>
  <c r="R1479" i="16"/>
  <c r="R1458" i="16"/>
  <c r="AW1458" i="16" s="1"/>
  <c r="R1447" i="16"/>
  <c r="R1426" i="16"/>
  <c r="AW1426" i="16" s="1"/>
  <c r="R1415" i="16"/>
  <c r="AU1384" i="16"/>
  <c r="AV1384" i="16" s="1"/>
  <c r="AW1384" i="16" s="1"/>
  <c r="AU1541" i="16"/>
  <c r="AU1468" i="16"/>
  <c r="AV1468" i="16" s="1"/>
  <c r="AW1468" i="16" s="1"/>
  <c r="R1389" i="16"/>
  <c r="AW1389" i="16" s="1"/>
  <c r="R1414" i="16"/>
  <c r="AW1414" i="16" s="1"/>
  <c r="AU1378" i="16"/>
  <c r="AU1573" i="16"/>
  <c r="AV1573" i="16" s="1"/>
  <c r="AU1500" i="16"/>
  <c r="AV1500" i="16" s="1"/>
  <c r="AU1397" i="16"/>
  <c r="R1531" i="16"/>
  <c r="R1492" i="16"/>
  <c r="AU1492" i="16"/>
  <c r="R1484" i="16"/>
  <c r="AU1484" i="16"/>
  <c r="R1476" i="16"/>
  <c r="AW1476" i="16" s="1"/>
  <c r="AU1476" i="16"/>
  <c r="AV1476" i="16" s="1"/>
  <c r="R1397" i="16"/>
  <c r="R1370" i="16"/>
  <c r="R1361" i="16"/>
  <c r="AW1361" i="16" s="1"/>
  <c r="R1591" i="16"/>
  <c r="AW1591" i="16" s="1"/>
  <c r="R1582" i="16"/>
  <c r="R1551" i="16"/>
  <c r="AW1551" i="16" s="1"/>
  <c r="R1530" i="16"/>
  <c r="AW1530" i="16" s="1"/>
  <c r="R1519" i="16"/>
  <c r="R1498" i="16"/>
  <c r="AW1498" i="16" s="1"/>
  <c r="R1487" i="16"/>
  <c r="R1455" i="16"/>
  <c r="AW1455" i="16" s="1"/>
  <c r="R1434" i="16"/>
  <c r="R1423" i="16"/>
  <c r="AU1422" i="16"/>
  <c r="AV1422" i="16" s="1"/>
  <c r="R1400" i="16"/>
  <c r="AU1400" i="16"/>
  <c r="R1460" i="16"/>
  <c r="AU1460" i="16"/>
  <c r="R1452" i="16"/>
  <c r="AU1452" i="16"/>
  <c r="AV1452" i="16" s="1"/>
  <c r="R1444" i="16"/>
  <c r="AU1444" i="16"/>
  <c r="AV1444" i="16" s="1"/>
  <c r="R1436" i="16"/>
  <c r="R1428" i="16"/>
  <c r="AU1428" i="16"/>
  <c r="AV1428" i="16" s="1"/>
  <c r="R1420" i="16"/>
  <c r="AU1420" i="16"/>
  <c r="AV1420" i="16" s="1"/>
  <c r="R1412" i="16"/>
  <c r="AU1412" i="16"/>
  <c r="AU1403" i="16"/>
  <c r="AU1379" i="16"/>
  <c r="AU1371" i="16"/>
  <c r="AU1363" i="16"/>
  <c r="AV1363" i="16" s="1"/>
  <c r="AU1595" i="16"/>
  <c r="AU1571" i="16"/>
  <c r="AU1563" i="16"/>
  <c r="AV1563" i="16" s="1"/>
  <c r="AU1547" i="16"/>
  <c r="AU1539" i="16"/>
  <c r="AV1539" i="16" s="1"/>
  <c r="AU1531" i="16"/>
  <c r="AV1531" i="16" s="1"/>
  <c r="AU1515" i="16"/>
  <c r="AV1515" i="16" s="1"/>
  <c r="AU1507" i="16"/>
  <c r="AV1507" i="16" s="1"/>
  <c r="AU1499" i="16"/>
  <c r="AU1483" i="16"/>
  <c r="AV1483" i="16" s="1"/>
  <c r="AU1475" i="16"/>
  <c r="AU1467" i="16"/>
  <c r="AV1467" i="16" s="1"/>
  <c r="AU1451" i="16"/>
  <c r="AU1443" i="16"/>
  <c r="AV1443" i="16" s="1"/>
  <c r="AU1435" i="16"/>
  <c r="AV1435" i="16" s="1"/>
  <c r="AU1419" i="16"/>
  <c r="AV1419" i="16" s="1"/>
  <c r="AU1411" i="16"/>
  <c r="AV1411" i="16" s="1"/>
  <c r="R1405" i="16"/>
  <c r="AW1405" i="16" s="1"/>
  <c r="R1387" i="16"/>
  <c r="AW1387" i="16" s="1"/>
  <c r="R1369" i="16"/>
  <c r="AW1369" i="16" s="1"/>
  <c r="R1359" i="16"/>
  <c r="AW1359" i="16" s="1"/>
  <c r="R1590" i="16"/>
  <c r="R1581" i="16"/>
  <c r="R1571" i="16"/>
  <c r="R1550" i="16"/>
  <c r="AW1550" i="16" s="1"/>
  <c r="R1539" i="16"/>
  <c r="R1518" i="16"/>
  <c r="R1507" i="16"/>
  <c r="R1486" i="16"/>
  <c r="AW1486" i="16" s="1"/>
  <c r="R1475" i="16"/>
  <c r="R1454" i="16"/>
  <c r="R1443" i="16"/>
  <c r="R1411" i="16"/>
  <c r="AW1411" i="16" s="1"/>
  <c r="AU1358" i="16"/>
  <c r="AU1564" i="16"/>
  <c r="AV1564" i="16" s="1"/>
  <c r="AU1491" i="16"/>
  <c r="AV1491" i="16" s="1"/>
  <c r="AU1454" i="16"/>
  <c r="R1568" i="16"/>
  <c r="AU1568" i="16"/>
  <c r="AU1552" i="16"/>
  <c r="AV1552" i="16" s="1"/>
  <c r="R1552" i="16"/>
  <c r="AU1544" i="16"/>
  <c r="R1544" i="16"/>
  <c r="AU1520" i="16"/>
  <c r="R1520" i="16"/>
  <c r="R1504" i="16"/>
  <c r="AU1504" i="16"/>
  <c r="AV1504" i="16" s="1"/>
  <c r="AU1496" i="16"/>
  <c r="R1496" i="16"/>
  <c r="AU1488" i="16"/>
  <c r="AV1488" i="16" s="1"/>
  <c r="R1488" i="16"/>
  <c r="AU1480" i="16"/>
  <c r="R1480" i="16"/>
  <c r="AU1464" i="16"/>
  <c r="AV1464" i="16" s="1"/>
  <c r="R1464" i="16"/>
  <c r="AU1456" i="16"/>
  <c r="AV1456" i="16" s="1"/>
  <c r="R1456" i="16"/>
  <c r="AU1448" i="16"/>
  <c r="R1448" i="16"/>
  <c r="R1440" i="16"/>
  <c r="AU1440" i="16"/>
  <c r="AV1440" i="16" s="1"/>
  <c r="AU1432" i="16"/>
  <c r="AV1432" i="16" s="1"/>
  <c r="R1432" i="16"/>
  <c r="AU1424" i="16"/>
  <c r="R1424" i="16"/>
  <c r="AU1416" i="16"/>
  <c r="AV1416" i="16" s="1"/>
  <c r="R1416" i="16"/>
  <c r="AU1373" i="16"/>
  <c r="AU1565" i="16"/>
  <c r="AU1557" i="16"/>
  <c r="AU1525" i="16"/>
  <c r="AV1525" i="16" s="1"/>
  <c r="AU1517" i="16"/>
  <c r="AU1501" i="16"/>
  <c r="AV1501" i="16" s="1"/>
  <c r="AU1485" i="16"/>
  <c r="AV1485" i="16" s="1"/>
  <c r="AU1469" i="16"/>
  <c r="AU1461" i="16"/>
  <c r="AV1461" i="16" s="1"/>
  <c r="AU1453" i="16"/>
  <c r="AV1453" i="16" s="1"/>
  <c r="AU1437" i="16"/>
  <c r="AU1429" i="16"/>
  <c r="AV1429" i="16" s="1"/>
  <c r="AU1421" i="16"/>
  <c r="R1556" i="16"/>
  <c r="AU1556" i="16"/>
  <c r="R1548" i="16"/>
  <c r="AU1548" i="16"/>
  <c r="AV1548" i="16" s="1"/>
  <c r="R1540" i="16"/>
  <c r="AU1540" i="16"/>
  <c r="AV1540" i="16" s="1"/>
  <c r="R1532" i="16"/>
  <c r="R1524" i="16"/>
  <c r="AU1524" i="16"/>
  <c r="AV1524" i="16" s="1"/>
  <c r="R1516" i="16"/>
  <c r="AU1516" i="16"/>
  <c r="AV1516" i="16" s="1"/>
  <c r="R1508" i="16"/>
  <c r="AU1508" i="16"/>
  <c r="AV1402" i="16"/>
  <c r="AW1402" i="16" s="1"/>
  <c r="AU1394" i="16"/>
  <c r="AV1386" i="16"/>
  <c r="AV1362" i="16"/>
  <c r="AW1362" i="16" s="1"/>
  <c r="AU1586" i="16"/>
  <c r="AU1490" i="16"/>
  <c r="R1404" i="16"/>
  <c r="AW1404" i="16" s="1"/>
  <c r="R1395" i="16"/>
  <c r="AW1395" i="16" s="1"/>
  <c r="R1386" i="16"/>
  <c r="R1377" i="16"/>
  <c r="AW1377" i="16" s="1"/>
  <c r="R1367" i="16"/>
  <c r="R1358" i="16"/>
  <c r="R1570" i="16"/>
  <c r="AW1570" i="16" s="1"/>
  <c r="R1559" i="16"/>
  <c r="R1527" i="16"/>
  <c r="AW1527" i="16" s="1"/>
  <c r="R1517" i="16"/>
  <c r="R1506" i="16"/>
  <c r="AW1506" i="16" s="1"/>
  <c r="R1495" i="16"/>
  <c r="AW1495" i="16" s="1"/>
  <c r="R1485" i="16"/>
  <c r="R1474" i="16"/>
  <c r="AW1474" i="16" s="1"/>
  <c r="R1463" i="16"/>
  <c r="R1453" i="16"/>
  <c r="R1431" i="16"/>
  <c r="AW1431" i="16" s="1"/>
  <c r="R1421" i="16"/>
  <c r="R1410" i="16"/>
  <c r="AW1410" i="16" s="1"/>
  <c r="AU1366" i="16"/>
  <c r="AU1523" i="16"/>
  <c r="AU1413" i="16"/>
  <c r="AV1413" i="16" s="1"/>
  <c r="AU1589" i="16"/>
  <c r="AU1549" i="16"/>
  <c r="AV1549" i="16" s="1"/>
  <c r="AU1533" i="16"/>
  <c r="AU1493" i="16"/>
  <c r="R1499" i="16"/>
  <c r="AU1388" i="16"/>
  <c r="AU1372" i="16"/>
  <c r="AV1372" i="16" s="1"/>
  <c r="AU1364" i="16"/>
  <c r="AU1580" i="16"/>
  <c r="R1572" i="16"/>
  <c r="AU1572" i="16"/>
  <c r="AV1572" i="16" s="1"/>
  <c r="AV1594" i="16"/>
  <c r="AU1562" i="16"/>
  <c r="AU1538" i="16"/>
  <c r="AU1514" i="16"/>
  <c r="AW1482" i="16"/>
  <c r="AU1466" i="16"/>
  <c r="AU1442" i="16"/>
  <c r="AU1418" i="16"/>
  <c r="AU1385" i="16"/>
  <c r="AU1409" i="16"/>
  <c r="AU1577" i="16"/>
  <c r="AU1569" i="16"/>
  <c r="AV1569" i="16" s="1"/>
  <c r="AU1561" i="16"/>
  <c r="AV1561" i="16" s="1"/>
  <c r="AU1553" i="16"/>
  <c r="AU1537" i="16"/>
  <c r="AV1537" i="16" s="1"/>
  <c r="AU1529" i="16"/>
  <c r="AU1521" i="16"/>
  <c r="AV1521" i="16" s="1"/>
  <c r="AU1505" i="16"/>
  <c r="AU1497" i="16"/>
  <c r="AV1497" i="16" s="1"/>
  <c r="AU1489" i="16"/>
  <c r="AU1481" i="16"/>
  <c r="AU1473" i="16"/>
  <c r="AV1473" i="16" s="1"/>
  <c r="AU1465" i="16"/>
  <c r="AV1465" i="16" s="1"/>
  <c r="AU1457" i="16"/>
  <c r="AU1441" i="16"/>
  <c r="AV1441" i="16" s="1"/>
  <c r="AU1433" i="16"/>
  <c r="AU1425" i="16"/>
  <c r="R1403" i="16"/>
  <c r="R1394" i="16"/>
  <c r="R1385" i="16"/>
  <c r="R1375" i="16"/>
  <c r="R1597" i="16"/>
  <c r="R1588" i="16"/>
  <c r="R1579" i="16"/>
  <c r="R1569" i="16"/>
  <c r="R1558" i="16"/>
  <c r="AW1558" i="16" s="1"/>
  <c r="R1547" i="16"/>
  <c r="R1537" i="16"/>
  <c r="R1526" i="16"/>
  <c r="R1515" i="16"/>
  <c r="R1505" i="16"/>
  <c r="R1494" i="16"/>
  <c r="R1483" i="16"/>
  <c r="R1473" i="16"/>
  <c r="R1462" i="16"/>
  <c r="AW1462" i="16" s="1"/>
  <c r="R1451" i="16"/>
  <c r="R1441" i="16"/>
  <c r="R1430" i="16"/>
  <c r="R1419" i="16"/>
  <c r="R1409" i="16"/>
  <c r="AU1555" i="16"/>
  <c r="AV1555" i="16" s="1"/>
  <c r="AU1445" i="16"/>
  <c r="AW1593" i="16"/>
  <c r="AW1581" i="16"/>
  <c r="AW1554" i="16"/>
  <c r="AW1518" i="16"/>
  <c r="AW1446" i="16"/>
  <c r="AW1434" i="16"/>
  <c r="AW1393" i="16"/>
  <c r="AW1381" i="16"/>
  <c r="Q1061" i="16"/>
  <c r="AU1061" i="16" s="1"/>
  <c r="AV1061" i="16" s="1"/>
  <c r="Q1062" i="16"/>
  <c r="AU1062" i="16" s="1"/>
  <c r="AV1062" i="16" s="1"/>
  <c r="Q1063" i="16"/>
  <c r="AU1063" i="16" s="1"/>
  <c r="AV1063" i="16" s="1"/>
  <c r="Q1064" i="16"/>
  <c r="AU1064" i="16" s="1"/>
  <c r="Q1065" i="16"/>
  <c r="AU1065" i="16" s="1"/>
  <c r="AV1065" i="16" s="1"/>
  <c r="Q1066" i="16"/>
  <c r="AU1066" i="16" s="1"/>
  <c r="AV1066" i="16" s="1"/>
  <c r="Q1067" i="16"/>
  <c r="AU1067" i="16" s="1"/>
  <c r="AV1067" i="16" s="1"/>
  <c r="Q1068" i="16"/>
  <c r="AU1068" i="16" s="1"/>
  <c r="Q1069" i="16"/>
  <c r="AU1069" i="16" s="1"/>
  <c r="AV1069" i="16" s="1"/>
  <c r="Q1070" i="16"/>
  <c r="Q1071" i="16"/>
  <c r="Q1072" i="16"/>
  <c r="Q1073" i="16"/>
  <c r="Q1074" i="16"/>
  <c r="Q1075" i="16"/>
  <c r="Q1076" i="16"/>
  <c r="AU1076" i="16" s="1"/>
  <c r="AV1076" i="16" s="1"/>
  <c r="Q1077" i="16"/>
  <c r="AU1077" i="16" s="1"/>
  <c r="Q1078" i="16"/>
  <c r="AU1078" i="16" s="1"/>
  <c r="AV1078" i="16" s="1"/>
  <c r="Q1079" i="16"/>
  <c r="AU1079" i="16" s="1"/>
  <c r="AV1079" i="16" s="1"/>
  <c r="Q1080" i="16"/>
  <c r="AU1080" i="16" s="1"/>
  <c r="AV1080" i="16" s="1"/>
  <c r="Q1081" i="16"/>
  <c r="Q1082" i="16"/>
  <c r="AU1082" i="16" s="1"/>
  <c r="AV1082" i="16" s="1"/>
  <c r="Q1083" i="16"/>
  <c r="AU1083" i="16" s="1"/>
  <c r="AV1083" i="16" s="1"/>
  <c r="Q1084" i="16"/>
  <c r="R1084" i="16" s="1"/>
  <c r="Q1085" i="16"/>
  <c r="AU1085" i="16" s="1"/>
  <c r="Q1086" i="16"/>
  <c r="AU1086" i="16" s="1"/>
  <c r="AV1086" i="16" s="1"/>
  <c r="Q1087" i="16"/>
  <c r="AU1087" i="16" s="1"/>
  <c r="AV1087" i="16" s="1"/>
  <c r="Q1088" i="16"/>
  <c r="Q1089" i="16"/>
  <c r="Q1090" i="16"/>
  <c r="Q1091" i="16"/>
  <c r="Q1092" i="16"/>
  <c r="Q1093" i="16"/>
  <c r="Q1094" i="16"/>
  <c r="AU1094" i="16" s="1"/>
  <c r="Q1095" i="16"/>
  <c r="AU1095" i="16" s="1"/>
  <c r="Q1096" i="16"/>
  <c r="AU1096" i="16" s="1"/>
  <c r="Q1097" i="16"/>
  <c r="AU1097" i="16" s="1"/>
  <c r="Q1098" i="16"/>
  <c r="Q1099" i="16"/>
  <c r="AU1099" i="16" s="1"/>
  <c r="Q1100" i="16"/>
  <c r="AU1100" i="16" s="1"/>
  <c r="Q1101" i="16"/>
  <c r="AU1101" i="16" s="1"/>
  <c r="Q1102" i="16"/>
  <c r="AU1102" i="16" s="1"/>
  <c r="Q1103" i="16"/>
  <c r="AU1103" i="16" s="1"/>
  <c r="Q1104" i="16"/>
  <c r="AU1104" i="16" s="1"/>
  <c r="Q1105" i="16"/>
  <c r="Q1106" i="16"/>
  <c r="Q1107" i="16"/>
  <c r="Q1108" i="16"/>
  <c r="Q1109" i="16"/>
  <c r="Q1110" i="16"/>
  <c r="Q1111" i="16"/>
  <c r="Q1112" i="16"/>
  <c r="AU1112" i="16" s="1"/>
  <c r="Q1113" i="16"/>
  <c r="AU1113" i="16" s="1"/>
  <c r="Q1114" i="16"/>
  <c r="AU1114" i="16" s="1"/>
  <c r="Q1115" i="16"/>
  <c r="AU1115" i="16" s="1"/>
  <c r="Q1116" i="16"/>
  <c r="AU1116" i="16" s="1"/>
  <c r="Q1117" i="16"/>
  <c r="AU1117" i="16" s="1"/>
  <c r="Q1118" i="16"/>
  <c r="AU1118" i="16" s="1"/>
  <c r="Q1119" i="16"/>
  <c r="AU1119" i="16" s="1"/>
  <c r="Q1120" i="16"/>
  <c r="AU1120" i="16" s="1"/>
  <c r="Q1121" i="16"/>
  <c r="AU1121" i="16" s="1"/>
  <c r="Q1122" i="16"/>
  <c r="AU1122" i="16" s="1"/>
  <c r="Q1123" i="16"/>
  <c r="AU1123" i="16" s="1"/>
  <c r="Q1124" i="16"/>
  <c r="Q1125" i="16"/>
  <c r="Q1126" i="16"/>
  <c r="Q1127" i="16"/>
  <c r="Q1128" i="16"/>
  <c r="Q1129" i="16"/>
  <c r="Q1130" i="16"/>
  <c r="AU1130" i="16" s="1"/>
  <c r="Q1131" i="16"/>
  <c r="AU1131" i="16" s="1"/>
  <c r="Q1132" i="16"/>
  <c r="AU1132" i="16" s="1"/>
  <c r="Q1133" i="16"/>
  <c r="AU1133" i="16" s="1"/>
  <c r="Q1134" i="16"/>
  <c r="AU1134" i="16" s="1"/>
  <c r="Q1135" i="16"/>
  <c r="AU1135" i="16" s="1"/>
  <c r="Q1136" i="16"/>
  <c r="AU1136" i="16" s="1"/>
  <c r="Q1137" i="16"/>
  <c r="AU1137" i="16" s="1"/>
  <c r="Q1138" i="16"/>
  <c r="AU1138" i="16" s="1"/>
  <c r="Q1139" i="16"/>
  <c r="AU1139" i="16" s="1"/>
  <c r="Q1140" i="16"/>
  <c r="AU1140" i="16" s="1"/>
  <c r="Q1141" i="16"/>
  <c r="AU1141" i="16" s="1"/>
  <c r="Q1142" i="16"/>
  <c r="Q1143" i="16"/>
  <c r="Q1144" i="16"/>
  <c r="Q1145" i="16"/>
  <c r="Q1146" i="16"/>
  <c r="Q1147" i="16"/>
  <c r="Q1148" i="16"/>
  <c r="AU1148" i="16" s="1"/>
  <c r="Q1149" i="16"/>
  <c r="AU1149" i="16" s="1"/>
  <c r="Q1150" i="16"/>
  <c r="AU1150" i="16" s="1"/>
  <c r="Q1151" i="16"/>
  <c r="AU1151" i="16" s="1"/>
  <c r="Q1152" i="16"/>
  <c r="AU1152" i="16" s="1"/>
  <c r="Q1153" i="16"/>
  <c r="AU1153" i="16" s="1"/>
  <c r="Q1160" i="16"/>
  <c r="Q1161" i="16"/>
  <c r="Q1162" i="16"/>
  <c r="Q1163" i="16"/>
  <c r="Q1164" i="16"/>
  <c r="Q1165" i="16"/>
  <c r="Q1166" i="16"/>
  <c r="AU1166" i="16" s="1"/>
  <c r="AV1166" i="16" s="1"/>
  <c r="Q1167" i="16"/>
  <c r="AU1167" i="16" s="1"/>
  <c r="AV1167" i="16" s="1"/>
  <c r="Q1168" i="16"/>
  <c r="Q1169" i="16"/>
  <c r="AU1169" i="16" s="1"/>
  <c r="AV1169" i="16" s="1"/>
  <c r="Q1170" i="16"/>
  <c r="Q1171" i="16"/>
  <c r="AU1171" i="16" s="1"/>
  <c r="AV1171" i="16" s="1"/>
  <c r="Q1172" i="16"/>
  <c r="Q1173" i="16"/>
  <c r="AU1173" i="16" s="1"/>
  <c r="AV1173" i="16" s="1"/>
  <c r="Q1174" i="16"/>
  <c r="Q1175" i="16"/>
  <c r="AU1175" i="16" s="1"/>
  <c r="AV1175" i="16" s="1"/>
  <c r="Q1176" i="16"/>
  <c r="Q1177" i="16"/>
  <c r="AU1177" i="16" s="1"/>
  <c r="AV1177" i="16" s="1"/>
  <c r="Q1178" i="16"/>
  <c r="Q1179" i="16"/>
  <c r="Q1180" i="16"/>
  <c r="Q1181" i="16"/>
  <c r="Q1182" i="16"/>
  <c r="Q1183" i="16"/>
  <c r="Q1184" i="16"/>
  <c r="AU1184" i="16" s="1"/>
  <c r="AV1184" i="16" s="1"/>
  <c r="Q1185" i="16"/>
  <c r="Q1186" i="16"/>
  <c r="Q1187" i="16"/>
  <c r="AU1187" i="16" s="1"/>
  <c r="AV1187" i="16" s="1"/>
  <c r="Q1188" i="16"/>
  <c r="Q1189" i="16"/>
  <c r="AU1189" i="16" s="1"/>
  <c r="AV1189" i="16" s="1"/>
  <c r="Q1190" i="16"/>
  <c r="AU1190" i="16" s="1"/>
  <c r="AV1190" i="16" s="1"/>
  <c r="Q1191" i="16"/>
  <c r="AU1191" i="16" s="1"/>
  <c r="AV1191" i="16" s="1"/>
  <c r="Q1192" i="16"/>
  <c r="AU1192" i="16" s="1"/>
  <c r="AV1192" i="16" s="1"/>
  <c r="Q1193" i="16"/>
  <c r="AU1193" i="16" s="1"/>
  <c r="AV1193" i="16" s="1"/>
  <c r="Q1194" i="16"/>
  <c r="AU1194" i="16" s="1"/>
  <c r="AV1194" i="16" s="1"/>
  <c r="Q1195" i="16"/>
  <c r="AU1195" i="16" s="1"/>
  <c r="AV1195" i="16" s="1"/>
  <c r="Q1196" i="16"/>
  <c r="Q1197" i="16"/>
  <c r="Q1198" i="16"/>
  <c r="Q1199" i="16"/>
  <c r="Q1200" i="16"/>
  <c r="Q1201" i="16"/>
  <c r="Q1202" i="16"/>
  <c r="AU1202" i="16" s="1"/>
  <c r="AV1202" i="16" s="1"/>
  <c r="Q1203" i="16"/>
  <c r="AU1203" i="16" s="1"/>
  <c r="AV1203" i="16" s="1"/>
  <c r="Q1204" i="16"/>
  <c r="AU1204" i="16" s="1"/>
  <c r="AV1204" i="16" s="1"/>
  <c r="Q1205" i="16"/>
  <c r="AU1205" i="16" s="1"/>
  <c r="AV1205" i="16" s="1"/>
  <c r="Q1206" i="16"/>
  <c r="AU1206" i="16" s="1"/>
  <c r="AV1206" i="16" s="1"/>
  <c r="Q1207" i="16"/>
  <c r="AU1207" i="16" s="1"/>
  <c r="AV1207" i="16" s="1"/>
  <c r="Q1208" i="16"/>
  <c r="AU1208" i="16" s="1"/>
  <c r="AV1208" i="16" s="1"/>
  <c r="Q1209" i="16"/>
  <c r="AU1209" i="16" s="1"/>
  <c r="AV1209" i="16" s="1"/>
  <c r="Q1210" i="16"/>
  <c r="AU1210" i="16" s="1"/>
  <c r="AV1210" i="16" s="1"/>
  <c r="Q1211" i="16"/>
  <c r="AU1211" i="16" s="1"/>
  <c r="AV1211" i="16" s="1"/>
  <c r="Q1212" i="16"/>
  <c r="AU1212" i="16" s="1"/>
  <c r="AV1212" i="16" s="1"/>
  <c r="Q1213" i="16"/>
  <c r="AU1213" i="16" s="1"/>
  <c r="AV1213" i="16" s="1"/>
  <c r="Q1214" i="16"/>
  <c r="Q1215" i="16"/>
  <c r="Q1216" i="16"/>
  <c r="Q1217" i="16"/>
  <c r="Q1218" i="16"/>
  <c r="Q1219" i="16"/>
  <c r="Q1220" i="16"/>
  <c r="AU1220" i="16" s="1"/>
  <c r="AV1220" i="16" s="1"/>
  <c r="Q1221" i="16"/>
  <c r="AU1221" i="16" s="1"/>
  <c r="AV1221" i="16" s="1"/>
  <c r="Q1222" i="16"/>
  <c r="AU1222" i="16" s="1"/>
  <c r="AV1222" i="16" s="1"/>
  <c r="Q1223" i="16"/>
  <c r="AU1223" i="16" s="1"/>
  <c r="AV1223" i="16" s="1"/>
  <c r="Q1224" i="16"/>
  <c r="AU1224" i="16" s="1"/>
  <c r="AV1224" i="16" s="1"/>
  <c r="Q1225" i="16"/>
  <c r="AU1225" i="16" s="1"/>
  <c r="AV1225" i="16" s="1"/>
  <c r="Q1226" i="16"/>
  <c r="AU1226" i="16" s="1"/>
  <c r="AV1226" i="16" s="1"/>
  <c r="Q1227" i="16"/>
  <c r="AU1227" i="16" s="1"/>
  <c r="AV1227" i="16" s="1"/>
  <c r="Q1228" i="16"/>
  <c r="AU1228" i="16" s="1"/>
  <c r="AV1228" i="16" s="1"/>
  <c r="Q1229" i="16"/>
  <c r="AU1229" i="16" s="1"/>
  <c r="AV1229" i="16" s="1"/>
  <c r="Q1230" i="16"/>
  <c r="AU1230" i="16" s="1"/>
  <c r="AV1230" i="16" s="1"/>
  <c r="Q1231" i="16"/>
  <c r="AU1231" i="16" s="1"/>
  <c r="AV1231" i="16" s="1"/>
  <c r="Q1232" i="16"/>
  <c r="Q1233" i="16"/>
  <c r="Q1234" i="16"/>
  <c r="Q1235" i="16"/>
  <c r="Q1236" i="16"/>
  <c r="Q1237" i="16"/>
  <c r="Q1238" i="16"/>
  <c r="AU1238" i="16" s="1"/>
  <c r="AV1238" i="16" s="1"/>
  <c r="Q1239" i="16"/>
  <c r="AU1239" i="16" s="1"/>
  <c r="AV1239" i="16" s="1"/>
  <c r="Q1240" i="16"/>
  <c r="AU1240" i="16" s="1"/>
  <c r="AV1240" i="16" s="1"/>
  <c r="Q1241" i="16"/>
  <c r="AU1241" i="16" s="1"/>
  <c r="AV1241" i="16" s="1"/>
  <c r="Q1242" i="16"/>
  <c r="AU1242" i="16" s="1"/>
  <c r="AV1242" i="16" s="1"/>
  <c r="Q1243" i="16"/>
  <c r="AU1243" i="16" s="1"/>
  <c r="AV1243" i="16" s="1"/>
  <c r="Q1244" i="16"/>
  <c r="AU1244" i="16" s="1"/>
  <c r="AV1244" i="16" s="1"/>
  <c r="Q1245" i="16"/>
  <c r="AU1245" i="16" s="1"/>
  <c r="AV1245" i="16" s="1"/>
  <c r="Q1246" i="16"/>
  <c r="AU1246" i="16" s="1"/>
  <c r="AV1246" i="16" s="1"/>
  <c r="Q1247" i="16"/>
  <c r="AU1247" i="16" s="1"/>
  <c r="AV1247" i="16" s="1"/>
  <c r="Q1248" i="16"/>
  <c r="AU1248" i="16" s="1"/>
  <c r="AV1248" i="16" s="1"/>
  <c r="Q1249" i="16"/>
  <c r="AU1249" i="16" s="1"/>
  <c r="AV1249" i="16" s="1"/>
  <c r="Q1250" i="16"/>
  <c r="Q1251" i="16"/>
  <c r="Q1252" i="16"/>
  <c r="Q1253" i="16"/>
  <c r="Q1254" i="16"/>
  <c r="Q1255" i="16"/>
  <c r="Q1256" i="16"/>
  <c r="AU1256" i="16" s="1"/>
  <c r="AV1256" i="16" s="1"/>
  <c r="Q1257" i="16"/>
  <c r="AU1257" i="16" s="1"/>
  <c r="AV1257" i="16" s="1"/>
  <c r="Q1258" i="16"/>
  <c r="AU1258" i="16" s="1"/>
  <c r="AV1258" i="16" s="1"/>
  <c r="Q1259" i="16"/>
  <c r="AU1259" i="16" s="1"/>
  <c r="AV1259" i="16" s="1"/>
  <c r="Q1260" i="16"/>
  <c r="Q1261" i="16"/>
  <c r="Q1262" i="16"/>
  <c r="AU1262" i="16" s="1"/>
  <c r="AV1262" i="16" s="1"/>
  <c r="Q1263" i="16"/>
  <c r="AU1263" i="16" s="1"/>
  <c r="AV1263" i="16" s="1"/>
  <c r="Q1264" i="16"/>
  <c r="AU1264" i="16" s="1"/>
  <c r="AV1264" i="16" s="1"/>
  <c r="Q1265" i="16"/>
  <c r="AU1265" i="16" s="1"/>
  <c r="AV1265" i="16" s="1"/>
  <c r="Q1266" i="16"/>
  <c r="AU1266" i="16" s="1"/>
  <c r="AV1266" i="16" s="1"/>
  <c r="Q1267" i="16"/>
  <c r="AU1267" i="16" s="1"/>
  <c r="AV1267" i="16" s="1"/>
  <c r="Q1268" i="16"/>
  <c r="Q1269" i="16"/>
  <c r="Q1270" i="16"/>
  <c r="Q1271" i="16"/>
  <c r="Q1272" i="16"/>
  <c r="Q1273" i="16"/>
  <c r="Q1274" i="16"/>
  <c r="AU1274" i="16" s="1"/>
  <c r="AV1274" i="16" s="1"/>
  <c r="Q1275" i="16"/>
  <c r="AU1275" i="16" s="1"/>
  <c r="AV1275" i="16" s="1"/>
  <c r="Q1276" i="16"/>
  <c r="AU1276" i="16" s="1"/>
  <c r="AV1276" i="16" s="1"/>
  <c r="Q1277" i="16"/>
  <c r="AU1277" i="16" s="1"/>
  <c r="AV1277" i="16" s="1"/>
  <c r="Q1278" i="16"/>
  <c r="AU1278" i="16" s="1"/>
  <c r="AV1278" i="16" s="1"/>
  <c r="Q1279" i="16"/>
  <c r="AU1279" i="16" s="1"/>
  <c r="AV1279" i="16" s="1"/>
  <c r="Q1280" i="16"/>
  <c r="AU1280" i="16" s="1"/>
  <c r="AV1280" i="16" s="1"/>
  <c r="Q1281" i="16"/>
  <c r="AU1281" i="16" s="1"/>
  <c r="AV1281" i="16" s="1"/>
  <c r="Q1282" i="16"/>
  <c r="AU1282" i="16" s="1"/>
  <c r="AV1282" i="16" s="1"/>
  <c r="Q1283" i="16"/>
  <c r="AU1283" i="16" s="1"/>
  <c r="AV1283" i="16" s="1"/>
  <c r="Q1284" i="16"/>
  <c r="AU1284" i="16" s="1"/>
  <c r="AV1284" i="16" s="1"/>
  <c r="Q1285" i="16"/>
  <c r="AU1285" i="16" s="1"/>
  <c r="AV1285" i="16" s="1"/>
  <c r="Q1286" i="16"/>
  <c r="Q1287" i="16"/>
  <c r="Q1288" i="16"/>
  <c r="R1288" i="16" s="1"/>
  <c r="Q1289" i="16"/>
  <c r="Q1290" i="16"/>
  <c r="Q1291" i="16"/>
  <c r="Q1292" i="16"/>
  <c r="Q1293" i="16"/>
  <c r="Q1294" i="16"/>
  <c r="AU1294" i="16" s="1"/>
  <c r="AV1294" i="16" s="1"/>
  <c r="Q1295" i="16"/>
  <c r="Q1296" i="16"/>
  <c r="AU1296" i="16" s="1"/>
  <c r="AV1296" i="16" s="1"/>
  <c r="Q1297" i="16"/>
  <c r="Q1298" i="16"/>
  <c r="R1298" i="16" s="1"/>
  <c r="Q1299" i="16"/>
  <c r="Q1300" i="16"/>
  <c r="AU1300" i="16" s="1"/>
  <c r="AV1300" i="16" s="1"/>
  <c r="Q1301" i="16"/>
  <c r="Q1302" i="16"/>
  <c r="AU1302" i="16" s="1"/>
  <c r="AV1302" i="16" s="1"/>
  <c r="Q1303" i="16"/>
  <c r="Q1304" i="16"/>
  <c r="Q1305" i="16"/>
  <c r="Q1306" i="16"/>
  <c r="Q1307" i="16"/>
  <c r="Q1308" i="16"/>
  <c r="Q1309" i="16"/>
  <c r="Q1310" i="16"/>
  <c r="AU1310" i="16" s="1"/>
  <c r="AV1310" i="16" s="1"/>
  <c r="Q1311" i="16"/>
  <c r="Q1312" i="16"/>
  <c r="AU1312" i="16" s="1"/>
  <c r="AV1312" i="16" s="1"/>
  <c r="Q1313" i="16"/>
  <c r="Q1314" i="16"/>
  <c r="Q1315" i="16"/>
  <c r="Q1316" i="16"/>
  <c r="AU1316" i="16" s="1"/>
  <c r="AV1316" i="16" s="1"/>
  <c r="Q1317" i="16"/>
  <c r="Q1318" i="16"/>
  <c r="AU1318" i="16" s="1"/>
  <c r="AV1318" i="16" s="1"/>
  <c r="Q1319" i="16"/>
  <c r="Q1320" i="16"/>
  <c r="AU1320" i="16" s="1"/>
  <c r="AV1320" i="16" s="1"/>
  <c r="Q1321" i="16"/>
  <c r="Q1322" i="16"/>
  <c r="Q1323" i="16"/>
  <c r="Q1324" i="16"/>
  <c r="Q1325" i="16"/>
  <c r="Q1326" i="16"/>
  <c r="Q1327" i="16"/>
  <c r="Q1328" i="16"/>
  <c r="AU1328" i="16" s="1"/>
  <c r="AV1328" i="16" s="1"/>
  <c r="Q1329" i="16"/>
  <c r="Q1330" i="16"/>
  <c r="Q1331" i="16"/>
  <c r="Q1332" i="16"/>
  <c r="AU1332" i="16" s="1"/>
  <c r="AV1332" i="16" s="1"/>
  <c r="Q1333" i="16"/>
  <c r="Q1334" i="16"/>
  <c r="AU1334" i="16" s="1"/>
  <c r="AV1334" i="16" s="1"/>
  <c r="Q1335" i="16"/>
  <c r="Q1336" i="16"/>
  <c r="AU1336" i="16" s="1"/>
  <c r="AV1336" i="16" s="1"/>
  <c r="Q1337" i="16"/>
  <c r="Q1338" i="16"/>
  <c r="AU1338" i="16" s="1"/>
  <c r="AV1338" i="16" s="1"/>
  <c r="Q1339" i="16"/>
  <c r="Q1340" i="16"/>
  <c r="Q1341" i="16"/>
  <c r="Q1342" i="16"/>
  <c r="Q1343" i="16"/>
  <c r="Q1344" i="16"/>
  <c r="Q1345" i="16"/>
  <c r="Q1346" i="16"/>
  <c r="Q1347" i="16"/>
  <c r="Q1348" i="16"/>
  <c r="AU1348" i="16" s="1"/>
  <c r="AV1348" i="16" s="1"/>
  <c r="Q1349" i="16"/>
  <c r="Q1350" i="16"/>
  <c r="AU1350" i="16" s="1"/>
  <c r="AV1350" i="16" s="1"/>
  <c r="Q1351" i="16"/>
  <c r="Q1352" i="16"/>
  <c r="AU1352" i="16" s="1"/>
  <c r="AV1352" i="16" s="1"/>
  <c r="Q1353" i="16"/>
  <c r="Q1354" i="16"/>
  <c r="Q1355" i="16"/>
  <c r="Q1356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354" i="16"/>
  <c r="N1353" i="16"/>
  <c r="N1352" i="16"/>
  <c r="N1351" i="16"/>
  <c r="N1350" i="16"/>
  <c r="N1349" i="16"/>
  <c r="N1348" i="16"/>
  <c r="N1347" i="16"/>
  <c r="N1346" i="16"/>
  <c r="N1345" i="16"/>
  <c r="N1344" i="16"/>
  <c r="N1343" i="16"/>
  <c r="N1342" i="16"/>
  <c r="N1341" i="16"/>
  <c r="N1340" i="16"/>
  <c r="N1339" i="16"/>
  <c r="N1338" i="16"/>
  <c r="N1337" i="16"/>
  <c r="N1336" i="16"/>
  <c r="N1335" i="16"/>
  <c r="N1334" i="16"/>
  <c r="N1333" i="16"/>
  <c r="N1332" i="16"/>
  <c r="N1331" i="16"/>
  <c r="N1330" i="16"/>
  <c r="N1329" i="16"/>
  <c r="N1328" i="16"/>
  <c r="N1327" i="16"/>
  <c r="N1326" i="16"/>
  <c r="N1325" i="16"/>
  <c r="N1324" i="16"/>
  <c r="N1323" i="16"/>
  <c r="N1322" i="16"/>
  <c r="N1321" i="16"/>
  <c r="N1320" i="16"/>
  <c r="N1319" i="16"/>
  <c r="N1318" i="16"/>
  <c r="N1317" i="16"/>
  <c r="N1316" i="16"/>
  <c r="N1315" i="16"/>
  <c r="N1314" i="16"/>
  <c r="N1313" i="16"/>
  <c r="N1312" i="16"/>
  <c r="N1311" i="16"/>
  <c r="N1310" i="16"/>
  <c r="N1309" i="16"/>
  <c r="N1308" i="16"/>
  <c r="N1307" i="16"/>
  <c r="N1306" i="16"/>
  <c r="N1305" i="16"/>
  <c r="N1304" i="16"/>
  <c r="N1303" i="16"/>
  <c r="N1302" i="16"/>
  <c r="N1301" i="16"/>
  <c r="N1300" i="16"/>
  <c r="N1299" i="16"/>
  <c r="N1298" i="16"/>
  <c r="N1297" i="16"/>
  <c r="N1296" i="16"/>
  <c r="N1295" i="16"/>
  <c r="N1294" i="16"/>
  <c r="N1293" i="16"/>
  <c r="N1292" i="16"/>
  <c r="N1291" i="16"/>
  <c r="N1290" i="16"/>
  <c r="N1289" i="16"/>
  <c r="N1288" i="16"/>
  <c r="N1287" i="16"/>
  <c r="N1286" i="16"/>
  <c r="N1285" i="16"/>
  <c r="N1284" i="16"/>
  <c r="N1283" i="16"/>
  <c r="N1282" i="16"/>
  <c r="N1281" i="16"/>
  <c r="N1280" i="16"/>
  <c r="N1279" i="16"/>
  <c r="N1278" i="16"/>
  <c r="N1277" i="16"/>
  <c r="N1276" i="16"/>
  <c r="N1275" i="16"/>
  <c r="N1274" i="16"/>
  <c r="N1273" i="16"/>
  <c r="N1272" i="16"/>
  <c r="N1271" i="16"/>
  <c r="N1270" i="16"/>
  <c r="N1269" i="16"/>
  <c r="N1268" i="16"/>
  <c r="N1267" i="16"/>
  <c r="N1266" i="16"/>
  <c r="N1265" i="16"/>
  <c r="N1264" i="16"/>
  <c r="N1263" i="16"/>
  <c r="N1262" i="16"/>
  <c r="N1261" i="16"/>
  <c r="N1260" i="16"/>
  <c r="N1259" i="16"/>
  <c r="N1258" i="16"/>
  <c r="N1257" i="16"/>
  <c r="N1256" i="16"/>
  <c r="N1255" i="16"/>
  <c r="N1254" i="16"/>
  <c r="N1253" i="16"/>
  <c r="N1252" i="16"/>
  <c r="N1251" i="16"/>
  <c r="N1250" i="16"/>
  <c r="N1249" i="16"/>
  <c r="N1248" i="16"/>
  <c r="N1247" i="16"/>
  <c r="N1246" i="16"/>
  <c r="N1245" i="16"/>
  <c r="N1244" i="16"/>
  <c r="N1243" i="16"/>
  <c r="N1242" i="16"/>
  <c r="N1241" i="16"/>
  <c r="N1240" i="16"/>
  <c r="N1239" i="16"/>
  <c r="N1238" i="16"/>
  <c r="N1237" i="16"/>
  <c r="N1236" i="16"/>
  <c r="N1235" i="16"/>
  <c r="N1234" i="16"/>
  <c r="N1233" i="16"/>
  <c r="N1232" i="16"/>
  <c r="N1231" i="16"/>
  <c r="N1230" i="16"/>
  <c r="N1229" i="16"/>
  <c r="N1228" i="16"/>
  <c r="N1227" i="16"/>
  <c r="N1226" i="16"/>
  <c r="N1225" i="16"/>
  <c r="N1224" i="16"/>
  <c r="N1223" i="16"/>
  <c r="N1222" i="16"/>
  <c r="N1221" i="16"/>
  <c r="N1220" i="16"/>
  <c r="N1219" i="16"/>
  <c r="N1218" i="16"/>
  <c r="N1217" i="16"/>
  <c r="N1216" i="16"/>
  <c r="N1215" i="16"/>
  <c r="N1214" i="16"/>
  <c r="N1213" i="16"/>
  <c r="N1212" i="16"/>
  <c r="N1211" i="16"/>
  <c r="N1210" i="16"/>
  <c r="N1209" i="16"/>
  <c r="N1208" i="16"/>
  <c r="N1207" i="16"/>
  <c r="N1206" i="16"/>
  <c r="N1205" i="16"/>
  <c r="N1204" i="16"/>
  <c r="N1203" i="16"/>
  <c r="N1202" i="16"/>
  <c r="N1201" i="16"/>
  <c r="N1200" i="16"/>
  <c r="N1199" i="16"/>
  <c r="N1198" i="16"/>
  <c r="N1197" i="16"/>
  <c r="N1196" i="16"/>
  <c r="N1195" i="16"/>
  <c r="N1194" i="16"/>
  <c r="N1193" i="16"/>
  <c r="N1192" i="16"/>
  <c r="N1191" i="16"/>
  <c r="N1190" i="16"/>
  <c r="N1189" i="16"/>
  <c r="N1188" i="16"/>
  <c r="N1187" i="16"/>
  <c r="N1186" i="16"/>
  <c r="N1185" i="16"/>
  <c r="N1184" i="16"/>
  <c r="N1183" i="16"/>
  <c r="N1182" i="16"/>
  <c r="N1181" i="16"/>
  <c r="N1180" i="16"/>
  <c r="N1179" i="16"/>
  <c r="N1178" i="16"/>
  <c r="N1177" i="16"/>
  <c r="N1176" i="16"/>
  <c r="N1175" i="16"/>
  <c r="N1174" i="16"/>
  <c r="N1173" i="16"/>
  <c r="N1172" i="16"/>
  <c r="N1171" i="16"/>
  <c r="N1170" i="16"/>
  <c r="N1169" i="16"/>
  <c r="N1168" i="16"/>
  <c r="N1167" i="16"/>
  <c r="N1166" i="16"/>
  <c r="N1165" i="16"/>
  <c r="N1164" i="16"/>
  <c r="N1163" i="16"/>
  <c r="N1162" i="16"/>
  <c r="N1161" i="16"/>
  <c r="N1160" i="16"/>
  <c r="N1159" i="16"/>
  <c r="N1158" i="16"/>
  <c r="N1157" i="16"/>
  <c r="N1156" i="16"/>
  <c r="N1155" i="16"/>
  <c r="N1154" i="16"/>
  <c r="N1153" i="16"/>
  <c r="N1152" i="16"/>
  <c r="N1151" i="16"/>
  <c r="N1150" i="16"/>
  <c r="N1149" i="16"/>
  <c r="N1148" i="16"/>
  <c r="N1147" i="16"/>
  <c r="N1146" i="16"/>
  <c r="N1145" i="16"/>
  <c r="N1144" i="16"/>
  <c r="N1143" i="16"/>
  <c r="N1142" i="16"/>
  <c r="N1141" i="16"/>
  <c r="N1140" i="16"/>
  <c r="N1139" i="16"/>
  <c r="N1138" i="16"/>
  <c r="N1137" i="16"/>
  <c r="N1136" i="16"/>
  <c r="N1135" i="16"/>
  <c r="N1134" i="16"/>
  <c r="N1133" i="16"/>
  <c r="N1132" i="16"/>
  <c r="N1131" i="16"/>
  <c r="N1130" i="16"/>
  <c r="N1129" i="16"/>
  <c r="N1128" i="16"/>
  <c r="N1127" i="16"/>
  <c r="N1126" i="16"/>
  <c r="N1125" i="16"/>
  <c r="N1124" i="16"/>
  <c r="N1123" i="16"/>
  <c r="N1122" i="16"/>
  <c r="N1121" i="16"/>
  <c r="N1120" i="16"/>
  <c r="N1119" i="16"/>
  <c r="N1118" i="16"/>
  <c r="N1117" i="16"/>
  <c r="N1116" i="16"/>
  <c r="N1115" i="16"/>
  <c r="N1114" i="16"/>
  <c r="N1113" i="16"/>
  <c r="N1112" i="16"/>
  <c r="N1111" i="16"/>
  <c r="N1110" i="16"/>
  <c r="N1109" i="16"/>
  <c r="N1108" i="16"/>
  <c r="N1107" i="16"/>
  <c r="N1106" i="16"/>
  <c r="N1105" i="16"/>
  <c r="N1104" i="16"/>
  <c r="N1103" i="16"/>
  <c r="N1102" i="16"/>
  <c r="N1101" i="16"/>
  <c r="N1100" i="16"/>
  <c r="N1099" i="16"/>
  <c r="N1098" i="16"/>
  <c r="N1097" i="16"/>
  <c r="N1096" i="16"/>
  <c r="N1095" i="16"/>
  <c r="N1094" i="16"/>
  <c r="N1093" i="16"/>
  <c r="N1092" i="16"/>
  <c r="N1091" i="16"/>
  <c r="N1090" i="16"/>
  <c r="N1089" i="16"/>
  <c r="N1088" i="16"/>
  <c r="N1087" i="16"/>
  <c r="N1086" i="16"/>
  <c r="N1085" i="16"/>
  <c r="N1084" i="16"/>
  <c r="N1083" i="16"/>
  <c r="Q3" i="16"/>
  <c r="Q2" i="16"/>
  <c r="Q6" i="16"/>
  <c r="Q5" i="16"/>
  <c r="Q4" i="16"/>
  <c r="Q9" i="16"/>
  <c r="AU9" i="16" s="1"/>
  <c r="AV9" i="16" s="1"/>
  <c r="Q13" i="16"/>
  <c r="Q11" i="16"/>
  <c r="AU11" i="16" s="1"/>
  <c r="AV11" i="16" s="1"/>
  <c r="Q8" i="16"/>
  <c r="AU8" i="16" s="1"/>
  <c r="Q10" i="16"/>
  <c r="AU10" i="16" s="1"/>
  <c r="Q12" i="16"/>
  <c r="Q17" i="16"/>
  <c r="AU17" i="16" s="1"/>
  <c r="AV17" i="16" s="1"/>
  <c r="Q19" i="16"/>
  <c r="AU19" i="16" s="1"/>
  <c r="AV19" i="16" s="1"/>
  <c r="Q15" i="16"/>
  <c r="AU15" i="16" s="1"/>
  <c r="AV15" i="16" s="1"/>
  <c r="Q14" i="16"/>
  <c r="AU14" i="16" s="1"/>
  <c r="Q16" i="16"/>
  <c r="AU16" i="16" s="1"/>
  <c r="Q18" i="16"/>
  <c r="AU18" i="16" s="1"/>
  <c r="Q25" i="16"/>
  <c r="Q21" i="16"/>
  <c r="Q20" i="16"/>
  <c r="Q24" i="16"/>
  <c r="Q23" i="16"/>
  <c r="Q22" i="16"/>
  <c r="Q27" i="16"/>
  <c r="AU27" i="16" s="1"/>
  <c r="Q31" i="16"/>
  <c r="AU31" i="16" s="1"/>
  <c r="Q29" i="16"/>
  <c r="AU29" i="16" s="1"/>
  <c r="Q26" i="16"/>
  <c r="AU26" i="16" s="1"/>
  <c r="Q28" i="16"/>
  <c r="AU28" i="16" s="1"/>
  <c r="Q30" i="16"/>
  <c r="AU30" i="16" s="1"/>
  <c r="Q35" i="16"/>
  <c r="AU35" i="16" s="1"/>
  <c r="Q37" i="16"/>
  <c r="AU37" i="16" s="1"/>
  <c r="Q33" i="16"/>
  <c r="AU33" i="16" s="1"/>
  <c r="Q32" i="16"/>
  <c r="AU32" i="16" s="1"/>
  <c r="Q34" i="16"/>
  <c r="AU34" i="16" s="1"/>
  <c r="Q36" i="16"/>
  <c r="AU36" i="16" s="1"/>
  <c r="Q43" i="16"/>
  <c r="Q39" i="16"/>
  <c r="Q38" i="16"/>
  <c r="Q42" i="16"/>
  <c r="Q41" i="16"/>
  <c r="Q40" i="16"/>
  <c r="Q45" i="16"/>
  <c r="Q49" i="16"/>
  <c r="Q47" i="16"/>
  <c r="R47" i="16" s="1"/>
  <c r="Q44" i="16"/>
  <c r="R44" i="16" s="1"/>
  <c r="Q46" i="16"/>
  <c r="R46" i="16" s="1"/>
  <c r="Q48" i="16"/>
  <c r="Q53" i="16"/>
  <c r="R53" i="16" s="1"/>
  <c r="Q55" i="16"/>
  <c r="Q51" i="16"/>
  <c r="R51" i="16" s="1"/>
  <c r="Q50" i="16"/>
  <c r="Q52" i="16"/>
  <c r="Q54" i="16"/>
  <c r="Q61" i="16"/>
  <c r="Q57" i="16"/>
  <c r="Q56" i="16"/>
  <c r="Q60" i="16"/>
  <c r="Q59" i="16"/>
  <c r="Q58" i="16"/>
  <c r="Q63" i="16"/>
  <c r="Q67" i="16"/>
  <c r="R67" i="16" s="1"/>
  <c r="Q65" i="16"/>
  <c r="R65" i="16" s="1"/>
  <c r="Q62" i="16"/>
  <c r="Q64" i="16"/>
  <c r="Q66" i="16"/>
  <c r="Q71" i="16"/>
  <c r="R71" i="16" s="1"/>
  <c r="Q73" i="16"/>
  <c r="Q69" i="16"/>
  <c r="Q68" i="16"/>
  <c r="Q70" i="16"/>
  <c r="R70" i="16" s="1"/>
  <c r="Q72" i="16"/>
  <c r="Q79" i="16"/>
  <c r="Q75" i="16"/>
  <c r="Q74" i="16"/>
  <c r="Q78" i="16"/>
  <c r="Q77" i="16"/>
  <c r="Q76" i="16"/>
  <c r="Q81" i="16"/>
  <c r="R81" i="16" s="1"/>
  <c r="Q85" i="16"/>
  <c r="Q83" i="16"/>
  <c r="R83" i="16" s="1"/>
  <c r="Q80" i="16"/>
  <c r="Q82" i="16"/>
  <c r="AU82" i="16" s="1"/>
  <c r="Q84" i="16"/>
  <c r="Q89" i="16"/>
  <c r="Q91" i="16"/>
  <c r="Q87" i="16"/>
  <c r="Q86" i="16"/>
  <c r="Q88" i="16"/>
  <c r="R88" i="16" s="1"/>
  <c r="Q90" i="16"/>
  <c r="R90" i="16" s="1"/>
  <c r="Q97" i="16"/>
  <c r="Q93" i="16"/>
  <c r="Q92" i="16"/>
  <c r="Q96" i="16"/>
  <c r="Q95" i="16"/>
  <c r="Q94" i="16"/>
  <c r="Q99" i="16"/>
  <c r="R99" i="16" s="1"/>
  <c r="Q103" i="16"/>
  <c r="R103" i="16" s="1"/>
  <c r="Q101" i="16"/>
  <c r="R101" i="16" s="1"/>
  <c r="Q98" i="16"/>
  <c r="Q100" i="16"/>
  <c r="Q102" i="16"/>
  <c r="Q107" i="16"/>
  <c r="Q109" i="16"/>
  <c r="Q105" i="16"/>
  <c r="Q104" i="16"/>
  <c r="R104" i="16" s="1"/>
  <c r="Q106" i="16"/>
  <c r="R106" i="16" s="1"/>
  <c r="Q108" i="16"/>
  <c r="R108" i="16" s="1"/>
  <c r="Q115" i="16"/>
  <c r="Q111" i="16"/>
  <c r="Q110" i="16"/>
  <c r="Q114" i="16"/>
  <c r="Q113" i="16"/>
  <c r="Q112" i="16"/>
  <c r="Q117" i="16"/>
  <c r="AU117" i="16" s="1"/>
  <c r="Q121" i="16"/>
  <c r="AU121" i="16" s="1"/>
  <c r="Q119" i="16"/>
  <c r="AU119" i="16" s="1"/>
  <c r="Q116" i="16"/>
  <c r="AU116" i="16" s="1"/>
  <c r="Q118" i="16"/>
  <c r="AU118" i="16" s="1"/>
  <c r="Q120" i="16"/>
  <c r="AU120" i="16" s="1"/>
  <c r="Q125" i="16"/>
  <c r="AU125" i="16" s="1"/>
  <c r="Q127" i="16"/>
  <c r="AU127" i="16" s="1"/>
  <c r="Q123" i="16"/>
  <c r="AU123" i="16" s="1"/>
  <c r="Q122" i="16"/>
  <c r="AU122" i="16" s="1"/>
  <c r="Q124" i="16"/>
  <c r="AU124" i="16" s="1"/>
  <c r="Q126" i="16"/>
  <c r="AU126" i="16" s="1"/>
  <c r="Q133" i="16"/>
  <c r="Q129" i="16"/>
  <c r="Q128" i="16"/>
  <c r="Q132" i="16"/>
  <c r="Q131" i="16"/>
  <c r="Q130" i="16"/>
  <c r="Q135" i="16"/>
  <c r="R135" i="16" s="1"/>
  <c r="Q139" i="16"/>
  <c r="Q137" i="16"/>
  <c r="R137" i="16" s="1"/>
  <c r="Q134" i="16"/>
  <c r="Q136" i="16"/>
  <c r="Q138" i="16"/>
  <c r="R138" i="16" s="1"/>
  <c r="Q143" i="16"/>
  <c r="R143" i="16" s="1"/>
  <c r="Q145" i="16"/>
  <c r="Q141" i="16"/>
  <c r="Q140" i="16"/>
  <c r="R140" i="16" s="1"/>
  <c r="Q142" i="16"/>
  <c r="R142" i="16" s="1"/>
  <c r="Q144" i="16"/>
  <c r="Q151" i="16"/>
  <c r="Q147" i="16"/>
  <c r="Q146" i="16"/>
  <c r="Q150" i="16"/>
  <c r="Q149" i="16"/>
  <c r="Q148" i="16"/>
  <c r="Q153" i="16"/>
  <c r="R153" i="16" s="1"/>
  <c r="Q157" i="16"/>
  <c r="Q155" i="16"/>
  <c r="Q152" i="16"/>
  <c r="Q154" i="16"/>
  <c r="R154" i="16" s="1"/>
  <c r="Q156" i="16"/>
  <c r="Q161" i="16"/>
  <c r="Q163" i="16"/>
  <c r="R163" i="16" s="1"/>
  <c r="Q159" i="16"/>
  <c r="R159" i="16" s="1"/>
  <c r="Q158" i="16"/>
  <c r="R158" i="16" s="1"/>
  <c r="Q160" i="16"/>
  <c r="Q162" i="16"/>
  <c r="Q169" i="16"/>
  <c r="Q165" i="16"/>
  <c r="Q164" i="16"/>
  <c r="Q168" i="16"/>
  <c r="Q167" i="16"/>
  <c r="Q166" i="16"/>
  <c r="Q171" i="16"/>
  <c r="Q175" i="16"/>
  <c r="R175" i="16" s="1"/>
  <c r="Q173" i="16"/>
  <c r="R173" i="16" s="1"/>
  <c r="Q170" i="16"/>
  <c r="Q172" i="16"/>
  <c r="Q174" i="16"/>
  <c r="R174" i="16" s="1"/>
  <c r="Q179" i="16"/>
  <c r="R179" i="16" s="1"/>
  <c r="Q181" i="16"/>
  <c r="Q177" i="16"/>
  <c r="R177" i="16" s="1"/>
  <c r="Q176" i="16"/>
  <c r="Q178" i="16"/>
  <c r="Q180" i="16"/>
  <c r="Q187" i="16"/>
  <c r="Q183" i="16"/>
  <c r="Q182" i="16"/>
  <c r="Q186" i="16"/>
  <c r="Q185" i="16"/>
  <c r="Q184" i="16"/>
  <c r="Q189" i="16"/>
  <c r="R189" i="16" s="1"/>
  <c r="Q193" i="16"/>
  <c r="Q191" i="16"/>
  <c r="R191" i="16" s="1"/>
  <c r="Q188" i="16"/>
  <c r="R188" i="16" s="1"/>
  <c r="Q190" i="16"/>
  <c r="Q192" i="16"/>
  <c r="Q197" i="16"/>
  <c r="R197" i="16" s="1"/>
  <c r="Q199" i="16"/>
  <c r="Q195" i="16"/>
  <c r="R195" i="16" s="1"/>
  <c r="Q194" i="16"/>
  <c r="Q196" i="16"/>
  <c r="Q198" i="16"/>
  <c r="Q205" i="16"/>
  <c r="Q201" i="16"/>
  <c r="Q200" i="16"/>
  <c r="Q204" i="16"/>
  <c r="Q203" i="16"/>
  <c r="Q202" i="16"/>
  <c r="Q207" i="16"/>
  <c r="AU207" i="16" s="1"/>
  <c r="Q211" i="16"/>
  <c r="AU211" i="16" s="1"/>
  <c r="Q209" i="16"/>
  <c r="AU209" i="16" s="1"/>
  <c r="Q206" i="16"/>
  <c r="AU206" i="16" s="1"/>
  <c r="Q208" i="16"/>
  <c r="AU208" i="16" s="1"/>
  <c r="Q210" i="16"/>
  <c r="AU210" i="16" s="1"/>
  <c r="Q215" i="16"/>
  <c r="AU215" i="16" s="1"/>
  <c r="Q217" i="16"/>
  <c r="AU217" i="16" s="1"/>
  <c r="Q213" i="16"/>
  <c r="AU213" i="16" s="1"/>
  <c r="Q212" i="16"/>
  <c r="AU212" i="16" s="1"/>
  <c r="Q214" i="16"/>
  <c r="AU214" i="16" s="1"/>
  <c r="Q216" i="16"/>
  <c r="AU216" i="16" s="1"/>
  <c r="Q223" i="16"/>
  <c r="Q219" i="16"/>
  <c r="Q218" i="16"/>
  <c r="Q222" i="16"/>
  <c r="Q221" i="16"/>
  <c r="Q220" i="16"/>
  <c r="Q225" i="16"/>
  <c r="R225" i="16" s="1"/>
  <c r="Q229" i="16"/>
  <c r="Q227" i="16"/>
  <c r="Q224" i="16"/>
  <c r="Q226" i="16"/>
  <c r="R226" i="16" s="1"/>
  <c r="Q228" i="16"/>
  <c r="Q233" i="16"/>
  <c r="R233" i="16" s="1"/>
  <c r="Q235" i="16"/>
  <c r="R235" i="16" s="1"/>
  <c r="Q231" i="16"/>
  <c r="R231" i="16" s="1"/>
  <c r="Q230" i="16"/>
  <c r="Q232" i="16"/>
  <c r="R232" i="16" s="1"/>
  <c r="Q234" i="16"/>
  <c r="Q241" i="16"/>
  <c r="Q237" i="16"/>
  <c r="Q236" i="16"/>
  <c r="Q240" i="16"/>
  <c r="Q239" i="16"/>
  <c r="Q238" i="16"/>
  <c r="Q243" i="16"/>
  <c r="Q247" i="16"/>
  <c r="Q245" i="16"/>
  <c r="R245" i="16" s="1"/>
  <c r="Q242" i="16"/>
  <c r="Q244" i="16"/>
  <c r="R244" i="16" s="1"/>
  <c r="Q246" i="16"/>
  <c r="R246" i="16" s="1"/>
  <c r="Q251" i="16"/>
  <c r="Q253" i="16"/>
  <c r="Q249" i="16"/>
  <c r="R249" i="16" s="1"/>
  <c r="Q248" i="16"/>
  <c r="R248" i="16" s="1"/>
  <c r="Q250" i="16"/>
  <c r="R250" i="16" s="1"/>
  <c r="Q252" i="16"/>
  <c r="Q259" i="16"/>
  <c r="Q255" i="16"/>
  <c r="Q254" i="16"/>
  <c r="Q258" i="16"/>
  <c r="Q257" i="16"/>
  <c r="Q256" i="16"/>
  <c r="Q261" i="16"/>
  <c r="R261" i="16" s="1"/>
  <c r="Q265" i="16"/>
  <c r="Q263" i="16"/>
  <c r="Q260" i="16"/>
  <c r="R260" i="16" s="1"/>
  <c r="Q262" i="16"/>
  <c r="R262" i="16" s="1"/>
  <c r="Q264" i="16"/>
  <c r="Q275" i="16"/>
  <c r="Q277" i="16"/>
  <c r="Q273" i="16"/>
  <c r="R273" i="16" s="1"/>
  <c r="Q272" i="16"/>
  <c r="Q274" i="16"/>
  <c r="Q276" i="16"/>
  <c r="R276" i="16" s="1"/>
  <c r="Q271" i="16"/>
  <c r="Q267" i="16"/>
  <c r="Q266" i="16"/>
  <c r="Q270" i="16"/>
  <c r="Q269" i="16"/>
  <c r="Q268" i="16"/>
  <c r="Q283" i="16"/>
  <c r="Q279" i="16"/>
  <c r="Q278" i="16"/>
  <c r="Q282" i="16"/>
  <c r="Q281" i="16"/>
  <c r="Q280" i="16"/>
  <c r="Q285" i="16"/>
  <c r="AU285" i="16" s="1"/>
  <c r="Q289" i="16"/>
  <c r="AU289" i="16" s="1"/>
  <c r="Q287" i="16"/>
  <c r="AU287" i="16" s="1"/>
  <c r="Q284" i="16"/>
  <c r="AU284" i="16" s="1"/>
  <c r="Q286" i="16"/>
  <c r="AU286" i="16" s="1"/>
  <c r="Q288" i="16"/>
  <c r="AU288" i="16" s="1"/>
  <c r="Q293" i="16"/>
  <c r="Q295" i="16"/>
  <c r="Q291" i="16"/>
  <c r="R291" i="16" s="1"/>
  <c r="Q290" i="16"/>
  <c r="Q292" i="16"/>
  <c r="Q294" i="16"/>
  <c r="Q297" i="16"/>
  <c r="Q301" i="16"/>
  <c r="Q299" i="16"/>
  <c r="Q296" i="16"/>
  <c r="Q298" i="16"/>
  <c r="Q300" i="16"/>
  <c r="Q305" i="16"/>
  <c r="R305" i="16" s="1"/>
  <c r="Q307" i="16"/>
  <c r="Q303" i="16"/>
  <c r="R303" i="16" s="1"/>
  <c r="Q302" i="16"/>
  <c r="Q304" i="16"/>
  <c r="Q306" i="16"/>
  <c r="Q313" i="16"/>
  <c r="Q309" i="16"/>
  <c r="Q308" i="16"/>
  <c r="Q312" i="16"/>
  <c r="Q311" i="16"/>
  <c r="Q310" i="16"/>
  <c r="Q315" i="16"/>
  <c r="Q319" i="16"/>
  <c r="R319" i="16" s="1"/>
  <c r="Q317" i="16"/>
  <c r="Q314" i="16"/>
  <c r="Q316" i="16"/>
  <c r="R316" i="16" s="1"/>
  <c r="Q318" i="16"/>
  <c r="Q329" i="16"/>
  <c r="Q331" i="16"/>
  <c r="Q327" i="16"/>
  <c r="Q326" i="16"/>
  <c r="Q328" i="16"/>
  <c r="R328" i="16" s="1"/>
  <c r="Q330" i="16"/>
  <c r="R330" i="16" s="1"/>
  <c r="Q325" i="16"/>
  <c r="Q321" i="16"/>
  <c r="Q320" i="16"/>
  <c r="Q324" i="16"/>
  <c r="Q323" i="16"/>
  <c r="Q322" i="16"/>
  <c r="Q339" i="16"/>
  <c r="R339" i="16" s="1"/>
  <c r="Q343" i="16"/>
  <c r="Q341" i="16"/>
  <c r="Q338" i="16"/>
  <c r="Q340" i="16"/>
  <c r="R340" i="16" s="1"/>
  <c r="Q342" i="16"/>
  <c r="Q347" i="16"/>
  <c r="Q349" i="16"/>
  <c r="R349" i="16" s="1"/>
  <c r="Q345" i="16"/>
  <c r="Q344" i="16"/>
  <c r="Q346" i="16"/>
  <c r="R346" i="16" s="1"/>
  <c r="Q348" i="16"/>
  <c r="R348" i="16" s="1"/>
  <c r="Q337" i="16"/>
  <c r="Q333" i="16"/>
  <c r="Q332" i="16"/>
  <c r="Q336" i="16"/>
  <c r="Q335" i="16"/>
  <c r="Q334" i="16"/>
  <c r="Q355" i="16"/>
  <c r="Q351" i="16"/>
  <c r="Q350" i="16"/>
  <c r="Q354" i="16"/>
  <c r="Q353" i="16"/>
  <c r="Q352" i="16"/>
  <c r="Q357" i="16"/>
  <c r="Q361" i="16"/>
  <c r="Q359" i="16"/>
  <c r="AU359" i="16" s="1"/>
  <c r="Q356" i="16"/>
  <c r="AU356" i="16" s="1"/>
  <c r="Q358" i="16"/>
  <c r="AU358" i="16" s="1"/>
  <c r="Q360" i="16"/>
  <c r="R360" i="16" s="1"/>
  <c r="Q365" i="16"/>
  <c r="AU365" i="16" s="1"/>
  <c r="Q367" i="16"/>
  <c r="AU367" i="16" s="1"/>
  <c r="Q363" i="16"/>
  <c r="AU363" i="16" s="1"/>
  <c r="Q362" i="16"/>
  <c r="AU362" i="16" s="1"/>
  <c r="Q364" i="16"/>
  <c r="AU364" i="16" s="1"/>
  <c r="Q366" i="16"/>
  <c r="AU366" i="16" s="1"/>
  <c r="Q375" i="16"/>
  <c r="R375" i="16" s="1"/>
  <c r="Q379" i="16"/>
  <c r="Q377" i="16"/>
  <c r="Q374" i="16"/>
  <c r="Q376" i="16"/>
  <c r="Q378" i="16"/>
  <c r="R378" i="16" s="1"/>
  <c r="Q383" i="16"/>
  <c r="R383" i="16" s="1"/>
  <c r="Q385" i="16"/>
  <c r="R385" i="16" s="1"/>
  <c r="Q381" i="16"/>
  <c r="R381" i="16" s="1"/>
  <c r="Q380" i="16"/>
  <c r="Q382" i="16"/>
  <c r="Q384" i="16"/>
  <c r="Q373" i="16"/>
  <c r="Q369" i="16"/>
  <c r="Q368" i="16"/>
  <c r="Q372" i="16"/>
  <c r="Q371" i="16"/>
  <c r="Q370" i="16"/>
  <c r="Q393" i="16"/>
  <c r="Q397" i="16"/>
  <c r="R397" i="16" s="1"/>
  <c r="Q395" i="16"/>
  <c r="R395" i="16" s="1"/>
  <c r="Q392" i="16"/>
  <c r="Q394" i="16"/>
  <c r="Q396" i="16"/>
  <c r="R396" i="16" s="1"/>
  <c r="Q401" i="16"/>
  <c r="R401" i="16" s="1"/>
  <c r="Q403" i="16"/>
  <c r="Q399" i="16"/>
  <c r="R399" i="16" s="1"/>
  <c r="Q398" i="16"/>
  <c r="Q400" i="16"/>
  <c r="Q402" i="16"/>
  <c r="Q391" i="16"/>
  <c r="Q387" i="16"/>
  <c r="Q386" i="16"/>
  <c r="Q390" i="16"/>
  <c r="Q389" i="16"/>
  <c r="Q388" i="16"/>
  <c r="Q411" i="16"/>
  <c r="R411" i="16" s="1"/>
  <c r="Q415" i="16"/>
  <c r="Q413" i="16"/>
  <c r="Q410" i="16"/>
  <c r="R410" i="16" s="1"/>
  <c r="Q412" i="16"/>
  <c r="R412" i="16" s="1"/>
  <c r="Q414" i="16"/>
  <c r="Q419" i="16"/>
  <c r="Q421" i="16"/>
  <c r="Q417" i="16"/>
  <c r="R417" i="16" s="1"/>
  <c r="Q416" i="16"/>
  <c r="Q418" i="16"/>
  <c r="Q420" i="16"/>
  <c r="Q409" i="16"/>
  <c r="Q405" i="16"/>
  <c r="Q404" i="16"/>
  <c r="Q408" i="16"/>
  <c r="Q407" i="16"/>
  <c r="Q406" i="16"/>
  <c r="Q429" i="16"/>
  <c r="R429" i="16" s="1"/>
  <c r="Q433" i="16"/>
  <c r="R433" i="16" s="1"/>
  <c r="Q431" i="16"/>
  <c r="R431" i="16" s="1"/>
  <c r="Q428" i="16"/>
  <c r="Q430" i="16"/>
  <c r="Q432" i="16"/>
  <c r="Q437" i="16"/>
  <c r="R437" i="16" s="1"/>
  <c r="Q439" i="16"/>
  <c r="Q435" i="16"/>
  <c r="Q434" i="16"/>
  <c r="Q436" i="16"/>
  <c r="Q438" i="16"/>
  <c r="Q427" i="16"/>
  <c r="Q423" i="16"/>
  <c r="Q422" i="16"/>
  <c r="Q426" i="16"/>
  <c r="Q425" i="16"/>
  <c r="Q424" i="16"/>
  <c r="Q445" i="16"/>
  <c r="Q441" i="16"/>
  <c r="Q440" i="16"/>
  <c r="Q444" i="16"/>
  <c r="Q443" i="16"/>
  <c r="Q442" i="16"/>
  <c r="Q447" i="16"/>
  <c r="AU447" i="16" s="1"/>
  <c r="Q451" i="16"/>
  <c r="AU451" i="16" s="1"/>
  <c r="Q449" i="16"/>
  <c r="AU449" i="16" s="1"/>
  <c r="Q446" i="16"/>
  <c r="AU446" i="16" s="1"/>
  <c r="Q448" i="16"/>
  <c r="AU448" i="16" s="1"/>
  <c r="Q450" i="16"/>
  <c r="AU450" i="16" s="1"/>
  <c r="Q455" i="16"/>
  <c r="AU455" i="16" s="1"/>
  <c r="Q457" i="16"/>
  <c r="AU457" i="16" s="1"/>
  <c r="Q453" i="16"/>
  <c r="AU453" i="16" s="1"/>
  <c r="Q452" i="16"/>
  <c r="AU452" i="16" s="1"/>
  <c r="Q454" i="16"/>
  <c r="AU454" i="16" s="1"/>
  <c r="Q456" i="16"/>
  <c r="AU456" i="16" s="1"/>
  <c r="Q465" i="16"/>
  <c r="R465" i="16" s="1"/>
  <c r="Q469" i="16"/>
  <c r="Q467" i="16"/>
  <c r="R467" i="16" s="1"/>
  <c r="Q464" i="16"/>
  <c r="Q466" i="16"/>
  <c r="R466" i="16" s="1"/>
  <c r="Q468" i="16"/>
  <c r="R468" i="16" s="1"/>
  <c r="Q473" i="16"/>
  <c r="Q475" i="16"/>
  <c r="Q471" i="16"/>
  <c r="Q470" i="16"/>
  <c r="Q472" i="16"/>
  <c r="R472" i="16" s="1"/>
  <c r="Q474" i="16"/>
  <c r="R474" i="16" s="1"/>
  <c r="Q463" i="16"/>
  <c r="Q459" i="16"/>
  <c r="Q458" i="16"/>
  <c r="Q462" i="16"/>
  <c r="Q461" i="16"/>
  <c r="Q460" i="16"/>
  <c r="Q483" i="16"/>
  <c r="R483" i="16" s="1"/>
  <c r="Q487" i="16"/>
  <c r="Q485" i="16"/>
  <c r="Q482" i="16"/>
  <c r="Q484" i="16"/>
  <c r="R484" i="16" s="1"/>
  <c r="Q486" i="16"/>
  <c r="Q491" i="16"/>
  <c r="R491" i="16" s="1"/>
  <c r="Q493" i="16"/>
  <c r="Q489" i="16"/>
  <c r="Q488" i="16"/>
  <c r="Q490" i="16"/>
  <c r="Q492" i="16"/>
  <c r="Q481" i="16"/>
  <c r="Q477" i="16"/>
  <c r="Q476" i="16"/>
  <c r="Q480" i="16"/>
  <c r="Q479" i="16"/>
  <c r="Q478" i="16"/>
  <c r="Q501" i="16"/>
  <c r="Q505" i="16"/>
  <c r="R505" i="16" s="1"/>
  <c r="Q503" i="16"/>
  <c r="R503" i="16" s="1"/>
  <c r="Q500" i="16"/>
  <c r="Q502" i="16"/>
  <c r="Q504" i="16"/>
  <c r="Q509" i="16"/>
  <c r="Q511" i="16"/>
  <c r="Q507" i="16"/>
  <c r="Q506" i="16"/>
  <c r="Q508" i="16"/>
  <c r="R508" i="16" s="1"/>
  <c r="Q510" i="16"/>
  <c r="Q499" i="16"/>
  <c r="Q495" i="16"/>
  <c r="Q494" i="16"/>
  <c r="Q498" i="16"/>
  <c r="Q497" i="16"/>
  <c r="Q496" i="16"/>
  <c r="Q519" i="16"/>
  <c r="R519" i="16" s="1"/>
  <c r="Q523" i="16"/>
  <c r="Q521" i="16"/>
  <c r="Q518" i="16"/>
  <c r="Q520" i="16"/>
  <c r="Q522" i="16"/>
  <c r="Q527" i="16"/>
  <c r="Q529" i="16"/>
  <c r="Q525" i="16"/>
  <c r="R525" i="16" s="1"/>
  <c r="Q524" i="16"/>
  <c r="Q526" i="16"/>
  <c r="Q528" i="16"/>
  <c r="Q517" i="16"/>
  <c r="Q513" i="16"/>
  <c r="Q512" i="16"/>
  <c r="Q516" i="16"/>
  <c r="Q515" i="16"/>
  <c r="Q514" i="16"/>
  <c r="Q535" i="16"/>
  <c r="Q531" i="16"/>
  <c r="Q530" i="16"/>
  <c r="Q534" i="16"/>
  <c r="Q533" i="16"/>
  <c r="Q532" i="16"/>
  <c r="Q537" i="16"/>
  <c r="AU537" i="16" s="1"/>
  <c r="AV537" i="16" s="1"/>
  <c r="Q541" i="16"/>
  <c r="Q539" i="16"/>
  <c r="AU539" i="16" s="1"/>
  <c r="AV539" i="16" s="1"/>
  <c r="Q536" i="16"/>
  <c r="AU536" i="16" s="1"/>
  <c r="AV536" i="16" s="1"/>
  <c r="Q538" i="16"/>
  <c r="AU538" i="16" s="1"/>
  <c r="AV538" i="16" s="1"/>
  <c r="Q540" i="16"/>
  <c r="AU540" i="16" s="1"/>
  <c r="AV540" i="16" s="1"/>
  <c r="Q545" i="16"/>
  <c r="AU545" i="16" s="1"/>
  <c r="AV545" i="16" s="1"/>
  <c r="Q547" i="16"/>
  <c r="AU547" i="16" s="1"/>
  <c r="AV547" i="16" s="1"/>
  <c r="Q543" i="16"/>
  <c r="AU543" i="16" s="1"/>
  <c r="AV543" i="16" s="1"/>
  <c r="Q542" i="16"/>
  <c r="Q544" i="16"/>
  <c r="AU544" i="16" s="1"/>
  <c r="AV544" i="16" s="1"/>
  <c r="Q546" i="16"/>
  <c r="AU546" i="16" s="1"/>
  <c r="AV546" i="16" s="1"/>
  <c r="Q555" i="16"/>
  <c r="Q559" i="16"/>
  <c r="Q557" i="16"/>
  <c r="Q554" i="16"/>
  <c r="Q556" i="16"/>
  <c r="R556" i="16" s="1"/>
  <c r="Q558" i="16"/>
  <c r="Q563" i="16"/>
  <c r="Q565" i="16"/>
  <c r="Q561" i="16"/>
  <c r="Q560" i="16"/>
  <c r="Q562" i="16"/>
  <c r="Q564" i="16"/>
  <c r="Q553" i="16"/>
  <c r="Q549" i="16"/>
  <c r="Q548" i="16"/>
  <c r="Q552" i="16"/>
  <c r="Q551" i="16"/>
  <c r="Q550" i="16"/>
  <c r="Q573" i="16"/>
  <c r="AU573" i="16" s="1"/>
  <c r="AV573" i="16" s="1"/>
  <c r="Q577" i="16"/>
  <c r="R577" i="16" s="1"/>
  <c r="Q575" i="16"/>
  <c r="R575" i="16" s="1"/>
  <c r="Q572" i="16"/>
  <c r="Q574" i="16"/>
  <c r="Q576" i="16"/>
  <c r="Q581" i="16"/>
  <c r="Q583" i="16"/>
  <c r="Q579" i="16"/>
  <c r="Q578" i="16"/>
  <c r="Q580" i="16"/>
  <c r="R580" i="16" s="1"/>
  <c r="Q582" i="16"/>
  <c r="Q571" i="16"/>
  <c r="Q567" i="16"/>
  <c r="Q566" i="16"/>
  <c r="Q570" i="16"/>
  <c r="Q569" i="16"/>
  <c r="Q568" i="16"/>
  <c r="Q591" i="16"/>
  <c r="Q595" i="16"/>
  <c r="Q593" i="16"/>
  <c r="Q590" i="16"/>
  <c r="Q592" i="16"/>
  <c r="Q594" i="16"/>
  <c r="Q599" i="16"/>
  <c r="Q601" i="16"/>
  <c r="Q597" i="16"/>
  <c r="Q596" i="16"/>
  <c r="Q598" i="16"/>
  <c r="R598" i="16" s="1"/>
  <c r="Q600" i="16"/>
  <c r="Q589" i="16"/>
  <c r="Q585" i="16"/>
  <c r="Q584" i="16"/>
  <c r="Q588" i="16"/>
  <c r="Q587" i="16"/>
  <c r="Q586" i="16"/>
  <c r="Q609" i="16"/>
  <c r="Q613" i="16"/>
  <c r="Q611" i="16"/>
  <c r="Q608" i="16"/>
  <c r="Q610" i="16"/>
  <c r="Q612" i="16"/>
  <c r="Q617" i="16"/>
  <c r="Q619" i="16"/>
  <c r="Q615" i="16"/>
  <c r="Q614" i="16"/>
  <c r="Q616" i="16"/>
  <c r="Q618" i="16"/>
  <c r="Q607" i="16"/>
  <c r="Q603" i="16"/>
  <c r="Q602" i="16"/>
  <c r="Q606" i="16"/>
  <c r="Q605" i="16"/>
  <c r="Q604" i="16"/>
  <c r="Q625" i="16"/>
  <c r="Q621" i="16"/>
  <c r="Q620" i="16"/>
  <c r="Q624" i="16"/>
  <c r="Q623" i="16"/>
  <c r="Q622" i="16"/>
  <c r="Q627" i="16"/>
  <c r="AU627" i="16" s="1"/>
  <c r="AV627" i="16" s="1"/>
  <c r="Q631" i="16"/>
  <c r="AU631" i="16" s="1"/>
  <c r="AV631" i="16" s="1"/>
  <c r="Q629" i="16"/>
  <c r="AU629" i="16" s="1"/>
  <c r="AV629" i="16" s="1"/>
  <c r="Q626" i="16"/>
  <c r="Q628" i="16"/>
  <c r="AU628" i="16" s="1"/>
  <c r="AV628" i="16" s="1"/>
  <c r="Q630" i="16"/>
  <c r="AU630" i="16" s="1"/>
  <c r="Q635" i="16"/>
  <c r="AU635" i="16" s="1"/>
  <c r="AV635" i="16" s="1"/>
  <c r="Q637" i="16"/>
  <c r="Q633" i="16"/>
  <c r="AU633" i="16" s="1"/>
  <c r="AV633" i="16" s="1"/>
  <c r="Q632" i="16"/>
  <c r="AU632" i="16" s="1"/>
  <c r="Q634" i="16"/>
  <c r="AU634" i="16" s="1"/>
  <c r="Q636" i="16"/>
  <c r="Q645" i="16"/>
  <c r="Q649" i="16"/>
  <c r="Q647" i="16"/>
  <c r="Q644" i="16"/>
  <c r="Q646" i="16"/>
  <c r="Q648" i="16"/>
  <c r="Q653" i="16"/>
  <c r="Q655" i="16"/>
  <c r="Q651" i="16"/>
  <c r="Q650" i="16"/>
  <c r="Q652" i="16"/>
  <c r="R652" i="16" s="1"/>
  <c r="Q654" i="16"/>
  <c r="Q643" i="16"/>
  <c r="Q639" i="16"/>
  <c r="Q638" i="16"/>
  <c r="Q642" i="16"/>
  <c r="Q641" i="16"/>
  <c r="Q640" i="16"/>
  <c r="Q663" i="16"/>
  <c r="R663" i="16" s="1"/>
  <c r="Q667" i="16"/>
  <c r="Q665" i="16"/>
  <c r="Q662" i="16"/>
  <c r="Q664" i="16"/>
  <c r="R664" i="16" s="1"/>
  <c r="Q666" i="16"/>
  <c r="Q671" i="16"/>
  <c r="R671" i="16" s="1"/>
  <c r="Q673" i="16"/>
  <c r="Q669" i="16"/>
  <c r="Q668" i="16"/>
  <c r="Q670" i="16"/>
  <c r="Q672" i="16"/>
  <c r="Q661" i="16"/>
  <c r="Q657" i="16"/>
  <c r="Q656" i="16"/>
  <c r="Q660" i="16"/>
  <c r="Q659" i="16"/>
  <c r="Q658" i="16"/>
  <c r="Q681" i="16"/>
  <c r="Q685" i="16"/>
  <c r="Q683" i="16"/>
  <c r="Q680" i="16"/>
  <c r="Q682" i="16"/>
  <c r="AU682" i="16" s="1"/>
  <c r="Q684" i="16"/>
  <c r="Q689" i="16"/>
  <c r="Q691" i="16"/>
  <c r="Q687" i="16"/>
  <c r="Q686" i="16"/>
  <c r="Q688" i="16"/>
  <c r="Q690" i="16"/>
  <c r="Q679" i="16"/>
  <c r="Q675" i="16"/>
  <c r="Q674" i="16"/>
  <c r="Q678" i="16"/>
  <c r="Q677" i="16"/>
  <c r="Q676" i="16"/>
  <c r="Q699" i="16"/>
  <c r="Q703" i="16"/>
  <c r="Q701" i="16"/>
  <c r="Q698" i="16"/>
  <c r="Q700" i="16"/>
  <c r="R700" i="16" s="1"/>
  <c r="Q702" i="16"/>
  <c r="Q707" i="16"/>
  <c r="Q709" i="16"/>
  <c r="Q705" i="16"/>
  <c r="Q704" i="16"/>
  <c r="Q706" i="16"/>
  <c r="Q708" i="16"/>
  <c r="Q697" i="16"/>
  <c r="Q693" i="16"/>
  <c r="Q692" i="16"/>
  <c r="Q696" i="16"/>
  <c r="Q695" i="16"/>
  <c r="Q694" i="16"/>
  <c r="Q715" i="16"/>
  <c r="Q711" i="16"/>
  <c r="Q710" i="16"/>
  <c r="Q714" i="16"/>
  <c r="Q713" i="16"/>
  <c r="Q712" i="16"/>
  <c r="Q717" i="16"/>
  <c r="AU717" i="16" s="1"/>
  <c r="AV717" i="16" s="1"/>
  <c r="Q721" i="16"/>
  <c r="Q719" i="16"/>
  <c r="AU719" i="16" s="1"/>
  <c r="AV719" i="16" s="1"/>
  <c r="Q716" i="16"/>
  <c r="AU716" i="16" s="1"/>
  <c r="Q718" i="16"/>
  <c r="AU718" i="16" s="1"/>
  <c r="Q720" i="16"/>
  <c r="Q725" i="16"/>
  <c r="AU725" i="16" s="1"/>
  <c r="AV725" i="16" s="1"/>
  <c r="Q727" i="16"/>
  <c r="AU727" i="16" s="1"/>
  <c r="AV727" i="16" s="1"/>
  <c r="Q723" i="16"/>
  <c r="AU723" i="16" s="1"/>
  <c r="AV723" i="16" s="1"/>
  <c r="Q722" i="16"/>
  <c r="Q724" i="16"/>
  <c r="AU724" i="16" s="1"/>
  <c r="AV724" i="16" s="1"/>
  <c r="Q726" i="16"/>
  <c r="AU726" i="16" s="1"/>
  <c r="AV726" i="16" s="1"/>
  <c r="Q735" i="16"/>
  <c r="Q739" i="16"/>
  <c r="Q737" i="16"/>
  <c r="Q734" i="16"/>
  <c r="Q736" i="16"/>
  <c r="Q738" i="16"/>
  <c r="Q743" i="16"/>
  <c r="Q745" i="16"/>
  <c r="Q741" i="16"/>
  <c r="Q740" i="16"/>
  <c r="Q742" i="16"/>
  <c r="Q744" i="16"/>
  <c r="Q733" i="16"/>
  <c r="Q729" i="16"/>
  <c r="Q728" i="16"/>
  <c r="Q732" i="16"/>
  <c r="Q731" i="16"/>
  <c r="Q730" i="16"/>
  <c r="Q751" i="16"/>
  <c r="Q747" i="16"/>
  <c r="Q746" i="16"/>
  <c r="Q750" i="16"/>
  <c r="Q749" i="16"/>
  <c r="Q748" i="16"/>
  <c r="Q753" i="16"/>
  <c r="AU753" i="16" s="1"/>
  <c r="AV753" i="16" s="1"/>
  <c r="Q757" i="16"/>
  <c r="Q755" i="16"/>
  <c r="AU755" i="16" s="1"/>
  <c r="AV755" i="16" s="1"/>
  <c r="Q752" i="16"/>
  <c r="AU752" i="16" s="1"/>
  <c r="AV752" i="16" s="1"/>
  <c r="Q754" i="16"/>
  <c r="AU754" i="16" s="1"/>
  <c r="AV754" i="16" s="1"/>
  <c r="Q756" i="16"/>
  <c r="Q761" i="16"/>
  <c r="AU761" i="16" s="1"/>
  <c r="AV761" i="16" s="1"/>
  <c r="Q763" i="16"/>
  <c r="AU763" i="16" s="1"/>
  <c r="AV763" i="16" s="1"/>
  <c r="Q759" i="16"/>
  <c r="Q758" i="16"/>
  <c r="AU758" i="16" s="1"/>
  <c r="AV758" i="16" s="1"/>
  <c r="Q760" i="16"/>
  <c r="AU760" i="16" s="1"/>
  <c r="AV760" i="16" s="1"/>
  <c r="Q762" i="16"/>
  <c r="AU762" i="16" s="1"/>
  <c r="AV762" i="16" s="1"/>
  <c r="Q771" i="16"/>
  <c r="R771" i="16" s="1"/>
  <c r="Q775" i="16"/>
  <c r="Q773" i="16"/>
  <c r="Q770" i="16"/>
  <c r="R770" i="16" s="1"/>
  <c r="Q772" i="16"/>
  <c r="Q774" i="16"/>
  <c r="Q779" i="16"/>
  <c r="Q781" i="16"/>
  <c r="Q777" i="16"/>
  <c r="R777" i="16" s="1"/>
  <c r="Q776" i="16"/>
  <c r="Q778" i="16"/>
  <c r="Q780" i="16"/>
  <c r="Q769" i="16"/>
  <c r="Q765" i="16"/>
  <c r="Q764" i="16"/>
  <c r="Q768" i="16"/>
  <c r="Q767" i="16"/>
  <c r="Q766" i="16"/>
  <c r="Q789" i="16"/>
  <c r="Q793" i="16"/>
  <c r="Q791" i="16"/>
  <c r="Q788" i="16"/>
  <c r="Q790" i="16"/>
  <c r="Q792" i="16"/>
  <c r="Q797" i="16"/>
  <c r="Q799" i="16"/>
  <c r="Q795" i="16"/>
  <c r="Q794" i="16"/>
  <c r="Q796" i="16"/>
  <c r="Q798" i="16"/>
  <c r="Q787" i="16"/>
  <c r="Q783" i="16"/>
  <c r="Q782" i="16"/>
  <c r="Q786" i="16"/>
  <c r="Q785" i="16"/>
  <c r="Q784" i="16"/>
  <c r="Q807" i="16"/>
  <c r="R807" i="16" s="1"/>
  <c r="Q811" i="16"/>
  <c r="Q809" i="16"/>
  <c r="Q806" i="16"/>
  <c r="Q808" i="16"/>
  <c r="Q810" i="16"/>
  <c r="Q815" i="16"/>
  <c r="Q817" i="16"/>
  <c r="Q813" i="16"/>
  <c r="Q812" i="16"/>
  <c r="Q814" i="16"/>
  <c r="Q816" i="16"/>
  <c r="Q805" i="16"/>
  <c r="Q801" i="16"/>
  <c r="Q800" i="16"/>
  <c r="Q804" i="16"/>
  <c r="Q803" i="16"/>
  <c r="Q802" i="16"/>
  <c r="Q825" i="16"/>
  <c r="R825" i="16" s="1"/>
  <c r="Q829" i="16"/>
  <c r="Q827" i="16"/>
  <c r="Q824" i="16"/>
  <c r="Q826" i="16"/>
  <c r="Q828" i="16"/>
  <c r="Q833" i="16"/>
  <c r="Q835" i="16"/>
  <c r="Q831" i="16"/>
  <c r="Q830" i="16"/>
  <c r="Q832" i="16"/>
  <c r="R832" i="16" s="1"/>
  <c r="Q834" i="16"/>
  <c r="Q823" i="16"/>
  <c r="Q819" i="16"/>
  <c r="Q818" i="16"/>
  <c r="Q822" i="16"/>
  <c r="Q821" i="16"/>
  <c r="Q820" i="16"/>
  <c r="Q841" i="16"/>
  <c r="Q837" i="16"/>
  <c r="Q836" i="16"/>
  <c r="Q840" i="16"/>
  <c r="Q839" i="16"/>
  <c r="Q838" i="16"/>
  <c r="Q843" i="16"/>
  <c r="AU843" i="16" s="1"/>
  <c r="AV843" i="16" s="1"/>
  <c r="Q847" i="16"/>
  <c r="AU847" i="16" s="1"/>
  <c r="AV847" i="16" s="1"/>
  <c r="Q845" i="16"/>
  <c r="AU845" i="16" s="1"/>
  <c r="AV845" i="16" s="1"/>
  <c r="Q842" i="16"/>
  <c r="Q844" i="16"/>
  <c r="AU844" i="16" s="1"/>
  <c r="AV844" i="16" s="1"/>
  <c r="Q846" i="16"/>
  <c r="AU846" i="16" s="1"/>
  <c r="AV846" i="16" s="1"/>
  <c r="Q851" i="16"/>
  <c r="AU851" i="16" s="1"/>
  <c r="AV851" i="16" s="1"/>
  <c r="Q853" i="16"/>
  <c r="Q849" i="16"/>
  <c r="AU849" i="16" s="1"/>
  <c r="AV849" i="16" s="1"/>
  <c r="Q848" i="16"/>
  <c r="AU848" i="16" s="1"/>
  <c r="AV848" i="16" s="1"/>
  <c r="Q850" i="16"/>
  <c r="AU850" i="16" s="1"/>
  <c r="AV850" i="16" s="1"/>
  <c r="Q852" i="16"/>
  <c r="Q861" i="16"/>
  <c r="R861" i="16" s="1"/>
  <c r="Q865" i="16"/>
  <c r="Q863" i="16"/>
  <c r="Q860" i="16"/>
  <c r="Q862" i="16"/>
  <c r="Q864" i="16"/>
  <c r="Q869" i="16"/>
  <c r="Q871" i="16"/>
  <c r="Q867" i="16"/>
  <c r="Q866" i="16"/>
  <c r="Q868" i="16"/>
  <c r="Q870" i="16"/>
  <c r="Q859" i="16"/>
  <c r="Q855" i="16"/>
  <c r="Q854" i="16"/>
  <c r="Q858" i="16"/>
  <c r="Q857" i="16"/>
  <c r="Q856" i="16"/>
  <c r="Q879" i="16"/>
  <c r="Q883" i="16"/>
  <c r="Q881" i="16"/>
  <c r="Q878" i="16"/>
  <c r="Q880" i="16"/>
  <c r="Q882" i="16"/>
  <c r="Q887" i="16"/>
  <c r="Q889" i="16"/>
  <c r="Q885" i="16"/>
  <c r="Q884" i="16"/>
  <c r="Q886" i="16"/>
  <c r="Q888" i="16"/>
  <c r="Q877" i="16"/>
  <c r="Q873" i="16"/>
  <c r="Q872" i="16"/>
  <c r="Q876" i="16"/>
  <c r="Q875" i="16"/>
  <c r="Q874" i="16"/>
  <c r="Q897" i="16"/>
  <c r="Q901" i="16"/>
  <c r="Q899" i="16"/>
  <c r="Q896" i="16"/>
  <c r="Q898" i="16"/>
  <c r="Q900" i="16"/>
  <c r="Q905" i="16"/>
  <c r="Q907" i="16"/>
  <c r="Q903" i="16"/>
  <c r="R903" i="16" s="1"/>
  <c r="Q902" i="16"/>
  <c r="Q904" i="16"/>
  <c r="Q906" i="16"/>
  <c r="Q895" i="16"/>
  <c r="Q891" i="16"/>
  <c r="Q890" i="16"/>
  <c r="Q894" i="16"/>
  <c r="Q893" i="16"/>
  <c r="Q892" i="16"/>
  <c r="Q915" i="16"/>
  <c r="Q919" i="16"/>
  <c r="Q917" i="16"/>
  <c r="AU917" i="16" s="1"/>
  <c r="AV917" i="16" s="1"/>
  <c r="Q914" i="16"/>
  <c r="Q916" i="16"/>
  <c r="Q918" i="16"/>
  <c r="Q923" i="16"/>
  <c r="Q925" i="16"/>
  <c r="Q921" i="16"/>
  <c r="Q920" i="16"/>
  <c r="Q922" i="16"/>
  <c r="Q924" i="16"/>
  <c r="Q913" i="16"/>
  <c r="Q909" i="16"/>
  <c r="Q908" i="16"/>
  <c r="Q912" i="16"/>
  <c r="Q911" i="16"/>
  <c r="Q910" i="16"/>
  <c r="Q931" i="16"/>
  <c r="Q927" i="16"/>
  <c r="Q926" i="16"/>
  <c r="Q930" i="16"/>
  <c r="Q929" i="16"/>
  <c r="Q928" i="16"/>
  <c r="Q933" i="16"/>
  <c r="Q937" i="16"/>
  <c r="Q935" i="16"/>
  <c r="AU935" i="16" s="1"/>
  <c r="AV935" i="16" s="1"/>
  <c r="Q932" i="16"/>
  <c r="AU932" i="16" s="1"/>
  <c r="Q934" i="16"/>
  <c r="AU934" i="16" s="1"/>
  <c r="Q936" i="16"/>
  <c r="Q941" i="16"/>
  <c r="AU941" i="16" s="1"/>
  <c r="AV941" i="16" s="1"/>
  <c r="Q943" i="16"/>
  <c r="AU943" i="16" s="1"/>
  <c r="AV943" i="16" s="1"/>
  <c r="Q939" i="16"/>
  <c r="AU939" i="16" s="1"/>
  <c r="AV939" i="16" s="1"/>
  <c r="Q938" i="16"/>
  <c r="Q940" i="16"/>
  <c r="AU940" i="16" s="1"/>
  <c r="Q942" i="16"/>
  <c r="AU942" i="16" s="1"/>
  <c r="Q951" i="16"/>
  <c r="R951" i="16" s="1"/>
  <c r="Q955" i="16"/>
  <c r="Q953" i="16"/>
  <c r="Q950" i="16"/>
  <c r="Q952" i="16"/>
  <c r="Q954" i="16"/>
  <c r="Q959" i="16"/>
  <c r="AU959" i="16" s="1"/>
  <c r="AV959" i="16" s="1"/>
  <c r="Q961" i="16"/>
  <c r="Q957" i="16"/>
  <c r="Q956" i="16"/>
  <c r="Q958" i="16"/>
  <c r="Q960" i="16"/>
  <c r="Q949" i="16"/>
  <c r="Q945" i="16"/>
  <c r="Q944" i="16"/>
  <c r="Q948" i="16"/>
  <c r="Q947" i="16"/>
  <c r="Q946" i="16"/>
  <c r="Q969" i="16"/>
  <c r="Q973" i="16"/>
  <c r="Q971" i="16"/>
  <c r="Q968" i="16"/>
  <c r="Q970" i="16"/>
  <c r="AU970" i="16" s="1"/>
  <c r="Q972" i="16"/>
  <c r="Q977" i="16"/>
  <c r="Q979" i="16"/>
  <c r="Q975" i="16"/>
  <c r="Q974" i="16"/>
  <c r="Q976" i="16"/>
  <c r="Q978" i="16"/>
  <c r="Q967" i="16"/>
  <c r="Q963" i="16"/>
  <c r="Q962" i="16"/>
  <c r="Q966" i="16"/>
  <c r="Q965" i="16"/>
  <c r="Q964" i="16"/>
  <c r="Q985" i="16"/>
  <c r="Q981" i="16"/>
  <c r="Q980" i="16"/>
  <c r="Q984" i="16"/>
  <c r="Q983" i="16"/>
  <c r="Q982" i="16"/>
  <c r="Q987" i="16"/>
  <c r="AU987" i="16" s="1"/>
  <c r="AV987" i="16" s="1"/>
  <c r="Q991" i="16"/>
  <c r="AU991" i="16" s="1"/>
  <c r="AV991" i="16" s="1"/>
  <c r="Q989" i="16"/>
  <c r="AU989" i="16" s="1"/>
  <c r="AV989" i="16" s="1"/>
  <c r="Q986" i="16"/>
  <c r="Q988" i="16"/>
  <c r="AU988" i="16" s="1"/>
  <c r="Q990" i="16"/>
  <c r="Q995" i="16"/>
  <c r="AU995" i="16" s="1"/>
  <c r="AV995" i="16" s="1"/>
  <c r="Q997" i="16"/>
  <c r="Q993" i="16"/>
  <c r="AU993" i="16" s="1"/>
  <c r="AV993" i="16" s="1"/>
  <c r="Q992" i="16"/>
  <c r="AU992" i="16" s="1"/>
  <c r="Q994" i="16"/>
  <c r="Q996" i="16"/>
  <c r="Q1003" i="16"/>
  <c r="Q999" i="16"/>
  <c r="Q998" i="16"/>
  <c r="Q1002" i="16"/>
  <c r="Q1001" i="16"/>
  <c r="Q1000" i="16"/>
  <c r="Q1005" i="16"/>
  <c r="AU1005" i="16" s="1"/>
  <c r="AV1005" i="16" s="1"/>
  <c r="Q1009" i="16"/>
  <c r="Q1007" i="16"/>
  <c r="AU1007" i="16" s="1"/>
  <c r="AV1007" i="16" s="1"/>
  <c r="Q1004" i="16"/>
  <c r="AU1004" i="16" s="1"/>
  <c r="Q1006" i="16"/>
  <c r="AU1006" i="16" s="1"/>
  <c r="Q1008" i="16"/>
  <c r="Q1013" i="16"/>
  <c r="AU1013" i="16" s="1"/>
  <c r="AV1013" i="16" s="1"/>
  <c r="Q1015" i="16"/>
  <c r="R1015" i="16" s="1"/>
  <c r="Q1011" i="16"/>
  <c r="AU1011" i="16" s="1"/>
  <c r="AV1011" i="16" s="1"/>
  <c r="Q1010" i="16"/>
  <c r="Q1012" i="16"/>
  <c r="AU1012" i="16" s="1"/>
  <c r="Q1014" i="16"/>
  <c r="AU1014" i="16" s="1"/>
  <c r="Q1021" i="16"/>
  <c r="Q1017" i="16"/>
  <c r="Q1016" i="16"/>
  <c r="Q1020" i="16"/>
  <c r="Q1019" i="16"/>
  <c r="Q1018" i="16"/>
  <c r="Q1023" i="16"/>
  <c r="AU1023" i="16" s="1"/>
  <c r="AV1023" i="16" s="1"/>
  <c r="Q1027" i="16"/>
  <c r="AU1027" i="16" s="1"/>
  <c r="AV1027" i="16" s="1"/>
  <c r="Q1025" i="16"/>
  <c r="AU1025" i="16" s="1"/>
  <c r="AV1025" i="16" s="1"/>
  <c r="Q1022" i="16"/>
  <c r="Q1024" i="16"/>
  <c r="AU1024" i="16" s="1"/>
  <c r="Q1026" i="16"/>
  <c r="AU1026" i="16" s="1"/>
  <c r="Q1031" i="16"/>
  <c r="AU1031" i="16" s="1"/>
  <c r="AV1031" i="16" s="1"/>
  <c r="Q1033" i="16"/>
  <c r="Q1029" i="16"/>
  <c r="AU1029" i="16" s="1"/>
  <c r="AV1029" i="16" s="1"/>
  <c r="Q1028" i="16"/>
  <c r="AU1028" i="16" s="1"/>
  <c r="Q1030" i="16"/>
  <c r="AU1030" i="16" s="1"/>
  <c r="Q1032" i="16"/>
  <c r="Q1039" i="16"/>
  <c r="Q1035" i="16"/>
  <c r="Q1034" i="16"/>
  <c r="Q1038" i="16"/>
  <c r="Q1037" i="16"/>
  <c r="Q1036" i="16"/>
  <c r="Q1041" i="16"/>
  <c r="AU1041" i="16" s="1"/>
  <c r="AV1041" i="16" s="1"/>
  <c r="Q1045" i="16"/>
  <c r="Q1043" i="16"/>
  <c r="AU1043" i="16" s="1"/>
  <c r="AV1043" i="16" s="1"/>
  <c r="Q1040" i="16"/>
  <c r="AU1040" i="16" s="1"/>
  <c r="Q1042" i="16"/>
  <c r="AU1042" i="16" s="1"/>
  <c r="Q1044" i="16"/>
  <c r="Q1049" i="16"/>
  <c r="AU1049" i="16" s="1"/>
  <c r="AV1049" i="16" s="1"/>
  <c r="Q1051" i="16"/>
  <c r="AU1051" i="16" s="1"/>
  <c r="AV1051" i="16" s="1"/>
  <c r="Q1047" i="16"/>
  <c r="Q1046" i="16"/>
  <c r="Q1048" i="16"/>
  <c r="AU1048" i="16" s="1"/>
  <c r="Q1050" i="16"/>
  <c r="AU1050" i="16" s="1"/>
  <c r="Q1057" i="16"/>
  <c r="Q1053" i="16"/>
  <c r="Q1052" i="16"/>
  <c r="Q1056" i="16"/>
  <c r="Q1055" i="16"/>
  <c r="Q1054" i="16"/>
  <c r="Q1059" i="16"/>
  <c r="AU1059" i="16" s="1"/>
  <c r="AV1059" i="16" s="1"/>
  <c r="Q1058" i="16"/>
  <c r="Q1060" i="16"/>
  <c r="AU1060" i="16" s="1"/>
  <c r="Q7" i="16"/>
  <c r="N3" i="16"/>
  <c r="N2" i="16"/>
  <c r="N6" i="16"/>
  <c r="N5" i="16"/>
  <c r="N4" i="16"/>
  <c r="N9" i="16"/>
  <c r="N13" i="16"/>
  <c r="N11" i="16"/>
  <c r="N8" i="16"/>
  <c r="N10" i="16"/>
  <c r="N12" i="16"/>
  <c r="N17" i="16"/>
  <c r="N19" i="16"/>
  <c r="N15" i="16"/>
  <c r="N14" i="16"/>
  <c r="N16" i="16"/>
  <c r="N18" i="16"/>
  <c r="N25" i="16"/>
  <c r="N21" i="16"/>
  <c r="N20" i="16"/>
  <c r="N24" i="16"/>
  <c r="N23" i="16"/>
  <c r="N22" i="16"/>
  <c r="N27" i="16"/>
  <c r="N31" i="16"/>
  <c r="N29" i="16"/>
  <c r="N26" i="16"/>
  <c r="N28" i="16"/>
  <c r="N30" i="16"/>
  <c r="N35" i="16"/>
  <c r="N37" i="16"/>
  <c r="N33" i="16"/>
  <c r="N32" i="16"/>
  <c r="N34" i="16"/>
  <c r="N36" i="16"/>
  <c r="N43" i="16"/>
  <c r="N39" i="16"/>
  <c r="N38" i="16"/>
  <c r="N42" i="16"/>
  <c r="N41" i="16"/>
  <c r="N40" i="16"/>
  <c r="N45" i="16"/>
  <c r="N49" i="16"/>
  <c r="N47" i="16"/>
  <c r="N44" i="16"/>
  <c r="N46" i="16"/>
  <c r="N48" i="16"/>
  <c r="N53" i="16"/>
  <c r="N55" i="16"/>
  <c r="N51" i="16"/>
  <c r="N50" i="16"/>
  <c r="N52" i="16"/>
  <c r="N54" i="16"/>
  <c r="N61" i="16"/>
  <c r="N57" i="16"/>
  <c r="N56" i="16"/>
  <c r="N60" i="16"/>
  <c r="N59" i="16"/>
  <c r="N58" i="16"/>
  <c r="N63" i="16"/>
  <c r="N67" i="16"/>
  <c r="N65" i="16"/>
  <c r="N62" i="16"/>
  <c r="N64" i="16"/>
  <c r="N66" i="16"/>
  <c r="N71" i="16"/>
  <c r="N73" i="16"/>
  <c r="N69" i="16"/>
  <c r="N68" i="16"/>
  <c r="N70" i="16"/>
  <c r="N72" i="16"/>
  <c r="N79" i="16"/>
  <c r="N75" i="16"/>
  <c r="N74" i="16"/>
  <c r="N78" i="16"/>
  <c r="N77" i="16"/>
  <c r="N76" i="16"/>
  <c r="N81" i="16"/>
  <c r="N85" i="16"/>
  <c r="N83" i="16"/>
  <c r="N80" i="16"/>
  <c r="N82" i="16"/>
  <c r="N84" i="16"/>
  <c r="N89" i="16"/>
  <c r="N91" i="16"/>
  <c r="N87" i="16"/>
  <c r="N86" i="16"/>
  <c r="N88" i="16"/>
  <c r="N90" i="16"/>
  <c r="N97" i="16"/>
  <c r="N93" i="16"/>
  <c r="N92" i="16"/>
  <c r="N96" i="16"/>
  <c r="N95" i="16"/>
  <c r="N94" i="16"/>
  <c r="N99" i="16"/>
  <c r="N103" i="16"/>
  <c r="N101" i="16"/>
  <c r="N98" i="16"/>
  <c r="N100" i="16"/>
  <c r="N102" i="16"/>
  <c r="N107" i="16"/>
  <c r="N109" i="16"/>
  <c r="N105" i="16"/>
  <c r="N104" i="16"/>
  <c r="N106" i="16"/>
  <c r="N108" i="16"/>
  <c r="N115" i="16"/>
  <c r="N111" i="16"/>
  <c r="N110" i="16"/>
  <c r="N114" i="16"/>
  <c r="N113" i="16"/>
  <c r="N112" i="16"/>
  <c r="N117" i="16"/>
  <c r="N121" i="16"/>
  <c r="N119" i="16"/>
  <c r="N116" i="16"/>
  <c r="N118" i="16"/>
  <c r="N120" i="16"/>
  <c r="N125" i="16"/>
  <c r="N127" i="16"/>
  <c r="N123" i="16"/>
  <c r="N122" i="16"/>
  <c r="N124" i="16"/>
  <c r="N126" i="16"/>
  <c r="N133" i="16"/>
  <c r="N129" i="16"/>
  <c r="N128" i="16"/>
  <c r="N132" i="16"/>
  <c r="N131" i="16"/>
  <c r="N130" i="16"/>
  <c r="N135" i="16"/>
  <c r="N139" i="16"/>
  <c r="N137" i="16"/>
  <c r="N134" i="16"/>
  <c r="N136" i="16"/>
  <c r="N138" i="16"/>
  <c r="N143" i="16"/>
  <c r="N145" i="16"/>
  <c r="N141" i="16"/>
  <c r="N140" i="16"/>
  <c r="N142" i="16"/>
  <c r="N144" i="16"/>
  <c r="N151" i="16"/>
  <c r="N147" i="16"/>
  <c r="N146" i="16"/>
  <c r="N150" i="16"/>
  <c r="N149" i="16"/>
  <c r="N148" i="16"/>
  <c r="N153" i="16"/>
  <c r="N157" i="16"/>
  <c r="N155" i="16"/>
  <c r="N152" i="16"/>
  <c r="N154" i="16"/>
  <c r="N156" i="16"/>
  <c r="N161" i="16"/>
  <c r="N163" i="16"/>
  <c r="N159" i="16"/>
  <c r="N158" i="16"/>
  <c r="N160" i="16"/>
  <c r="N162" i="16"/>
  <c r="N169" i="16"/>
  <c r="N165" i="16"/>
  <c r="N164" i="16"/>
  <c r="N168" i="16"/>
  <c r="N167" i="16"/>
  <c r="N166" i="16"/>
  <c r="N171" i="16"/>
  <c r="N175" i="16"/>
  <c r="N173" i="16"/>
  <c r="N170" i="16"/>
  <c r="N172" i="16"/>
  <c r="N174" i="16"/>
  <c r="N179" i="16"/>
  <c r="N181" i="16"/>
  <c r="N177" i="16"/>
  <c r="N176" i="16"/>
  <c r="N178" i="16"/>
  <c r="N180" i="16"/>
  <c r="N187" i="16"/>
  <c r="N183" i="16"/>
  <c r="N182" i="16"/>
  <c r="N186" i="16"/>
  <c r="N185" i="16"/>
  <c r="N184" i="16"/>
  <c r="N189" i="16"/>
  <c r="N193" i="16"/>
  <c r="N191" i="16"/>
  <c r="N188" i="16"/>
  <c r="N190" i="16"/>
  <c r="N192" i="16"/>
  <c r="N197" i="16"/>
  <c r="N199" i="16"/>
  <c r="N195" i="16"/>
  <c r="N194" i="16"/>
  <c r="N196" i="16"/>
  <c r="N198" i="16"/>
  <c r="N205" i="16"/>
  <c r="N201" i="16"/>
  <c r="N200" i="16"/>
  <c r="N204" i="16"/>
  <c r="N203" i="16"/>
  <c r="N202" i="16"/>
  <c r="N207" i="16"/>
  <c r="N211" i="16"/>
  <c r="N209" i="16"/>
  <c r="N206" i="16"/>
  <c r="N208" i="16"/>
  <c r="N210" i="16"/>
  <c r="N215" i="16"/>
  <c r="N217" i="16"/>
  <c r="N213" i="16"/>
  <c r="N212" i="16"/>
  <c r="N214" i="16"/>
  <c r="N216" i="16"/>
  <c r="N223" i="16"/>
  <c r="N219" i="16"/>
  <c r="N218" i="16"/>
  <c r="N222" i="16"/>
  <c r="N221" i="16"/>
  <c r="N220" i="16"/>
  <c r="N225" i="16"/>
  <c r="N229" i="16"/>
  <c r="N227" i="16"/>
  <c r="N224" i="16"/>
  <c r="N226" i="16"/>
  <c r="N228" i="16"/>
  <c r="N233" i="16"/>
  <c r="N235" i="16"/>
  <c r="N231" i="16"/>
  <c r="N230" i="16"/>
  <c r="N232" i="16"/>
  <c r="N234" i="16"/>
  <c r="N241" i="16"/>
  <c r="N237" i="16"/>
  <c r="N236" i="16"/>
  <c r="N240" i="16"/>
  <c r="N239" i="16"/>
  <c r="N238" i="16"/>
  <c r="N243" i="16"/>
  <c r="N247" i="16"/>
  <c r="N245" i="16"/>
  <c r="N242" i="16"/>
  <c r="N244" i="16"/>
  <c r="N246" i="16"/>
  <c r="N251" i="16"/>
  <c r="N253" i="16"/>
  <c r="N249" i="16"/>
  <c r="N248" i="16"/>
  <c r="N250" i="16"/>
  <c r="N252" i="16"/>
  <c r="N259" i="16"/>
  <c r="N255" i="16"/>
  <c r="N254" i="16"/>
  <c r="N258" i="16"/>
  <c r="N257" i="16"/>
  <c r="N256" i="16"/>
  <c r="N261" i="16"/>
  <c r="N265" i="16"/>
  <c r="N263" i="16"/>
  <c r="N260" i="16"/>
  <c r="N262" i="16"/>
  <c r="N264" i="16"/>
  <c r="N275" i="16"/>
  <c r="N277" i="16"/>
  <c r="N273" i="16"/>
  <c r="N272" i="16"/>
  <c r="N274" i="16"/>
  <c r="N276" i="16"/>
  <c r="N271" i="16"/>
  <c r="N267" i="16"/>
  <c r="N266" i="16"/>
  <c r="N270" i="16"/>
  <c r="N269" i="16"/>
  <c r="N268" i="16"/>
  <c r="N283" i="16"/>
  <c r="N279" i="16"/>
  <c r="N278" i="16"/>
  <c r="N282" i="16"/>
  <c r="N281" i="16"/>
  <c r="N280" i="16"/>
  <c r="N285" i="16"/>
  <c r="N289" i="16"/>
  <c r="N287" i="16"/>
  <c r="N284" i="16"/>
  <c r="N286" i="16"/>
  <c r="N288" i="16"/>
  <c r="N293" i="16"/>
  <c r="N295" i="16"/>
  <c r="N291" i="16"/>
  <c r="N290" i="16"/>
  <c r="N292" i="16"/>
  <c r="N294" i="16"/>
  <c r="N297" i="16"/>
  <c r="N301" i="16"/>
  <c r="N299" i="16"/>
  <c r="N296" i="16"/>
  <c r="N298" i="16"/>
  <c r="N300" i="16"/>
  <c r="N305" i="16"/>
  <c r="N307" i="16"/>
  <c r="N303" i="16"/>
  <c r="N302" i="16"/>
  <c r="N304" i="16"/>
  <c r="N306" i="16"/>
  <c r="N313" i="16"/>
  <c r="N309" i="16"/>
  <c r="N308" i="16"/>
  <c r="N312" i="16"/>
  <c r="N311" i="16"/>
  <c r="N310" i="16"/>
  <c r="N315" i="16"/>
  <c r="N319" i="16"/>
  <c r="N317" i="16"/>
  <c r="N314" i="16"/>
  <c r="N316" i="16"/>
  <c r="N318" i="16"/>
  <c r="N329" i="16"/>
  <c r="N331" i="16"/>
  <c r="N327" i="16"/>
  <c r="N326" i="16"/>
  <c r="N328" i="16"/>
  <c r="N330" i="16"/>
  <c r="N325" i="16"/>
  <c r="N321" i="16"/>
  <c r="N320" i="16"/>
  <c r="N324" i="16"/>
  <c r="N323" i="16"/>
  <c r="N322" i="16"/>
  <c r="N339" i="16"/>
  <c r="N343" i="16"/>
  <c r="N341" i="16"/>
  <c r="N338" i="16"/>
  <c r="N340" i="16"/>
  <c r="N342" i="16"/>
  <c r="N347" i="16"/>
  <c r="N349" i="16"/>
  <c r="N345" i="16"/>
  <c r="N344" i="16"/>
  <c r="N346" i="16"/>
  <c r="N348" i="16"/>
  <c r="N337" i="16"/>
  <c r="N333" i="16"/>
  <c r="N332" i="16"/>
  <c r="N336" i="16"/>
  <c r="N335" i="16"/>
  <c r="N334" i="16"/>
  <c r="N355" i="16"/>
  <c r="N351" i="16"/>
  <c r="N350" i="16"/>
  <c r="N354" i="16"/>
  <c r="N353" i="16"/>
  <c r="N352" i="16"/>
  <c r="N357" i="16"/>
  <c r="N361" i="16"/>
  <c r="N359" i="16"/>
  <c r="N356" i="16"/>
  <c r="N358" i="16"/>
  <c r="N360" i="16"/>
  <c r="N365" i="16"/>
  <c r="N367" i="16"/>
  <c r="N363" i="16"/>
  <c r="N362" i="16"/>
  <c r="N364" i="16"/>
  <c r="N366" i="16"/>
  <c r="N375" i="16"/>
  <c r="N379" i="16"/>
  <c r="N377" i="16"/>
  <c r="N374" i="16"/>
  <c r="N376" i="16"/>
  <c r="N378" i="16"/>
  <c r="N383" i="16"/>
  <c r="N385" i="16"/>
  <c r="N381" i="16"/>
  <c r="N380" i="16"/>
  <c r="N382" i="16"/>
  <c r="N384" i="16"/>
  <c r="N373" i="16"/>
  <c r="N369" i="16"/>
  <c r="N368" i="16"/>
  <c r="N372" i="16"/>
  <c r="N371" i="16"/>
  <c r="N370" i="16"/>
  <c r="N393" i="16"/>
  <c r="N397" i="16"/>
  <c r="N395" i="16"/>
  <c r="N392" i="16"/>
  <c r="N394" i="16"/>
  <c r="N396" i="16"/>
  <c r="N401" i="16"/>
  <c r="N403" i="16"/>
  <c r="N399" i="16"/>
  <c r="N398" i="16"/>
  <c r="N400" i="16"/>
  <c r="N402" i="16"/>
  <c r="N391" i="16"/>
  <c r="N387" i="16"/>
  <c r="N386" i="16"/>
  <c r="N390" i="16"/>
  <c r="N389" i="16"/>
  <c r="N388" i="16"/>
  <c r="N411" i="16"/>
  <c r="N415" i="16"/>
  <c r="N413" i="16"/>
  <c r="N410" i="16"/>
  <c r="N412" i="16"/>
  <c r="N414" i="16"/>
  <c r="N419" i="16"/>
  <c r="N421" i="16"/>
  <c r="N417" i="16"/>
  <c r="N416" i="16"/>
  <c r="N418" i="16"/>
  <c r="N420" i="16"/>
  <c r="N409" i="16"/>
  <c r="N405" i="16"/>
  <c r="N404" i="16"/>
  <c r="N408" i="16"/>
  <c r="N407" i="16"/>
  <c r="N406" i="16"/>
  <c r="N429" i="16"/>
  <c r="N433" i="16"/>
  <c r="N431" i="16"/>
  <c r="N428" i="16"/>
  <c r="N430" i="16"/>
  <c r="N432" i="16"/>
  <c r="N437" i="16"/>
  <c r="N439" i="16"/>
  <c r="N435" i="16"/>
  <c r="N434" i="16"/>
  <c r="N436" i="16"/>
  <c r="N438" i="16"/>
  <c r="N427" i="16"/>
  <c r="N423" i="16"/>
  <c r="N422" i="16"/>
  <c r="N426" i="16"/>
  <c r="N425" i="16"/>
  <c r="N424" i="16"/>
  <c r="N445" i="16"/>
  <c r="N441" i="16"/>
  <c r="N440" i="16"/>
  <c r="N444" i="16"/>
  <c r="N443" i="16"/>
  <c r="N442" i="16"/>
  <c r="N447" i="16"/>
  <c r="N451" i="16"/>
  <c r="N449" i="16"/>
  <c r="N446" i="16"/>
  <c r="N448" i="16"/>
  <c r="N450" i="16"/>
  <c r="N455" i="16"/>
  <c r="N457" i="16"/>
  <c r="N453" i="16"/>
  <c r="N452" i="16"/>
  <c r="N454" i="16"/>
  <c r="N456" i="16"/>
  <c r="N465" i="16"/>
  <c r="N469" i="16"/>
  <c r="N467" i="16"/>
  <c r="N464" i="16"/>
  <c r="N466" i="16"/>
  <c r="N468" i="16"/>
  <c r="N473" i="16"/>
  <c r="N475" i="16"/>
  <c r="N471" i="16"/>
  <c r="N470" i="16"/>
  <c r="N472" i="16"/>
  <c r="N474" i="16"/>
  <c r="N463" i="16"/>
  <c r="N459" i="16"/>
  <c r="N458" i="16"/>
  <c r="N462" i="16"/>
  <c r="N461" i="16"/>
  <c r="N460" i="16"/>
  <c r="N483" i="16"/>
  <c r="N487" i="16"/>
  <c r="N485" i="16"/>
  <c r="N482" i="16"/>
  <c r="N484" i="16"/>
  <c r="N486" i="16"/>
  <c r="N491" i="16"/>
  <c r="N493" i="16"/>
  <c r="N489" i="16"/>
  <c r="N488" i="16"/>
  <c r="N490" i="16"/>
  <c r="N492" i="16"/>
  <c r="N481" i="16"/>
  <c r="N477" i="16"/>
  <c r="N476" i="16"/>
  <c r="N480" i="16"/>
  <c r="N479" i="16"/>
  <c r="N478" i="16"/>
  <c r="N501" i="16"/>
  <c r="N505" i="16"/>
  <c r="N503" i="16"/>
  <c r="N500" i="16"/>
  <c r="N502" i="16"/>
  <c r="N504" i="16"/>
  <c r="N509" i="16"/>
  <c r="N511" i="16"/>
  <c r="N507" i="16"/>
  <c r="N506" i="16"/>
  <c r="N508" i="16"/>
  <c r="N510" i="16"/>
  <c r="N499" i="16"/>
  <c r="N495" i="16"/>
  <c r="N494" i="16"/>
  <c r="N498" i="16"/>
  <c r="N497" i="16"/>
  <c r="N496" i="16"/>
  <c r="N519" i="16"/>
  <c r="N523" i="16"/>
  <c r="N521" i="16"/>
  <c r="N518" i="16"/>
  <c r="N520" i="16"/>
  <c r="N522" i="16"/>
  <c r="N527" i="16"/>
  <c r="N529" i="16"/>
  <c r="N525" i="16"/>
  <c r="N524" i="16"/>
  <c r="N526" i="16"/>
  <c r="N528" i="16"/>
  <c r="N517" i="16"/>
  <c r="N513" i="16"/>
  <c r="N512" i="16"/>
  <c r="N516" i="16"/>
  <c r="N515" i="16"/>
  <c r="N514" i="16"/>
  <c r="N535" i="16"/>
  <c r="N531" i="16"/>
  <c r="N530" i="16"/>
  <c r="N534" i="16"/>
  <c r="N533" i="16"/>
  <c r="N532" i="16"/>
  <c r="N537" i="16"/>
  <c r="N541" i="16"/>
  <c r="N539" i="16"/>
  <c r="N536" i="16"/>
  <c r="N538" i="16"/>
  <c r="N540" i="16"/>
  <c r="N545" i="16"/>
  <c r="N547" i="16"/>
  <c r="N543" i="16"/>
  <c r="N542" i="16"/>
  <c r="N544" i="16"/>
  <c r="N546" i="16"/>
  <c r="N555" i="16"/>
  <c r="N559" i="16"/>
  <c r="N557" i="16"/>
  <c r="N554" i="16"/>
  <c r="N556" i="16"/>
  <c r="N558" i="16"/>
  <c r="N563" i="16"/>
  <c r="N565" i="16"/>
  <c r="N561" i="16"/>
  <c r="N560" i="16"/>
  <c r="N562" i="16"/>
  <c r="N564" i="16"/>
  <c r="N553" i="16"/>
  <c r="N549" i="16"/>
  <c r="N548" i="16"/>
  <c r="N552" i="16"/>
  <c r="N551" i="16"/>
  <c r="N550" i="16"/>
  <c r="N573" i="16"/>
  <c r="N577" i="16"/>
  <c r="N575" i="16"/>
  <c r="N572" i="16"/>
  <c r="N574" i="16"/>
  <c r="N576" i="16"/>
  <c r="N581" i="16"/>
  <c r="N583" i="16"/>
  <c r="N579" i="16"/>
  <c r="N578" i="16"/>
  <c r="N580" i="16"/>
  <c r="N582" i="16"/>
  <c r="N571" i="16"/>
  <c r="N567" i="16"/>
  <c r="N566" i="16"/>
  <c r="N570" i="16"/>
  <c r="N569" i="16"/>
  <c r="N568" i="16"/>
  <c r="N591" i="16"/>
  <c r="N595" i="16"/>
  <c r="N593" i="16"/>
  <c r="N590" i="16"/>
  <c r="N592" i="16"/>
  <c r="N594" i="16"/>
  <c r="N599" i="16"/>
  <c r="N601" i="16"/>
  <c r="N597" i="16"/>
  <c r="N596" i="16"/>
  <c r="N598" i="16"/>
  <c r="N600" i="16"/>
  <c r="N589" i="16"/>
  <c r="N585" i="16"/>
  <c r="N584" i="16"/>
  <c r="N588" i="16"/>
  <c r="N587" i="16"/>
  <c r="N586" i="16"/>
  <c r="N609" i="16"/>
  <c r="N613" i="16"/>
  <c r="N611" i="16"/>
  <c r="N608" i="16"/>
  <c r="N610" i="16"/>
  <c r="N612" i="16"/>
  <c r="N617" i="16"/>
  <c r="N619" i="16"/>
  <c r="N615" i="16"/>
  <c r="N614" i="16"/>
  <c r="N616" i="16"/>
  <c r="N618" i="16"/>
  <c r="N607" i="16"/>
  <c r="N603" i="16"/>
  <c r="N602" i="16"/>
  <c r="N606" i="16"/>
  <c r="N605" i="16"/>
  <c r="N604" i="16"/>
  <c r="N625" i="16"/>
  <c r="N621" i="16"/>
  <c r="N620" i="16"/>
  <c r="N624" i="16"/>
  <c r="N623" i="16"/>
  <c r="N622" i="16"/>
  <c r="N627" i="16"/>
  <c r="N631" i="16"/>
  <c r="N629" i="16"/>
  <c r="N626" i="16"/>
  <c r="N628" i="16"/>
  <c r="N630" i="16"/>
  <c r="N635" i="16"/>
  <c r="N637" i="16"/>
  <c r="N633" i="16"/>
  <c r="N632" i="16"/>
  <c r="N634" i="16"/>
  <c r="N636" i="16"/>
  <c r="N645" i="16"/>
  <c r="N649" i="16"/>
  <c r="N647" i="16"/>
  <c r="N644" i="16"/>
  <c r="N646" i="16"/>
  <c r="N648" i="16"/>
  <c r="N653" i="16"/>
  <c r="N655" i="16"/>
  <c r="N651" i="16"/>
  <c r="N650" i="16"/>
  <c r="N652" i="16"/>
  <c r="N654" i="16"/>
  <c r="N643" i="16"/>
  <c r="N639" i="16"/>
  <c r="N638" i="16"/>
  <c r="N642" i="16"/>
  <c r="N641" i="16"/>
  <c r="N640" i="16"/>
  <c r="N663" i="16"/>
  <c r="N667" i="16"/>
  <c r="N665" i="16"/>
  <c r="N662" i="16"/>
  <c r="N664" i="16"/>
  <c r="N666" i="16"/>
  <c r="N671" i="16"/>
  <c r="N673" i="16"/>
  <c r="N669" i="16"/>
  <c r="N668" i="16"/>
  <c r="N670" i="16"/>
  <c r="N672" i="16"/>
  <c r="N661" i="16"/>
  <c r="N657" i="16"/>
  <c r="N656" i="16"/>
  <c r="N660" i="16"/>
  <c r="N659" i="16"/>
  <c r="N658" i="16"/>
  <c r="N681" i="16"/>
  <c r="N685" i="16"/>
  <c r="N683" i="16"/>
  <c r="N680" i="16"/>
  <c r="N682" i="16"/>
  <c r="N684" i="16"/>
  <c r="N689" i="16"/>
  <c r="N691" i="16"/>
  <c r="N687" i="16"/>
  <c r="N686" i="16"/>
  <c r="N688" i="16"/>
  <c r="N690" i="16"/>
  <c r="N679" i="16"/>
  <c r="N675" i="16"/>
  <c r="N674" i="16"/>
  <c r="N678" i="16"/>
  <c r="N677" i="16"/>
  <c r="N676" i="16"/>
  <c r="N699" i="16"/>
  <c r="N703" i="16"/>
  <c r="N701" i="16"/>
  <c r="N698" i="16"/>
  <c r="N700" i="16"/>
  <c r="N702" i="16"/>
  <c r="N707" i="16"/>
  <c r="N709" i="16"/>
  <c r="N705" i="16"/>
  <c r="N704" i="16"/>
  <c r="N706" i="16"/>
  <c r="N708" i="16"/>
  <c r="N697" i="16"/>
  <c r="N693" i="16"/>
  <c r="N692" i="16"/>
  <c r="N696" i="16"/>
  <c r="N695" i="16"/>
  <c r="N694" i="16"/>
  <c r="N715" i="16"/>
  <c r="N711" i="16"/>
  <c r="N710" i="16"/>
  <c r="N714" i="16"/>
  <c r="N713" i="16"/>
  <c r="N712" i="16"/>
  <c r="N717" i="16"/>
  <c r="N721" i="16"/>
  <c r="N719" i="16"/>
  <c r="N716" i="16"/>
  <c r="N718" i="16"/>
  <c r="N720" i="16"/>
  <c r="N725" i="16"/>
  <c r="N727" i="16"/>
  <c r="N723" i="16"/>
  <c r="N722" i="16"/>
  <c r="N724" i="16"/>
  <c r="N726" i="16"/>
  <c r="N735" i="16"/>
  <c r="N739" i="16"/>
  <c r="N737" i="16"/>
  <c r="N734" i="16"/>
  <c r="N736" i="16"/>
  <c r="N738" i="16"/>
  <c r="N743" i="16"/>
  <c r="N745" i="16"/>
  <c r="N741" i="16"/>
  <c r="N740" i="16"/>
  <c r="N742" i="16"/>
  <c r="N744" i="16"/>
  <c r="N733" i="16"/>
  <c r="N729" i="16"/>
  <c r="N728" i="16"/>
  <c r="N732" i="16"/>
  <c r="N731" i="16"/>
  <c r="N730" i="16"/>
  <c r="N751" i="16"/>
  <c r="N747" i="16"/>
  <c r="N746" i="16"/>
  <c r="N750" i="16"/>
  <c r="N749" i="16"/>
  <c r="N748" i="16"/>
  <c r="N753" i="16"/>
  <c r="N757" i="16"/>
  <c r="N755" i="16"/>
  <c r="N752" i="16"/>
  <c r="N754" i="16"/>
  <c r="N756" i="16"/>
  <c r="N761" i="16"/>
  <c r="N763" i="16"/>
  <c r="N759" i="16"/>
  <c r="N758" i="16"/>
  <c r="N760" i="16"/>
  <c r="N762" i="16"/>
  <c r="N771" i="16"/>
  <c r="N775" i="16"/>
  <c r="N773" i="16"/>
  <c r="N770" i="16"/>
  <c r="N772" i="16"/>
  <c r="N774" i="16"/>
  <c r="N779" i="16"/>
  <c r="N781" i="16"/>
  <c r="N777" i="16"/>
  <c r="N776" i="16"/>
  <c r="N778" i="16"/>
  <c r="N780" i="16"/>
  <c r="N769" i="16"/>
  <c r="N765" i="16"/>
  <c r="N764" i="16"/>
  <c r="N768" i="16"/>
  <c r="N767" i="16"/>
  <c r="N766" i="16"/>
  <c r="N789" i="16"/>
  <c r="N793" i="16"/>
  <c r="N791" i="16"/>
  <c r="N788" i="16"/>
  <c r="N790" i="16"/>
  <c r="N792" i="16"/>
  <c r="N797" i="16"/>
  <c r="N799" i="16"/>
  <c r="N795" i="16"/>
  <c r="N794" i="16"/>
  <c r="N796" i="16"/>
  <c r="N798" i="16"/>
  <c r="N787" i="16"/>
  <c r="N783" i="16"/>
  <c r="N782" i="16"/>
  <c r="N786" i="16"/>
  <c r="N785" i="16"/>
  <c r="N784" i="16"/>
  <c r="N807" i="16"/>
  <c r="N811" i="16"/>
  <c r="N809" i="16"/>
  <c r="N806" i="16"/>
  <c r="N808" i="16"/>
  <c r="N810" i="16"/>
  <c r="N815" i="16"/>
  <c r="N817" i="16"/>
  <c r="N813" i="16"/>
  <c r="N812" i="16"/>
  <c r="N814" i="16"/>
  <c r="N816" i="16"/>
  <c r="N805" i="16"/>
  <c r="N801" i="16"/>
  <c r="N800" i="16"/>
  <c r="N804" i="16"/>
  <c r="N803" i="16"/>
  <c r="N802" i="16"/>
  <c r="N825" i="16"/>
  <c r="N829" i="16"/>
  <c r="N827" i="16"/>
  <c r="N824" i="16"/>
  <c r="N826" i="16"/>
  <c r="N828" i="16"/>
  <c r="N833" i="16"/>
  <c r="N835" i="16"/>
  <c r="N831" i="16"/>
  <c r="N830" i="16"/>
  <c r="N832" i="16"/>
  <c r="N834" i="16"/>
  <c r="N823" i="16"/>
  <c r="N819" i="16"/>
  <c r="N818" i="16"/>
  <c r="N822" i="16"/>
  <c r="N821" i="16"/>
  <c r="N820" i="16"/>
  <c r="N841" i="16"/>
  <c r="N837" i="16"/>
  <c r="N836" i="16"/>
  <c r="N840" i="16"/>
  <c r="N839" i="16"/>
  <c r="N838" i="16"/>
  <c r="N843" i="16"/>
  <c r="N847" i="16"/>
  <c r="N845" i="16"/>
  <c r="N842" i="16"/>
  <c r="N844" i="16"/>
  <c r="N846" i="16"/>
  <c r="N851" i="16"/>
  <c r="N853" i="16"/>
  <c r="N849" i="16"/>
  <c r="N848" i="16"/>
  <c r="N850" i="16"/>
  <c r="N852" i="16"/>
  <c r="N861" i="16"/>
  <c r="N865" i="16"/>
  <c r="N863" i="16"/>
  <c r="N860" i="16"/>
  <c r="N862" i="16"/>
  <c r="N864" i="16"/>
  <c r="N869" i="16"/>
  <c r="N871" i="16"/>
  <c r="N867" i="16"/>
  <c r="N866" i="16"/>
  <c r="N868" i="16"/>
  <c r="N870" i="16"/>
  <c r="N859" i="16"/>
  <c r="N855" i="16"/>
  <c r="N854" i="16"/>
  <c r="N858" i="16"/>
  <c r="N857" i="16"/>
  <c r="N856" i="16"/>
  <c r="N879" i="16"/>
  <c r="N883" i="16"/>
  <c r="N881" i="16"/>
  <c r="N878" i="16"/>
  <c r="N880" i="16"/>
  <c r="N882" i="16"/>
  <c r="N887" i="16"/>
  <c r="N889" i="16"/>
  <c r="N885" i="16"/>
  <c r="N884" i="16"/>
  <c r="N886" i="16"/>
  <c r="N888" i="16"/>
  <c r="N877" i="16"/>
  <c r="N873" i="16"/>
  <c r="N872" i="16"/>
  <c r="N876" i="16"/>
  <c r="N875" i="16"/>
  <c r="N874" i="16"/>
  <c r="N897" i="16"/>
  <c r="N901" i="16"/>
  <c r="N899" i="16"/>
  <c r="N896" i="16"/>
  <c r="N898" i="16"/>
  <c r="N900" i="16"/>
  <c r="N905" i="16"/>
  <c r="N907" i="16"/>
  <c r="N903" i="16"/>
  <c r="N902" i="16"/>
  <c r="N904" i="16"/>
  <c r="N906" i="16"/>
  <c r="N895" i="16"/>
  <c r="N891" i="16"/>
  <c r="N890" i="16"/>
  <c r="N894" i="16"/>
  <c r="N893" i="16"/>
  <c r="N892" i="16"/>
  <c r="N915" i="16"/>
  <c r="N919" i="16"/>
  <c r="N917" i="16"/>
  <c r="N914" i="16"/>
  <c r="N916" i="16"/>
  <c r="N918" i="16"/>
  <c r="N923" i="16"/>
  <c r="N925" i="16"/>
  <c r="N921" i="16"/>
  <c r="N920" i="16"/>
  <c r="N922" i="16"/>
  <c r="N924" i="16"/>
  <c r="N913" i="16"/>
  <c r="N909" i="16"/>
  <c r="N908" i="16"/>
  <c r="N912" i="16"/>
  <c r="N911" i="16"/>
  <c r="N910" i="16"/>
  <c r="N931" i="16"/>
  <c r="N927" i="16"/>
  <c r="N926" i="16"/>
  <c r="N930" i="16"/>
  <c r="N929" i="16"/>
  <c r="N928" i="16"/>
  <c r="N933" i="16"/>
  <c r="N937" i="16"/>
  <c r="N935" i="16"/>
  <c r="N932" i="16"/>
  <c r="N934" i="16"/>
  <c r="N936" i="16"/>
  <c r="N941" i="16"/>
  <c r="N943" i="16"/>
  <c r="N939" i="16"/>
  <c r="N938" i="16"/>
  <c r="N940" i="16"/>
  <c r="N942" i="16"/>
  <c r="N951" i="16"/>
  <c r="N955" i="16"/>
  <c r="N953" i="16"/>
  <c r="N950" i="16"/>
  <c r="N952" i="16"/>
  <c r="N954" i="16"/>
  <c r="N959" i="16"/>
  <c r="N961" i="16"/>
  <c r="N957" i="16"/>
  <c r="N956" i="16"/>
  <c r="N958" i="16"/>
  <c r="N960" i="16"/>
  <c r="N949" i="16"/>
  <c r="N945" i="16"/>
  <c r="N944" i="16"/>
  <c r="N948" i="16"/>
  <c r="N947" i="16"/>
  <c r="N946" i="16"/>
  <c r="N969" i="16"/>
  <c r="N973" i="16"/>
  <c r="N971" i="16"/>
  <c r="N968" i="16"/>
  <c r="N970" i="16"/>
  <c r="N972" i="16"/>
  <c r="N977" i="16"/>
  <c r="N979" i="16"/>
  <c r="N975" i="16"/>
  <c r="N974" i="16"/>
  <c r="N976" i="16"/>
  <c r="N978" i="16"/>
  <c r="N967" i="16"/>
  <c r="N963" i="16"/>
  <c r="N962" i="16"/>
  <c r="N966" i="16"/>
  <c r="N965" i="16"/>
  <c r="N964" i="16"/>
  <c r="N985" i="16"/>
  <c r="N981" i="16"/>
  <c r="N980" i="16"/>
  <c r="N984" i="16"/>
  <c r="N983" i="16"/>
  <c r="N982" i="16"/>
  <c r="N987" i="16"/>
  <c r="N991" i="16"/>
  <c r="N989" i="16"/>
  <c r="N986" i="16"/>
  <c r="N988" i="16"/>
  <c r="N990" i="16"/>
  <c r="N995" i="16"/>
  <c r="N997" i="16"/>
  <c r="N993" i="16"/>
  <c r="N992" i="16"/>
  <c r="N994" i="16"/>
  <c r="N996" i="16"/>
  <c r="N1003" i="16"/>
  <c r="N999" i="16"/>
  <c r="N998" i="16"/>
  <c r="N1002" i="16"/>
  <c r="N1001" i="16"/>
  <c r="N1000" i="16"/>
  <c r="N1005" i="16"/>
  <c r="N1009" i="16"/>
  <c r="N1007" i="16"/>
  <c r="N1004" i="16"/>
  <c r="N1006" i="16"/>
  <c r="N1008" i="16"/>
  <c r="N1013" i="16"/>
  <c r="N1015" i="16"/>
  <c r="N1011" i="16"/>
  <c r="N1010" i="16"/>
  <c r="N1012" i="16"/>
  <c r="N1014" i="16"/>
  <c r="N1021" i="16"/>
  <c r="N1017" i="16"/>
  <c r="N1016" i="16"/>
  <c r="N1020" i="16"/>
  <c r="N1019" i="16"/>
  <c r="N1018" i="16"/>
  <c r="N1023" i="16"/>
  <c r="N1027" i="16"/>
  <c r="N1025" i="16"/>
  <c r="N1022" i="16"/>
  <c r="N1024" i="16"/>
  <c r="N1026" i="16"/>
  <c r="N1031" i="16"/>
  <c r="N1033" i="16"/>
  <c r="N1029" i="16"/>
  <c r="N1028" i="16"/>
  <c r="N1030" i="16"/>
  <c r="N1032" i="16"/>
  <c r="N1039" i="16"/>
  <c r="N1035" i="16"/>
  <c r="N1034" i="16"/>
  <c r="N1038" i="16"/>
  <c r="N1037" i="16"/>
  <c r="N1036" i="16"/>
  <c r="N1041" i="16"/>
  <c r="N1045" i="16"/>
  <c r="N1043" i="16"/>
  <c r="N1040" i="16"/>
  <c r="N1042" i="16"/>
  <c r="N1044" i="16"/>
  <c r="N1049" i="16"/>
  <c r="N1051" i="16"/>
  <c r="N1047" i="16"/>
  <c r="N1046" i="16"/>
  <c r="N1048" i="16"/>
  <c r="N1050" i="16"/>
  <c r="N1057" i="16"/>
  <c r="N1053" i="16"/>
  <c r="N1052" i="16"/>
  <c r="N1056" i="16"/>
  <c r="N1055" i="16"/>
  <c r="N1054" i="16"/>
  <c r="N1059" i="16"/>
  <c r="N1063" i="16"/>
  <c r="N1061" i="16"/>
  <c r="N1058" i="16"/>
  <c r="N1060" i="16"/>
  <c r="N1062" i="16"/>
  <c r="N7" i="16"/>
  <c r="AH1070" i="16"/>
  <c r="AH1071" i="16"/>
  <c r="AH1072" i="16"/>
  <c r="AH1073" i="16"/>
  <c r="AH1074" i="16"/>
  <c r="AH1075" i="16"/>
  <c r="AH1076" i="16"/>
  <c r="AH1077" i="16"/>
  <c r="AH1078" i="16"/>
  <c r="AH1079" i="16"/>
  <c r="AH1080" i="16"/>
  <c r="AH1081" i="16"/>
  <c r="AH1082" i="16"/>
  <c r="AH1083" i="16"/>
  <c r="AH1084" i="16"/>
  <c r="AH1085" i="16"/>
  <c r="AH1086" i="16"/>
  <c r="AH1087" i="16"/>
  <c r="AH1088" i="16"/>
  <c r="AH1089" i="16"/>
  <c r="AH1090" i="16"/>
  <c r="AH1091" i="16"/>
  <c r="AH1092" i="16"/>
  <c r="AH1093" i="16"/>
  <c r="AH1094" i="16"/>
  <c r="AH1095" i="16"/>
  <c r="AH1096" i="16"/>
  <c r="AH1097" i="16"/>
  <c r="AH1098" i="16"/>
  <c r="AH1099" i="16"/>
  <c r="AH1100" i="16"/>
  <c r="AH1101" i="16"/>
  <c r="AH1102" i="16"/>
  <c r="AH1103" i="16"/>
  <c r="AH1104" i="16"/>
  <c r="AH1105" i="16"/>
  <c r="AH1106" i="16"/>
  <c r="AH1107" i="16"/>
  <c r="AH1108" i="16"/>
  <c r="AH1109" i="16"/>
  <c r="AH1110" i="16"/>
  <c r="AH1111" i="16"/>
  <c r="AH1112" i="16"/>
  <c r="AH1113" i="16"/>
  <c r="AH1114" i="16"/>
  <c r="AH1115" i="16"/>
  <c r="AH1116" i="16"/>
  <c r="AH1117" i="16"/>
  <c r="AH1118" i="16"/>
  <c r="AH1119" i="16"/>
  <c r="AH1120" i="16"/>
  <c r="AH1121" i="16"/>
  <c r="AH1122" i="16"/>
  <c r="AH1123" i="16"/>
  <c r="AH1124" i="16"/>
  <c r="AH1125" i="16"/>
  <c r="AH1126" i="16"/>
  <c r="AH1127" i="16"/>
  <c r="AH1128" i="16"/>
  <c r="AH1129" i="16"/>
  <c r="AH1130" i="16"/>
  <c r="AH1131" i="16"/>
  <c r="AH1132" i="16"/>
  <c r="AH1133" i="16"/>
  <c r="AH1134" i="16"/>
  <c r="AH1135" i="16"/>
  <c r="AH1136" i="16"/>
  <c r="AH1137" i="16"/>
  <c r="AH1138" i="16"/>
  <c r="AH1139" i="16"/>
  <c r="AH1140" i="16"/>
  <c r="AH1141" i="16"/>
  <c r="AH1142" i="16"/>
  <c r="AH1143" i="16"/>
  <c r="AH1144" i="16"/>
  <c r="AH1145" i="16"/>
  <c r="AH1146" i="16"/>
  <c r="AH1147" i="16"/>
  <c r="AH1148" i="16"/>
  <c r="AH1149" i="16"/>
  <c r="AH1150" i="16"/>
  <c r="AH1151" i="16"/>
  <c r="AH1152" i="16"/>
  <c r="AH1153" i="16"/>
  <c r="AI1154" i="16"/>
  <c r="AI1155" i="16"/>
  <c r="AI1156" i="16"/>
  <c r="AI1157" i="16"/>
  <c r="AI1158" i="16"/>
  <c r="AI1159" i="16"/>
  <c r="AH1160" i="16"/>
  <c r="AH1161" i="16"/>
  <c r="AH1162" i="16"/>
  <c r="AH1163" i="16"/>
  <c r="AH1164" i="16"/>
  <c r="AH1165" i="16"/>
  <c r="AH1166" i="16"/>
  <c r="AH1167" i="16"/>
  <c r="AH1168" i="16"/>
  <c r="AH1169" i="16"/>
  <c r="AH1170" i="16"/>
  <c r="AH1171" i="16"/>
  <c r="AH1172" i="16"/>
  <c r="AH1173" i="16"/>
  <c r="AH1174" i="16"/>
  <c r="AH1175" i="16"/>
  <c r="AH1176" i="16"/>
  <c r="AH1177" i="16"/>
  <c r="AH1178" i="16"/>
  <c r="AH1179" i="16"/>
  <c r="AH1180" i="16"/>
  <c r="AH1181" i="16"/>
  <c r="AH1182" i="16"/>
  <c r="AH1183" i="16"/>
  <c r="AH1184" i="16"/>
  <c r="AH1185" i="16"/>
  <c r="AH1186" i="16"/>
  <c r="AH1187" i="16"/>
  <c r="AH1188" i="16"/>
  <c r="AH1189" i="16"/>
  <c r="AH1190" i="16"/>
  <c r="AH1191" i="16"/>
  <c r="AH1192" i="16"/>
  <c r="AH1193" i="16"/>
  <c r="AH1194" i="16"/>
  <c r="AH1195" i="16"/>
  <c r="AH1196" i="16"/>
  <c r="AH1197" i="16"/>
  <c r="AH1198" i="16"/>
  <c r="AH1199" i="16"/>
  <c r="AH1200" i="16"/>
  <c r="AH1201" i="16"/>
  <c r="AH1202" i="16"/>
  <c r="AH1203" i="16"/>
  <c r="AH1204" i="16"/>
  <c r="AH1205" i="16"/>
  <c r="AH1206" i="16"/>
  <c r="AH1207" i="16"/>
  <c r="AH1208" i="16"/>
  <c r="AH1209" i="16"/>
  <c r="AH1210" i="16"/>
  <c r="AH1211" i="16"/>
  <c r="AH1212" i="16"/>
  <c r="AH1213" i="16"/>
  <c r="AH1214" i="16"/>
  <c r="AH1215" i="16"/>
  <c r="AH1216" i="16"/>
  <c r="AH1217" i="16"/>
  <c r="AH1218" i="16"/>
  <c r="AH1219" i="16"/>
  <c r="AH1220" i="16"/>
  <c r="AH1221" i="16"/>
  <c r="AH1222" i="16"/>
  <c r="AH1223" i="16"/>
  <c r="AH1224" i="16"/>
  <c r="AH1225" i="16"/>
  <c r="AH1226" i="16"/>
  <c r="AH1227" i="16"/>
  <c r="AH1228" i="16"/>
  <c r="AH1229" i="16"/>
  <c r="AH1230" i="16"/>
  <c r="AH1231" i="16"/>
  <c r="AH1232" i="16"/>
  <c r="AH1233" i="16"/>
  <c r="AH1234" i="16"/>
  <c r="AH1235" i="16"/>
  <c r="AH1236" i="16"/>
  <c r="AH1237" i="16"/>
  <c r="AH1238" i="16"/>
  <c r="AH1239" i="16"/>
  <c r="AH1240" i="16"/>
  <c r="AH1241" i="16"/>
  <c r="AH1242" i="16"/>
  <c r="AH1243" i="16"/>
  <c r="AH1244" i="16"/>
  <c r="AH1245" i="16"/>
  <c r="AH1246" i="16"/>
  <c r="AH1247" i="16"/>
  <c r="AH1248" i="16"/>
  <c r="AH1249" i="16"/>
  <c r="AH1250" i="16"/>
  <c r="AH1251" i="16"/>
  <c r="AH1252" i="16"/>
  <c r="AH1253" i="16"/>
  <c r="AH1254" i="16"/>
  <c r="AH1255" i="16"/>
  <c r="AH1256" i="16"/>
  <c r="AH1257" i="16"/>
  <c r="AH1258" i="16"/>
  <c r="AH1259" i="16"/>
  <c r="AH1260" i="16"/>
  <c r="AH1261" i="16"/>
  <c r="AH1262" i="16"/>
  <c r="AH1263" i="16"/>
  <c r="AH1264" i="16"/>
  <c r="AH1265" i="16"/>
  <c r="AH1266" i="16"/>
  <c r="AH1267" i="16"/>
  <c r="AH1268" i="16"/>
  <c r="AH1269" i="16"/>
  <c r="AH1270" i="16"/>
  <c r="AH1271" i="16"/>
  <c r="AH1272" i="16"/>
  <c r="AH1273" i="16"/>
  <c r="AH1274" i="16"/>
  <c r="AH1275" i="16"/>
  <c r="AH1276" i="16"/>
  <c r="AH1277" i="16"/>
  <c r="AH1278" i="16"/>
  <c r="AH1279" i="16"/>
  <c r="AH1280" i="16"/>
  <c r="AH1281" i="16"/>
  <c r="AH1282" i="16"/>
  <c r="AH1283" i="16"/>
  <c r="AH1284" i="16"/>
  <c r="AH1285" i="16"/>
  <c r="AH1286" i="16"/>
  <c r="AH1287" i="16"/>
  <c r="AH1288" i="16"/>
  <c r="AH1289" i="16"/>
  <c r="AH1290" i="16"/>
  <c r="AH1291" i="16"/>
  <c r="AH1292" i="16"/>
  <c r="AH1293" i="16"/>
  <c r="AH1294" i="16"/>
  <c r="AH1295" i="16"/>
  <c r="AH1296" i="16"/>
  <c r="AH1297" i="16"/>
  <c r="AH1298" i="16"/>
  <c r="AH1299" i="16"/>
  <c r="AH1300" i="16"/>
  <c r="AH1301" i="16"/>
  <c r="AH1302" i="16"/>
  <c r="AH1303" i="16"/>
  <c r="AH1304" i="16"/>
  <c r="AH1305" i="16"/>
  <c r="AH1306" i="16"/>
  <c r="AH1307" i="16"/>
  <c r="AH1308" i="16"/>
  <c r="AH1309" i="16"/>
  <c r="AH1310" i="16"/>
  <c r="AH1311" i="16"/>
  <c r="AH1312" i="16"/>
  <c r="AH1313" i="16"/>
  <c r="AH1314" i="16"/>
  <c r="AH1315" i="16"/>
  <c r="AH1316" i="16"/>
  <c r="AH1317" i="16"/>
  <c r="AH1318" i="16"/>
  <c r="AH1319" i="16"/>
  <c r="AH1320" i="16"/>
  <c r="AH1321" i="16"/>
  <c r="AH1322" i="16"/>
  <c r="AH1323" i="16"/>
  <c r="AH1324" i="16"/>
  <c r="AH1325" i="16"/>
  <c r="AH1326" i="16"/>
  <c r="AH1327" i="16"/>
  <c r="AH1328" i="16"/>
  <c r="AH1329" i="16"/>
  <c r="AH1330" i="16"/>
  <c r="AH1331" i="16"/>
  <c r="AH1332" i="16"/>
  <c r="AH1333" i="16"/>
  <c r="AH1334" i="16"/>
  <c r="AH1335" i="16"/>
  <c r="AH1336" i="16"/>
  <c r="AH1337" i="16"/>
  <c r="AH1338" i="16"/>
  <c r="AH1339" i="16"/>
  <c r="AH1340" i="16"/>
  <c r="AH1341" i="16"/>
  <c r="AH1342" i="16"/>
  <c r="AH1343" i="16"/>
  <c r="AH1344" i="16"/>
  <c r="AH1345" i="16"/>
  <c r="AH1346" i="16"/>
  <c r="AH1347" i="16"/>
  <c r="AH1348" i="16"/>
  <c r="AH1349" i="16"/>
  <c r="AH1350" i="16"/>
  <c r="AH1351" i="16"/>
  <c r="AH1352" i="16"/>
  <c r="AH1353" i="16"/>
  <c r="AH1354" i="16"/>
  <c r="AH1355" i="16"/>
  <c r="AW2744" i="16" l="1"/>
  <c r="AW2729" i="16"/>
  <c r="AW1564" i="16"/>
  <c r="AW1375" i="16"/>
  <c r="AW2711" i="16"/>
  <c r="AW2715" i="16"/>
  <c r="AW2560" i="16"/>
  <c r="AW2990" i="16"/>
  <c r="AW2797" i="16"/>
  <c r="AW2765" i="16"/>
  <c r="AW2621" i="16"/>
  <c r="AW2625" i="16"/>
  <c r="AW2714" i="16"/>
  <c r="AW2014" i="16"/>
  <c r="AW2673" i="16"/>
  <c r="AW2758" i="16"/>
  <c r="AW2676" i="16"/>
  <c r="AW1907" i="16"/>
  <c r="AW2610" i="16"/>
  <c r="AW2578" i="16"/>
  <c r="AW2546" i="16"/>
  <c r="AW1500" i="16"/>
  <c r="AW1477" i="16"/>
  <c r="AW2791" i="16"/>
  <c r="AW2726" i="16"/>
  <c r="AW2775" i="16"/>
  <c r="AW2675" i="16"/>
  <c r="AW2682" i="16"/>
  <c r="AW2632" i="16"/>
  <c r="AW2919" i="16"/>
  <c r="AW2904" i="16"/>
  <c r="AW2986" i="16"/>
  <c r="AW2717" i="16"/>
  <c r="AW2685" i="16"/>
  <c r="AW2671" i="16"/>
  <c r="AW2710" i="16"/>
  <c r="AW2655" i="16"/>
  <c r="AW2544" i="16"/>
  <c r="AW2702" i="16"/>
  <c r="AW2651" i="16"/>
  <c r="AW2602" i="16"/>
  <c r="AW2570" i="16"/>
  <c r="AW2771" i="16"/>
  <c r="AW2697" i="16"/>
  <c r="AW2734" i="16"/>
  <c r="AW2735" i="16"/>
  <c r="AW2681" i="16"/>
  <c r="AW2774" i="16"/>
  <c r="AW2767" i="16"/>
  <c r="AW2687" i="16"/>
  <c r="AW2695" i="16"/>
  <c r="AW2637" i="16"/>
  <c r="AW2594" i="16"/>
  <c r="AW2562" i="16"/>
  <c r="AW2680" i="16"/>
  <c r="AW2720" i="16"/>
  <c r="AW2776" i="16"/>
  <c r="AW2793" i="16"/>
  <c r="AW2631" i="16"/>
  <c r="AW2540" i="16"/>
  <c r="AW2657" i="16"/>
  <c r="AW2586" i="16"/>
  <c r="AW2554" i="16"/>
  <c r="AW2757" i="16"/>
  <c r="AW2615" i="16"/>
  <c r="AW2672" i="16"/>
  <c r="AW2763" i="16"/>
  <c r="AW2627" i="16"/>
  <c r="AW2588" i="16"/>
  <c r="AW2749" i="16"/>
  <c r="AW2701" i="16"/>
  <c r="AW2669" i="16"/>
  <c r="AW2743" i="16"/>
  <c r="AW2665" i="16"/>
  <c r="AW2667" i="16"/>
  <c r="AW2753" i="16"/>
  <c r="AW2736" i="16"/>
  <c r="AW2678" i="16"/>
  <c r="AW2718" i="16"/>
  <c r="AW2556" i="16"/>
  <c r="AW2604" i="16"/>
  <c r="AW2618" i="16"/>
  <c r="AW1573" i="16"/>
  <c r="AW1453" i="16"/>
  <c r="AW1548" i="16"/>
  <c r="AV2664" i="16"/>
  <c r="AW2664" i="16"/>
  <c r="AW2663" i="16"/>
  <c r="AW2596" i="16"/>
  <c r="AW1488" i="16"/>
  <c r="AW2773" i="16"/>
  <c r="AW2725" i="16"/>
  <c r="AW2693" i="16"/>
  <c r="AW2713" i="16"/>
  <c r="AW2751" i="16"/>
  <c r="AW2683" i="16"/>
  <c r="AW2789" i="16"/>
  <c r="AW2564" i="16"/>
  <c r="AW2705" i="16"/>
  <c r="AV2659" i="16"/>
  <c r="AW2659" i="16"/>
  <c r="AW2703" i="16"/>
  <c r="AV2656" i="16"/>
  <c r="AW2656" i="16" s="1"/>
  <c r="AW2694" i="16"/>
  <c r="AW2670" i="16"/>
  <c r="AW2634" i="16"/>
  <c r="AW1443" i="16"/>
  <c r="AW1854" i="16"/>
  <c r="AW2799" i="16"/>
  <c r="AW2689" i="16"/>
  <c r="AW2699" i="16"/>
  <c r="AV2653" i="16"/>
  <c r="AW2653" i="16" s="1"/>
  <c r="AW2679" i="16"/>
  <c r="AW2709" i="16"/>
  <c r="AW2677" i="16"/>
  <c r="AW2760" i="16"/>
  <c r="AW2572" i="16"/>
  <c r="AW2580" i="16"/>
  <c r="AW3046" i="16"/>
  <c r="AW3106" i="16"/>
  <c r="AW1669" i="16"/>
  <c r="AW1804" i="16"/>
  <c r="AW1789" i="16"/>
  <c r="AW1757" i="16"/>
  <c r="AW2035" i="16"/>
  <c r="AW1626" i="16"/>
  <c r="AV1641" i="16"/>
  <c r="AW1441" i="16"/>
  <c r="AW1572" i="16"/>
  <c r="AW1796" i="16"/>
  <c r="AW1617" i="16"/>
  <c r="AW1705" i="16"/>
  <c r="AW1987" i="16"/>
  <c r="AW1512" i="16"/>
  <c r="AW1398" i="16"/>
  <c r="AW1427" i="16"/>
  <c r="AW1422" i="16"/>
  <c r="AW2059" i="16"/>
  <c r="AW1660" i="16"/>
  <c r="AW1974" i="16"/>
  <c r="AW1707" i="16"/>
  <c r="AW1677" i="16"/>
  <c r="AW1845" i="16"/>
  <c r="AW1701" i="16"/>
  <c r="AW1444" i="16"/>
  <c r="AW1479" i="16"/>
  <c r="AW1732" i="16"/>
  <c r="AW1725" i="16"/>
  <c r="AW1637" i="16"/>
  <c r="AW2931" i="16"/>
  <c r="AW2913" i="16"/>
  <c r="AW2914" i="16"/>
  <c r="AW2947" i="16"/>
  <c r="AW1537" i="16"/>
  <c r="AW2921" i="16"/>
  <c r="AW1729" i="16"/>
  <c r="AW1694" i="16"/>
  <c r="AV2897" i="16"/>
  <c r="AW2897" i="16" s="1"/>
  <c r="AV2905" i="16"/>
  <c r="AW2051" i="16"/>
  <c r="AW1516" i="16"/>
  <c r="AV2024" i="16"/>
  <c r="AW1966" i="16"/>
  <c r="AW1507" i="16"/>
  <c r="AW1883" i="16"/>
  <c r="AW1594" i="16"/>
  <c r="AW1467" i="16"/>
  <c r="AW1396" i="16"/>
  <c r="AW1584" i="16"/>
  <c r="AV2021" i="16"/>
  <c r="AW1456" i="16"/>
  <c r="AW1503" i="16"/>
  <c r="AW1957" i="16"/>
  <c r="AW1896" i="16"/>
  <c r="AV2020" i="16"/>
  <c r="AV2004" i="16"/>
  <c r="AV2019" i="16"/>
  <c r="AW2019" i="16" s="1"/>
  <c r="AV1915" i="16"/>
  <c r="AV1680" i="16"/>
  <c r="AW1680" i="16" s="1"/>
  <c r="AV1685" i="16"/>
  <c r="AW1685" i="16" s="1"/>
  <c r="AV1645" i="16"/>
  <c r="AW1645" i="16" s="1"/>
  <c r="AV1605" i="16"/>
  <c r="AV1684" i="16"/>
  <c r="AV2022" i="16"/>
  <c r="AV1644" i="16"/>
  <c r="AW1644" i="16" s="1"/>
  <c r="AV1877" i="16"/>
  <c r="AW1877" i="16" s="1"/>
  <c r="AV1770" i="16"/>
  <c r="AV1683" i="16"/>
  <c r="AW1683" i="16" s="1"/>
  <c r="AW1610" i="16"/>
  <c r="AV2026" i="16"/>
  <c r="AV1959" i="16"/>
  <c r="AW1959" i="16" s="1"/>
  <c r="AV2023" i="16"/>
  <c r="AW2023" i="16" s="1"/>
  <c r="AV2025" i="16"/>
  <c r="AW2025" i="16" s="1"/>
  <c r="AV2027" i="16"/>
  <c r="AW2027" i="16" s="1"/>
  <c r="AV1998" i="16"/>
  <c r="AW1998" i="16" s="1"/>
  <c r="AV1693" i="16"/>
  <c r="AW1693" i="16" s="1"/>
  <c r="AW1841" i="16"/>
  <c r="AW1956" i="16"/>
  <c r="AV1910" i="16"/>
  <c r="AV1937" i="16"/>
  <c r="AW1937" i="16" s="1"/>
  <c r="AW2015" i="16"/>
  <c r="AW1857" i="16"/>
  <c r="AV1815" i="16"/>
  <c r="AW1815" i="16" s="1"/>
  <c r="AV1813" i="16"/>
  <c r="AV1871" i="16"/>
  <c r="AV1875" i="16"/>
  <c r="AW1875" i="16" s="1"/>
  <c r="AV1873" i="16"/>
  <c r="AW1873" i="16" s="1"/>
  <c r="AV1869" i="16"/>
  <c r="AW1869" i="16" s="1"/>
  <c r="AV1773" i="16"/>
  <c r="AW1773" i="16" s="1"/>
  <c r="AV1769" i="16"/>
  <c r="AW1769" i="16" s="1"/>
  <c r="AV1814" i="16"/>
  <c r="AW1814" i="16" s="1"/>
  <c r="AV1772" i="16"/>
  <c r="AV1771" i="16"/>
  <c r="AV1817" i="16"/>
  <c r="AW1817" i="16" s="1"/>
  <c r="AV1777" i="16"/>
  <c r="AV1774" i="16"/>
  <c r="AV1811" i="16"/>
  <c r="AW1811" i="16" s="1"/>
  <c r="AV1775" i="16"/>
  <c r="AW1775" i="16" s="1"/>
  <c r="AV1872" i="16"/>
  <c r="AW1872" i="16" s="1"/>
  <c r="AV1812" i="16"/>
  <c r="AW1871" i="16"/>
  <c r="AV1809" i="16"/>
  <c r="AW1809" i="16" s="1"/>
  <c r="AV2061" i="16"/>
  <c r="AV2064" i="16"/>
  <c r="AW2064" i="16" s="1"/>
  <c r="AV2000" i="16"/>
  <c r="AW2000" i="16" s="1"/>
  <c r="AV2067" i="16"/>
  <c r="AW2067" i="16" s="1"/>
  <c r="AV1933" i="16"/>
  <c r="AW1933" i="16" s="1"/>
  <c r="AV2040" i="16"/>
  <c r="AW2040" i="16" s="1"/>
  <c r="AV1934" i="16"/>
  <c r="AV2047" i="16"/>
  <c r="AW2047" i="16" s="1"/>
  <c r="AV2005" i="16"/>
  <c r="AW2005" i="16" s="1"/>
  <c r="AV2925" i="16"/>
  <c r="AW2925" i="16" s="1"/>
  <c r="AV2043" i="16"/>
  <c r="AW2043" i="16" s="1"/>
  <c r="AV2044" i="16"/>
  <c r="AW2044" i="16" s="1"/>
  <c r="AV2062" i="16"/>
  <c r="AW2062" i="16" s="1"/>
  <c r="AV1931" i="16"/>
  <c r="AW1931" i="16" s="1"/>
  <c r="AV2928" i="16"/>
  <c r="AW2928" i="16" s="1"/>
  <c r="AV2006" i="16"/>
  <c r="AW2006" i="16" s="1"/>
  <c r="AV2042" i="16"/>
  <c r="AW2042" i="16" s="1"/>
  <c r="AV2924" i="16"/>
  <c r="AW2924" i="16" s="1"/>
  <c r="AV2065" i="16"/>
  <c r="AW2065" i="16" s="1"/>
  <c r="AV2910" i="16"/>
  <c r="AW2910" i="16" s="1"/>
  <c r="AV1932" i="16"/>
  <c r="AW1932" i="16" s="1"/>
  <c r="AV2003" i="16"/>
  <c r="AV2041" i="16"/>
  <c r="AW2041" i="16" s="1"/>
  <c r="AV2060" i="16"/>
  <c r="AW2060" i="16" s="1"/>
  <c r="AV1930" i="16"/>
  <c r="AV1916" i="16"/>
  <c r="AW1916" i="16" s="1"/>
  <c r="AV2063" i="16"/>
  <c r="AV2045" i="16"/>
  <c r="AV2926" i="16"/>
  <c r="AW2926" i="16" s="1"/>
  <c r="AV1936" i="16"/>
  <c r="AW1936" i="16" s="1"/>
  <c r="AV2001" i="16"/>
  <c r="AW2001" i="16" s="1"/>
  <c r="AV2007" i="16"/>
  <c r="AW2007" i="16" s="1"/>
  <c r="AV2066" i="16"/>
  <c r="AW2066" i="16" s="1"/>
  <c r="AV2046" i="16"/>
  <c r="AW2046" i="16" s="1"/>
  <c r="AV2002" i="16"/>
  <c r="AV2039" i="16"/>
  <c r="AV1999" i="16"/>
  <c r="AW1999" i="16" s="1"/>
  <c r="AV2912" i="16"/>
  <c r="AW2912" i="16" s="1"/>
  <c r="AV1935" i="16"/>
  <c r="AW1935" i="16" s="1"/>
  <c r="AV1600" i="16"/>
  <c r="AW1600" i="16" s="1"/>
  <c r="AW1991" i="16"/>
  <c r="AV1679" i="16"/>
  <c r="AW1679" i="16" s="1"/>
  <c r="AW1630" i="16"/>
  <c r="AW1621" i="16"/>
  <c r="AV1681" i="16"/>
  <c r="AW1681" i="16" s="1"/>
  <c r="AV1601" i="16"/>
  <c r="AW1601" i="16" s="1"/>
  <c r="AV1647" i="16"/>
  <c r="AW1647" i="16" s="1"/>
  <c r="AV1686" i="16"/>
  <c r="AW1686" i="16" s="1"/>
  <c r="AV1687" i="16"/>
  <c r="AW1687" i="16" s="1"/>
  <c r="AW1906" i="16"/>
  <c r="AW1961" i="16"/>
  <c r="AV2058" i="16"/>
  <c r="AW1890" i="16"/>
  <c r="AW2918" i="16"/>
  <c r="AW2037" i="16"/>
  <c r="AW1774" i="16"/>
  <c r="AV1717" i="16"/>
  <c r="AW1717" i="16" s="1"/>
  <c r="AV1740" i="16"/>
  <c r="AW1740" i="16" s="1"/>
  <c r="AV1747" i="16"/>
  <c r="AV1911" i="16"/>
  <c r="AW1911" i="16" s="1"/>
  <c r="AV1712" i="16"/>
  <c r="AW1712" i="16" s="1"/>
  <c r="AV1744" i="16"/>
  <c r="AW1744" i="16" s="1"/>
  <c r="AV1801" i="16"/>
  <c r="AW1801" i="16" s="1"/>
  <c r="AW1790" i="16"/>
  <c r="AV1742" i="16"/>
  <c r="AW1742" i="16" s="1"/>
  <c r="AV1743" i="16"/>
  <c r="AW1743" i="16" s="1"/>
  <c r="AV1865" i="16"/>
  <c r="AW1865" i="16" s="1"/>
  <c r="AV1881" i="16"/>
  <c r="AW1881" i="16" s="1"/>
  <c r="AW1641" i="16"/>
  <c r="AV1885" i="16"/>
  <c r="AW1885" i="16" s="1"/>
  <c r="AV1646" i="16"/>
  <c r="AW1646" i="16" s="1"/>
  <c r="AV1741" i="16"/>
  <c r="AV1715" i="16"/>
  <c r="AW1715" i="16" s="1"/>
  <c r="AV1913" i="16"/>
  <c r="AW1913" i="16" s="1"/>
  <c r="AV1807" i="16"/>
  <c r="AW1807" i="16" s="1"/>
  <c r="AV1716" i="16"/>
  <c r="AV1863" i="16"/>
  <c r="AV1861" i="16"/>
  <c r="AW1720" i="16"/>
  <c r="AV1640" i="16"/>
  <c r="AW2039" i="16"/>
  <c r="AV1710" i="16"/>
  <c r="AV1805" i="16"/>
  <c r="AW1805" i="16" s="1"/>
  <c r="AV1879" i="16"/>
  <c r="AV1912" i="16"/>
  <c r="AW1912" i="16" s="1"/>
  <c r="AV1739" i="16"/>
  <c r="AW1739" i="16" s="1"/>
  <c r="AW1711" i="16"/>
  <c r="AV1765" i="16"/>
  <c r="AW1765" i="16" s="1"/>
  <c r="AV1714" i="16"/>
  <c r="AW1714" i="16" s="1"/>
  <c r="AV1642" i="16"/>
  <c r="AV1643" i="16"/>
  <c r="AW1643" i="16" s="1"/>
  <c r="AV1867" i="16"/>
  <c r="AW1867" i="16" s="1"/>
  <c r="AV1799" i="16"/>
  <c r="AW1799" i="16" s="1"/>
  <c r="AV1760" i="16"/>
  <c r="AW1760" i="16" s="1"/>
  <c r="AV1762" i="16"/>
  <c r="AW1762" i="16" s="1"/>
  <c r="AV1761" i="16"/>
  <c r="AW1761" i="16" s="1"/>
  <c r="AV1759" i="16"/>
  <c r="AW1759" i="16" s="1"/>
  <c r="AV1763" i="16"/>
  <c r="AW1763" i="16" s="1"/>
  <c r="AV1803" i="16"/>
  <c r="AW1803" i="16" s="1"/>
  <c r="AV1887" i="16"/>
  <c r="AW1887" i="16" s="1"/>
  <c r="AV1886" i="16"/>
  <c r="AW1886" i="16" s="1"/>
  <c r="AV1745" i="16"/>
  <c r="AW1745" i="16" s="1"/>
  <c r="AV1882" i="16"/>
  <c r="AW1882" i="16" s="1"/>
  <c r="AV1639" i="16"/>
  <c r="AW1639" i="16" s="1"/>
  <c r="AW1724" i="16"/>
  <c r="AW1767" i="16"/>
  <c r="AW1859" i="16"/>
  <c r="AW1821" i="16"/>
  <c r="AW1653" i="16"/>
  <c r="AW1652" i="16"/>
  <c r="AW1843" i="16"/>
  <c r="AW1955" i="16"/>
  <c r="AW1764" i="16"/>
  <c r="AW1842" i="16"/>
  <c r="R1919" i="16"/>
  <c r="AW1722" i="16"/>
  <c r="AU1271" i="16"/>
  <c r="AU1255" i="16"/>
  <c r="AU1215" i="16"/>
  <c r="AU1199" i="16"/>
  <c r="AU1183" i="16"/>
  <c r="AU1145" i="16"/>
  <c r="AU1089" i="16"/>
  <c r="AW1597" i="16"/>
  <c r="AV2018" i="16"/>
  <c r="AV1598" i="16"/>
  <c r="AW1598" i="16" s="1"/>
  <c r="AV1978" i="16"/>
  <c r="AW1978" i="16" s="1"/>
  <c r="AV1888" i="16"/>
  <c r="AW1888" i="16" s="1"/>
  <c r="AV1968" i="16"/>
  <c r="AW1968" i="16" s="1"/>
  <c r="AU1286" i="16"/>
  <c r="AU1270" i="16"/>
  <c r="AU1254" i="16"/>
  <c r="AU1214" i="16"/>
  <c r="AU1198" i="16"/>
  <c r="AU1144" i="16"/>
  <c r="AU1128" i="16"/>
  <c r="AU1088" i="16"/>
  <c r="AU1072" i="16"/>
  <c r="AV2930" i="16"/>
  <c r="AW2930" i="16" s="1"/>
  <c r="AV1678" i="16"/>
  <c r="AW1678" i="16" s="1"/>
  <c r="AV1948" i="16"/>
  <c r="AW1948" i="16" s="1"/>
  <c r="R1826" i="16"/>
  <c r="R1786" i="16"/>
  <c r="AV1728" i="16"/>
  <c r="AW1728" i="16" s="1"/>
  <c r="AV1718" i="16"/>
  <c r="AW1718" i="16" s="1"/>
  <c r="Q1158" i="16"/>
  <c r="Q1154" i="16"/>
  <c r="AH1157" i="16"/>
  <c r="AU1340" i="16"/>
  <c r="AU1308" i="16"/>
  <c r="AU1269" i="16"/>
  <c r="AU1253" i="16"/>
  <c r="AU1237" i="16"/>
  <c r="AU1197" i="16"/>
  <c r="AU1181" i="16"/>
  <c r="AU1165" i="16"/>
  <c r="AU1127" i="16"/>
  <c r="AW1423" i="16"/>
  <c r="AV2940" i="16"/>
  <c r="AW2940" i="16" s="1"/>
  <c r="R1806" i="16"/>
  <c r="AV1818" i="16"/>
  <c r="AV1778" i="16"/>
  <c r="AW1778" i="16" s="1"/>
  <c r="AV2028" i="16"/>
  <c r="AW2028" i="16" s="1"/>
  <c r="AV1898" i="16"/>
  <c r="AW1898" i="16" s="1"/>
  <c r="AV1938" i="16"/>
  <c r="AW1938" i="16" s="1"/>
  <c r="AV1798" i="16"/>
  <c r="AV1928" i="16"/>
  <c r="AW1928" i="16" s="1"/>
  <c r="AU1268" i="16"/>
  <c r="AU1252" i="16"/>
  <c r="AU1236" i="16"/>
  <c r="AU1196" i="16"/>
  <c r="AU1142" i="16"/>
  <c r="AU1110" i="16"/>
  <c r="AV1688" i="16"/>
  <c r="AW1688" i="16" s="1"/>
  <c r="R1766" i="16"/>
  <c r="AU1322" i="16"/>
  <c r="AU1306" i="16"/>
  <c r="AU1290" i="16"/>
  <c r="AU1251" i="16"/>
  <c r="AU1235" i="16"/>
  <c r="AU1219" i="16"/>
  <c r="AU1179" i="16"/>
  <c r="AU1163" i="16"/>
  <c r="AU1125" i="16"/>
  <c r="AU1109" i="16"/>
  <c r="AU1093" i="16"/>
  <c r="AW1485" i="16"/>
  <c r="R1880" i="16"/>
  <c r="R1776" i="16"/>
  <c r="AW1786" i="16"/>
  <c r="AV1918" i="16"/>
  <c r="AW1918" i="16" s="1"/>
  <c r="AV1658" i="16"/>
  <c r="AW1658" i="16" s="1"/>
  <c r="AV1768" i="16"/>
  <c r="AW1768" i="16" s="1"/>
  <c r="AV1648" i="16"/>
  <c r="AV1848" i="16"/>
  <c r="AW1848" i="16" s="1"/>
  <c r="AV2048" i="16"/>
  <c r="AW2048" i="16" s="1"/>
  <c r="Q1157" i="16"/>
  <c r="Q1156" i="16"/>
  <c r="AU1250" i="16"/>
  <c r="AU1234" i="16"/>
  <c r="AU1218" i="16"/>
  <c r="AU1124" i="16"/>
  <c r="AU1108" i="16"/>
  <c r="R1092" i="16"/>
  <c r="AW1578" i="16"/>
  <c r="AV1698" i="16"/>
  <c r="R1816" i="16"/>
  <c r="R1866" i="16"/>
  <c r="AV1758" i="16"/>
  <c r="AU1344" i="16"/>
  <c r="AU1304" i="16"/>
  <c r="AU1273" i="16"/>
  <c r="AU1217" i="16"/>
  <c r="AU1201" i="16"/>
  <c r="AU1161" i="16"/>
  <c r="AU1147" i="16"/>
  <c r="AU1107" i="16"/>
  <c r="AU1091" i="16"/>
  <c r="AU1075" i="16"/>
  <c r="AW1504" i="16"/>
  <c r="AW1363" i="16"/>
  <c r="AV1988" i="16"/>
  <c r="AV1908" i="16"/>
  <c r="AW1754" i="16"/>
  <c r="AV1618" i="16"/>
  <c r="AW1618" i="16" s="1"/>
  <c r="AV1638" i="16"/>
  <c r="AW1638" i="16" s="1"/>
  <c r="AV1808" i="16"/>
  <c r="AW1808" i="16" s="1"/>
  <c r="AV2008" i="16"/>
  <c r="AU1288" i="16"/>
  <c r="AU1272" i="16"/>
  <c r="AU1232" i="16"/>
  <c r="AU1216" i="16"/>
  <c r="AU1200" i="16"/>
  <c r="AU1160" i="16"/>
  <c r="AU1146" i="16"/>
  <c r="AU1106" i="16"/>
  <c r="AU1090" i="16"/>
  <c r="AU1074" i="16"/>
  <c r="AV2900" i="16"/>
  <c r="AW2900" i="16" s="1"/>
  <c r="AV1858" i="16"/>
  <c r="AV1608" i="16"/>
  <c r="AW1608" i="16" s="1"/>
  <c r="AV1838" i="16"/>
  <c r="AW1838" i="16" s="1"/>
  <c r="AV1738" i="16"/>
  <c r="AV1828" i="16"/>
  <c r="AV1868" i="16"/>
  <c r="AW1853" i="16"/>
  <c r="AW1619" i="16"/>
  <c r="AW1915" i="16"/>
  <c r="AW1649" i="16"/>
  <c r="AW1636" i="16"/>
  <c r="AW1697" i="16"/>
  <c r="AW1668" i="16"/>
  <c r="AW1949" i="16"/>
  <c r="AW1878" i="16"/>
  <c r="AW1798" i="16"/>
  <c r="AW1812" i="16"/>
  <c r="AW1748" i="16"/>
  <c r="AW1684" i="16"/>
  <c r="AW2020" i="16"/>
  <c r="AW1708" i="16"/>
  <c r="AW1863" i="16"/>
  <c r="AW2934" i="16"/>
  <c r="AX545" i="18"/>
  <c r="AW2056" i="16"/>
  <c r="AW1640" i="16"/>
  <c r="AW1733" i="16"/>
  <c r="AW2031" i="16"/>
  <c r="AW1741" i="16"/>
  <c r="AW1779" i="16"/>
  <c r="AW1946" i="16"/>
  <c r="AW1979" i="16"/>
  <c r="AW1633" i="16"/>
  <c r="AW1726" i="16"/>
  <c r="AW2026" i="16"/>
  <c r="AW1989" i="16"/>
  <c r="AW2013" i="16"/>
  <c r="AW2063" i="16"/>
  <c r="AW2024" i="16"/>
  <c r="AW1710" i="16"/>
  <c r="AW1825" i="16"/>
  <c r="AW3115" i="16"/>
  <c r="AW3055" i="16"/>
  <c r="AW3070" i="16"/>
  <c r="AW3155" i="16"/>
  <c r="AW2935" i="16"/>
  <c r="AW2975" i="16"/>
  <c r="AW3095" i="16"/>
  <c r="AW2903" i="16"/>
  <c r="AW3110" i="16"/>
  <c r="AW2920" i="16"/>
  <c r="AW2905" i="16"/>
  <c r="AW2995" i="16"/>
  <c r="AW2915" i="16"/>
  <c r="AW2950" i="16"/>
  <c r="AW3015" i="16"/>
  <c r="AW3075" i="16"/>
  <c r="AW2955" i="16"/>
  <c r="AW3035" i="16"/>
  <c r="AW3135" i="16"/>
  <c r="AW3150" i="16"/>
  <c r="AW2948" i="16"/>
  <c r="AW1674" i="16"/>
  <c r="AW1704" i="16"/>
  <c r="AW1922" i="16"/>
  <c r="AW1942" i="16"/>
  <c r="AW1629" i="16"/>
  <c r="AW2030" i="16"/>
  <c r="AW1667" i="16"/>
  <c r="AW1731" i="16"/>
  <c r="AW1914" i="16"/>
  <c r="AW1709" i="16"/>
  <c r="AW1605" i="16"/>
  <c r="AW1858" i="16"/>
  <c r="AW2945" i="16"/>
  <c r="AW2011" i="16"/>
  <c r="AW2003" i="16"/>
  <c r="AW2038" i="16"/>
  <c r="AW1862" i="16"/>
  <c r="R1894" i="16"/>
  <c r="AW1894" i="16" s="1"/>
  <c r="AW2033" i="16"/>
  <c r="R1904" i="16"/>
  <c r="AW1904" i="16" s="1"/>
  <c r="AW1696" i="16"/>
  <c r="AW1901" i="16"/>
  <c r="AW1813" i="16"/>
  <c r="AW1971" i="16"/>
  <c r="AW1772" i="16"/>
  <c r="AW1835" i="16"/>
  <c r="AW1900" i="16"/>
  <c r="AW1616" i="16"/>
  <c r="AW1892" i="16"/>
  <c r="AW1917" i="16"/>
  <c r="AW1700" i="16"/>
  <c r="AW1612" i="16"/>
  <c r="AW1983" i="16"/>
  <c r="AW1787" i="16"/>
  <c r="AW1770" i="16"/>
  <c r="AW1795" i="16"/>
  <c r="AW1747" i="16"/>
  <c r="AW1676" i="16"/>
  <c r="AW2911" i="16"/>
  <c r="AW2022" i="16"/>
  <c r="AW1820" i="16"/>
  <c r="AW1756" i="16"/>
  <c r="AW1628" i="16"/>
  <c r="AW1840" i="16"/>
  <c r="AW1695" i="16"/>
  <c r="AW1960" i="16"/>
  <c r="AW1606" i="16"/>
  <c r="AW1967" i="16"/>
  <c r="AW1651" i="16"/>
  <c r="AW1905" i="16"/>
  <c r="AW1919" i="16"/>
  <c r="AW2050" i="16"/>
  <c r="AW1784" i="16"/>
  <c r="AW1656" i="16"/>
  <c r="AW1730" i="16"/>
  <c r="AW2937" i="16"/>
  <c r="AW2017" i="16"/>
  <c r="AW1788" i="16"/>
  <c r="AW1642" i="16"/>
  <c r="AW1829" i="16"/>
  <c r="AW1926" i="16"/>
  <c r="AW1625" i="16"/>
  <c r="AW1893" i="16"/>
  <c r="AW1827" i="16"/>
  <c r="AW1771" i="16"/>
  <c r="AW1635" i="16"/>
  <c r="AW1958" i="16"/>
  <c r="AW1620" i="16"/>
  <c r="AW2036" i="16"/>
  <c r="R1800" i="16"/>
  <c r="AU1800" i="16"/>
  <c r="AV1800" i="16" s="1"/>
  <c r="AW1752" i="16"/>
  <c r="R1950" i="16"/>
  <c r="AW1950" i="16" s="1"/>
  <c r="R1850" i="16"/>
  <c r="AW1850" i="16" s="1"/>
  <c r="R1810" i="16"/>
  <c r="AW1777" i="16"/>
  <c r="AW1899" i="16"/>
  <c r="AW1951" i="16"/>
  <c r="AW2021" i="16"/>
  <c r="AW2906" i="16"/>
  <c r="R1934" i="16"/>
  <c r="AW1934" i="16" s="1"/>
  <c r="AW1925" i="16"/>
  <c r="AW1802" i="16"/>
  <c r="AW1985" i="16"/>
  <c r="AW2929" i="16"/>
  <c r="AW2029" i="16"/>
  <c r="R1736" i="16"/>
  <c r="AU1736" i="16"/>
  <c r="AV1736" i="16" s="1"/>
  <c r="R1672" i="16"/>
  <c r="AU1672" i="16"/>
  <c r="AV1672" i="16" s="1"/>
  <c r="R1954" i="16"/>
  <c r="AW1954" i="16" s="1"/>
  <c r="R1746" i="16"/>
  <c r="AW1990" i="16"/>
  <c r="AW1689" i="16"/>
  <c r="AW2010" i="16"/>
  <c r="AW1997" i="16"/>
  <c r="AW2012" i="16"/>
  <c r="AW1944" i="16"/>
  <c r="AW1793" i="16"/>
  <c r="AW1826" i="16"/>
  <c r="AW1794" i="16"/>
  <c r="AW1666" i="16"/>
  <c r="AW1977" i="16"/>
  <c r="AW1921" i="16"/>
  <c r="AW1713" i="16"/>
  <c r="R1864" i="16"/>
  <c r="AU1864" i="16"/>
  <c r="AV1864" i="16" s="1"/>
  <c r="R1909" i="16"/>
  <c r="AU1909" i="16"/>
  <c r="AV1909" i="16" s="1"/>
  <c r="R1939" i="16"/>
  <c r="AW1939" i="16" s="1"/>
  <c r="AW2895" i="16"/>
  <c r="AW1941" i="16"/>
  <c r="R1884" i="16"/>
  <c r="R1874" i="16"/>
  <c r="AW1851" i="16"/>
  <c r="AW1607" i="16"/>
  <c r="AW1924" i="16"/>
  <c r="AW2061" i="16"/>
  <c r="AW2898" i="16"/>
  <c r="AW1861" i="16"/>
  <c r="AW1976" i="16"/>
  <c r="R1870" i="16"/>
  <c r="R1940" i="16"/>
  <c r="AW1940" i="16" s="1"/>
  <c r="AW1691" i="16"/>
  <c r="R1930" i="16"/>
  <c r="AW1650" i="16"/>
  <c r="AW1889" i="16"/>
  <c r="AW1846" i="16"/>
  <c r="AW1980" i="16"/>
  <c r="AW2938" i="16"/>
  <c r="AW1910" i="16"/>
  <c r="AV2908" i="16"/>
  <c r="AW2908" i="16" s="1"/>
  <c r="AW2018" i="16"/>
  <c r="AW1996" i="16"/>
  <c r="AV2946" i="16"/>
  <c r="AW2946" i="16" s="1"/>
  <c r="AW1994" i="16"/>
  <c r="AW2004" i="16"/>
  <c r="AV2932" i="16"/>
  <c r="AW2932" i="16" s="1"/>
  <c r="AW2002" i="16"/>
  <c r="AW2053" i="16"/>
  <c r="AW2922" i="16"/>
  <c r="R1357" i="16"/>
  <c r="AW1357" i="16" s="1"/>
  <c r="AW1569" i="16"/>
  <c r="AW1464" i="16"/>
  <c r="AW1582" i="16"/>
  <c r="AW1435" i="16"/>
  <c r="AW1566" i="16"/>
  <c r="AW1552" i="16"/>
  <c r="AW1560" i="16"/>
  <c r="R1320" i="16"/>
  <c r="AW1473" i="16"/>
  <c r="R1304" i="16"/>
  <c r="R1296" i="16"/>
  <c r="AW1296" i="16" s="1"/>
  <c r="R1107" i="16"/>
  <c r="AW1419" i="16"/>
  <c r="AW1561" i="16"/>
  <c r="AW1386" i="16"/>
  <c r="AW1416" i="16"/>
  <c r="AW1494" i="16"/>
  <c r="R1336" i="16"/>
  <c r="AW1336" i="16" s="1"/>
  <c r="R1314" i="16"/>
  <c r="R1111" i="16"/>
  <c r="AW1372" i="16"/>
  <c r="AW1567" i="16"/>
  <c r="AW1368" i="16"/>
  <c r="AW1360" i="16"/>
  <c r="AU1035" i="16"/>
  <c r="AU1020" i="16"/>
  <c r="AU1000" i="16"/>
  <c r="AU928" i="16"/>
  <c r="AU747" i="16"/>
  <c r="AU712" i="16"/>
  <c r="AU531" i="16"/>
  <c r="R480" i="16"/>
  <c r="AU444" i="16"/>
  <c r="R408" i="16"/>
  <c r="AU352" i="16"/>
  <c r="R296" i="16"/>
  <c r="AU280" i="16"/>
  <c r="R219" i="16"/>
  <c r="AU204" i="16"/>
  <c r="AU112" i="16"/>
  <c r="R40" i="16"/>
  <c r="R3" i="16"/>
  <c r="AW1515" i="16"/>
  <c r="AV1533" i="16"/>
  <c r="AW1533" i="16" s="1"/>
  <c r="AV1437" i="16"/>
  <c r="AW1539" i="16"/>
  <c r="AU1039" i="16"/>
  <c r="AU1016" i="16"/>
  <c r="AU1001" i="16"/>
  <c r="AU929" i="16"/>
  <c r="AV1489" i="16"/>
  <c r="AW1489" i="16" s="1"/>
  <c r="AW1370" i="16"/>
  <c r="AU441" i="16"/>
  <c r="AU354" i="16"/>
  <c r="AV1492" i="16"/>
  <c r="AW1492" i="16" s="1"/>
  <c r="AU1324" i="16"/>
  <c r="R1324" i="16"/>
  <c r="AV1409" i="16"/>
  <c r="AV1466" i="16"/>
  <c r="AV1412" i="16"/>
  <c r="AV1400" i="16"/>
  <c r="AV1487" i="16"/>
  <c r="AV1367" i="16"/>
  <c r="AV1425" i="16"/>
  <c r="AW1425" i="16" s="1"/>
  <c r="AV1557" i="16"/>
  <c r="AW1557" i="16" s="1"/>
  <c r="AU1056" i="16"/>
  <c r="AU999" i="16"/>
  <c r="AU840" i="16"/>
  <c r="R819" i="16"/>
  <c r="AU748" i="16"/>
  <c r="AU711" i="16"/>
  <c r="AU624" i="16"/>
  <c r="AU532" i="16"/>
  <c r="R459" i="16"/>
  <c r="R424" i="16"/>
  <c r="AU351" i="16"/>
  <c r="R321" i="16"/>
  <c r="AV1508" i="16"/>
  <c r="AV1469" i="16"/>
  <c r="AV1358" i="16"/>
  <c r="AX464" i="18" s="1"/>
  <c r="AW1590" i="16"/>
  <c r="AW1519" i="16"/>
  <c r="R1330" i="16"/>
  <c r="AW1330" i="16" s="1"/>
  <c r="R1348" i="16"/>
  <c r="AV1480" i="16"/>
  <c r="AW1480" i="16" s="1"/>
  <c r="AV1568" i="16"/>
  <c r="AV1371" i="16"/>
  <c r="AW1371" i="16" s="1"/>
  <c r="AU1292" i="16"/>
  <c r="AV1292" i="16" s="1"/>
  <c r="R1292" i="16"/>
  <c r="R1328" i="16"/>
  <c r="AW1328" i="16" s="1"/>
  <c r="AV1523" i="16"/>
  <c r="AV1571" i="16"/>
  <c r="AW1543" i="16"/>
  <c r="AV1574" i="16"/>
  <c r="AV1559" i="16"/>
  <c r="R764" i="16"/>
  <c r="AU751" i="16"/>
  <c r="AU713" i="16"/>
  <c r="AU692" i="16"/>
  <c r="AU535" i="16"/>
  <c r="AU440" i="16"/>
  <c r="AU353" i="16"/>
  <c r="R332" i="16"/>
  <c r="AU281" i="16"/>
  <c r="AU200" i="16"/>
  <c r="R151" i="16"/>
  <c r="AU113" i="16"/>
  <c r="R41" i="16"/>
  <c r="R1342" i="16"/>
  <c r="R1316" i="16"/>
  <c r="AW1316" i="16" s="1"/>
  <c r="AU1071" i="16"/>
  <c r="AV1445" i="16"/>
  <c r="AW1465" i="16"/>
  <c r="AW1497" i="16"/>
  <c r="AV1529" i="16"/>
  <c r="AV1385" i="16"/>
  <c r="AW1588" i="16"/>
  <c r="AW1549" i="16"/>
  <c r="AW1540" i="16"/>
  <c r="AW1413" i="16"/>
  <c r="AV1517" i="16"/>
  <c r="AV1448" i="16"/>
  <c r="AV1520" i="16"/>
  <c r="AV1451" i="16"/>
  <c r="AW1483" i="16"/>
  <c r="AV1502" i="16"/>
  <c r="AV1463" i="16"/>
  <c r="AV1472" i="16"/>
  <c r="AV1583" i="16"/>
  <c r="AW1436" i="16"/>
  <c r="R301" i="16"/>
  <c r="AU282" i="16"/>
  <c r="R267" i="16"/>
  <c r="AU201" i="16"/>
  <c r="R129" i="16"/>
  <c r="AU114" i="16"/>
  <c r="AU22" i="16"/>
  <c r="AU1356" i="16"/>
  <c r="AV1356" i="16" s="1"/>
  <c r="R1356" i="16"/>
  <c r="AU1070" i="16"/>
  <c r="AV1433" i="16"/>
  <c r="AV1364" i="16"/>
  <c r="AV1366" i="16"/>
  <c r="AW1366" i="16" s="1"/>
  <c r="AV1565" i="16"/>
  <c r="AV1424" i="16"/>
  <c r="AV1547" i="16"/>
  <c r="AW1579" i="16"/>
  <c r="AV1379" i="16"/>
  <c r="AV1378" i="16"/>
  <c r="AW1378" i="16" s="1"/>
  <c r="AV1541" i="16"/>
  <c r="AV1535" i="16"/>
  <c r="AU1055" i="16"/>
  <c r="AU1021" i="16"/>
  <c r="AU998" i="16"/>
  <c r="AU983" i="16"/>
  <c r="AU926" i="16"/>
  <c r="AU710" i="16"/>
  <c r="R674" i="16"/>
  <c r="R659" i="16"/>
  <c r="AU623" i="16"/>
  <c r="R602" i="16"/>
  <c r="R553" i="16"/>
  <c r="R515" i="16"/>
  <c r="R481" i="16"/>
  <c r="R458" i="16"/>
  <c r="AU445" i="16"/>
  <c r="R386" i="16"/>
  <c r="R371" i="16"/>
  <c r="AU350" i="16"/>
  <c r="R311" i="16"/>
  <c r="R297" i="16"/>
  <c r="AU278" i="16"/>
  <c r="R271" i="16"/>
  <c r="R254" i="16"/>
  <c r="R239" i="16"/>
  <c r="AU205" i="16"/>
  <c r="R182" i="16"/>
  <c r="R167" i="16"/>
  <c r="R133" i="16"/>
  <c r="AU110" i="16"/>
  <c r="R95" i="16"/>
  <c r="R61" i="16"/>
  <c r="R38" i="16"/>
  <c r="AU23" i="16"/>
  <c r="AU1355" i="16"/>
  <c r="AV1355" i="16" s="1"/>
  <c r="R1355" i="16"/>
  <c r="R1340" i="16"/>
  <c r="R1308" i="16"/>
  <c r="AV1514" i="16"/>
  <c r="AV1490" i="16"/>
  <c r="AV1394" i="16"/>
  <c r="AV1421" i="16"/>
  <c r="AW1525" i="16"/>
  <c r="AW1491" i="16"/>
  <c r="AW1420" i="16"/>
  <c r="AW1452" i="16"/>
  <c r="AV1430" i="16"/>
  <c r="AV1439" i="16"/>
  <c r="AW1471" i="16"/>
  <c r="AW1576" i="16"/>
  <c r="AW1407" i="16"/>
  <c r="AV1376" i="16"/>
  <c r="AW1532" i="16"/>
  <c r="R312" i="16"/>
  <c r="AU279" i="16"/>
  <c r="R168" i="16"/>
  <c r="AU111" i="16"/>
  <c r="R76" i="16"/>
  <c r="R39" i="16"/>
  <c r="AU24" i="16"/>
  <c r="AU4" i="16"/>
  <c r="AU1354" i="16"/>
  <c r="R1354" i="16"/>
  <c r="AU1342" i="16"/>
  <c r="AV1505" i="16"/>
  <c r="AV1577" i="16"/>
  <c r="AV1418" i="16"/>
  <c r="AV1589" i="16"/>
  <c r="AV1373" i="16"/>
  <c r="AV1496" i="16"/>
  <c r="AV1544" i="16"/>
  <c r="AV1454" i="16"/>
  <c r="AW1555" i="16"/>
  <c r="AV1595" i="16"/>
  <c r="AV1397" i="16"/>
  <c r="AV1526" i="16"/>
  <c r="AW1575" i="16"/>
  <c r="AU1052" i="16"/>
  <c r="AU1037" i="16"/>
  <c r="AU1003" i="16"/>
  <c r="AU980" i="16"/>
  <c r="AU931" i="16"/>
  <c r="AU836" i="16"/>
  <c r="AU749" i="16"/>
  <c r="AU715" i="16"/>
  <c r="AU620" i="16"/>
  <c r="AU533" i="16"/>
  <c r="R497" i="16"/>
  <c r="AU355" i="16"/>
  <c r="AU283" i="16"/>
  <c r="R221" i="16"/>
  <c r="R164" i="16"/>
  <c r="AU115" i="16"/>
  <c r="R92" i="16"/>
  <c r="R77" i="16"/>
  <c r="AU20" i="16"/>
  <c r="AU5" i="16"/>
  <c r="R1346" i="16"/>
  <c r="R1332" i="16"/>
  <c r="R1326" i="16"/>
  <c r="R1300" i="16"/>
  <c r="AW1300" i="16" s="1"/>
  <c r="AU1326" i="16"/>
  <c r="AV1481" i="16"/>
  <c r="AV1538" i="16"/>
  <c r="AV1493" i="16"/>
  <c r="AV1586" i="16"/>
  <c r="AW1524" i="16"/>
  <c r="AV1556" i="16"/>
  <c r="AW1429" i="16"/>
  <c r="AW1461" i="16"/>
  <c r="AW1501" i="16"/>
  <c r="AW1432" i="16"/>
  <c r="AV1499" i="16"/>
  <c r="AW1531" i="16"/>
  <c r="AW1563" i="16"/>
  <c r="AW1428" i="16"/>
  <c r="AV1460" i="16"/>
  <c r="AV1484" i="16"/>
  <c r="AV1406" i="16"/>
  <c r="AW1447" i="16"/>
  <c r="AV1511" i="16"/>
  <c r="AV1592" i="16"/>
  <c r="AW1536" i="16"/>
  <c r="AU7" i="16"/>
  <c r="AV25" i="16" s="1"/>
  <c r="R570" i="16"/>
  <c r="AU442" i="16"/>
  <c r="AU202" i="16"/>
  <c r="AU21" i="16"/>
  <c r="AU6" i="16"/>
  <c r="R1312" i="16"/>
  <c r="AW1312" i="16" s="1"/>
  <c r="AW1521" i="16"/>
  <c r="AV1553" i="16"/>
  <c r="AV1442" i="16"/>
  <c r="AW1440" i="16"/>
  <c r="AV1403" i="16"/>
  <c r="AV1478" i="16"/>
  <c r="AV1415" i="16"/>
  <c r="AW1392" i="16"/>
  <c r="AU1057" i="16"/>
  <c r="AU1034" i="16"/>
  <c r="AU985" i="16"/>
  <c r="R877" i="16"/>
  <c r="AU841" i="16"/>
  <c r="R782" i="16"/>
  <c r="AU746" i="16"/>
  <c r="R661" i="16"/>
  <c r="AU625" i="16"/>
  <c r="R589" i="16"/>
  <c r="R551" i="16"/>
  <c r="AU530" i="16"/>
  <c r="R517" i="16"/>
  <c r="R494" i="16"/>
  <c r="R479" i="16"/>
  <c r="AU443" i="16"/>
  <c r="R422" i="16"/>
  <c r="R335" i="16"/>
  <c r="R218" i="16"/>
  <c r="AU203" i="16"/>
  <c r="R169" i="16"/>
  <c r="R131" i="16"/>
  <c r="R74" i="16"/>
  <c r="AU25" i="16"/>
  <c r="AV1457" i="16"/>
  <c r="AV1562" i="16"/>
  <c r="AV1580" i="16"/>
  <c r="AV1388" i="16"/>
  <c r="AV1475" i="16"/>
  <c r="AW1463" i="16"/>
  <c r="AV1382" i="16"/>
  <c r="AW1367" i="16"/>
  <c r="AW1528" i="16"/>
  <c r="AV1391" i="16"/>
  <c r="AW1408" i="16"/>
  <c r="R1352" i="16"/>
  <c r="R1344" i="16"/>
  <c r="AU1346" i="16"/>
  <c r="AV1346" i="16" s="1"/>
  <c r="AU1330" i="16"/>
  <c r="AV1330" i="16" s="1"/>
  <c r="AU1314" i="16"/>
  <c r="AV1314" i="16" s="1"/>
  <c r="AU1298" i="16"/>
  <c r="AV1298" i="16" s="1"/>
  <c r="AU1260" i="16"/>
  <c r="AV1260" i="16" s="1"/>
  <c r="R1338" i="16"/>
  <c r="AW1338" i="16" s="1"/>
  <c r="R1322" i="16"/>
  <c r="R1306" i="16"/>
  <c r="R1290" i="16"/>
  <c r="R1350" i="16"/>
  <c r="R1334" i="16"/>
  <c r="AW1334" i="16" s="1"/>
  <c r="R1318" i="16"/>
  <c r="R1310" i="16"/>
  <c r="AW1310" i="16" s="1"/>
  <c r="R1302" i="16"/>
  <c r="AW1302" i="16" s="1"/>
  <c r="R1294" i="16"/>
  <c r="AW1294" i="16" s="1"/>
  <c r="R1286" i="16"/>
  <c r="R1171" i="16"/>
  <c r="AW1171" i="16" s="1"/>
  <c r="R1347" i="16"/>
  <c r="AW1347" i="16" s="1"/>
  <c r="AU1347" i="16"/>
  <c r="AV1347" i="16" s="1"/>
  <c r="AU1339" i="16"/>
  <c r="AV1339" i="16" s="1"/>
  <c r="R1339" i="16"/>
  <c r="AW1339" i="16" s="1"/>
  <c r="R1331" i="16"/>
  <c r="AU1331" i="16"/>
  <c r="AV1331" i="16" s="1"/>
  <c r="AU1323" i="16"/>
  <c r="R1323" i="16"/>
  <c r="AU1315" i="16"/>
  <c r="AV1315" i="16" s="1"/>
  <c r="R1315" i="16"/>
  <c r="AU1307" i="16"/>
  <c r="R1307" i="16"/>
  <c r="AU1299" i="16"/>
  <c r="AV1299" i="16" s="1"/>
  <c r="R1299" i="16"/>
  <c r="AU1291" i="16"/>
  <c r="R1291" i="16"/>
  <c r="R1349" i="16"/>
  <c r="AU1349" i="16"/>
  <c r="AV1349" i="16" s="1"/>
  <c r="AU1341" i="16"/>
  <c r="R1341" i="16"/>
  <c r="R1333" i="16"/>
  <c r="AW1333" i="16" s="1"/>
  <c r="AU1333" i="16"/>
  <c r="AV1333" i="16" s="1"/>
  <c r="AU1325" i="16"/>
  <c r="R1325" i="16"/>
  <c r="R1317" i="16"/>
  <c r="AU1317" i="16"/>
  <c r="AV1317" i="16" s="1"/>
  <c r="R1309" i="16"/>
  <c r="AU1309" i="16"/>
  <c r="R1301" i="16"/>
  <c r="AW1301" i="16" s="1"/>
  <c r="AU1301" i="16"/>
  <c r="AV1301" i="16" s="1"/>
  <c r="R1293" i="16"/>
  <c r="AU1293" i="16"/>
  <c r="AV1293" i="16" s="1"/>
  <c r="R1261" i="16"/>
  <c r="AU1261" i="16"/>
  <c r="AV1261" i="16" s="1"/>
  <c r="AU1233" i="16"/>
  <c r="AU1351" i="16"/>
  <c r="AV1351" i="16" s="1"/>
  <c r="R1351" i="16"/>
  <c r="AU1343" i="16"/>
  <c r="R1343" i="16"/>
  <c r="AU1335" i="16"/>
  <c r="AV1335" i="16" s="1"/>
  <c r="R1335" i="16"/>
  <c r="AU1327" i="16"/>
  <c r="R1327" i="16"/>
  <c r="AU1319" i="16"/>
  <c r="AV1319" i="16" s="1"/>
  <c r="R1319" i="16"/>
  <c r="AU1311" i="16"/>
  <c r="R1311" i="16"/>
  <c r="AU1303" i="16"/>
  <c r="AV1303" i="16" s="1"/>
  <c r="R1303" i="16"/>
  <c r="AU1295" i="16"/>
  <c r="AV1295" i="16" s="1"/>
  <c r="R1295" i="16"/>
  <c r="AU1287" i="16"/>
  <c r="R1287" i="16"/>
  <c r="AU1154" i="16"/>
  <c r="AV1154" i="16" s="1"/>
  <c r="AU1353" i="16"/>
  <c r="AV1353" i="16" s="1"/>
  <c r="R1353" i="16"/>
  <c r="AW1353" i="16" s="1"/>
  <c r="AU1345" i="16"/>
  <c r="R1345" i="16"/>
  <c r="AU1337" i="16"/>
  <c r="AV1337" i="16" s="1"/>
  <c r="R1337" i="16"/>
  <c r="AW1337" i="16" s="1"/>
  <c r="AU1329" i="16"/>
  <c r="AV1329" i="16" s="1"/>
  <c r="R1329" i="16"/>
  <c r="AU1321" i="16"/>
  <c r="AV1321" i="16" s="1"/>
  <c r="R1321" i="16"/>
  <c r="AW1321" i="16" s="1"/>
  <c r="AU1313" i="16"/>
  <c r="AV1313" i="16" s="1"/>
  <c r="R1313" i="16"/>
  <c r="AU1305" i="16"/>
  <c r="R1305" i="16"/>
  <c r="AU1297" i="16"/>
  <c r="AV1297" i="16" s="1"/>
  <c r="R1297" i="16"/>
  <c r="AU1289" i="16"/>
  <c r="R1289" i="16"/>
  <c r="R1195" i="16"/>
  <c r="R1189" i="16"/>
  <c r="AW1189" i="16" s="1"/>
  <c r="R1219" i="16"/>
  <c r="R1273" i="16"/>
  <c r="R1098" i="16"/>
  <c r="AV1094" i="16"/>
  <c r="R1156" i="16"/>
  <c r="R1243" i="16"/>
  <c r="AW1243" i="16" s="1"/>
  <c r="R1201" i="16"/>
  <c r="R1157" i="16"/>
  <c r="R1285" i="16"/>
  <c r="AW1285" i="16" s="1"/>
  <c r="R1267" i="16"/>
  <c r="AW1267" i="16" s="1"/>
  <c r="AV1150" i="16"/>
  <c r="R1129" i="16"/>
  <c r="R1091" i="16"/>
  <c r="R1109" i="16"/>
  <c r="R1068" i="16"/>
  <c r="R1069" i="16"/>
  <c r="AW1069" i="16" s="1"/>
  <c r="R1143" i="16"/>
  <c r="R1139" i="16"/>
  <c r="R1093" i="16"/>
  <c r="R1075" i="16"/>
  <c r="AW1075" i="16" s="1"/>
  <c r="R1265" i="16"/>
  <c r="R1247" i="16"/>
  <c r="AW1247" i="16" s="1"/>
  <c r="R1237" i="16"/>
  <c r="R1211" i="16"/>
  <c r="AW1211" i="16" s="1"/>
  <c r="R1175" i="16"/>
  <c r="R1165" i="16"/>
  <c r="R1126" i="16"/>
  <c r="AU589" i="16"/>
  <c r="R1235" i="16"/>
  <c r="R1163" i="16"/>
  <c r="R1147" i="16"/>
  <c r="R1115" i="16"/>
  <c r="R1141" i="16"/>
  <c r="R1101" i="16"/>
  <c r="R1085" i="16"/>
  <c r="R1079" i="16"/>
  <c r="AW1079" i="16" s="1"/>
  <c r="AV1095" i="16"/>
  <c r="AU297" i="16"/>
  <c r="AU1143" i="16"/>
  <c r="AU71" i="16"/>
  <c r="AV71" i="16" s="1"/>
  <c r="AU431" i="16"/>
  <c r="AV431" i="16" s="1"/>
  <c r="AW431" i="16" s="1"/>
  <c r="R1259" i="16"/>
  <c r="AW1259" i="16" s="1"/>
  <c r="R1253" i="16"/>
  <c r="R1187" i="16"/>
  <c r="AW1187" i="16" s="1"/>
  <c r="R1181" i="16"/>
  <c r="R1131" i="16"/>
  <c r="AW1131" i="16" s="1"/>
  <c r="R1117" i="16"/>
  <c r="AU1111" i="16"/>
  <c r="AU153" i="16"/>
  <c r="AV153" i="16" s="1"/>
  <c r="AU481" i="16"/>
  <c r="R1255" i="16"/>
  <c r="R1183" i="16"/>
  <c r="R1123" i="16"/>
  <c r="R1099" i="16"/>
  <c r="R1083" i="16"/>
  <c r="AW1083" i="16" s="1"/>
  <c r="R1077" i="16"/>
  <c r="AU40" i="16"/>
  <c r="AU168" i="16"/>
  <c r="AU219" i="16"/>
  <c r="AU340" i="16"/>
  <c r="AV340" i="16" s="1"/>
  <c r="AU401" i="16"/>
  <c r="AU551" i="16"/>
  <c r="R1283" i="16"/>
  <c r="R1277" i="16"/>
  <c r="AW1277" i="16" s="1"/>
  <c r="R1263" i="16"/>
  <c r="AW1263" i="16" s="1"/>
  <c r="R1227" i="16"/>
  <c r="AW1227" i="16" s="1"/>
  <c r="R1191" i="16"/>
  <c r="AW1191" i="16" s="1"/>
  <c r="R1151" i="16"/>
  <c r="R1135" i="16"/>
  <c r="AV1130" i="16"/>
  <c r="R1127" i="16"/>
  <c r="R1119" i="16"/>
  <c r="R1103" i="16"/>
  <c r="R1095" i="16"/>
  <c r="AW1095" i="16" s="1"/>
  <c r="R1087" i="16"/>
  <c r="AW1087" i="16" s="1"/>
  <c r="R1071" i="16"/>
  <c r="AU1129" i="16"/>
  <c r="AU1105" i="16"/>
  <c r="AV1141" i="16" s="1"/>
  <c r="AW1141" i="16" s="1"/>
  <c r="AU1081" i="16"/>
  <c r="AV1081" i="16" s="1"/>
  <c r="AU174" i="16"/>
  <c r="AV174" i="16" s="1"/>
  <c r="AU348" i="16"/>
  <c r="AV348" i="16" s="1"/>
  <c r="R1251" i="16"/>
  <c r="R1245" i="16"/>
  <c r="AW1245" i="16" s="1"/>
  <c r="R1229" i="16"/>
  <c r="AW1229" i="16" s="1"/>
  <c r="R1193" i="16"/>
  <c r="R1221" i="16"/>
  <c r="AW1221" i="16" s="1"/>
  <c r="R1182" i="16"/>
  <c r="R1179" i="16"/>
  <c r="R1173" i="16"/>
  <c r="AW1173" i="16" s="1"/>
  <c r="R1167" i="16"/>
  <c r="AW1167" i="16" s="1"/>
  <c r="R1153" i="16"/>
  <c r="AV1148" i="16"/>
  <c r="R1145" i="16"/>
  <c r="R1137" i="16"/>
  <c r="R1121" i="16"/>
  <c r="AV1119" i="16"/>
  <c r="R1113" i="16"/>
  <c r="R1105" i="16"/>
  <c r="R1097" i="16"/>
  <c r="R1089" i="16"/>
  <c r="R1081" i="16"/>
  <c r="R1073" i="16"/>
  <c r="AU103" i="16"/>
  <c r="AV103" i="16" s="1"/>
  <c r="AU296" i="16"/>
  <c r="AU375" i="16"/>
  <c r="AU480" i="16"/>
  <c r="AU1073" i="16"/>
  <c r="AU397" i="16"/>
  <c r="R1281" i="16"/>
  <c r="AW1281" i="16" s="1"/>
  <c r="R1275" i="16"/>
  <c r="AW1275" i="16" s="1"/>
  <c r="R1269" i="16"/>
  <c r="R1203" i="16"/>
  <c r="AW1203" i="16" s="1"/>
  <c r="R1197" i="16"/>
  <c r="R1149" i="16"/>
  <c r="R1133" i="16"/>
  <c r="R1125" i="16"/>
  <c r="AV1096" i="16"/>
  <c r="AV1088" i="16"/>
  <c r="AW1348" i="16"/>
  <c r="AW1292" i="16"/>
  <c r="AW1175" i="16"/>
  <c r="AV1093" i="16"/>
  <c r="AV1071" i="16"/>
  <c r="AV1089" i="16"/>
  <c r="AV1131" i="16"/>
  <c r="AV1113" i="16"/>
  <c r="AV1075" i="16"/>
  <c r="AV1107" i="16"/>
  <c r="R1158" i="16"/>
  <c r="AU51" i="16"/>
  <c r="AV51" i="16" s="1"/>
  <c r="AW51" i="16" s="1"/>
  <c r="AU195" i="16"/>
  <c r="AV195" i="16" s="1"/>
  <c r="AU254" i="16"/>
  <c r="AU319" i="16"/>
  <c r="AU408" i="16"/>
  <c r="AU525" i="16"/>
  <c r="AV525" i="16" s="1"/>
  <c r="AU664" i="16"/>
  <c r="R1279" i="16"/>
  <c r="AW1279" i="16" s="1"/>
  <c r="R1271" i="16"/>
  <c r="R1239" i="16"/>
  <c r="AW1239" i="16" s="1"/>
  <c r="R1231" i="16"/>
  <c r="AW1231" i="16" s="1"/>
  <c r="R1223" i="16"/>
  <c r="R1215" i="16"/>
  <c r="R1207" i="16"/>
  <c r="AW1207" i="16" s="1"/>
  <c r="R1199" i="16"/>
  <c r="R1186" i="16"/>
  <c r="AV1125" i="16"/>
  <c r="AU1185" i="16"/>
  <c r="AV1185" i="16" s="1"/>
  <c r="AU1126" i="16"/>
  <c r="AU1098" i="16"/>
  <c r="AV1098" i="16" s="1"/>
  <c r="R1257" i="16"/>
  <c r="AW1257" i="16" s="1"/>
  <c r="R1249" i="16"/>
  <c r="AW1249" i="16" s="1"/>
  <c r="R1241" i="16"/>
  <c r="AW1241" i="16" s="1"/>
  <c r="R1233" i="16"/>
  <c r="R1225" i="16"/>
  <c r="AW1225" i="16" s="1"/>
  <c r="R1217" i="16"/>
  <c r="R1209" i="16"/>
  <c r="AW1209" i="16" s="1"/>
  <c r="R1185" i="16"/>
  <c r="R1177" i="16"/>
  <c r="AW1177" i="16" s="1"/>
  <c r="R1169" i="16"/>
  <c r="R1161" i="16"/>
  <c r="R1154" i="16"/>
  <c r="R1152" i="16"/>
  <c r="R1150" i="16"/>
  <c r="AW1150" i="16" s="1"/>
  <c r="R1148" i="16"/>
  <c r="R1146" i="16"/>
  <c r="R1144" i="16"/>
  <c r="R1142" i="16"/>
  <c r="R1140" i="16"/>
  <c r="R1138" i="16"/>
  <c r="R1136" i="16"/>
  <c r="R1134" i="16"/>
  <c r="R1132" i="16"/>
  <c r="R1130" i="16"/>
  <c r="R1128" i="16"/>
  <c r="R1124" i="16"/>
  <c r="R1122" i="16"/>
  <c r="R1120" i="16"/>
  <c r="R1118" i="16"/>
  <c r="R1116" i="16"/>
  <c r="AW1116" i="16" s="1"/>
  <c r="R1114" i="16"/>
  <c r="R1112" i="16"/>
  <c r="R1110" i="16"/>
  <c r="R1108" i="16"/>
  <c r="R1106" i="16"/>
  <c r="R1104" i="16"/>
  <c r="R1102" i="16"/>
  <c r="R1100" i="16"/>
  <c r="R1096" i="16"/>
  <c r="R1094" i="16"/>
  <c r="R1090" i="16"/>
  <c r="R1088" i="16"/>
  <c r="R1086" i="16"/>
  <c r="AW1086" i="16" s="1"/>
  <c r="R1082" i="16"/>
  <c r="AW1082" i="16" s="1"/>
  <c r="R1080" i="16"/>
  <c r="AW1080" i="16" s="1"/>
  <c r="R1078" i="16"/>
  <c r="AW1078" i="16" s="1"/>
  <c r="R1076" i="16"/>
  <c r="AW1076" i="16" s="1"/>
  <c r="R1074" i="16"/>
  <c r="R1072" i="16"/>
  <c r="R1070" i="16"/>
  <c r="AV1077" i="16"/>
  <c r="AW1077" i="16" s="1"/>
  <c r="AV1140" i="16"/>
  <c r="AV1118" i="16"/>
  <c r="AV1114" i="16"/>
  <c r="AV1104" i="16"/>
  <c r="AV1100" i="16"/>
  <c r="AV1090" i="16"/>
  <c r="AW1195" i="16"/>
  <c r="AV1101" i="16"/>
  <c r="AU1092" i="16"/>
  <c r="AU1156" i="16"/>
  <c r="R1064" i="16"/>
  <c r="R1062" i="16"/>
  <c r="AW1062" i="16" s="1"/>
  <c r="R1063" i="16"/>
  <c r="AU108" i="16"/>
  <c r="AV108" i="16" s="1"/>
  <c r="AU360" i="16"/>
  <c r="R1213" i="16"/>
  <c r="R1205" i="16"/>
  <c r="AW1205" i="16" s="1"/>
  <c r="AV1149" i="16"/>
  <c r="AV1115" i="16"/>
  <c r="R916" i="16"/>
  <c r="AU916" i="16"/>
  <c r="R868" i="16"/>
  <c r="AU868" i="16"/>
  <c r="AV868" i="16" s="1"/>
  <c r="R863" i="16"/>
  <c r="AU863" i="16"/>
  <c r="AV863" i="16" s="1"/>
  <c r="R813" i="16"/>
  <c r="AU813" i="16"/>
  <c r="AV813" i="16" s="1"/>
  <c r="R731" i="16"/>
  <c r="AU731" i="16"/>
  <c r="R683" i="16"/>
  <c r="AW683" i="16" s="1"/>
  <c r="AU683" i="16"/>
  <c r="AV683" i="16" s="1"/>
  <c r="R669" i="16"/>
  <c r="AU669" i="16"/>
  <c r="AV669" i="16" s="1"/>
  <c r="R653" i="16"/>
  <c r="AU653" i="16"/>
  <c r="AV653" i="16" s="1"/>
  <c r="R647" i="16"/>
  <c r="AW647" i="16" s="1"/>
  <c r="AU647" i="16"/>
  <c r="AV647" i="16" s="1"/>
  <c r="R616" i="16"/>
  <c r="AU616" i="16"/>
  <c r="AV616" i="16" s="1"/>
  <c r="R617" i="16"/>
  <c r="AU617" i="16"/>
  <c r="AV617" i="16" s="1"/>
  <c r="R611" i="16"/>
  <c r="AU611" i="16"/>
  <c r="AV611" i="16" s="1"/>
  <c r="R587" i="16"/>
  <c r="AU587" i="16"/>
  <c r="R597" i="16"/>
  <c r="AU597" i="16"/>
  <c r="AV597" i="16" s="1"/>
  <c r="R591" i="16"/>
  <c r="AU591" i="16"/>
  <c r="AV591" i="16" s="1"/>
  <c r="R566" i="16"/>
  <c r="AU566" i="16"/>
  <c r="R581" i="16"/>
  <c r="AU581" i="16"/>
  <c r="AV581" i="16" s="1"/>
  <c r="R555" i="16"/>
  <c r="AU555" i="16"/>
  <c r="AV555" i="16" s="1"/>
  <c r="R520" i="16"/>
  <c r="AU520" i="16"/>
  <c r="AV520" i="16" s="1"/>
  <c r="R509" i="16"/>
  <c r="AU509" i="16"/>
  <c r="AV509" i="16" s="1"/>
  <c r="R489" i="16"/>
  <c r="AU489" i="16"/>
  <c r="AV489" i="16" s="1"/>
  <c r="R473" i="16"/>
  <c r="AU473" i="16"/>
  <c r="AV473" i="16" s="1"/>
  <c r="R436" i="16"/>
  <c r="AU436" i="16"/>
  <c r="AV436" i="16" s="1"/>
  <c r="R407" i="16"/>
  <c r="AU407" i="16"/>
  <c r="R409" i="16"/>
  <c r="AU409" i="16"/>
  <c r="R400" i="16"/>
  <c r="AU400" i="16"/>
  <c r="AV400" i="16" s="1"/>
  <c r="R373" i="16"/>
  <c r="AU373" i="16"/>
  <c r="R376" i="16"/>
  <c r="AW376" i="16" s="1"/>
  <c r="AU376" i="16"/>
  <c r="AV376" i="16" s="1"/>
  <c r="R357" i="16"/>
  <c r="AU357" i="16"/>
  <c r="R337" i="16"/>
  <c r="AU337" i="16"/>
  <c r="R345" i="16"/>
  <c r="AU345" i="16"/>
  <c r="R320" i="16"/>
  <c r="AU320" i="16"/>
  <c r="R329" i="16"/>
  <c r="AU329" i="16"/>
  <c r="R317" i="16"/>
  <c r="AU317" i="16"/>
  <c r="R313" i="16"/>
  <c r="AU313" i="16"/>
  <c r="AU298" i="16"/>
  <c r="R298" i="16"/>
  <c r="R269" i="16"/>
  <c r="AU269" i="16"/>
  <c r="R251" i="16"/>
  <c r="AU251" i="16"/>
  <c r="AV251" i="16" s="1"/>
  <c r="R241" i="16"/>
  <c r="AU241" i="16"/>
  <c r="R190" i="16"/>
  <c r="AU190" i="16"/>
  <c r="AV190" i="16" s="1"/>
  <c r="R178" i="16"/>
  <c r="AU178" i="16"/>
  <c r="AV178" i="16" s="1"/>
  <c r="R146" i="16"/>
  <c r="AU146" i="16"/>
  <c r="AV146" i="16" s="1"/>
  <c r="R107" i="16"/>
  <c r="AU107" i="16"/>
  <c r="AV107" i="16" s="1"/>
  <c r="R97" i="16"/>
  <c r="AU97" i="16"/>
  <c r="R87" i="16"/>
  <c r="AW87" i="16" s="1"/>
  <c r="AU87" i="16"/>
  <c r="AV87" i="16" s="1"/>
  <c r="R59" i="16"/>
  <c r="AU59" i="16"/>
  <c r="R45" i="16"/>
  <c r="AU45" i="16"/>
  <c r="AV45" i="16" s="1"/>
  <c r="R2" i="16"/>
  <c r="AU2" i="16"/>
  <c r="R682" i="16"/>
  <c r="AU61" i="16"/>
  <c r="AU81" i="16"/>
  <c r="AV81" i="16" s="1"/>
  <c r="AU95" i="16"/>
  <c r="AU142" i="16"/>
  <c r="AU159" i="16"/>
  <c r="AV159" i="16" s="1"/>
  <c r="AU173" i="16"/>
  <c r="AV173" i="16" s="1"/>
  <c r="AU182" i="16"/>
  <c r="AU245" i="16"/>
  <c r="AV245" i="16" s="1"/>
  <c r="AU262" i="16"/>
  <c r="AV262" i="16" s="1"/>
  <c r="AU305" i="16"/>
  <c r="AV305" i="16" s="1"/>
  <c r="AU328" i="16"/>
  <c r="AV328" i="16" s="1"/>
  <c r="AU386" i="16"/>
  <c r="AU412" i="16"/>
  <c r="AV412" i="16" s="1"/>
  <c r="AU479" i="16"/>
  <c r="AU503" i="16"/>
  <c r="AV503" i="16" s="1"/>
  <c r="AU575" i="16"/>
  <c r="AV575" i="16" s="1"/>
  <c r="AU782" i="16"/>
  <c r="AU951" i="16"/>
  <c r="AV951" i="16" s="1"/>
  <c r="AU1178" i="16"/>
  <c r="R1178" i="16"/>
  <c r="R1170" i="16"/>
  <c r="R1206" i="16"/>
  <c r="AW1206" i="16" s="1"/>
  <c r="R1224" i="16"/>
  <c r="AW1224" i="16" s="1"/>
  <c r="R1242" i="16"/>
  <c r="AW1242" i="16" s="1"/>
  <c r="R1260" i="16"/>
  <c r="R1278" i="16"/>
  <c r="AW1278" i="16" s="1"/>
  <c r="AU1162" i="16"/>
  <c r="R1162" i="16"/>
  <c r="R1198" i="16"/>
  <c r="R1216" i="16"/>
  <c r="R1234" i="16"/>
  <c r="R1252" i="16"/>
  <c r="R1270" i="16"/>
  <c r="AV1137" i="16"/>
  <c r="AW1137" i="16" s="1"/>
  <c r="AV1133" i="16"/>
  <c r="AV1122" i="16"/>
  <c r="AW1122" i="16" s="1"/>
  <c r="AV1070" i="16"/>
  <c r="R82" i="16"/>
  <c r="AU46" i="16"/>
  <c r="AV46" i="16" s="1"/>
  <c r="AW46" i="16" s="1"/>
  <c r="AU65" i="16"/>
  <c r="AV65" i="16" s="1"/>
  <c r="AU101" i="16"/>
  <c r="AV101" i="16" s="1"/>
  <c r="AU143" i="16"/>
  <c r="AV143" i="16" s="1"/>
  <c r="AU167" i="16"/>
  <c r="AU189" i="16"/>
  <c r="AV189" i="16" s="1"/>
  <c r="AW189" i="16" s="1"/>
  <c r="AU225" i="16"/>
  <c r="AV225" i="16" s="1"/>
  <c r="AU249" i="16"/>
  <c r="AV249" i="16" s="1"/>
  <c r="AU273" i="16"/>
  <c r="AV273" i="16" s="1"/>
  <c r="AU311" i="16"/>
  <c r="AU335" i="16"/>
  <c r="AU417" i="16"/>
  <c r="AV417" i="16" s="1"/>
  <c r="AW417" i="16" s="1"/>
  <c r="AU458" i="16"/>
  <c r="AU519" i="16"/>
  <c r="AV519" i="16" s="1"/>
  <c r="AU580" i="16"/>
  <c r="AV580" i="16" s="1"/>
  <c r="AU661" i="16"/>
  <c r="AU807" i="16"/>
  <c r="AV807" i="16" s="1"/>
  <c r="AU1188" i="16"/>
  <c r="AV1188" i="16" s="1"/>
  <c r="R1188" i="16"/>
  <c r="R1180" i="16"/>
  <c r="AU1172" i="16"/>
  <c r="AV1172" i="16" s="1"/>
  <c r="R1172" i="16"/>
  <c r="R1190" i="16"/>
  <c r="AW1190" i="16" s="1"/>
  <c r="R1208" i="16"/>
  <c r="AW1208" i="16" s="1"/>
  <c r="R1226" i="16"/>
  <c r="AW1226" i="16" s="1"/>
  <c r="R1244" i="16"/>
  <c r="AW1244" i="16" s="1"/>
  <c r="R1262" i="16"/>
  <c r="AW1262" i="16" s="1"/>
  <c r="R1280" i="16"/>
  <c r="AW1280" i="16" s="1"/>
  <c r="AU1164" i="16"/>
  <c r="R1164" i="16"/>
  <c r="R1200" i="16"/>
  <c r="R1218" i="16"/>
  <c r="R1236" i="16"/>
  <c r="R1254" i="16"/>
  <c r="R1272" i="16"/>
  <c r="R1067" i="16"/>
  <c r="AW1067" i="16" s="1"/>
  <c r="R1065" i="16"/>
  <c r="AW1065" i="16" s="1"/>
  <c r="R1061" i="16"/>
  <c r="AW1061" i="16" s="1"/>
  <c r="AU1180" i="16"/>
  <c r="AU1170" i="16"/>
  <c r="AV1170" i="16" s="1"/>
  <c r="AV1145" i="16"/>
  <c r="AV1135" i="16"/>
  <c r="AW1135" i="16" s="1"/>
  <c r="AV1116" i="16"/>
  <c r="AW1107" i="16"/>
  <c r="AV1103" i="16"/>
  <c r="AV1099" i="16"/>
  <c r="Q1159" i="16"/>
  <c r="Q1155" i="16"/>
  <c r="R1155" i="16" s="1"/>
  <c r="R795" i="16"/>
  <c r="AU795" i="16"/>
  <c r="AV795" i="16" s="1"/>
  <c r="R707" i="16"/>
  <c r="AU707" i="16"/>
  <c r="R656" i="16"/>
  <c r="AU656" i="16"/>
  <c r="R548" i="16"/>
  <c r="AU548" i="16"/>
  <c r="R471" i="16"/>
  <c r="AU471" i="16"/>
  <c r="AV471" i="16" s="1"/>
  <c r="R413" i="16"/>
  <c r="AU413" i="16"/>
  <c r="R394" i="16"/>
  <c r="AU394" i="16"/>
  <c r="AV394" i="16" s="1"/>
  <c r="R172" i="16"/>
  <c r="AU172" i="16"/>
  <c r="R959" i="16"/>
  <c r="AV35" i="16"/>
  <c r="AU88" i="16"/>
  <c r="AV88" i="16" s="1"/>
  <c r="AU177" i="16"/>
  <c r="AV177" i="16" s="1"/>
  <c r="AU232" i="16"/>
  <c r="AV232" i="16" s="1"/>
  <c r="AU316" i="16"/>
  <c r="AV316" i="16" s="1"/>
  <c r="AU465" i="16"/>
  <c r="AV465" i="16" s="1"/>
  <c r="AU861" i="16"/>
  <c r="AV861" i="16" s="1"/>
  <c r="AU1174" i="16"/>
  <c r="AV1174" i="16" s="1"/>
  <c r="R1174" i="16"/>
  <c r="R1192" i="16"/>
  <c r="AW1192" i="16" s="1"/>
  <c r="R1210" i="16"/>
  <c r="AW1210" i="16" s="1"/>
  <c r="R1228" i="16"/>
  <c r="R1246" i="16"/>
  <c r="AW1246" i="16" s="1"/>
  <c r="R1264" i="16"/>
  <c r="AW1264" i="16" s="1"/>
  <c r="R1282" i="16"/>
  <c r="AW1282" i="16" s="1"/>
  <c r="R1166" i="16"/>
  <c r="AW1166" i="16" s="1"/>
  <c r="R1202" i="16"/>
  <c r="AW1202" i="16" s="1"/>
  <c r="R1220" i="16"/>
  <c r="AW1220" i="16" s="1"/>
  <c r="R1238" i="16"/>
  <c r="AW1238" i="16" s="1"/>
  <c r="R1256" i="16"/>
  <c r="AW1256" i="16" s="1"/>
  <c r="R1274" i="16"/>
  <c r="AW1274" i="16" s="1"/>
  <c r="AV1121" i="16"/>
  <c r="AV1085" i="16"/>
  <c r="AU1158" i="16"/>
  <c r="AV1158" i="16" s="1"/>
  <c r="R428" i="16"/>
  <c r="AU428" i="16"/>
  <c r="AV428" i="16" s="1"/>
  <c r="R72" i="16"/>
  <c r="AU72" i="16"/>
  <c r="AV72" i="16" s="1"/>
  <c r="AU38" i="16"/>
  <c r="AU53" i="16"/>
  <c r="AV53" i="16" s="1"/>
  <c r="AU74" i="16"/>
  <c r="AV74" i="16" s="1"/>
  <c r="AU92" i="16"/>
  <c r="AU106" i="16"/>
  <c r="AU137" i="16"/>
  <c r="AV137" i="16" s="1"/>
  <c r="AU154" i="16"/>
  <c r="AU169" i="16"/>
  <c r="AU179" i="16"/>
  <c r="AV179" i="16" s="1"/>
  <c r="AU197" i="16"/>
  <c r="AV197" i="16" s="1"/>
  <c r="AU244" i="16"/>
  <c r="AV244" i="16" s="1"/>
  <c r="AU261" i="16"/>
  <c r="AV261" i="16" s="1"/>
  <c r="AU303" i="16"/>
  <c r="AV303" i="16" s="1"/>
  <c r="AU381" i="16"/>
  <c r="AU437" i="16"/>
  <c r="AU472" i="16"/>
  <c r="AV472" i="16" s="1"/>
  <c r="AU484" i="16"/>
  <c r="AV484" i="16" s="1"/>
  <c r="AU602" i="16"/>
  <c r="AU700" i="16"/>
  <c r="AU877" i="16"/>
  <c r="R1184" i="16"/>
  <c r="AW1184" i="16" s="1"/>
  <c r="AU1176" i="16"/>
  <c r="AV1176" i="16" s="1"/>
  <c r="R1176" i="16"/>
  <c r="R1194" i="16"/>
  <c r="AW1194" i="16" s="1"/>
  <c r="R1212" i="16"/>
  <c r="AW1212" i="16" s="1"/>
  <c r="R1230" i="16"/>
  <c r="AW1230" i="16" s="1"/>
  <c r="R1248" i="16"/>
  <c r="AW1248" i="16" s="1"/>
  <c r="R1266" i="16"/>
  <c r="AW1266" i="16" s="1"/>
  <c r="R1284" i="16"/>
  <c r="AW1284" i="16" s="1"/>
  <c r="AU1168" i="16"/>
  <c r="AV1168" i="16" s="1"/>
  <c r="R1168" i="16"/>
  <c r="R1204" i="16"/>
  <c r="AW1204" i="16" s="1"/>
  <c r="R1222" i="16"/>
  <c r="AW1222" i="16" s="1"/>
  <c r="R1240" i="16"/>
  <c r="AW1240" i="16" s="1"/>
  <c r="R1258" i="16"/>
  <c r="AW1258" i="16" s="1"/>
  <c r="R1276" i="16"/>
  <c r="AW1276" i="16" s="1"/>
  <c r="R1160" i="16"/>
  <c r="R1196" i="16"/>
  <c r="R1214" i="16"/>
  <c r="R1232" i="16"/>
  <c r="R1250" i="16"/>
  <c r="R1268" i="16"/>
  <c r="R1066" i="16"/>
  <c r="AW1066" i="16" s="1"/>
  <c r="AU1186" i="16"/>
  <c r="AV1186" i="16" s="1"/>
  <c r="AU1182" i="16"/>
  <c r="AV1153" i="16"/>
  <c r="AV1134" i="16"/>
  <c r="AV1147" i="16"/>
  <c r="AV1129" i="16"/>
  <c r="AV1123" i="16"/>
  <c r="AW1123" i="16" s="1"/>
  <c r="AV1117" i="16"/>
  <c r="AV1110" i="16"/>
  <c r="R640" i="16"/>
  <c r="AU640" i="16"/>
  <c r="AU163" i="16"/>
  <c r="AV163" i="16" s="1"/>
  <c r="AU385" i="16"/>
  <c r="AV385" i="16" s="1"/>
  <c r="AW385" i="16" s="1"/>
  <c r="AU459" i="16"/>
  <c r="AU577" i="16"/>
  <c r="AV577" i="16" s="1"/>
  <c r="AV1139" i="16"/>
  <c r="AU1157" i="16"/>
  <c r="AV1157" i="16" s="1"/>
  <c r="AV1151" i="16"/>
  <c r="AV1097" i="16"/>
  <c r="AW1223" i="16"/>
  <c r="AV1132" i="16"/>
  <c r="AV1112" i="16"/>
  <c r="AV1108" i="16"/>
  <c r="AW1352" i="16"/>
  <c r="AW1320" i="16"/>
  <c r="AU1084" i="16"/>
  <c r="AV1084" i="16" s="1"/>
  <c r="AW1084" i="16" s="1"/>
  <c r="AW1332" i="16"/>
  <c r="AW1228" i="16"/>
  <c r="AV358" i="16"/>
  <c r="AW1063" i="16"/>
  <c r="AV33" i="16"/>
  <c r="AV27" i="16"/>
  <c r="AW1331" i="16"/>
  <c r="AV37" i="16"/>
  <c r="AW1298" i="16"/>
  <c r="AW1295" i="16"/>
  <c r="AW1283" i="16"/>
  <c r="AW1265" i="16"/>
  <c r="AW1350" i="16"/>
  <c r="AW1318" i="16"/>
  <c r="AW1213" i="16"/>
  <c r="AV1144" i="16"/>
  <c r="AV1136" i="16"/>
  <c r="AV1068" i="16"/>
  <c r="AW1068" i="16" s="1"/>
  <c r="AW1193" i="16"/>
  <c r="AW1169" i="16"/>
  <c r="AV1064" i="16"/>
  <c r="R1036" i="16"/>
  <c r="AU1036" i="16"/>
  <c r="R990" i="16"/>
  <c r="AU990" i="16"/>
  <c r="R984" i="16"/>
  <c r="AU984" i="16"/>
  <c r="R964" i="16"/>
  <c r="AU964" i="16"/>
  <c r="AV964" i="16" s="1"/>
  <c r="R963" i="16"/>
  <c r="AU963" i="16"/>
  <c r="R974" i="16"/>
  <c r="AU974" i="16"/>
  <c r="R972" i="16"/>
  <c r="AU972" i="16"/>
  <c r="R973" i="16"/>
  <c r="AU973" i="16"/>
  <c r="AV973" i="16" s="1"/>
  <c r="R948" i="16"/>
  <c r="AU948" i="16"/>
  <c r="R960" i="16"/>
  <c r="AU960" i="16"/>
  <c r="AV960" i="16" s="1"/>
  <c r="R961" i="16"/>
  <c r="AU961" i="16"/>
  <c r="AV961" i="16" s="1"/>
  <c r="R950" i="16"/>
  <c r="AU950" i="16"/>
  <c r="AV950" i="16" s="1"/>
  <c r="R927" i="16"/>
  <c r="AU927" i="16"/>
  <c r="R912" i="16"/>
  <c r="AU912" i="16"/>
  <c r="R924" i="16"/>
  <c r="AU924" i="16"/>
  <c r="R925" i="16"/>
  <c r="AU925" i="16"/>
  <c r="AV925" i="16" s="1"/>
  <c r="R914" i="16"/>
  <c r="AU914" i="16"/>
  <c r="R892" i="16"/>
  <c r="AU892" i="16"/>
  <c r="R891" i="16"/>
  <c r="AU891" i="16"/>
  <c r="R902" i="16"/>
  <c r="AU902" i="16"/>
  <c r="AV902" i="16" s="1"/>
  <c r="R900" i="16"/>
  <c r="AU900" i="16"/>
  <c r="AV900" i="16" s="1"/>
  <c r="R901" i="16"/>
  <c r="AU901" i="16"/>
  <c r="AV901" i="16" s="1"/>
  <c r="R876" i="16"/>
  <c r="AU876" i="16"/>
  <c r="R888" i="16"/>
  <c r="AU888" i="16"/>
  <c r="AV888" i="16" s="1"/>
  <c r="R889" i="16"/>
  <c r="AU889" i="16"/>
  <c r="AV889" i="16" s="1"/>
  <c r="R878" i="16"/>
  <c r="AU878" i="16"/>
  <c r="AV878" i="16" s="1"/>
  <c r="R856" i="16"/>
  <c r="AU856" i="16"/>
  <c r="R855" i="16"/>
  <c r="AU855" i="16"/>
  <c r="R866" i="16"/>
  <c r="AU866" i="16"/>
  <c r="AV866" i="16" s="1"/>
  <c r="R864" i="16"/>
  <c r="AU864" i="16"/>
  <c r="AV864" i="16" s="1"/>
  <c r="R865" i="16"/>
  <c r="AU865" i="16"/>
  <c r="AV865" i="16" s="1"/>
  <c r="R820" i="16"/>
  <c r="AU820" i="16"/>
  <c r="R830" i="16"/>
  <c r="AU830" i="16"/>
  <c r="AV830" i="16" s="1"/>
  <c r="R828" i="16"/>
  <c r="AU828" i="16"/>
  <c r="AV828" i="16" s="1"/>
  <c r="R829" i="16"/>
  <c r="AU829" i="16"/>
  <c r="AV829" i="16" s="1"/>
  <c r="R804" i="16"/>
  <c r="AU804" i="16"/>
  <c r="R816" i="16"/>
  <c r="AU816" i="16"/>
  <c r="AV816" i="16" s="1"/>
  <c r="R817" i="16"/>
  <c r="AU817" i="16"/>
  <c r="AV817" i="16" s="1"/>
  <c r="R806" i="16"/>
  <c r="AU806" i="16"/>
  <c r="AV806" i="16" s="1"/>
  <c r="R784" i="16"/>
  <c r="AU784" i="16"/>
  <c r="R783" i="16"/>
  <c r="AU783" i="16"/>
  <c r="R794" i="16"/>
  <c r="AU794" i="16"/>
  <c r="AV794" i="16" s="1"/>
  <c r="R792" i="16"/>
  <c r="AW792" i="16" s="1"/>
  <c r="AU792" i="16"/>
  <c r="AV792" i="16" s="1"/>
  <c r="R793" i="16"/>
  <c r="AU793" i="16"/>
  <c r="AV793" i="16" s="1"/>
  <c r="R768" i="16"/>
  <c r="AU768" i="16"/>
  <c r="R780" i="16"/>
  <c r="AU780" i="16"/>
  <c r="AV780" i="16" s="1"/>
  <c r="R781" i="16"/>
  <c r="AU781" i="16"/>
  <c r="AV781" i="16" s="1"/>
  <c r="R732" i="16"/>
  <c r="AU732" i="16"/>
  <c r="R744" i="16"/>
  <c r="AU744" i="16"/>
  <c r="AV744" i="16" s="1"/>
  <c r="R745" i="16"/>
  <c r="AU745" i="16"/>
  <c r="AV745" i="16" s="1"/>
  <c r="R734" i="16"/>
  <c r="AU734" i="16"/>
  <c r="AV734" i="16" s="1"/>
  <c r="R696" i="16"/>
  <c r="AU696" i="16"/>
  <c r="R708" i="16"/>
  <c r="AU708" i="16"/>
  <c r="AV708" i="16" s="1"/>
  <c r="R709" i="16"/>
  <c r="AU709" i="16"/>
  <c r="AV709" i="16" s="1"/>
  <c r="R698" i="16"/>
  <c r="AU698" i="16"/>
  <c r="AV698" i="16" s="1"/>
  <c r="R676" i="16"/>
  <c r="AU676" i="16"/>
  <c r="R675" i="16"/>
  <c r="AU675" i="16"/>
  <c r="R686" i="16"/>
  <c r="AU686" i="16"/>
  <c r="AV686" i="16" s="1"/>
  <c r="R684" i="16"/>
  <c r="AU684" i="16"/>
  <c r="AV684" i="16" s="1"/>
  <c r="R685" i="16"/>
  <c r="AU685" i="16"/>
  <c r="AV685" i="16" s="1"/>
  <c r="R660" i="16"/>
  <c r="AU660" i="16"/>
  <c r="R672" i="16"/>
  <c r="AU672" i="16"/>
  <c r="AV672" i="16" s="1"/>
  <c r="R673" i="16"/>
  <c r="AU673" i="16"/>
  <c r="AV673" i="16" s="1"/>
  <c r="R662" i="16"/>
  <c r="AU662" i="16"/>
  <c r="AV662" i="16" s="1"/>
  <c r="AW662" i="16" s="1"/>
  <c r="R639" i="16"/>
  <c r="AU639" i="16"/>
  <c r="R650" i="16"/>
  <c r="AU650" i="16"/>
  <c r="AV650" i="16" s="1"/>
  <c r="R648" i="16"/>
  <c r="AU648" i="16"/>
  <c r="AV648" i="16" s="1"/>
  <c r="R649" i="16"/>
  <c r="AU649" i="16"/>
  <c r="AV649" i="16" s="1"/>
  <c r="R604" i="16"/>
  <c r="AU604" i="16"/>
  <c r="R603" i="16"/>
  <c r="AU603" i="16"/>
  <c r="R614" i="16"/>
  <c r="AU614" i="16"/>
  <c r="AV614" i="16" s="1"/>
  <c r="R612" i="16"/>
  <c r="AU612" i="16"/>
  <c r="AV612" i="16" s="1"/>
  <c r="R613" i="16"/>
  <c r="AU613" i="16"/>
  <c r="AV613" i="16" s="1"/>
  <c r="R588" i="16"/>
  <c r="AU588" i="16"/>
  <c r="R600" i="16"/>
  <c r="AU600" i="16"/>
  <c r="AV600" i="16" s="1"/>
  <c r="R601" i="16"/>
  <c r="AU601" i="16"/>
  <c r="AV601" i="16" s="1"/>
  <c r="R590" i="16"/>
  <c r="AU590" i="16"/>
  <c r="AV590" i="16" s="1"/>
  <c r="R568" i="16"/>
  <c r="AU568" i="16"/>
  <c r="R567" i="16"/>
  <c r="AU567" i="16"/>
  <c r="R578" i="16"/>
  <c r="AU578" i="16"/>
  <c r="AV578" i="16" s="1"/>
  <c r="R576" i="16"/>
  <c r="AU576" i="16"/>
  <c r="AV576" i="16" s="1"/>
  <c r="R552" i="16"/>
  <c r="AU552" i="16"/>
  <c r="R564" i="16"/>
  <c r="AU564" i="16"/>
  <c r="AV564" i="16" s="1"/>
  <c r="R565" i="16"/>
  <c r="AU565" i="16"/>
  <c r="AV565" i="16" s="1"/>
  <c r="R554" i="16"/>
  <c r="AU554" i="16"/>
  <c r="AV554" i="16" s="1"/>
  <c r="R516" i="16"/>
  <c r="AU516" i="16"/>
  <c r="R528" i="16"/>
  <c r="AU528" i="16"/>
  <c r="AV528" i="16" s="1"/>
  <c r="AU129" i="16"/>
  <c r="AU301" i="16"/>
  <c r="AU570" i="16"/>
  <c r="AU770" i="16"/>
  <c r="AV770" i="16" s="1"/>
  <c r="AH1154" i="16"/>
  <c r="AV16" i="16"/>
  <c r="AV29" i="16"/>
  <c r="AU267" i="16"/>
  <c r="AU330" i="16"/>
  <c r="AU378" i="16"/>
  <c r="AV378" i="16" s="1"/>
  <c r="AU474" i="16"/>
  <c r="AV474" i="16" s="1"/>
  <c r="AU819" i="16"/>
  <c r="R1058" i="16"/>
  <c r="AU1058" i="16"/>
  <c r="AV1058" i="16" s="1"/>
  <c r="R1054" i="16"/>
  <c r="AU1054" i="16"/>
  <c r="R1053" i="16"/>
  <c r="AU1053" i="16"/>
  <c r="R1046" i="16"/>
  <c r="AU1046" i="16"/>
  <c r="AV1046" i="16" s="1"/>
  <c r="R1044" i="16"/>
  <c r="AU1044" i="16"/>
  <c r="AV1044" i="16" s="1"/>
  <c r="R1045" i="16"/>
  <c r="AU1045" i="16"/>
  <c r="AV1045" i="16" s="1"/>
  <c r="R1038" i="16"/>
  <c r="AU1038" i="16"/>
  <c r="R1032" i="16"/>
  <c r="AU1032" i="16"/>
  <c r="AV1032" i="16" s="1"/>
  <c r="R1033" i="16"/>
  <c r="AU1033" i="16"/>
  <c r="AV1033" i="16" s="1"/>
  <c r="R1022" i="16"/>
  <c r="AU1022" i="16"/>
  <c r="R1018" i="16"/>
  <c r="AU1018" i="16"/>
  <c r="R1017" i="16"/>
  <c r="AU1017" i="16"/>
  <c r="R1010" i="16"/>
  <c r="AU1010" i="16"/>
  <c r="AV1010" i="16" s="1"/>
  <c r="R1008" i="16"/>
  <c r="AU1008" i="16"/>
  <c r="R1009" i="16"/>
  <c r="AU1009" i="16"/>
  <c r="AV1009" i="16" s="1"/>
  <c r="R1002" i="16"/>
  <c r="AU1002" i="16"/>
  <c r="R996" i="16"/>
  <c r="AU996" i="16"/>
  <c r="R997" i="16"/>
  <c r="AU997" i="16"/>
  <c r="AV997" i="16" s="1"/>
  <c r="R986" i="16"/>
  <c r="AU986" i="16"/>
  <c r="AV986" i="16" s="1"/>
  <c r="R982" i="16"/>
  <c r="AU982" i="16"/>
  <c r="R981" i="16"/>
  <c r="AU981" i="16"/>
  <c r="R966" i="16"/>
  <c r="AU966" i="16"/>
  <c r="R978" i="16"/>
  <c r="AU978" i="16"/>
  <c r="AV978" i="16" s="1"/>
  <c r="R979" i="16"/>
  <c r="AU979" i="16"/>
  <c r="AV979" i="16" s="1"/>
  <c r="R968" i="16"/>
  <c r="AU968" i="16"/>
  <c r="R946" i="16"/>
  <c r="AU946" i="16"/>
  <c r="R945" i="16"/>
  <c r="AU945" i="16"/>
  <c r="R956" i="16"/>
  <c r="AU956" i="16"/>
  <c r="R954" i="16"/>
  <c r="AU954" i="16"/>
  <c r="AV954" i="16" s="1"/>
  <c r="R955" i="16"/>
  <c r="AU955" i="16"/>
  <c r="AV955" i="16" s="1"/>
  <c r="R938" i="16"/>
  <c r="AU938" i="16"/>
  <c r="AV938" i="16" s="1"/>
  <c r="R936" i="16"/>
  <c r="AU936" i="16"/>
  <c r="AV936" i="16" s="1"/>
  <c r="R937" i="16"/>
  <c r="AU937" i="16"/>
  <c r="AV937" i="16" s="1"/>
  <c r="R930" i="16"/>
  <c r="AU930" i="16"/>
  <c r="R910" i="16"/>
  <c r="AU910" i="16"/>
  <c r="R909" i="16"/>
  <c r="AU909" i="16"/>
  <c r="R920" i="16"/>
  <c r="AU920" i="16"/>
  <c r="R918" i="16"/>
  <c r="AU918" i="16"/>
  <c r="AV918" i="16" s="1"/>
  <c r="R919" i="16"/>
  <c r="AU919" i="16"/>
  <c r="AV919" i="16" s="1"/>
  <c r="R894" i="16"/>
  <c r="AU894" i="16"/>
  <c r="R906" i="16"/>
  <c r="AU906" i="16"/>
  <c r="AV906" i="16" s="1"/>
  <c r="R907" i="16"/>
  <c r="AU907" i="16"/>
  <c r="AV907" i="16" s="1"/>
  <c r="R896" i="16"/>
  <c r="AU896" i="16"/>
  <c r="AV896" i="16" s="1"/>
  <c r="R874" i="16"/>
  <c r="AU874" i="16"/>
  <c r="R873" i="16"/>
  <c r="AU873" i="16"/>
  <c r="R884" i="16"/>
  <c r="AU884" i="16"/>
  <c r="AV884" i="16" s="1"/>
  <c r="R882" i="16"/>
  <c r="AU882" i="16"/>
  <c r="AV882" i="16" s="1"/>
  <c r="R883" i="16"/>
  <c r="AU883" i="16"/>
  <c r="AV883" i="16" s="1"/>
  <c r="R858" i="16"/>
  <c r="AU858" i="16"/>
  <c r="R870" i="16"/>
  <c r="AU870" i="16"/>
  <c r="AV870" i="16" s="1"/>
  <c r="R871" i="16"/>
  <c r="AU871" i="16"/>
  <c r="AV871" i="16" s="1"/>
  <c r="R860" i="16"/>
  <c r="AU860" i="16"/>
  <c r="AV860" i="16" s="1"/>
  <c r="R852" i="16"/>
  <c r="AU852" i="16"/>
  <c r="AV852" i="16" s="1"/>
  <c r="R853" i="16"/>
  <c r="AU853" i="16"/>
  <c r="AV853" i="16" s="1"/>
  <c r="R842" i="16"/>
  <c r="AU842" i="16"/>
  <c r="AV842" i="16" s="1"/>
  <c r="R838" i="16"/>
  <c r="AU838" i="16"/>
  <c r="R837" i="16"/>
  <c r="AU837" i="16"/>
  <c r="R822" i="16"/>
  <c r="AU822" i="16"/>
  <c r="R834" i="16"/>
  <c r="AU834" i="16"/>
  <c r="AV834" i="16" s="1"/>
  <c r="R835" i="16"/>
  <c r="AU835" i="16"/>
  <c r="AV835" i="16" s="1"/>
  <c r="R824" i="16"/>
  <c r="AU824" i="16"/>
  <c r="AV824" i="16" s="1"/>
  <c r="R802" i="16"/>
  <c r="AU802" i="16"/>
  <c r="R801" i="16"/>
  <c r="AU801" i="16"/>
  <c r="R812" i="16"/>
  <c r="AU812" i="16"/>
  <c r="AV812" i="16" s="1"/>
  <c r="R810" i="16"/>
  <c r="AU810" i="16"/>
  <c r="AV810" i="16" s="1"/>
  <c r="R811" i="16"/>
  <c r="AU811" i="16"/>
  <c r="AV811" i="16" s="1"/>
  <c r="R786" i="16"/>
  <c r="AU786" i="16"/>
  <c r="R798" i="16"/>
  <c r="AU798" i="16"/>
  <c r="AV798" i="16" s="1"/>
  <c r="R799" i="16"/>
  <c r="AU799" i="16"/>
  <c r="AV799" i="16" s="1"/>
  <c r="R788" i="16"/>
  <c r="AU788" i="16"/>
  <c r="AV788" i="16" s="1"/>
  <c r="R766" i="16"/>
  <c r="AU766" i="16"/>
  <c r="R765" i="16"/>
  <c r="AU765" i="16"/>
  <c r="R776" i="16"/>
  <c r="AU776" i="16"/>
  <c r="AV776" i="16" s="1"/>
  <c r="R774" i="16"/>
  <c r="AU774" i="16"/>
  <c r="AV774" i="16" s="1"/>
  <c r="R775" i="16"/>
  <c r="AU775" i="16"/>
  <c r="AV775" i="16" s="1"/>
  <c r="R756" i="16"/>
  <c r="AU756" i="16"/>
  <c r="AV756" i="16" s="1"/>
  <c r="R757" i="16"/>
  <c r="AU757" i="16"/>
  <c r="AV757" i="16" s="1"/>
  <c r="R750" i="16"/>
  <c r="AU750" i="16"/>
  <c r="R730" i="16"/>
  <c r="AU730" i="16"/>
  <c r="R729" i="16"/>
  <c r="AU729" i="16"/>
  <c r="R740" i="16"/>
  <c r="AU740" i="16"/>
  <c r="AV740" i="16" s="1"/>
  <c r="R738" i="16"/>
  <c r="AU738" i="16"/>
  <c r="AV738" i="16" s="1"/>
  <c r="R739" i="16"/>
  <c r="AU739" i="16"/>
  <c r="AV739" i="16" s="1"/>
  <c r="R722" i="16"/>
  <c r="AU722" i="16"/>
  <c r="AV722" i="16" s="1"/>
  <c r="R720" i="16"/>
  <c r="AU720" i="16"/>
  <c r="AV720" i="16" s="1"/>
  <c r="R721" i="16"/>
  <c r="AU721" i="16"/>
  <c r="AV721" i="16" s="1"/>
  <c r="R714" i="16"/>
  <c r="AU714" i="16"/>
  <c r="R694" i="16"/>
  <c r="AU694" i="16"/>
  <c r="R693" i="16"/>
  <c r="AU693" i="16"/>
  <c r="R704" i="16"/>
  <c r="AU704" i="16"/>
  <c r="AV704" i="16" s="1"/>
  <c r="R702" i="16"/>
  <c r="AU702" i="16"/>
  <c r="AV702" i="16" s="1"/>
  <c r="R703" i="16"/>
  <c r="AU703" i="16"/>
  <c r="AV703" i="16" s="1"/>
  <c r="R678" i="16"/>
  <c r="AU678" i="16"/>
  <c r="R690" i="16"/>
  <c r="AU690" i="16"/>
  <c r="AV690" i="16" s="1"/>
  <c r="R691" i="16"/>
  <c r="AU691" i="16"/>
  <c r="AV691" i="16" s="1"/>
  <c r="R680" i="16"/>
  <c r="AU680" i="16"/>
  <c r="AV680" i="16" s="1"/>
  <c r="R658" i="16"/>
  <c r="AU658" i="16"/>
  <c r="R657" i="16"/>
  <c r="AU657" i="16"/>
  <c r="R668" i="16"/>
  <c r="AU668" i="16"/>
  <c r="R666" i="16"/>
  <c r="AU666" i="16"/>
  <c r="R667" i="16"/>
  <c r="AU667" i="16"/>
  <c r="AV667" i="16" s="1"/>
  <c r="R642" i="16"/>
  <c r="AU642" i="16"/>
  <c r="R654" i="16"/>
  <c r="AU654" i="16"/>
  <c r="AV654" i="16" s="1"/>
  <c r="R655" i="16"/>
  <c r="AU655" i="16"/>
  <c r="AV655" i="16" s="1"/>
  <c r="R644" i="16"/>
  <c r="AU644" i="16"/>
  <c r="AV644" i="16" s="1"/>
  <c r="R636" i="16"/>
  <c r="AU636" i="16"/>
  <c r="AV636" i="16" s="1"/>
  <c r="R637" i="16"/>
  <c r="AU637" i="16"/>
  <c r="AV637" i="16" s="1"/>
  <c r="R626" i="16"/>
  <c r="AU626" i="16"/>
  <c r="AV626" i="16" s="1"/>
  <c r="R622" i="16"/>
  <c r="AU622" i="16"/>
  <c r="R621" i="16"/>
  <c r="AU621" i="16"/>
  <c r="R606" i="16"/>
  <c r="AU606" i="16"/>
  <c r="R618" i="16"/>
  <c r="AU618" i="16"/>
  <c r="AV618" i="16" s="1"/>
  <c r="R619" i="16"/>
  <c r="AU619" i="16"/>
  <c r="AV619" i="16" s="1"/>
  <c r="R608" i="16"/>
  <c r="AU608" i="16"/>
  <c r="AV608" i="16" s="1"/>
  <c r="R586" i="16"/>
  <c r="AU586" i="16"/>
  <c r="R585" i="16"/>
  <c r="AU585" i="16"/>
  <c r="R596" i="16"/>
  <c r="AU596" i="16"/>
  <c r="AV596" i="16" s="1"/>
  <c r="R594" i="16"/>
  <c r="AU594" i="16"/>
  <c r="AV594" i="16" s="1"/>
  <c r="R595" i="16"/>
  <c r="AU595" i="16"/>
  <c r="AV595" i="16" s="1"/>
  <c r="R582" i="16"/>
  <c r="AU582" i="16"/>
  <c r="AV582" i="16" s="1"/>
  <c r="R583" i="16"/>
  <c r="AU583" i="16"/>
  <c r="AV583" i="16" s="1"/>
  <c r="R572" i="16"/>
  <c r="AU572" i="16"/>
  <c r="R550" i="16"/>
  <c r="AU550" i="16"/>
  <c r="R549" i="16"/>
  <c r="AU549" i="16"/>
  <c r="R560" i="16"/>
  <c r="AU560" i="16"/>
  <c r="AV560" i="16" s="1"/>
  <c r="R558" i="16"/>
  <c r="AU558" i="16"/>
  <c r="AV558" i="16" s="1"/>
  <c r="R559" i="16"/>
  <c r="AU559" i="16"/>
  <c r="AV559" i="16" s="1"/>
  <c r="R542" i="16"/>
  <c r="AU542" i="16"/>
  <c r="AV542" i="16" s="1"/>
  <c r="R541" i="16"/>
  <c r="AU541" i="16"/>
  <c r="AV541" i="16" s="1"/>
  <c r="R534" i="16"/>
  <c r="AU534" i="16"/>
  <c r="R514" i="16"/>
  <c r="AU514" i="16"/>
  <c r="R513" i="16"/>
  <c r="AU513" i="16"/>
  <c r="R524" i="16"/>
  <c r="AU524" i="16"/>
  <c r="AV524" i="16" s="1"/>
  <c r="R522" i="16"/>
  <c r="AU522" i="16"/>
  <c r="AV522" i="16" s="1"/>
  <c r="R523" i="16"/>
  <c r="AU523" i="16"/>
  <c r="AV523" i="16" s="1"/>
  <c r="R498" i="16"/>
  <c r="AU498" i="16"/>
  <c r="R510" i="16"/>
  <c r="AU510" i="16"/>
  <c r="AV510" i="16" s="1"/>
  <c r="R511" i="16"/>
  <c r="AU511" i="16"/>
  <c r="AV511" i="16" s="1"/>
  <c r="R500" i="16"/>
  <c r="AU500" i="16"/>
  <c r="AV500" i="16" s="1"/>
  <c r="R478" i="16"/>
  <c r="AU478" i="16"/>
  <c r="R477" i="16"/>
  <c r="AU477" i="16"/>
  <c r="R488" i="16"/>
  <c r="AU488" i="16"/>
  <c r="AV488" i="16" s="1"/>
  <c r="R486" i="16"/>
  <c r="AU486" i="16"/>
  <c r="AV486" i="16" s="1"/>
  <c r="R487" i="16"/>
  <c r="AU487" i="16"/>
  <c r="AV487" i="16" s="1"/>
  <c r="R462" i="16"/>
  <c r="AU462" i="16"/>
  <c r="R475" i="16"/>
  <c r="AU475" i="16"/>
  <c r="AV475" i="16" s="1"/>
  <c r="R464" i="16"/>
  <c r="AU464" i="16"/>
  <c r="AV464" i="16" s="1"/>
  <c r="R426" i="16"/>
  <c r="AU426" i="16"/>
  <c r="R438" i="16"/>
  <c r="AU438" i="16"/>
  <c r="AV438" i="16" s="1"/>
  <c r="AU439" i="16"/>
  <c r="AV439" i="16" s="1"/>
  <c r="R439" i="16"/>
  <c r="R406" i="16"/>
  <c r="AU406" i="16"/>
  <c r="R405" i="16"/>
  <c r="AU405" i="16"/>
  <c r="R416" i="16"/>
  <c r="AU416" i="16"/>
  <c r="AV416" i="16" s="1"/>
  <c r="R414" i="16"/>
  <c r="AU414" i="16"/>
  <c r="AV414" i="16" s="1"/>
  <c r="R415" i="16"/>
  <c r="AU415" i="16"/>
  <c r="AV415" i="16" s="1"/>
  <c r="AU390" i="16"/>
  <c r="R390" i="16"/>
  <c r="R402" i="16"/>
  <c r="AU402" i="16"/>
  <c r="AV402" i="16" s="1"/>
  <c r="R403" i="16"/>
  <c r="AU403" i="16"/>
  <c r="AV403" i="16" s="1"/>
  <c r="R392" i="16"/>
  <c r="AU392" i="16"/>
  <c r="AV392" i="16" s="1"/>
  <c r="R370" i="16"/>
  <c r="AU370" i="16"/>
  <c r="R369" i="16"/>
  <c r="AU369" i="16"/>
  <c r="R380" i="16"/>
  <c r="AU380" i="16"/>
  <c r="AV380" i="16" s="1"/>
  <c r="R379" i="16"/>
  <c r="AU379" i="16"/>
  <c r="AV379" i="16" s="1"/>
  <c r="R361" i="16"/>
  <c r="AU361" i="16"/>
  <c r="R334" i="16"/>
  <c r="AU334" i="16"/>
  <c r="R333" i="16"/>
  <c r="AU333" i="16"/>
  <c r="R344" i="16"/>
  <c r="AU344" i="16"/>
  <c r="AV344" i="16" s="1"/>
  <c r="R342" i="16"/>
  <c r="AU342" i="16"/>
  <c r="AV342" i="16" s="1"/>
  <c r="R343" i="16"/>
  <c r="AU343" i="16"/>
  <c r="AV343" i="16" s="1"/>
  <c r="R324" i="16"/>
  <c r="AU324" i="16"/>
  <c r="R331" i="16"/>
  <c r="AU331" i="16"/>
  <c r="AV331" i="16" s="1"/>
  <c r="R314" i="16"/>
  <c r="AU314" i="16"/>
  <c r="AV314" i="16" s="1"/>
  <c r="R310" i="16"/>
  <c r="AU310" i="16"/>
  <c r="R309" i="16"/>
  <c r="AU309" i="16"/>
  <c r="R302" i="16"/>
  <c r="AU302" i="16"/>
  <c r="AV302" i="16" s="1"/>
  <c r="R300" i="16"/>
  <c r="AU300" i="16"/>
  <c r="R290" i="16"/>
  <c r="AU290" i="16"/>
  <c r="AV290" i="16" s="1"/>
  <c r="R268" i="16"/>
  <c r="AU268" i="16"/>
  <c r="R272" i="16"/>
  <c r="AU272" i="16"/>
  <c r="AV272" i="16" s="1"/>
  <c r="R264" i="16"/>
  <c r="AU264" i="16"/>
  <c r="AV264" i="16" s="1"/>
  <c r="R265" i="16"/>
  <c r="AU265" i="16"/>
  <c r="AV265" i="16" s="1"/>
  <c r="R258" i="16"/>
  <c r="AU258" i="16"/>
  <c r="R252" i="16"/>
  <c r="AU252" i="16"/>
  <c r="AV252" i="16" s="1"/>
  <c r="R253" i="16"/>
  <c r="AU253" i="16"/>
  <c r="AV253" i="16" s="1"/>
  <c r="R242" i="16"/>
  <c r="AU242" i="16"/>
  <c r="AV242" i="16" s="1"/>
  <c r="R238" i="16"/>
  <c r="AU238" i="16"/>
  <c r="R237" i="16"/>
  <c r="AU237" i="16"/>
  <c r="R230" i="16"/>
  <c r="AU230" i="16"/>
  <c r="AV230" i="16" s="1"/>
  <c r="R228" i="16"/>
  <c r="AU228" i="16"/>
  <c r="AV228" i="16" s="1"/>
  <c r="R229" i="16"/>
  <c r="AU229" i="16"/>
  <c r="AV229" i="16" s="1"/>
  <c r="R222" i="16"/>
  <c r="AU222" i="16"/>
  <c r="R194" i="16"/>
  <c r="AU194" i="16"/>
  <c r="AV194" i="16" s="1"/>
  <c r="R192" i="16"/>
  <c r="AU192" i="16"/>
  <c r="AV192" i="16" s="1"/>
  <c r="R193" i="16"/>
  <c r="AU193" i="16"/>
  <c r="AV193" i="16" s="1"/>
  <c r="R186" i="16"/>
  <c r="AU186" i="16"/>
  <c r="R180" i="16"/>
  <c r="AU180" i="16"/>
  <c r="AV180" i="16" s="1"/>
  <c r="R181" i="16"/>
  <c r="AU181" i="16"/>
  <c r="AV181" i="16" s="1"/>
  <c r="R170" i="16"/>
  <c r="AU170" i="16"/>
  <c r="AV170" i="16" s="1"/>
  <c r="R166" i="16"/>
  <c r="AU166" i="16"/>
  <c r="R165" i="16"/>
  <c r="AU165" i="16"/>
  <c r="R156" i="16"/>
  <c r="AU156" i="16"/>
  <c r="AV156" i="16" s="1"/>
  <c r="R157" i="16"/>
  <c r="AU157" i="16"/>
  <c r="AV157" i="16" s="1"/>
  <c r="R150" i="16"/>
  <c r="AU150" i="16"/>
  <c r="R144" i="16"/>
  <c r="AU144" i="16"/>
  <c r="AV144" i="16" s="1"/>
  <c r="R145" i="16"/>
  <c r="AU145" i="16"/>
  <c r="AV145" i="16" s="1"/>
  <c r="R134" i="16"/>
  <c r="AU134" i="16"/>
  <c r="AV134" i="16" s="1"/>
  <c r="R130" i="16"/>
  <c r="AU130" i="16"/>
  <c r="R109" i="16"/>
  <c r="AU109" i="16"/>
  <c r="AV109" i="16" s="1"/>
  <c r="R98" i="16"/>
  <c r="AU98" i="16"/>
  <c r="AV98" i="16" s="1"/>
  <c r="R94" i="16"/>
  <c r="AU94" i="16"/>
  <c r="R93" i="16"/>
  <c r="AU93" i="16"/>
  <c r="R86" i="16"/>
  <c r="AU86" i="16"/>
  <c r="AV86" i="16" s="1"/>
  <c r="R84" i="16"/>
  <c r="AU84" i="16"/>
  <c r="AV84" i="16" s="1"/>
  <c r="R85" i="16"/>
  <c r="AU85" i="16"/>
  <c r="AV85" i="16" s="1"/>
  <c r="R78" i="16"/>
  <c r="AU78" i="16"/>
  <c r="R73" i="16"/>
  <c r="AU73" i="16"/>
  <c r="AV73" i="16" s="1"/>
  <c r="R62" i="16"/>
  <c r="AU62" i="16"/>
  <c r="AV62" i="16" s="1"/>
  <c r="R58" i="16"/>
  <c r="AU58" i="16"/>
  <c r="R57" i="16"/>
  <c r="AU57" i="16"/>
  <c r="R50" i="16"/>
  <c r="AU50" i="16"/>
  <c r="R48" i="16"/>
  <c r="AU48" i="16"/>
  <c r="AV48" i="16" s="1"/>
  <c r="R49" i="16"/>
  <c r="AU49" i="16"/>
  <c r="AV49" i="16" s="1"/>
  <c r="R42" i="16"/>
  <c r="AU42" i="16"/>
  <c r="R12" i="16"/>
  <c r="AU12" i="16"/>
  <c r="AV12" i="16" s="1"/>
  <c r="R13" i="16"/>
  <c r="AU13" i="16"/>
  <c r="AV13" i="16" s="1"/>
  <c r="AU158" i="16"/>
  <c r="AV158" i="16" s="1"/>
  <c r="AW158" i="16" s="1"/>
  <c r="AU1015" i="16"/>
  <c r="AV1015" i="16" s="1"/>
  <c r="R1047" i="16"/>
  <c r="AU1047" i="16"/>
  <c r="AV1047" i="16" s="1"/>
  <c r="R1019" i="16"/>
  <c r="AU1019" i="16"/>
  <c r="R917" i="16"/>
  <c r="AW917" i="16" s="1"/>
  <c r="AV23" i="16"/>
  <c r="AU67" i="16"/>
  <c r="AV67" i="16" s="1"/>
  <c r="AU99" i="16"/>
  <c r="AV99" i="16" s="1"/>
  <c r="AW99" i="16" s="1"/>
  <c r="AU104" i="16"/>
  <c r="AV104" i="16" s="1"/>
  <c r="AU164" i="16"/>
  <c r="AU175" i="16"/>
  <c r="AV175" i="16" s="1"/>
  <c r="AU191" i="16"/>
  <c r="AV191" i="16" s="1"/>
  <c r="AU221" i="16"/>
  <c r="AU233" i="16"/>
  <c r="AV233" i="16" s="1"/>
  <c r="AU332" i="16"/>
  <c r="AU349" i="16"/>
  <c r="AU399" i="16"/>
  <c r="AV399" i="16" s="1"/>
  <c r="AW399" i="16" s="1"/>
  <c r="AU429" i="16"/>
  <c r="AV429" i="16" s="1"/>
  <c r="AW429" i="16" s="1"/>
  <c r="AU466" i="16"/>
  <c r="AU491" i="16"/>
  <c r="AV491" i="16" s="1"/>
  <c r="AU497" i="16"/>
  <c r="AU505" i="16"/>
  <c r="AV505" i="16" s="1"/>
  <c r="AU671" i="16"/>
  <c r="AV671" i="16" s="1"/>
  <c r="AU825" i="16"/>
  <c r="AV825" i="16" s="1"/>
  <c r="R529" i="16"/>
  <c r="AU529" i="16"/>
  <c r="AV529" i="16" s="1"/>
  <c r="R518" i="16"/>
  <c r="AU518" i="16"/>
  <c r="AV518" i="16" s="1"/>
  <c r="R496" i="16"/>
  <c r="AU496" i="16"/>
  <c r="R495" i="16"/>
  <c r="AU495" i="16"/>
  <c r="R506" i="16"/>
  <c r="AU506" i="16"/>
  <c r="AV506" i="16" s="1"/>
  <c r="R504" i="16"/>
  <c r="AU504" i="16"/>
  <c r="AV504" i="16" s="1"/>
  <c r="R492" i="16"/>
  <c r="AU492" i="16"/>
  <c r="AV492" i="16" s="1"/>
  <c r="R493" i="16"/>
  <c r="AU493" i="16"/>
  <c r="AV493" i="16" s="1"/>
  <c r="R482" i="16"/>
  <c r="AU482" i="16"/>
  <c r="AV482" i="16" s="1"/>
  <c r="R460" i="16"/>
  <c r="AU460" i="16"/>
  <c r="R470" i="16"/>
  <c r="AU470" i="16"/>
  <c r="AV470" i="16" s="1"/>
  <c r="R469" i="16"/>
  <c r="AU469" i="16"/>
  <c r="AV469" i="16" s="1"/>
  <c r="R423" i="16"/>
  <c r="AU423" i="16"/>
  <c r="R434" i="16"/>
  <c r="AU434" i="16"/>
  <c r="AV434" i="16" s="1"/>
  <c r="R432" i="16"/>
  <c r="AU432" i="16"/>
  <c r="AV432" i="16" s="1"/>
  <c r="R420" i="16"/>
  <c r="AU420" i="16"/>
  <c r="AV420" i="16" s="1"/>
  <c r="R421" i="16"/>
  <c r="AU421" i="16"/>
  <c r="AV421" i="16" s="1"/>
  <c r="R388" i="16"/>
  <c r="AU388" i="16"/>
  <c r="R387" i="16"/>
  <c r="AU387" i="16"/>
  <c r="R398" i="16"/>
  <c r="AU398" i="16"/>
  <c r="AV398" i="16" s="1"/>
  <c r="R372" i="16"/>
  <c r="AU372" i="16"/>
  <c r="R384" i="16"/>
  <c r="AU384" i="16"/>
  <c r="AV384" i="16" s="1"/>
  <c r="R374" i="16"/>
  <c r="AU374" i="16"/>
  <c r="AV374" i="16" s="1"/>
  <c r="R336" i="16"/>
  <c r="AU336" i="16"/>
  <c r="R338" i="16"/>
  <c r="AU338" i="16"/>
  <c r="R322" i="16"/>
  <c r="AU322" i="16"/>
  <c r="R326" i="16"/>
  <c r="AU326" i="16"/>
  <c r="R318" i="16"/>
  <c r="AU318" i="16"/>
  <c r="AV318" i="16" s="1"/>
  <c r="R306" i="16"/>
  <c r="AU306" i="16"/>
  <c r="AV306" i="16" s="1"/>
  <c r="R307" i="16"/>
  <c r="AU307" i="16"/>
  <c r="AV307" i="16" s="1"/>
  <c r="R294" i="16"/>
  <c r="AU294" i="16"/>
  <c r="AV294" i="16" s="1"/>
  <c r="R295" i="16"/>
  <c r="AU295" i="16"/>
  <c r="AV295" i="16" s="1"/>
  <c r="R270" i="16"/>
  <c r="AU270" i="16"/>
  <c r="R277" i="16"/>
  <c r="AU277" i="16"/>
  <c r="AV277" i="16" s="1"/>
  <c r="R256" i="16"/>
  <c r="AU256" i="16"/>
  <c r="R255" i="16"/>
  <c r="AU255" i="16"/>
  <c r="R247" i="16"/>
  <c r="AU247" i="16"/>
  <c r="AV247" i="16" s="1"/>
  <c r="R240" i="16"/>
  <c r="AU240" i="16"/>
  <c r="R234" i="16"/>
  <c r="AU234" i="16"/>
  <c r="R224" i="16"/>
  <c r="AU224" i="16"/>
  <c r="AV224" i="16" s="1"/>
  <c r="R220" i="16"/>
  <c r="AU220" i="16"/>
  <c r="R198" i="16"/>
  <c r="AU198" i="16"/>
  <c r="AV198" i="16" s="1"/>
  <c r="R199" i="16"/>
  <c r="AU199" i="16"/>
  <c r="AV199" i="16" s="1"/>
  <c r="R184" i="16"/>
  <c r="AU184" i="16"/>
  <c r="R183" i="16"/>
  <c r="AU183" i="16"/>
  <c r="R176" i="16"/>
  <c r="AU176" i="16"/>
  <c r="AV176" i="16" s="1"/>
  <c r="R162" i="16"/>
  <c r="AU162" i="16"/>
  <c r="AV162" i="16" s="1"/>
  <c r="R152" i="16"/>
  <c r="AU152" i="16"/>
  <c r="AV152" i="16" s="1"/>
  <c r="R148" i="16"/>
  <c r="AU148" i="16"/>
  <c r="R147" i="16"/>
  <c r="AU147" i="16"/>
  <c r="R139" i="16"/>
  <c r="AU139" i="16"/>
  <c r="AV139" i="16" s="1"/>
  <c r="R132" i="16"/>
  <c r="AU132" i="16"/>
  <c r="R102" i="16"/>
  <c r="AU102" i="16"/>
  <c r="AV102" i="16" s="1"/>
  <c r="R96" i="16"/>
  <c r="AU96" i="16"/>
  <c r="R91" i="16"/>
  <c r="AU91" i="16"/>
  <c r="AV91" i="16" s="1"/>
  <c r="R80" i="16"/>
  <c r="AU80" i="16"/>
  <c r="AV80" i="16" s="1"/>
  <c r="R75" i="16"/>
  <c r="AU75" i="16"/>
  <c r="R68" i="16"/>
  <c r="AU68" i="16"/>
  <c r="AV68" i="16" s="1"/>
  <c r="R66" i="16"/>
  <c r="AU66" i="16"/>
  <c r="R60" i="16"/>
  <c r="AU60" i="16"/>
  <c r="R54" i="16"/>
  <c r="AU54" i="16"/>
  <c r="R55" i="16"/>
  <c r="AU55" i="16"/>
  <c r="AV55" i="16" s="1"/>
  <c r="AU76" i="16"/>
  <c r="AU138" i="16"/>
  <c r="AV138" i="16" s="1"/>
  <c r="AW138" i="16" s="1"/>
  <c r="AU188" i="16"/>
  <c r="AV188" i="16" s="1"/>
  <c r="AW188" i="16" s="1"/>
  <c r="AU235" i="16"/>
  <c r="AV235" i="16" s="1"/>
  <c r="AU246" i="16"/>
  <c r="AV246" i="16" s="1"/>
  <c r="AU276" i="16"/>
  <c r="AV276" i="16" s="1"/>
  <c r="AU321" i="16"/>
  <c r="AU410" i="16"/>
  <c r="AV410" i="16" s="1"/>
  <c r="AU424" i="16"/>
  <c r="AU468" i="16"/>
  <c r="AV468" i="16" s="1"/>
  <c r="R965" i="16"/>
  <c r="AU965" i="16"/>
  <c r="R967" i="16"/>
  <c r="AU967" i="16"/>
  <c r="R975" i="16"/>
  <c r="AU975" i="16"/>
  <c r="AV975" i="16" s="1"/>
  <c r="R969" i="16"/>
  <c r="AU969" i="16"/>
  <c r="R944" i="16"/>
  <c r="AU944" i="16"/>
  <c r="R958" i="16"/>
  <c r="AU958" i="16"/>
  <c r="AV958" i="16" s="1"/>
  <c r="R953" i="16"/>
  <c r="AU953" i="16"/>
  <c r="AV953" i="16" s="1"/>
  <c r="R908" i="16"/>
  <c r="AU908" i="16"/>
  <c r="R922" i="16"/>
  <c r="AU922" i="16"/>
  <c r="AV922" i="16" s="1"/>
  <c r="R923" i="16"/>
  <c r="AU923" i="16"/>
  <c r="AV923" i="16" s="1"/>
  <c r="R893" i="16"/>
  <c r="AU893" i="16"/>
  <c r="R895" i="16"/>
  <c r="AU895" i="16"/>
  <c r="R898" i="16"/>
  <c r="AU898" i="16"/>
  <c r="AV898" i="16" s="1"/>
  <c r="R897" i="16"/>
  <c r="AU897" i="16"/>
  <c r="AV897" i="16" s="1"/>
  <c r="R872" i="16"/>
  <c r="AU872" i="16"/>
  <c r="AU886" i="16"/>
  <c r="AV886" i="16" s="1"/>
  <c r="R886" i="16"/>
  <c r="R887" i="16"/>
  <c r="AU887" i="16"/>
  <c r="AV887" i="16" s="1"/>
  <c r="R881" i="16"/>
  <c r="AU881" i="16"/>
  <c r="AV881" i="16" s="1"/>
  <c r="R857" i="16"/>
  <c r="AU857" i="16"/>
  <c r="R859" i="16"/>
  <c r="AU859" i="16"/>
  <c r="R867" i="16"/>
  <c r="AU867" i="16"/>
  <c r="AV867" i="16" s="1"/>
  <c r="R862" i="16"/>
  <c r="AU862" i="16"/>
  <c r="AV862" i="16" s="1"/>
  <c r="R821" i="16"/>
  <c r="AU821" i="16"/>
  <c r="R823" i="16"/>
  <c r="AU823" i="16"/>
  <c r="R831" i="16"/>
  <c r="AU831" i="16"/>
  <c r="AV831" i="16" s="1"/>
  <c r="R826" i="16"/>
  <c r="AU826" i="16"/>
  <c r="AV826" i="16" s="1"/>
  <c r="R800" i="16"/>
  <c r="AU800" i="16"/>
  <c r="R814" i="16"/>
  <c r="AU814" i="16"/>
  <c r="AV814" i="16" s="1"/>
  <c r="R815" i="16"/>
  <c r="AU815" i="16"/>
  <c r="AV815" i="16" s="1"/>
  <c r="R809" i="16"/>
  <c r="AU809" i="16"/>
  <c r="AV809" i="16" s="1"/>
  <c r="R785" i="16"/>
  <c r="AU785" i="16"/>
  <c r="R787" i="16"/>
  <c r="AU787" i="16"/>
  <c r="R790" i="16"/>
  <c r="AU790" i="16"/>
  <c r="AV790" i="16" s="1"/>
  <c r="AU789" i="16"/>
  <c r="AV789" i="16" s="1"/>
  <c r="R789" i="16"/>
  <c r="R778" i="16"/>
  <c r="AU778" i="16"/>
  <c r="AV778" i="16" s="1"/>
  <c r="R779" i="16"/>
  <c r="AU779" i="16"/>
  <c r="AV779" i="16" s="1"/>
  <c r="R773" i="16"/>
  <c r="AU773" i="16"/>
  <c r="AV773" i="16" s="1"/>
  <c r="R728" i="16"/>
  <c r="AU728" i="16"/>
  <c r="R742" i="16"/>
  <c r="AU742" i="16"/>
  <c r="AV742" i="16" s="1"/>
  <c r="R743" i="16"/>
  <c r="AU743" i="16"/>
  <c r="AV743" i="16" s="1"/>
  <c r="R737" i="16"/>
  <c r="AU737" i="16"/>
  <c r="AV737" i="16" s="1"/>
  <c r="R706" i="16"/>
  <c r="AU706" i="16"/>
  <c r="AV706" i="16" s="1"/>
  <c r="R701" i="16"/>
  <c r="AU701" i="16"/>
  <c r="AV701" i="16" s="1"/>
  <c r="R677" i="16"/>
  <c r="AU677" i="16"/>
  <c r="R679" i="16"/>
  <c r="AU679" i="16"/>
  <c r="R687" i="16"/>
  <c r="AU687" i="16"/>
  <c r="AV687" i="16" s="1"/>
  <c r="R681" i="16"/>
  <c r="AU681" i="16"/>
  <c r="AV681" i="16" s="1"/>
  <c r="R670" i="16"/>
  <c r="AU670" i="16"/>
  <c r="AV670" i="16" s="1"/>
  <c r="R665" i="16"/>
  <c r="AU665" i="16"/>
  <c r="AV665" i="16" s="1"/>
  <c r="R641" i="16"/>
  <c r="AU641" i="16"/>
  <c r="R643" i="16"/>
  <c r="AU643" i="16"/>
  <c r="R651" i="16"/>
  <c r="AU651" i="16"/>
  <c r="AV651" i="16" s="1"/>
  <c r="R646" i="16"/>
  <c r="AU646" i="16"/>
  <c r="R645" i="16"/>
  <c r="AU645" i="16"/>
  <c r="R605" i="16"/>
  <c r="AU605" i="16"/>
  <c r="R607" i="16"/>
  <c r="AU607" i="16"/>
  <c r="R615" i="16"/>
  <c r="AU615" i="16"/>
  <c r="AV615" i="16" s="1"/>
  <c r="R610" i="16"/>
  <c r="AU610" i="16"/>
  <c r="AV610" i="16" s="1"/>
  <c r="R609" i="16"/>
  <c r="AU609" i="16"/>
  <c r="AV609" i="16" s="1"/>
  <c r="R584" i="16"/>
  <c r="AU584" i="16"/>
  <c r="R599" i="16"/>
  <c r="AU599" i="16"/>
  <c r="AV599" i="16" s="1"/>
  <c r="R593" i="16"/>
  <c r="AU593" i="16"/>
  <c r="AV593" i="16" s="1"/>
  <c r="R569" i="16"/>
  <c r="AU569" i="16"/>
  <c r="R571" i="16"/>
  <c r="AU571" i="16"/>
  <c r="R579" i="16"/>
  <c r="AU579" i="16"/>
  <c r="AV579" i="16" s="1"/>
  <c r="R574" i="16"/>
  <c r="AU574" i="16"/>
  <c r="AV574" i="16" s="1"/>
  <c r="R573" i="16"/>
  <c r="AW573" i="16" s="1"/>
  <c r="R562" i="16"/>
  <c r="AU562" i="16"/>
  <c r="AV562" i="16" s="1"/>
  <c r="R563" i="16"/>
  <c r="AU563" i="16"/>
  <c r="AV563" i="16" s="1"/>
  <c r="R557" i="16"/>
  <c r="AU557" i="16"/>
  <c r="AV557" i="16" s="1"/>
  <c r="R512" i="16"/>
  <c r="AU512" i="16"/>
  <c r="R526" i="16"/>
  <c r="AU526" i="16"/>
  <c r="AV526" i="16" s="1"/>
  <c r="R527" i="16"/>
  <c r="AU527" i="16"/>
  <c r="AV527" i="16" s="1"/>
  <c r="R521" i="16"/>
  <c r="AU521" i="16"/>
  <c r="AV521" i="16" s="1"/>
  <c r="R499" i="16"/>
  <c r="AU499" i="16"/>
  <c r="R507" i="16"/>
  <c r="AU507" i="16"/>
  <c r="AV507" i="16" s="1"/>
  <c r="R502" i="16"/>
  <c r="AU502" i="16"/>
  <c r="AV502" i="16" s="1"/>
  <c r="R501" i="16"/>
  <c r="AU501" i="16"/>
  <c r="AV501" i="16" s="1"/>
  <c r="R476" i="16"/>
  <c r="AU476" i="16"/>
  <c r="R490" i="16"/>
  <c r="AU490" i="16"/>
  <c r="AV490" i="16" s="1"/>
  <c r="R485" i="16"/>
  <c r="AU485" i="16"/>
  <c r="AV485" i="16" s="1"/>
  <c r="R461" i="16"/>
  <c r="AU461" i="16"/>
  <c r="R463" i="16"/>
  <c r="AU463" i="16"/>
  <c r="R425" i="16"/>
  <c r="AU425" i="16"/>
  <c r="R427" i="16"/>
  <c r="AU427" i="16"/>
  <c r="R435" i="16"/>
  <c r="AU435" i="16"/>
  <c r="AV435" i="16" s="1"/>
  <c r="R430" i="16"/>
  <c r="AU430" i="16"/>
  <c r="AV430" i="16" s="1"/>
  <c r="R404" i="16"/>
  <c r="AU404" i="16"/>
  <c r="R418" i="16"/>
  <c r="AU418" i="16"/>
  <c r="AV418" i="16" s="1"/>
  <c r="R419" i="16"/>
  <c r="AU419" i="16"/>
  <c r="AV419" i="16" s="1"/>
  <c r="R389" i="16"/>
  <c r="AU389" i="16"/>
  <c r="R391" i="16"/>
  <c r="AU391" i="16"/>
  <c r="R393" i="16"/>
  <c r="AU393" i="16"/>
  <c r="AV393" i="16" s="1"/>
  <c r="R368" i="16"/>
  <c r="AU368" i="16"/>
  <c r="R382" i="16"/>
  <c r="AU382" i="16"/>
  <c r="AV382" i="16" s="1"/>
  <c r="R377" i="16"/>
  <c r="AU377" i="16"/>
  <c r="AV377" i="16" s="1"/>
  <c r="R347" i="16"/>
  <c r="AU347" i="16"/>
  <c r="AV347" i="16" s="1"/>
  <c r="R341" i="16"/>
  <c r="AU341" i="16"/>
  <c r="AV359" i="16" s="1"/>
  <c r="R323" i="16"/>
  <c r="AU323" i="16"/>
  <c r="R325" i="16"/>
  <c r="AU325" i="16"/>
  <c r="R327" i="16"/>
  <c r="AU327" i="16"/>
  <c r="AV327" i="16" s="1"/>
  <c r="R315" i="16"/>
  <c r="AU315" i="16"/>
  <c r="AV315" i="16" s="1"/>
  <c r="R308" i="16"/>
  <c r="AU308" i="16"/>
  <c r="R304" i="16"/>
  <c r="AU304" i="16"/>
  <c r="AV304" i="16" s="1"/>
  <c r="R299" i="16"/>
  <c r="AU299" i="16"/>
  <c r="R292" i="16"/>
  <c r="AU292" i="16"/>
  <c r="AV292" i="16" s="1"/>
  <c r="R293" i="16"/>
  <c r="AU293" i="16"/>
  <c r="AV293" i="16" s="1"/>
  <c r="R266" i="16"/>
  <c r="AU266" i="16"/>
  <c r="R274" i="16"/>
  <c r="AU274" i="16"/>
  <c r="AV274" i="16" s="1"/>
  <c r="R275" i="16"/>
  <c r="AU275" i="16"/>
  <c r="AV275" i="16" s="1"/>
  <c r="R263" i="16"/>
  <c r="AU263" i="16"/>
  <c r="AV263" i="16" s="1"/>
  <c r="R257" i="16"/>
  <c r="AU257" i="16"/>
  <c r="R259" i="16"/>
  <c r="AU259" i="16"/>
  <c r="R243" i="16"/>
  <c r="AU243" i="16"/>
  <c r="AV243" i="16" s="1"/>
  <c r="R236" i="16"/>
  <c r="AU236" i="16"/>
  <c r="R227" i="16"/>
  <c r="AU227" i="16"/>
  <c r="AV227" i="16" s="1"/>
  <c r="R223" i="16"/>
  <c r="AU223" i="16"/>
  <c r="R196" i="16"/>
  <c r="AU196" i="16"/>
  <c r="AV196" i="16" s="1"/>
  <c r="R185" i="16"/>
  <c r="AU185" i="16"/>
  <c r="R187" i="16"/>
  <c r="AU187" i="16"/>
  <c r="R171" i="16"/>
  <c r="AU171" i="16"/>
  <c r="AV171" i="16" s="1"/>
  <c r="AU160" i="16"/>
  <c r="AV160" i="16" s="1"/>
  <c r="R160" i="16"/>
  <c r="R161" i="16"/>
  <c r="AU161" i="16"/>
  <c r="R155" i="16"/>
  <c r="AU155" i="16"/>
  <c r="AV155" i="16" s="1"/>
  <c r="R149" i="16"/>
  <c r="AU149" i="16"/>
  <c r="R141" i="16"/>
  <c r="AU141" i="16"/>
  <c r="AV141" i="16" s="1"/>
  <c r="R136" i="16"/>
  <c r="AU136" i="16"/>
  <c r="AV136" i="16" s="1"/>
  <c r="R128" i="16"/>
  <c r="R105" i="16"/>
  <c r="AU105" i="16"/>
  <c r="AV105" i="16" s="1"/>
  <c r="R100" i="16"/>
  <c r="AU100" i="16"/>
  <c r="AV100" i="16" s="1"/>
  <c r="AW88" i="16"/>
  <c r="R89" i="16"/>
  <c r="AU89" i="16"/>
  <c r="AV89" i="16" s="1"/>
  <c r="R79" i="16"/>
  <c r="AU79" i="16"/>
  <c r="R69" i="16"/>
  <c r="AU69" i="16"/>
  <c r="AV69" i="16" s="1"/>
  <c r="R64" i="16"/>
  <c r="R63" i="16"/>
  <c r="AU63" i="16"/>
  <c r="AV63" i="16" s="1"/>
  <c r="R56" i="16"/>
  <c r="AU56" i="16"/>
  <c r="R52" i="16"/>
  <c r="AU52" i="16"/>
  <c r="AV52" i="16" s="1"/>
  <c r="R43" i="16"/>
  <c r="AU43" i="16"/>
  <c r="R970" i="16"/>
  <c r="R692" i="16"/>
  <c r="AV8" i="16"/>
  <c r="AU41" i="16"/>
  <c r="AU47" i="16"/>
  <c r="AV47" i="16" s="1"/>
  <c r="AU64" i="16"/>
  <c r="AV64" i="16" s="1"/>
  <c r="AU77" i="16"/>
  <c r="AU83" i="16"/>
  <c r="AV83" i="16" s="1"/>
  <c r="AW83" i="16" s="1"/>
  <c r="AU90" i="16"/>
  <c r="AV90" i="16" s="1"/>
  <c r="AW90" i="16" s="1"/>
  <c r="AU128" i="16"/>
  <c r="AU135" i="16"/>
  <c r="AV135" i="16" s="1"/>
  <c r="AU140" i="16"/>
  <c r="AV140" i="16" s="1"/>
  <c r="AU151" i="16"/>
  <c r="AU248" i="16"/>
  <c r="AV248" i="16" s="1"/>
  <c r="AU260" i="16"/>
  <c r="AU312" i="16"/>
  <c r="AU346" i="16"/>
  <c r="AU383" i="16"/>
  <c r="AV383" i="16" s="1"/>
  <c r="AW383" i="16" s="1"/>
  <c r="AU396" i="16"/>
  <c r="AV396" i="16" s="1"/>
  <c r="AU433" i="16"/>
  <c r="AV433" i="16" s="1"/>
  <c r="AW433" i="16" s="1"/>
  <c r="AU598" i="16"/>
  <c r="AU764" i="16"/>
  <c r="AU903" i="16"/>
  <c r="AV903" i="16" s="1"/>
  <c r="AU44" i="16"/>
  <c r="AV44" i="16" s="1"/>
  <c r="AU3" i="16"/>
  <c r="AU39" i="16"/>
  <c r="R994" i="16"/>
  <c r="AU994" i="16"/>
  <c r="AV994" i="16" s="1"/>
  <c r="R962" i="16"/>
  <c r="AU962" i="16"/>
  <c r="R976" i="16"/>
  <c r="AU976" i="16"/>
  <c r="AV976" i="16" s="1"/>
  <c r="R977" i="16"/>
  <c r="AU977" i="16"/>
  <c r="AV977" i="16" s="1"/>
  <c r="R971" i="16"/>
  <c r="AU971" i="16"/>
  <c r="AV971" i="16" s="1"/>
  <c r="R947" i="16"/>
  <c r="AU947" i="16"/>
  <c r="R949" i="16"/>
  <c r="AU949" i="16"/>
  <c r="R957" i="16"/>
  <c r="AU957" i="16"/>
  <c r="AV957" i="16" s="1"/>
  <c r="R952" i="16"/>
  <c r="AU952" i="16"/>
  <c r="AV952" i="16" s="1"/>
  <c r="R933" i="16"/>
  <c r="AU933" i="16"/>
  <c r="AV933" i="16" s="1"/>
  <c r="R911" i="16"/>
  <c r="AU911" i="16"/>
  <c r="R913" i="16"/>
  <c r="AU913" i="16"/>
  <c r="R921" i="16"/>
  <c r="AU921" i="16"/>
  <c r="AV921" i="16" s="1"/>
  <c r="R915" i="16"/>
  <c r="AU915" i="16"/>
  <c r="AV915" i="16" s="1"/>
  <c r="R890" i="16"/>
  <c r="AU890" i="16"/>
  <c r="R904" i="16"/>
  <c r="AU904" i="16"/>
  <c r="AV904" i="16" s="1"/>
  <c r="R905" i="16"/>
  <c r="AU905" i="16"/>
  <c r="AV905" i="16" s="1"/>
  <c r="R899" i="16"/>
  <c r="AU899" i="16"/>
  <c r="AV899" i="16" s="1"/>
  <c r="R875" i="16"/>
  <c r="AU875" i="16"/>
  <c r="R885" i="16"/>
  <c r="AU885" i="16"/>
  <c r="AV885" i="16" s="1"/>
  <c r="R880" i="16"/>
  <c r="AU880" i="16"/>
  <c r="AV880" i="16" s="1"/>
  <c r="R879" i="16"/>
  <c r="AU879" i="16"/>
  <c r="AV879" i="16" s="1"/>
  <c r="R854" i="16"/>
  <c r="AU854" i="16"/>
  <c r="AW868" i="16"/>
  <c r="R869" i="16"/>
  <c r="AU869" i="16"/>
  <c r="AV869" i="16" s="1"/>
  <c r="R839" i="16"/>
  <c r="AU839" i="16"/>
  <c r="R818" i="16"/>
  <c r="AU818" i="16"/>
  <c r="R833" i="16"/>
  <c r="AU833" i="16"/>
  <c r="AV833" i="16" s="1"/>
  <c r="R827" i="16"/>
  <c r="AU827" i="16"/>
  <c r="AV827" i="16" s="1"/>
  <c r="R803" i="16"/>
  <c r="AU803" i="16"/>
  <c r="R805" i="16"/>
  <c r="AU805" i="16"/>
  <c r="R808" i="16"/>
  <c r="AU808" i="16"/>
  <c r="AV808" i="16" s="1"/>
  <c r="R796" i="16"/>
  <c r="AU796" i="16"/>
  <c r="AV796" i="16" s="1"/>
  <c r="R797" i="16"/>
  <c r="AU797" i="16"/>
  <c r="AV797" i="16" s="1"/>
  <c r="R791" i="16"/>
  <c r="AU791" i="16"/>
  <c r="AV791" i="16" s="1"/>
  <c r="R767" i="16"/>
  <c r="AU767" i="16"/>
  <c r="R769" i="16"/>
  <c r="AU769" i="16"/>
  <c r="R772" i="16"/>
  <c r="AU772" i="16"/>
  <c r="AV772" i="16" s="1"/>
  <c r="R759" i="16"/>
  <c r="R733" i="16"/>
  <c r="AU733" i="16"/>
  <c r="R741" i="16"/>
  <c r="AU741" i="16"/>
  <c r="AV741" i="16" s="1"/>
  <c r="R736" i="16"/>
  <c r="AU736" i="16"/>
  <c r="AV736" i="16" s="1"/>
  <c r="R735" i="16"/>
  <c r="AU735" i="16"/>
  <c r="AV735" i="16" s="1"/>
  <c r="R695" i="16"/>
  <c r="AU695" i="16"/>
  <c r="R697" i="16"/>
  <c r="AU697" i="16"/>
  <c r="R705" i="16"/>
  <c r="AU705" i="16"/>
  <c r="AV705" i="16" s="1"/>
  <c r="R699" i="16"/>
  <c r="AU699" i="16"/>
  <c r="AV699" i="16" s="1"/>
  <c r="R688" i="16"/>
  <c r="AU688" i="16"/>
  <c r="AV688" i="16" s="1"/>
  <c r="R689" i="16"/>
  <c r="AU689" i="16"/>
  <c r="AV689" i="16" s="1"/>
  <c r="R638" i="16"/>
  <c r="AU638" i="16"/>
  <c r="R629" i="16"/>
  <c r="AW629" i="16" s="1"/>
  <c r="AW617" i="16"/>
  <c r="AW597" i="16"/>
  <c r="R592" i="16"/>
  <c r="AU592" i="16"/>
  <c r="AW581" i="16"/>
  <c r="R561" i="16"/>
  <c r="AU561" i="16"/>
  <c r="AV561" i="16" s="1"/>
  <c r="R530" i="16"/>
  <c r="AW525" i="16"/>
  <c r="AW489" i="16"/>
  <c r="AW473" i="16"/>
  <c r="R286" i="16"/>
  <c r="R203" i="16"/>
  <c r="R34" i="16"/>
  <c r="AU70" i="16"/>
  <c r="AU131" i="16"/>
  <c r="AU133" i="16"/>
  <c r="AU218" i="16"/>
  <c r="AU226" i="16"/>
  <c r="AV226" i="16" s="1"/>
  <c r="AU231" i="16"/>
  <c r="AV231" i="16" s="1"/>
  <c r="AU239" i="16"/>
  <c r="AU250" i="16"/>
  <c r="AV250" i="16" s="1"/>
  <c r="AU271" i="16"/>
  <c r="AU291" i="16"/>
  <c r="AV291" i="16" s="1"/>
  <c r="AU339" i="16"/>
  <c r="AV357" i="16" s="1"/>
  <c r="AW357" i="16" s="1"/>
  <c r="AU371" i="16"/>
  <c r="AU395" i="16"/>
  <c r="AV395" i="16" s="1"/>
  <c r="AW395" i="16" s="1"/>
  <c r="AU411" i="16"/>
  <c r="AV411" i="16" s="1"/>
  <c r="AW411" i="16" s="1"/>
  <c r="AU422" i="16"/>
  <c r="AU467" i="16"/>
  <c r="AV467" i="16" s="1"/>
  <c r="AU483" i="16"/>
  <c r="AV483" i="16" s="1"/>
  <c r="AU494" i="16"/>
  <c r="AU508" i="16"/>
  <c r="AV508" i="16" s="1"/>
  <c r="AU515" i="16"/>
  <c r="AU517" i="16"/>
  <c r="AU553" i="16"/>
  <c r="AU556" i="16"/>
  <c r="AV556" i="16" s="1"/>
  <c r="AU652" i="16"/>
  <c r="AV652" i="16" s="1"/>
  <c r="AW652" i="16" s="1"/>
  <c r="AU659" i="16"/>
  <c r="AU663" i="16"/>
  <c r="AV663" i="16" s="1"/>
  <c r="AU674" i="16"/>
  <c r="AU759" i="16"/>
  <c r="AV759" i="16" s="1"/>
  <c r="AU771" i="16"/>
  <c r="AV771" i="16" s="1"/>
  <c r="AU777" i="16"/>
  <c r="AV777" i="16" s="1"/>
  <c r="AU832" i="16"/>
  <c r="AV832" i="16" s="1"/>
  <c r="AW163" i="16"/>
  <c r="AW825" i="16"/>
  <c r="AW159" i="16"/>
  <c r="AW951" i="16"/>
  <c r="AW959" i="16"/>
  <c r="AW173" i="16"/>
  <c r="AW71" i="16"/>
  <c r="AW103" i="16"/>
  <c r="AW143" i="16"/>
  <c r="AW472" i="16"/>
  <c r="AW520" i="16"/>
  <c r="AW107" i="16"/>
  <c r="AW178" i="16"/>
  <c r="AW616" i="16"/>
  <c r="AW262" i="16"/>
  <c r="AW328" i="16"/>
  <c r="AW378" i="16"/>
  <c r="AW394" i="16"/>
  <c r="AW400" i="16"/>
  <c r="AV28" i="16"/>
  <c r="AV32" i="16"/>
  <c r="AV36" i="16"/>
  <c r="AW45" i="16"/>
  <c r="AW65" i="16"/>
  <c r="AW101" i="16"/>
  <c r="AW153" i="16"/>
  <c r="AW232" i="16"/>
  <c r="AV313" i="16"/>
  <c r="AW316" i="16"/>
  <c r="AV329" i="16"/>
  <c r="AV337" i="16"/>
  <c r="AW340" i="16"/>
  <c r="AV345" i="16"/>
  <c r="AW345" i="16" s="1"/>
  <c r="AW348" i="16"/>
  <c r="AV401" i="16"/>
  <c r="AW401" i="16" s="1"/>
  <c r="AV409" i="16"/>
  <c r="AW412" i="16"/>
  <c r="AW428" i="16"/>
  <c r="AW436" i="16"/>
  <c r="AV319" i="16"/>
  <c r="AW319" i="16" s="1"/>
  <c r="AV335" i="16"/>
  <c r="AV375" i="16"/>
  <c r="AW375" i="16" s="1"/>
  <c r="AV634" i="16"/>
  <c r="AV666" i="16"/>
  <c r="AV682" i="16"/>
  <c r="AV6" i="16"/>
  <c r="AV10" i="16"/>
  <c r="AV14" i="16"/>
  <c r="AV18" i="16"/>
  <c r="AV26" i="16"/>
  <c r="AV34" i="16"/>
  <c r="AV82" i="16"/>
  <c r="AV106" i="16"/>
  <c r="AW106" i="16" s="1"/>
  <c r="AV130" i="16"/>
  <c r="AV142" i="16"/>
  <c r="AW142" i="16" s="1"/>
  <c r="AV154" i="16"/>
  <c r="AW154" i="16" s="1"/>
  <c r="AV317" i="16"/>
  <c r="AW317" i="16" s="1"/>
  <c r="AV373" i="16"/>
  <c r="AV381" i="16"/>
  <c r="AW381" i="16" s="1"/>
  <c r="AV397" i="16"/>
  <c r="AW397" i="16" s="1"/>
  <c r="AV413" i="16"/>
  <c r="AW413" i="16" s="1"/>
  <c r="AV437" i="16"/>
  <c r="AW437" i="16" s="1"/>
  <c r="AV632" i="16"/>
  <c r="AV640" i="16"/>
  <c r="AV656" i="16"/>
  <c r="AV664" i="16"/>
  <c r="AW664" i="16" s="1"/>
  <c r="AV712" i="16"/>
  <c r="AV914" i="16"/>
  <c r="AV946" i="16"/>
  <c r="AV970" i="16"/>
  <c r="AV1026" i="16"/>
  <c r="AV1034" i="16"/>
  <c r="AV1042" i="16"/>
  <c r="AV1050" i="16"/>
  <c r="AV172" i="16"/>
  <c r="AW172" i="16" s="1"/>
  <c r="AW225" i="16"/>
  <c r="AW245" i="16"/>
  <c r="AW251" i="16"/>
  <c r="AW261" i="16"/>
  <c r="AW303" i="16"/>
  <c r="AV660" i="16"/>
  <c r="AV668" i="16"/>
  <c r="AV692" i="16"/>
  <c r="AV700" i="16"/>
  <c r="AW700" i="16" s="1"/>
  <c r="AV716" i="16"/>
  <c r="AV926" i="16"/>
  <c r="AV934" i="16"/>
  <c r="AV942" i="16"/>
  <c r="AV974" i="16"/>
  <c r="AW974" i="16" s="1"/>
  <c r="AV990" i="16"/>
  <c r="AV998" i="16"/>
  <c r="AV1006" i="16"/>
  <c r="AV1014" i="16"/>
  <c r="AV1022" i="16"/>
  <c r="AV1030" i="16"/>
  <c r="AV1054" i="16"/>
  <c r="AW580" i="16"/>
  <c r="AW612" i="16"/>
  <c r="AV630" i="16"/>
  <c r="AV646" i="16"/>
  <c r="AV678" i="16"/>
  <c r="AV694" i="16"/>
  <c r="AV710" i="16"/>
  <c r="AV718" i="16"/>
  <c r="AW555" i="16"/>
  <c r="AW471" i="16"/>
  <c r="AW519" i="16"/>
  <c r="AW575" i="16"/>
  <c r="AW591" i="16"/>
  <c r="AW863" i="16"/>
  <c r="AV916" i="16"/>
  <c r="AW916" i="16" s="1"/>
  <c r="AV924" i="16"/>
  <c r="AV932" i="16"/>
  <c r="AV940" i="16"/>
  <c r="AV956" i="16"/>
  <c r="AV972" i="16"/>
  <c r="AV980" i="16"/>
  <c r="AV988" i="16"/>
  <c r="AV996" i="16"/>
  <c r="AV1004" i="16"/>
  <c r="AV1012" i="16"/>
  <c r="AV1020" i="16"/>
  <c r="AV1028" i="16"/>
  <c r="AV1052" i="16"/>
  <c r="AV1060" i="16"/>
  <c r="AW795" i="16"/>
  <c r="AV920" i="16"/>
  <c r="AV928" i="16"/>
  <c r="AV968" i="16"/>
  <c r="AV992" i="16"/>
  <c r="AV1000" i="16"/>
  <c r="AV1008" i="16"/>
  <c r="AV1016" i="16"/>
  <c r="AV1024" i="16"/>
  <c r="AV1040" i="16"/>
  <c r="AV1048" i="16"/>
  <c r="AV5" i="16"/>
  <c r="AV4" i="16"/>
  <c r="R752" i="16"/>
  <c r="AW752" i="16" s="1"/>
  <c r="R712" i="16"/>
  <c r="R456" i="16"/>
  <c r="R457" i="16"/>
  <c r="R442" i="16"/>
  <c r="R441" i="16"/>
  <c r="R362" i="16"/>
  <c r="R354" i="16"/>
  <c r="R288" i="16"/>
  <c r="R289" i="16"/>
  <c r="R282" i="16"/>
  <c r="R216" i="16"/>
  <c r="R217" i="16"/>
  <c r="R206" i="16"/>
  <c r="R202" i="16"/>
  <c r="R201" i="16"/>
  <c r="R122" i="16"/>
  <c r="R120" i="16"/>
  <c r="R121" i="16"/>
  <c r="R114" i="16"/>
  <c r="R36" i="16"/>
  <c r="R37" i="16"/>
  <c r="AW37" i="16" s="1"/>
  <c r="R26" i="16"/>
  <c r="R22" i="16"/>
  <c r="R21" i="16"/>
  <c r="R1056" i="16"/>
  <c r="R1026" i="16"/>
  <c r="R1011" i="16"/>
  <c r="AW1011" i="16" s="1"/>
  <c r="R999" i="16"/>
  <c r="R983" i="16"/>
  <c r="R851" i="16"/>
  <c r="AW851" i="16" s="1"/>
  <c r="R758" i="16"/>
  <c r="AW758" i="16" s="1"/>
  <c r="R747" i="16"/>
  <c r="R727" i="16"/>
  <c r="AW727" i="16" s="1"/>
  <c r="R634" i="16"/>
  <c r="R540" i="16"/>
  <c r="AW540" i="16" s="1"/>
  <c r="R446" i="16"/>
  <c r="R14" i="16"/>
  <c r="R4" i="16"/>
  <c r="R8" i="16"/>
  <c r="R19" i="16"/>
  <c r="AW19" i="16" s="1"/>
  <c r="R18" i="16"/>
  <c r="R24" i="16"/>
  <c r="R31" i="16"/>
  <c r="R30" i="16"/>
  <c r="R32" i="16"/>
  <c r="R111" i="16"/>
  <c r="R112" i="16"/>
  <c r="R116" i="16"/>
  <c r="R127" i="16"/>
  <c r="R126" i="16"/>
  <c r="R204" i="16"/>
  <c r="R211" i="16"/>
  <c r="R210" i="16"/>
  <c r="R212" i="16"/>
  <c r="R279" i="16"/>
  <c r="R280" i="16"/>
  <c r="R284" i="16"/>
  <c r="R351" i="16"/>
  <c r="R352" i="16"/>
  <c r="R356" i="16"/>
  <c r="R367" i="16"/>
  <c r="R366" i="16"/>
  <c r="R444" i="16"/>
  <c r="R451" i="16"/>
  <c r="R450" i="16"/>
  <c r="R452" i="16"/>
  <c r="R531" i="16"/>
  <c r="R532" i="16"/>
  <c r="R536" i="16"/>
  <c r="AW536" i="16" s="1"/>
  <c r="R547" i="16"/>
  <c r="AW547" i="16" s="1"/>
  <c r="R546" i="16"/>
  <c r="AW546" i="16" s="1"/>
  <c r="R624" i="16"/>
  <c r="R631" i="16"/>
  <c r="AW631" i="16" s="1"/>
  <c r="R630" i="16"/>
  <c r="R632" i="16"/>
  <c r="R9" i="16"/>
  <c r="AW9" i="16" s="1"/>
  <c r="R15" i="16"/>
  <c r="AW15" i="16" s="1"/>
  <c r="R23" i="16"/>
  <c r="R35" i="16"/>
  <c r="AW35" i="16" s="1"/>
  <c r="R110" i="16"/>
  <c r="R118" i="16"/>
  <c r="R205" i="16"/>
  <c r="R209" i="16"/>
  <c r="R214" i="16"/>
  <c r="R285" i="16"/>
  <c r="R350" i="16"/>
  <c r="R358" i="16"/>
  <c r="AW358" i="16" s="1"/>
  <c r="R445" i="16"/>
  <c r="R449" i="16"/>
  <c r="R454" i="16"/>
  <c r="R537" i="16"/>
  <c r="AW537" i="16" s="1"/>
  <c r="R543" i="16"/>
  <c r="AW543" i="16" s="1"/>
  <c r="R623" i="16"/>
  <c r="R635" i="16"/>
  <c r="AW635" i="16" s="1"/>
  <c r="R711" i="16"/>
  <c r="R717" i="16"/>
  <c r="AW717" i="16" s="1"/>
  <c r="R726" i="16"/>
  <c r="AW726" i="16" s="1"/>
  <c r="R746" i="16"/>
  <c r="R763" i="16"/>
  <c r="AW763" i="16" s="1"/>
  <c r="R841" i="16"/>
  <c r="R846" i="16"/>
  <c r="AW846" i="16" s="1"/>
  <c r="R850" i="16"/>
  <c r="AW850" i="16" s="1"/>
  <c r="R932" i="16"/>
  <c r="R939" i="16"/>
  <c r="AW939" i="16" s="1"/>
  <c r="R991" i="16"/>
  <c r="AW991" i="16" s="1"/>
  <c r="R995" i="16"/>
  <c r="AW995" i="16" s="1"/>
  <c r="R1000" i="16"/>
  <c r="R1006" i="16"/>
  <c r="R1020" i="16"/>
  <c r="R1025" i="16"/>
  <c r="AW1025" i="16" s="1"/>
  <c r="R1035" i="16"/>
  <c r="R1041" i="16"/>
  <c r="AW1041" i="16" s="1"/>
  <c r="R1050" i="16"/>
  <c r="AW1050" i="16" s="1"/>
  <c r="R1055" i="16"/>
  <c r="R6" i="16"/>
  <c r="R10" i="16"/>
  <c r="R29" i="16"/>
  <c r="AW29" i="16" s="1"/>
  <c r="R117" i="16"/>
  <c r="R215" i="16"/>
  <c r="R363" i="16"/>
  <c r="R538" i="16"/>
  <c r="AW538" i="16" s="1"/>
  <c r="R718" i="16"/>
  <c r="R748" i="16"/>
  <c r="R845" i="16"/>
  <c r="AW845" i="16" s="1"/>
  <c r="R848" i="16"/>
  <c r="AW848" i="16" s="1"/>
  <c r="R928" i="16"/>
  <c r="R985" i="16"/>
  <c r="R989" i="16"/>
  <c r="AW989" i="16" s="1"/>
  <c r="R992" i="16"/>
  <c r="R1021" i="16"/>
  <c r="R1027" i="16"/>
  <c r="AW1027" i="16" s="1"/>
  <c r="R1028" i="16"/>
  <c r="R1042" i="16"/>
  <c r="R1057" i="16"/>
  <c r="R278" i="16"/>
  <c r="R443" i="16"/>
  <c r="R625" i="16"/>
  <c r="R710" i="16"/>
  <c r="R716" i="16"/>
  <c r="R754" i="16"/>
  <c r="AW754" i="16" s="1"/>
  <c r="R762" i="16"/>
  <c r="AW762" i="16" s="1"/>
  <c r="R847" i="16"/>
  <c r="AW847" i="16" s="1"/>
  <c r="R926" i="16"/>
  <c r="R934" i="16"/>
  <c r="R942" i="16"/>
  <c r="R998" i="16"/>
  <c r="R1004" i="16"/>
  <c r="R1014" i="16"/>
  <c r="R1031" i="16"/>
  <c r="AW1031" i="16" s="1"/>
  <c r="R1034" i="16"/>
  <c r="R1040" i="16"/>
  <c r="R1051" i="16"/>
  <c r="AW1051" i="16" s="1"/>
  <c r="R1030" i="16"/>
  <c r="R1005" i="16"/>
  <c r="AW1005" i="16" s="1"/>
  <c r="R943" i="16"/>
  <c r="AW943" i="16" s="1"/>
  <c r="R840" i="16"/>
  <c r="R753" i="16"/>
  <c r="AW753" i="16" s="1"/>
  <c r="R723" i="16"/>
  <c r="AW723" i="16" s="1"/>
  <c r="R455" i="16"/>
  <c r="R123" i="16"/>
  <c r="R25" i="16"/>
  <c r="R1060" i="16"/>
  <c r="R1059" i="16"/>
  <c r="AW1059" i="16" s="1"/>
  <c r="R1052" i="16"/>
  <c r="R1048" i="16"/>
  <c r="R1049" i="16"/>
  <c r="AW1049" i="16" s="1"/>
  <c r="R1043" i="16"/>
  <c r="AW1043" i="16" s="1"/>
  <c r="R1037" i="16"/>
  <c r="R1039" i="16"/>
  <c r="R1029" i="16"/>
  <c r="AW1029" i="16" s="1"/>
  <c r="R1024" i="16"/>
  <c r="R1023" i="16"/>
  <c r="AW1023" i="16" s="1"/>
  <c r="R1016" i="16"/>
  <c r="R1012" i="16"/>
  <c r="R1013" i="16"/>
  <c r="AW1013" i="16" s="1"/>
  <c r="R1007" i="16"/>
  <c r="AW1007" i="16" s="1"/>
  <c r="R1001" i="16"/>
  <c r="R1003" i="16"/>
  <c r="R993" i="16"/>
  <c r="AW993" i="16" s="1"/>
  <c r="R988" i="16"/>
  <c r="R987" i="16"/>
  <c r="AW987" i="16" s="1"/>
  <c r="R980" i="16"/>
  <c r="R940" i="16"/>
  <c r="R941" i="16"/>
  <c r="AW941" i="16" s="1"/>
  <c r="R935" i="16"/>
  <c r="AW935" i="16" s="1"/>
  <c r="R929" i="16"/>
  <c r="R931" i="16"/>
  <c r="R849" i="16"/>
  <c r="AW849" i="16" s="1"/>
  <c r="R844" i="16"/>
  <c r="AW844" i="16" s="1"/>
  <c r="R843" i="16"/>
  <c r="AW843" i="16" s="1"/>
  <c r="R836" i="16"/>
  <c r="R760" i="16"/>
  <c r="AW760" i="16" s="1"/>
  <c r="R761" i="16"/>
  <c r="AW761" i="16" s="1"/>
  <c r="R755" i="16"/>
  <c r="AW755" i="16" s="1"/>
  <c r="R749" i="16"/>
  <c r="R751" i="16"/>
  <c r="R724" i="16"/>
  <c r="AW724" i="16" s="1"/>
  <c r="R725" i="16"/>
  <c r="AW725" i="16" s="1"/>
  <c r="R719" i="16"/>
  <c r="AW719" i="16" s="1"/>
  <c r="R713" i="16"/>
  <c r="R715" i="16"/>
  <c r="R633" i="16"/>
  <c r="AW633" i="16" s="1"/>
  <c r="R628" i="16"/>
  <c r="AW628" i="16" s="1"/>
  <c r="R627" i="16"/>
  <c r="AW627" i="16" s="1"/>
  <c r="R620" i="16"/>
  <c r="R544" i="16"/>
  <c r="AW544" i="16" s="1"/>
  <c r="R545" i="16"/>
  <c r="AW545" i="16" s="1"/>
  <c r="R539" i="16"/>
  <c r="AW539" i="16" s="1"/>
  <c r="R533" i="16"/>
  <c r="R535" i="16"/>
  <c r="R453" i="16"/>
  <c r="R448" i="16"/>
  <c r="R447" i="16"/>
  <c r="R440" i="16"/>
  <c r="R364" i="16"/>
  <c r="R365" i="16"/>
  <c r="R359" i="16"/>
  <c r="R353" i="16"/>
  <c r="R355" i="16"/>
  <c r="R287" i="16"/>
  <c r="R281" i="16"/>
  <c r="R283" i="16"/>
  <c r="R213" i="16"/>
  <c r="R208" i="16"/>
  <c r="R207" i="16"/>
  <c r="R200" i="16"/>
  <c r="R124" i="16"/>
  <c r="R125" i="16"/>
  <c r="R119" i="16"/>
  <c r="R113" i="16"/>
  <c r="R115" i="16"/>
  <c r="R33" i="16"/>
  <c r="AW33" i="16" s="1"/>
  <c r="R28" i="16"/>
  <c r="R27" i="16"/>
  <c r="R20" i="16"/>
  <c r="R16" i="16"/>
  <c r="R17" i="16"/>
  <c r="AW17" i="16" s="1"/>
  <c r="R11" i="16"/>
  <c r="AW11" i="16" s="1"/>
  <c r="R5" i="16"/>
  <c r="AH1158" i="16"/>
  <c r="AW1158" i="16" s="1"/>
  <c r="AH1155" i="16"/>
  <c r="AH1159" i="16"/>
  <c r="AH1156" i="16"/>
  <c r="AV1036" i="16" l="1"/>
  <c r="AW807" i="16"/>
  <c r="AW682" i="16"/>
  <c r="AV311" i="16"/>
  <c r="AW137" i="16"/>
  <c r="AV24" i="16"/>
  <c r="AW1151" i="16"/>
  <c r="AW1101" i="16"/>
  <c r="AW1313" i="16"/>
  <c r="AW1315" i="16"/>
  <c r="AW861" i="16"/>
  <c r="AV1056" i="16"/>
  <c r="AW685" i="16"/>
  <c r="AW197" i="16"/>
  <c r="AW16" i="16"/>
  <c r="AW249" i="16"/>
  <c r="AV22" i="16"/>
  <c r="AW329" i="16"/>
  <c r="AW53" i="16"/>
  <c r="AW669" i="16"/>
  <c r="AW195" i="16"/>
  <c r="AW465" i="16"/>
  <c r="AW145" i="16"/>
  <c r="AW156" i="16"/>
  <c r="AW181" i="16"/>
  <c r="AW192" i="16"/>
  <c r="AW265" i="16"/>
  <c r="AW290" i="16"/>
  <c r="AW402" i="16"/>
  <c r="AW416" i="16"/>
  <c r="AW438" i="16"/>
  <c r="AW510" i="16"/>
  <c r="AW524" i="16"/>
  <c r="AW541" i="16"/>
  <c r="AW619" i="16"/>
  <c r="AW1260" i="16"/>
  <c r="AW1081" i="16"/>
  <c r="AW1125" i="16"/>
  <c r="AW1093" i="16"/>
  <c r="AW1319" i="16"/>
  <c r="AW1351" i="16"/>
  <c r="AW1356" i="16"/>
  <c r="AW82" i="16"/>
  <c r="AW1113" i="16"/>
  <c r="AW177" i="16"/>
  <c r="AW174" i="16"/>
  <c r="AW1303" i="16"/>
  <c r="AW1094" i="16"/>
  <c r="AW1071" i="16"/>
  <c r="AW1299" i="16"/>
  <c r="AW1346" i="16"/>
  <c r="AW108" i="16"/>
  <c r="AW1149" i="16"/>
  <c r="AW305" i="16"/>
  <c r="AW81" i="16"/>
  <c r="AW2058" i="16"/>
  <c r="AW273" i="16"/>
  <c r="AW244" i="16"/>
  <c r="AW1103" i="16"/>
  <c r="AW1317" i="16"/>
  <c r="AW1261" i="16"/>
  <c r="AW1349" i="16"/>
  <c r="AW1115" i="16"/>
  <c r="AW1335" i="16"/>
  <c r="AW1098" i="16"/>
  <c r="AW990" i="16"/>
  <c r="AW1139" i="16"/>
  <c r="AW1099" i="16"/>
  <c r="AW1118" i="16"/>
  <c r="AW1096" i="16"/>
  <c r="AW1097" i="16"/>
  <c r="AW1153" i="16"/>
  <c r="AW1133" i="16"/>
  <c r="AW1466" i="16"/>
  <c r="AW1064" i="16"/>
  <c r="AW1136" i="16"/>
  <c r="AW1157" i="16"/>
  <c r="AW988" i="16"/>
  <c r="AW1314" i="16"/>
  <c r="AW1112" i="16"/>
  <c r="AW1117" i="16"/>
  <c r="AV1105" i="16"/>
  <c r="AW1105" i="16" s="1"/>
  <c r="AW576" i="16"/>
  <c r="AW889" i="16"/>
  <c r="AW1185" i="16"/>
  <c r="AW1130" i="16"/>
  <c r="AW1409" i="16"/>
  <c r="AW1355" i="16"/>
  <c r="AW229" i="16"/>
  <c r="AW1089" i="16"/>
  <c r="AV1126" i="16"/>
  <c r="AW1126" i="16" s="1"/>
  <c r="AW1571" i="16"/>
  <c r="AX546" i="18"/>
  <c r="AV1776" i="16"/>
  <c r="AW1776" i="16" s="1"/>
  <c r="AW1716" i="16"/>
  <c r="AV1876" i="16"/>
  <c r="AW1876" i="16" s="1"/>
  <c r="AW1930" i="16"/>
  <c r="AV1816" i="16"/>
  <c r="AW1816" i="16" s="1"/>
  <c r="AV1810" i="16"/>
  <c r="AV1874" i="16"/>
  <c r="AW1874" i="16" s="1"/>
  <c r="AX548" i="18"/>
  <c r="AV1870" i="16"/>
  <c r="AW1870" i="16" s="1"/>
  <c r="AW2008" i="16"/>
  <c r="AW2045" i="16"/>
  <c r="AV1929" i="16"/>
  <c r="AW1648" i="16"/>
  <c r="AW1698" i="16"/>
  <c r="AW1908" i="16"/>
  <c r="AV1682" i="16"/>
  <c r="AW1682" i="16" s="1"/>
  <c r="AW1800" i="16"/>
  <c r="AW1988" i="16"/>
  <c r="AW1828" i="16"/>
  <c r="AV1746" i="16"/>
  <c r="AV1866" i="16"/>
  <c r="AW1866" i="16" s="1"/>
  <c r="AX547" i="18"/>
  <c r="AV1884" i="16"/>
  <c r="AW1884" i="16" s="1"/>
  <c r="AV1806" i="16"/>
  <c r="AW1879" i="16"/>
  <c r="AV1766" i="16"/>
  <c r="AV1880" i="16"/>
  <c r="AV1860" i="16"/>
  <c r="AW1860" i="16" s="1"/>
  <c r="AW1758" i="16"/>
  <c r="AW1738" i="16"/>
  <c r="AW1818" i="16"/>
  <c r="AW1868" i="16"/>
  <c r="AW72" i="16"/>
  <c r="AV1109" i="16"/>
  <c r="AV1074" i="16"/>
  <c r="AV1160" i="16"/>
  <c r="AV1272" i="16"/>
  <c r="AV1218" i="16"/>
  <c r="AV1236" i="16"/>
  <c r="AV1165" i="16"/>
  <c r="AV1253" i="16"/>
  <c r="AV1214" i="16"/>
  <c r="AV1255" i="16"/>
  <c r="AV944" i="16"/>
  <c r="AV427" i="16"/>
  <c r="AX157" i="18" s="1"/>
  <c r="AV365" i="16"/>
  <c r="AV984" i="16"/>
  <c r="AW1174" i="16"/>
  <c r="AW1110" i="16"/>
  <c r="AV1182" i="16"/>
  <c r="AV1164" i="16"/>
  <c r="AV1162" i="16"/>
  <c r="AV1178" i="16"/>
  <c r="AX242" i="18"/>
  <c r="AV1217" i="16"/>
  <c r="AV1219" i="16"/>
  <c r="AV1306" i="16"/>
  <c r="AV353" i="16"/>
  <c r="AW1108" i="16"/>
  <c r="AV1289" i="16"/>
  <c r="AX486" i="18"/>
  <c r="AV1200" i="16"/>
  <c r="AV1288" i="16"/>
  <c r="AV1234" i="16"/>
  <c r="AV1252" i="16"/>
  <c r="AV1181" i="16"/>
  <c r="AV1269" i="16"/>
  <c r="AV1254" i="16"/>
  <c r="AV1183" i="16"/>
  <c r="AV1271" i="16"/>
  <c r="AW718" i="16"/>
  <c r="AX240" i="18"/>
  <c r="AW686" i="16"/>
  <c r="AV1092" i="16"/>
  <c r="AW1253" i="16"/>
  <c r="AV1343" i="16"/>
  <c r="AW1445" i="16"/>
  <c r="AX468" i="18"/>
  <c r="AV1273" i="16"/>
  <c r="AV1235" i="16"/>
  <c r="AV1322" i="16"/>
  <c r="AW1129" i="16"/>
  <c r="AW1269" i="16"/>
  <c r="AV1216" i="16"/>
  <c r="AV1250" i="16"/>
  <c r="AV1268" i="16"/>
  <c r="AV1197" i="16"/>
  <c r="AV1308" i="16"/>
  <c r="AV1270" i="16"/>
  <c r="AV1199" i="16"/>
  <c r="AX344" i="18"/>
  <c r="AW384" i="16"/>
  <c r="AW434" i="16"/>
  <c r="AW504" i="16"/>
  <c r="AW73" i="16"/>
  <c r="AW1147" i="16"/>
  <c r="AW1250" i="16"/>
  <c r="AW1145" i="16"/>
  <c r="AV1287" i="16"/>
  <c r="AV1309" i="16"/>
  <c r="AV1326" i="16"/>
  <c r="AX362" i="18"/>
  <c r="AV1324" i="16"/>
  <c r="AV1161" i="16"/>
  <c r="AV1304" i="16"/>
  <c r="AV1163" i="16"/>
  <c r="AV1251" i="16"/>
  <c r="AX522" i="18"/>
  <c r="AV1072" i="16"/>
  <c r="AX10" i="18"/>
  <c r="AX358" i="18"/>
  <c r="AW1216" i="16"/>
  <c r="AV1111" i="16"/>
  <c r="AV1305" i="16"/>
  <c r="AV1233" i="16"/>
  <c r="AV1341" i="16"/>
  <c r="AV1307" i="16"/>
  <c r="AX350" i="18"/>
  <c r="AV1232" i="16"/>
  <c r="AV1196" i="16"/>
  <c r="AV1237" i="16"/>
  <c r="AV1198" i="16"/>
  <c r="AV1286" i="16"/>
  <c r="AV1215" i="16"/>
  <c r="AX4" i="18"/>
  <c r="AV150" i="16"/>
  <c r="AW1144" i="16"/>
  <c r="AW1214" i="16"/>
  <c r="AV1180" i="16"/>
  <c r="AV1143" i="16"/>
  <c r="AV1327" i="16"/>
  <c r="AV1201" i="16"/>
  <c r="AV1344" i="16"/>
  <c r="AV1179" i="16"/>
  <c r="AV1290" i="16"/>
  <c r="AV1340" i="16"/>
  <c r="AW1736" i="16"/>
  <c r="AW1672" i="16"/>
  <c r="AX531" i="18"/>
  <c r="AW1909" i="16"/>
  <c r="AW1864" i="16"/>
  <c r="AX535" i="18"/>
  <c r="AW1004" i="16"/>
  <c r="AW716" i="16"/>
  <c r="AW1329" i="16"/>
  <c r="AW1293" i="16"/>
  <c r="AW18" i="16"/>
  <c r="AW191" i="16"/>
  <c r="AV1127" i="16"/>
  <c r="AW439" i="16"/>
  <c r="AW594" i="16"/>
  <c r="AW608" i="16"/>
  <c r="AW738" i="16"/>
  <c r="AW774" i="16"/>
  <c r="AW788" i="16"/>
  <c r="AW811" i="16"/>
  <c r="AW853" i="16"/>
  <c r="AW870" i="16"/>
  <c r="AW884" i="16"/>
  <c r="AW907" i="16"/>
  <c r="AW955" i="16"/>
  <c r="AW1140" i="16"/>
  <c r="AW1100" i="16"/>
  <c r="AW1121" i="16"/>
  <c r="AW1382" i="16"/>
  <c r="AW1517" i="16"/>
  <c r="AW961" i="16"/>
  <c r="AW957" i="16"/>
  <c r="AV454" i="16"/>
  <c r="AW1044" i="16"/>
  <c r="AW1058" i="16"/>
  <c r="AW1358" i="16"/>
  <c r="AW1415" i="16"/>
  <c r="AW1511" i="16"/>
  <c r="AW1505" i="16"/>
  <c r="AW1523" i="16"/>
  <c r="AW1508" i="16"/>
  <c r="AW1376" i="16"/>
  <c r="AW879" i="16"/>
  <c r="AW915" i="16"/>
  <c r="AW1475" i="16"/>
  <c r="AX513" i="18"/>
  <c r="AX523" i="18"/>
  <c r="AX489" i="18"/>
  <c r="AX488" i="18"/>
  <c r="AX503" i="18"/>
  <c r="AX529" i="18"/>
  <c r="AX519" i="18"/>
  <c r="AX497" i="18"/>
  <c r="AX465" i="18"/>
  <c r="AX493" i="18"/>
  <c r="AX472" i="18"/>
  <c r="AX515" i="18"/>
  <c r="AX540" i="18"/>
  <c r="AX500" i="18"/>
  <c r="AX467" i="18"/>
  <c r="AX517" i="18"/>
  <c r="AX481" i="18"/>
  <c r="AX499" i="18"/>
  <c r="AX501" i="18"/>
  <c r="AW25" i="16"/>
  <c r="AW146" i="16"/>
  <c r="AW335" i="16"/>
  <c r="AV638" i="16"/>
  <c r="AV947" i="16"/>
  <c r="AV962" i="16"/>
  <c r="AX332" i="18" s="1"/>
  <c r="AV764" i="16"/>
  <c r="AV223" i="16"/>
  <c r="AX79" i="18" s="1"/>
  <c r="AV259" i="16"/>
  <c r="AV299" i="16"/>
  <c r="AV965" i="16"/>
  <c r="AV183" i="16"/>
  <c r="AV220" i="16"/>
  <c r="AV270" i="16"/>
  <c r="AV372" i="16"/>
  <c r="AV423" i="16"/>
  <c r="AV164" i="16"/>
  <c r="AV42" i="16"/>
  <c r="AV57" i="16"/>
  <c r="AV165" i="16"/>
  <c r="AV300" i="16"/>
  <c r="AV370" i="16"/>
  <c r="AV405" i="16"/>
  <c r="AV426" i="16"/>
  <c r="AV478" i="16"/>
  <c r="AV498" i="16"/>
  <c r="AV513" i="16"/>
  <c r="AW740" i="16"/>
  <c r="AW799" i="16"/>
  <c r="AW824" i="16"/>
  <c r="AV707" i="16"/>
  <c r="AW707" i="16" s="1"/>
  <c r="AV929" i="16"/>
  <c r="AW942" i="16"/>
  <c r="AW964" i="16"/>
  <c r="AV674" i="16"/>
  <c r="AX236" i="18" s="1"/>
  <c r="AW313" i="16"/>
  <c r="AV422" i="16"/>
  <c r="AX152" i="18" s="1"/>
  <c r="AV239" i="16"/>
  <c r="AW179" i="16"/>
  <c r="AV769" i="16"/>
  <c r="AV803" i="16"/>
  <c r="AV839" i="16"/>
  <c r="AV151" i="16"/>
  <c r="AV79" i="16"/>
  <c r="AX31" i="18" s="1"/>
  <c r="AW599" i="16"/>
  <c r="AW615" i="16"/>
  <c r="AW815" i="16"/>
  <c r="AW831" i="16"/>
  <c r="AW887" i="16"/>
  <c r="AV60" i="16"/>
  <c r="AV132" i="16"/>
  <c r="AV78" i="16"/>
  <c r="AV93" i="16"/>
  <c r="AW253" i="16"/>
  <c r="AW264" i="16"/>
  <c r="AW314" i="16"/>
  <c r="AV390" i="16"/>
  <c r="AW487" i="16"/>
  <c r="AV549" i="16"/>
  <c r="AV585" i="16"/>
  <c r="AV729" i="16"/>
  <c r="AV765" i="16"/>
  <c r="AX267" i="18" s="1"/>
  <c r="AV838" i="16"/>
  <c r="AV874" i="16"/>
  <c r="AV894" i="16"/>
  <c r="AX312" i="18" s="1"/>
  <c r="AV909" i="16"/>
  <c r="AV982" i="16"/>
  <c r="AV1002" i="16"/>
  <c r="AV1017" i="16"/>
  <c r="AV819" i="16"/>
  <c r="AW577" i="16"/>
  <c r="AW1297" i="16"/>
  <c r="AW1088" i="16"/>
  <c r="AV1342" i="16"/>
  <c r="AW1052" i="16"/>
  <c r="AW5" i="16"/>
  <c r="AW311" i="16"/>
  <c r="AV553" i="16"/>
  <c r="AW509" i="16"/>
  <c r="AV697" i="16"/>
  <c r="AV41" i="16"/>
  <c r="AX17" i="18" s="1"/>
  <c r="AV56" i="16"/>
  <c r="AV187" i="16"/>
  <c r="AX67" i="18" s="1"/>
  <c r="AV257" i="16"/>
  <c r="AV266" i="16"/>
  <c r="AV355" i="16"/>
  <c r="AV391" i="16"/>
  <c r="AV404" i="16"/>
  <c r="AX146" i="18" s="1"/>
  <c r="AV425" i="16"/>
  <c r="AX155" i="18" s="1"/>
  <c r="AV571" i="16"/>
  <c r="AV584" i="16"/>
  <c r="AV607" i="16"/>
  <c r="AV677" i="16"/>
  <c r="AV787" i="16"/>
  <c r="AV823" i="16"/>
  <c r="AX289" i="18" s="1"/>
  <c r="AV859" i="16"/>
  <c r="AV895" i="16"/>
  <c r="AX313" i="18" s="1"/>
  <c r="AV908" i="16"/>
  <c r="AV184" i="16"/>
  <c r="AV255" i="16"/>
  <c r="AV336" i="16"/>
  <c r="AV495" i="16"/>
  <c r="AV58" i="16"/>
  <c r="AV166" i="16"/>
  <c r="AV186" i="16"/>
  <c r="AV222" i="16"/>
  <c r="AV237" i="16"/>
  <c r="AV406" i="16"/>
  <c r="AV514" i="16"/>
  <c r="AV877" i="16"/>
  <c r="AV92" i="16"/>
  <c r="AW1520" i="16"/>
  <c r="AW1056" i="16"/>
  <c r="AW611" i="16"/>
  <c r="AW656" i="16"/>
  <c r="AW373" i="16"/>
  <c r="AV517" i="16"/>
  <c r="AW190" i="16"/>
  <c r="AV767" i="16"/>
  <c r="AW257" i="16"/>
  <c r="AV424" i="16"/>
  <c r="AV76" i="16"/>
  <c r="AX28" i="18" s="1"/>
  <c r="AV586" i="16"/>
  <c r="AV606" i="16"/>
  <c r="AV730" i="16"/>
  <c r="AV766" i="16"/>
  <c r="AV786" i="16"/>
  <c r="AV801" i="16"/>
  <c r="AV910" i="16"/>
  <c r="AV945" i="16"/>
  <c r="AV1038" i="16"/>
  <c r="AV1053" i="16"/>
  <c r="AV301" i="16"/>
  <c r="AV1311" i="16"/>
  <c r="AW1311" i="16" s="1"/>
  <c r="AV1325" i="16"/>
  <c r="AV1291" i="16"/>
  <c r="AV1323" i="16"/>
  <c r="AV985" i="16"/>
  <c r="AW1403" i="16"/>
  <c r="AW484" i="16"/>
  <c r="AV515" i="16"/>
  <c r="AV371" i="16"/>
  <c r="AV218" i="16"/>
  <c r="AV695" i="16"/>
  <c r="AV733" i="16"/>
  <c r="AX259" i="18" s="1"/>
  <c r="AV913" i="16"/>
  <c r="AX319" i="18" s="1"/>
  <c r="AV39" i="16"/>
  <c r="AV128" i="16"/>
  <c r="AV185" i="16"/>
  <c r="AV236" i="16"/>
  <c r="AV308" i="16"/>
  <c r="AV323" i="16"/>
  <c r="AV389" i="16"/>
  <c r="AV569" i="16"/>
  <c r="AV643" i="16"/>
  <c r="AV785" i="16"/>
  <c r="AV800" i="16"/>
  <c r="AV821" i="16"/>
  <c r="AV872" i="16"/>
  <c r="AV893" i="16"/>
  <c r="AV387" i="16"/>
  <c r="AV496" i="16"/>
  <c r="AV238" i="16"/>
  <c r="AV258" i="16"/>
  <c r="AV268" i="16"/>
  <c r="AV309" i="16"/>
  <c r="AV324" i="16"/>
  <c r="AW324" i="16" s="1"/>
  <c r="AV333" i="16"/>
  <c r="AW333" i="16" s="1"/>
  <c r="AV534" i="16"/>
  <c r="AW637" i="16"/>
  <c r="AW739" i="16"/>
  <c r="AW871" i="16"/>
  <c r="AW919" i="16"/>
  <c r="AV330" i="16"/>
  <c r="AV366" i="16"/>
  <c r="AW366" i="16" s="1"/>
  <c r="AV676" i="16"/>
  <c r="AV696" i="16"/>
  <c r="AV732" i="16"/>
  <c r="AV784" i="16"/>
  <c r="AV804" i="16"/>
  <c r="AV820" i="16"/>
  <c r="AV855" i="16"/>
  <c r="AV602" i="16"/>
  <c r="AV548" i="16"/>
  <c r="AV168" i="16"/>
  <c r="AW1085" i="16"/>
  <c r="AV1142" i="16"/>
  <c r="AV1106" i="16"/>
  <c r="AV1124" i="16"/>
  <c r="AW1054" i="16"/>
  <c r="AW660" i="16"/>
  <c r="AW74" i="16"/>
  <c r="AV133" i="16"/>
  <c r="AV3" i="16"/>
  <c r="AV497" i="16"/>
  <c r="AV221" i="16"/>
  <c r="AV182" i="16"/>
  <c r="AV2" i="16"/>
  <c r="AV20" i="16"/>
  <c r="AV97" i="16"/>
  <c r="AV320" i="16"/>
  <c r="AV566" i="16"/>
  <c r="AV533" i="16"/>
  <c r="AW1379" i="16"/>
  <c r="AX471" i="18"/>
  <c r="AW1437" i="16"/>
  <c r="AX490" i="18"/>
  <c r="AW23" i="16"/>
  <c r="AX11" i="18"/>
  <c r="AV407" i="16"/>
  <c r="AW337" i="16"/>
  <c r="AW653" i="16"/>
  <c r="AV494" i="16"/>
  <c r="AV131" i="16"/>
  <c r="AW813" i="16"/>
  <c r="AV854" i="16"/>
  <c r="AV875" i="16"/>
  <c r="AV890" i="16"/>
  <c r="AV911" i="16"/>
  <c r="AV949" i="16"/>
  <c r="AV368" i="16"/>
  <c r="AV641" i="16"/>
  <c r="AV728" i="16"/>
  <c r="AV967" i="16"/>
  <c r="AV322" i="16"/>
  <c r="AV567" i="16"/>
  <c r="AV856" i="16"/>
  <c r="AV876" i="16"/>
  <c r="AV891" i="16"/>
  <c r="AV459" i="16"/>
  <c r="AW1070" i="16"/>
  <c r="AV623" i="16"/>
  <c r="AW353" i="16"/>
  <c r="AW929" i="16"/>
  <c r="AW1020" i="16"/>
  <c r="AW503" i="16"/>
  <c r="AV1018" i="16"/>
  <c r="AW1018" i="16" s="1"/>
  <c r="AV38" i="16"/>
  <c r="AV714" i="16"/>
  <c r="AW714" i="16" s="1"/>
  <c r="AW409" i="16"/>
  <c r="AV659" i="16"/>
  <c r="AV271" i="16"/>
  <c r="AV77" i="16"/>
  <c r="AV149" i="16"/>
  <c r="AV461" i="16"/>
  <c r="AV126" i="16"/>
  <c r="AW126" i="16" s="1"/>
  <c r="AV75" i="16"/>
  <c r="AW102" i="16"/>
  <c r="AV148" i="16"/>
  <c r="AW86" i="16"/>
  <c r="AV622" i="16"/>
  <c r="AV658" i="16"/>
  <c r="AV693" i="16"/>
  <c r="AV837" i="16"/>
  <c r="AV858" i="16"/>
  <c r="AV873" i="16"/>
  <c r="AV981" i="16"/>
  <c r="AV516" i="16"/>
  <c r="AV552" i="16"/>
  <c r="AV479" i="16"/>
  <c r="AV298" i="16"/>
  <c r="AV40" i="16"/>
  <c r="AV481" i="16"/>
  <c r="AW1388" i="16"/>
  <c r="AX474" i="18"/>
  <c r="AV841" i="16"/>
  <c r="AV7" i="16"/>
  <c r="AX5" i="18"/>
  <c r="AV715" i="16"/>
  <c r="AV836" i="16"/>
  <c r="AW1544" i="16"/>
  <c r="AX526" i="18"/>
  <c r="AX541" i="18"/>
  <c r="AW1589" i="16"/>
  <c r="AW1514" i="16"/>
  <c r="AX516" i="18"/>
  <c r="AV1021" i="16"/>
  <c r="AX483" i="18"/>
  <c r="AV748" i="16"/>
  <c r="AW1535" i="16"/>
  <c r="AV388" i="16"/>
  <c r="AV460" i="16"/>
  <c r="AV310" i="16"/>
  <c r="AV334" i="16"/>
  <c r="AV369" i="16"/>
  <c r="AV462" i="16"/>
  <c r="AV477" i="16"/>
  <c r="AV621" i="16"/>
  <c r="AV642" i="16"/>
  <c r="AV657" i="16"/>
  <c r="AV750" i="16"/>
  <c r="AV802" i="16"/>
  <c r="AV822" i="16"/>
  <c r="AV930" i="16"/>
  <c r="AV966" i="16"/>
  <c r="AV267" i="16"/>
  <c r="AW1134" i="16"/>
  <c r="AV458" i="16"/>
  <c r="AV167" i="16"/>
  <c r="AV241" i="16"/>
  <c r="AV1073" i="16"/>
  <c r="AX480" i="18"/>
  <c r="AW1406" i="16"/>
  <c r="AX530" i="18"/>
  <c r="AW1556" i="16"/>
  <c r="AX509" i="18"/>
  <c r="AW1493" i="16"/>
  <c r="AX477" i="18"/>
  <c r="AW1397" i="16"/>
  <c r="AX484" i="18"/>
  <c r="AW1418" i="16"/>
  <c r="AV1354" i="16"/>
  <c r="AW1354" i="16" s="1"/>
  <c r="AX527" i="18"/>
  <c r="AW1583" i="16"/>
  <c r="AX539" i="18"/>
  <c r="AW1448" i="16"/>
  <c r="AX494" i="18"/>
  <c r="AV535" i="16"/>
  <c r="AV713" i="16"/>
  <c r="AW1559" i="16"/>
  <c r="AW1568" i="16"/>
  <c r="AV624" i="16"/>
  <c r="AW1412" i="16"/>
  <c r="AX482" i="18"/>
  <c r="AV1001" i="16"/>
  <c r="AV386" i="16"/>
  <c r="AW1148" i="16"/>
  <c r="AV408" i="16"/>
  <c r="AW1580" i="16"/>
  <c r="AX538" i="18"/>
  <c r="AV746" i="16"/>
  <c r="AW1478" i="16"/>
  <c r="AX504" i="18"/>
  <c r="AX511" i="18"/>
  <c r="AX524" i="18"/>
  <c r="AW1538" i="16"/>
  <c r="AW1496" i="16"/>
  <c r="AX510" i="18"/>
  <c r="AX491" i="18"/>
  <c r="AW1439" i="16"/>
  <c r="AV1055" i="16"/>
  <c r="AX502" i="18"/>
  <c r="AW1472" i="16"/>
  <c r="AW1547" i="16"/>
  <c r="AW1421" i="16"/>
  <c r="AW1457" i="16"/>
  <c r="AW1553" i="16"/>
  <c r="AV95" i="16"/>
  <c r="AV59" i="16"/>
  <c r="AV551" i="16"/>
  <c r="AW1391" i="16"/>
  <c r="AX475" i="18"/>
  <c r="AV625" i="16"/>
  <c r="AX492" i="18"/>
  <c r="AW1442" i="16"/>
  <c r="AW1592" i="16"/>
  <c r="AX542" i="18"/>
  <c r="AX506" i="18"/>
  <c r="AW1484" i="16"/>
  <c r="AV620" i="16"/>
  <c r="AV749" i="16"/>
  <c r="AV1003" i="16"/>
  <c r="AW1595" i="16"/>
  <c r="AX543" i="18"/>
  <c r="AX476" i="18"/>
  <c r="AX525" i="18"/>
  <c r="AW1541" i="16"/>
  <c r="AW1424" i="16"/>
  <c r="AW1364" i="16"/>
  <c r="AX466" i="18"/>
  <c r="AX473" i="18"/>
  <c r="AW1385" i="16"/>
  <c r="AV751" i="16"/>
  <c r="AX485" i="18"/>
  <c r="AW1430" i="16"/>
  <c r="AW1433" i="16"/>
  <c r="AV568" i="16"/>
  <c r="AV603" i="16"/>
  <c r="AV892" i="16"/>
  <c r="AV912" i="16"/>
  <c r="AV169" i="16"/>
  <c r="AV254" i="16"/>
  <c r="AV480" i="16"/>
  <c r="AV297" i="16"/>
  <c r="AV1345" i="16"/>
  <c r="AW1562" i="16"/>
  <c r="AX532" i="18"/>
  <c r="AV530" i="16"/>
  <c r="AV1057" i="16"/>
  <c r="AX528" i="18"/>
  <c r="AX537" i="18"/>
  <c r="AW1577" i="16"/>
  <c r="AV983" i="16"/>
  <c r="AW1574" i="16"/>
  <c r="AX536" i="18"/>
  <c r="AW1487" i="16"/>
  <c r="AV531" i="16"/>
  <c r="AW1186" i="16"/>
  <c r="AV782" i="16"/>
  <c r="AV61" i="16"/>
  <c r="AV269" i="16"/>
  <c r="AV587" i="16"/>
  <c r="AV731" i="16"/>
  <c r="AX498" i="18"/>
  <c r="AW1460" i="16"/>
  <c r="AX505" i="18"/>
  <c r="AW1481" i="16"/>
  <c r="AV931" i="16"/>
  <c r="AV1037" i="16"/>
  <c r="AW1499" i="16"/>
  <c r="AX469" i="18"/>
  <c r="AW1373" i="16"/>
  <c r="AW1394" i="16"/>
  <c r="AX495" i="18"/>
  <c r="AW1451" i="16"/>
  <c r="AX521" i="18"/>
  <c r="AW1529" i="16"/>
  <c r="AX518" i="18"/>
  <c r="AX514" i="18"/>
  <c r="AV532" i="16"/>
  <c r="AV711" i="16"/>
  <c r="AX507" i="18"/>
  <c r="AV1039" i="16"/>
  <c r="AV1035" i="16"/>
  <c r="AV805" i="16"/>
  <c r="AV818" i="16"/>
  <c r="AV312" i="16"/>
  <c r="AW293" i="16"/>
  <c r="AW382" i="16"/>
  <c r="AW430" i="16"/>
  <c r="AV463" i="16"/>
  <c r="AV476" i="16"/>
  <c r="AV499" i="16"/>
  <c r="AV512" i="16"/>
  <c r="AW701" i="16"/>
  <c r="AW800" i="16"/>
  <c r="AW953" i="16"/>
  <c r="AV96" i="16"/>
  <c r="AV147" i="16"/>
  <c r="AV256" i="16"/>
  <c r="AW398" i="16"/>
  <c r="AW420" i="16"/>
  <c r="AW469" i="16"/>
  <c r="AW493" i="16"/>
  <c r="AV332" i="16"/>
  <c r="AV94" i="16"/>
  <c r="AW237" i="16"/>
  <c r="AW272" i="16"/>
  <c r="AW392" i="16"/>
  <c r="AW406" i="16"/>
  <c r="AW464" i="16"/>
  <c r="AW486" i="16"/>
  <c r="AW500" i="16"/>
  <c r="AW523" i="16"/>
  <c r="AW514" i="16"/>
  <c r="AV550" i="16"/>
  <c r="AW585" i="16"/>
  <c r="AW618" i="16"/>
  <c r="AW626" i="16"/>
  <c r="AW756" i="16"/>
  <c r="AW765" i="16"/>
  <c r="AW798" i="16"/>
  <c r="AW812" i="16"/>
  <c r="AW835" i="16"/>
  <c r="AW860" i="16"/>
  <c r="AW883" i="16"/>
  <c r="AW894" i="16"/>
  <c r="AW909" i="16"/>
  <c r="AW979" i="16"/>
  <c r="AV570" i="16"/>
  <c r="AV604" i="16"/>
  <c r="AV639" i="16"/>
  <c r="AV768" i="16"/>
  <c r="AV783" i="16"/>
  <c r="AV927" i="16"/>
  <c r="AV948" i="16"/>
  <c r="AV963" i="16"/>
  <c r="AV1152" i="16"/>
  <c r="AW1152" i="16" s="1"/>
  <c r="AW1132" i="16"/>
  <c r="AW1170" i="16"/>
  <c r="AV661" i="16"/>
  <c r="AW1114" i="16"/>
  <c r="AW1345" i="16"/>
  <c r="AV296" i="16"/>
  <c r="AW1119" i="16"/>
  <c r="AV219" i="16"/>
  <c r="AV589" i="16"/>
  <c r="AX487" i="18"/>
  <c r="AX479" i="18"/>
  <c r="AW1586" i="16"/>
  <c r="AX520" i="18"/>
  <c r="AW1526" i="16"/>
  <c r="AX496" i="18"/>
  <c r="AW1454" i="16"/>
  <c r="AW1490" i="16"/>
  <c r="AX508" i="18"/>
  <c r="AX470" i="18"/>
  <c r="AX533" i="18"/>
  <c r="AW1565" i="16"/>
  <c r="AX512" i="18"/>
  <c r="AW1502" i="16"/>
  <c r="AX534" i="18"/>
  <c r="AW1469" i="16"/>
  <c r="AV840" i="16"/>
  <c r="AV999" i="16"/>
  <c r="AW1400" i="16"/>
  <c r="AX478" i="18"/>
  <c r="AV747" i="16"/>
  <c r="AW1053" i="16"/>
  <c r="AW950" i="16"/>
  <c r="AW1090" i="16"/>
  <c r="AW997" i="16"/>
  <c r="AW1017" i="16"/>
  <c r="AW684" i="16"/>
  <c r="AW698" i="16"/>
  <c r="AW1154" i="16"/>
  <c r="AW816" i="16"/>
  <c r="AW567" i="16"/>
  <c r="AW640" i="16"/>
  <c r="AW925" i="16"/>
  <c r="AW804" i="16"/>
  <c r="AW330" i="16"/>
  <c r="AW649" i="16"/>
  <c r="AW568" i="16"/>
  <c r="AW709" i="16"/>
  <c r="AV1091" i="16"/>
  <c r="AW918" i="16"/>
  <c r="AW865" i="16"/>
  <c r="AW900" i="16"/>
  <c r="AW891" i="16"/>
  <c r="AW1033" i="16"/>
  <c r="AW1045" i="16"/>
  <c r="AW516" i="16"/>
  <c r="AW650" i="16"/>
  <c r="AW672" i="16"/>
  <c r="AW696" i="16"/>
  <c r="AW960" i="16"/>
  <c r="AV110" i="16"/>
  <c r="AW343" i="16"/>
  <c r="AW1032" i="16"/>
  <c r="AW648" i="16"/>
  <c r="AW708" i="16"/>
  <c r="AW1104" i="16"/>
  <c r="AW984" i="16"/>
  <c r="AW924" i="16"/>
  <c r="AW938" i="16"/>
  <c r="AW224" i="16"/>
  <c r="AW41" i="16"/>
  <c r="AV1128" i="16"/>
  <c r="AW668" i="16"/>
  <c r="AW554" i="16"/>
  <c r="AW770" i="16"/>
  <c r="AW793" i="16"/>
  <c r="AW794" i="16"/>
  <c r="AW817" i="16"/>
  <c r="AW864" i="16"/>
  <c r="AW878" i="16"/>
  <c r="AW888" i="16"/>
  <c r="AW901" i="16"/>
  <c r="AW902" i="16"/>
  <c r="AW892" i="16"/>
  <c r="AW1036" i="16"/>
  <c r="AW972" i="16"/>
  <c r="AW784" i="16"/>
  <c r="AW515" i="16"/>
  <c r="AW692" i="16"/>
  <c r="AW954" i="16"/>
  <c r="AW914" i="16"/>
  <c r="AW780" i="16"/>
  <c r="AW410" i="16"/>
  <c r="AW147" i="16"/>
  <c r="AW772" i="16"/>
  <c r="AW827" i="16"/>
  <c r="AW56" i="16"/>
  <c r="AW155" i="16"/>
  <c r="AW315" i="16"/>
  <c r="AW377" i="16"/>
  <c r="AW435" i="16"/>
  <c r="AW425" i="16"/>
  <c r="AW1092" i="16"/>
  <c r="AW899" i="16"/>
  <c r="AW687" i="16"/>
  <c r="AW677" i="16"/>
  <c r="AW895" i="16"/>
  <c r="AW923" i="16"/>
  <c r="AW492" i="16"/>
  <c r="AW720" i="16"/>
  <c r="AW1164" i="16"/>
  <c r="AW1172" i="16"/>
  <c r="AW926" i="16"/>
  <c r="AW952" i="16"/>
  <c r="AW759" i="16"/>
  <c r="AW467" i="16"/>
  <c r="AW468" i="16"/>
  <c r="AW1010" i="16"/>
  <c r="AW34" i="16"/>
  <c r="AW658" i="16"/>
  <c r="AV124" i="16"/>
  <c r="AW124" i="16" s="1"/>
  <c r="AW976" i="16"/>
  <c r="AW994" i="16"/>
  <c r="AW327" i="16"/>
  <c r="AW393" i="16"/>
  <c r="AW389" i="16"/>
  <c r="AW928" i="16"/>
  <c r="AV443" i="16"/>
  <c r="AV210" i="16"/>
  <c r="AW210" i="16" s="1"/>
  <c r="AW368" i="16"/>
  <c r="AV1146" i="16"/>
  <c r="AW920" i="16"/>
  <c r="AW956" i="16"/>
  <c r="AW832" i="16"/>
  <c r="AW483" i="16"/>
  <c r="AW646" i="16"/>
  <c r="AV339" i="16"/>
  <c r="AW339" i="16" s="1"/>
  <c r="AV212" i="16"/>
  <c r="AW212" i="16" s="1"/>
  <c r="AW922" i="16"/>
  <c r="AV289" i="16"/>
  <c r="AW289" i="16" s="1"/>
  <c r="AW369" i="16"/>
  <c r="AW105" i="16"/>
  <c r="AW933" i="16"/>
  <c r="AW560" i="16"/>
  <c r="AW135" i="16"/>
  <c r="AW250" i="16"/>
  <c r="AW977" i="16"/>
  <c r="AW638" i="16"/>
  <c r="AW705" i="16"/>
  <c r="AW736" i="16"/>
  <c r="AW733" i="16"/>
  <c r="AW808" i="16"/>
  <c r="AW885" i="16"/>
  <c r="AW904" i="16"/>
  <c r="AW913" i="16"/>
  <c r="AW947" i="16"/>
  <c r="AW187" i="16"/>
  <c r="AW227" i="16"/>
  <c r="AW243" i="16"/>
  <c r="AW275" i="16"/>
  <c r="AW304" i="16"/>
  <c r="AW497" i="16"/>
  <c r="AW527" i="16"/>
  <c r="AW563" i="16"/>
  <c r="AW670" i="16"/>
  <c r="AW706" i="16"/>
  <c r="AW80" i="16"/>
  <c r="AW62" i="16"/>
  <c r="AW134" i="16"/>
  <c r="AW309" i="16"/>
  <c r="AV361" i="16"/>
  <c r="AW361" i="16" s="1"/>
  <c r="AV457" i="16"/>
  <c r="AW457" i="16" s="1"/>
  <c r="AW1182" i="16"/>
  <c r="AW1168" i="16"/>
  <c r="AW1176" i="16"/>
  <c r="AW1008" i="16"/>
  <c r="AV449" i="16"/>
  <c r="AW1022" i="16"/>
  <c r="AW644" i="16"/>
  <c r="AV363" i="16"/>
  <c r="AW363" i="16" s="1"/>
  <c r="AW221" i="16"/>
  <c r="AW978" i="16"/>
  <c r="AV341" i="16"/>
  <c r="AW341" i="16" s="1"/>
  <c r="AW150" i="16"/>
  <c r="AW415" i="16"/>
  <c r="AW185" i="16"/>
  <c r="AW79" i="16"/>
  <c r="AW58" i="16"/>
  <c r="AW331" i="16"/>
  <c r="AW642" i="16"/>
  <c r="AW680" i="16"/>
  <c r="AW722" i="16"/>
  <c r="AW936" i="16"/>
  <c r="AW1046" i="16"/>
  <c r="AV1120" i="16"/>
  <c r="AW1120" i="16" s="1"/>
  <c r="AW1188" i="16"/>
  <c r="AU1155" i="16"/>
  <c r="AV1155" i="16" s="1"/>
  <c r="AV1156" i="16"/>
  <c r="AW1156" i="16" s="1"/>
  <c r="AW419" i="16"/>
  <c r="AV453" i="16"/>
  <c r="AW453" i="16" s="1"/>
  <c r="AV1102" i="16"/>
  <c r="AW1102" i="16" s="1"/>
  <c r="R1159" i="16"/>
  <c r="AU1159" i="16"/>
  <c r="AV1159" i="16" s="1"/>
  <c r="AW1162" i="16"/>
  <c r="AW1178" i="16"/>
  <c r="AV1138" i="16"/>
  <c r="AW1138" i="16" s="1"/>
  <c r="AW355" i="16"/>
  <c r="AW779" i="16"/>
  <c r="AW743" i="16"/>
  <c r="AW744" i="16"/>
  <c r="AW958" i="16"/>
  <c r="AW291" i="16"/>
  <c r="AV445" i="16"/>
  <c r="AV325" i="16"/>
  <c r="AV278" i="16"/>
  <c r="AW278" i="16" s="1"/>
  <c r="AW248" i="16"/>
  <c r="AW973" i="16"/>
  <c r="AW528" i="16"/>
  <c r="AW881" i="16"/>
  <c r="AW432" i="16"/>
  <c r="AW306" i="16"/>
  <c r="AW721" i="16"/>
  <c r="AW673" i="16"/>
  <c r="AW729" i="16"/>
  <c r="AW52" i="16"/>
  <c r="AW63" i="16"/>
  <c r="AW584" i="16"/>
  <c r="AW610" i="16"/>
  <c r="AW607" i="16"/>
  <c r="AW651" i="16"/>
  <c r="AW641" i="16"/>
  <c r="AW787" i="16"/>
  <c r="AW809" i="16"/>
  <c r="AW814" i="16"/>
  <c r="AW826" i="16"/>
  <c r="AW862" i="16"/>
  <c r="AW908" i="16"/>
  <c r="AV216" i="16"/>
  <c r="AW216" i="16" s="1"/>
  <c r="AV288" i="16"/>
  <c r="AW288" i="16" s="1"/>
  <c r="AW374" i="16"/>
  <c r="AW387" i="16"/>
  <c r="AW470" i="16"/>
  <c r="AW482" i="16"/>
  <c r="AW144" i="16"/>
  <c r="AW157" i="16"/>
  <c r="AW165" i="16"/>
  <c r="AW380" i="16"/>
  <c r="AW370" i="16"/>
  <c r="AW426" i="16"/>
  <c r="AW583" i="16"/>
  <c r="AW564" i="16"/>
  <c r="AW233" i="16"/>
  <c r="AV70" i="16"/>
  <c r="AW70" i="16" s="1"/>
  <c r="AV208" i="16"/>
  <c r="AW208" i="16" s="1"/>
  <c r="AW292" i="16"/>
  <c r="AW57" i="16"/>
  <c r="AW828" i="16"/>
  <c r="AW820" i="16"/>
  <c r="AW703" i="16"/>
  <c r="AW600" i="16"/>
  <c r="AW342" i="16"/>
  <c r="AV117" i="16"/>
  <c r="AW117" i="16" s="1"/>
  <c r="AW64" i="16"/>
  <c r="AW521" i="16"/>
  <c r="AW526" i="16"/>
  <c r="AW557" i="16"/>
  <c r="AW562" i="16"/>
  <c r="AW91" i="16"/>
  <c r="AW474" i="16"/>
  <c r="AW488" i="16"/>
  <c r="AW511" i="16"/>
  <c r="AW498" i="16"/>
  <c r="AW522" i="16"/>
  <c r="AW513" i="16"/>
  <c r="AW534" i="16"/>
  <c r="AW595" i="16"/>
  <c r="AW596" i="16"/>
  <c r="AW586" i="16"/>
  <c r="AW606" i="16"/>
  <c r="AW667" i="16"/>
  <c r="AW691" i="16"/>
  <c r="AW730" i="16"/>
  <c r="AW757" i="16"/>
  <c r="AW775" i="16"/>
  <c r="AW776" i="16"/>
  <c r="AW766" i="16"/>
  <c r="AW810" i="16"/>
  <c r="AW801" i="16"/>
  <c r="AW834" i="16"/>
  <c r="AW842" i="16"/>
  <c r="AW852" i="16"/>
  <c r="AW882" i="16"/>
  <c r="AW896" i="16"/>
  <c r="AW906" i="16"/>
  <c r="AW910" i="16"/>
  <c r="AW937" i="16"/>
  <c r="AW1009" i="16"/>
  <c r="AW565" i="16"/>
  <c r="AW781" i="16"/>
  <c r="AW806" i="16"/>
  <c r="AW829" i="16"/>
  <c r="AW830" i="16"/>
  <c r="AW866" i="16"/>
  <c r="AW856" i="16"/>
  <c r="AW876" i="16"/>
  <c r="AV200" i="16"/>
  <c r="AW897" i="16"/>
  <c r="AV234" i="16"/>
  <c r="AW234" i="16" s="1"/>
  <c r="AV338" i="16"/>
  <c r="AW338" i="16" s="1"/>
  <c r="AV446" i="16"/>
  <c r="AW446" i="16" s="1"/>
  <c r="AW365" i="16"/>
  <c r="AV260" i="16"/>
  <c r="AW260" i="16" s="1"/>
  <c r="AV125" i="16"/>
  <c r="AW125" i="16" s="1"/>
  <c r="AV466" i="16"/>
  <c r="AW466" i="16" s="1"/>
  <c r="AV1019" i="16"/>
  <c r="AW1034" i="16"/>
  <c r="AW8" i="16"/>
  <c r="AV281" i="16"/>
  <c r="AV30" i="16"/>
  <c r="AW30" i="16" s="1"/>
  <c r="AV120" i="16"/>
  <c r="AW120" i="16" s="1"/>
  <c r="AW49" i="16"/>
  <c r="AW424" i="16"/>
  <c r="AW671" i="16"/>
  <c r="AW294" i="16"/>
  <c r="AW39" i="16"/>
  <c r="AV598" i="16"/>
  <c r="AW598" i="16" s="1"/>
  <c r="AV346" i="16"/>
  <c r="AW346" i="16" s="1"/>
  <c r="AV364" i="16"/>
  <c r="AW364" i="16" s="1"/>
  <c r="AW970" i="16"/>
  <c r="AV161" i="16"/>
  <c r="AW161" i="16" s="1"/>
  <c r="AV351" i="16"/>
  <c r="AV441" i="16"/>
  <c r="AW76" i="16"/>
  <c r="AV240" i="16"/>
  <c r="AW940" i="16"/>
  <c r="AW1024" i="16"/>
  <c r="AW992" i="16"/>
  <c r="AW571" i="16"/>
  <c r="AW231" i="16"/>
  <c r="AW175" i="16"/>
  <c r="AV217" i="16"/>
  <c r="AW217" i="16" s="1"/>
  <c r="AV211" i="16"/>
  <c r="AW211" i="16" s="1"/>
  <c r="AV112" i="16"/>
  <c r="AW89" i="16"/>
  <c r="AW663" i="16"/>
  <c r="AW777" i="16"/>
  <c r="AW136" i="16"/>
  <c r="AW674" i="16"/>
  <c r="AV455" i="16"/>
  <c r="AW455" i="16" s="1"/>
  <c r="AV645" i="16"/>
  <c r="AW645" i="16" s="1"/>
  <c r="AV969" i="16"/>
  <c r="AW969" i="16" s="1"/>
  <c r="AW140" i="16"/>
  <c r="AW176" i="16"/>
  <c r="AW184" i="16"/>
  <c r="AW198" i="16"/>
  <c r="AW255" i="16"/>
  <c r="AW295" i="16"/>
  <c r="AW307" i="16"/>
  <c r="AW318" i="16"/>
  <c r="AW336" i="16"/>
  <c r="AV349" i="16"/>
  <c r="AW349" i="16" s="1"/>
  <c r="AV367" i="16"/>
  <c r="AW367" i="16" s="1"/>
  <c r="AV350" i="16"/>
  <c r="AW1047" i="16"/>
  <c r="AW13" i="16"/>
  <c r="AW48" i="16"/>
  <c r="AV284" i="16"/>
  <c r="AW284" i="16" s="1"/>
  <c r="AW636" i="16"/>
  <c r="AV675" i="16"/>
  <c r="AW27" i="16"/>
  <c r="AV592" i="16"/>
  <c r="AW592" i="16" s="1"/>
  <c r="AW1040" i="16"/>
  <c r="AW1006" i="16"/>
  <c r="AW903" i="16"/>
  <c r="AW277" i="16"/>
  <c r="AW199" i="16"/>
  <c r="AW183" i="16"/>
  <c r="AV285" i="16"/>
  <c r="AW285" i="16" s="1"/>
  <c r="AV202" i="16"/>
  <c r="AV118" i="16"/>
  <c r="AW118" i="16" s="1"/>
  <c r="AV54" i="16"/>
  <c r="AW54" i="16" s="1"/>
  <c r="AW396" i="16"/>
  <c r="AV321" i="16"/>
  <c r="AV280" i="16"/>
  <c r="AW322" i="16"/>
  <c r="AW246" i="16"/>
  <c r="AW1015" i="16"/>
  <c r="AW47" i="16"/>
  <c r="AW561" i="16"/>
  <c r="AW579" i="16"/>
  <c r="AW569" i="16"/>
  <c r="AV605" i="16"/>
  <c r="AV679" i="16"/>
  <c r="AV857" i="16"/>
  <c r="AW702" i="16"/>
  <c r="AV129" i="16"/>
  <c r="AV588" i="16"/>
  <c r="AW193" i="16"/>
  <c r="AW230" i="16"/>
  <c r="AW655" i="16"/>
  <c r="AW194" i="16"/>
  <c r="AW414" i="16"/>
  <c r="AW689" i="16"/>
  <c r="AW699" i="16"/>
  <c r="AW697" i="16"/>
  <c r="AW735" i="16"/>
  <c r="AW741" i="16"/>
  <c r="AW880" i="16"/>
  <c r="AW875" i="16"/>
  <c r="AW905" i="16"/>
  <c r="AW890" i="16"/>
  <c r="AW921" i="16"/>
  <c r="AW911" i="16"/>
  <c r="AW971" i="16"/>
  <c r="AW69" i="16"/>
  <c r="AW100" i="16"/>
  <c r="AW128" i="16"/>
  <c r="AW160" i="16"/>
  <c r="AW171" i="16"/>
  <c r="AW223" i="16"/>
  <c r="AW236" i="16"/>
  <c r="AW263" i="16"/>
  <c r="AW274" i="16"/>
  <c r="AW299" i="16"/>
  <c r="AW418" i="16"/>
  <c r="AW574" i="16"/>
  <c r="AW609" i="16"/>
  <c r="AW643" i="16"/>
  <c r="AW665" i="16"/>
  <c r="AW681" i="16"/>
  <c r="AW737" i="16"/>
  <c r="AW742" i="16"/>
  <c r="AW773" i="16"/>
  <c r="AW778" i="16"/>
  <c r="AW790" i="16"/>
  <c r="AW785" i="16"/>
  <c r="AW821" i="16"/>
  <c r="AW867" i="16"/>
  <c r="AW898" i="16"/>
  <c r="AW975" i="16"/>
  <c r="AW152" i="16"/>
  <c r="AW220" i="16"/>
  <c r="AW247" i="16"/>
  <c r="AW270" i="16"/>
  <c r="AW12" i="16"/>
  <c r="AV122" i="16"/>
  <c r="AW122" i="16" s="1"/>
  <c r="AW84" i="16"/>
  <c r="AW93" i="16"/>
  <c r="AV451" i="16"/>
  <c r="AV116" i="16"/>
  <c r="AW116" i="16" s="1"/>
  <c r="AW85" i="16"/>
  <c r="AW109" i="16"/>
  <c r="AV205" i="16"/>
  <c r="AV362" i="16"/>
  <c r="AW362" i="16" s="1"/>
  <c r="AV572" i="16"/>
  <c r="AW572" i="16" s="1"/>
  <c r="AV214" i="16"/>
  <c r="AW214" i="16" s="1"/>
  <c r="AV356" i="16"/>
  <c r="AW356" i="16" s="1"/>
  <c r="AW791" i="16"/>
  <c r="AW559" i="16"/>
  <c r="AW507" i="16"/>
  <c r="AW475" i="16"/>
  <c r="AW694" i="16"/>
  <c r="AW982" i="16"/>
  <c r="AW271" i="16"/>
  <c r="AW239" i="16"/>
  <c r="AV204" i="16"/>
  <c r="AW986" i="16"/>
  <c r="AW962" i="16"/>
  <c r="AW688" i="16"/>
  <c r="AW421" i="16"/>
  <c r="AV287" i="16"/>
  <c r="AW287" i="16" s="1"/>
  <c r="AV279" i="16"/>
  <c r="AV207" i="16"/>
  <c r="AW207" i="16" s="1"/>
  <c r="AW162" i="16"/>
  <c r="AW130" i="16"/>
  <c r="AV114" i="16"/>
  <c r="AW98" i="16"/>
  <c r="AV66" i="16"/>
  <c r="AW66" i="16" s="1"/>
  <c r="AV50" i="16"/>
  <c r="AW50" i="16" s="1"/>
  <c r="AV282" i="16"/>
  <c r="AW268" i="16"/>
  <c r="AW252" i="16"/>
  <c r="AW141" i="16"/>
  <c r="AW77" i="16"/>
  <c r="AW869" i="16"/>
  <c r="AW344" i="16"/>
  <c r="AW238" i="16"/>
  <c r="AW139" i="16"/>
  <c r="AW422" i="16"/>
  <c r="AW390" i="16"/>
  <c r="AW334" i="16"/>
  <c r="AW302" i="16"/>
  <c r="AW258" i="16"/>
  <c r="AW226" i="16"/>
  <c r="AW508" i="16"/>
  <c r="AW517" i="16"/>
  <c r="AW553" i="16"/>
  <c r="AW833" i="16"/>
  <c r="AW44" i="16"/>
  <c r="AV113" i="16"/>
  <c r="AW461" i="16"/>
  <c r="AW490" i="16"/>
  <c r="AW501" i="16"/>
  <c r="AW60" i="16"/>
  <c r="AW68" i="16"/>
  <c r="AW104" i="16"/>
  <c r="AW518" i="16"/>
  <c r="AV123" i="16"/>
  <c r="AW123" i="16" s="1"/>
  <c r="AV442" i="16"/>
  <c r="AW542" i="16"/>
  <c r="AW558" i="16"/>
  <c r="AW549" i="16"/>
  <c r="AW582" i="16"/>
  <c r="AV213" i="16"/>
  <c r="AW213" i="16" s="1"/>
  <c r="AV31" i="16"/>
  <c r="AV444" i="16"/>
  <c r="AW590" i="16"/>
  <c r="AW613" i="16"/>
  <c r="AW614" i="16"/>
  <c r="AW734" i="16"/>
  <c r="AV119" i="16"/>
  <c r="AW119" i="16" s="1"/>
  <c r="AV121" i="16"/>
  <c r="AW121" i="16" s="1"/>
  <c r="AV440" i="16"/>
  <c r="AV111" i="16"/>
  <c r="AV450" i="16"/>
  <c r="AW450" i="16" s="1"/>
  <c r="AV21" i="16"/>
  <c r="AW968" i="16"/>
  <c r="AW944" i="16"/>
  <c r="AW803" i="16"/>
  <c r="AW771" i="16"/>
  <c r="AW996" i="16"/>
  <c r="AW839" i="16"/>
  <c r="AW495" i="16"/>
  <c r="AW491" i="16"/>
  <c r="AW678" i="16"/>
  <c r="AW654" i="16"/>
  <c r="AV447" i="16"/>
  <c r="AW447" i="16" s="1"/>
  <c r="AW427" i="16"/>
  <c r="AW403" i="16"/>
  <c r="AW379" i="16"/>
  <c r="AW347" i="16"/>
  <c r="AW235" i="16"/>
  <c r="AW196" i="16"/>
  <c r="AW180" i="16"/>
  <c r="AW1002" i="16"/>
  <c r="AW946" i="16"/>
  <c r="AW704" i="16"/>
  <c r="AV283" i="16"/>
  <c r="AV215" i="16"/>
  <c r="AW215" i="16" s="1"/>
  <c r="AW170" i="16"/>
  <c r="AW42" i="16"/>
  <c r="AW690" i="16"/>
  <c r="AW666" i="16"/>
  <c r="AW423" i="16"/>
  <c r="AW391" i="16"/>
  <c r="AV286" i="16"/>
  <c r="AW286" i="16" s="1"/>
  <c r="AW276" i="16"/>
  <c r="AW228" i="16"/>
  <c r="AV203" i="16"/>
  <c r="AW149" i="16"/>
  <c r="AW133" i="16"/>
  <c r="AW796" i="16"/>
  <c r="AW659" i="16"/>
  <c r="AW222" i="16"/>
  <c r="AW151" i="16"/>
  <c r="AW242" i="16"/>
  <c r="AW55" i="16"/>
  <c r="AW556" i="16"/>
  <c r="AW476" i="16"/>
  <c r="AW3" i="16"/>
  <c r="AW67" i="16"/>
  <c r="AW494" i="16"/>
  <c r="AW797" i="16"/>
  <c r="AV209" i="16"/>
  <c r="AW209" i="16" s="1"/>
  <c r="AV115" i="16"/>
  <c r="AV43" i="16"/>
  <c r="AV448" i="16"/>
  <c r="AW448" i="16" s="1"/>
  <c r="AW485" i="16"/>
  <c r="AW502" i="16"/>
  <c r="AW593" i="16"/>
  <c r="AW789" i="16"/>
  <c r="AW886" i="16"/>
  <c r="AV206" i="16"/>
  <c r="AW206" i="16" s="1"/>
  <c r="AW132" i="16"/>
  <c r="AV326" i="16"/>
  <c r="AW326" i="16" s="1"/>
  <c r="AV452" i="16"/>
  <c r="AW452" i="16" s="1"/>
  <c r="AV352" i="16"/>
  <c r="AW505" i="16"/>
  <c r="AW506" i="16"/>
  <c r="AW529" i="16"/>
  <c r="AW186" i="16"/>
  <c r="AV201" i="16"/>
  <c r="AV456" i="16"/>
  <c r="AW456" i="16" s="1"/>
  <c r="AW550" i="16"/>
  <c r="AV127" i="16"/>
  <c r="AW127" i="16" s="1"/>
  <c r="AW578" i="16"/>
  <c r="AW601" i="16"/>
  <c r="AW745" i="16"/>
  <c r="AV360" i="16"/>
  <c r="AW360" i="16" s="1"/>
  <c r="AV354" i="16"/>
  <c r="AW4" i="16"/>
  <c r="AW1016" i="16"/>
  <c r="AW980" i="16"/>
  <c r="AW454" i="16"/>
  <c r="AW1026" i="16"/>
  <c r="AW712" i="16"/>
  <c r="AW26" i="16"/>
  <c r="AW10" i="16"/>
  <c r="AW634" i="16"/>
  <c r="AW359" i="16"/>
  <c r="AW32" i="16"/>
  <c r="AW24" i="16"/>
  <c r="AW1060" i="16"/>
  <c r="AW932" i="16"/>
  <c r="AW998" i="16"/>
  <c r="AW934" i="16"/>
  <c r="AW1042" i="16"/>
  <c r="AW22" i="16"/>
  <c r="AW6" i="16"/>
  <c r="AW1048" i="16"/>
  <c r="AW1012" i="16"/>
  <c r="AW630" i="16"/>
  <c r="AW451" i="16"/>
  <c r="AW1014" i="16"/>
  <c r="AW36" i="16"/>
  <c r="AW28" i="16"/>
  <c r="AW1000" i="16"/>
  <c r="AW1028" i="16"/>
  <c r="AW710" i="16"/>
  <c r="AW449" i="16"/>
  <c r="AW1030" i="16"/>
  <c r="AW632" i="16"/>
  <c r="AW14" i="16"/>
  <c r="AW351" i="16"/>
  <c r="AX131" i="18" l="1"/>
  <c r="AW764" i="16"/>
  <c r="AW786" i="16"/>
  <c r="AW372" i="16"/>
  <c r="AW218" i="16"/>
  <c r="AW308" i="16"/>
  <c r="AX57" i="18"/>
  <c r="AW405" i="16"/>
  <c r="AW1160" i="16"/>
  <c r="AX346" i="18"/>
  <c r="AW837" i="16"/>
  <c r="AW838" i="16"/>
  <c r="AW872" i="16"/>
  <c r="AW930" i="16"/>
  <c r="AW823" i="16"/>
  <c r="AW767" i="16"/>
  <c r="AW859" i="16"/>
  <c r="AW323" i="16"/>
  <c r="AW166" i="16"/>
  <c r="AW1236" i="16"/>
  <c r="AW893" i="16"/>
  <c r="AW75" i="16"/>
  <c r="AW478" i="16"/>
  <c r="AW404" i="16"/>
  <c r="AW874" i="16"/>
  <c r="AX351" i="18"/>
  <c r="AW676" i="16"/>
  <c r="AW1180" i="16"/>
  <c r="AW769" i="16"/>
  <c r="AW259" i="16"/>
  <c r="AW967" i="16"/>
  <c r="AX83" i="18"/>
  <c r="AX113" i="18"/>
  <c r="AX192" i="18"/>
  <c r="AX293" i="18"/>
  <c r="AW1200" i="16"/>
  <c r="AX342" i="18"/>
  <c r="AX184" i="18"/>
  <c r="AX326" i="18"/>
  <c r="AW818" i="16"/>
  <c r="AW496" i="16"/>
  <c r="AW728" i="16"/>
  <c r="AW1038" i="16"/>
  <c r="AW945" i="16"/>
  <c r="AW603" i="16"/>
  <c r="AW300" i="16"/>
  <c r="AX248" i="18"/>
  <c r="AX304" i="18"/>
  <c r="AX315" i="18"/>
  <c r="AW1810" i="16"/>
  <c r="AX275" i="18"/>
  <c r="AW1929" i="16"/>
  <c r="AW1766" i="16"/>
  <c r="AW1746" i="16"/>
  <c r="AX255" i="18"/>
  <c r="AX266" i="18"/>
  <c r="AX217" i="18"/>
  <c r="AW1806" i="16"/>
  <c r="AW1880" i="16"/>
  <c r="AW279" i="16"/>
  <c r="AX99" i="18"/>
  <c r="AX101" i="18"/>
  <c r="AW96" i="16"/>
  <c r="AX53" i="18"/>
  <c r="AW695" i="16"/>
  <c r="AW1342" i="16"/>
  <c r="AX48" i="18"/>
  <c r="AW1341" i="16"/>
  <c r="AW1232" i="16"/>
  <c r="AW1270" i="16"/>
  <c r="AW1322" i="16"/>
  <c r="AW1271" i="16"/>
  <c r="AW1288" i="16"/>
  <c r="AW1255" i="16"/>
  <c r="AW204" i="16"/>
  <c r="AX161" i="18"/>
  <c r="AX166" i="18"/>
  <c r="AX24" i="18"/>
  <c r="AW1179" i="16"/>
  <c r="AW1237" i="16"/>
  <c r="AW1111" i="16"/>
  <c r="AW1251" i="16"/>
  <c r="AW1326" i="16"/>
  <c r="AW1287" i="16"/>
  <c r="AW1343" i="16"/>
  <c r="AW1181" i="16"/>
  <c r="AX160" i="18"/>
  <c r="AX128" i="18"/>
  <c r="AW441" i="16"/>
  <c r="AX159" i="18"/>
  <c r="AW912" i="16"/>
  <c r="AW783" i="16"/>
  <c r="AX86" i="18"/>
  <c r="AW1323" i="16"/>
  <c r="AX208" i="18"/>
  <c r="AW965" i="16"/>
  <c r="AX12" i="18"/>
  <c r="AW1308" i="16"/>
  <c r="AW1235" i="16"/>
  <c r="AW1215" i="16"/>
  <c r="AW1183" i="16"/>
  <c r="AW1289" i="16"/>
  <c r="AW1306" i="16"/>
  <c r="AX41" i="18"/>
  <c r="AX353" i="18"/>
  <c r="AX98" i="18"/>
  <c r="AW1128" i="16"/>
  <c r="AX225" i="18"/>
  <c r="AX123" i="18"/>
  <c r="AW1291" i="16"/>
  <c r="AW1143" i="16"/>
  <c r="AW1233" i="16"/>
  <c r="AW1163" i="16"/>
  <c r="AW1268" i="16"/>
  <c r="AW1252" i="16"/>
  <c r="AW1074" i="16"/>
  <c r="AX68" i="18"/>
  <c r="AW1091" i="16"/>
  <c r="AX120" i="18"/>
  <c r="AW1325" i="16"/>
  <c r="AX78" i="18"/>
  <c r="AW1344" i="16"/>
  <c r="AW1197" i="16"/>
  <c r="AW1273" i="16"/>
  <c r="AX13" i="18"/>
  <c r="AW1219" i="16"/>
  <c r="AW1218" i="16"/>
  <c r="AX252" i="18"/>
  <c r="AW1124" i="16"/>
  <c r="AW266" i="16"/>
  <c r="AX18" i="18"/>
  <c r="AW1340" i="16"/>
  <c r="AW1286" i="16"/>
  <c r="AW1304" i="16"/>
  <c r="AW1199" i="16"/>
  <c r="AW1109" i="16"/>
  <c r="AW1146" i="16"/>
  <c r="AW110" i="16"/>
  <c r="AX38" i="18"/>
  <c r="AX333" i="18"/>
  <c r="AW1073" i="16"/>
  <c r="AX200" i="18"/>
  <c r="AW1106" i="16"/>
  <c r="AW1127" i="16"/>
  <c r="AW1201" i="16"/>
  <c r="AW1327" i="16"/>
  <c r="AW1307" i="16"/>
  <c r="AW1305" i="16"/>
  <c r="AW1234" i="16"/>
  <c r="AW1217" i="16"/>
  <c r="AX125" i="18"/>
  <c r="AX122" i="18"/>
  <c r="AX124" i="18"/>
  <c r="AX352" i="18"/>
  <c r="AX116" i="18"/>
  <c r="AW1142" i="16"/>
  <c r="AX22" i="18"/>
  <c r="AW1290" i="16"/>
  <c r="AW1198" i="16"/>
  <c r="AW1161" i="16"/>
  <c r="AW1324" i="16"/>
  <c r="AW1309" i="16"/>
  <c r="AW1072" i="16"/>
  <c r="AW1254" i="16"/>
  <c r="AW1165" i="16"/>
  <c r="AW1272" i="16"/>
  <c r="AW1196" i="16"/>
  <c r="AX322" i="18"/>
  <c r="AX94" i="18"/>
  <c r="AX156" i="18"/>
  <c r="AX250" i="18"/>
  <c r="AX206" i="18"/>
  <c r="AX6" i="18"/>
  <c r="AX3" i="18"/>
  <c r="AX26" i="18"/>
  <c r="AX8" i="18"/>
  <c r="AX317" i="18"/>
  <c r="AX234" i="18"/>
  <c r="AX66" i="18"/>
  <c r="AX60" i="18"/>
  <c r="AX308" i="18"/>
  <c r="AX55" i="18"/>
  <c r="AX46" i="18"/>
  <c r="AX80" i="18"/>
  <c r="AX187" i="18"/>
  <c r="AX338" i="18"/>
  <c r="AX274" i="18"/>
  <c r="AX172" i="18"/>
  <c r="AX108" i="18"/>
  <c r="AX76" i="18"/>
  <c r="AX363" i="18"/>
  <c r="AX324" i="18"/>
  <c r="AX314" i="18"/>
  <c r="AX277" i="18"/>
  <c r="AX205" i="18"/>
  <c r="AX254" i="18"/>
  <c r="AX316" i="18"/>
  <c r="AX271" i="18"/>
  <c r="AX96" i="18"/>
  <c r="AX334" i="18"/>
  <c r="AX74" i="18"/>
  <c r="AX50" i="18"/>
  <c r="AX97" i="18"/>
  <c r="AX64" i="18"/>
  <c r="AX153" i="18"/>
  <c r="AX224" i="18"/>
  <c r="AX191" i="18"/>
  <c r="AX119" i="18"/>
  <c r="AX44" i="18"/>
  <c r="AX247" i="18"/>
  <c r="AX180" i="18"/>
  <c r="AX136" i="18"/>
  <c r="AX91" i="18"/>
  <c r="AX327" i="18"/>
  <c r="AX139" i="18"/>
  <c r="AX145" i="18"/>
  <c r="AX49" i="18"/>
  <c r="AX185" i="18"/>
  <c r="AX268" i="18"/>
  <c r="AX154" i="18"/>
  <c r="AX366" i="18"/>
  <c r="AX148" i="18"/>
  <c r="AX110" i="18"/>
  <c r="AX2" i="18"/>
  <c r="AX111" i="18"/>
  <c r="AX298" i="18"/>
  <c r="AX348" i="18"/>
  <c r="AX177" i="18"/>
  <c r="AX58" i="18"/>
  <c r="AX286" i="18"/>
  <c r="AX77" i="18"/>
  <c r="AX354" i="18"/>
  <c r="AX282" i="18"/>
  <c r="AX343" i="18"/>
  <c r="AX87" i="18"/>
  <c r="AX244" i="18"/>
  <c r="AX245" i="18"/>
  <c r="AX229" i="18"/>
  <c r="AX256" i="18"/>
  <c r="AX29" i="18"/>
  <c r="AX302" i="18"/>
  <c r="AX246" i="18"/>
  <c r="AW966" i="16"/>
  <c r="AW552" i="16"/>
  <c r="AX369" i="18"/>
  <c r="AX151" i="18"/>
  <c r="AX15" i="18"/>
  <c r="AX32" i="18"/>
  <c r="AX178" i="18"/>
  <c r="AW854" i="16"/>
  <c r="AW622" i="16"/>
  <c r="AX331" i="18"/>
  <c r="AX179" i="18"/>
  <c r="AW985" i="16"/>
  <c r="AW148" i="16"/>
  <c r="AW858" i="16"/>
  <c r="AW949" i="16"/>
  <c r="AX287" i="18"/>
  <c r="AX233" i="18"/>
  <c r="AX223" i="18"/>
  <c r="AW463" i="16"/>
  <c r="AX230" i="18"/>
  <c r="AX170" i="18"/>
  <c r="AX190" i="18"/>
  <c r="AX62" i="18"/>
  <c r="AX238" i="18"/>
  <c r="AX63" i="18"/>
  <c r="AW312" i="16"/>
  <c r="AW256" i="16"/>
  <c r="AX296" i="18"/>
  <c r="AX186" i="18"/>
  <c r="AW92" i="16"/>
  <c r="AW499" i="16"/>
  <c r="AW310" i="16"/>
  <c r="AX129" i="18"/>
  <c r="AX163" i="18"/>
  <c r="AW512" i="16"/>
  <c r="AW31" i="16"/>
  <c r="AW114" i="16"/>
  <c r="AX72" i="18"/>
  <c r="AX345" i="18"/>
  <c r="AX300" i="18"/>
  <c r="AX221" i="18"/>
  <c r="AX301" i="18"/>
  <c r="AW623" i="16"/>
  <c r="AW2" i="16"/>
  <c r="AX264" i="18"/>
  <c r="AX325" i="18"/>
  <c r="AX195" i="18"/>
  <c r="AX367" i="18"/>
  <c r="AX463" i="18"/>
  <c r="AX203" i="18"/>
  <c r="AX269" i="18"/>
  <c r="AX20" i="18"/>
  <c r="AX33" i="18"/>
  <c r="AX281" i="18"/>
  <c r="AX323" i="18"/>
  <c r="AX138" i="18"/>
  <c r="AX329" i="18"/>
  <c r="AX90" i="18"/>
  <c r="AX143" i="18"/>
  <c r="AX360" i="18"/>
  <c r="AX276" i="18"/>
  <c r="AX207" i="18"/>
  <c r="AX198" i="18"/>
  <c r="AX365" i="18"/>
  <c r="AX290" i="18"/>
  <c r="AX176" i="18"/>
  <c r="AX92" i="18"/>
  <c r="AX134" i="18"/>
  <c r="AX340" i="18"/>
  <c r="AX54" i="18"/>
  <c r="AX278" i="18"/>
  <c r="AX356" i="18"/>
  <c r="AX251" i="18"/>
  <c r="AX253" i="18"/>
  <c r="AX305" i="18"/>
  <c r="AX199" i="18"/>
  <c r="AX115" i="18"/>
  <c r="AX21" i="18"/>
  <c r="AX292" i="18"/>
  <c r="AX260" i="18"/>
  <c r="AX193" i="18"/>
  <c r="AX135" i="18"/>
  <c r="AX364" i="18"/>
  <c r="AX141" i="18"/>
  <c r="AX239" i="18"/>
  <c r="AX335" i="18"/>
  <c r="AX81" i="18"/>
  <c r="AX311" i="18"/>
  <c r="AX114" i="18"/>
  <c r="AX320" i="18"/>
  <c r="AX37" i="18"/>
  <c r="AX183" i="18"/>
  <c r="AX147" i="18"/>
  <c r="AX169" i="18"/>
  <c r="AX341" i="18"/>
  <c r="AX261" i="18"/>
  <c r="AX52" i="18"/>
  <c r="AX51" i="18"/>
  <c r="AX357" i="18"/>
  <c r="AX106" i="18"/>
  <c r="AX306" i="18"/>
  <c r="AX336" i="18"/>
  <c r="AX279" i="18"/>
  <c r="AX294" i="18"/>
  <c r="AX222" i="18"/>
  <c r="AX228" i="18"/>
  <c r="AX167" i="18"/>
  <c r="AX368" i="18"/>
  <c r="AX216" i="18"/>
  <c r="AX107" i="18"/>
  <c r="AX284" i="18"/>
  <c r="AX361" i="18"/>
  <c r="AX189" i="18"/>
  <c r="AX349" i="18"/>
  <c r="AX355" i="18"/>
  <c r="AX65" i="18"/>
  <c r="AX262" i="18"/>
  <c r="AX88" i="18"/>
  <c r="AX219" i="18"/>
  <c r="AX227" i="18"/>
  <c r="AX126" i="18"/>
  <c r="AX144" i="18"/>
  <c r="AX291" i="18"/>
  <c r="AX330" i="18"/>
  <c r="AX182" i="18"/>
  <c r="AX283" i="18"/>
  <c r="AX265" i="18"/>
  <c r="AX263" i="18"/>
  <c r="AX347" i="18"/>
  <c r="AX295" i="18"/>
  <c r="AX339" i="18"/>
  <c r="AX27" i="18"/>
  <c r="AX118" i="18"/>
  <c r="AX181" i="18"/>
  <c r="AX82" i="18"/>
  <c r="AX42" i="18"/>
  <c r="AX196" i="18"/>
  <c r="AX36" i="18"/>
  <c r="AX249" i="18"/>
  <c r="AX359" i="18"/>
  <c r="AX188" i="18"/>
  <c r="AX218" i="18"/>
  <c r="AX337" i="18"/>
  <c r="AW283" i="16"/>
  <c r="AX103" i="18"/>
  <c r="AW857" i="16"/>
  <c r="AX299" i="18"/>
  <c r="AW202" i="16"/>
  <c r="AX70" i="18"/>
  <c r="AW240" i="16"/>
  <c r="AX84" i="18"/>
  <c r="AW332" i="16"/>
  <c r="AX257" i="18"/>
  <c r="AW731" i="16"/>
  <c r="AX174" i="18"/>
  <c r="AW480" i="16"/>
  <c r="AX61" i="18"/>
  <c r="AW169" i="16"/>
  <c r="AX35" i="18"/>
  <c r="AW95" i="16"/>
  <c r="AX150" i="18"/>
  <c r="AW408" i="16"/>
  <c r="AW388" i="16"/>
  <c r="AX288" i="18"/>
  <c r="AW1021" i="16"/>
  <c r="AX310" i="18"/>
  <c r="AX232" i="18"/>
  <c r="AX56" i="18"/>
  <c r="AW164" i="16"/>
  <c r="AW298" i="16"/>
  <c r="AW182" i="16"/>
  <c r="AX25" i="18"/>
  <c r="AW61" i="16"/>
  <c r="AW205" i="16"/>
  <c r="AX73" i="18"/>
  <c r="AW679" i="16"/>
  <c r="AX241" i="18"/>
  <c r="AW350" i="16"/>
  <c r="AX211" i="18"/>
  <c r="AW589" i="16"/>
  <c r="AX272" i="18"/>
  <c r="AW782" i="16"/>
  <c r="AX85" i="18"/>
  <c r="AW241" i="16"/>
  <c r="AX93" i="18"/>
  <c r="AW267" i="16"/>
  <c r="AX201" i="18"/>
  <c r="AX112" i="18"/>
  <c r="AW38" i="16"/>
  <c r="AX14" i="18"/>
  <c r="AW822" i="16"/>
  <c r="AW621" i="16"/>
  <c r="AX127" i="18"/>
  <c r="AW168" i="16"/>
  <c r="AX109" i="18"/>
  <c r="AW301" i="16"/>
  <c r="AW748" i="16"/>
  <c r="AX307" i="18"/>
  <c r="AW877" i="16"/>
  <c r="AX213" i="18"/>
  <c r="AW711" i="16"/>
  <c r="AX220" i="18"/>
  <c r="AW1057" i="16"/>
  <c r="AW715" i="16"/>
  <c r="AX235" i="18"/>
  <c r="AW661" i="16"/>
  <c r="AW605" i="16"/>
  <c r="AX215" i="18"/>
  <c r="AW281" i="16"/>
  <c r="AW639" i="16"/>
  <c r="AX209" i="18"/>
  <c r="AW587" i="16"/>
  <c r="AW254" i="16"/>
  <c r="AX197" i="18"/>
  <c r="AW551" i="16"/>
  <c r="AW983" i="16"/>
  <c r="AW1003" i="16"/>
  <c r="AW749" i="16"/>
  <c r="AX165" i="18"/>
  <c r="AW459" i="16"/>
  <c r="AX280" i="18"/>
  <c r="AX297" i="18"/>
  <c r="AW855" i="16"/>
  <c r="AX258" i="18"/>
  <c r="AW732" i="16"/>
  <c r="AW530" i="16"/>
  <c r="AX321" i="18"/>
  <c r="AX226" i="18"/>
  <c r="AW746" i="16"/>
  <c r="AW625" i="16"/>
  <c r="AW999" i="16"/>
  <c r="AW444" i="16"/>
  <c r="AX162" i="18"/>
  <c r="AX173" i="18"/>
  <c r="AW479" i="16"/>
  <c r="AX100" i="18"/>
  <c r="AW675" i="16"/>
  <c r="AX237" i="18"/>
  <c r="AW445" i="16"/>
  <c r="AX75" i="18"/>
  <c r="AW219" i="16"/>
  <c r="AX59" i="18"/>
  <c r="AW167" i="16"/>
  <c r="AX175" i="18"/>
  <c r="AW481" i="16"/>
  <c r="AW802" i="16"/>
  <c r="AW407" i="16"/>
  <c r="AX149" i="18"/>
  <c r="AW931" i="16"/>
  <c r="AW620" i="16"/>
  <c r="AX273" i="18"/>
  <c r="AX89" i="18"/>
  <c r="AX202" i="18"/>
  <c r="AW751" i="16"/>
  <c r="AW533" i="16"/>
  <c r="AX104" i="18"/>
  <c r="AW296" i="16"/>
  <c r="AW115" i="16"/>
  <c r="AX43" i="18"/>
  <c r="AW321" i="16"/>
  <c r="AX117" i="18"/>
  <c r="AW443" i="16"/>
  <c r="AW927" i="16"/>
  <c r="AW94" i="16"/>
  <c r="AX34" i="18"/>
  <c r="AX140" i="18"/>
  <c r="AW386" i="16"/>
  <c r="AX171" i="18"/>
  <c r="AW131" i="16"/>
  <c r="AX47" i="18"/>
  <c r="AW747" i="16"/>
  <c r="AW1055" i="16"/>
  <c r="AW532" i="16"/>
  <c r="AW440" i="16"/>
  <c r="AX158" i="18"/>
  <c r="AW201" i="16"/>
  <c r="AX69" i="18"/>
  <c r="AW280" i="16"/>
  <c r="AW805" i="16"/>
  <c r="AW282" i="16"/>
  <c r="AX102" i="18"/>
  <c r="AW588" i="16"/>
  <c r="AX210" i="18"/>
  <c r="AX95" i="18"/>
  <c r="AW269" i="16"/>
  <c r="AX164" i="18"/>
  <c r="AW458" i="16"/>
  <c r="AX16" i="18"/>
  <c r="AW40" i="16"/>
  <c r="AW477" i="16"/>
  <c r="AW320" i="16"/>
  <c r="AW750" i="16"/>
  <c r="AW840" i="16"/>
  <c r="AW1035" i="16"/>
  <c r="AX194" i="18"/>
  <c r="AW548" i="16"/>
  <c r="AW1037" i="16"/>
  <c r="AW981" i="16"/>
  <c r="AX243" i="18"/>
  <c r="AW1039" i="16"/>
  <c r="AW20" i="16"/>
  <c r="AW113" i="16"/>
  <c r="AW354" i="16"/>
  <c r="AX132" i="18"/>
  <c r="AW43" i="16"/>
  <c r="AX19" i="18"/>
  <c r="AW203" i="16"/>
  <c r="AX71" i="18"/>
  <c r="AW21" i="16"/>
  <c r="AX9" i="18"/>
  <c r="AW200" i="16"/>
  <c r="AW352" i="16"/>
  <c r="AX130" i="18"/>
  <c r="AW111" i="16"/>
  <c r="AX39" i="18"/>
  <c r="AW442" i="16"/>
  <c r="AW129" i="16"/>
  <c r="AX45" i="18"/>
  <c r="AW112" i="16"/>
  <c r="AX40" i="18"/>
  <c r="AW1019" i="16"/>
  <c r="AW325" i="16"/>
  <c r="AX121" i="18"/>
  <c r="AW948" i="16"/>
  <c r="AW963" i="16"/>
  <c r="AX270" i="18"/>
  <c r="AW768" i="16"/>
  <c r="AX204" i="18"/>
  <c r="AW570" i="16"/>
  <c r="AX105" i="18"/>
  <c r="AW297" i="16"/>
  <c r="AX23" i="18"/>
  <c r="AW59" i="16"/>
  <c r="AX309" i="18"/>
  <c r="AX168" i="18"/>
  <c r="AW460" i="16"/>
  <c r="AW535" i="16"/>
  <c r="AX328" i="18"/>
  <c r="AX231" i="18"/>
  <c r="AW371" i="16"/>
  <c r="AX137" i="18"/>
  <c r="AW624" i="16"/>
  <c r="AX214" i="18"/>
  <c r="AX285" i="18"/>
  <c r="AW819" i="16"/>
  <c r="AX303" i="18"/>
  <c r="AW693" i="16"/>
  <c r="AW841" i="16"/>
  <c r="AW566" i="16"/>
  <c r="AW462" i="16"/>
  <c r="AX142" i="18"/>
  <c r="AW657" i="16"/>
  <c r="AX212" i="18"/>
  <c r="AW602" i="16"/>
  <c r="AW604" i="16"/>
  <c r="AX133" i="18"/>
  <c r="AW836" i="16"/>
  <c r="AX318" i="18"/>
  <c r="AW78" i="16"/>
  <c r="AX30" i="18"/>
  <c r="AW531" i="16"/>
  <c r="AW713" i="16"/>
  <c r="AW873" i="16"/>
  <c r="AW1001" i="16"/>
  <c r="AW97" i="16"/>
  <c r="AW1159" i="16"/>
  <c r="AW1155" i="16"/>
  <c r="AX462" i="18" l="1"/>
  <c r="AX458" i="18"/>
  <c r="AX455" i="18" l="1"/>
  <c r="AX459" i="18"/>
  <c r="AX454" i="18"/>
  <c r="AX461" i="18"/>
  <c r="AX452" i="18"/>
  <c r="AX460" i="18"/>
  <c r="AX453" i="18"/>
  <c r="AX456" i="18"/>
  <c r="AX457" i="18"/>
  <c r="AX446" i="18" l="1"/>
  <c r="AX449" i="18"/>
  <c r="AX441" i="18" l="1"/>
  <c r="AX450" i="18"/>
  <c r="AX440" i="18"/>
  <c r="AX447" i="18"/>
  <c r="AX445" i="18"/>
  <c r="AX443" i="18"/>
  <c r="AX451" i="18"/>
  <c r="AX444" i="18"/>
  <c r="AX442" i="18"/>
  <c r="AX448" i="18"/>
  <c r="R7" i="16" l="1"/>
  <c r="AW7" i="16" l="1"/>
  <c r="AX7" i="18"/>
  <c r="AX434" i="18"/>
  <c r="AX427" i="18"/>
  <c r="AX412" i="18"/>
  <c r="AX437" i="18"/>
  <c r="AX435" i="18" l="1"/>
  <c r="AX383" i="18"/>
  <c r="AX388" i="18"/>
  <c r="AX373" i="18"/>
  <c r="AX370" i="18"/>
  <c r="AX401" i="18"/>
  <c r="AX379" i="18"/>
  <c r="AX407" i="18"/>
  <c r="AX378" i="18"/>
  <c r="AX377" i="18"/>
  <c r="AX423" i="18"/>
  <c r="AX408" i="18"/>
  <c r="AX375" i="18"/>
  <c r="AX432" i="18"/>
  <c r="AX374" i="18"/>
  <c r="AX399" i="18"/>
  <c r="AX384" i="18"/>
  <c r="AX380" i="18"/>
  <c r="AX381" i="18"/>
  <c r="AX420" i="18"/>
  <c r="AX392" i="18"/>
  <c r="AX438" i="18"/>
  <c r="AX405" i="18"/>
  <c r="AX430" i="18"/>
  <c r="AX398" i="18"/>
  <c r="AX404" i="18"/>
  <c r="AX431" i="18"/>
  <c r="AX372" i="18"/>
  <c r="AX424" i="18"/>
  <c r="AX425" i="18"/>
  <c r="AX436" i="18"/>
  <c r="AX382" i="18"/>
  <c r="AX400" i="18"/>
  <c r="AX376" i="18"/>
  <c r="AX421" i="18"/>
  <c r="AX439" i="18"/>
  <c r="AX417" i="18"/>
  <c r="AX402" i="18"/>
  <c r="AX410" i="18"/>
  <c r="AX409" i="18"/>
  <c r="AX416" i="18"/>
  <c r="AX371" i="18"/>
  <c r="AX433" i="18"/>
  <c r="AX411" i="18"/>
  <c r="AX429" i="18"/>
  <c r="AX414" i="18"/>
  <c r="AX403" i="18"/>
  <c r="AX422" i="18"/>
  <c r="AX406" i="18"/>
  <c r="AX428" i="18"/>
  <c r="AX385" i="18"/>
  <c r="AX395" i="18"/>
  <c r="AX426" i="18"/>
  <c r="AX415" i="18"/>
  <c r="AX418" i="18"/>
  <c r="AX413" i="18"/>
  <c r="AX419" i="18"/>
  <c r="AX386" i="18" l="1"/>
  <c r="AX390" i="18"/>
  <c r="AX387" i="18"/>
  <c r="AX391" i="18"/>
  <c r="AX389" i="18"/>
  <c r="AX397" i="18"/>
  <c r="AX396" i="18"/>
  <c r="AX394" i="18"/>
  <c r="AX393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Rogerio Cichota</author>
  </authors>
  <commentList>
    <comment ref="A115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Rogerio Cichota:</t>
        </r>
        <r>
          <rPr>
            <sz val="9"/>
            <color indexed="81"/>
            <rFont val="Tahoma"/>
            <family val="2"/>
          </rPr>
          <t xml:space="preserve">
Original data was missing, added the average so that all dates have the same number of replicates and can compute cumulatives</t>
        </r>
      </text>
    </comment>
    <comment ref="A1155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Rogerio Cichota:</t>
        </r>
        <r>
          <rPr>
            <sz val="9"/>
            <color indexed="81"/>
            <rFont val="Tahoma"/>
            <family val="2"/>
          </rPr>
          <t xml:space="preserve">
Original data was missing, added the average so that all dates have the same number of replicates and can compute cumulatives</t>
        </r>
      </text>
    </comment>
    <comment ref="A115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Rogerio Cichota:</t>
        </r>
        <r>
          <rPr>
            <sz val="9"/>
            <color indexed="81"/>
            <rFont val="Tahoma"/>
            <family val="2"/>
          </rPr>
          <t xml:space="preserve">
Original data was missing, added the average so that all dates have the same number of replicates and can compute cumulatives</t>
        </r>
      </text>
    </comment>
    <comment ref="A1157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Rogerio Cichota:</t>
        </r>
        <r>
          <rPr>
            <sz val="9"/>
            <color indexed="81"/>
            <rFont val="Tahoma"/>
            <family val="2"/>
          </rPr>
          <t xml:space="preserve">
Original data was missing, added the average so that all dates have the same number of replicates and can compute cumulatives</t>
        </r>
      </text>
    </comment>
    <comment ref="A1158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Rogerio Cichota:</t>
        </r>
        <r>
          <rPr>
            <sz val="9"/>
            <color indexed="81"/>
            <rFont val="Tahoma"/>
            <family val="2"/>
          </rPr>
          <t xml:space="preserve">
Original data was missing, added the average so that all dates have the same number of replicates and can compute cumulatives</t>
        </r>
      </text>
    </comment>
    <comment ref="A115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Rogerio Cichota:</t>
        </r>
        <r>
          <rPr>
            <sz val="9"/>
            <color indexed="81"/>
            <rFont val="Tahoma"/>
            <family val="2"/>
          </rPr>
          <t xml:space="preserve">
Original data was missing, added the average so that all dates have the same number of replicates and can compute cumulatives</t>
        </r>
      </text>
    </comment>
  </commentList>
</comments>
</file>

<file path=xl/sharedStrings.xml><?xml version="1.0" encoding="utf-8"?>
<sst xmlns="http://schemas.openxmlformats.org/spreadsheetml/2006/main" count="20597" uniqueCount="156">
  <si>
    <t>Season</t>
  </si>
  <si>
    <t>SimulationName</t>
  </si>
  <si>
    <t>Date</t>
  </si>
  <si>
    <t>Source</t>
  </si>
  <si>
    <t>ADF %</t>
  </si>
  <si>
    <t>WSC%</t>
  </si>
  <si>
    <t>DOMD%</t>
  </si>
  <si>
    <t>NDF%</t>
  </si>
  <si>
    <t>OM%</t>
  </si>
  <si>
    <t>CP%</t>
  </si>
  <si>
    <t>ME</t>
  </si>
  <si>
    <t>Rep</t>
  </si>
  <si>
    <t>RegrowthRotation</t>
  </si>
  <si>
    <t>EvalStage</t>
  </si>
  <si>
    <t>HarvestedWt</t>
  </si>
  <si>
    <t>Residue.NConcentration</t>
  </si>
  <si>
    <t>Experimental setup</t>
  </si>
  <si>
    <t>GrowthRate (kgDM/ha/day)</t>
  </si>
  <si>
    <t>AboveGroundWt (kg/ha)</t>
  </si>
  <si>
    <t>DMcontent</t>
  </si>
  <si>
    <t>RotationHarvestedWt</t>
  </si>
  <si>
    <t>Harvest</t>
  </si>
  <si>
    <t>Summer</t>
  </si>
  <si>
    <t>Autumn</t>
  </si>
  <si>
    <t>DairyNZ</t>
  </si>
  <si>
    <t>Winter</t>
  </si>
  <si>
    <t>Spring</t>
  </si>
  <si>
    <t>CumulativeHarvestedWt</t>
  </si>
  <si>
    <t>NRate</t>
  </si>
  <si>
    <t xml:space="preserve"> » FRNL datasets</t>
  </si>
  <si>
    <t xml:space="preserve">  The plots received 6 different level of N fertiliser (0, 50, 100, 200, 350 and 500kgN/ha), split in approximately 10 application per year.</t>
  </si>
  <si>
    <t xml:space="preserve">IDs --&gt; </t>
  </si>
  <si>
    <t xml:space="preserve">Date --&gt; </t>
  </si>
  <si>
    <t xml:space="preserve">Auxiliary --&gt; </t>
  </si>
  <si>
    <t xml:space="preserve">Treatments --&gt; </t>
  </si>
  <si>
    <t>Irrig</t>
  </si>
  <si>
    <t xml:space="preserve">Basic data --&gt; </t>
  </si>
  <si>
    <t xml:space="preserve">Calculated data --&gt; </t>
  </si>
  <si>
    <t>AboveGroundWt</t>
  </si>
  <si>
    <t>GrowthSeason</t>
  </si>
  <si>
    <t>HerbageNConc</t>
  </si>
  <si>
    <t>NTakenOff</t>
  </si>
  <si>
    <t>CumulativeNTakenOff</t>
  </si>
  <si>
    <t>Nvals</t>
  </si>
  <si>
    <t>2014/15</t>
  </si>
  <si>
    <t>2015/16</t>
  </si>
  <si>
    <t>2016/17</t>
  </si>
  <si>
    <t>COUNT</t>
  </si>
  <si>
    <t>Population</t>
  </si>
  <si>
    <t>AboveGroundLive.NConc</t>
  </si>
  <si>
    <t xml:space="preserve">  Plots with mix species were sown in Oct/2014, after conventional drilling.</t>
  </si>
  <si>
    <t xml:space="preserve">  The soil was a Hotoriu silt loam.</t>
  </si>
  <si>
    <t xml:space="preserve">  The species sown were:</t>
  </si>
  <si>
    <t>Perennial ryegrass</t>
  </si>
  <si>
    <t>One AR37</t>
  </si>
  <si>
    <t>White clover</t>
  </si>
  <si>
    <t>Kopu II</t>
  </si>
  <si>
    <t>Lucerne</t>
  </si>
  <si>
    <t>Torlesse</t>
  </si>
  <si>
    <t>Chicory</t>
  </si>
  <si>
    <t>Choice</t>
  </si>
  <si>
    <t>Plantain</t>
  </si>
  <si>
    <t>Tonic</t>
  </si>
  <si>
    <t>Species</t>
  </si>
  <si>
    <t>Cultivar</t>
  </si>
  <si>
    <t>Sowing rate (kg/ha)</t>
  </si>
  <si>
    <t xml:space="preserve"> &lt;-- These are for Lincoln and monocultures</t>
  </si>
  <si>
    <t xml:space="preserve">  The swards were mowed regularly (aproximately every 40 days) to a residual height of about 4cm, with the biomass being removed from the field.</t>
  </si>
  <si>
    <t>Total.Leaf.Live.Nconc</t>
  </si>
  <si>
    <t>Total.Stem.Live.Nconc</t>
  </si>
  <si>
    <t>Total.LeafFraction</t>
  </si>
  <si>
    <t>Total.StemFraction</t>
  </si>
  <si>
    <t>Total.AverageHeight</t>
  </si>
  <si>
    <t>Ryegrass.BiomassFraction</t>
  </si>
  <si>
    <t>WhiteClover.BiomassFraction</t>
  </si>
  <si>
    <t>Chicory.BiomassFraction</t>
  </si>
  <si>
    <t>Lucerne.BiomassFraction</t>
  </si>
  <si>
    <t>Others.BiomassFraction</t>
  </si>
  <si>
    <t>Total.Leaf.LAI</t>
  </si>
  <si>
    <t>RedClover.BiomassFraction</t>
  </si>
  <si>
    <t>SpeciesMix</t>
  </si>
  <si>
    <t>Cong&amp;Eriksen</t>
  </si>
  <si>
    <t>annual</t>
  </si>
  <si>
    <t>Nil</t>
  </si>
  <si>
    <t>LessChicory</t>
  </si>
  <si>
    <t>Slurry</t>
  </si>
  <si>
    <t>MoreChicory</t>
  </si>
  <si>
    <t>LessPlantain</t>
  </si>
  <si>
    <t>MorePlantain</t>
  </si>
  <si>
    <t>Crop.GrowthRate</t>
  </si>
  <si>
    <t>Leaf.ExtinctionCoefficient</t>
  </si>
  <si>
    <t xml:space="preserve"> » Foulum datasets</t>
  </si>
  <si>
    <t xml:space="preserve"> The experiments were conducted at the Foulumgaard Experimental Station, Aarhus University, Denmark.</t>
  </si>
  <si>
    <t xml:space="preserve"> The experiment was condcted at DairyNZ's Scott farm in Hamilton, New Zealand.</t>
  </si>
  <si>
    <t xml:space="preserve">  Plots with mix species were sown in May/2013, after conventional tillage</t>
  </si>
  <si>
    <t xml:space="preserve">  The plots received 2 different levels of N fertiliser (0 or 250kgN/ha as slurry), split in 4 application per year.</t>
  </si>
  <si>
    <t xml:space="preserve">  The soil was a loay sand.</t>
  </si>
  <si>
    <t xml:space="preserve">  The swards were machine-mowed in four occasions each year (aproximately every 45 days), with the biomass being removed from the field.</t>
  </si>
  <si>
    <t>Red clover</t>
  </si>
  <si>
    <t>Stefani</t>
  </si>
  <si>
    <t>Rajah</t>
  </si>
  <si>
    <t>Spadona</t>
  </si>
  <si>
    <t>Wide type</t>
  </si>
  <si>
    <t>Sowing rate, at monoculture (kg/ha)</t>
  </si>
  <si>
    <t>Mix1</t>
  </si>
  <si>
    <t xml:space="preserve"> These were sown as a ryegrass/clover combination plus a forb, in two species mixes:</t>
  </si>
  <si>
    <t>with either 20% or 60% as chicory (thus 40% or 20% of ryegrass and clover, each)</t>
  </si>
  <si>
    <t>Mix2</t>
  </si>
  <si>
    <t>with either 20% or 60% as plantain (thus 40% or 20% of ryegrass and clover, each)</t>
  </si>
  <si>
    <t>Ninputs</t>
  </si>
  <si>
    <t>FRNLRuakuraMix2NRate0</t>
  </si>
  <si>
    <t>FRNLRuakuraMix2NRate50</t>
  </si>
  <si>
    <t>FRNLRuakuraMix2NRate100</t>
  </si>
  <si>
    <t>FRNLRuakuraMix2NRate200</t>
  </si>
  <si>
    <t>FRNLRuakuraMix2NRate350</t>
  </si>
  <si>
    <t>FRNLRuakuraMix2NRate500</t>
  </si>
  <si>
    <t>Regrowth</t>
  </si>
  <si>
    <t>FRNLRuakuraMix1NRate0</t>
  </si>
  <si>
    <t>FRNLRuakuraMix1NRate50</t>
  </si>
  <si>
    <t>FRNLRuakuraMix1NRate100</t>
  </si>
  <si>
    <t>FRNLRuakuraMix1NRate200</t>
  </si>
  <si>
    <t>FRNLRuakuraMix1NRate350</t>
  </si>
  <si>
    <t>FRNLRuakuraMix1NRate500</t>
  </si>
  <si>
    <t>FoulumMix3NInputsNilSpeciesMixLessPlantain</t>
  </si>
  <si>
    <t>FoulumMix3NInputsSlurrySpeciesMixLessPlantain</t>
  </si>
  <si>
    <t>FoulumMix3NInputsNilSpeciesMixMorePlantain</t>
  </si>
  <si>
    <t>FoulumMix3NInputsSlurrySpeciesMixMorePlantain</t>
  </si>
  <si>
    <t>FoulumMix2NInputsNilSpeciesMixLessChicory</t>
  </si>
  <si>
    <t>FoulumMix2NInputsSlurrySpeciesMixLessChicory</t>
  </si>
  <si>
    <t>FoulumMix2NInputsNilSpeciesMixMoreChicory</t>
  </si>
  <si>
    <t>FoulumMix2NInputsSlurrySpeciesMixMoreChicory</t>
  </si>
  <si>
    <t>FoulumMix1NInputsNilSpeciesMixNoForbs</t>
  </si>
  <si>
    <t>FoulumMix1NInputsSlurrySpeciesMixNoForbs</t>
  </si>
  <si>
    <t>NoForbs</t>
  </si>
  <si>
    <t>PalmerstonNorth_mixGrazing2_week</t>
  </si>
  <si>
    <t>2_week</t>
  </si>
  <si>
    <t>2011/12</t>
  </si>
  <si>
    <t>PalmerstonNorth_mixGrazing4_week</t>
  </si>
  <si>
    <t>4_week</t>
  </si>
  <si>
    <t>2012/13</t>
  </si>
  <si>
    <t>30_PL</t>
  </si>
  <si>
    <t>50_PL</t>
  </si>
  <si>
    <t>70_PL</t>
  </si>
  <si>
    <t>Grazing</t>
  </si>
  <si>
    <t>Mixture</t>
  </si>
  <si>
    <t>2019/20</t>
  </si>
  <si>
    <t>2020/21</t>
  </si>
  <si>
    <t>PlantainForage.BiomassFraction</t>
  </si>
  <si>
    <t>Massey_Soledad</t>
  </si>
  <si>
    <t>SFFF_MasseyMixture30_PL</t>
  </si>
  <si>
    <t>SFFF_MasseyMixture50_PL</t>
  </si>
  <si>
    <t>SFFF_MasseyMixture70_PL</t>
  </si>
  <si>
    <t>Massey_Sole</t>
  </si>
  <si>
    <t>SFFF_MasseyMixtureNo_PL</t>
  </si>
  <si>
    <t>No_PL</t>
  </si>
  <si>
    <t>PreGrazing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</si>
</sst>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yyyy\-mm\-dd"/>
    <numFmt numFmtId="165" formatCode="0.0"/>
    <numFmt numFmtId="166" formatCode="0.00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2" tint="-9.9978637043366805E-2"/>
      </bottom>
      <diagonal/>
    </border>
  </borders>
  <cellStyleXfs count="5">
    <xf numFmtId="0" fontId="0" fillId="0" borderId="0"/>
    <xf numFmtId="0" fontId="1" fillId="0" borderId="0"/>
    <xf numFmtId="9" fontId="2" fillId="0" borderId="0" applyFont="0" applyFill="0" applyBorder="0" applyAlignment="0" applyProtection="0"/>
    <xf numFmtId="0" fontId="6" fillId="2" borderId="0" applyNumberFormat="0" applyBorder="0" applyAlignment="0" applyProtection="0"/>
    <xf numFmtId="43" fontId="2" fillId="0" borderId="0" applyFont="0" applyFill="0" applyBorder="0" applyAlignment="0" applyProtection="0"/>
  </cellStyleXfs>
  <cellXfs count="31">
    <xf numFmtId="0" fontId="0" fillId="0" borderId="0" xfId="0"/>
    <xf numFmtId="0" fontId="3" fillId="0" borderId="0" xfId="0" applyFont="1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5" fontId="5" fillId="0" borderId="0" xfId="0" applyNumberFormat="1" applyFont="1" applyAlignment="1">
      <alignment vertical="top"/>
    </xf>
    <xf numFmtId="14" fontId="0" fillId="0" borderId="0" xfId="0" applyNumberFormat="1"/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3" fillId="4" borderId="0" xfId="0" applyFont="1" applyFill="1" applyAlignment="1">
      <alignment horizontal="right"/>
    </xf>
    <xf numFmtId="0" fontId="3" fillId="6" borderId="0" xfId="0" applyFont="1" applyFill="1" applyAlignment="1">
      <alignment horizontal="right"/>
    </xf>
    <xf numFmtId="0" fontId="3" fillId="5" borderId="0" xfId="0" applyFont="1" applyFill="1" applyAlignment="1">
      <alignment horizontal="right"/>
    </xf>
    <xf numFmtId="0" fontId="3" fillId="8" borderId="0" xfId="0" applyFont="1" applyFill="1" applyAlignment="1">
      <alignment horizontal="right"/>
    </xf>
    <xf numFmtId="0" fontId="3" fillId="7" borderId="0" xfId="0" applyFont="1" applyFill="1" applyAlignment="1">
      <alignment horizontal="right"/>
    </xf>
    <xf numFmtId="4" fontId="4" fillId="7" borderId="0" xfId="0" applyNumberFormat="1" applyFont="1" applyFill="1" applyAlignment="1">
      <alignment horizontal="right"/>
    </xf>
    <xf numFmtId="9" fontId="3" fillId="7" borderId="1" xfId="2" applyFont="1" applyFill="1" applyBorder="1" applyAlignment="1">
      <alignment horizontal="right"/>
    </xf>
    <xf numFmtId="0" fontId="6" fillId="2" borderId="0" xfId="3"/>
    <xf numFmtId="164" fontId="6" fillId="2" borderId="0" xfId="3" applyNumberFormat="1" applyAlignment="1">
      <alignment horizontal="righ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3" fillId="5" borderId="2" xfId="0" applyFont="1" applyFill="1" applyBorder="1" applyAlignment="1">
      <alignment horizontal="right"/>
    </xf>
    <xf numFmtId="166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right"/>
    </xf>
    <xf numFmtId="165" fontId="9" fillId="0" borderId="0" xfId="0" applyNumberFormat="1" applyFont="1"/>
  </cellXfs>
  <cellStyles count="5">
    <cellStyle name="Bad" xfId="3" builtinId="27"/>
    <cellStyle name="Comma 5" xfId="4" xr:uid="{D21A6ABD-097B-4270-BC90-7DE53DC4C74C}"/>
    <cellStyle name="Normal" xfId="0" builtinId="0"/>
    <cellStyle name="Normal 2" xfId="1" xr:uid="{00000000-0005-0000-0000-000002000000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44"/>
  <sheetViews>
    <sheetView workbookViewId="0"/>
  </sheetViews>
  <sheetFormatPr defaultRowHeight="15" x14ac:dyDescent="0.25"/>
  <cols>
    <col min="3" max="3" width="16.28515625" bestFit="1" customWidth="1"/>
  </cols>
  <sheetData>
    <row r="3" spans="1:3" x14ac:dyDescent="0.25">
      <c r="B3" s="2" t="s">
        <v>31</v>
      </c>
      <c r="C3" s="6" t="s">
        <v>1</v>
      </c>
    </row>
    <row r="4" spans="1:3" x14ac:dyDescent="0.25">
      <c r="B4" s="2" t="s">
        <v>32</v>
      </c>
      <c r="C4" s="7" t="s">
        <v>2</v>
      </c>
    </row>
    <row r="5" spans="1:3" x14ac:dyDescent="0.25">
      <c r="B5" s="2" t="s">
        <v>33</v>
      </c>
      <c r="C5" s="8" t="s">
        <v>0</v>
      </c>
    </row>
    <row r="6" spans="1:3" x14ac:dyDescent="0.25">
      <c r="B6" s="2" t="s">
        <v>34</v>
      </c>
      <c r="C6" s="9" t="s">
        <v>35</v>
      </c>
    </row>
    <row r="7" spans="1:3" x14ac:dyDescent="0.25">
      <c r="B7" s="2" t="s">
        <v>36</v>
      </c>
      <c r="C7" s="10" t="s">
        <v>14</v>
      </c>
    </row>
    <row r="8" spans="1:3" x14ac:dyDescent="0.25">
      <c r="B8" s="2" t="s">
        <v>37</v>
      </c>
      <c r="C8" s="11" t="s">
        <v>38</v>
      </c>
    </row>
    <row r="12" spans="1:3" x14ac:dyDescent="0.25">
      <c r="A12" s="1" t="s">
        <v>29</v>
      </c>
    </row>
    <row r="13" spans="1:3" x14ac:dyDescent="0.25">
      <c r="A13" t="s">
        <v>93</v>
      </c>
    </row>
    <row r="15" spans="1:3" x14ac:dyDescent="0.25">
      <c r="A15" s="1" t="s">
        <v>16</v>
      </c>
    </row>
    <row r="16" spans="1:3" x14ac:dyDescent="0.25">
      <c r="A16" t="s">
        <v>50</v>
      </c>
    </row>
    <row r="17" spans="1:6" x14ac:dyDescent="0.25">
      <c r="A17" t="s">
        <v>30</v>
      </c>
    </row>
    <row r="18" spans="1:6" x14ac:dyDescent="0.25">
      <c r="A18" t="s">
        <v>51</v>
      </c>
    </row>
    <row r="19" spans="1:6" x14ac:dyDescent="0.25">
      <c r="A19" t="s">
        <v>67</v>
      </c>
    </row>
    <row r="20" spans="1:6" x14ac:dyDescent="0.25">
      <c r="A20" t="s">
        <v>52</v>
      </c>
    </row>
    <row r="21" spans="1:6" x14ac:dyDescent="0.25">
      <c r="B21" t="s">
        <v>63</v>
      </c>
      <c r="C21" t="s">
        <v>64</v>
      </c>
      <c r="D21" t="s">
        <v>65</v>
      </c>
    </row>
    <row r="22" spans="1:6" x14ac:dyDescent="0.25">
      <c r="B22" s="2" t="s">
        <v>53</v>
      </c>
      <c r="C22" t="s">
        <v>54</v>
      </c>
      <c r="D22">
        <v>20</v>
      </c>
      <c r="F22" t="s">
        <v>66</v>
      </c>
    </row>
    <row r="23" spans="1:6" x14ac:dyDescent="0.25">
      <c r="B23" s="2" t="s">
        <v>55</v>
      </c>
      <c r="C23" t="s">
        <v>56</v>
      </c>
      <c r="D23">
        <v>5</v>
      </c>
    </row>
    <row r="24" spans="1:6" x14ac:dyDescent="0.25">
      <c r="B24" s="2" t="s">
        <v>57</v>
      </c>
      <c r="C24" t="s">
        <v>58</v>
      </c>
      <c r="D24">
        <v>14</v>
      </c>
    </row>
    <row r="25" spans="1:6" x14ac:dyDescent="0.25">
      <c r="B25" s="2" t="s">
        <v>59</v>
      </c>
      <c r="C25" t="s">
        <v>60</v>
      </c>
      <c r="D25">
        <v>8</v>
      </c>
    </row>
    <row r="26" spans="1:6" x14ac:dyDescent="0.25">
      <c r="B26" s="2" t="s">
        <v>61</v>
      </c>
      <c r="C26" t="s">
        <v>62</v>
      </c>
      <c r="D26">
        <v>10</v>
      </c>
    </row>
    <row r="28" spans="1:6" x14ac:dyDescent="0.25">
      <c r="A28" s="1" t="s">
        <v>91</v>
      </c>
    </row>
    <row r="29" spans="1:6" x14ac:dyDescent="0.25">
      <c r="A29" t="s">
        <v>92</v>
      </c>
    </row>
    <row r="31" spans="1:6" x14ac:dyDescent="0.25">
      <c r="A31" s="1" t="s">
        <v>16</v>
      </c>
    </row>
    <row r="32" spans="1:6" x14ac:dyDescent="0.25">
      <c r="A32" t="s">
        <v>94</v>
      </c>
    </row>
    <row r="33" spans="1:4" x14ac:dyDescent="0.25">
      <c r="A33" t="s">
        <v>95</v>
      </c>
    </row>
    <row r="34" spans="1:4" x14ac:dyDescent="0.25">
      <c r="A34" t="s">
        <v>96</v>
      </c>
    </row>
    <row r="35" spans="1:4" x14ac:dyDescent="0.25">
      <c r="A35" t="s">
        <v>97</v>
      </c>
    </row>
    <row r="36" spans="1:4" x14ac:dyDescent="0.25">
      <c r="A36" t="s">
        <v>52</v>
      </c>
    </row>
    <row r="37" spans="1:4" x14ac:dyDescent="0.25">
      <c r="B37" t="s">
        <v>63</v>
      </c>
      <c r="C37" t="s">
        <v>64</v>
      </c>
      <c r="D37" t="s">
        <v>103</v>
      </c>
    </row>
    <row r="38" spans="1:4" x14ac:dyDescent="0.25">
      <c r="B38" s="2" t="s">
        <v>53</v>
      </c>
      <c r="C38" t="s">
        <v>99</v>
      </c>
      <c r="D38">
        <v>15</v>
      </c>
    </row>
    <row r="39" spans="1:4" x14ac:dyDescent="0.25">
      <c r="B39" s="2" t="s">
        <v>98</v>
      </c>
      <c r="C39" t="s">
        <v>100</v>
      </c>
      <c r="D39">
        <v>4</v>
      </c>
    </row>
    <row r="40" spans="1:4" x14ac:dyDescent="0.25">
      <c r="B40" s="2" t="s">
        <v>59</v>
      </c>
      <c r="C40" t="s">
        <v>101</v>
      </c>
      <c r="D40">
        <v>12</v>
      </c>
    </row>
    <row r="41" spans="1:4" x14ac:dyDescent="0.25">
      <c r="B41" s="2" t="s">
        <v>61</v>
      </c>
      <c r="C41" t="s">
        <v>102</v>
      </c>
      <c r="D41">
        <v>12</v>
      </c>
    </row>
    <row r="42" spans="1:4" x14ac:dyDescent="0.25">
      <c r="A42" t="s">
        <v>105</v>
      </c>
    </row>
    <row r="43" spans="1:4" x14ac:dyDescent="0.25">
      <c r="B43" s="2" t="s">
        <v>104</v>
      </c>
      <c r="C43" t="s">
        <v>106</v>
      </c>
    </row>
    <row r="44" spans="1:4" x14ac:dyDescent="0.25">
      <c r="B44" s="2" t="s">
        <v>107</v>
      </c>
      <c r="C44" t="s">
        <v>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3249"/>
  <sheetViews>
    <sheetView zoomScale="85" zoomScaleNormal="85" workbookViewId="0">
      <pane xSplit="9" ySplit="1" topLeftCell="J3207" activePane="bottomRight" state="frozen"/>
      <selection pane="topRight" activeCell="J1" sqref="J1"/>
      <selection pane="bottomLeft" activeCell="A2" sqref="A2"/>
      <selection pane="bottomRight" activeCell="A2895" sqref="A2895:J3249"/>
    </sheetView>
  </sheetViews>
  <sheetFormatPr defaultRowHeight="15" x14ac:dyDescent="0.25"/>
  <cols>
    <col min="1" max="1" width="48.7109375" bestFit="1" customWidth="1"/>
    <col min="2" max="2" width="15.28515625" customWidth="1"/>
    <col min="3" max="3" width="11" bestFit="1" customWidth="1"/>
    <col min="4" max="4" width="4.42578125" bestFit="1" customWidth="1"/>
    <col min="5" max="5" width="6.42578125" bestFit="1" customWidth="1"/>
    <col min="6" max="6" width="8" bestFit="1" customWidth="1"/>
    <col min="7" max="7" width="13.7109375" bestFit="1" customWidth="1"/>
    <col min="8" max="8" width="8" bestFit="1" customWidth="1"/>
    <col min="9" max="9" width="8.140625" bestFit="1" customWidth="1"/>
    <col min="10" max="10" width="14.140625" bestFit="1" customWidth="1"/>
    <col min="11" max="11" width="10.140625" customWidth="1"/>
    <col min="12" max="12" width="17.42578125" bestFit="1" customWidth="1"/>
    <col min="13" max="13" width="11.42578125" customWidth="1"/>
    <col min="14" max="14" width="23.42578125" bestFit="1" customWidth="1"/>
    <col min="15" max="15" width="28" customWidth="1"/>
    <col min="16" max="16" width="12.28515625" bestFit="1" customWidth="1"/>
    <col min="17" max="17" width="19.85546875" bestFit="1" customWidth="1"/>
    <col min="18" max="18" width="22.42578125" bestFit="1" customWidth="1"/>
    <col min="19" max="27" width="9.140625" customWidth="1"/>
    <col min="29" max="32" width="9.140625" customWidth="1"/>
    <col min="35" max="35" width="14.28515625" bestFit="1" customWidth="1"/>
    <col min="37" max="46" width="9.140625" customWidth="1"/>
  </cols>
  <sheetData>
    <row r="1" spans="1:49" x14ac:dyDescent="0.25">
      <c r="A1" s="12" t="s">
        <v>1</v>
      </c>
      <c r="B1" s="12" t="s">
        <v>3</v>
      </c>
      <c r="C1" s="13" t="s">
        <v>2</v>
      </c>
      <c r="D1" s="13" t="s">
        <v>11</v>
      </c>
      <c r="E1" s="14" t="s">
        <v>28</v>
      </c>
      <c r="F1" s="14" t="s">
        <v>109</v>
      </c>
      <c r="G1" s="14" t="s">
        <v>80</v>
      </c>
      <c r="H1" s="14" t="s">
        <v>143</v>
      </c>
      <c r="I1" s="14" t="s">
        <v>144</v>
      </c>
      <c r="J1" s="15" t="s">
        <v>39</v>
      </c>
      <c r="K1" s="15" t="s">
        <v>0</v>
      </c>
      <c r="L1" s="15" t="s">
        <v>12</v>
      </c>
      <c r="M1" s="15" t="s">
        <v>13</v>
      </c>
      <c r="N1" s="16" t="s">
        <v>18</v>
      </c>
      <c r="O1" s="17" t="s">
        <v>38</v>
      </c>
      <c r="P1" s="17" t="s">
        <v>14</v>
      </c>
      <c r="Q1" s="16" t="s">
        <v>20</v>
      </c>
      <c r="R1" s="16" t="s">
        <v>27</v>
      </c>
      <c r="S1" s="17" t="s">
        <v>68</v>
      </c>
      <c r="T1" s="17" t="s">
        <v>69</v>
      </c>
      <c r="U1" s="17" t="s">
        <v>15</v>
      </c>
      <c r="V1" s="17" t="s">
        <v>48</v>
      </c>
      <c r="W1" s="17" t="s">
        <v>70</v>
      </c>
      <c r="X1" s="17" t="s">
        <v>71</v>
      </c>
      <c r="Y1" s="17" t="s">
        <v>72</v>
      </c>
      <c r="Z1" s="17" t="s">
        <v>17</v>
      </c>
      <c r="AA1" s="17" t="s">
        <v>89</v>
      </c>
      <c r="AB1" s="18" t="s">
        <v>4</v>
      </c>
      <c r="AC1" s="18" t="s">
        <v>5</v>
      </c>
      <c r="AD1" s="18" t="s">
        <v>6</v>
      </c>
      <c r="AE1" s="18" t="s">
        <v>7</v>
      </c>
      <c r="AF1" s="18" t="s">
        <v>8</v>
      </c>
      <c r="AG1" s="18" t="s">
        <v>9</v>
      </c>
      <c r="AH1" s="16" t="s">
        <v>49</v>
      </c>
      <c r="AI1" s="18" t="s">
        <v>40</v>
      </c>
      <c r="AJ1" s="19" t="s">
        <v>10</v>
      </c>
      <c r="AK1" s="19" t="s">
        <v>19</v>
      </c>
      <c r="AL1" s="18" t="s">
        <v>73</v>
      </c>
      <c r="AM1" s="18" t="s">
        <v>74</v>
      </c>
      <c r="AN1" s="18" t="s">
        <v>75</v>
      </c>
      <c r="AO1" s="18" t="s">
        <v>147</v>
      </c>
      <c r="AP1" s="18" t="s">
        <v>76</v>
      </c>
      <c r="AQ1" s="18" t="s">
        <v>79</v>
      </c>
      <c r="AR1" s="18" t="s">
        <v>77</v>
      </c>
      <c r="AS1" s="17" t="s">
        <v>78</v>
      </c>
      <c r="AT1" s="17" t="s">
        <v>90</v>
      </c>
      <c r="AU1" s="16" t="s">
        <v>41</v>
      </c>
      <c r="AV1" s="16" t="s">
        <v>42</v>
      </c>
      <c r="AW1" s="15" t="s">
        <v>43</v>
      </c>
    </row>
    <row r="2" spans="1:49" x14ac:dyDescent="0.25">
      <c r="A2" s="4" t="s">
        <v>117</v>
      </c>
      <c r="B2" t="s">
        <v>24</v>
      </c>
      <c r="C2" s="3">
        <v>41989</v>
      </c>
      <c r="D2">
        <v>1</v>
      </c>
      <c r="E2">
        <v>0</v>
      </c>
      <c r="J2" s="2" t="s">
        <v>44</v>
      </c>
      <c r="K2" s="2" t="s">
        <v>22</v>
      </c>
      <c r="L2">
        <v>1</v>
      </c>
      <c r="M2" s="2" t="s">
        <v>21</v>
      </c>
      <c r="N2" s="2" t="str">
        <f t="shared" ref="N2:N65" si="0">IF(LEN(O2)&gt;0,O2*10,"")</f>
        <v/>
      </c>
      <c r="P2">
        <v>82.77</v>
      </c>
      <c r="Q2">
        <f t="shared" ref="Q2:Q65" si="1">IF(LEN(P2)&gt;0,P2,"")</f>
        <v>82.77</v>
      </c>
      <c r="R2" s="2">
        <f>IF(ISNUMBER(Q2),SUMIFS(Q$1:$Q2,A$1:$A2,A2,J$1:$J2,J2,D$1:$D2,D2),"")</f>
        <v>82.77</v>
      </c>
      <c r="T2" s="5"/>
      <c r="AG2">
        <v>29.5</v>
      </c>
      <c r="AH2" s="2">
        <f t="shared" ref="AH2:AH65" si="2">IF(ISNUMBER(AI2),AI2,"")</f>
        <v>4.4000000000000004E-2</v>
      </c>
      <c r="AI2">
        <v>4.4000000000000004E-2</v>
      </c>
      <c r="AL2" s="27"/>
      <c r="AM2" s="27"/>
      <c r="AN2" s="27"/>
      <c r="AO2" s="27"/>
      <c r="AP2" s="27"/>
      <c r="AQ2" s="27"/>
      <c r="AR2" s="27"/>
      <c r="AU2" s="2">
        <f t="shared" ref="AU2:AU5" si="3">IF(AND(ISNUMBER(AI2),ISNUMBER(Q2)),ROUND(Q2*AI2,3),"")</f>
        <v>3.6419999999999999</v>
      </c>
      <c r="AV2" s="2">
        <f>IF(ISNUMBER(AU2),SUMIFS($AU$1:AU2,$A$1:A2,A2,$J$1:J2,J2,$D$1:D2,D2),"")</f>
        <v>3.6419999999999999</v>
      </c>
      <c r="AW2">
        <f t="shared" ref="AW2:AW5" si="4">COUNT(O2:AV2)</f>
        <v>8</v>
      </c>
    </row>
    <row r="3" spans="1:49" x14ac:dyDescent="0.25">
      <c r="A3" s="4" t="s">
        <v>118</v>
      </c>
      <c r="B3" t="s">
        <v>24</v>
      </c>
      <c r="C3" s="3">
        <v>41989</v>
      </c>
      <c r="D3">
        <v>1</v>
      </c>
      <c r="E3">
        <v>50</v>
      </c>
      <c r="J3" s="2" t="s">
        <v>44</v>
      </c>
      <c r="K3" s="2" t="s">
        <v>22</v>
      </c>
      <c r="L3">
        <v>1</v>
      </c>
      <c r="M3" s="2" t="s">
        <v>21</v>
      </c>
      <c r="N3" s="2" t="str">
        <f t="shared" si="0"/>
        <v/>
      </c>
      <c r="P3">
        <v>74.680000000000007</v>
      </c>
      <c r="Q3">
        <f t="shared" si="1"/>
        <v>74.680000000000007</v>
      </c>
      <c r="R3" s="2">
        <f>IF(ISNUMBER(Q3),SUMIFS(Q$1:$Q3,A$1:$A3,A3,J$1:$J3,J3,D$1:$D3,D3),"")</f>
        <v>74.680000000000007</v>
      </c>
      <c r="T3" s="5"/>
      <c r="AG3">
        <v>28.4</v>
      </c>
      <c r="AH3" s="2">
        <f t="shared" si="2"/>
        <v>4.2999999999999997E-2</v>
      </c>
      <c r="AI3">
        <v>4.2999999999999997E-2</v>
      </c>
      <c r="AL3" s="27"/>
      <c r="AM3" s="27"/>
      <c r="AN3" s="27"/>
      <c r="AO3" s="27"/>
      <c r="AP3" s="27"/>
      <c r="AQ3" s="27"/>
      <c r="AR3" s="27"/>
      <c r="AU3" s="2">
        <f t="shared" si="3"/>
        <v>3.2109999999999999</v>
      </c>
      <c r="AV3" s="2">
        <f>IF(ISNUMBER(AU3),SUMIFS($AU$1:AU3,$A$1:A3,A3,$J$1:J3,J3,$D$1:D3,D3),"")</f>
        <v>3.2109999999999999</v>
      </c>
      <c r="AW3">
        <f t="shared" si="4"/>
        <v>8</v>
      </c>
    </row>
    <row r="4" spans="1:49" x14ac:dyDescent="0.25">
      <c r="A4" s="4" t="s">
        <v>119</v>
      </c>
      <c r="B4" t="s">
        <v>24</v>
      </c>
      <c r="C4" s="3">
        <v>41989</v>
      </c>
      <c r="D4">
        <v>1</v>
      </c>
      <c r="E4">
        <v>100</v>
      </c>
      <c r="J4" s="2" t="s">
        <v>44</v>
      </c>
      <c r="K4" s="2" t="s">
        <v>22</v>
      </c>
      <c r="L4">
        <v>1</v>
      </c>
      <c r="M4" s="2" t="s">
        <v>21</v>
      </c>
      <c r="N4" s="2" t="str">
        <f t="shared" si="0"/>
        <v/>
      </c>
      <c r="P4">
        <v>91.35</v>
      </c>
      <c r="Q4">
        <f t="shared" si="1"/>
        <v>91.35</v>
      </c>
      <c r="R4" s="2">
        <f>IF(ISNUMBER(Q4),SUMIFS(Q$1:$Q4,A$1:$A4,A4,J$1:$J4,J4,D$1:$D4,D4),"")</f>
        <v>91.35</v>
      </c>
      <c r="T4" s="5"/>
      <c r="AG4">
        <v>30.7</v>
      </c>
      <c r="AH4" s="2">
        <f t="shared" si="2"/>
        <v>4.7E-2</v>
      </c>
      <c r="AI4">
        <v>4.7E-2</v>
      </c>
      <c r="AL4" s="27"/>
      <c r="AM4" s="27"/>
      <c r="AN4" s="27"/>
      <c r="AO4" s="27"/>
      <c r="AP4" s="27"/>
      <c r="AQ4" s="27"/>
      <c r="AR4" s="27"/>
      <c r="AU4" s="2">
        <f t="shared" si="3"/>
        <v>4.2930000000000001</v>
      </c>
      <c r="AV4" s="2">
        <f>IF(ISNUMBER(AU4),SUMIFS($AU$1:AU4,$A$1:A4,A4,$J$1:J4,J4,$D$1:D4,D4),"")</f>
        <v>4.2930000000000001</v>
      </c>
      <c r="AW4">
        <f t="shared" si="4"/>
        <v>8</v>
      </c>
    </row>
    <row r="5" spans="1:49" x14ac:dyDescent="0.25">
      <c r="A5" s="4" t="s">
        <v>120</v>
      </c>
      <c r="B5" t="s">
        <v>24</v>
      </c>
      <c r="C5" s="3">
        <v>41989</v>
      </c>
      <c r="D5">
        <v>1</v>
      </c>
      <c r="E5">
        <v>200</v>
      </c>
      <c r="J5" s="2" t="s">
        <v>44</v>
      </c>
      <c r="K5" s="2" t="s">
        <v>22</v>
      </c>
      <c r="L5">
        <v>1</v>
      </c>
      <c r="M5" s="2" t="s">
        <v>21</v>
      </c>
      <c r="N5" s="2" t="str">
        <f t="shared" si="0"/>
        <v/>
      </c>
      <c r="P5">
        <v>87.45</v>
      </c>
      <c r="Q5">
        <f t="shared" si="1"/>
        <v>87.45</v>
      </c>
      <c r="R5" s="2">
        <f>IF(ISNUMBER(Q5),SUMIFS(Q$1:$Q5,A$1:$A5,A5,J$1:$J5,J5,D$1:$D5,D5),"")</f>
        <v>87.45</v>
      </c>
      <c r="T5" s="5"/>
      <c r="AG5">
        <v>28.9</v>
      </c>
      <c r="AH5" s="2">
        <f t="shared" si="2"/>
        <v>4.4000000000000004E-2</v>
      </c>
      <c r="AI5">
        <v>4.4000000000000004E-2</v>
      </c>
      <c r="AL5" s="27"/>
      <c r="AM5" s="27"/>
      <c r="AN5" s="27"/>
      <c r="AO5" s="27"/>
      <c r="AP5" s="27"/>
      <c r="AQ5" s="27"/>
      <c r="AR5" s="27"/>
      <c r="AU5" s="2">
        <f t="shared" si="3"/>
        <v>3.8479999999999999</v>
      </c>
      <c r="AV5" s="2">
        <f>IF(ISNUMBER(AU5),SUMIFS($AU$1:AU5,$A$1:A5,A5,$J$1:J5,J5,$D$1:D5,D5),"")</f>
        <v>3.8479999999999999</v>
      </c>
      <c r="AW5">
        <f t="shared" si="4"/>
        <v>8</v>
      </c>
    </row>
    <row r="6" spans="1:49" x14ac:dyDescent="0.25">
      <c r="A6" s="4" t="s">
        <v>121</v>
      </c>
      <c r="B6" t="s">
        <v>24</v>
      </c>
      <c r="C6" s="3">
        <v>41989</v>
      </c>
      <c r="D6">
        <v>1</v>
      </c>
      <c r="E6">
        <v>350</v>
      </c>
      <c r="J6" s="2" t="s">
        <v>44</v>
      </c>
      <c r="K6" s="2" t="s">
        <v>22</v>
      </c>
      <c r="L6">
        <v>1</v>
      </c>
      <c r="M6" s="2" t="s">
        <v>21</v>
      </c>
      <c r="N6" s="2" t="str">
        <f t="shared" si="0"/>
        <v/>
      </c>
      <c r="P6">
        <v>88.31</v>
      </c>
      <c r="Q6">
        <f t="shared" si="1"/>
        <v>88.31</v>
      </c>
      <c r="R6" s="2">
        <f>IF(ISNUMBER(Q6),SUMIFS(Q$1:$Q6,A$1:$A6,A6,J$1:$J6,J6,D$1:$D6,D6),"")</f>
        <v>88.31</v>
      </c>
      <c r="T6" s="5"/>
      <c r="AG6">
        <v>28</v>
      </c>
      <c r="AH6" s="2">
        <f t="shared" si="2"/>
        <v>4.2000000000000003E-2</v>
      </c>
      <c r="AI6">
        <v>4.2000000000000003E-2</v>
      </c>
      <c r="AL6" s="27"/>
      <c r="AM6" s="27"/>
      <c r="AN6" s="27"/>
      <c r="AO6" s="27"/>
      <c r="AP6" s="27"/>
      <c r="AQ6" s="27"/>
      <c r="AR6" s="27"/>
      <c r="AU6" s="2">
        <f t="shared" ref="AU6:AU69" si="5">IF(AND(ISNUMBER(AI6),ISNUMBER(Q6)),ROUND(Q6*AI6,3),"")</f>
        <v>3.7090000000000001</v>
      </c>
      <c r="AV6" s="2">
        <f>IF(ISNUMBER(AU6),SUMIFS($AU$1:AU6,$A$1:A6,A6,$J$1:J6,J6,$D$1:D6,D6),"")</f>
        <v>3.7090000000000001</v>
      </c>
      <c r="AW6">
        <f t="shared" ref="AW6:AW69" si="6">COUNT(O6:AV6)</f>
        <v>8</v>
      </c>
    </row>
    <row r="7" spans="1:49" x14ac:dyDescent="0.25">
      <c r="A7" s="4" t="s">
        <v>122</v>
      </c>
      <c r="B7" t="s">
        <v>24</v>
      </c>
      <c r="C7" s="3">
        <v>41989</v>
      </c>
      <c r="D7">
        <v>1</v>
      </c>
      <c r="E7">
        <v>500</v>
      </c>
      <c r="J7" s="2" t="s">
        <v>44</v>
      </c>
      <c r="K7" s="2" t="s">
        <v>22</v>
      </c>
      <c r="L7">
        <v>1</v>
      </c>
      <c r="M7" s="2" t="s">
        <v>21</v>
      </c>
      <c r="N7" s="2" t="str">
        <f t="shared" si="0"/>
        <v/>
      </c>
      <c r="P7">
        <v>104.11</v>
      </c>
      <c r="Q7">
        <f t="shared" si="1"/>
        <v>104.11</v>
      </c>
      <c r="R7" s="2">
        <f>IF(ISNUMBER(Q7),SUMIFS(Q$1:$Q7,A$1:$A7,A7,J$1:$J7,J7,D$1:$D7,D7),"")</f>
        <v>104.11</v>
      </c>
      <c r="T7" s="5"/>
      <c r="AG7">
        <v>29.5</v>
      </c>
      <c r="AH7" s="2">
        <f t="shared" si="2"/>
        <v>4.4999999999999998E-2</v>
      </c>
      <c r="AI7">
        <v>4.4999999999999998E-2</v>
      </c>
      <c r="AL7" s="27"/>
      <c r="AM7" s="27"/>
      <c r="AN7" s="27"/>
      <c r="AO7" s="27"/>
      <c r="AP7" s="27"/>
      <c r="AQ7" s="27"/>
      <c r="AR7" s="27"/>
      <c r="AU7" s="2">
        <f t="shared" si="5"/>
        <v>4.6849999999999996</v>
      </c>
      <c r="AV7" s="2">
        <f>IF(ISNUMBER(AU7),SUMIFS($AU$1:AU7,$A$1:A7,A7,$J$1:J7,J7,$D$1:D7,D7),"")</f>
        <v>4.6849999999999996</v>
      </c>
      <c r="AW7">
        <f t="shared" si="6"/>
        <v>8</v>
      </c>
    </row>
    <row r="8" spans="1:49" x14ac:dyDescent="0.25">
      <c r="A8" s="4" t="s">
        <v>117</v>
      </c>
      <c r="B8" t="s">
        <v>24</v>
      </c>
      <c r="C8" s="3">
        <v>41989</v>
      </c>
      <c r="D8">
        <v>2</v>
      </c>
      <c r="E8">
        <v>0</v>
      </c>
      <c r="J8" s="2" t="s">
        <v>44</v>
      </c>
      <c r="K8" s="2" t="s">
        <v>22</v>
      </c>
      <c r="L8">
        <v>1</v>
      </c>
      <c r="M8" s="2" t="s">
        <v>21</v>
      </c>
      <c r="N8" s="2" t="str">
        <f t="shared" si="0"/>
        <v/>
      </c>
      <c r="P8">
        <v>107.33</v>
      </c>
      <c r="Q8">
        <f t="shared" si="1"/>
        <v>107.33</v>
      </c>
      <c r="R8" s="2">
        <f>IF(ISNUMBER(Q8),SUMIFS(Q$1:$Q8,A$1:$A8,A8,J$1:$J8,J8,D$1:$D8,D8),"")</f>
        <v>107.33</v>
      </c>
      <c r="T8" s="5"/>
      <c r="AG8">
        <v>22.6</v>
      </c>
      <c r="AH8" s="2">
        <f t="shared" si="2"/>
        <v>3.4000000000000002E-2</v>
      </c>
      <c r="AI8">
        <v>3.4000000000000002E-2</v>
      </c>
      <c r="AL8" s="27"/>
      <c r="AM8" s="27"/>
      <c r="AN8" s="27"/>
      <c r="AO8" s="27"/>
      <c r="AP8" s="27"/>
      <c r="AQ8" s="27"/>
      <c r="AR8" s="27"/>
      <c r="AU8" s="2">
        <f t="shared" si="5"/>
        <v>3.649</v>
      </c>
      <c r="AV8" s="2">
        <f>IF(ISNUMBER(AU8),SUMIFS($AU$1:AU8,$A$1:A8,A8,$J$1:J8,J8,$D$1:D8,D8),"")</f>
        <v>3.649</v>
      </c>
      <c r="AW8">
        <f t="shared" si="6"/>
        <v>8</v>
      </c>
    </row>
    <row r="9" spans="1:49" x14ac:dyDescent="0.25">
      <c r="A9" s="4" t="s">
        <v>118</v>
      </c>
      <c r="B9" t="s">
        <v>24</v>
      </c>
      <c r="C9" s="3">
        <v>41989</v>
      </c>
      <c r="D9">
        <v>2</v>
      </c>
      <c r="E9">
        <v>50</v>
      </c>
      <c r="J9" s="2" t="s">
        <v>44</v>
      </c>
      <c r="K9" s="2" t="s">
        <v>22</v>
      </c>
      <c r="L9">
        <v>1</v>
      </c>
      <c r="M9" s="2" t="s">
        <v>21</v>
      </c>
      <c r="N9" s="2" t="str">
        <f t="shared" si="0"/>
        <v/>
      </c>
      <c r="P9">
        <v>77.27</v>
      </c>
      <c r="Q9">
        <f t="shared" si="1"/>
        <v>77.27</v>
      </c>
      <c r="R9" s="2">
        <f>IF(ISNUMBER(Q9),SUMIFS(Q$1:$Q9,A$1:$A9,A9,J$1:$J9,J9,D$1:$D9,D9),"")</f>
        <v>77.27</v>
      </c>
      <c r="T9" s="5"/>
      <c r="AG9">
        <v>26.1</v>
      </c>
      <c r="AH9" s="2">
        <f t="shared" si="2"/>
        <v>0.04</v>
      </c>
      <c r="AI9">
        <v>0.04</v>
      </c>
      <c r="AL9" s="27"/>
      <c r="AM9" s="27"/>
      <c r="AN9" s="27"/>
      <c r="AO9" s="27"/>
      <c r="AP9" s="27"/>
      <c r="AQ9" s="27"/>
      <c r="AR9" s="27"/>
      <c r="AU9" s="2">
        <f t="shared" si="5"/>
        <v>3.0910000000000002</v>
      </c>
      <c r="AV9" s="2">
        <f>IF(ISNUMBER(AU9),SUMIFS($AU$1:AU9,$A$1:A9,A9,$J$1:J9,J9,$D$1:D9,D9),"")</f>
        <v>3.0910000000000002</v>
      </c>
      <c r="AW9">
        <f t="shared" si="6"/>
        <v>8</v>
      </c>
    </row>
    <row r="10" spans="1:49" x14ac:dyDescent="0.25">
      <c r="A10" s="4" t="s">
        <v>119</v>
      </c>
      <c r="B10" t="s">
        <v>24</v>
      </c>
      <c r="C10" s="3">
        <v>41989</v>
      </c>
      <c r="D10">
        <v>2</v>
      </c>
      <c r="E10">
        <v>100</v>
      </c>
      <c r="J10" s="2" t="s">
        <v>44</v>
      </c>
      <c r="K10" s="2" t="s">
        <v>22</v>
      </c>
      <c r="L10">
        <v>1</v>
      </c>
      <c r="M10" s="2" t="s">
        <v>21</v>
      </c>
      <c r="N10" s="2" t="str">
        <f t="shared" si="0"/>
        <v/>
      </c>
      <c r="P10">
        <v>164.54</v>
      </c>
      <c r="Q10">
        <f t="shared" si="1"/>
        <v>164.54</v>
      </c>
      <c r="R10" s="2">
        <f>IF(ISNUMBER(Q10),SUMIFS(Q$1:$Q10,A$1:$A10,A10,J$1:$J10,J10,D$1:$D10,D10),"")</f>
        <v>164.54</v>
      </c>
      <c r="T10" s="5"/>
      <c r="AG10">
        <v>23.6</v>
      </c>
      <c r="AH10" s="2">
        <f t="shared" si="2"/>
        <v>3.6000000000000004E-2</v>
      </c>
      <c r="AI10">
        <v>3.6000000000000004E-2</v>
      </c>
      <c r="AL10" s="27"/>
      <c r="AM10" s="27"/>
      <c r="AN10" s="27"/>
      <c r="AO10" s="27"/>
      <c r="AP10" s="27"/>
      <c r="AQ10" s="27"/>
      <c r="AR10" s="27"/>
      <c r="AU10" s="2">
        <f t="shared" si="5"/>
        <v>5.923</v>
      </c>
      <c r="AV10" s="2">
        <f>IF(ISNUMBER(AU10),SUMIFS($AU$1:AU10,$A$1:A10,A10,$J$1:J10,J10,$D$1:D10,D10),"")</f>
        <v>5.923</v>
      </c>
      <c r="AW10">
        <f t="shared" si="6"/>
        <v>8</v>
      </c>
    </row>
    <row r="11" spans="1:49" x14ac:dyDescent="0.25">
      <c r="A11" s="4" t="s">
        <v>120</v>
      </c>
      <c r="B11" t="s">
        <v>24</v>
      </c>
      <c r="C11" s="3">
        <v>41989</v>
      </c>
      <c r="D11">
        <v>2</v>
      </c>
      <c r="E11">
        <v>200</v>
      </c>
      <c r="J11" s="2" t="s">
        <v>44</v>
      </c>
      <c r="K11" s="2" t="s">
        <v>22</v>
      </c>
      <c r="L11">
        <v>1</v>
      </c>
      <c r="M11" s="2" t="s">
        <v>21</v>
      </c>
      <c r="N11" s="2" t="str">
        <f t="shared" si="0"/>
        <v/>
      </c>
      <c r="P11">
        <v>127.08</v>
      </c>
      <c r="Q11">
        <f t="shared" si="1"/>
        <v>127.08</v>
      </c>
      <c r="R11" s="2">
        <f>IF(ISNUMBER(Q11),SUMIFS(Q$1:$Q11,A$1:$A11,A11,J$1:$J11,J11,D$1:$D11,D11),"")</f>
        <v>127.08</v>
      </c>
      <c r="T11" s="5"/>
      <c r="AG11">
        <v>22.1</v>
      </c>
      <c r="AH11" s="2">
        <f t="shared" si="2"/>
        <v>3.4000000000000002E-2</v>
      </c>
      <c r="AI11">
        <v>3.4000000000000002E-2</v>
      </c>
      <c r="AL11" s="27"/>
      <c r="AM11" s="27"/>
      <c r="AN11" s="27"/>
      <c r="AO11" s="27"/>
      <c r="AP11" s="27"/>
      <c r="AQ11" s="27"/>
      <c r="AR11" s="27"/>
      <c r="AU11" s="2">
        <f t="shared" si="5"/>
        <v>4.3209999999999997</v>
      </c>
      <c r="AV11" s="2">
        <f>IF(ISNUMBER(AU11),SUMIFS($AU$1:AU11,$A$1:A11,A11,$J$1:J11,J11,$D$1:D11,D11),"")</f>
        <v>4.3209999999999997</v>
      </c>
      <c r="AW11">
        <f t="shared" si="6"/>
        <v>8</v>
      </c>
    </row>
    <row r="12" spans="1:49" x14ac:dyDescent="0.25">
      <c r="A12" s="4" t="s">
        <v>121</v>
      </c>
      <c r="B12" t="s">
        <v>24</v>
      </c>
      <c r="C12" s="3">
        <v>41989</v>
      </c>
      <c r="D12">
        <v>2</v>
      </c>
      <c r="E12">
        <v>350</v>
      </c>
      <c r="J12" s="2" t="s">
        <v>44</v>
      </c>
      <c r="K12" s="2" t="s">
        <v>22</v>
      </c>
      <c r="L12">
        <v>1</v>
      </c>
      <c r="M12" s="2" t="s">
        <v>21</v>
      </c>
      <c r="N12" s="2" t="str">
        <f t="shared" si="0"/>
        <v/>
      </c>
      <c r="P12">
        <v>96.3</v>
      </c>
      <c r="Q12">
        <f t="shared" si="1"/>
        <v>96.3</v>
      </c>
      <c r="R12" s="2">
        <f>IF(ISNUMBER(Q12),SUMIFS(Q$1:$Q12,A$1:$A12,A12,J$1:$J12,J12,D$1:$D12,D12),"")</f>
        <v>96.3</v>
      </c>
      <c r="T12" s="5"/>
      <c r="AG12">
        <v>21.6</v>
      </c>
      <c r="AH12" s="2">
        <f t="shared" si="2"/>
        <v>3.3000000000000002E-2</v>
      </c>
      <c r="AI12">
        <v>3.3000000000000002E-2</v>
      </c>
      <c r="AL12" s="27"/>
      <c r="AM12" s="27"/>
      <c r="AN12" s="27"/>
      <c r="AO12" s="27"/>
      <c r="AP12" s="27"/>
      <c r="AQ12" s="27"/>
      <c r="AR12" s="27"/>
      <c r="AU12" s="2">
        <f t="shared" si="5"/>
        <v>3.1779999999999999</v>
      </c>
      <c r="AV12" s="2">
        <f>IF(ISNUMBER(AU12),SUMIFS($AU$1:AU12,$A$1:A12,A12,$J$1:J12,J12,$D$1:D12,D12),"")</f>
        <v>3.1779999999999999</v>
      </c>
      <c r="AW12">
        <f t="shared" si="6"/>
        <v>8</v>
      </c>
    </row>
    <row r="13" spans="1:49" x14ac:dyDescent="0.25">
      <c r="A13" s="4" t="s">
        <v>122</v>
      </c>
      <c r="B13" t="s">
        <v>24</v>
      </c>
      <c r="C13" s="3">
        <v>41989</v>
      </c>
      <c r="D13">
        <v>2</v>
      </c>
      <c r="E13">
        <v>500</v>
      </c>
      <c r="J13" s="2" t="s">
        <v>44</v>
      </c>
      <c r="K13" s="2" t="s">
        <v>22</v>
      </c>
      <c r="L13">
        <v>1</v>
      </c>
      <c r="M13" s="2" t="s">
        <v>21</v>
      </c>
      <c r="N13" s="2" t="str">
        <f t="shared" si="0"/>
        <v/>
      </c>
      <c r="P13">
        <v>89.97</v>
      </c>
      <c r="Q13">
        <f t="shared" si="1"/>
        <v>89.97</v>
      </c>
      <c r="R13" s="2">
        <f>IF(ISNUMBER(Q13),SUMIFS(Q$1:$Q13,A$1:$A13,A13,J$1:$J13,J13,D$1:$D13,D13),"")</f>
        <v>89.97</v>
      </c>
      <c r="T13" s="5"/>
      <c r="AG13">
        <v>26.2</v>
      </c>
      <c r="AH13" s="2">
        <f t="shared" si="2"/>
        <v>0.04</v>
      </c>
      <c r="AI13">
        <v>0.04</v>
      </c>
      <c r="AL13" s="27"/>
      <c r="AM13" s="27"/>
      <c r="AN13" s="27"/>
      <c r="AO13" s="27"/>
      <c r="AP13" s="27"/>
      <c r="AQ13" s="27"/>
      <c r="AR13" s="27"/>
      <c r="AU13" s="2">
        <f t="shared" si="5"/>
        <v>3.5990000000000002</v>
      </c>
      <c r="AV13" s="2">
        <f>IF(ISNUMBER(AU13),SUMIFS($AU$1:AU13,$A$1:A13,A13,$J$1:J13,J13,$D$1:D13,D13),"")</f>
        <v>3.5990000000000002</v>
      </c>
      <c r="AW13">
        <f t="shared" si="6"/>
        <v>8</v>
      </c>
    </row>
    <row r="14" spans="1:49" x14ac:dyDescent="0.25">
      <c r="A14" s="4" t="s">
        <v>117</v>
      </c>
      <c r="B14" t="s">
        <v>24</v>
      </c>
      <c r="C14" s="3">
        <v>41989</v>
      </c>
      <c r="D14">
        <v>3</v>
      </c>
      <c r="E14">
        <v>0</v>
      </c>
      <c r="J14" s="2" t="s">
        <v>44</v>
      </c>
      <c r="K14" s="2" t="s">
        <v>22</v>
      </c>
      <c r="L14">
        <v>1</v>
      </c>
      <c r="M14" s="2" t="s">
        <v>21</v>
      </c>
      <c r="N14" s="2" t="str">
        <f t="shared" si="0"/>
        <v/>
      </c>
      <c r="P14">
        <v>135.66999999999999</v>
      </c>
      <c r="Q14">
        <f t="shared" si="1"/>
        <v>135.66999999999999</v>
      </c>
      <c r="R14" s="2">
        <f>IF(ISNUMBER(Q14),SUMIFS(Q$1:$Q14,A$1:$A14,A14,J$1:$J14,J14,D$1:$D14,D14),"")</f>
        <v>135.66999999999999</v>
      </c>
      <c r="T14" s="5"/>
      <c r="AG14">
        <v>22.4</v>
      </c>
      <c r="AH14" s="2">
        <f t="shared" si="2"/>
        <v>3.3000000000000002E-2</v>
      </c>
      <c r="AI14">
        <v>3.3000000000000002E-2</v>
      </c>
      <c r="AL14" s="27"/>
      <c r="AM14" s="27"/>
      <c r="AN14" s="27"/>
      <c r="AO14" s="27"/>
      <c r="AP14" s="27"/>
      <c r="AQ14" s="27"/>
      <c r="AR14" s="27"/>
      <c r="AU14" s="2">
        <f t="shared" si="5"/>
        <v>4.4770000000000003</v>
      </c>
      <c r="AV14" s="2">
        <f>IF(ISNUMBER(AU14),SUMIFS($AU$1:AU14,$A$1:A14,A14,$J$1:J14,J14,$D$1:D14,D14),"")</f>
        <v>4.4770000000000003</v>
      </c>
      <c r="AW14">
        <f t="shared" si="6"/>
        <v>8</v>
      </c>
    </row>
    <row r="15" spans="1:49" x14ac:dyDescent="0.25">
      <c r="A15" s="4" t="s">
        <v>118</v>
      </c>
      <c r="B15" t="s">
        <v>24</v>
      </c>
      <c r="C15" s="3">
        <v>41989</v>
      </c>
      <c r="D15">
        <v>3</v>
      </c>
      <c r="E15">
        <v>50</v>
      </c>
      <c r="J15" s="2" t="s">
        <v>44</v>
      </c>
      <c r="K15" s="2" t="s">
        <v>22</v>
      </c>
      <c r="L15">
        <v>1</v>
      </c>
      <c r="M15" s="2" t="s">
        <v>21</v>
      </c>
      <c r="N15" s="2" t="str">
        <f t="shared" si="0"/>
        <v/>
      </c>
      <c r="P15">
        <v>142.97999999999999</v>
      </c>
      <c r="Q15">
        <f t="shared" si="1"/>
        <v>142.97999999999999</v>
      </c>
      <c r="R15" s="2">
        <f>IF(ISNUMBER(Q15),SUMIFS(Q$1:$Q15,A$1:$A15,A15,J$1:$J15,J15,D$1:$D15,D15),"")</f>
        <v>142.97999999999999</v>
      </c>
      <c r="T15" s="5"/>
      <c r="AG15">
        <v>23.4</v>
      </c>
      <c r="AH15" s="2">
        <f t="shared" si="2"/>
        <v>3.5000000000000003E-2</v>
      </c>
      <c r="AI15">
        <v>3.5000000000000003E-2</v>
      </c>
      <c r="AL15" s="27"/>
      <c r="AM15" s="27"/>
      <c r="AN15" s="27"/>
      <c r="AO15" s="27"/>
      <c r="AP15" s="27"/>
      <c r="AQ15" s="27"/>
      <c r="AR15" s="27"/>
      <c r="AU15" s="2">
        <f t="shared" si="5"/>
        <v>5.0039999999999996</v>
      </c>
      <c r="AV15" s="2">
        <f>IF(ISNUMBER(AU15),SUMIFS($AU$1:AU15,$A$1:A15,A15,$J$1:J15,J15,$D$1:D15,D15),"")</f>
        <v>5.0039999999999996</v>
      </c>
      <c r="AW15">
        <f t="shared" si="6"/>
        <v>8</v>
      </c>
    </row>
    <row r="16" spans="1:49" x14ac:dyDescent="0.25">
      <c r="A16" s="4" t="s">
        <v>119</v>
      </c>
      <c r="B16" t="s">
        <v>24</v>
      </c>
      <c r="C16" s="3">
        <v>41989</v>
      </c>
      <c r="D16">
        <v>3</v>
      </c>
      <c r="E16">
        <v>100</v>
      </c>
      <c r="J16" s="2" t="s">
        <v>44</v>
      </c>
      <c r="K16" s="2" t="s">
        <v>22</v>
      </c>
      <c r="L16">
        <v>1</v>
      </c>
      <c r="M16" s="2" t="s">
        <v>21</v>
      </c>
      <c r="N16" s="2" t="str">
        <f t="shared" si="0"/>
        <v/>
      </c>
      <c r="P16">
        <v>133.97</v>
      </c>
      <c r="Q16">
        <f t="shared" si="1"/>
        <v>133.97</v>
      </c>
      <c r="R16" s="2">
        <f>IF(ISNUMBER(Q16),SUMIFS(Q$1:$Q16,A$1:$A16,A16,J$1:$J16,J16,D$1:$D16,D16),"")</f>
        <v>133.97</v>
      </c>
      <c r="T16" s="5"/>
      <c r="AG16">
        <v>24.2</v>
      </c>
      <c r="AH16" s="2">
        <f t="shared" si="2"/>
        <v>3.6000000000000004E-2</v>
      </c>
      <c r="AI16">
        <v>3.6000000000000004E-2</v>
      </c>
      <c r="AL16" s="27"/>
      <c r="AM16" s="27"/>
      <c r="AN16" s="27"/>
      <c r="AO16" s="27"/>
      <c r="AP16" s="27"/>
      <c r="AQ16" s="27"/>
      <c r="AR16" s="27"/>
      <c r="AU16" s="2">
        <f t="shared" si="5"/>
        <v>4.8230000000000004</v>
      </c>
      <c r="AV16" s="2">
        <f>IF(ISNUMBER(AU16),SUMIFS($AU$1:AU16,$A$1:A16,A16,$J$1:J16,J16,$D$1:D16,D16),"")</f>
        <v>4.8230000000000004</v>
      </c>
      <c r="AW16">
        <f t="shared" si="6"/>
        <v>8</v>
      </c>
    </row>
    <row r="17" spans="1:49" x14ac:dyDescent="0.25">
      <c r="A17" s="4" t="s">
        <v>120</v>
      </c>
      <c r="B17" t="s">
        <v>24</v>
      </c>
      <c r="C17" s="3">
        <v>41989</v>
      </c>
      <c r="D17">
        <v>3</v>
      </c>
      <c r="E17">
        <v>200</v>
      </c>
      <c r="J17" s="2" t="s">
        <v>44</v>
      </c>
      <c r="K17" s="2" t="s">
        <v>22</v>
      </c>
      <c r="L17">
        <v>1</v>
      </c>
      <c r="M17" s="2" t="s">
        <v>21</v>
      </c>
      <c r="N17" s="2" t="str">
        <f t="shared" si="0"/>
        <v/>
      </c>
      <c r="P17">
        <v>68.59</v>
      </c>
      <c r="Q17">
        <f t="shared" si="1"/>
        <v>68.59</v>
      </c>
      <c r="R17" s="2">
        <f>IF(ISNUMBER(Q17),SUMIFS(Q$1:$Q17,A$1:$A17,A17,J$1:$J17,J17,D$1:$D17,D17),"")</f>
        <v>68.59</v>
      </c>
      <c r="T17" s="5"/>
      <c r="AG17">
        <v>23.1</v>
      </c>
      <c r="AH17" s="2">
        <f t="shared" si="2"/>
        <v>3.5000000000000003E-2</v>
      </c>
      <c r="AI17">
        <v>3.5000000000000003E-2</v>
      </c>
      <c r="AL17" s="27"/>
      <c r="AM17" s="27"/>
      <c r="AN17" s="27"/>
      <c r="AO17" s="27"/>
      <c r="AP17" s="27"/>
      <c r="AQ17" s="27"/>
      <c r="AR17" s="27"/>
      <c r="AU17" s="2">
        <f t="shared" si="5"/>
        <v>2.4009999999999998</v>
      </c>
      <c r="AV17" s="2">
        <f>IF(ISNUMBER(AU17),SUMIFS($AU$1:AU17,$A$1:A17,A17,$J$1:J17,J17,$D$1:D17,D17),"")</f>
        <v>2.4009999999999998</v>
      </c>
      <c r="AW17">
        <f t="shared" si="6"/>
        <v>8</v>
      </c>
    </row>
    <row r="18" spans="1:49" x14ac:dyDescent="0.25">
      <c r="A18" s="4" t="s">
        <v>121</v>
      </c>
      <c r="B18" t="s">
        <v>24</v>
      </c>
      <c r="C18" s="3">
        <v>41989</v>
      </c>
      <c r="D18">
        <v>3</v>
      </c>
      <c r="E18">
        <v>350</v>
      </c>
      <c r="J18" s="2" t="s">
        <v>44</v>
      </c>
      <c r="K18" s="2" t="s">
        <v>22</v>
      </c>
      <c r="L18">
        <v>1</v>
      </c>
      <c r="M18" s="2" t="s">
        <v>21</v>
      </c>
      <c r="N18" s="2" t="str">
        <f t="shared" si="0"/>
        <v/>
      </c>
      <c r="P18">
        <v>136.49</v>
      </c>
      <c r="Q18">
        <f t="shared" si="1"/>
        <v>136.49</v>
      </c>
      <c r="R18" s="2">
        <f>IF(ISNUMBER(Q18),SUMIFS(Q$1:$Q18,A$1:$A18,A18,J$1:$J18,J18,D$1:$D18,D18),"")</f>
        <v>136.49</v>
      </c>
      <c r="T18" s="5"/>
      <c r="AG18">
        <v>27.3</v>
      </c>
      <c r="AH18" s="2">
        <f t="shared" si="2"/>
        <v>4.0999999999999995E-2</v>
      </c>
      <c r="AI18">
        <v>4.0999999999999995E-2</v>
      </c>
      <c r="AL18" s="27"/>
      <c r="AM18" s="27"/>
      <c r="AN18" s="27"/>
      <c r="AO18" s="27"/>
      <c r="AP18" s="27"/>
      <c r="AQ18" s="27"/>
      <c r="AR18" s="27"/>
      <c r="AU18" s="2">
        <f t="shared" si="5"/>
        <v>5.5960000000000001</v>
      </c>
      <c r="AV18" s="2">
        <f>IF(ISNUMBER(AU18),SUMIFS($AU$1:AU18,$A$1:A18,A18,$J$1:J18,J18,$D$1:D18,D18),"")</f>
        <v>5.5960000000000001</v>
      </c>
      <c r="AW18">
        <f t="shared" si="6"/>
        <v>8</v>
      </c>
    </row>
    <row r="19" spans="1:49" x14ac:dyDescent="0.25">
      <c r="A19" s="4" t="s">
        <v>122</v>
      </c>
      <c r="B19" t="s">
        <v>24</v>
      </c>
      <c r="C19" s="3">
        <v>41989</v>
      </c>
      <c r="D19">
        <v>3</v>
      </c>
      <c r="E19">
        <v>500</v>
      </c>
      <c r="J19" s="2" t="s">
        <v>44</v>
      </c>
      <c r="K19" s="2" t="s">
        <v>22</v>
      </c>
      <c r="L19">
        <v>1</v>
      </c>
      <c r="M19" s="2" t="s">
        <v>21</v>
      </c>
      <c r="N19" s="2" t="str">
        <f t="shared" si="0"/>
        <v/>
      </c>
      <c r="P19">
        <v>130.97</v>
      </c>
      <c r="Q19">
        <f t="shared" si="1"/>
        <v>130.97</v>
      </c>
      <c r="R19" s="2">
        <f>IF(ISNUMBER(Q19),SUMIFS(Q$1:$Q19,A$1:$A19,A19,J$1:$J19,J19,D$1:$D19,D19),"")</f>
        <v>130.97</v>
      </c>
      <c r="T19" s="5"/>
      <c r="AG19">
        <v>22.8</v>
      </c>
      <c r="AH19" s="2">
        <f t="shared" si="2"/>
        <v>3.4000000000000002E-2</v>
      </c>
      <c r="AI19">
        <v>3.4000000000000002E-2</v>
      </c>
      <c r="AL19" s="27"/>
      <c r="AM19" s="27"/>
      <c r="AN19" s="27"/>
      <c r="AO19" s="27"/>
      <c r="AP19" s="27"/>
      <c r="AQ19" s="27"/>
      <c r="AR19" s="27"/>
      <c r="AU19" s="2">
        <f t="shared" si="5"/>
        <v>4.4530000000000003</v>
      </c>
      <c r="AV19" s="2">
        <f>IF(ISNUMBER(AU19),SUMIFS($AU$1:AU19,$A$1:A19,A19,$J$1:J19,J19,$D$1:D19,D19),"")</f>
        <v>4.4530000000000003</v>
      </c>
      <c r="AW19">
        <f t="shared" si="6"/>
        <v>8</v>
      </c>
    </row>
    <row r="20" spans="1:49" x14ac:dyDescent="0.25">
      <c r="A20" s="4" t="s">
        <v>117</v>
      </c>
      <c r="B20" t="s">
        <v>24</v>
      </c>
      <c r="C20" s="3">
        <v>42024</v>
      </c>
      <c r="D20">
        <v>1</v>
      </c>
      <c r="E20">
        <v>0</v>
      </c>
      <c r="J20" s="2" t="s">
        <v>44</v>
      </c>
      <c r="K20" s="2" t="s">
        <v>22</v>
      </c>
      <c r="L20">
        <v>2</v>
      </c>
      <c r="M20" s="2" t="s">
        <v>21</v>
      </c>
      <c r="N20" s="2" t="str">
        <f t="shared" si="0"/>
        <v/>
      </c>
      <c r="P20">
        <v>385.75</v>
      </c>
      <c r="Q20">
        <f t="shared" si="1"/>
        <v>385.75</v>
      </c>
      <c r="R20" s="2">
        <f>IF(ISNUMBER(Q20),SUMIFS(Q$1:$Q20,A$1:$A20,A20,J$1:$J20,J20,D$1:$D20,D20),"")</f>
        <v>468.52</v>
      </c>
      <c r="T20" s="5"/>
      <c r="AG20">
        <v>12.6</v>
      </c>
      <c r="AH20" s="2">
        <f t="shared" si="2"/>
        <v>1.9E-2</v>
      </c>
      <c r="AI20">
        <v>1.9E-2</v>
      </c>
      <c r="AL20" s="27">
        <v>0.88800000000000001</v>
      </c>
      <c r="AM20" s="27">
        <v>0</v>
      </c>
      <c r="AN20" s="27"/>
      <c r="AO20" s="27"/>
      <c r="AP20" s="27"/>
      <c r="AQ20" s="27"/>
      <c r="AR20" s="27">
        <v>1E-3</v>
      </c>
      <c r="AU20" s="2">
        <f t="shared" si="5"/>
        <v>7.3289999999999997</v>
      </c>
      <c r="AV20" s="2">
        <f>IF(ISNUMBER(AU20),SUMIFS($AU$1:AU20,$A$1:A20,A20,$J$1:J20,J20,$D$1:D20,D20),"")</f>
        <v>10.971</v>
      </c>
      <c r="AW20">
        <f t="shared" si="6"/>
        <v>11</v>
      </c>
    </row>
    <row r="21" spans="1:49" x14ac:dyDescent="0.25">
      <c r="A21" s="4" t="s">
        <v>118</v>
      </c>
      <c r="B21" t="s">
        <v>24</v>
      </c>
      <c r="C21" s="3">
        <v>42024</v>
      </c>
      <c r="D21">
        <v>1</v>
      </c>
      <c r="E21">
        <v>50</v>
      </c>
      <c r="J21" s="2" t="s">
        <v>44</v>
      </c>
      <c r="K21" s="2" t="s">
        <v>22</v>
      </c>
      <c r="L21">
        <v>2</v>
      </c>
      <c r="M21" s="2" t="s">
        <v>21</v>
      </c>
      <c r="N21" s="2" t="str">
        <f t="shared" si="0"/>
        <v/>
      </c>
      <c r="P21">
        <v>312.62</v>
      </c>
      <c r="Q21">
        <f t="shared" si="1"/>
        <v>312.62</v>
      </c>
      <c r="R21" s="2">
        <f>IF(ISNUMBER(Q21),SUMIFS(Q$1:$Q21,A$1:$A21,A21,J$1:$J21,J21,D$1:$D21,D21),"")</f>
        <v>387.3</v>
      </c>
      <c r="T21" s="5"/>
      <c r="AG21">
        <v>11.8</v>
      </c>
      <c r="AH21" s="2">
        <f t="shared" si="2"/>
        <v>1.8000000000000002E-2</v>
      </c>
      <c r="AI21">
        <v>1.8000000000000002E-2</v>
      </c>
      <c r="AL21" s="27">
        <v>0.76200000000000001</v>
      </c>
      <c r="AM21" s="27">
        <v>0</v>
      </c>
      <c r="AN21" s="27"/>
      <c r="AO21" s="27"/>
      <c r="AP21" s="27"/>
      <c r="AQ21" s="27"/>
      <c r="AR21" s="27">
        <v>1E-3</v>
      </c>
      <c r="AU21" s="2">
        <f t="shared" si="5"/>
        <v>5.6269999999999998</v>
      </c>
      <c r="AV21" s="2">
        <f>IF(ISNUMBER(AU21),SUMIFS($AU$1:AU21,$A$1:A21,A21,$J$1:J21,J21,$D$1:D21,D21),"")</f>
        <v>8.8379999999999992</v>
      </c>
      <c r="AW21">
        <f t="shared" si="6"/>
        <v>11</v>
      </c>
    </row>
    <row r="22" spans="1:49" x14ac:dyDescent="0.25">
      <c r="A22" s="4" t="s">
        <v>119</v>
      </c>
      <c r="B22" t="s">
        <v>24</v>
      </c>
      <c r="C22" s="3">
        <v>42024</v>
      </c>
      <c r="D22">
        <v>1</v>
      </c>
      <c r="E22">
        <v>100</v>
      </c>
      <c r="J22" s="2" t="s">
        <v>44</v>
      </c>
      <c r="K22" s="2" t="s">
        <v>22</v>
      </c>
      <c r="L22">
        <v>2</v>
      </c>
      <c r="M22" s="2" t="s">
        <v>21</v>
      </c>
      <c r="N22" s="2" t="str">
        <f t="shared" si="0"/>
        <v/>
      </c>
      <c r="P22">
        <v>402.79</v>
      </c>
      <c r="Q22">
        <f t="shared" si="1"/>
        <v>402.79</v>
      </c>
      <c r="R22" s="2">
        <f>IF(ISNUMBER(Q22),SUMIFS(Q$1:$Q22,A$1:$A22,A22,J$1:$J22,J22,D$1:$D22,D22),"")</f>
        <v>494.14</v>
      </c>
      <c r="T22" s="5"/>
      <c r="AG22">
        <v>14.8</v>
      </c>
      <c r="AH22" s="2">
        <f t="shared" si="2"/>
        <v>2.3E-2</v>
      </c>
      <c r="AI22">
        <v>2.3E-2</v>
      </c>
      <c r="AL22" s="27">
        <v>0.85499999999999998</v>
      </c>
      <c r="AM22" s="27">
        <v>4.0000000000000001E-3</v>
      </c>
      <c r="AN22" s="27"/>
      <c r="AO22" s="27"/>
      <c r="AP22" s="27"/>
      <c r="AQ22" s="27"/>
      <c r="AR22" s="27">
        <v>1E-3</v>
      </c>
      <c r="AU22" s="2">
        <f t="shared" si="5"/>
        <v>9.2639999999999993</v>
      </c>
      <c r="AV22" s="2">
        <f>IF(ISNUMBER(AU22),SUMIFS($AU$1:AU22,$A$1:A22,A22,$J$1:J22,J22,$D$1:D22,D22),"")</f>
        <v>13.556999999999999</v>
      </c>
      <c r="AW22">
        <f t="shared" si="6"/>
        <v>11</v>
      </c>
    </row>
    <row r="23" spans="1:49" x14ac:dyDescent="0.25">
      <c r="A23" s="4" t="s">
        <v>120</v>
      </c>
      <c r="B23" t="s">
        <v>24</v>
      </c>
      <c r="C23" s="3">
        <v>42024</v>
      </c>
      <c r="D23">
        <v>1</v>
      </c>
      <c r="E23">
        <v>200</v>
      </c>
      <c r="J23" s="2" t="s">
        <v>44</v>
      </c>
      <c r="K23" s="2" t="s">
        <v>22</v>
      </c>
      <c r="L23">
        <v>2</v>
      </c>
      <c r="M23" s="2" t="s">
        <v>21</v>
      </c>
      <c r="N23" s="2" t="str">
        <f t="shared" si="0"/>
        <v/>
      </c>
      <c r="P23">
        <v>401.64</v>
      </c>
      <c r="Q23">
        <f t="shared" si="1"/>
        <v>401.64</v>
      </c>
      <c r="R23" s="2">
        <f>IF(ISNUMBER(Q23),SUMIFS(Q$1:$Q23,A$1:$A23,A23,J$1:$J23,J23,D$1:$D23,D23),"")</f>
        <v>489.09</v>
      </c>
      <c r="T23" s="5"/>
      <c r="AG23">
        <v>13.4</v>
      </c>
      <c r="AH23" s="2">
        <f t="shared" si="2"/>
        <v>0.02</v>
      </c>
      <c r="AI23">
        <v>0.02</v>
      </c>
      <c r="AL23" s="27">
        <v>0.90400000000000003</v>
      </c>
      <c r="AM23" s="27">
        <v>0</v>
      </c>
      <c r="AN23" s="27"/>
      <c r="AO23" s="27"/>
      <c r="AP23" s="27"/>
      <c r="AQ23" s="27"/>
      <c r="AR23" s="27">
        <v>1E-3</v>
      </c>
      <c r="AU23" s="2">
        <f t="shared" si="5"/>
        <v>8.0329999999999995</v>
      </c>
      <c r="AV23" s="2">
        <f>IF(ISNUMBER(AU23),SUMIFS($AU$1:AU23,$A$1:A23,A23,$J$1:J23,J23,$D$1:D23,D23),"")</f>
        <v>11.881</v>
      </c>
      <c r="AW23">
        <f t="shared" si="6"/>
        <v>11</v>
      </c>
    </row>
    <row r="24" spans="1:49" x14ac:dyDescent="0.25">
      <c r="A24" s="4" t="s">
        <v>121</v>
      </c>
      <c r="B24" t="s">
        <v>24</v>
      </c>
      <c r="C24" s="3">
        <v>42024</v>
      </c>
      <c r="D24">
        <v>1</v>
      </c>
      <c r="E24">
        <v>350</v>
      </c>
      <c r="J24" s="2" t="s">
        <v>44</v>
      </c>
      <c r="K24" s="2" t="s">
        <v>22</v>
      </c>
      <c r="L24">
        <v>2</v>
      </c>
      <c r="M24" s="2" t="s">
        <v>21</v>
      </c>
      <c r="N24" s="2" t="str">
        <f t="shared" si="0"/>
        <v/>
      </c>
      <c r="P24">
        <v>416.32</v>
      </c>
      <c r="Q24">
        <f t="shared" si="1"/>
        <v>416.32</v>
      </c>
      <c r="R24" s="2">
        <f>IF(ISNUMBER(Q24),SUMIFS(Q$1:$Q24,A$1:$A24,A24,J$1:$J24,J24,D$1:$D24,D24),"")</f>
        <v>504.63</v>
      </c>
      <c r="T24" s="5"/>
      <c r="AG24">
        <v>13.2</v>
      </c>
      <c r="AH24" s="2">
        <f t="shared" si="2"/>
        <v>0.02</v>
      </c>
      <c r="AI24">
        <v>0.02</v>
      </c>
      <c r="AL24" s="27">
        <v>0.91400000000000003</v>
      </c>
      <c r="AM24" s="27">
        <v>5.0000000000000001E-3</v>
      </c>
      <c r="AN24" s="27"/>
      <c r="AO24" s="27"/>
      <c r="AP24" s="27"/>
      <c r="AQ24" s="27"/>
      <c r="AR24" s="27">
        <v>1E-3</v>
      </c>
      <c r="AU24" s="2">
        <f t="shared" si="5"/>
        <v>8.3260000000000005</v>
      </c>
      <c r="AV24" s="2">
        <f>IF(ISNUMBER(AU24),SUMIFS($AU$1:AU24,$A$1:A24,A24,$J$1:J24,J24,$D$1:D24,D24),"")</f>
        <v>12.035</v>
      </c>
      <c r="AW24">
        <f t="shared" si="6"/>
        <v>11</v>
      </c>
    </row>
    <row r="25" spans="1:49" x14ac:dyDescent="0.25">
      <c r="A25" s="4" t="s">
        <v>122</v>
      </c>
      <c r="B25" t="s">
        <v>24</v>
      </c>
      <c r="C25" s="3">
        <v>42024</v>
      </c>
      <c r="D25">
        <v>1</v>
      </c>
      <c r="E25">
        <v>500</v>
      </c>
      <c r="J25" s="2" t="s">
        <v>44</v>
      </c>
      <c r="K25" s="2" t="s">
        <v>22</v>
      </c>
      <c r="L25">
        <v>2</v>
      </c>
      <c r="M25" s="2" t="s">
        <v>21</v>
      </c>
      <c r="N25" s="2" t="str">
        <f t="shared" si="0"/>
        <v/>
      </c>
      <c r="P25">
        <v>505.85</v>
      </c>
      <c r="Q25">
        <f t="shared" si="1"/>
        <v>505.85</v>
      </c>
      <c r="R25" s="2">
        <f>IF(ISNUMBER(Q25),SUMIFS(Q$1:$Q25,A$1:$A25,A25,J$1:$J25,J25,D$1:$D25,D25),"")</f>
        <v>609.96</v>
      </c>
      <c r="T25" s="5"/>
      <c r="AG25">
        <v>19</v>
      </c>
      <c r="AH25" s="2">
        <f t="shared" si="2"/>
        <v>2.8999999999999998E-2</v>
      </c>
      <c r="AI25">
        <v>2.8999999999999998E-2</v>
      </c>
      <c r="AL25" s="27">
        <v>0.91500000000000004</v>
      </c>
      <c r="AM25" s="27">
        <v>0</v>
      </c>
      <c r="AN25" s="27"/>
      <c r="AO25" s="27"/>
      <c r="AP25" s="27"/>
      <c r="AQ25" s="27"/>
      <c r="AR25" s="27">
        <v>1E-3</v>
      </c>
      <c r="AU25" s="2">
        <f t="shared" si="5"/>
        <v>14.67</v>
      </c>
      <c r="AV25" s="2">
        <f>IF(ISNUMBER(AU25),SUMIFS($AU$1:AU25,$A$1:A25,A25,$J$1:J25,J25,$D$1:D25,D25),"")</f>
        <v>19.355</v>
      </c>
      <c r="AW25">
        <f t="shared" si="6"/>
        <v>11</v>
      </c>
    </row>
    <row r="26" spans="1:49" x14ac:dyDescent="0.25">
      <c r="A26" s="4" t="s">
        <v>117</v>
      </c>
      <c r="B26" t="s">
        <v>24</v>
      </c>
      <c r="C26" s="3">
        <v>42024</v>
      </c>
      <c r="D26">
        <v>2</v>
      </c>
      <c r="E26">
        <v>0</v>
      </c>
      <c r="J26" s="2" t="s">
        <v>44</v>
      </c>
      <c r="K26" s="2" t="s">
        <v>22</v>
      </c>
      <c r="L26">
        <v>2</v>
      </c>
      <c r="M26" s="2" t="s">
        <v>21</v>
      </c>
      <c r="N26" s="2" t="str">
        <f t="shared" si="0"/>
        <v/>
      </c>
      <c r="P26">
        <v>250.38</v>
      </c>
      <c r="Q26">
        <f t="shared" si="1"/>
        <v>250.38</v>
      </c>
      <c r="R26" s="2">
        <f>IF(ISNUMBER(Q26),SUMIFS(Q$1:$Q26,A$1:$A26,A26,J$1:$J26,J26,D$1:$D26,D26),"")</f>
        <v>357.71</v>
      </c>
      <c r="T26" s="5"/>
      <c r="AG26">
        <v>12.2</v>
      </c>
      <c r="AH26" s="2">
        <f t="shared" si="2"/>
        <v>1.9E-2</v>
      </c>
      <c r="AI26">
        <v>1.9E-2</v>
      </c>
      <c r="AL26" s="27">
        <v>0.64400000000000002</v>
      </c>
      <c r="AM26" s="27">
        <v>9.2999999999999999E-2</v>
      </c>
      <c r="AN26" s="27"/>
      <c r="AO26" s="27"/>
      <c r="AP26" s="27"/>
      <c r="AQ26" s="27"/>
      <c r="AR26" s="27">
        <v>1E-3</v>
      </c>
      <c r="AU26" s="2">
        <f t="shared" si="5"/>
        <v>4.7569999999999997</v>
      </c>
      <c r="AV26" s="2">
        <f>IF(ISNUMBER(AU26),SUMIFS($AU$1:AU26,$A$1:A26,A26,$J$1:J26,J26,$D$1:D26,D26),"")</f>
        <v>8.4059999999999988</v>
      </c>
      <c r="AW26">
        <f t="shared" si="6"/>
        <v>11</v>
      </c>
    </row>
    <row r="27" spans="1:49" x14ac:dyDescent="0.25">
      <c r="A27" s="4" t="s">
        <v>118</v>
      </c>
      <c r="B27" t="s">
        <v>24</v>
      </c>
      <c r="C27" s="3">
        <v>42024</v>
      </c>
      <c r="D27">
        <v>2</v>
      </c>
      <c r="E27">
        <v>50</v>
      </c>
      <c r="J27" s="2" t="s">
        <v>44</v>
      </c>
      <c r="K27" s="2" t="s">
        <v>22</v>
      </c>
      <c r="L27">
        <v>2</v>
      </c>
      <c r="M27" s="2" t="s">
        <v>21</v>
      </c>
      <c r="N27" s="2" t="str">
        <f t="shared" si="0"/>
        <v/>
      </c>
      <c r="P27">
        <v>308.14999999999998</v>
      </c>
      <c r="Q27">
        <f t="shared" si="1"/>
        <v>308.14999999999998</v>
      </c>
      <c r="R27" s="2">
        <f>IF(ISNUMBER(Q27),SUMIFS(Q$1:$Q27,A$1:$A27,A27,J$1:$J27,J27,D$1:$D27,D27),"")</f>
        <v>385.41999999999996</v>
      </c>
      <c r="T27" s="5"/>
      <c r="AG27">
        <v>13.2</v>
      </c>
      <c r="AH27" s="2">
        <f t="shared" si="2"/>
        <v>0.02</v>
      </c>
      <c r="AI27">
        <v>0.02</v>
      </c>
      <c r="AL27" s="27">
        <v>0.86799999999999999</v>
      </c>
      <c r="AM27" s="27">
        <v>8.0000000000000002E-3</v>
      </c>
      <c r="AN27" s="27"/>
      <c r="AO27" s="27"/>
      <c r="AP27" s="27"/>
      <c r="AQ27" s="27"/>
      <c r="AR27" s="27">
        <v>1E-3</v>
      </c>
      <c r="AU27" s="2">
        <f t="shared" si="5"/>
        <v>6.1630000000000003</v>
      </c>
      <c r="AV27" s="2">
        <f>IF(ISNUMBER(AU27),SUMIFS($AU$1:AU27,$A$1:A27,A27,$J$1:J27,J27,$D$1:D27,D27),"")</f>
        <v>9.2540000000000013</v>
      </c>
      <c r="AW27">
        <f t="shared" si="6"/>
        <v>11</v>
      </c>
    </row>
    <row r="28" spans="1:49" x14ac:dyDescent="0.25">
      <c r="A28" s="4" t="s">
        <v>119</v>
      </c>
      <c r="B28" t="s">
        <v>24</v>
      </c>
      <c r="C28" s="3">
        <v>42024</v>
      </c>
      <c r="D28">
        <v>2</v>
      </c>
      <c r="E28">
        <v>100</v>
      </c>
      <c r="J28" s="2" t="s">
        <v>44</v>
      </c>
      <c r="K28" s="2" t="s">
        <v>22</v>
      </c>
      <c r="L28">
        <v>2</v>
      </c>
      <c r="M28" s="2" t="s">
        <v>21</v>
      </c>
      <c r="N28" s="2" t="str">
        <f t="shared" si="0"/>
        <v/>
      </c>
      <c r="P28">
        <v>340.77</v>
      </c>
      <c r="Q28">
        <f t="shared" si="1"/>
        <v>340.77</v>
      </c>
      <c r="R28" s="2">
        <f>IF(ISNUMBER(Q28),SUMIFS(Q$1:$Q28,A$1:$A28,A28,J$1:$J28,J28,D$1:$D28,D28),"")</f>
        <v>505.30999999999995</v>
      </c>
      <c r="T28" s="5"/>
      <c r="AG28">
        <v>13.9</v>
      </c>
      <c r="AH28" s="2">
        <f t="shared" si="2"/>
        <v>2.1000000000000001E-2</v>
      </c>
      <c r="AI28">
        <v>2.1000000000000001E-2</v>
      </c>
      <c r="AL28" s="27">
        <v>0.76700000000000002</v>
      </c>
      <c r="AM28" s="27">
        <v>0.04</v>
      </c>
      <c r="AN28" s="27"/>
      <c r="AO28" s="27"/>
      <c r="AP28" s="27"/>
      <c r="AQ28" s="27"/>
      <c r="AR28" s="27">
        <v>1E-3</v>
      </c>
      <c r="AU28" s="2">
        <f t="shared" si="5"/>
        <v>7.1559999999999997</v>
      </c>
      <c r="AV28" s="2">
        <f>IF(ISNUMBER(AU28),SUMIFS($AU$1:AU28,$A$1:A28,A28,$J$1:J28,J28,$D$1:D28,D28),"")</f>
        <v>13.079000000000001</v>
      </c>
      <c r="AW28">
        <f t="shared" si="6"/>
        <v>11</v>
      </c>
    </row>
    <row r="29" spans="1:49" x14ac:dyDescent="0.25">
      <c r="A29" s="4" t="s">
        <v>120</v>
      </c>
      <c r="B29" t="s">
        <v>24</v>
      </c>
      <c r="C29" s="3">
        <v>42024</v>
      </c>
      <c r="D29">
        <v>2</v>
      </c>
      <c r="E29">
        <v>200</v>
      </c>
      <c r="J29" s="2" t="s">
        <v>44</v>
      </c>
      <c r="K29" s="2" t="s">
        <v>22</v>
      </c>
      <c r="L29">
        <v>2</v>
      </c>
      <c r="M29" s="2" t="s">
        <v>21</v>
      </c>
      <c r="N29" s="2" t="str">
        <f t="shared" si="0"/>
        <v/>
      </c>
      <c r="P29">
        <v>289.99</v>
      </c>
      <c r="Q29">
        <f t="shared" si="1"/>
        <v>289.99</v>
      </c>
      <c r="R29" s="2">
        <f>IF(ISNUMBER(Q29),SUMIFS(Q$1:$Q29,A$1:$A29,A29,J$1:$J29,J29,D$1:$D29,D29),"")</f>
        <v>417.07</v>
      </c>
      <c r="T29" s="5"/>
      <c r="AG29">
        <v>13.5</v>
      </c>
      <c r="AH29" s="2">
        <f t="shared" si="2"/>
        <v>2.1000000000000001E-2</v>
      </c>
      <c r="AI29">
        <v>2.1000000000000001E-2</v>
      </c>
      <c r="AL29" s="27">
        <v>0.69099999999999995</v>
      </c>
      <c r="AM29" s="27">
        <v>5.0999999999999997E-2</v>
      </c>
      <c r="AN29" s="27"/>
      <c r="AO29" s="27"/>
      <c r="AP29" s="27"/>
      <c r="AQ29" s="27"/>
      <c r="AR29" s="27">
        <v>1E-3</v>
      </c>
      <c r="AU29" s="2">
        <f t="shared" si="5"/>
        <v>6.09</v>
      </c>
      <c r="AV29" s="2">
        <f>IF(ISNUMBER(AU29),SUMIFS($AU$1:AU29,$A$1:A29,A29,$J$1:J29,J29,$D$1:D29,D29),"")</f>
        <v>10.411</v>
      </c>
      <c r="AW29">
        <f t="shared" si="6"/>
        <v>11</v>
      </c>
    </row>
    <row r="30" spans="1:49" x14ac:dyDescent="0.25">
      <c r="A30" s="4" t="s">
        <v>121</v>
      </c>
      <c r="B30" t="s">
        <v>24</v>
      </c>
      <c r="C30" s="3">
        <v>42024</v>
      </c>
      <c r="D30">
        <v>2</v>
      </c>
      <c r="E30">
        <v>350</v>
      </c>
      <c r="J30" s="2" t="s">
        <v>44</v>
      </c>
      <c r="K30" s="2" t="s">
        <v>22</v>
      </c>
      <c r="L30">
        <v>2</v>
      </c>
      <c r="M30" s="2" t="s">
        <v>21</v>
      </c>
      <c r="N30" s="2" t="str">
        <f t="shared" si="0"/>
        <v/>
      </c>
      <c r="P30">
        <v>391.63</v>
      </c>
      <c r="Q30">
        <f t="shared" si="1"/>
        <v>391.63</v>
      </c>
      <c r="R30" s="2">
        <f>IF(ISNUMBER(Q30),SUMIFS(Q$1:$Q30,A$1:$A30,A30,J$1:$J30,J30,D$1:$D30,D30),"")</f>
        <v>487.93</v>
      </c>
      <c r="T30" s="5"/>
      <c r="AG30">
        <v>14.2</v>
      </c>
      <c r="AH30" s="2">
        <f t="shared" si="2"/>
        <v>2.2000000000000002E-2</v>
      </c>
      <c r="AI30">
        <v>2.2000000000000002E-2</v>
      </c>
      <c r="AL30" s="27">
        <v>0.79800000000000004</v>
      </c>
      <c r="AM30" s="27">
        <v>2.5999999999999999E-2</v>
      </c>
      <c r="AN30" s="27"/>
      <c r="AO30" s="27"/>
      <c r="AP30" s="27"/>
      <c r="AQ30" s="27"/>
      <c r="AR30" s="27">
        <v>0</v>
      </c>
      <c r="AU30" s="2">
        <f t="shared" si="5"/>
        <v>8.6159999999999997</v>
      </c>
      <c r="AV30" s="2">
        <f>IF(ISNUMBER(AU30),SUMIFS($AU$1:AU30,$A$1:A30,A30,$J$1:J30,J30,$D$1:D30,D30),"")</f>
        <v>11.794</v>
      </c>
      <c r="AW30">
        <f t="shared" si="6"/>
        <v>11</v>
      </c>
    </row>
    <row r="31" spans="1:49" x14ac:dyDescent="0.25">
      <c r="A31" s="4" t="s">
        <v>122</v>
      </c>
      <c r="B31" t="s">
        <v>24</v>
      </c>
      <c r="C31" s="3">
        <v>42024</v>
      </c>
      <c r="D31">
        <v>2</v>
      </c>
      <c r="E31">
        <v>500</v>
      </c>
      <c r="J31" s="2" t="s">
        <v>44</v>
      </c>
      <c r="K31" s="2" t="s">
        <v>22</v>
      </c>
      <c r="L31">
        <v>2</v>
      </c>
      <c r="M31" s="2" t="s">
        <v>21</v>
      </c>
      <c r="N31" s="2" t="str">
        <f t="shared" si="0"/>
        <v/>
      </c>
      <c r="P31">
        <v>395.81</v>
      </c>
      <c r="Q31">
        <f t="shared" si="1"/>
        <v>395.81</v>
      </c>
      <c r="R31" s="2">
        <f>IF(ISNUMBER(Q31),SUMIFS(Q$1:$Q31,A$1:$A31,A31,J$1:$J31,J31,D$1:$D31,D31),"")</f>
        <v>485.78</v>
      </c>
      <c r="T31" s="5"/>
      <c r="AG31">
        <v>15.3</v>
      </c>
      <c r="AH31" s="2">
        <f t="shared" si="2"/>
        <v>2.3E-2</v>
      </c>
      <c r="AI31">
        <v>2.3E-2</v>
      </c>
      <c r="AL31" s="27">
        <v>0.81200000000000006</v>
      </c>
      <c r="AM31" s="27">
        <v>1.2E-2</v>
      </c>
      <c r="AN31" s="27"/>
      <c r="AO31" s="27"/>
      <c r="AP31" s="27"/>
      <c r="AQ31" s="27"/>
      <c r="AR31" s="27">
        <v>1E-3</v>
      </c>
      <c r="AU31" s="2">
        <f t="shared" si="5"/>
        <v>9.1039999999999992</v>
      </c>
      <c r="AV31" s="2">
        <f>IF(ISNUMBER(AU31),SUMIFS($AU$1:AU31,$A$1:A31,A31,$J$1:J31,J31,$D$1:D31,D31),"")</f>
        <v>12.702999999999999</v>
      </c>
      <c r="AW31">
        <f t="shared" si="6"/>
        <v>11</v>
      </c>
    </row>
    <row r="32" spans="1:49" x14ac:dyDescent="0.25">
      <c r="A32" s="4" t="s">
        <v>117</v>
      </c>
      <c r="B32" t="s">
        <v>24</v>
      </c>
      <c r="C32" s="3">
        <v>42024</v>
      </c>
      <c r="D32">
        <v>3</v>
      </c>
      <c r="E32">
        <v>0</v>
      </c>
      <c r="J32" s="2" t="s">
        <v>44</v>
      </c>
      <c r="K32" s="2" t="s">
        <v>22</v>
      </c>
      <c r="L32">
        <v>2</v>
      </c>
      <c r="M32" s="2" t="s">
        <v>21</v>
      </c>
      <c r="N32" s="2" t="str">
        <f t="shared" si="0"/>
        <v/>
      </c>
      <c r="P32">
        <v>240.33</v>
      </c>
      <c r="Q32">
        <f t="shared" si="1"/>
        <v>240.33</v>
      </c>
      <c r="R32" s="2">
        <f>IF(ISNUMBER(Q32),SUMIFS(Q$1:$Q32,A$1:$A32,A32,J$1:$J32,J32,D$1:$D32,D32),"")</f>
        <v>376</v>
      </c>
      <c r="T32" s="5"/>
      <c r="AG32">
        <v>12.2</v>
      </c>
      <c r="AH32" s="2">
        <f t="shared" si="2"/>
        <v>1.8000000000000002E-2</v>
      </c>
      <c r="AI32">
        <v>1.8000000000000002E-2</v>
      </c>
      <c r="AL32" s="27">
        <v>0.69399999999999995</v>
      </c>
      <c r="AM32" s="27">
        <v>0.128</v>
      </c>
      <c r="AN32" s="27"/>
      <c r="AO32" s="27"/>
      <c r="AP32" s="27"/>
      <c r="AQ32" s="27"/>
      <c r="AR32" s="27">
        <v>1E-3</v>
      </c>
      <c r="AU32" s="2">
        <f t="shared" si="5"/>
        <v>4.3259999999999996</v>
      </c>
      <c r="AV32" s="2">
        <f>IF(ISNUMBER(AU32),SUMIFS($AU$1:AU32,$A$1:A32,A32,$J$1:J32,J32,$D$1:D32,D32),"")</f>
        <v>8.8030000000000008</v>
      </c>
      <c r="AW32">
        <f t="shared" si="6"/>
        <v>11</v>
      </c>
    </row>
    <row r="33" spans="1:49" x14ac:dyDescent="0.25">
      <c r="A33" s="4" t="s">
        <v>118</v>
      </c>
      <c r="B33" t="s">
        <v>24</v>
      </c>
      <c r="C33" s="3">
        <v>42024</v>
      </c>
      <c r="D33">
        <v>3</v>
      </c>
      <c r="E33">
        <v>50</v>
      </c>
      <c r="J33" s="2" t="s">
        <v>44</v>
      </c>
      <c r="K33" s="2" t="s">
        <v>22</v>
      </c>
      <c r="L33">
        <v>2</v>
      </c>
      <c r="M33" s="2" t="s">
        <v>21</v>
      </c>
      <c r="N33" s="2" t="str">
        <f t="shared" si="0"/>
        <v/>
      </c>
      <c r="P33">
        <v>307.83999999999997</v>
      </c>
      <c r="Q33">
        <f t="shared" si="1"/>
        <v>307.83999999999997</v>
      </c>
      <c r="R33" s="2">
        <f>IF(ISNUMBER(Q33),SUMIFS(Q$1:$Q33,A$1:$A33,A33,J$1:$J33,J33,D$1:$D33,D33),"")</f>
        <v>450.81999999999994</v>
      </c>
      <c r="T33" s="5"/>
      <c r="AG33">
        <v>11.6</v>
      </c>
      <c r="AH33" s="2">
        <f t="shared" si="2"/>
        <v>1.8000000000000002E-2</v>
      </c>
      <c r="AI33">
        <v>1.8000000000000002E-2</v>
      </c>
      <c r="AL33" s="27">
        <v>0.83299999999999996</v>
      </c>
      <c r="AM33" s="27">
        <v>1.7000000000000001E-2</v>
      </c>
      <c r="AN33" s="27"/>
      <c r="AO33" s="27"/>
      <c r="AP33" s="27"/>
      <c r="AQ33" s="27"/>
      <c r="AR33" s="27">
        <v>1E-3</v>
      </c>
      <c r="AU33" s="2">
        <f t="shared" si="5"/>
        <v>5.5410000000000004</v>
      </c>
      <c r="AV33" s="2">
        <f>IF(ISNUMBER(AU33),SUMIFS($AU$1:AU33,$A$1:A33,A33,$J$1:J33,J33,$D$1:D33,D33),"")</f>
        <v>10.545</v>
      </c>
      <c r="AW33">
        <f t="shared" si="6"/>
        <v>11</v>
      </c>
    </row>
    <row r="34" spans="1:49" x14ac:dyDescent="0.25">
      <c r="A34" s="4" t="s">
        <v>119</v>
      </c>
      <c r="B34" t="s">
        <v>24</v>
      </c>
      <c r="C34" s="3">
        <v>42024</v>
      </c>
      <c r="D34">
        <v>3</v>
      </c>
      <c r="E34">
        <v>100</v>
      </c>
      <c r="J34" s="2" t="s">
        <v>44</v>
      </c>
      <c r="K34" s="2" t="s">
        <v>22</v>
      </c>
      <c r="L34">
        <v>2</v>
      </c>
      <c r="M34" s="2" t="s">
        <v>21</v>
      </c>
      <c r="N34" s="2" t="str">
        <f t="shared" si="0"/>
        <v/>
      </c>
      <c r="P34">
        <v>298.10000000000002</v>
      </c>
      <c r="Q34">
        <f t="shared" si="1"/>
        <v>298.10000000000002</v>
      </c>
      <c r="R34" s="2">
        <f>IF(ISNUMBER(Q34),SUMIFS(Q$1:$Q34,A$1:$A34,A34,J$1:$J34,J34,D$1:$D34,D34),"")</f>
        <v>432.07000000000005</v>
      </c>
      <c r="T34" s="5"/>
      <c r="AG34">
        <v>11.7</v>
      </c>
      <c r="AH34" s="2">
        <f t="shared" si="2"/>
        <v>1.8000000000000002E-2</v>
      </c>
      <c r="AI34">
        <v>1.8000000000000002E-2</v>
      </c>
      <c r="AL34" s="27">
        <v>0.67600000000000005</v>
      </c>
      <c r="AM34" s="27">
        <v>0.114</v>
      </c>
      <c r="AN34" s="27"/>
      <c r="AO34" s="27"/>
      <c r="AP34" s="27"/>
      <c r="AQ34" s="27"/>
      <c r="AR34" s="27">
        <v>1E-3</v>
      </c>
      <c r="AU34" s="2">
        <f t="shared" si="5"/>
        <v>5.3659999999999997</v>
      </c>
      <c r="AV34" s="2">
        <f>IF(ISNUMBER(AU34),SUMIFS($AU$1:AU34,$A$1:A34,A34,$J$1:J34,J34,$D$1:D34,D34),"")</f>
        <v>10.189</v>
      </c>
      <c r="AW34">
        <f t="shared" si="6"/>
        <v>11</v>
      </c>
    </row>
    <row r="35" spans="1:49" x14ac:dyDescent="0.25">
      <c r="A35" s="4" t="s">
        <v>120</v>
      </c>
      <c r="B35" t="s">
        <v>24</v>
      </c>
      <c r="C35" s="3">
        <v>42024</v>
      </c>
      <c r="D35">
        <v>3</v>
      </c>
      <c r="E35">
        <v>200</v>
      </c>
      <c r="J35" s="2" t="s">
        <v>44</v>
      </c>
      <c r="K35" s="2" t="s">
        <v>22</v>
      </c>
      <c r="L35">
        <v>2</v>
      </c>
      <c r="M35" s="2" t="s">
        <v>21</v>
      </c>
      <c r="N35" s="2" t="str">
        <f t="shared" si="0"/>
        <v/>
      </c>
      <c r="P35">
        <v>239.53</v>
      </c>
      <c r="Q35">
        <f t="shared" si="1"/>
        <v>239.53</v>
      </c>
      <c r="R35" s="2">
        <f>IF(ISNUMBER(Q35),SUMIFS(Q$1:$Q35,A$1:$A35,A35,J$1:$J35,J35,D$1:$D35,D35),"")</f>
        <v>308.12</v>
      </c>
      <c r="T35" s="5"/>
      <c r="AG35">
        <v>12.5</v>
      </c>
      <c r="AH35" s="2">
        <f t="shared" si="2"/>
        <v>1.9E-2</v>
      </c>
      <c r="AI35">
        <v>1.9E-2</v>
      </c>
      <c r="AL35" s="27">
        <v>0.48399999999999999</v>
      </c>
      <c r="AM35" s="27">
        <v>9.5000000000000001E-2</v>
      </c>
      <c r="AN35" s="27"/>
      <c r="AO35" s="27"/>
      <c r="AP35" s="27"/>
      <c r="AQ35" s="27"/>
      <c r="AR35" s="27">
        <v>1E-3</v>
      </c>
      <c r="AU35" s="2">
        <f t="shared" si="5"/>
        <v>4.5510000000000002</v>
      </c>
      <c r="AV35" s="2">
        <f>IF(ISNUMBER(AU35),SUMIFS($AU$1:AU35,$A$1:A35,A35,$J$1:J35,J35,$D$1:D35,D35),"")</f>
        <v>6.952</v>
      </c>
      <c r="AW35">
        <f t="shared" si="6"/>
        <v>11</v>
      </c>
    </row>
    <row r="36" spans="1:49" x14ac:dyDescent="0.25">
      <c r="A36" s="4" t="s">
        <v>121</v>
      </c>
      <c r="B36" t="s">
        <v>24</v>
      </c>
      <c r="C36" s="3">
        <v>42024</v>
      </c>
      <c r="D36">
        <v>3</v>
      </c>
      <c r="E36">
        <v>350</v>
      </c>
      <c r="J36" s="2" t="s">
        <v>44</v>
      </c>
      <c r="K36" s="2" t="s">
        <v>22</v>
      </c>
      <c r="L36">
        <v>2</v>
      </c>
      <c r="M36" s="2" t="s">
        <v>21</v>
      </c>
      <c r="N36" s="2" t="str">
        <f t="shared" si="0"/>
        <v/>
      </c>
      <c r="P36">
        <v>487.51</v>
      </c>
      <c r="Q36">
        <f t="shared" si="1"/>
        <v>487.51</v>
      </c>
      <c r="R36" s="2">
        <f>IF(ISNUMBER(Q36),SUMIFS(Q$1:$Q36,A$1:$A36,A36,J$1:$J36,J36,D$1:$D36,D36),"")</f>
        <v>624</v>
      </c>
      <c r="T36" s="5"/>
      <c r="AG36">
        <v>14.9</v>
      </c>
      <c r="AH36" s="2">
        <f t="shared" si="2"/>
        <v>2.3E-2</v>
      </c>
      <c r="AI36">
        <v>2.3E-2</v>
      </c>
      <c r="AL36" s="27">
        <v>0.88400000000000001</v>
      </c>
      <c r="AM36" s="27">
        <v>4.2000000000000003E-2</v>
      </c>
      <c r="AN36" s="27"/>
      <c r="AO36" s="27"/>
      <c r="AP36" s="27"/>
      <c r="AQ36" s="27"/>
      <c r="AR36" s="27">
        <v>1E-3</v>
      </c>
      <c r="AU36" s="2">
        <f t="shared" si="5"/>
        <v>11.212999999999999</v>
      </c>
      <c r="AV36" s="2">
        <f>IF(ISNUMBER(AU36),SUMIFS($AU$1:AU36,$A$1:A36,A36,$J$1:J36,J36,$D$1:D36,D36),"")</f>
        <v>16.808999999999997</v>
      </c>
      <c r="AW36">
        <f t="shared" si="6"/>
        <v>11</v>
      </c>
    </row>
    <row r="37" spans="1:49" x14ac:dyDescent="0.25">
      <c r="A37" s="4" t="s">
        <v>122</v>
      </c>
      <c r="B37" t="s">
        <v>24</v>
      </c>
      <c r="C37" s="3">
        <v>42024</v>
      </c>
      <c r="D37">
        <v>3</v>
      </c>
      <c r="E37">
        <v>500</v>
      </c>
      <c r="J37" s="2" t="s">
        <v>44</v>
      </c>
      <c r="K37" s="2" t="s">
        <v>22</v>
      </c>
      <c r="L37">
        <v>2</v>
      </c>
      <c r="M37" s="2" t="s">
        <v>21</v>
      </c>
      <c r="N37" s="2" t="str">
        <f t="shared" si="0"/>
        <v/>
      </c>
      <c r="P37">
        <v>336.09</v>
      </c>
      <c r="Q37">
        <f t="shared" si="1"/>
        <v>336.09</v>
      </c>
      <c r="R37" s="2">
        <f>IF(ISNUMBER(Q37),SUMIFS(Q$1:$Q37,A$1:$A37,A37,J$1:$J37,J37,D$1:$D37,D37),"")</f>
        <v>467.05999999999995</v>
      </c>
      <c r="T37" s="5"/>
      <c r="AG37">
        <v>13.4</v>
      </c>
      <c r="AH37" s="2">
        <f t="shared" si="2"/>
        <v>0.02</v>
      </c>
      <c r="AI37">
        <v>0.02</v>
      </c>
      <c r="AL37" s="27">
        <v>0.83499999999999996</v>
      </c>
      <c r="AM37" s="27">
        <v>3.5000000000000003E-2</v>
      </c>
      <c r="AN37" s="27"/>
      <c r="AO37" s="27"/>
      <c r="AP37" s="27"/>
      <c r="AQ37" s="27"/>
      <c r="AR37" s="27">
        <v>1E-3</v>
      </c>
      <c r="AU37" s="2">
        <f t="shared" si="5"/>
        <v>6.7220000000000004</v>
      </c>
      <c r="AV37" s="2">
        <f>IF(ISNUMBER(AU37),SUMIFS($AU$1:AU37,$A$1:A37,A37,$J$1:J37,J37,$D$1:D37,D37),"")</f>
        <v>11.175000000000001</v>
      </c>
      <c r="AW37">
        <f t="shared" si="6"/>
        <v>11</v>
      </c>
    </row>
    <row r="38" spans="1:49" x14ac:dyDescent="0.25">
      <c r="A38" s="4" t="s">
        <v>117</v>
      </c>
      <c r="B38" t="s">
        <v>24</v>
      </c>
      <c r="C38" s="3">
        <v>42032</v>
      </c>
      <c r="D38">
        <v>1</v>
      </c>
      <c r="E38">
        <v>0</v>
      </c>
      <c r="J38" s="2" t="s">
        <v>44</v>
      </c>
      <c r="K38" s="2" t="s">
        <v>22</v>
      </c>
      <c r="L38">
        <v>2</v>
      </c>
      <c r="M38" s="2" t="s">
        <v>116</v>
      </c>
      <c r="N38" s="2">
        <f t="shared" si="0"/>
        <v>2867</v>
      </c>
      <c r="O38">
        <v>286.7</v>
      </c>
      <c r="Q38" t="str">
        <f t="shared" si="1"/>
        <v/>
      </c>
      <c r="R38" s="2" t="str">
        <f>IF(ISNUMBER(Q38),SUMIFS(Q$1:$Q38,A$1:$A38,A38,J$1:$J38,J38,D$1:$D38,D38),"")</f>
        <v/>
      </c>
      <c r="T38" s="5"/>
      <c r="AH38" s="2" t="str">
        <f t="shared" si="2"/>
        <v/>
      </c>
      <c r="AL38" s="27"/>
      <c r="AM38" s="27"/>
      <c r="AN38" s="27"/>
      <c r="AO38" s="27"/>
      <c r="AP38" s="27"/>
      <c r="AQ38" s="27"/>
      <c r="AR38" s="27"/>
      <c r="AU38" s="2" t="str">
        <f t="shared" si="5"/>
        <v/>
      </c>
      <c r="AV38" s="2" t="str">
        <f>IF(ISNUMBER(AU38),SUMIFS($AU$1:AU38,$A$1:A38,A38,$J$1:J38,J38,$D$1:D38,D38),"")</f>
        <v/>
      </c>
      <c r="AW38">
        <f t="shared" si="6"/>
        <v>1</v>
      </c>
    </row>
    <row r="39" spans="1:49" x14ac:dyDescent="0.25">
      <c r="A39" s="4" t="s">
        <v>118</v>
      </c>
      <c r="B39" t="s">
        <v>24</v>
      </c>
      <c r="C39" s="3">
        <v>42032</v>
      </c>
      <c r="D39">
        <v>1</v>
      </c>
      <c r="E39">
        <v>50</v>
      </c>
      <c r="J39" s="2" t="s">
        <v>44</v>
      </c>
      <c r="K39" s="2" t="s">
        <v>22</v>
      </c>
      <c r="L39">
        <v>2</v>
      </c>
      <c r="M39" s="2" t="s">
        <v>116</v>
      </c>
      <c r="N39" s="2">
        <f t="shared" si="0"/>
        <v>2735</v>
      </c>
      <c r="O39">
        <v>273.5</v>
      </c>
      <c r="Q39" t="str">
        <f t="shared" si="1"/>
        <v/>
      </c>
      <c r="R39" s="2" t="str">
        <f>IF(ISNUMBER(Q39),SUMIFS(Q$1:$Q39,A$1:$A39,A39,J$1:$J39,J39,D$1:$D39,D39),"")</f>
        <v/>
      </c>
      <c r="T39" s="5"/>
      <c r="AH39" s="2" t="str">
        <f t="shared" si="2"/>
        <v/>
      </c>
      <c r="AL39" s="27"/>
      <c r="AM39" s="27"/>
      <c r="AN39" s="27"/>
      <c r="AO39" s="27"/>
      <c r="AP39" s="27"/>
      <c r="AQ39" s="27"/>
      <c r="AR39" s="27"/>
      <c r="AU39" s="2" t="str">
        <f t="shared" si="5"/>
        <v/>
      </c>
      <c r="AV39" s="2" t="str">
        <f>IF(ISNUMBER(AU39),SUMIFS($AU$1:AU39,$A$1:A39,A39,$J$1:J39,J39,$D$1:D39,D39),"")</f>
        <v/>
      </c>
      <c r="AW39">
        <f t="shared" si="6"/>
        <v>1</v>
      </c>
    </row>
    <row r="40" spans="1:49" x14ac:dyDescent="0.25">
      <c r="A40" s="4" t="s">
        <v>119</v>
      </c>
      <c r="B40" t="s">
        <v>24</v>
      </c>
      <c r="C40" s="3">
        <v>42032</v>
      </c>
      <c r="D40">
        <v>1</v>
      </c>
      <c r="E40">
        <v>100</v>
      </c>
      <c r="J40" s="2" t="s">
        <v>44</v>
      </c>
      <c r="K40" s="2" t="s">
        <v>22</v>
      </c>
      <c r="L40">
        <v>2</v>
      </c>
      <c r="M40" s="2" t="s">
        <v>116</v>
      </c>
      <c r="N40" s="2">
        <f t="shared" si="0"/>
        <v>2735</v>
      </c>
      <c r="O40">
        <v>273.5</v>
      </c>
      <c r="Q40" t="str">
        <f t="shared" si="1"/>
        <v/>
      </c>
      <c r="R40" s="2" t="str">
        <f>IF(ISNUMBER(Q40),SUMIFS(Q$1:$Q40,A$1:$A40,A40,J$1:$J40,J40,D$1:$D40,D40),"")</f>
        <v/>
      </c>
      <c r="T40" s="5"/>
      <c r="AH40" s="2" t="str">
        <f t="shared" si="2"/>
        <v/>
      </c>
      <c r="AL40" s="27"/>
      <c r="AM40" s="27"/>
      <c r="AN40" s="27"/>
      <c r="AO40" s="27"/>
      <c r="AP40" s="27"/>
      <c r="AQ40" s="27"/>
      <c r="AR40" s="27"/>
      <c r="AU40" s="2" t="str">
        <f t="shared" si="5"/>
        <v/>
      </c>
      <c r="AV40" s="2" t="str">
        <f>IF(ISNUMBER(AU40),SUMIFS($AU$1:AU40,$A$1:A40,A40,$J$1:J40,J40,$D$1:D40,D40),"")</f>
        <v/>
      </c>
      <c r="AW40">
        <f t="shared" si="6"/>
        <v>1</v>
      </c>
    </row>
    <row r="41" spans="1:49" x14ac:dyDescent="0.25">
      <c r="A41" s="4" t="s">
        <v>120</v>
      </c>
      <c r="B41" t="s">
        <v>24</v>
      </c>
      <c r="C41" s="3">
        <v>42032</v>
      </c>
      <c r="D41">
        <v>1</v>
      </c>
      <c r="E41">
        <v>200</v>
      </c>
      <c r="J41" s="2" t="s">
        <v>44</v>
      </c>
      <c r="K41" s="2" t="s">
        <v>22</v>
      </c>
      <c r="L41">
        <v>2</v>
      </c>
      <c r="M41" s="2" t="s">
        <v>116</v>
      </c>
      <c r="N41" s="2">
        <f t="shared" si="0"/>
        <v>2801</v>
      </c>
      <c r="O41">
        <v>280.10000000000002</v>
      </c>
      <c r="Q41" t="str">
        <f t="shared" si="1"/>
        <v/>
      </c>
      <c r="R41" s="2" t="str">
        <f>IF(ISNUMBER(Q41),SUMIFS(Q$1:$Q41,A$1:$A41,A41,J$1:$J41,J41,D$1:$D41,D41),"")</f>
        <v/>
      </c>
      <c r="T41" s="5"/>
      <c r="AH41" s="2" t="str">
        <f t="shared" si="2"/>
        <v/>
      </c>
      <c r="AL41" s="27"/>
      <c r="AM41" s="27"/>
      <c r="AN41" s="27"/>
      <c r="AO41" s="27"/>
      <c r="AP41" s="27"/>
      <c r="AQ41" s="27"/>
      <c r="AR41" s="27"/>
      <c r="AU41" s="2" t="str">
        <f t="shared" si="5"/>
        <v/>
      </c>
      <c r="AV41" s="2" t="str">
        <f>IF(ISNUMBER(AU41),SUMIFS($AU$1:AU41,$A$1:A41,A41,$J$1:J41,J41,$D$1:D41,D41),"")</f>
        <v/>
      </c>
      <c r="AW41">
        <f t="shared" si="6"/>
        <v>1</v>
      </c>
    </row>
    <row r="42" spans="1:49" x14ac:dyDescent="0.25">
      <c r="A42" s="4" t="s">
        <v>121</v>
      </c>
      <c r="B42" t="s">
        <v>24</v>
      </c>
      <c r="C42" s="3">
        <v>42032</v>
      </c>
      <c r="D42">
        <v>1</v>
      </c>
      <c r="E42">
        <v>350</v>
      </c>
      <c r="J42" s="2" t="s">
        <v>44</v>
      </c>
      <c r="K42" s="2" t="s">
        <v>22</v>
      </c>
      <c r="L42">
        <v>2</v>
      </c>
      <c r="M42" s="2" t="s">
        <v>116</v>
      </c>
      <c r="N42" s="2">
        <f t="shared" si="0"/>
        <v>2735</v>
      </c>
      <c r="O42">
        <v>273.5</v>
      </c>
      <c r="Q42" t="str">
        <f t="shared" si="1"/>
        <v/>
      </c>
      <c r="R42" s="2" t="str">
        <f>IF(ISNUMBER(Q42),SUMIFS(Q$1:$Q42,A$1:$A42,A42,J$1:$J42,J42,D$1:$D42,D42),"")</f>
        <v/>
      </c>
      <c r="T42" s="5"/>
      <c r="AH42" s="2" t="str">
        <f t="shared" si="2"/>
        <v/>
      </c>
      <c r="AL42" s="27"/>
      <c r="AM42" s="27"/>
      <c r="AN42" s="27"/>
      <c r="AO42" s="27"/>
      <c r="AP42" s="27"/>
      <c r="AQ42" s="27"/>
      <c r="AR42" s="27"/>
      <c r="AU42" s="2" t="str">
        <f t="shared" si="5"/>
        <v/>
      </c>
      <c r="AV42" s="2" t="str">
        <f>IF(ISNUMBER(AU42),SUMIFS($AU$1:AU42,$A$1:A42,A42,$J$1:J42,J42,$D$1:D42,D42),"")</f>
        <v/>
      </c>
      <c r="AW42">
        <f t="shared" si="6"/>
        <v>1</v>
      </c>
    </row>
    <row r="43" spans="1:49" x14ac:dyDescent="0.25">
      <c r="A43" s="4" t="s">
        <v>122</v>
      </c>
      <c r="B43" t="s">
        <v>24</v>
      </c>
      <c r="C43" s="3">
        <v>42032</v>
      </c>
      <c r="D43">
        <v>1</v>
      </c>
      <c r="E43">
        <v>500</v>
      </c>
      <c r="J43" s="2" t="s">
        <v>44</v>
      </c>
      <c r="K43" s="2" t="s">
        <v>22</v>
      </c>
      <c r="L43">
        <v>2</v>
      </c>
      <c r="M43" s="2" t="s">
        <v>116</v>
      </c>
      <c r="N43" s="2">
        <f t="shared" si="0"/>
        <v>2702</v>
      </c>
      <c r="O43">
        <v>270.2</v>
      </c>
      <c r="Q43" t="str">
        <f t="shared" si="1"/>
        <v/>
      </c>
      <c r="R43" s="2" t="str">
        <f>IF(ISNUMBER(Q43),SUMIFS(Q$1:$Q43,A$1:$A43,A43,J$1:$J43,J43,D$1:$D43,D43),"")</f>
        <v/>
      </c>
      <c r="T43" s="5"/>
      <c r="AH43" s="2" t="str">
        <f t="shared" si="2"/>
        <v/>
      </c>
      <c r="AL43" s="27"/>
      <c r="AM43" s="27"/>
      <c r="AN43" s="27"/>
      <c r="AO43" s="27"/>
      <c r="AP43" s="27"/>
      <c r="AQ43" s="27"/>
      <c r="AR43" s="27"/>
      <c r="AU43" s="2" t="str">
        <f t="shared" si="5"/>
        <v/>
      </c>
      <c r="AV43" s="2" t="str">
        <f>IF(ISNUMBER(AU43),SUMIFS($AU$1:AU43,$A$1:A43,A43,$J$1:J43,J43,$D$1:D43,D43),"")</f>
        <v/>
      </c>
      <c r="AW43">
        <f t="shared" si="6"/>
        <v>1</v>
      </c>
    </row>
    <row r="44" spans="1:49" x14ac:dyDescent="0.25">
      <c r="A44" s="4" t="s">
        <v>117</v>
      </c>
      <c r="B44" t="s">
        <v>24</v>
      </c>
      <c r="C44" s="3">
        <v>42032</v>
      </c>
      <c r="D44">
        <v>2</v>
      </c>
      <c r="E44">
        <v>0</v>
      </c>
      <c r="J44" s="2" t="s">
        <v>44</v>
      </c>
      <c r="K44" s="2" t="s">
        <v>22</v>
      </c>
      <c r="L44">
        <v>2</v>
      </c>
      <c r="M44" s="2" t="s">
        <v>116</v>
      </c>
      <c r="N44" s="2">
        <f t="shared" si="0"/>
        <v>2867</v>
      </c>
      <c r="O44">
        <v>286.7</v>
      </c>
      <c r="Q44" t="str">
        <f t="shared" si="1"/>
        <v/>
      </c>
      <c r="R44" s="2" t="str">
        <f>IF(ISNUMBER(Q44),SUMIFS(Q$1:$Q44,A$1:$A44,A44,J$1:$J44,J44,D$1:$D44,D44),"")</f>
        <v/>
      </c>
      <c r="T44" s="5"/>
      <c r="AH44" s="2" t="str">
        <f t="shared" si="2"/>
        <v/>
      </c>
      <c r="AL44" s="27"/>
      <c r="AM44" s="27"/>
      <c r="AN44" s="27"/>
      <c r="AO44" s="27"/>
      <c r="AP44" s="27"/>
      <c r="AQ44" s="27"/>
      <c r="AR44" s="27"/>
      <c r="AU44" s="2" t="str">
        <f t="shared" si="5"/>
        <v/>
      </c>
      <c r="AV44" s="2" t="str">
        <f>IF(ISNUMBER(AU44),SUMIFS($AU$1:AU44,$A$1:A44,A44,$J$1:J44,J44,$D$1:D44,D44),"")</f>
        <v/>
      </c>
      <c r="AW44">
        <f t="shared" si="6"/>
        <v>1</v>
      </c>
    </row>
    <row r="45" spans="1:49" x14ac:dyDescent="0.25">
      <c r="A45" s="4" t="s">
        <v>118</v>
      </c>
      <c r="B45" t="s">
        <v>24</v>
      </c>
      <c r="C45" s="3">
        <v>42032</v>
      </c>
      <c r="D45">
        <v>2</v>
      </c>
      <c r="E45">
        <v>50</v>
      </c>
      <c r="J45" s="2" t="s">
        <v>44</v>
      </c>
      <c r="K45" s="2" t="s">
        <v>22</v>
      </c>
      <c r="L45">
        <v>2</v>
      </c>
      <c r="M45" s="2" t="s">
        <v>116</v>
      </c>
      <c r="N45" s="2">
        <f t="shared" si="0"/>
        <v>2570</v>
      </c>
      <c r="O45">
        <v>257</v>
      </c>
      <c r="Q45" t="str">
        <f t="shared" si="1"/>
        <v/>
      </c>
      <c r="R45" s="2" t="str">
        <f>IF(ISNUMBER(Q45),SUMIFS(Q$1:$Q45,A$1:$A45,A45,J$1:$J45,J45,D$1:$D45,D45),"")</f>
        <v/>
      </c>
      <c r="T45" s="5"/>
      <c r="AH45" s="2" t="str">
        <f t="shared" si="2"/>
        <v/>
      </c>
      <c r="AL45" s="27"/>
      <c r="AM45" s="27"/>
      <c r="AN45" s="27"/>
      <c r="AO45" s="27"/>
      <c r="AP45" s="27"/>
      <c r="AQ45" s="27"/>
      <c r="AR45" s="27"/>
      <c r="AU45" s="2" t="str">
        <f t="shared" si="5"/>
        <v/>
      </c>
      <c r="AV45" s="2" t="str">
        <f>IF(ISNUMBER(AU45),SUMIFS($AU$1:AU45,$A$1:A45,A45,$J$1:J45,J45,$D$1:D45,D45),"")</f>
        <v/>
      </c>
      <c r="AW45">
        <f t="shared" si="6"/>
        <v>1</v>
      </c>
    </row>
    <row r="46" spans="1:49" x14ac:dyDescent="0.25">
      <c r="A46" s="4" t="s">
        <v>119</v>
      </c>
      <c r="B46" t="s">
        <v>24</v>
      </c>
      <c r="C46" s="3">
        <v>42032</v>
      </c>
      <c r="D46">
        <v>2</v>
      </c>
      <c r="E46">
        <v>100</v>
      </c>
      <c r="J46" s="2" t="s">
        <v>44</v>
      </c>
      <c r="K46" s="2" t="s">
        <v>22</v>
      </c>
      <c r="L46">
        <v>2</v>
      </c>
      <c r="M46" s="2" t="s">
        <v>116</v>
      </c>
      <c r="N46" s="2">
        <f t="shared" si="0"/>
        <v>3065</v>
      </c>
      <c r="O46">
        <v>306.5</v>
      </c>
      <c r="Q46" t="str">
        <f t="shared" si="1"/>
        <v/>
      </c>
      <c r="R46" s="2" t="str">
        <f>IF(ISNUMBER(Q46),SUMIFS(Q$1:$Q46,A$1:$A46,A46,J$1:$J46,J46,D$1:$D46,D46),"")</f>
        <v/>
      </c>
      <c r="T46" s="5"/>
      <c r="AH46" s="2" t="str">
        <f t="shared" si="2"/>
        <v/>
      </c>
      <c r="AL46" s="27"/>
      <c r="AM46" s="27"/>
      <c r="AN46" s="27"/>
      <c r="AO46" s="27"/>
      <c r="AP46" s="27"/>
      <c r="AQ46" s="27"/>
      <c r="AR46" s="27"/>
      <c r="AU46" s="2" t="str">
        <f t="shared" si="5"/>
        <v/>
      </c>
      <c r="AV46" s="2" t="str">
        <f>IF(ISNUMBER(AU46),SUMIFS($AU$1:AU46,$A$1:A46,A46,$J$1:J46,J46,$D$1:D46,D46),"")</f>
        <v/>
      </c>
      <c r="AW46">
        <f t="shared" si="6"/>
        <v>1</v>
      </c>
    </row>
    <row r="47" spans="1:49" x14ac:dyDescent="0.25">
      <c r="A47" s="4" t="s">
        <v>120</v>
      </c>
      <c r="B47" t="s">
        <v>24</v>
      </c>
      <c r="C47" s="3">
        <v>42032</v>
      </c>
      <c r="D47">
        <v>2</v>
      </c>
      <c r="E47">
        <v>200</v>
      </c>
      <c r="J47" s="2" t="s">
        <v>44</v>
      </c>
      <c r="K47" s="2" t="s">
        <v>22</v>
      </c>
      <c r="L47">
        <v>2</v>
      </c>
      <c r="M47" s="2" t="s">
        <v>116</v>
      </c>
      <c r="N47" s="2">
        <f t="shared" si="0"/>
        <v>2966</v>
      </c>
      <c r="O47">
        <v>296.60000000000002</v>
      </c>
      <c r="Q47" t="str">
        <f t="shared" si="1"/>
        <v/>
      </c>
      <c r="R47" s="2" t="str">
        <f>IF(ISNUMBER(Q47),SUMIFS(Q$1:$Q47,A$1:$A47,A47,J$1:$J47,J47,D$1:$D47,D47),"")</f>
        <v/>
      </c>
      <c r="T47" s="5"/>
      <c r="AH47" s="2" t="str">
        <f t="shared" si="2"/>
        <v/>
      </c>
      <c r="AL47" s="27"/>
      <c r="AM47" s="27"/>
      <c r="AN47" s="27"/>
      <c r="AO47" s="27"/>
      <c r="AP47" s="27"/>
      <c r="AQ47" s="27"/>
      <c r="AR47" s="27"/>
      <c r="AU47" s="2" t="str">
        <f t="shared" si="5"/>
        <v/>
      </c>
      <c r="AV47" s="2" t="str">
        <f>IF(ISNUMBER(AU47),SUMIFS($AU$1:AU47,$A$1:A47,A47,$J$1:J47,J47,$D$1:D47,D47),"")</f>
        <v/>
      </c>
      <c r="AW47">
        <f t="shared" si="6"/>
        <v>1</v>
      </c>
    </row>
    <row r="48" spans="1:49" x14ac:dyDescent="0.25">
      <c r="A48" s="4" t="s">
        <v>121</v>
      </c>
      <c r="B48" t="s">
        <v>24</v>
      </c>
      <c r="C48" s="3">
        <v>42032</v>
      </c>
      <c r="D48">
        <v>2</v>
      </c>
      <c r="E48">
        <v>350</v>
      </c>
      <c r="J48" s="2" t="s">
        <v>44</v>
      </c>
      <c r="K48" s="2" t="s">
        <v>22</v>
      </c>
      <c r="L48">
        <v>2</v>
      </c>
      <c r="M48" s="2" t="s">
        <v>116</v>
      </c>
      <c r="N48" s="2">
        <f t="shared" si="0"/>
        <v>2801</v>
      </c>
      <c r="O48">
        <v>280.10000000000002</v>
      </c>
      <c r="Q48" t="str">
        <f t="shared" si="1"/>
        <v/>
      </c>
      <c r="R48" s="2" t="str">
        <f>IF(ISNUMBER(Q48),SUMIFS(Q$1:$Q48,A$1:$A48,A48,J$1:$J48,J48,D$1:$D48,D48),"")</f>
        <v/>
      </c>
      <c r="T48" s="5"/>
      <c r="AH48" s="2" t="str">
        <f t="shared" si="2"/>
        <v/>
      </c>
      <c r="AL48" s="27"/>
      <c r="AM48" s="27"/>
      <c r="AN48" s="27"/>
      <c r="AO48" s="27"/>
      <c r="AP48" s="27"/>
      <c r="AQ48" s="27"/>
      <c r="AR48" s="27"/>
      <c r="AU48" s="2" t="str">
        <f t="shared" si="5"/>
        <v/>
      </c>
      <c r="AV48" s="2" t="str">
        <f>IF(ISNUMBER(AU48),SUMIFS($AU$1:AU48,$A$1:A48,A48,$J$1:J48,J48,$D$1:D48,D48),"")</f>
        <v/>
      </c>
      <c r="AW48">
        <f t="shared" si="6"/>
        <v>1</v>
      </c>
    </row>
    <row r="49" spans="1:49" x14ac:dyDescent="0.25">
      <c r="A49" s="4" t="s">
        <v>122</v>
      </c>
      <c r="B49" t="s">
        <v>24</v>
      </c>
      <c r="C49" s="3">
        <v>42032</v>
      </c>
      <c r="D49">
        <v>2</v>
      </c>
      <c r="E49">
        <v>500</v>
      </c>
      <c r="J49" s="2" t="s">
        <v>44</v>
      </c>
      <c r="K49" s="2" t="s">
        <v>22</v>
      </c>
      <c r="L49">
        <v>2</v>
      </c>
      <c r="M49" s="2" t="s">
        <v>116</v>
      </c>
      <c r="N49" s="2">
        <f t="shared" si="0"/>
        <v>2801</v>
      </c>
      <c r="O49">
        <v>280.10000000000002</v>
      </c>
      <c r="Q49" t="str">
        <f t="shared" si="1"/>
        <v/>
      </c>
      <c r="R49" s="2" t="str">
        <f>IF(ISNUMBER(Q49),SUMIFS(Q$1:$Q49,A$1:$A49,A49,J$1:$J49,J49,D$1:$D49,D49),"")</f>
        <v/>
      </c>
      <c r="T49" s="5"/>
      <c r="AH49" s="2" t="str">
        <f t="shared" si="2"/>
        <v/>
      </c>
      <c r="AL49" s="27"/>
      <c r="AM49" s="27"/>
      <c r="AN49" s="27"/>
      <c r="AO49" s="27"/>
      <c r="AP49" s="27"/>
      <c r="AQ49" s="27"/>
      <c r="AR49" s="27"/>
      <c r="AU49" s="2" t="str">
        <f t="shared" si="5"/>
        <v/>
      </c>
      <c r="AV49" s="2" t="str">
        <f>IF(ISNUMBER(AU49),SUMIFS($AU$1:AU49,$A$1:A49,A49,$J$1:J49,J49,$D$1:D49,D49),"")</f>
        <v/>
      </c>
      <c r="AW49">
        <f t="shared" si="6"/>
        <v>1</v>
      </c>
    </row>
    <row r="50" spans="1:49" x14ac:dyDescent="0.25">
      <c r="A50" s="4" t="s">
        <v>117</v>
      </c>
      <c r="B50" t="s">
        <v>24</v>
      </c>
      <c r="C50" s="3">
        <v>42032</v>
      </c>
      <c r="D50">
        <v>3</v>
      </c>
      <c r="E50">
        <v>0</v>
      </c>
      <c r="J50" s="2" t="s">
        <v>44</v>
      </c>
      <c r="K50" s="2" t="s">
        <v>22</v>
      </c>
      <c r="L50">
        <v>2</v>
      </c>
      <c r="M50" s="2" t="s">
        <v>116</v>
      </c>
      <c r="N50" s="2">
        <f t="shared" si="0"/>
        <v>3164</v>
      </c>
      <c r="O50">
        <v>316.39999999999998</v>
      </c>
      <c r="Q50" t="str">
        <f t="shared" si="1"/>
        <v/>
      </c>
      <c r="R50" s="2" t="str">
        <f>IF(ISNUMBER(Q50),SUMIFS(Q$1:$Q50,A$1:$A50,A50,J$1:$J50,J50,D$1:$D50,D50),"")</f>
        <v/>
      </c>
      <c r="T50" s="5"/>
      <c r="AH50" s="2" t="str">
        <f t="shared" si="2"/>
        <v/>
      </c>
      <c r="AL50" s="27"/>
      <c r="AM50" s="27"/>
      <c r="AN50" s="27"/>
      <c r="AO50" s="27"/>
      <c r="AP50" s="27"/>
      <c r="AQ50" s="27"/>
      <c r="AR50" s="27"/>
      <c r="AU50" s="2" t="str">
        <f t="shared" si="5"/>
        <v/>
      </c>
      <c r="AV50" s="2" t="str">
        <f>IF(ISNUMBER(AU50),SUMIFS($AU$1:AU50,$A$1:A50,A50,$J$1:J50,J50,$D$1:D50,D50),"")</f>
        <v/>
      </c>
      <c r="AW50">
        <f t="shared" si="6"/>
        <v>1</v>
      </c>
    </row>
    <row r="51" spans="1:49" x14ac:dyDescent="0.25">
      <c r="A51" s="4" t="s">
        <v>118</v>
      </c>
      <c r="B51" t="s">
        <v>24</v>
      </c>
      <c r="C51" s="3">
        <v>42032</v>
      </c>
      <c r="D51">
        <v>3</v>
      </c>
      <c r="E51">
        <v>50</v>
      </c>
      <c r="J51" s="2" t="s">
        <v>44</v>
      </c>
      <c r="K51" s="2" t="s">
        <v>22</v>
      </c>
      <c r="L51">
        <v>2</v>
      </c>
      <c r="M51" s="2" t="s">
        <v>116</v>
      </c>
      <c r="N51" s="2">
        <f t="shared" si="0"/>
        <v>3362</v>
      </c>
      <c r="O51">
        <v>336.2</v>
      </c>
      <c r="Q51" t="str">
        <f t="shared" si="1"/>
        <v/>
      </c>
      <c r="R51" s="2" t="str">
        <f>IF(ISNUMBER(Q51),SUMIFS(Q$1:$Q51,A$1:$A51,A51,J$1:$J51,J51,D$1:$D51,D51),"")</f>
        <v/>
      </c>
      <c r="T51" s="5"/>
      <c r="AH51" s="2" t="str">
        <f t="shared" si="2"/>
        <v/>
      </c>
      <c r="AL51" s="27"/>
      <c r="AM51" s="27"/>
      <c r="AN51" s="27"/>
      <c r="AO51" s="27"/>
      <c r="AP51" s="27"/>
      <c r="AQ51" s="27"/>
      <c r="AR51" s="27"/>
      <c r="AU51" s="2" t="str">
        <f t="shared" si="5"/>
        <v/>
      </c>
      <c r="AV51" s="2" t="str">
        <f>IF(ISNUMBER(AU51),SUMIFS($AU$1:AU51,$A$1:A51,A51,$J$1:J51,J51,$D$1:D51,D51),"")</f>
        <v/>
      </c>
      <c r="AW51">
        <f t="shared" si="6"/>
        <v>1</v>
      </c>
    </row>
    <row r="52" spans="1:49" x14ac:dyDescent="0.25">
      <c r="A52" s="4" t="s">
        <v>119</v>
      </c>
      <c r="B52" t="s">
        <v>24</v>
      </c>
      <c r="C52" s="3">
        <v>42032</v>
      </c>
      <c r="D52">
        <v>3</v>
      </c>
      <c r="E52">
        <v>100</v>
      </c>
      <c r="J52" s="2" t="s">
        <v>44</v>
      </c>
      <c r="K52" s="2" t="s">
        <v>22</v>
      </c>
      <c r="L52">
        <v>2</v>
      </c>
      <c r="M52" s="2" t="s">
        <v>116</v>
      </c>
      <c r="N52" s="2">
        <f t="shared" si="0"/>
        <v>3197</v>
      </c>
      <c r="O52">
        <v>319.7</v>
      </c>
      <c r="Q52" t="str">
        <f t="shared" si="1"/>
        <v/>
      </c>
      <c r="R52" s="2" t="str">
        <f>IF(ISNUMBER(Q52),SUMIFS(Q$1:$Q52,A$1:$A52,A52,J$1:$J52,J52,D$1:$D52,D52),"")</f>
        <v/>
      </c>
      <c r="T52" s="5"/>
      <c r="AH52" s="2" t="str">
        <f t="shared" si="2"/>
        <v/>
      </c>
      <c r="AL52" s="27"/>
      <c r="AM52" s="27"/>
      <c r="AN52" s="27"/>
      <c r="AO52" s="27"/>
      <c r="AP52" s="27"/>
      <c r="AQ52" s="27"/>
      <c r="AR52" s="27"/>
      <c r="AU52" s="2" t="str">
        <f t="shared" si="5"/>
        <v/>
      </c>
      <c r="AV52" s="2" t="str">
        <f>IF(ISNUMBER(AU52),SUMIFS($AU$1:AU52,$A$1:A52,A52,$J$1:J52,J52,$D$1:D52,D52),"")</f>
        <v/>
      </c>
      <c r="AW52">
        <f t="shared" si="6"/>
        <v>1</v>
      </c>
    </row>
    <row r="53" spans="1:49" x14ac:dyDescent="0.25">
      <c r="A53" s="4" t="s">
        <v>120</v>
      </c>
      <c r="B53" t="s">
        <v>24</v>
      </c>
      <c r="C53" s="3">
        <v>42032</v>
      </c>
      <c r="D53">
        <v>3</v>
      </c>
      <c r="E53">
        <v>200</v>
      </c>
      <c r="J53" s="2" t="s">
        <v>44</v>
      </c>
      <c r="K53" s="2" t="s">
        <v>22</v>
      </c>
      <c r="L53">
        <v>2</v>
      </c>
      <c r="M53" s="2" t="s">
        <v>116</v>
      </c>
      <c r="N53" s="2">
        <f t="shared" si="0"/>
        <v>3065</v>
      </c>
      <c r="O53">
        <v>306.5</v>
      </c>
      <c r="Q53" t="str">
        <f t="shared" si="1"/>
        <v/>
      </c>
      <c r="R53" s="2" t="str">
        <f>IF(ISNUMBER(Q53),SUMIFS(Q$1:$Q53,A$1:$A53,A53,J$1:$J53,J53,D$1:$D53,D53),"")</f>
        <v/>
      </c>
      <c r="T53" s="5"/>
      <c r="AH53" s="2" t="str">
        <f t="shared" si="2"/>
        <v/>
      </c>
      <c r="AL53" s="27"/>
      <c r="AM53" s="27"/>
      <c r="AN53" s="27"/>
      <c r="AO53" s="27"/>
      <c r="AP53" s="27"/>
      <c r="AQ53" s="27"/>
      <c r="AR53" s="27"/>
      <c r="AU53" s="2" t="str">
        <f t="shared" si="5"/>
        <v/>
      </c>
      <c r="AV53" s="2" t="str">
        <f>IF(ISNUMBER(AU53),SUMIFS($AU$1:AU53,$A$1:A53,A53,$J$1:J53,J53,$D$1:D53,D53),"")</f>
        <v/>
      </c>
      <c r="AW53">
        <f t="shared" si="6"/>
        <v>1</v>
      </c>
    </row>
    <row r="54" spans="1:49" x14ac:dyDescent="0.25">
      <c r="A54" s="4" t="s">
        <v>121</v>
      </c>
      <c r="B54" t="s">
        <v>24</v>
      </c>
      <c r="C54" s="3">
        <v>42032</v>
      </c>
      <c r="D54">
        <v>3</v>
      </c>
      <c r="E54">
        <v>350</v>
      </c>
      <c r="J54" s="2" t="s">
        <v>44</v>
      </c>
      <c r="K54" s="2" t="s">
        <v>22</v>
      </c>
      <c r="L54">
        <v>2</v>
      </c>
      <c r="M54" s="2" t="s">
        <v>116</v>
      </c>
      <c r="N54" s="2">
        <f t="shared" si="0"/>
        <v>2801</v>
      </c>
      <c r="O54">
        <v>280.10000000000002</v>
      </c>
      <c r="Q54" t="str">
        <f t="shared" si="1"/>
        <v/>
      </c>
      <c r="R54" s="2" t="str">
        <f>IF(ISNUMBER(Q54),SUMIFS(Q$1:$Q54,A$1:$A54,A54,J$1:$J54,J54,D$1:$D54,D54),"")</f>
        <v/>
      </c>
      <c r="T54" s="5"/>
      <c r="AH54" s="2" t="str">
        <f t="shared" si="2"/>
        <v/>
      </c>
      <c r="AL54" s="27"/>
      <c r="AM54" s="27"/>
      <c r="AN54" s="27"/>
      <c r="AO54" s="27"/>
      <c r="AP54" s="27"/>
      <c r="AQ54" s="27"/>
      <c r="AR54" s="27"/>
      <c r="AU54" s="2" t="str">
        <f t="shared" si="5"/>
        <v/>
      </c>
      <c r="AV54" s="2" t="str">
        <f>IF(ISNUMBER(AU54),SUMIFS($AU$1:AU54,$A$1:A54,A54,$J$1:J54,J54,$D$1:D54,D54),"")</f>
        <v/>
      </c>
      <c r="AW54">
        <f t="shared" si="6"/>
        <v>1</v>
      </c>
    </row>
    <row r="55" spans="1:49" x14ac:dyDescent="0.25">
      <c r="A55" s="4" t="s">
        <v>122</v>
      </c>
      <c r="B55" t="s">
        <v>24</v>
      </c>
      <c r="C55" s="3">
        <v>42032</v>
      </c>
      <c r="D55">
        <v>3</v>
      </c>
      <c r="E55">
        <v>500</v>
      </c>
      <c r="J55" s="2" t="s">
        <v>44</v>
      </c>
      <c r="K55" s="2" t="s">
        <v>22</v>
      </c>
      <c r="L55">
        <v>2</v>
      </c>
      <c r="M55" s="2" t="s">
        <v>116</v>
      </c>
      <c r="N55" s="2">
        <f t="shared" si="0"/>
        <v>3197</v>
      </c>
      <c r="O55">
        <v>319.7</v>
      </c>
      <c r="Q55" t="str">
        <f t="shared" si="1"/>
        <v/>
      </c>
      <c r="R55" s="2" t="str">
        <f>IF(ISNUMBER(Q55),SUMIFS(Q$1:$Q55,A$1:$A55,A55,J$1:$J55,J55,D$1:$D55,D55),"")</f>
        <v/>
      </c>
      <c r="T55" s="5"/>
      <c r="AH55" s="2" t="str">
        <f t="shared" si="2"/>
        <v/>
      </c>
      <c r="AL55" s="27"/>
      <c r="AM55" s="27"/>
      <c r="AN55" s="27"/>
      <c r="AO55" s="27"/>
      <c r="AP55" s="27"/>
      <c r="AQ55" s="27"/>
      <c r="AR55" s="27"/>
      <c r="AU55" s="2" t="str">
        <f t="shared" si="5"/>
        <v/>
      </c>
      <c r="AV55" s="2" t="str">
        <f>IF(ISNUMBER(AU55),SUMIFS($AU$1:AU55,$A$1:A55,A55,$J$1:J55,J55,$D$1:D55,D55),"")</f>
        <v/>
      </c>
      <c r="AW55">
        <f t="shared" si="6"/>
        <v>1</v>
      </c>
    </row>
    <row r="56" spans="1:49" x14ac:dyDescent="0.25">
      <c r="A56" s="4" t="s">
        <v>117</v>
      </c>
      <c r="B56" t="s">
        <v>24</v>
      </c>
      <c r="C56" s="3">
        <v>42044</v>
      </c>
      <c r="D56">
        <v>1</v>
      </c>
      <c r="E56">
        <v>0</v>
      </c>
      <c r="J56" s="2" t="s">
        <v>44</v>
      </c>
      <c r="K56" s="2" t="s">
        <v>22</v>
      </c>
      <c r="L56">
        <v>2</v>
      </c>
      <c r="M56" s="2" t="s">
        <v>116</v>
      </c>
      <c r="N56" s="2">
        <f t="shared" si="0"/>
        <v>3420</v>
      </c>
      <c r="O56">
        <v>342</v>
      </c>
      <c r="Q56" t="str">
        <f t="shared" si="1"/>
        <v/>
      </c>
      <c r="R56" s="2" t="str">
        <f>IF(ISNUMBER(Q56),SUMIFS(Q$1:$Q56,A$1:$A56,A56,J$1:$J56,J56,D$1:$D56,D56),"")</f>
        <v/>
      </c>
      <c r="T56" s="5"/>
      <c r="AH56" s="2" t="str">
        <f t="shared" si="2"/>
        <v/>
      </c>
      <c r="AL56" s="27"/>
      <c r="AM56" s="27"/>
      <c r="AN56" s="27"/>
      <c r="AO56" s="27"/>
      <c r="AP56" s="27"/>
      <c r="AQ56" s="27"/>
      <c r="AR56" s="27"/>
      <c r="AU56" s="2" t="str">
        <f t="shared" si="5"/>
        <v/>
      </c>
      <c r="AV56" s="2" t="str">
        <f>IF(ISNUMBER(AU56),SUMIFS($AU$1:AU56,$A$1:A56,A56,$J$1:J56,J56,$D$1:D56,D56),"")</f>
        <v/>
      </c>
      <c r="AW56">
        <f t="shared" si="6"/>
        <v>1</v>
      </c>
    </row>
    <row r="57" spans="1:49" x14ac:dyDescent="0.25">
      <c r="A57" s="4" t="s">
        <v>118</v>
      </c>
      <c r="B57" t="s">
        <v>24</v>
      </c>
      <c r="C57" s="3">
        <v>42044</v>
      </c>
      <c r="D57">
        <v>1</v>
      </c>
      <c r="E57">
        <v>50</v>
      </c>
      <c r="J57" s="2" t="s">
        <v>44</v>
      </c>
      <c r="K57" s="2" t="s">
        <v>22</v>
      </c>
      <c r="L57">
        <v>2</v>
      </c>
      <c r="M57" s="2" t="s">
        <v>116</v>
      </c>
      <c r="N57" s="2">
        <f t="shared" si="0"/>
        <v>3235</v>
      </c>
      <c r="O57">
        <v>323.5</v>
      </c>
      <c r="Q57" t="str">
        <f t="shared" si="1"/>
        <v/>
      </c>
      <c r="R57" s="2" t="str">
        <f>IF(ISNUMBER(Q57),SUMIFS(Q$1:$Q57,A$1:$A57,A57,J$1:$J57,J57,D$1:$D57,D57),"")</f>
        <v/>
      </c>
      <c r="T57" s="5"/>
      <c r="AH57" s="2" t="str">
        <f t="shared" si="2"/>
        <v/>
      </c>
      <c r="AL57" s="27"/>
      <c r="AM57" s="27"/>
      <c r="AN57" s="27"/>
      <c r="AO57" s="27"/>
      <c r="AP57" s="27"/>
      <c r="AQ57" s="27"/>
      <c r="AR57" s="27"/>
      <c r="AU57" s="2" t="str">
        <f t="shared" si="5"/>
        <v/>
      </c>
      <c r="AV57" s="2" t="str">
        <f>IF(ISNUMBER(AU57),SUMIFS($AU$1:AU57,$A$1:A57,A57,$J$1:J57,J57,$D$1:D57,D57),"")</f>
        <v/>
      </c>
      <c r="AW57">
        <f t="shared" si="6"/>
        <v>1</v>
      </c>
    </row>
    <row r="58" spans="1:49" x14ac:dyDescent="0.25">
      <c r="A58" s="4" t="s">
        <v>119</v>
      </c>
      <c r="B58" t="s">
        <v>24</v>
      </c>
      <c r="C58" s="3">
        <v>42044</v>
      </c>
      <c r="D58">
        <v>1</v>
      </c>
      <c r="E58">
        <v>100</v>
      </c>
      <c r="J58" s="2" t="s">
        <v>44</v>
      </c>
      <c r="K58" s="2" t="s">
        <v>22</v>
      </c>
      <c r="L58">
        <v>2</v>
      </c>
      <c r="M58" s="2" t="s">
        <v>116</v>
      </c>
      <c r="N58" s="2">
        <f t="shared" si="0"/>
        <v>3161</v>
      </c>
      <c r="O58">
        <v>316.10000000000002</v>
      </c>
      <c r="Q58" t="str">
        <f t="shared" si="1"/>
        <v/>
      </c>
      <c r="R58" s="2" t="str">
        <f>IF(ISNUMBER(Q58),SUMIFS(Q$1:$Q58,A$1:$A58,A58,J$1:$J58,J58,D$1:$D58,D58),"")</f>
        <v/>
      </c>
      <c r="T58" s="5"/>
      <c r="AH58" s="2" t="str">
        <f t="shared" si="2"/>
        <v/>
      </c>
      <c r="AL58" s="27"/>
      <c r="AM58" s="27"/>
      <c r="AN58" s="27"/>
      <c r="AO58" s="27"/>
      <c r="AP58" s="27"/>
      <c r="AQ58" s="27"/>
      <c r="AR58" s="27"/>
      <c r="AU58" s="2" t="str">
        <f t="shared" si="5"/>
        <v/>
      </c>
      <c r="AV58" s="2" t="str">
        <f>IF(ISNUMBER(AU58),SUMIFS($AU$1:AU58,$A$1:A58,A58,$J$1:J58,J58,$D$1:D58,D58),"")</f>
        <v/>
      </c>
      <c r="AW58">
        <f t="shared" si="6"/>
        <v>1</v>
      </c>
    </row>
    <row r="59" spans="1:49" x14ac:dyDescent="0.25">
      <c r="A59" s="4" t="s">
        <v>120</v>
      </c>
      <c r="B59" t="s">
        <v>24</v>
      </c>
      <c r="C59" s="3">
        <v>42044</v>
      </c>
      <c r="D59">
        <v>1</v>
      </c>
      <c r="E59">
        <v>200</v>
      </c>
      <c r="J59" s="2" t="s">
        <v>44</v>
      </c>
      <c r="K59" s="2" t="s">
        <v>22</v>
      </c>
      <c r="L59">
        <v>2</v>
      </c>
      <c r="M59" s="2" t="s">
        <v>116</v>
      </c>
      <c r="N59" s="2">
        <f t="shared" si="0"/>
        <v>3346</v>
      </c>
      <c r="O59">
        <v>334.6</v>
      </c>
      <c r="Q59" t="str">
        <f t="shared" si="1"/>
        <v/>
      </c>
      <c r="R59" s="2" t="str">
        <f>IF(ISNUMBER(Q59),SUMIFS(Q$1:$Q59,A$1:$A59,A59,J$1:$J59,J59,D$1:$D59,D59),"")</f>
        <v/>
      </c>
      <c r="T59" s="5"/>
      <c r="AH59" s="2" t="str">
        <f t="shared" si="2"/>
        <v/>
      </c>
      <c r="AL59" s="27"/>
      <c r="AM59" s="27"/>
      <c r="AN59" s="27"/>
      <c r="AO59" s="27"/>
      <c r="AP59" s="27"/>
      <c r="AQ59" s="27"/>
      <c r="AR59" s="27"/>
      <c r="AU59" s="2" t="str">
        <f t="shared" si="5"/>
        <v/>
      </c>
      <c r="AV59" s="2" t="str">
        <f>IF(ISNUMBER(AU59),SUMIFS($AU$1:AU59,$A$1:A59,A59,$J$1:J59,J59,$D$1:D59,D59),"")</f>
        <v/>
      </c>
      <c r="AW59">
        <f t="shared" si="6"/>
        <v>1</v>
      </c>
    </row>
    <row r="60" spans="1:49" x14ac:dyDescent="0.25">
      <c r="A60" s="4" t="s">
        <v>121</v>
      </c>
      <c r="B60" t="s">
        <v>24</v>
      </c>
      <c r="C60" s="3">
        <v>42044</v>
      </c>
      <c r="D60">
        <v>1</v>
      </c>
      <c r="E60">
        <v>350</v>
      </c>
      <c r="J60" s="2" t="s">
        <v>44</v>
      </c>
      <c r="K60" s="2" t="s">
        <v>22</v>
      </c>
      <c r="L60">
        <v>2</v>
      </c>
      <c r="M60" s="2" t="s">
        <v>116</v>
      </c>
      <c r="N60" s="2">
        <f t="shared" si="0"/>
        <v>3087</v>
      </c>
      <c r="O60">
        <v>308.7</v>
      </c>
      <c r="Q60" t="str">
        <f t="shared" si="1"/>
        <v/>
      </c>
      <c r="R60" s="2" t="str">
        <f>IF(ISNUMBER(Q60),SUMIFS(Q$1:$Q60,A$1:$A60,A60,J$1:$J60,J60,D$1:$D60,D60),"")</f>
        <v/>
      </c>
      <c r="T60" s="5"/>
      <c r="AH60" s="2" t="str">
        <f t="shared" si="2"/>
        <v/>
      </c>
      <c r="AL60" s="27"/>
      <c r="AM60" s="27"/>
      <c r="AN60" s="27"/>
      <c r="AO60" s="27"/>
      <c r="AP60" s="27"/>
      <c r="AQ60" s="27"/>
      <c r="AR60" s="27"/>
      <c r="AU60" s="2" t="str">
        <f t="shared" si="5"/>
        <v/>
      </c>
      <c r="AV60" s="2" t="str">
        <f>IF(ISNUMBER(AU60),SUMIFS($AU$1:AU60,$A$1:A60,A60,$J$1:J60,J60,$D$1:D60,D60),"")</f>
        <v/>
      </c>
      <c r="AW60">
        <f t="shared" si="6"/>
        <v>1</v>
      </c>
    </row>
    <row r="61" spans="1:49" x14ac:dyDescent="0.25">
      <c r="A61" s="4" t="s">
        <v>122</v>
      </c>
      <c r="B61" t="s">
        <v>24</v>
      </c>
      <c r="C61" s="3">
        <v>42044</v>
      </c>
      <c r="D61">
        <v>1</v>
      </c>
      <c r="E61">
        <v>500</v>
      </c>
      <c r="J61" s="2" t="s">
        <v>44</v>
      </c>
      <c r="K61" s="2" t="s">
        <v>22</v>
      </c>
      <c r="L61">
        <v>2</v>
      </c>
      <c r="M61" s="2" t="s">
        <v>116</v>
      </c>
      <c r="N61" s="2">
        <f t="shared" si="0"/>
        <v>2754</v>
      </c>
      <c r="O61">
        <v>275.39999999999998</v>
      </c>
      <c r="Q61" t="str">
        <f t="shared" si="1"/>
        <v/>
      </c>
      <c r="R61" s="2" t="str">
        <f>IF(ISNUMBER(Q61),SUMIFS(Q$1:$Q61,A$1:$A61,A61,J$1:$J61,J61,D$1:$D61,D61),"")</f>
        <v/>
      </c>
      <c r="T61" s="5"/>
      <c r="AH61" s="2" t="str">
        <f t="shared" si="2"/>
        <v/>
      </c>
      <c r="AL61" s="27"/>
      <c r="AM61" s="27"/>
      <c r="AN61" s="27"/>
      <c r="AO61" s="27"/>
      <c r="AP61" s="27"/>
      <c r="AQ61" s="27"/>
      <c r="AR61" s="27"/>
      <c r="AU61" s="2" t="str">
        <f t="shared" si="5"/>
        <v/>
      </c>
      <c r="AV61" s="2" t="str">
        <f>IF(ISNUMBER(AU61),SUMIFS($AU$1:AU61,$A$1:A61,A61,$J$1:J61,J61,$D$1:D61,D61),"")</f>
        <v/>
      </c>
      <c r="AW61">
        <f t="shared" si="6"/>
        <v>1</v>
      </c>
    </row>
    <row r="62" spans="1:49" x14ac:dyDescent="0.25">
      <c r="A62" s="4" t="s">
        <v>117</v>
      </c>
      <c r="B62" t="s">
        <v>24</v>
      </c>
      <c r="C62" s="3">
        <v>42044</v>
      </c>
      <c r="D62">
        <v>2</v>
      </c>
      <c r="E62">
        <v>0</v>
      </c>
      <c r="J62" s="2" t="s">
        <v>44</v>
      </c>
      <c r="K62" s="2" t="s">
        <v>22</v>
      </c>
      <c r="L62">
        <v>2</v>
      </c>
      <c r="M62" s="2" t="s">
        <v>116</v>
      </c>
      <c r="N62" s="2">
        <f t="shared" si="0"/>
        <v>3050</v>
      </c>
      <c r="O62">
        <v>305</v>
      </c>
      <c r="Q62" t="str">
        <f t="shared" si="1"/>
        <v/>
      </c>
      <c r="R62" s="2" t="str">
        <f>IF(ISNUMBER(Q62),SUMIFS(Q$1:$Q62,A$1:$A62,A62,J$1:$J62,J62,D$1:$D62,D62),"")</f>
        <v/>
      </c>
      <c r="T62" s="5"/>
      <c r="AH62" s="2" t="str">
        <f t="shared" si="2"/>
        <v/>
      </c>
      <c r="AL62" s="27"/>
      <c r="AM62" s="27"/>
      <c r="AN62" s="27"/>
      <c r="AO62" s="27"/>
      <c r="AP62" s="27"/>
      <c r="AQ62" s="27"/>
      <c r="AR62" s="27"/>
      <c r="AU62" s="2" t="str">
        <f t="shared" si="5"/>
        <v/>
      </c>
      <c r="AV62" s="2" t="str">
        <f>IF(ISNUMBER(AU62),SUMIFS($AU$1:AU62,$A$1:A62,A62,$J$1:J62,J62,$D$1:D62,D62),"")</f>
        <v/>
      </c>
      <c r="AW62">
        <f t="shared" si="6"/>
        <v>1</v>
      </c>
    </row>
    <row r="63" spans="1:49" x14ac:dyDescent="0.25">
      <c r="A63" s="4" t="s">
        <v>118</v>
      </c>
      <c r="B63" t="s">
        <v>24</v>
      </c>
      <c r="C63" s="3">
        <v>42044</v>
      </c>
      <c r="D63">
        <v>2</v>
      </c>
      <c r="E63">
        <v>50</v>
      </c>
      <c r="J63" s="2" t="s">
        <v>44</v>
      </c>
      <c r="K63" s="2" t="s">
        <v>22</v>
      </c>
      <c r="L63">
        <v>2</v>
      </c>
      <c r="M63" s="2" t="s">
        <v>116</v>
      </c>
      <c r="N63" s="2">
        <f t="shared" si="0"/>
        <v>3013</v>
      </c>
      <c r="O63">
        <v>301.3</v>
      </c>
      <c r="Q63" t="str">
        <f t="shared" si="1"/>
        <v/>
      </c>
      <c r="R63" s="2" t="str">
        <f>IF(ISNUMBER(Q63),SUMIFS(Q$1:$Q63,A$1:$A63,A63,J$1:$J63,J63,D$1:$D63,D63),"")</f>
        <v/>
      </c>
      <c r="T63" s="5"/>
      <c r="AH63" s="2" t="str">
        <f t="shared" si="2"/>
        <v/>
      </c>
      <c r="AL63" s="27"/>
      <c r="AM63" s="27"/>
      <c r="AN63" s="27"/>
      <c r="AO63" s="27"/>
      <c r="AP63" s="27"/>
      <c r="AQ63" s="27"/>
      <c r="AR63" s="27"/>
      <c r="AU63" s="2" t="str">
        <f t="shared" si="5"/>
        <v/>
      </c>
      <c r="AV63" s="2" t="str">
        <f>IF(ISNUMBER(AU63),SUMIFS($AU$1:AU63,$A$1:A63,A63,$J$1:J63,J63,$D$1:D63,D63),"")</f>
        <v/>
      </c>
      <c r="AW63">
        <f t="shared" si="6"/>
        <v>1</v>
      </c>
    </row>
    <row r="64" spans="1:49" x14ac:dyDescent="0.25">
      <c r="A64" s="4" t="s">
        <v>119</v>
      </c>
      <c r="B64" t="s">
        <v>24</v>
      </c>
      <c r="C64" s="3">
        <v>42044</v>
      </c>
      <c r="D64">
        <v>2</v>
      </c>
      <c r="E64">
        <v>100</v>
      </c>
      <c r="J64" s="2" t="s">
        <v>44</v>
      </c>
      <c r="K64" s="2" t="s">
        <v>22</v>
      </c>
      <c r="L64">
        <v>2</v>
      </c>
      <c r="M64" s="2" t="s">
        <v>116</v>
      </c>
      <c r="N64" s="2">
        <f t="shared" si="0"/>
        <v>3050</v>
      </c>
      <c r="O64">
        <v>305</v>
      </c>
      <c r="Q64" t="str">
        <f t="shared" si="1"/>
        <v/>
      </c>
      <c r="R64" s="2" t="str">
        <f>IF(ISNUMBER(Q64),SUMIFS(Q$1:$Q64,A$1:$A64,A64,J$1:$J64,J64,D$1:$D64,D64),"")</f>
        <v/>
      </c>
      <c r="T64" s="5"/>
      <c r="AH64" s="2" t="str">
        <f t="shared" si="2"/>
        <v/>
      </c>
      <c r="AL64" s="27"/>
      <c r="AM64" s="27"/>
      <c r="AN64" s="27"/>
      <c r="AO64" s="27"/>
      <c r="AP64" s="27"/>
      <c r="AQ64" s="27"/>
      <c r="AR64" s="27"/>
      <c r="AU64" s="2" t="str">
        <f t="shared" si="5"/>
        <v/>
      </c>
      <c r="AV64" s="2" t="str">
        <f>IF(ISNUMBER(AU64),SUMIFS($AU$1:AU64,$A$1:A64,A64,$J$1:J64,J64,$D$1:D64,D64),"")</f>
        <v/>
      </c>
      <c r="AW64">
        <f t="shared" si="6"/>
        <v>1</v>
      </c>
    </row>
    <row r="65" spans="1:49" x14ac:dyDescent="0.25">
      <c r="A65" s="4" t="s">
        <v>120</v>
      </c>
      <c r="B65" t="s">
        <v>24</v>
      </c>
      <c r="C65" s="3">
        <v>42044</v>
      </c>
      <c r="D65">
        <v>2</v>
      </c>
      <c r="E65">
        <v>200</v>
      </c>
      <c r="J65" s="2" t="s">
        <v>44</v>
      </c>
      <c r="K65" s="2" t="s">
        <v>22</v>
      </c>
      <c r="L65">
        <v>2</v>
      </c>
      <c r="M65" s="2" t="s">
        <v>116</v>
      </c>
      <c r="N65" s="2">
        <f t="shared" si="0"/>
        <v>3124</v>
      </c>
      <c r="O65">
        <v>312.39999999999998</v>
      </c>
      <c r="Q65" t="str">
        <f t="shared" si="1"/>
        <v/>
      </c>
      <c r="R65" s="2" t="str">
        <f>IF(ISNUMBER(Q65),SUMIFS(Q$1:$Q65,A$1:$A65,A65,J$1:$J65,J65,D$1:$D65,D65),"")</f>
        <v/>
      </c>
      <c r="T65" s="5"/>
      <c r="AH65" s="2" t="str">
        <f t="shared" si="2"/>
        <v/>
      </c>
      <c r="AL65" s="27"/>
      <c r="AM65" s="27"/>
      <c r="AN65" s="27"/>
      <c r="AO65" s="27"/>
      <c r="AP65" s="27"/>
      <c r="AQ65" s="27"/>
      <c r="AR65" s="27"/>
      <c r="AU65" s="2" t="str">
        <f t="shared" si="5"/>
        <v/>
      </c>
      <c r="AV65" s="2" t="str">
        <f>IF(ISNUMBER(AU65),SUMIFS($AU$1:AU65,$A$1:A65,A65,$J$1:J65,J65,$D$1:D65,D65),"")</f>
        <v/>
      </c>
      <c r="AW65">
        <f t="shared" si="6"/>
        <v>1</v>
      </c>
    </row>
    <row r="66" spans="1:49" x14ac:dyDescent="0.25">
      <c r="A66" s="4" t="s">
        <v>121</v>
      </c>
      <c r="B66" t="s">
        <v>24</v>
      </c>
      <c r="C66" s="3">
        <v>42044</v>
      </c>
      <c r="D66">
        <v>2</v>
      </c>
      <c r="E66">
        <v>350</v>
      </c>
      <c r="J66" s="2" t="s">
        <v>44</v>
      </c>
      <c r="K66" s="2" t="s">
        <v>22</v>
      </c>
      <c r="L66">
        <v>2</v>
      </c>
      <c r="M66" s="2" t="s">
        <v>116</v>
      </c>
      <c r="N66" s="2">
        <f t="shared" ref="N66:N129" si="7">IF(LEN(O66)&gt;0,O66*10,"")</f>
        <v>3716</v>
      </c>
      <c r="O66">
        <v>371.6</v>
      </c>
      <c r="Q66" t="str">
        <f t="shared" ref="Q66:Q129" si="8">IF(LEN(P66)&gt;0,P66,"")</f>
        <v/>
      </c>
      <c r="R66" s="2" t="str">
        <f>IF(ISNUMBER(Q66),SUMIFS(Q$1:$Q66,A$1:$A66,A66,J$1:$J66,J66,D$1:$D66,D66),"")</f>
        <v/>
      </c>
      <c r="T66" s="5"/>
      <c r="AH66" s="2" t="str">
        <f t="shared" ref="AH66:AH129" si="9">IF(ISNUMBER(AI66),AI66,"")</f>
        <v/>
      </c>
      <c r="AL66" s="27"/>
      <c r="AM66" s="27"/>
      <c r="AN66" s="27"/>
      <c r="AO66" s="27"/>
      <c r="AP66" s="27"/>
      <c r="AQ66" s="27"/>
      <c r="AR66" s="27"/>
      <c r="AU66" s="2" t="str">
        <f t="shared" si="5"/>
        <v/>
      </c>
      <c r="AV66" s="2" t="str">
        <f>IF(ISNUMBER(AU66),SUMIFS($AU$1:AU66,$A$1:A66,A66,$J$1:J66,J66,$D$1:D66,D66),"")</f>
        <v/>
      </c>
      <c r="AW66">
        <f t="shared" si="6"/>
        <v>1</v>
      </c>
    </row>
    <row r="67" spans="1:49" x14ac:dyDescent="0.25">
      <c r="A67" s="4" t="s">
        <v>122</v>
      </c>
      <c r="B67" t="s">
        <v>24</v>
      </c>
      <c r="C67" s="3">
        <v>42044</v>
      </c>
      <c r="D67">
        <v>2</v>
      </c>
      <c r="E67">
        <v>500</v>
      </c>
      <c r="J67" s="2" t="s">
        <v>44</v>
      </c>
      <c r="K67" s="2" t="s">
        <v>22</v>
      </c>
      <c r="L67">
        <v>2</v>
      </c>
      <c r="M67" s="2" t="s">
        <v>116</v>
      </c>
      <c r="N67" s="2">
        <f t="shared" si="7"/>
        <v>3309</v>
      </c>
      <c r="O67">
        <v>330.9</v>
      </c>
      <c r="Q67" t="str">
        <f t="shared" si="8"/>
        <v/>
      </c>
      <c r="R67" s="2" t="str">
        <f>IF(ISNUMBER(Q67),SUMIFS(Q$1:$Q67,A$1:$A67,A67,J$1:$J67,J67,D$1:$D67,D67),"")</f>
        <v/>
      </c>
      <c r="T67" s="5"/>
      <c r="AH67" s="2" t="str">
        <f t="shared" si="9"/>
        <v/>
      </c>
      <c r="AL67" s="27"/>
      <c r="AM67" s="27"/>
      <c r="AN67" s="27"/>
      <c r="AO67" s="27"/>
      <c r="AP67" s="27"/>
      <c r="AQ67" s="27"/>
      <c r="AR67" s="27"/>
      <c r="AU67" s="2" t="str">
        <f t="shared" si="5"/>
        <v/>
      </c>
      <c r="AV67" s="2" t="str">
        <f>IF(ISNUMBER(AU67),SUMIFS($AU$1:AU67,$A$1:A67,A67,$J$1:J67,J67,$D$1:D67,D67),"")</f>
        <v/>
      </c>
      <c r="AW67">
        <f t="shared" si="6"/>
        <v>1</v>
      </c>
    </row>
    <row r="68" spans="1:49" x14ac:dyDescent="0.25">
      <c r="A68" s="4" t="s">
        <v>117</v>
      </c>
      <c r="B68" t="s">
        <v>24</v>
      </c>
      <c r="C68" s="3">
        <v>42044</v>
      </c>
      <c r="D68">
        <v>3</v>
      </c>
      <c r="E68">
        <v>0</v>
      </c>
      <c r="J68" s="2" t="s">
        <v>44</v>
      </c>
      <c r="K68" s="2" t="s">
        <v>22</v>
      </c>
      <c r="L68">
        <v>2</v>
      </c>
      <c r="M68" s="2" t="s">
        <v>116</v>
      </c>
      <c r="N68" s="2">
        <f t="shared" si="7"/>
        <v>3161</v>
      </c>
      <c r="O68">
        <v>316.10000000000002</v>
      </c>
      <c r="Q68" t="str">
        <f t="shared" si="8"/>
        <v/>
      </c>
      <c r="R68" s="2" t="str">
        <f>IF(ISNUMBER(Q68),SUMIFS(Q$1:$Q68,A$1:$A68,A68,J$1:$J68,J68,D$1:$D68,D68),"")</f>
        <v/>
      </c>
      <c r="T68" s="5"/>
      <c r="AH68" s="2" t="str">
        <f t="shared" si="9"/>
        <v/>
      </c>
      <c r="AL68" s="27"/>
      <c r="AM68" s="27"/>
      <c r="AN68" s="27"/>
      <c r="AO68" s="27"/>
      <c r="AP68" s="27"/>
      <c r="AQ68" s="27"/>
      <c r="AR68" s="27"/>
      <c r="AU68" s="2" t="str">
        <f t="shared" si="5"/>
        <v/>
      </c>
      <c r="AV68" s="2" t="str">
        <f>IF(ISNUMBER(AU68),SUMIFS($AU$1:AU68,$A$1:A68,A68,$J$1:J68,J68,$D$1:D68,D68),"")</f>
        <v/>
      </c>
      <c r="AW68">
        <f t="shared" si="6"/>
        <v>1</v>
      </c>
    </row>
    <row r="69" spans="1:49" x14ac:dyDescent="0.25">
      <c r="A69" s="4" t="s">
        <v>118</v>
      </c>
      <c r="B69" t="s">
        <v>24</v>
      </c>
      <c r="C69" s="3">
        <v>42044</v>
      </c>
      <c r="D69">
        <v>3</v>
      </c>
      <c r="E69">
        <v>50</v>
      </c>
      <c r="J69" s="2" t="s">
        <v>44</v>
      </c>
      <c r="K69" s="2" t="s">
        <v>22</v>
      </c>
      <c r="L69">
        <v>2</v>
      </c>
      <c r="M69" s="2" t="s">
        <v>116</v>
      </c>
      <c r="N69" s="2">
        <f t="shared" si="7"/>
        <v>3494</v>
      </c>
      <c r="O69">
        <v>349.4</v>
      </c>
      <c r="Q69" t="str">
        <f t="shared" si="8"/>
        <v/>
      </c>
      <c r="R69" s="2" t="str">
        <f>IF(ISNUMBER(Q69),SUMIFS(Q$1:$Q69,A$1:$A69,A69,J$1:$J69,J69,D$1:$D69,D69),"")</f>
        <v/>
      </c>
      <c r="T69" s="5"/>
      <c r="AH69" s="2" t="str">
        <f t="shared" si="9"/>
        <v/>
      </c>
      <c r="AL69" s="27"/>
      <c r="AM69" s="27"/>
      <c r="AN69" s="27"/>
      <c r="AO69" s="27"/>
      <c r="AP69" s="27"/>
      <c r="AQ69" s="27"/>
      <c r="AR69" s="27"/>
      <c r="AU69" s="2" t="str">
        <f t="shared" si="5"/>
        <v/>
      </c>
      <c r="AV69" s="2" t="str">
        <f>IF(ISNUMBER(AU69),SUMIFS($AU$1:AU69,$A$1:A69,A69,$J$1:J69,J69,$D$1:D69,D69),"")</f>
        <v/>
      </c>
      <c r="AW69">
        <f t="shared" si="6"/>
        <v>1</v>
      </c>
    </row>
    <row r="70" spans="1:49" x14ac:dyDescent="0.25">
      <c r="A70" s="4" t="s">
        <v>119</v>
      </c>
      <c r="B70" t="s">
        <v>24</v>
      </c>
      <c r="C70" s="3">
        <v>42044</v>
      </c>
      <c r="D70">
        <v>3</v>
      </c>
      <c r="E70">
        <v>100</v>
      </c>
      <c r="J70" s="2" t="s">
        <v>44</v>
      </c>
      <c r="K70" s="2" t="s">
        <v>22</v>
      </c>
      <c r="L70">
        <v>2</v>
      </c>
      <c r="M70" s="2" t="s">
        <v>116</v>
      </c>
      <c r="N70" s="2">
        <f t="shared" si="7"/>
        <v>3494</v>
      </c>
      <c r="O70">
        <v>349.4</v>
      </c>
      <c r="Q70" t="str">
        <f t="shared" si="8"/>
        <v/>
      </c>
      <c r="R70" s="2" t="str">
        <f>IF(ISNUMBER(Q70),SUMIFS(Q$1:$Q70,A$1:$A70,A70,J$1:$J70,J70,D$1:$D70,D70),"")</f>
        <v/>
      </c>
      <c r="T70" s="5"/>
      <c r="AH70" s="2" t="str">
        <f t="shared" si="9"/>
        <v/>
      </c>
      <c r="AL70" s="27"/>
      <c r="AM70" s="27"/>
      <c r="AN70" s="27"/>
      <c r="AO70" s="27"/>
      <c r="AP70" s="27"/>
      <c r="AQ70" s="27"/>
      <c r="AR70" s="27"/>
      <c r="AU70" s="2" t="str">
        <f t="shared" ref="AU70:AU133" si="10">IF(AND(ISNUMBER(AI70),ISNUMBER(Q70)),ROUND(Q70*AI70,3),"")</f>
        <v/>
      </c>
      <c r="AV70" s="2" t="str">
        <f>IF(ISNUMBER(AU70),SUMIFS($AU$1:AU70,$A$1:A70,A70,$J$1:J70,J70,$D$1:D70,D70),"")</f>
        <v/>
      </c>
      <c r="AW70">
        <f t="shared" ref="AW70:AW133" si="11">COUNT(O70:AV70)</f>
        <v>1</v>
      </c>
    </row>
    <row r="71" spans="1:49" x14ac:dyDescent="0.25">
      <c r="A71" s="4" t="s">
        <v>120</v>
      </c>
      <c r="B71" t="s">
        <v>24</v>
      </c>
      <c r="C71" s="3">
        <v>42044</v>
      </c>
      <c r="D71">
        <v>3</v>
      </c>
      <c r="E71">
        <v>200</v>
      </c>
      <c r="J71" s="2" t="s">
        <v>44</v>
      </c>
      <c r="K71" s="2" t="s">
        <v>22</v>
      </c>
      <c r="L71">
        <v>2</v>
      </c>
      <c r="M71" s="2" t="s">
        <v>116</v>
      </c>
      <c r="N71" s="2">
        <f t="shared" si="7"/>
        <v>3531</v>
      </c>
      <c r="O71">
        <v>353.1</v>
      </c>
      <c r="Q71" t="str">
        <f t="shared" si="8"/>
        <v/>
      </c>
      <c r="R71" s="2" t="str">
        <f>IF(ISNUMBER(Q71),SUMIFS(Q$1:$Q71,A$1:$A71,A71,J$1:$J71,J71,D$1:$D71,D71),"")</f>
        <v/>
      </c>
      <c r="T71" s="5"/>
      <c r="AH71" s="2" t="str">
        <f t="shared" si="9"/>
        <v/>
      </c>
      <c r="AL71" s="27"/>
      <c r="AM71" s="27"/>
      <c r="AN71" s="27"/>
      <c r="AO71" s="27"/>
      <c r="AP71" s="27"/>
      <c r="AQ71" s="27"/>
      <c r="AR71" s="27"/>
      <c r="AU71" s="2" t="str">
        <f t="shared" si="10"/>
        <v/>
      </c>
      <c r="AV71" s="2" t="str">
        <f>IF(ISNUMBER(AU71),SUMIFS($AU$1:AU71,$A$1:A71,A71,$J$1:J71,J71,$D$1:D71,D71),"")</f>
        <v/>
      </c>
      <c r="AW71">
        <f t="shared" si="11"/>
        <v>1</v>
      </c>
    </row>
    <row r="72" spans="1:49" x14ac:dyDescent="0.25">
      <c r="A72" s="4" t="s">
        <v>121</v>
      </c>
      <c r="B72" t="s">
        <v>24</v>
      </c>
      <c r="C72" s="3">
        <v>42044</v>
      </c>
      <c r="D72">
        <v>3</v>
      </c>
      <c r="E72">
        <v>350</v>
      </c>
      <c r="J72" s="2" t="s">
        <v>44</v>
      </c>
      <c r="K72" s="2" t="s">
        <v>22</v>
      </c>
      <c r="L72">
        <v>2</v>
      </c>
      <c r="M72" s="2" t="s">
        <v>116</v>
      </c>
      <c r="N72" s="2">
        <f t="shared" si="7"/>
        <v>2865</v>
      </c>
      <c r="O72">
        <v>286.5</v>
      </c>
      <c r="Q72" t="str">
        <f t="shared" si="8"/>
        <v/>
      </c>
      <c r="R72" s="2" t="str">
        <f>IF(ISNUMBER(Q72),SUMIFS(Q$1:$Q72,A$1:$A72,A72,J$1:$J72,J72,D$1:$D72,D72),"")</f>
        <v/>
      </c>
      <c r="T72" s="5"/>
      <c r="AH72" s="2" t="str">
        <f t="shared" si="9"/>
        <v/>
      </c>
      <c r="AL72" s="27"/>
      <c r="AM72" s="27"/>
      <c r="AN72" s="27"/>
      <c r="AO72" s="27"/>
      <c r="AP72" s="27"/>
      <c r="AQ72" s="27"/>
      <c r="AR72" s="27"/>
      <c r="AU72" s="2" t="str">
        <f t="shared" si="10"/>
        <v/>
      </c>
      <c r="AV72" s="2" t="str">
        <f>IF(ISNUMBER(AU72),SUMIFS($AU$1:AU72,$A$1:A72,A72,$J$1:J72,J72,$D$1:D72,D72),"")</f>
        <v/>
      </c>
      <c r="AW72">
        <f t="shared" si="11"/>
        <v>1</v>
      </c>
    </row>
    <row r="73" spans="1:49" x14ac:dyDescent="0.25">
      <c r="A73" s="4" t="s">
        <v>122</v>
      </c>
      <c r="B73" t="s">
        <v>24</v>
      </c>
      <c r="C73" s="3">
        <v>42044</v>
      </c>
      <c r="D73">
        <v>3</v>
      </c>
      <c r="E73">
        <v>500</v>
      </c>
      <c r="J73" s="2" t="s">
        <v>44</v>
      </c>
      <c r="K73" s="2" t="s">
        <v>22</v>
      </c>
      <c r="L73">
        <v>2</v>
      </c>
      <c r="M73" s="2" t="s">
        <v>116</v>
      </c>
      <c r="N73" s="2">
        <f t="shared" si="7"/>
        <v>3568</v>
      </c>
      <c r="O73">
        <v>356.8</v>
      </c>
      <c r="Q73" t="str">
        <f t="shared" si="8"/>
        <v/>
      </c>
      <c r="R73" s="2" t="str">
        <f>IF(ISNUMBER(Q73),SUMIFS(Q$1:$Q73,A$1:$A73,A73,J$1:$J73,J73,D$1:$D73,D73),"")</f>
        <v/>
      </c>
      <c r="T73" s="5"/>
      <c r="AH73" s="2" t="str">
        <f t="shared" si="9"/>
        <v/>
      </c>
      <c r="AL73" s="27"/>
      <c r="AM73" s="27"/>
      <c r="AN73" s="27"/>
      <c r="AO73" s="27"/>
      <c r="AP73" s="27"/>
      <c r="AQ73" s="27"/>
      <c r="AR73" s="27"/>
      <c r="AU73" s="2" t="str">
        <f t="shared" si="10"/>
        <v/>
      </c>
      <c r="AV73" s="2" t="str">
        <f>IF(ISNUMBER(AU73),SUMIFS($AU$1:AU73,$A$1:A73,A73,$J$1:J73,J73,$D$1:D73,D73),"")</f>
        <v/>
      </c>
      <c r="AW73">
        <f t="shared" si="11"/>
        <v>1</v>
      </c>
    </row>
    <row r="74" spans="1:49" x14ac:dyDescent="0.25">
      <c r="A74" s="4" t="s">
        <v>117</v>
      </c>
      <c r="B74" t="s">
        <v>24</v>
      </c>
      <c r="C74" s="3">
        <v>42054</v>
      </c>
      <c r="D74">
        <v>1</v>
      </c>
      <c r="E74">
        <v>0</v>
      </c>
      <c r="J74" s="2" t="s">
        <v>44</v>
      </c>
      <c r="K74" s="2" t="s">
        <v>22</v>
      </c>
      <c r="L74">
        <v>2</v>
      </c>
      <c r="M74" s="2" t="s">
        <v>116</v>
      </c>
      <c r="N74" s="2">
        <f t="shared" si="7"/>
        <v>3420</v>
      </c>
      <c r="O74">
        <v>342</v>
      </c>
      <c r="Q74" t="str">
        <f t="shared" si="8"/>
        <v/>
      </c>
      <c r="R74" s="2" t="str">
        <f>IF(ISNUMBER(Q74),SUMIFS(Q$1:$Q74,A$1:$A74,A74,J$1:$J74,J74,D$1:$D74,D74),"")</f>
        <v/>
      </c>
      <c r="T74" s="5"/>
      <c r="AH74" s="2" t="str">
        <f t="shared" si="9"/>
        <v/>
      </c>
      <c r="AL74" s="27"/>
      <c r="AM74" s="27"/>
      <c r="AN74" s="27"/>
      <c r="AO74" s="27"/>
      <c r="AP74" s="27"/>
      <c r="AQ74" s="27"/>
      <c r="AR74" s="27"/>
      <c r="AU74" s="2" t="str">
        <f t="shared" si="10"/>
        <v/>
      </c>
      <c r="AV74" s="2" t="str">
        <f>IF(ISNUMBER(AU74),SUMIFS($AU$1:AU74,$A$1:A74,A74,$J$1:J74,J74,$D$1:D74,D74),"")</f>
        <v/>
      </c>
      <c r="AW74">
        <f t="shared" si="11"/>
        <v>1</v>
      </c>
    </row>
    <row r="75" spans="1:49" x14ac:dyDescent="0.25">
      <c r="A75" s="4" t="s">
        <v>118</v>
      </c>
      <c r="B75" t="s">
        <v>24</v>
      </c>
      <c r="C75" s="3">
        <v>42054</v>
      </c>
      <c r="D75">
        <v>1</v>
      </c>
      <c r="E75">
        <v>50</v>
      </c>
      <c r="J75" s="2" t="s">
        <v>44</v>
      </c>
      <c r="K75" s="2" t="s">
        <v>22</v>
      </c>
      <c r="L75">
        <v>2</v>
      </c>
      <c r="M75" s="2" t="s">
        <v>116</v>
      </c>
      <c r="N75" s="2">
        <f t="shared" si="7"/>
        <v>3235</v>
      </c>
      <c r="O75">
        <v>323.5</v>
      </c>
      <c r="Q75" t="str">
        <f t="shared" si="8"/>
        <v/>
      </c>
      <c r="R75" s="2" t="str">
        <f>IF(ISNUMBER(Q75),SUMIFS(Q$1:$Q75,A$1:$A75,A75,J$1:$J75,J75,D$1:$D75,D75),"")</f>
        <v/>
      </c>
      <c r="T75" s="5"/>
      <c r="AH75" s="2" t="str">
        <f t="shared" si="9"/>
        <v/>
      </c>
      <c r="AL75" s="27"/>
      <c r="AM75" s="27"/>
      <c r="AN75" s="27"/>
      <c r="AO75" s="27"/>
      <c r="AP75" s="27"/>
      <c r="AQ75" s="27"/>
      <c r="AR75" s="27"/>
      <c r="AU75" s="2" t="str">
        <f t="shared" si="10"/>
        <v/>
      </c>
      <c r="AV75" s="2" t="str">
        <f>IF(ISNUMBER(AU75),SUMIFS($AU$1:AU75,$A$1:A75,A75,$J$1:J75,J75,$D$1:D75,D75),"")</f>
        <v/>
      </c>
      <c r="AW75">
        <f t="shared" si="11"/>
        <v>1</v>
      </c>
    </row>
    <row r="76" spans="1:49" x14ac:dyDescent="0.25">
      <c r="A76" s="4" t="s">
        <v>119</v>
      </c>
      <c r="B76" t="s">
        <v>24</v>
      </c>
      <c r="C76" s="3">
        <v>42054</v>
      </c>
      <c r="D76">
        <v>1</v>
      </c>
      <c r="E76">
        <v>100</v>
      </c>
      <c r="J76" s="2" t="s">
        <v>44</v>
      </c>
      <c r="K76" s="2" t="s">
        <v>22</v>
      </c>
      <c r="L76">
        <v>2</v>
      </c>
      <c r="M76" s="2" t="s">
        <v>116</v>
      </c>
      <c r="N76" s="2">
        <f t="shared" si="7"/>
        <v>3161</v>
      </c>
      <c r="O76">
        <v>316.10000000000002</v>
      </c>
      <c r="Q76" t="str">
        <f t="shared" si="8"/>
        <v/>
      </c>
      <c r="R76" s="2" t="str">
        <f>IF(ISNUMBER(Q76),SUMIFS(Q$1:$Q76,A$1:$A76,A76,J$1:$J76,J76,D$1:$D76,D76),"")</f>
        <v/>
      </c>
      <c r="T76" s="5"/>
      <c r="AH76" s="2" t="str">
        <f t="shared" si="9"/>
        <v/>
      </c>
      <c r="AL76" s="27"/>
      <c r="AM76" s="27"/>
      <c r="AN76" s="27"/>
      <c r="AO76" s="27"/>
      <c r="AP76" s="27"/>
      <c r="AQ76" s="27"/>
      <c r="AR76" s="27"/>
      <c r="AU76" s="2" t="str">
        <f t="shared" si="10"/>
        <v/>
      </c>
      <c r="AV76" s="2" t="str">
        <f>IF(ISNUMBER(AU76),SUMIFS($AU$1:AU76,$A$1:A76,A76,$J$1:J76,J76,$D$1:D76,D76),"")</f>
        <v/>
      </c>
      <c r="AW76">
        <f t="shared" si="11"/>
        <v>1</v>
      </c>
    </row>
    <row r="77" spans="1:49" x14ac:dyDescent="0.25">
      <c r="A77" s="4" t="s">
        <v>120</v>
      </c>
      <c r="B77" t="s">
        <v>24</v>
      </c>
      <c r="C77" s="3">
        <v>42054</v>
      </c>
      <c r="D77">
        <v>1</v>
      </c>
      <c r="E77">
        <v>200</v>
      </c>
      <c r="J77" s="2" t="s">
        <v>44</v>
      </c>
      <c r="K77" s="2" t="s">
        <v>22</v>
      </c>
      <c r="L77">
        <v>2</v>
      </c>
      <c r="M77" s="2" t="s">
        <v>116</v>
      </c>
      <c r="N77" s="2">
        <f t="shared" si="7"/>
        <v>3346</v>
      </c>
      <c r="O77">
        <v>334.6</v>
      </c>
      <c r="Q77" t="str">
        <f t="shared" si="8"/>
        <v/>
      </c>
      <c r="R77" s="2" t="str">
        <f>IF(ISNUMBER(Q77),SUMIFS(Q$1:$Q77,A$1:$A77,A77,J$1:$J77,J77,D$1:$D77,D77),"")</f>
        <v/>
      </c>
      <c r="T77" s="5"/>
      <c r="AH77" s="2" t="str">
        <f t="shared" si="9"/>
        <v/>
      </c>
      <c r="AL77" s="27"/>
      <c r="AM77" s="27"/>
      <c r="AN77" s="27"/>
      <c r="AO77" s="27"/>
      <c r="AP77" s="27"/>
      <c r="AQ77" s="27"/>
      <c r="AR77" s="27"/>
      <c r="AU77" s="2" t="str">
        <f t="shared" si="10"/>
        <v/>
      </c>
      <c r="AV77" s="2" t="str">
        <f>IF(ISNUMBER(AU77),SUMIFS($AU$1:AU77,$A$1:A77,A77,$J$1:J77,J77,$D$1:D77,D77),"")</f>
        <v/>
      </c>
      <c r="AW77">
        <f t="shared" si="11"/>
        <v>1</v>
      </c>
    </row>
    <row r="78" spans="1:49" x14ac:dyDescent="0.25">
      <c r="A78" s="4" t="s">
        <v>121</v>
      </c>
      <c r="B78" t="s">
        <v>24</v>
      </c>
      <c r="C78" s="3">
        <v>42054</v>
      </c>
      <c r="D78">
        <v>1</v>
      </c>
      <c r="E78">
        <v>350</v>
      </c>
      <c r="J78" s="2" t="s">
        <v>44</v>
      </c>
      <c r="K78" s="2" t="s">
        <v>22</v>
      </c>
      <c r="L78">
        <v>2</v>
      </c>
      <c r="M78" s="2" t="s">
        <v>116</v>
      </c>
      <c r="N78" s="2">
        <f t="shared" si="7"/>
        <v>3087</v>
      </c>
      <c r="O78">
        <v>308.7</v>
      </c>
      <c r="Q78" t="str">
        <f t="shared" si="8"/>
        <v/>
      </c>
      <c r="R78" s="2" t="str">
        <f>IF(ISNUMBER(Q78),SUMIFS(Q$1:$Q78,A$1:$A78,A78,J$1:$J78,J78,D$1:$D78,D78),"")</f>
        <v/>
      </c>
      <c r="T78" s="5"/>
      <c r="AH78" s="2" t="str">
        <f t="shared" si="9"/>
        <v/>
      </c>
      <c r="AL78" s="27"/>
      <c r="AM78" s="27"/>
      <c r="AN78" s="27"/>
      <c r="AO78" s="27"/>
      <c r="AP78" s="27"/>
      <c r="AQ78" s="27"/>
      <c r="AR78" s="27"/>
      <c r="AU78" s="2" t="str">
        <f t="shared" si="10"/>
        <v/>
      </c>
      <c r="AV78" s="2" t="str">
        <f>IF(ISNUMBER(AU78),SUMIFS($AU$1:AU78,$A$1:A78,A78,$J$1:J78,J78,$D$1:D78,D78),"")</f>
        <v/>
      </c>
      <c r="AW78">
        <f t="shared" si="11"/>
        <v>1</v>
      </c>
    </row>
    <row r="79" spans="1:49" x14ac:dyDescent="0.25">
      <c r="A79" s="4" t="s">
        <v>122</v>
      </c>
      <c r="B79" t="s">
        <v>24</v>
      </c>
      <c r="C79" s="3">
        <v>42054</v>
      </c>
      <c r="D79">
        <v>1</v>
      </c>
      <c r="E79">
        <v>500</v>
      </c>
      <c r="J79" s="2" t="s">
        <v>44</v>
      </c>
      <c r="K79" s="2" t="s">
        <v>22</v>
      </c>
      <c r="L79">
        <v>2</v>
      </c>
      <c r="M79" s="2" t="s">
        <v>116</v>
      </c>
      <c r="N79" s="2">
        <f t="shared" si="7"/>
        <v>2754</v>
      </c>
      <c r="O79">
        <v>275.39999999999998</v>
      </c>
      <c r="Q79" t="str">
        <f t="shared" si="8"/>
        <v/>
      </c>
      <c r="R79" s="2" t="str">
        <f>IF(ISNUMBER(Q79),SUMIFS(Q$1:$Q79,A$1:$A79,A79,J$1:$J79,J79,D$1:$D79,D79),"")</f>
        <v/>
      </c>
      <c r="T79" s="5"/>
      <c r="AH79" s="2" t="str">
        <f t="shared" si="9"/>
        <v/>
      </c>
      <c r="AL79" s="27"/>
      <c r="AM79" s="27"/>
      <c r="AN79" s="27"/>
      <c r="AO79" s="27"/>
      <c r="AP79" s="27"/>
      <c r="AQ79" s="27"/>
      <c r="AR79" s="27"/>
      <c r="AU79" s="2" t="str">
        <f t="shared" si="10"/>
        <v/>
      </c>
      <c r="AV79" s="2" t="str">
        <f>IF(ISNUMBER(AU79),SUMIFS($AU$1:AU79,$A$1:A79,A79,$J$1:J79,J79,$D$1:D79,D79),"")</f>
        <v/>
      </c>
      <c r="AW79">
        <f t="shared" si="11"/>
        <v>1</v>
      </c>
    </row>
    <row r="80" spans="1:49" x14ac:dyDescent="0.25">
      <c r="A80" s="4" t="s">
        <v>117</v>
      </c>
      <c r="B80" t="s">
        <v>24</v>
      </c>
      <c r="C80" s="3">
        <v>42054</v>
      </c>
      <c r="D80">
        <v>2</v>
      </c>
      <c r="E80">
        <v>0</v>
      </c>
      <c r="J80" s="2" t="s">
        <v>44</v>
      </c>
      <c r="K80" s="2" t="s">
        <v>22</v>
      </c>
      <c r="L80">
        <v>2</v>
      </c>
      <c r="M80" s="2" t="s">
        <v>116</v>
      </c>
      <c r="N80" s="2">
        <f t="shared" si="7"/>
        <v>3050</v>
      </c>
      <c r="O80">
        <v>305</v>
      </c>
      <c r="Q80" t="str">
        <f t="shared" si="8"/>
        <v/>
      </c>
      <c r="R80" s="2" t="str">
        <f>IF(ISNUMBER(Q80),SUMIFS(Q$1:$Q80,A$1:$A80,A80,J$1:$J80,J80,D$1:$D80,D80),"")</f>
        <v/>
      </c>
      <c r="T80" s="5"/>
      <c r="AH80" s="2" t="str">
        <f t="shared" si="9"/>
        <v/>
      </c>
      <c r="AL80" s="27"/>
      <c r="AM80" s="27"/>
      <c r="AN80" s="27"/>
      <c r="AO80" s="27"/>
      <c r="AP80" s="27"/>
      <c r="AQ80" s="27"/>
      <c r="AR80" s="27"/>
      <c r="AU80" s="2" t="str">
        <f t="shared" si="10"/>
        <v/>
      </c>
      <c r="AV80" s="2" t="str">
        <f>IF(ISNUMBER(AU80),SUMIFS($AU$1:AU80,$A$1:A80,A80,$J$1:J80,J80,$D$1:D80,D80),"")</f>
        <v/>
      </c>
      <c r="AW80">
        <f t="shared" si="11"/>
        <v>1</v>
      </c>
    </row>
    <row r="81" spans="1:49" x14ac:dyDescent="0.25">
      <c r="A81" s="4" t="s">
        <v>118</v>
      </c>
      <c r="B81" t="s">
        <v>24</v>
      </c>
      <c r="C81" s="3">
        <v>42054</v>
      </c>
      <c r="D81">
        <v>2</v>
      </c>
      <c r="E81">
        <v>50</v>
      </c>
      <c r="J81" s="2" t="s">
        <v>44</v>
      </c>
      <c r="K81" s="2" t="s">
        <v>22</v>
      </c>
      <c r="L81">
        <v>2</v>
      </c>
      <c r="M81" s="2" t="s">
        <v>116</v>
      </c>
      <c r="N81" s="2">
        <f t="shared" si="7"/>
        <v>3013</v>
      </c>
      <c r="O81">
        <v>301.3</v>
      </c>
      <c r="Q81" t="str">
        <f t="shared" si="8"/>
        <v/>
      </c>
      <c r="R81" s="2" t="str">
        <f>IF(ISNUMBER(Q81),SUMIFS(Q$1:$Q81,A$1:$A81,A81,J$1:$J81,J81,D$1:$D81,D81),"")</f>
        <v/>
      </c>
      <c r="T81" s="5"/>
      <c r="AH81" s="2" t="str">
        <f t="shared" si="9"/>
        <v/>
      </c>
      <c r="AL81" s="27"/>
      <c r="AM81" s="27"/>
      <c r="AN81" s="27"/>
      <c r="AO81" s="27"/>
      <c r="AP81" s="27"/>
      <c r="AQ81" s="27"/>
      <c r="AR81" s="27"/>
      <c r="AU81" s="2" t="str">
        <f t="shared" si="10"/>
        <v/>
      </c>
      <c r="AV81" s="2" t="str">
        <f>IF(ISNUMBER(AU81),SUMIFS($AU$1:AU81,$A$1:A81,A81,$J$1:J81,J81,$D$1:D81,D81),"")</f>
        <v/>
      </c>
      <c r="AW81">
        <f t="shared" si="11"/>
        <v>1</v>
      </c>
    </row>
    <row r="82" spans="1:49" x14ac:dyDescent="0.25">
      <c r="A82" s="4" t="s">
        <v>119</v>
      </c>
      <c r="B82" t="s">
        <v>24</v>
      </c>
      <c r="C82" s="3">
        <v>42054</v>
      </c>
      <c r="D82">
        <v>2</v>
      </c>
      <c r="E82">
        <v>100</v>
      </c>
      <c r="J82" s="2" t="s">
        <v>44</v>
      </c>
      <c r="K82" s="2" t="s">
        <v>22</v>
      </c>
      <c r="L82">
        <v>2</v>
      </c>
      <c r="M82" s="2" t="s">
        <v>116</v>
      </c>
      <c r="N82" s="2">
        <f t="shared" si="7"/>
        <v>3050</v>
      </c>
      <c r="O82">
        <v>305</v>
      </c>
      <c r="Q82" t="str">
        <f t="shared" si="8"/>
        <v/>
      </c>
      <c r="R82" s="2" t="str">
        <f>IF(ISNUMBER(Q82),SUMIFS(Q$1:$Q82,A$1:$A82,A82,J$1:$J82,J82,D$1:$D82,D82),"")</f>
        <v/>
      </c>
      <c r="T82" s="5"/>
      <c r="AH82" s="2" t="str">
        <f t="shared" si="9"/>
        <v/>
      </c>
      <c r="AL82" s="27"/>
      <c r="AM82" s="27"/>
      <c r="AN82" s="27"/>
      <c r="AO82" s="27"/>
      <c r="AP82" s="27"/>
      <c r="AQ82" s="27"/>
      <c r="AR82" s="27"/>
      <c r="AU82" s="2" t="str">
        <f t="shared" si="10"/>
        <v/>
      </c>
      <c r="AV82" s="2" t="str">
        <f>IF(ISNUMBER(AU82),SUMIFS($AU$1:AU82,$A$1:A82,A82,$J$1:J82,J82,$D$1:D82,D82),"")</f>
        <v/>
      </c>
      <c r="AW82">
        <f t="shared" si="11"/>
        <v>1</v>
      </c>
    </row>
    <row r="83" spans="1:49" x14ac:dyDescent="0.25">
      <c r="A83" s="4" t="s">
        <v>120</v>
      </c>
      <c r="B83" t="s">
        <v>24</v>
      </c>
      <c r="C83" s="3">
        <v>42054</v>
      </c>
      <c r="D83">
        <v>2</v>
      </c>
      <c r="E83">
        <v>200</v>
      </c>
      <c r="J83" s="2" t="s">
        <v>44</v>
      </c>
      <c r="K83" s="2" t="s">
        <v>22</v>
      </c>
      <c r="L83">
        <v>2</v>
      </c>
      <c r="M83" s="2" t="s">
        <v>116</v>
      </c>
      <c r="N83" s="2">
        <f t="shared" si="7"/>
        <v>3124</v>
      </c>
      <c r="O83">
        <v>312.39999999999998</v>
      </c>
      <c r="Q83" t="str">
        <f t="shared" si="8"/>
        <v/>
      </c>
      <c r="R83" s="2" t="str">
        <f>IF(ISNUMBER(Q83),SUMIFS(Q$1:$Q83,A$1:$A83,A83,J$1:$J83,J83,D$1:$D83,D83),"")</f>
        <v/>
      </c>
      <c r="T83" s="5"/>
      <c r="AH83" s="2" t="str">
        <f t="shared" si="9"/>
        <v/>
      </c>
      <c r="AL83" s="27"/>
      <c r="AM83" s="27"/>
      <c r="AN83" s="27"/>
      <c r="AO83" s="27"/>
      <c r="AP83" s="27"/>
      <c r="AQ83" s="27"/>
      <c r="AR83" s="27"/>
      <c r="AU83" s="2" t="str">
        <f t="shared" si="10"/>
        <v/>
      </c>
      <c r="AV83" s="2" t="str">
        <f>IF(ISNUMBER(AU83),SUMIFS($AU$1:AU83,$A$1:A83,A83,$J$1:J83,J83,$D$1:D83,D83),"")</f>
        <v/>
      </c>
      <c r="AW83">
        <f t="shared" si="11"/>
        <v>1</v>
      </c>
    </row>
    <row r="84" spans="1:49" x14ac:dyDescent="0.25">
      <c r="A84" s="4" t="s">
        <v>121</v>
      </c>
      <c r="B84" t="s">
        <v>24</v>
      </c>
      <c r="C84" s="3">
        <v>42054</v>
      </c>
      <c r="D84">
        <v>2</v>
      </c>
      <c r="E84">
        <v>350</v>
      </c>
      <c r="J84" s="2" t="s">
        <v>44</v>
      </c>
      <c r="K84" s="2" t="s">
        <v>22</v>
      </c>
      <c r="L84">
        <v>2</v>
      </c>
      <c r="M84" s="2" t="s">
        <v>116</v>
      </c>
      <c r="N84" s="2">
        <f t="shared" si="7"/>
        <v>3716</v>
      </c>
      <c r="O84">
        <v>371.6</v>
      </c>
      <c r="Q84" t="str">
        <f t="shared" si="8"/>
        <v/>
      </c>
      <c r="R84" s="2" t="str">
        <f>IF(ISNUMBER(Q84),SUMIFS(Q$1:$Q84,A$1:$A84,A84,J$1:$J84,J84,D$1:$D84,D84),"")</f>
        <v/>
      </c>
      <c r="T84" s="5"/>
      <c r="AH84" s="2" t="str">
        <f t="shared" si="9"/>
        <v/>
      </c>
      <c r="AL84" s="27"/>
      <c r="AM84" s="27"/>
      <c r="AN84" s="27"/>
      <c r="AO84" s="27"/>
      <c r="AP84" s="27"/>
      <c r="AQ84" s="27"/>
      <c r="AR84" s="27"/>
      <c r="AU84" s="2" t="str">
        <f t="shared" si="10"/>
        <v/>
      </c>
      <c r="AV84" s="2" t="str">
        <f>IF(ISNUMBER(AU84),SUMIFS($AU$1:AU84,$A$1:A84,A84,$J$1:J84,J84,$D$1:D84,D84),"")</f>
        <v/>
      </c>
      <c r="AW84">
        <f t="shared" si="11"/>
        <v>1</v>
      </c>
    </row>
    <row r="85" spans="1:49" x14ac:dyDescent="0.25">
      <c r="A85" s="4" t="s">
        <v>122</v>
      </c>
      <c r="B85" t="s">
        <v>24</v>
      </c>
      <c r="C85" s="3">
        <v>42054</v>
      </c>
      <c r="D85">
        <v>2</v>
      </c>
      <c r="E85">
        <v>500</v>
      </c>
      <c r="J85" s="2" t="s">
        <v>44</v>
      </c>
      <c r="K85" s="2" t="s">
        <v>22</v>
      </c>
      <c r="L85">
        <v>2</v>
      </c>
      <c r="M85" s="2" t="s">
        <v>116</v>
      </c>
      <c r="N85" s="2">
        <f t="shared" si="7"/>
        <v>3309</v>
      </c>
      <c r="O85">
        <v>330.9</v>
      </c>
      <c r="Q85" t="str">
        <f t="shared" si="8"/>
        <v/>
      </c>
      <c r="R85" s="2" t="str">
        <f>IF(ISNUMBER(Q85),SUMIFS(Q$1:$Q85,A$1:$A85,A85,J$1:$J85,J85,D$1:$D85,D85),"")</f>
        <v/>
      </c>
      <c r="T85" s="5"/>
      <c r="AH85" s="2" t="str">
        <f t="shared" si="9"/>
        <v/>
      </c>
      <c r="AL85" s="27"/>
      <c r="AM85" s="27"/>
      <c r="AN85" s="27"/>
      <c r="AO85" s="27"/>
      <c r="AP85" s="27"/>
      <c r="AQ85" s="27"/>
      <c r="AR85" s="27"/>
      <c r="AU85" s="2" t="str">
        <f t="shared" si="10"/>
        <v/>
      </c>
      <c r="AV85" s="2" t="str">
        <f>IF(ISNUMBER(AU85),SUMIFS($AU$1:AU85,$A$1:A85,A85,$J$1:J85,J85,$D$1:D85,D85),"")</f>
        <v/>
      </c>
      <c r="AW85">
        <f t="shared" si="11"/>
        <v>1</v>
      </c>
    </row>
    <row r="86" spans="1:49" x14ac:dyDescent="0.25">
      <c r="A86" s="4" t="s">
        <v>117</v>
      </c>
      <c r="B86" t="s">
        <v>24</v>
      </c>
      <c r="C86" s="3">
        <v>42054</v>
      </c>
      <c r="D86">
        <v>3</v>
      </c>
      <c r="E86">
        <v>0</v>
      </c>
      <c r="J86" s="2" t="s">
        <v>44</v>
      </c>
      <c r="K86" s="2" t="s">
        <v>22</v>
      </c>
      <c r="L86">
        <v>2</v>
      </c>
      <c r="M86" s="2" t="s">
        <v>116</v>
      </c>
      <c r="N86" s="2">
        <f t="shared" si="7"/>
        <v>3161</v>
      </c>
      <c r="O86">
        <v>316.10000000000002</v>
      </c>
      <c r="Q86" t="str">
        <f t="shared" si="8"/>
        <v/>
      </c>
      <c r="R86" s="2" t="str">
        <f>IF(ISNUMBER(Q86),SUMIFS(Q$1:$Q86,A$1:$A86,A86,J$1:$J86,J86,D$1:$D86,D86),"")</f>
        <v/>
      </c>
      <c r="T86" s="5"/>
      <c r="AH86" s="2" t="str">
        <f t="shared" si="9"/>
        <v/>
      </c>
      <c r="AL86" s="27"/>
      <c r="AM86" s="27"/>
      <c r="AN86" s="27"/>
      <c r="AO86" s="27"/>
      <c r="AP86" s="27"/>
      <c r="AQ86" s="27"/>
      <c r="AR86" s="27"/>
      <c r="AU86" s="2" t="str">
        <f t="shared" si="10"/>
        <v/>
      </c>
      <c r="AV86" s="2" t="str">
        <f>IF(ISNUMBER(AU86),SUMIFS($AU$1:AU86,$A$1:A86,A86,$J$1:J86,J86,$D$1:D86,D86),"")</f>
        <v/>
      </c>
      <c r="AW86">
        <f t="shared" si="11"/>
        <v>1</v>
      </c>
    </row>
    <row r="87" spans="1:49" x14ac:dyDescent="0.25">
      <c r="A87" s="4" t="s">
        <v>118</v>
      </c>
      <c r="B87" t="s">
        <v>24</v>
      </c>
      <c r="C87" s="3">
        <v>42054</v>
      </c>
      <c r="D87">
        <v>3</v>
      </c>
      <c r="E87">
        <v>50</v>
      </c>
      <c r="J87" s="2" t="s">
        <v>44</v>
      </c>
      <c r="K87" s="2" t="s">
        <v>22</v>
      </c>
      <c r="L87">
        <v>2</v>
      </c>
      <c r="M87" s="2" t="s">
        <v>116</v>
      </c>
      <c r="N87" s="2">
        <f t="shared" si="7"/>
        <v>3494</v>
      </c>
      <c r="O87">
        <v>349.4</v>
      </c>
      <c r="Q87" t="str">
        <f t="shared" si="8"/>
        <v/>
      </c>
      <c r="R87" s="2" t="str">
        <f>IF(ISNUMBER(Q87),SUMIFS(Q$1:$Q87,A$1:$A87,A87,J$1:$J87,J87,D$1:$D87,D87),"")</f>
        <v/>
      </c>
      <c r="T87" s="5"/>
      <c r="AH87" s="2" t="str">
        <f t="shared" si="9"/>
        <v/>
      </c>
      <c r="AL87" s="27"/>
      <c r="AM87" s="27"/>
      <c r="AN87" s="27"/>
      <c r="AO87" s="27"/>
      <c r="AP87" s="27"/>
      <c r="AQ87" s="27"/>
      <c r="AR87" s="27"/>
      <c r="AU87" s="2" t="str">
        <f t="shared" si="10"/>
        <v/>
      </c>
      <c r="AV87" s="2" t="str">
        <f>IF(ISNUMBER(AU87),SUMIFS($AU$1:AU87,$A$1:A87,A87,$J$1:J87,J87,$D$1:D87,D87),"")</f>
        <v/>
      </c>
      <c r="AW87">
        <f t="shared" si="11"/>
        <v>1</v>
      </c>
    </row>
    <row r="88" spans="1:49" x14ac:dyDescent="0.25">
      <c r="A88" s="4" t="s">
        <v>119</v>
      </c>
      <c r="B88" t="s">
        <v>24</v>
      </c>
      <c r="C88" s="3">
        <v>42054</v>
      </c>
      <c r="D88">
        <v>3</v>
      </c>
      <c r="E88">
        <v>100</v>
      </c>
      <c r="J88" s="2" t="s">
        <v>44</v>
      </c>
      <c r="K88" s="2" t="s">
        <v>22</v>
      </c>
      <c r="L88">
        <v>2</v>
      </c>
      <c r="M88" s="2" t="s">
        <v>116</v>
      </c>
      <c r="N88" s="2">
        <f t="shared" si="7"/>
        <v>3494</v>
      </c>
      <c r="O88">
        <v>349.4</v>
      </c>
      <c r="Q88" t="str">
        <f t="shared" si="8"/>
        <v/>
      </c>
      <c r="R88" s="2" t="str">
        <f>IF(ISNUMBER(Q88),SUMIFS(Q$1:$Q88,A$1:$A88,A88,J$1:$J88,J88,D$1:$D88,D88),"")</f>
        <v/>
      </c>
      <c r="T88" s="5"/>
      <c r="AH88" s="2" t="str">
        <f t="shared" si="9"/>
        <v/>
      </c>
      <c r="AL88" s="27"/>
      <c r="AM88" s="27"/>
      <c r="AN88" s="27"/>
      <c r="AO88" s="27"/>
      <c r="AP88" s="27"/>
      <c r="AQ88" s="27"/>
      <c r="AR88" s="27"/>
      <c r="AU88" s="2" t="str">
        <f t="shared" si="10"/>
        <v/>
      </c>
      <c r="AV88" s="2" t="str">
        <f>IF(ISNUMBER(AU88),SUMIFS($AU$1:AU88,$A$1:A88,A88,$J$1:J88,J88,$D$1:D88,D88),"")</f>
        <v/>
      </c>
      <c r="AW88">
        <f t="shared" si="11"/>
        <v>1</v>
      </c>
    </row>
    <row r="89" spans="1:49" x14ac:dyDescent="0.25">
      <c r="A89" s="4" t="s">
        <v>120</v>
      </c>
      <c r="B89" t="s">
        <v>24</v>
      </c>
      <c r="C89" s="3">
        <v>42054</v>
      </c>
      <c r="D89">
        <v>3</v>
      </c>
      <c r="E89">
        <v>200</v>
      </c>
      <c r="J89" s="2" t="s">
        <v>44</v>
      </c>
      <c r="K89" s="2" t="s">
        <v>22</v>
      </c>
      <c r="L89">
        <v>2</v>
      </c>
      <c r="M89" s="2" t="s">
        <v>116</v>
      </c>
      <c r="N89" s="2">
        <f t="shared" si="7"/>
        <v>3531</v>
      </c>
      <c r="O89">
        <v>353.1</v>
      </c>
      <c r="Q89" t="str">
        <f t="shared" si="8"/>
        <v/>
      </c>
      <c r="R89" s="2" t="str">
        <f>IF(ISNUMBER(Q89),SUMIFS(Q$1:$Q89,A$1:$A89,A89,J$1:$J89,J89,D$1:$D89,D89),"")</f>
        <v/>
      </c>
      <c r="T89" s="5"/>
      <c r="AH89" s="2" t="str">
        <f t="shared" si="9"/>
        <v/>
      </c>
      <c r="AL89" s="27"/>
      <c r="AM89" s="27"/>
      <c r="AN89" s="27"/>
      <c r="AO89" s="27"/>
      <c r="AP89" s="27"/>
      <c r="AQ89" s="27"/>
      <c r="AR89" s="27"/>
      <c r="AU89" s="2" t="str">
        <f t="shared" si="10"/>
        <v/>
      </c>
      <c r="AV89" s="2" t="str">
        <f>IF(ISNUMBER(AU89),SUMIFS($AU$1:AU89,$A$1:A89,A89,$J$1:J89,J89,$D$1:D89,D89),"")</f>
        <v/>
      </c>
      <c r="AW89">
        <f t="shared" si="11"/>
        <v>1</v>
      </c>
    </row>
    <row r="90" spans="1:49" x14ac:dyDescent="0.25">
      <c r="A90" s="4" t="s">
        <v>121</v>
      </c>
      <c r="B90" t="s">
        <v>24</v>
      </c>
      <c r="C90" s="3">
        <v>42054</v>
      </c>
      <c r="D90">
        <v>3</v>
      </c>
      <c r="E90">
        <v>350</v>
      </c>
      <c r="J90" s="2" t="s">
        <v>44</v>
      </c>
      <c r="K90" s="2" t="s">
        <v>22</v>
      </c>
      <c r="L90">
        <v>2</v>
      </c>
      <c r="M90" s="2" t="s">
        <v>116</v>
      </c>
      <c r="N90" s="2">
        <f t="shared" si="7"/>
        <v>2865</v>
      </c>
      <c r="O90">
        <v>286.5</v>
      </c>
      <c r="Q90" t="str">
        <f t="shared" si="8"/>
        <v/>
      </c>
      <c r="R90" s="2" t="str">
        <f>IF(ISNUMBER(Q90),SUMIFS(Q$1:$Q90,A$1:$A90,A90,J$1:$J90,J90,D$1:$D90,D90),"")</f>
        <v/>
      </c>
      <c r="T90" s="5"/>
      <c r="AH90" s="2" t="str">
        <f t="shared" si="9"/>
        <v/>
      </c>
      <c r="AL90" s="27"/>
      <c r="AM90" s="27"/>
      <c r="AN90" s="27"/>
      <c r="AO90" s="27"/>
      <c r="AP90" s="27"/>
      <c r="AQ90" s="27"/>
      <c r="AR90" s="27"/>
      <c r="AU90" s="2" t="str">
        <f t="shared" si="10"/>
        <v/>
      </c>
      <c r="AV90" s="2" t="str">
        <f>IF(ISNUMBER(AU90),SUMIFS($AU$1:AU90,$A$1:A90,A90,$J$1:J90,J90,$D$1:D90,D90),"")</f>
        <v/>
      </c>
      <c r="AW90">
        <f t="shared" si="11"/>
        <v>1</v>
      </c>
    </row>
    <row r="91" spans="1:49" x14ac:dyDescent="0.25">
      <c r="A91" s="4" t="s">
        <v>122</v>
      </c>
      <c r="B91" t="s">
        <v>24</v>
      </c>
      <c r="C91" s="3">
        <v>42054</v>
      </c>
      <c r="D91">
        <v>3</v>
      </c>
      <c r="E91">
        <v>500</v>
      </c>
      <c r="J91" s="2" t="s">
        <v>44</v>
      </c>
      <c r="K91" s="2" t="s">
        <v>22</v>
      </c>
      <c r="L91">
        <v>2</v>
      </c>
      <c r="M91" s="2" t="s">
        <v>116</v>
      </c>
      <c r="N91" s="2">
        <f t="shared" si="7"/>
        <v>3568</v>
      </c>
      <c r="O91">
        <v>356.8</v>
      </c>
      <c r="Q91" t="str">
        <f t="shared" si="8"/>
        <v/>
      </c>
      <c r="R91" s="2" t="str">
        <f>IF(ISNUMBER(Q91),SUMIFS(Q$1:$Q91,A$1:$A91,A91,J$1:$J91,J91,D$1:$D91,D91),"")</f>
        <v/>
      </c>
      <c r="T91" s="5"/>
      <c r="AH91" s="2" t="str">
        <f t="shared" si="9"/>
        <v/>
      </c>
      <c r="AL91" s="27"/>
      <c r="AM91" s="27"/>
      <c r="AN91" s="27"/>
      <c r="AO91" s="27"/>
      <c r="AP91" s="27"/>
      <c r="AQ91" s="27"/>
      <c r="AR91" s="27"/>
      <c r="AU91" s="2" t="str">
        <f t="shared" si="10"/>
        <v/>
      </c>
      <c r="AV91" s="2" t="str">
        <f>IF(ISNUMBER(AU91),SUMIFS($AU$1:AU91,$A$1:A91,A91,$J$1:J91,J91,$D$1:D91,D91),"")</f>
        <v/>
      </c>
      <c r="AW91">
        <f t="shared" si="11"/>
        <v>1</v>
      </c>
    </row>
    <row r="92" spans="1:49" x14ac:dyDescent="0.25">
      <c r="A92" s="4" t="s">
        <v>117</v>
      </c>
      <c r="B92" t="s">
        <v>24</v>
      </c>
      <c r="C92" s="3">
        <v>42071</v>
      </c>
      <c r="D92">
        <v>1</v>
      </c>
      <c r="E92">
        <v>0</v>
      </c>
      <c r="J92" s="2" t="s">
        <v>44</v>
      </c>
      <c r="K92" s="2" t="s">
        <v>22</v>
      </c>
      <c r="L92">
        <v>2</v>
      </c>
      <c r="M92" s="2" t="s">
        <v>116</v>
      </c>
      <c r="N92" s="2">
        <f t="shared" si="7"/>
        <v>3310</v>
      </c>
      <c r="O92">
        <v>331</v>
      </c>
      <c r="Q92" t="str">
        <f t="shared" si="8"/>
        <v/>
      </c>
      <c r="R92" s="2" t="str">
        <f>IF(ISNUMBER(Q92),SUMIFS(Q$1:$Q92,A$1:$A92,A92,J$1:$J92,J92,D$1:$D92,D92),"")</f>
        <v/>
      </c>
      <c r="T92" s="5"/>
      <c r="AH92" s="2" t="str">
        <f t="shared" si="9"/>
        <v/>
      </c>
      <c r="AL92" s="27"/>
      <c r="AM92" s="27"/>
      <c r="AN92" s="27"/>
      <c r="AO92" s="27"/>
      <c r="AP92" s="27"/>
      <c r="AQ92" s="27"/>
      <c r="AR92" s="27"/>
      <c r="AU92" s="2" t="str">
        <f t="shared" si="10"/>
        <v/>
      </c>
      <c r="AV92" s="2" t="str">
        <f>IF(ISNUMBER(AU92),SUMIFS($AU$1:AU92,$A$1:A92,A92,$J$1:J92,J92,$D$1:D92,D92),"")</f>
        <v/>
      </c>
      <c r="AW92">
        <f t="shared" si="11"/>
        <v>1</v>
      </c>
    </row>
    <row r="93" spans="1:49" x14ac:dyDescent="0.25">
      <c r="A93" s="4" t="s">
        <v>118</v>
      </c>
      <c r="B93" t="s">
        <v>24</v>
      </c>
      <c r="C93" s="3">
        <v>42071</v>
      </c>
      <c r="D93">
        <v>1</v>
      </c>
      <c r="E93">
        <v>50</v>
      </c>
      <c r="J93" s="2" t="s">
        <v>44</v>
      </c>
      <c r="K93" s="2" t="s">
        <v>22</v>
      </c>
      <c r="L93">
        <v>2</v>
      </c>
      <c r="M93" s="2" t="s">
        <v>116</v>
      </c>
      <c r="N93" s="2">
        <f t="shared" si="7"/>
        <v>3684</v>
      </c>
      <c r="O93">
        <v>368.4</v>
      </c>
      <c r="Q93" t="str">
        <f t="shared" si="8"/>
        <v/>
      </c>
      <c r="R93" s="2" t="str">
        <f>IF(ISNUMBER(Q93),SUMIFS(Q$1:$Q93,A$1:$A93,A93,J$1:$J93,J93,D$1:$D93,D93),"")</f>
        <v/>
      </c>
      <c r="T93" s="5"/>
      <c r="AH93" s="2" t="str">
        <f t="shared" si="9"/>
        <v/>
      </c>
      <c r="AL93" s="27"/>
      <c r="AM93" s="27"/>
      <c r="AN93" s="27"/>
      <c r="AO93" s="27"/>
      <c r="AP93" s="27"/>
      <c r="AQ93" s="27"/>
      <c r="AR93" s="27"/>
      <c r="AU93" s="2" t="str">
        <f t="shared" si="10"/>
        <v/>
      </c>
      <c r="AV93" s="2" t="str">
        <f>IF(ISNUMBER(AU93),SUMIFS($AU$1:AU93,$A$1:A93,A93,$J$1:J93,J93,$D$1:D93,D93),"")</f>
        <v/>
      </c>
      <c r="AW93">
        <f t="shared" si="11"/>
        <v>1</v>
      </c>
    </row>
    <row r="94" spans="1:49" x14ac:dyDescent="0.25">
      <c r="A94" s="4" t="s">
        <v>119</v>
      </c>
      <c r="B94" t="s">
        <v>24</v>
      </c>
      <c r="C94" s="3">
        <v>42071</v>
      </c>
      <c r="D94">
        <v>1</v>
      </c>
      <c r="E94">
        <v>100</v>
      </c>
      <c r="J94" s="2" t="s">
        <v>44</v>
      </c>
      <c r="K94" s="2" t="s">
        <v>22</v>
      </c>
      <c r="L94">
        <v>2</v>
      </c>
      <c r="M94" s="2" t="s">
        <v>116</v>
      </c>
      <c r="N94" s="2">
        <f t="shared" si="7"/>
        <v>3344</v>
      </c>
      <c r="O94">
        <v>334.4</v>
      </c>
      <c r="Q94" t="str">
        <f t="shared" si="8"/>
        <v/>
      </c>
      <c r="R94" s="2" t="str">
        <f>IF(ISNUMBER(Q94),SUMIFS(Q$1:$Q94,A$1:$A94,A94,J$1:$J94,J94,D$1:$D94,D94),"")</f>
        <v/>
      </c>
      <c r="T94" s="5"/>
      <c r="AH94" s="2" t="str">
        <f t="shared" si="9"/>
        <v/>
      </c>
      <c r="AL94" s="27"/>
      <c r="AM94" s="27"/>
      <c r="AN94" s="27"/>
      <c r="AO94" s="27"/>
      <c r="AP94" s="27"/>
      <c r="AQ94" s="27"/>
      <c r="AR94" s="27"/>
      <c r="AU94" s="2" t="str">
        <f t="shared" si="10"/>
        <v/>
      </c>
      <c r="AV94" s="2" t="str">
        <f>IF(ISNUMBER(AU94),SUMIFS($AU$1:AU94,$A$1:A94,A94,$J$1:J94,J94,$D$1:D94,D94),"")</f>
        <v/>
      </c>
      <c r="AW94">
        <f t="shared" si="11"/>
        <v>1</v>
      </c>
    </row>
    <row r="95" spans="1:49" x14ac:dyDescent="0.25">
      <c r="A95" s="4" t="s">
        <v>120</v>
      </c>
      <c r="B95" t="s">
        <v>24</v>
      </c>
      <c r="C95" s="3">
        <v>42071</v>
      </c>
      <c r="D95">
        <v>1</v>
      </c>
      <c r="E95">
        <v>200</v>
      </c>
      <c r="J95" s="2" t="s">
        <v>44</v>
      </c>
      <c r="K95" s="2" t="s">
        <v>22</v>
      </c>
      <c r="L95">
        <v>2</v>
      </c>
      <c r="M95" s="2" t="s">
        <v>116</v>
      </c>
      <c r="N95" s="2">
        <f t="shared" si="7"/>
        <v>3174</v>
      </c>
      <c r="O95">
        <v>317.39999999999998</v>
      </c>
      <c r="Q95" t="str">
        <f t="shared" si="8"/>
        <v/>
      </c>
      <c r="R95" s="2" t="str">
        <f>IF(ISNUMBER(Q95),SUMIFS(Q$1:$Q95,A$1:$A95,A95,J$1:$J95,J95,D$1:$D95,D95),"")</f>
        <v/>
      </c>
      <c r="T95" s="5"/>
      <c r="AH95" s="2" t="str">
        <f t="shared" si="9"/>
        <v/>
      </c>
      <c r="AL95" s="27"/>
      <c r="AM95" s="27"/>
      <c r="AN95" s="27"/>
      <c r="AO95" s="27"/>
      <c r="AP95" s="27"/>
      <c r="AQ95" s="27"/>
      <c r="AR95" s="27"/>
      <c r="AU95" s="2" t="str">
        <f t="shared" si="10"/>
        <v/>
      </c>
      <c r="AV95" s="2" t="str">
        <f>IF(ISNUMBER(AU95),SUMIFS($AU$1:AU95,$A$1:A95,A95,$J$1:J95,J95,$D$1:D95,D95),"")</f>
        <v/>
      </c>
      <c r="AW95">
        <f t="shared" si="11"/>
        <v>1</v>
      </c>
    </row>
    <row r="96" spans="1:49" x14ac:dyDescent="0.25">
      <c r="A96" s="4" t="s">
        <v>121</v>
      </c>
      <c r="B96" t="s">
        <v>24</v>
      </c>
      <c r="C96" s="3">
        <v>42071</v>
      </c>
      <c r="D96">
        <v>1</v>
      </c>
      <c r="E96">
        <v>350</v>
      </c>
      <c r="J96" s="2" t="s">
        <v>44</v>
      </c>
      <c r="K96" s="2" t="s">
        <v>22</v>
      </c>
      <c r="L96">
        <v>2</v>
      </c>
      <c r="M96" s="2" t="s">
        <v>116</v>
      </c>
      <c r="N96" s="2">
        <f t="shared" si="7"/>
        <v>3242</v>
      </c>
      <c r="O96">
        <v>324.2</v>
      </c>
      <c r="Q96" t="str">
        <f t="shared" si="8"/>
        <v/>
      </c>
      <c r="R96" s="2" t="str">
        <f>IF(ISNUMBER(Q96),SUMIFS(Q$1:$Q96,A$1:$A96,A96,J$1:$J96,J96,D$1:$D96,D96),"")</f>
        <v/>
      </c>
      <c r="T96" s="5"/>
      <c r="AH96" s="2" t="str">
        <f t="shared" si="9"/>
        <v/>
      </c>
      <c r="AL96" s="27"/>
      <c r="AM96" s="27"/>
      <c r="AN96" s="27"/>
      <c r="AO96" s="27"/>
      <c r="AP96" s="27"/>
      <c r="AQ96" s="27"/>
      <c r="AR96" s="27"/>
      <c r="AU96" s="2" t="str">
        <f t="shared" si="10"/>
        <v/>
      </c>
      <c r="AV96" s="2" t="str">
        <f>IF(ISNUMBER(AU96),SUMIFS($AU$1:AU96,$A$1:A96,A96,$J$1:J96,J96,$D$1:D96,D96),"")</f>
        <v/>
      </c>
      <c r="AW96">
        <f t="shared" si="11"/>
        <v>1</v>
      </c>
    </row>
    <row r="97" spans="1:49" x14ac:dyDescent="0.25">
      <c r="A97" s="4" t="s">
        <v>122</v>
      </c>
      <c r="B97" t="s">
        <v>24</v>
      </c>
      <c r="C97" s="3">
        <v>42071</v>
      </c>
      <c r="D97">
        <v>1</v>
      </c>
      <c r="E97">
        <v>500</v>
      </c>
      <c r="J97" s="2" t="s">
        <v>44</v>
      </c>
      <c r="K97" s="2" t="s">
        <v>22</v>
      </c>
      <c r="L97">
        <v>2</v>
      </c>
      <c r="M97" s="2" t="s">
        <v>116</v>
      </c>
      <c r="N97" s="2">
        <f t="shared" si="7"/>
        <v>3072</v>
      </c>
      <c r="O97">
        <v>307.2</v>
      </c>
      <c r="Q97" t="str">
        <f t="shared" si="8"/>
        <v/>
      </c>
      <c r="R97" s="2" t="str">
        <f>IF(ISNUMBER(Q97),SUMIFS(Q$1:$Q97,A$1:$A97,A97,J$1:$J97,J97,D$1:$D97,D97),"")</f>
        <v/>
      </c>
      <c r="T97" s="5"/>
      <c r="AH97" s="2" t="str">
        <f t="shared" si="9"/>
        <v/>
      </c>
      <c r="AL97" s="27"/>
      <c r="AM97" s="27"/>
      <c r="AN97" s="27"/>
      <c r="AO97" s="27"/>
      <c r="AP97" s="27"/>
      <c r="AQ97" s="27"/>
      <c r="AR97" s="27"/>
      <c r="AU97" s="2" t="str">
        <f t="shared" si="10"/>
        <v/>
      </c>
      <c r="AV97" s="2" t="str">
        <f>IF(ISNUMBER(AU97),SUMIFS($AU$1:AU97,$A$1:A97,A97,$J$1:J97,J97,$D$1:D97,D97),"")</f>
        <v/>
      </c>
      <c r="AW97">
        <f t="shared" si="11"/>
        <v>1</v>
      </c>
    </row>
    <row r="98" spans="1:49" x14ac:dyDescent="0.25">
      <c r="A98" s="4" t="s">
        <v>117</v>
      </c>
      <c r="B98" t="s">
        <v>24</v>
      </c>
      <c r="C98" s="3">
        <v>42071</v>
      </c>
      <c r="D98">
        <v>2</v>
      </c>
      <c r="E98">
        <v>0</v>
      </c>
      <c r="J98" s="2" t="s">
        <v>44</v>
      </c>
      <c r="K98" s="2" t="s">
        <v>22</v>
      </c>
      <c r="L98">
        <v>2</v>
      </c>
      <c r="M98" s="2" t="s">
        <v>116</v>
      </c>
      <c r="N98" s="2">
        <f t="shared" si="7"/>
        <v>3038</v>
      </c>
      <c r="O98">
        <v>303.8</v>
      </c>
      <c r="Q98" t="str">
        <f t="shared" si="8"/>
        <v/>
      </c>
      <c r="R98" s="2" t="str">
        <f>IF(ISNUMBER(Q98),SUMIFS(Q$1:$Q98,A$1:$A98,A98,J$1:$J98,J98,D$1:$D98,D98),"")</f>
        <v/>
      </c>
      <c r="T98" s="5"/>
      <c r="AH98" s="2" t="str">
        <f t="shared" si="9"/>
        <v/>
      </c>
      <c r="AL98" s="27"/>
      <c r="AM98" s="27"/>
      <c r="AN98" s="27"/>
      <c r="AO98" s="27"/>
      <c r="AP98" s="27"/>
      <c r="AQ98" s="27"/>
      <c r="AR98" s="27"/>
      <c r="AU98" s="2" t="str">
        <f t="shared" si="10"/>
        <v/>
      </c>
      <c r="AV98" s="2" t="str">
        <f>IF(ISNUMBER(AU98),SUMIFS($AU$1:AU98,$A$1:A98,A98,$J$1:J98,J98,$D$1:D98,D98),"")</f>
        <v/>
      </c>
      <c r="AW98">
        <f t="shared" si="11"/>
        <v>1</v>
      </c>
    </row>
    <row r="99" spans="1:49" x14ac:dyDescent="0.25">
      <c r="A99" s="4" t="s">
        <v>118</v>
      </c>
      <c r="B99" t="s">
        <v>24</v>
      </c>
      <c r="C99" s="3">
        <v>42071</v>
      </c>
      <c r="D99">
        <v>2</v>
      </c>
      <c r="E99">
        <v>50</v>
      </c>
      <c r="J99" s="2" t="s">
        <v>44</v>
      </c>
      <c r="K99" s="2" t="s">
        <v>22</v>
      </c>
      <c r="L99">
        <v>2</v>
      </c>
      <c r="M99" s="2" t="s">
        <v>116</v>
      </c>
      <c r="N99" s="2">
        <f t="shared" si="7"/>
        <v>2936</v>
      </c>
      <c r="O99">
        <v>293.60000000000002</v>
      </c>
      <c r="Q99" t="str">
        <f t="shared" si="8"/>
        <v/>
      </c>
      <c r="R99" s="2" t="str">
        <f>IF(ISNUMBER(Q99),SUMIFS(Q$1:$Q99,A$1:$A99,A99,J$1:$J99,J99,D$1:$D99,D99),"")</f>
        <v/>
      </c>
      <c r="T99" s="5"/>
      <c r="AH99" s="2" t="str">
        <f t="shared" si="9"/>
        <v/>
      </c>
      <c r="AL99" s="27"/>
      <c r="AM99" s="27"/>
      <c r="AN99" s="27"/>
      <c r="AO99" s="27"/>
      <c r="AP99" s="27"/>
      <c r="AQ99" s="27"/>
      <c r="AR99" s="27"/>
      <c r="AU99" s="2" t="str">
        <f t="shared" si="10"/>
        <v/>
      </c>
      <c r="AV99" s="2" t="str">
        <f>IF(ISNUMBER(AU99),SUMIFS($AU$1:AU99,$A$1:A99,A99,$J$1:J99,J99,$D$1:D99,D99),"")</f>
        <v/>
      </c>
      <c r="AW99">
        <f t="shared" si="11"/>
        <v>1</v>
      </c>
    </row>
    <row r="100" spans="1:49" x14ac:dyDescent="0.25">
      <c r="A100" s="4" t="s">
        <v>119</v>
      </c>
      <c r="B100" t="s">
        <v>24</v>
      </c>
      <c r="C100" s="3">
        <v>42071</v>
      </c>
      <c r="D100">
        <v>2</v>
      </c>
      <c r="E100">
        <v>100</v>
      </c>
      <c r="J100" s="2" t="s">
        <v>44</v>
      </c>
      <c r="K100" s="2" t="s">
        <v>22</v>
      </c>
      <c r="L100">
        <v>2</v>
      </c>
      <c r="M100" s="2" t="s">
        <v>116</v>
      </c>
      <c r="N100" s="2">
        <f t="shared" si="7"/>
        <v>3650</v>
      </c>
      <c r="O100">
        <v>365</v>
      </c>
      <c r="Q100" t="str">
        <f t="shared" si="8"/>
        <v/>
      </c>
      <c r="R100" s="2" t="str">
        <f>IF(ISNUMBER(Q100),SUMIFS(Q$1:$Q100,A$1:$A100,A100,J$1:$J100,J100,D$1:$D100,D100),"")</f>
        <v/>
      </c>
      <c r="T100" s="5"/>
      <c r="AH100" s="2" t="str">
        <f t="shared" si="9"/>
        <v/>
      </c>
      <c r="AL100" s="27"/>
      <c r="AM100" s="27"/>
      <c r="AN100" s="27"/>
      <c r="AO100" s="27"/>
      <c r="AP100" s="27"/>
      <c r="AQ100" s="27"/>
      <c r="AR100" s="27"/>
      <c r="AU100" s="2" t="str">
        <f t="shared" si="10"/>
        <v/>
      </c>
      <c r="AV100" s="2" t="str">
        <f>IF(ISNUMBER(AU100),SUMIFS($AU$1:AU100,$A$1:A100,A100,$J$1:J100,J100,$D$1:D100,D100),"")</f>
        <v/>
      </c>
      <c r="AW100">
        <f t="shared" si="11"/>
        <v>1</v>
      </c>
    </row>
    <row r="101" spans="1:49" x14ac:dyDescent="0.25">
      <c r="A101" s="4" t="s">
        <v>120</v>
      </c>
      <c r="B101" t="s">
        <v>24</v>
      </c>
      <c r="C101" s="3">
        <v>42071</v>
      </c>
      <c r="D101">
        <v>2</v>
      </c>
      <c r="E101">
        <v>200</v>
      </c>
      <c r="J101" s="2" t="s">
        <v>44</v>
      </c>
      <c r="K101" s="2" t="s">
        <v>22</v>
      </c>
      <c r="L101">
        <v>2</v>
      </c>
      <c r="M101" s="2" t="s">
        <v>116</v>
      </c>
      <c r="N101" s="2">
        <f t="shared" si="7"/>
        <v>3174</v>
      </c>
      <c r="O101">
        <v>317.39999999999998</v>
      </c>
      <c r="Q101" t="str">
        <f t="shared" si="8"/>
        <v/>
      </c>
      <c r="R101" s="2" t="str">
        <f>IF(ISNUMBER(Q101),SUMIFS(Q$1:$Q101,A$1:$A101,A101,J$1:$J101,J101,D$1:$D101,D101),"")</f>
        <v/>
      </c>
      <c r="T101" s="5"/>
      <c r="AH101" s="2" t="str">
        <f t="shared" si="9"/>
        <v/>
      </c>
      <c r="AL101" s="27"/>
      <c r="AM101" s="27"/>
      <c r="AN101" s="27"/>
      <c r="AO101" s="27"/>
      <c r="AP101" s="27"/>
      <c r="AQ101" s="27"/>
      <c r="AR101" s="27"/>
      <c r="AU101" s="2" t="str">
        <f t="shared" si="10"/>
        <v/>
      </c>
      <c r="AV101" s="2" t="str">
        <f>IF(ISNUMBER(AU101),SUMIFS($AU$1:AU101,$A$1:A101,A101,$J$1:J101,J101,$D$1:D101,D101),"")</f>
        <v/>
      </c>
      <c r="AW101">
        <f t="shared" si="11"/>
        <v>1</v>
      </c>
    </row>
    <row r="102" spans="1:49" x14ac:dyDescent="0.25">
      <c r="A102" s="4" t="s">
        <v>121</v>
      </c>
      <c r="B102" t="s">
        <v>24</v>
      </c>
      <c r="C102" s="3">
        <v>42071</v>
      </c>
      <c r="D102">
        <v>2</v>
      </c>
      <c r="E102">
        <v>350</v>
      </c>
      <c r="J102" s="2" t="s">
        <v>44</v>
      </c>
      <c r="K102" s="2" t="s">
        <v>22</v>
      </c>
      <c r="L102">
        <v>2</v>
      </c>
      <c r="M102" s="2" t="s">
        <v>116</v>
      </c>
      <c r="N102" s="2">
        <f t="shared" si="7"/>
        <v>3854</v>
      </c>
      <c r="O102">
        <v>385.4</v>
      </c>
      <c r="Q102" t="str">
        <f t="shared" si="8"/>
        <v/>
      </c>
      <c r="R102" s="2" t="str">
        <f>IF(ISNUMBER(Q102),SUMIFS(Q$1:$Q102,A$1:$A102,A102,J$1:$J102,J102,D$1:$D102,D102),"")</f>
        <v/>
      </c>
      <c r="T102" s="5"/>
      <c r="AH102" s="2" t="str">
        <f t="shared" si="9"/>
        <v/>
      </c>
      <c r="AL102" s="27"/>
      <c r="AM102" s="27"/>
      <c r="AN102" s="27"/>
      <c r="AO102" s="27"/>
      <c r="AP102" s="27"/>
      <c r="AQ102" s="27"/>
      <c r="AR102" s="27"/>
      <c r="AU102" s="2" t="str">
        <f t="shared" si="10"/>
        <v/>
      </c>
      <c r="AV102" s="2" t="str">
        <f>IF(ISNUMBER(AU102),SUMIFS($AU$1:AU102,$A$1:A102,A102,$J$1:J102,J102,$D$1:D102,D102),"")</f>
        <v/>
      </c>
      <c r="AW102">
        <f t="shared" si="11"/>
        <v>1</v>
      </c>
    </row>
    <row r="103" spans="1:49" x14ac:dyDescent="0.25">
      <c r="A103" s="4" t="s">
        <v>122</v>
      </c>
      <c r="B103" t="s">
        <v>24</v>
      </c>
      <c r="C103" s="3">
        <v>42071</v>
      </c>
      <c r="D103">
        <v>2</v>
      </c>
      <c r="E103">
        <v>500</v>
      </c>
      <c r="J103" s="2" t="s">
        <v>44</v>
      </c>
      <c r="K103" s="2" t="s">
        <v>22</v>
      </c>
      <c r="L103">
        <v>2</v>
      </c>
      <c r="M103" s="2" t="s">
        <v>116</v>
      </c>
      <c r="N103" s="2">
        <f t="shared" si="7"/>
        <v>3786</v>
      </c>
      <c r="O103">
        <v>378.6</v>
      </c>
      <c r="Q103" t="str">
        <f t="shared" si="8"/>
        <v/>
      </c>
      <c r="R103" s="2" t="str">
        <f>IF(ISNUMBER(Q103),SUMIFS(Q$1:$Q103,A$1:$A103,A103,J$1:$J103,J103,D$1:$D103,D103),"")</f>
        <v/>
      </c>
      <c r="T103" s="5"/>
      <c r="AH103" s="2" t="str">
        <f t="shared" si="9"/>
        <v/>
      </c>
      <c r="AL103" s="27"/>
      <c r="AM103" s="27"/>
      <c r="AN103" s="27"/>
      <c r="AO103" s="27"/>
      <c r="AP103" s="27"/>
      <c r="AQ103" s="27"/>
      <c r="AR103" s="27"/>
      <c r="AU103" s="2" t="str">
        <f t="shared" si="10"/>
        <v/>
      </c>
      <c r="AV103" s="2" t="str">
        <f>IF(ISNUMBER(AU103),SUMIFS($AU$1:AU103,$A$1:A103,A103,$J$1:J103,J103,$D$1:D103,D103),"")</f>
        <v/>
      </c>
      <c r="AW103">
        <f t="shared" si="11"/>
        <v>1</v>
      </c>
    </row>
    <row r="104" spans="1:49" x14ac:dyDescent="0.25">
      <c r="A104" s="4" t="s">
        <v>117</v>
      </c>
      <c r="B104" t="s">
        <v>24</v>
      </c>
      <c r="C104" s="3">
        <v>42071</v>
      </c>
      <c r="D104">
        <v>3</v>
      </c>
      <c r="E104">
        <v>0</v>
      </c>
      <c r="J104" s="2" t="s">
        <v>44</v>
      </c>
      <c r="K104" s="2" t="s">
        <v>22</v>
      </c>
      <c r="L104">
        <v>2</v>
      </c>
      <c r="M104" s="2" t="s">
        <v>116</v>
      </c>
      <c r="N104" s="2">
        <f t="shared" si="7"/>
        <v>2902</v>
      </c>
      <c r="O104">
        <v>290.2</v>
      </c>
      <c r="Q104" t="str">
        <f t="shared" si="8"/>
        <v/>
      </c>
      <c r="R104" s="2" t="str">
        <f>IF(ISNUMBER(Q104),SUMIFS(Q$1:$Q104,A$1:$A104,A104,J$1:$J104,J104,D$1:$D104,D104),"")</f>
        <v/>
      </c>
      <c r="T104" s="5"/>
      <c r="AH104" s="2" t="str">
        <f t="shared" si="9"/>
        <v/>
      </c>
      <c r="AL104" s="27"/>
      <c r="AM104" s="27"/>
      <c r="AN104" s="27"/>
      <c r="AO104" s="27"/>
      <c r="AP104" s="27"/>
      <c r="AQ104" s="27"/>
      <c r="AR104" s="27"/>
      <c r="AU104" s="2" t="str">
        <f t="shared" si="10"/>
        <v/>
      </c>
      <c r="AV104" s="2" t="str">
        <f>IF(ISNUMBER(AU104),SUMIFS($AU$1:AU104,$A$1:A104,A104,$J$1:J104,J104,$D$1:D104,D104),"")</f>
        <v/>
      </c>
      <c r="AW104">
        <f t="shared" si="11"/>
        <v>1</v>
      </c>
    </row>
    <row r="105" spans="1:49" x14ac:dyDescent="0.25">
      <c r="A105" s="4" t="s">
        <v>118</v>
      </c>
      <c r="B105" t="s">
        <v>24</v>
      </c>
      <c r="C105" s="3">
        <v>42071</v>
      </c>
      <c r="D105">
        <v>3</v>
      </c>
      <c r="E105">
        <v>50</v>
      </c>
      <c r="J105" s="2" t="s">
        <v>44</v>
      </c>
      <c r="K105" s="2" t="s">
        <v>22</v>
      </c>
      <c r="L105">
        <v>2</v>
      </c>
      <c r="M105" s="2" t="s">
        <v>116</v>
      </c>
      <c r="N105" s="2">
        <f t="shared" si="7"/>
        <v>3174</v>
      </c>
      <c r="O105">
        <v>317.39999999999998</v>
      </c>
      <c r="Q105" t="str">
        <f t="shared" si="8"/>
        <v/>
      </c>
      <c r="R105" s="2" t="str">
        <f>IF(ISNUMBER(Q105),SUMIFS(Q$1:$Q105,A$1:$A105,A105,J$1:$J105,J105,D$1:$D105,D105),"")</f>
        <v/>
      </c>
      <c r="T105" s="5"/>
      <c r="AH105" s="2" t="str">
        <f t="shared" si="9"/>
        <v/>
      </c>
      <c r="AL105" s="27"/>
      <c r="AM105" s="27"/>
      <c r="AN105" s="27"/>
      <c r="AO105" s="27"/>
      <c r="AP105" s="27"/>
      <c r="AQ105" s="27"/>
      <c r="AR105" s="27"/>
      <c r="AU105" s="2" t="str">
        <f t="shared" si="10"/>
        <v/>
      </c>
      <c r="AV105" s="2" t="str">
        <f>IF(ISNUMBER(AU105),SUMIFS($AU$1:AU105,$A$1:A105,A105,$J$1:J105,J105,$D$1:D105,D105),"")</f>
        <v/>
      </c>
      <c r="AW105">
        <f t="shared" si="11"/>
        <v>1</v>
      </c>
    </row>
    <row r="106" spans="1:49" x14ac:dyDescent="0.25">
      <c r="A106" s="4" t="s">
        <v>119</v>
      </c>
      <c r="B106" t="s">
        <v>24</v>
      </c>
      <c r="C106" s="3">
        <v>42071</v>
      </c>
      <c r="D106">
        <v>3</v>
      </c>
      <c r="E106">
        <v>100</v>
      </c>
      <c r="J106" s="2" t="s">
        <v>44</v>
      </c>
      <c r="K106" s="2" t="s">
        <v>22</v>
      </c>
      <c r="L106">
        <v>2</v>
      </c>
      <c r="M106" s="2" t="s">
        <v>116</v>
      </c>
      <c r="N106" s="2">
        <f t="shared" si="7"/>
        <v>3582</v>
      </c>
      <c r="O106">
        <v>358.2</v>
      </c>
      <c r="Q106" t="str">
        <f t="shared" si="8"/>
        <v/>
      </c>
      <c r="R106" s="2" t="str">
        <f>IF(ISNUMBER(Q106),SUMIFS(Q$1:$Q106,A$1:$A106,A106,J$1:$J106,J106,D$1:$D106,D106),"")</f>
        <v/>
      </c>
      <c r="T106" s="5"/>
      <c r="AH106" s="2" t="str">
        <f t="shared" si="9"/>
        <v/>
      </c>
      <c r="AL106" s="27"/>
      <c r="AM106" s="27"/>
      <c r="AN106" s="27"/>
      <c r="AO106" s="27"/>
      <c r="AP106" s="27"/>
      <c r="AQ106" s="27"/>
      <c r="AR106" s="27"/>
      <c r="AU106" s="2" t="str">
        <f t="shared" si="10"/>
        <v/>
      </c>
      <c r="AV106" s="2" t="str">
        <f>IF(ISNUMBER(AU106),SUMIFS($AU$1:AU106,$A$1:A106,A106,$J$1:J106,J106,$D$1:D106,D106),"")</f>
        <v/>
      </c>
      <c r="AW106">
        <f t="shared" si="11"/>
        <v>1</v>
      </c>
    </row>
    <row r="107" spans="1:49" x14ac:dyDescent="0.25">
      <c r="A107" s="4" t="s">
        <v>120</v>
      </c>
      <c r="B107" t="s">
        <v>24</v>
      </c>
      <c r="C107" s="3">
        <v>42071</v>
      </c>
      <c r="D107">
        <v>3</v>
      </c>
      <c r="E107">
        <v>200</v>
      </c>
      <c r="J107" s="2" t="s">
        <v>44</v>
      </c>
      <c r="K107" s="2" t="s">
        <v>22</v>
      </c>
      <c r="L107">
        <v>2</v>
      </c>
      <c r="M107" s="2" t="s">
        <v>116</v>
      </c>
      <c r="N107" s="2">
        <f t="shared" si="7"/>
        <v>3548</v>
      </c>
      <c r="O107">
        <v>354.8</v>
      </c>
      <c r="Q107" t="str">
        <f t="shared" si="8"/>
        <v/>
      </c>
      <c r="R107" s="2" t="str">
        <f>IF(ISNUMBER(Q107),SUMIFS(Q$1:$Q107,A$1:$A107,A107,J$1:$J107,J107,D$1:$D107,D107),"")</f>
        <v/>
      </c>
      <c r="T107" s="5"/>
      <c r="AH107" s="2" t="str">
        <f t="shared" si="9"/>
        <v/>
      </c>
      <c r="AL107" s="27"/>
      <c r="AM107" s="27"/>
      <c r="AN107" s="27"/>
      <c r="AO107" s="27"/>
      <c r="AP107" s="27"/>
      <c r="AQ107" s="27"/>
      <c r="AR107" s="27"/>
      <c r="AU107" s="2" t="str">
        <f t="shared" si="10"/>
        <v/>
      </c>
      <c r="AV107" s="2" t="str">
        <f>IF(ISNUMBER(AU107),SUMIFS($AU$1:AU107,$A$1:A107,A107,$J$1:J107,J107,$D$1:D107,D107),"")</f>
        <v/>
      </c>
      <c r="AW107">
        <f t="shared" si="11"/>
        <v>1</v>
      </c>
    </row>
    <row r="108" spans="1:49" x14ac:dyDescent="0.25">
      <c r="A108" s="4" t="s">
        <v>121</v>
      </c>
      <c r="B108" t="s">
        <v>24</v>
      </c>
      <c r="C108" s="3">
        <v>42071</v>
      </c>
      <c r="D108">
        <v>3</v>
      </c>
      <c r="E108">
        <v>350</v>
      </c>
      <c r="J108" s="2" t="s">
        <v>44</v>
      </c>
      <c r="K108" s="2" t="s">
        <v>22</v>
      </c>
      <c r="L108">
        <v>2</v>
      </c>
      <c r="M108" s="2" t="s">
        <v>116</v>
      </c>
      <c r="N108" s="2">
        <f t="shared" si="7"/>
        <v>3106</v>
      </c>
      <c r="O108">
        <v>310.60000000000002</v>
      </c>
      <c r="Q108" t="str">
        <f t="shared" si="8"/>
        <v/>
      </c>
      <c r="R108" s="2" t="str">
        <f>IF(ISNUMBER(Q108),SUMIFS(Q$1:$Q108,A$1:$A108,A108,J$1:$J108,J108,D$1:$D108,D108),"")</f>
        <v/>
      </c>
      <c r="T108" s="5"/>
      <c r="AH108" s="2" t="str">
        <f t="shared" si="9"/>
        <v/>
      </c>
      <c r="AL108" s="27"/>
      <c r="AM108" s="27"/>
      <c r="AN108" s="27"/>
      <c r="AO108" s="27"/>
      <c r="AP108" s="27"/>
      <c r="AQ108" s="27"/>
      <c r="AR108" s="27"/>
      <c r="AU108" s="2" t="str">
        <f t="shared" si="10"/>
        <v/>
      </c>
      <c r="AV108" s="2" t="str">
        <f>IF(ISNUMBER(AU108),SUMIFS($AU$1:AU108,$A$1:A108,A108,$J$1:J108,J108,$D$1:D108,D108),"")</f>
        <v/>
      </c>
      <c r="AW108">
        <f t="shared" si="11"/>
        <v>1</v>
      </c>
    </row>
    <row r="109" spans="1:49" x14ac:dyDescent="0.25">
      <c r="A109" s="4" t="s">
        <v>122</v>
      </c>
      <c r="B109" t="s">
        <v>24</v>
      </c>
      <c r="C109" s="3">
        <v>42071</v>
      </c>
      <c r="D109">
        <v>3</v>
      </c>
      <c r="E109">
        <v>500</v>
      </c>
      <c r="J109" s="2" t="s">
        <v>44</v>
      </c>
      <c r="K109" s="2" t="s">
        <v>22</v>
      </c>
      <c r="L109">
        <v>2</v>
      </c>
      <c r="M109" s="2" t="s">
        <v>116</v>
      </c>
      <c r="N109" s="2">
        <f t="shared" si="7"/>
        <v>3956</v>
      </c>
      <c r="O109">
        <v>395.6</v>
      </c>
      <c r="Q109" t="str">
        <f t="shared" si="8"/>
        <v/>
      </c>
      <c r="R109" s="2" t="str">
        <f>IF(ISNUMBER(Q109),SUMIFS(Q$1:$Q109,A$1:$A109,A109,J$1:$J109,J109,D$1:$D109,D109),"")</f>
        <v/>
      </c>
      <c r="T109" s="5"/>
      <c r="AH109" s="2" t="str">
        <f t="shared" si="9"/>
        <v/>
      </c>
      <c r="AL109" s="27"/>
      <c r="AM109" s="27"/>
      <c r="AN109" s="27"/>
      <c r="AO109" s="27"/>
      <c r="AP109" s="27"/>
      <c r="AQ109" s="27"/>
      <c r="AR109" s="27"/>
      <c r="AU109" s="2" t="str">
        <f t="shared" si="10"/>
        <v/>
      </c>
      <c r="AV109" s="2" t="str">
        <f>IF(ISNUMBER(AU109),SUMIFS($AU$1:AU109,$A$1:A109,A109,$J$1:J109,J109,$D$1:D109,D109),"")</f>
        <v/>
      </c>
      <c r="AW109">
        <f t="shared" si="11"/>
        <v>1</v>
      </c>
    </row>
    <row r="110" spans="1:49" x14ac:dyDescent="0.25">
      <c r="A110" s="4" t="s">
        <v>117</v>
      </c>
      <c r="B110" t="s">
        <v>24</v>
      </c>
      <c r="C110" s="3">
        <v>42072</v>
      </c>
      <c r="D110">
        <v>1</v>
      </c>
      <c r="E110">
        <v>0</v>
      </c>
      <c r="J110" s="2" t="s">
        <v>44</v>
      </c>
      <c r="K110" s="2" t="s">
        <v>22</v>
      </c>
      <c r="L110">
        <v>3</v>
      </c>
      <c r="M110" s="2" t="s">
        <v>21</v>
      </c>
      <c r="N110" s="2" t="str">
        <f t="shared" si="7"/>
        <v/>
      </c>
      <c r="P110">
        <v>55.54</v>
      </c>
      <c r="Q110">
        <f t="shared" si="8"/>
        <v>55.54</v>
      </c>
      <c r="R110" s="2">
        <f>IF(ISNUMBER(Q110),SUMIFS(Q$1:$Q110,A$1:$A110,A110,J$1:$J110,J110,D$1:$D110,D110),"")</f>
        <v>524.05999999999995</v>
      </c>
      <c r="T110" s="5"/>
      <c r="AG110">
        <v>23.1</v>
      </c>
      <c r="AH110" s="2">
        <f t="shared" si="9"/>
        <v>3.5000000000000003E-2</v>
      </c>
      <c r="AI110">
        <v>3.5000000000000003E-2</v>
      </c>
      <c r="AL110" s="27"/>
      <c r="AM110" s="27"/>
      <c r="AN110" s="27"/>
      <c r="AO110" s="27"/>
      <c r="AP110" s="27"/>
      <c r="AQ110" s="27"/>
      <c r="AR110" s="27"/>
      <c r="AU110" s="2">
        <f t="shared" si="10"/>
        <v>1.944</v>
      </c>
      <c r="AV110" s="2">
        <f>IF(ISNUMBER(AU110),SUMIFS($AU$1:AU110,$A$1:A110,A110,$J$1:J110,J110,$D$1:D110,D110),"")</f>
        <v>12.914999999999999</v>
      </c>
      <c r="AW110">
        <f t="shared" si="11"/>
        <v>8</v>
      </c>
    </row>
    <row r="111" spans="1:49" x14ac:dyDescent="0.25">
      <c r="A111" s="4" t="s">
        <v>118</v>
      </c>
      <c r="B111" t="s">
        <v>24</v>
      </c>
      <c r="C111" s="3">
        <v>42072</v>
      </c>
      <c r="D111">
        <v>1</v>
      </c>
      <c r="E111">
        <v>50</v>
      </c>
      <c r="J111" s="2" t="s">
        <v>44</v>
      </c>
      <c r="K111" s="2" t="s">
        <v>22</v>
      </c>
      <c r="L111">
        <v>3</v>
      </c>
      <c r="M111" s="2" t="s">
        <v>21</v>
      </c>
      <c r="N111" s="2" t="str">
        <f t="shared" si="7"/>
        <v/>
      </c>
      <c r="P111">
        <v>73.8</v>
      </c>
      <c r="Q111">
        <f t="shared" si="8"/>
        <v>73.8</v>
      </c>
      <c r="R111" s="2">
        <f>IF(ISNUMBER(Q111),SUMIFS(Q$1:$Q111,A$1:$A111,A111,J$1:$J111,J111,D$1:$D111,D111),"")</f>
        <v>461.1</v>
      </c>
      <c r="T111" s="5"/>
      <c r="AG111">
        <v>22.9</v>
      </c>
      <c r="AH111" s="2">
        <f t="shared" si="9"/>
        <v>3.5000000000000003E-2</v>
      </c>
      <c r="AI111">
        <v>3.5000000000000003E-2</v>
      </c>
      <c r="AL111" s="27"/>
      <c r="AM111" s="27"/>
      <c r="AN111" s="27"/>
      <c r="AO111" s="27"/>
      <c r="AP111" s="27"/>
      <c r="AQ111" s="27"/>
      <c r="AR111" s="27"/>
      <c r="AU111" s="2">
        <f t="shared" si="10"/>
        <v>2.5830000000000002</v>
      </c>
      <c r="AV111" s="2">
        <f>IF(ISNUMBER(AU111),SUMIFS($AU$1:AU111,$A$1:A111,A111,$J$1:J111,J111,$D$1:D111,D111),"")</f>
        <v>11.420999999999999</v>
      </c>
      <c r="AW111">
        <f t="shared" si="11"/>
        <v>8</v>
      </c>
    </row>
    <row r="112" spans="1:49" x14ac:dyDescent="0.25">
      <c r="A112" s="4" t="s">
        <v>119</v>
      </c>
      <c r="B112" t="s">
        <v>24</v>
      </c>
      <c r="C112" s="3">
        <v>42072</v>
      </c>
      <c r="D112">
        <v>1</v>
      </c>
      <c r="E112">
        <v>100</v>
      </c>
      <c r="J112" s="2" t="s">
        <v>44</v>
      </c>
      <c r="K112" s="2" t="s">
        <v>22</v>
      </c>
      <c r="L112">
        <v>3</v>
      </c>
      <c r="M112" s="2" t="s">
        <v>21</v>
      </c>
      <c r="N112" s="2" t="str">
        <f t="shared" si="7"/>
        <v/>
      </c>
      <c r="P112">
        <v>84.75</v>
      </c>
      <c r="Q112">
        <f t="shared" si="8"/>
        <v>84.75</v>
      </c>
      <c r="R112" s="2">
        <f>IF(ISNUMBER(Q112),SUMIFS(Q$1:$Q112,A$1:$A112,A112,J$1:$J112,J112,D$1:$D112,D112),"")</f>
        <v>578.89</v>
      </c>
      <c r="T112" s="5"/>
      <c r="AG112">
        <v>22.8</v>
      </c>
      <c r="AH112" s="2">
        <f t="shared" si="9"/>
        <v>3.4000000000000002E-2</v>
      </c>
      <c r="AI112">
        <v>3.4000000000000002E-2</v>
      </c>
      <c r="AL112" s="27"/>
      <c r="AM112" s="27"/>
      <c r="AN112" s="27"/>
      <c r="AO112" s="27"/>
      <c r="AP112" s="27"/>
      <c r="AQ112" s="27"/>
      <c r="AR112" s="27"/>
      <c r="AU112" s="2">
        <f t="shared" si="10"/>
        <v>2.8820000000000001</v>
      </c>
      <c r="AV112" s="2">
        <f>IF(ISNUMBER(AU112),SUMIFS($AU$1:AU112,$A$1:A112,A112,$J$1:J112,J112,$D$1:D112,D112),"")</f>
        <v>16.439</v>
      </c>
      <c r="AW112">
        <f t="shared" si="11"/>
        <v>8</v>
      </c>
    </row>
    <row r="113" spans="1:49" x14ac:dyDescent="0.25">
      <c r="A113" s="4" t="s">
        <v>120</v>
      </c>
      <c r="B113" t="s">
        <v>24</v>
      </c>
      <c r="C113" s="3">
        <v>42072</v>
      </c>
      <c r="D113">
        <v>1</v>
      </c>
      <c r="E113">
        <v>200</v>
      </c>
      <c r="J113" s="2" t="s">
        <v>44</v>
      </c>
      <c r="K113" s="2" t="s">
        <v>22</v>
      </c>
      <c r="L113">
        <v>3</v>
      </c>
      <c r="M113" s="2" t="s">
        <v>21</v>
      </c>
      <c r="N113" s="2" t="str">
        <f t="shared" si="7"/>
        <v/>
      </c>
      <c r="P113">
        <v>60.04</v>
      </c>
      <c r="Q113">
        <f t="shared" si="8"/>
        <v>60.04</v>
      </c>
      <c r="R113" s="2">
        <f>IF(ISNUMBER(Q113),SUMIFS(Q$1:$Q113,A$1:$A113,A113,J$1:$J113,J113,D$1:$D113,D113),"")</f>
        <v>549.13</v>
      </c>
      <c r="T113" s="5"/>
      <c r="AG113">
        <v>24</v>
      </c>
      <c r="AH113" s="2">
        <f t="shared" si="9"/>
        <v>3.7000000000000005E-2</v>
      </c>
      <c r="AI113">
        <v>3.7000000000000005E-2</v>
      </c>
      <c r="AL113" s="27"/>
      <c r="AM113" s="27"/>
      <c r="AN113" s="27"/>
      <c r="AO113" s="27"/>
      <c r="AP113" s="27"/>
      <c r="AQ113" s="27"/>
      <c r="AR113" s="27"/>
      <c r="AU113" s="2">
        <f t="shared" si="10"/>
        <v>2.2210000000000001</v>
      </c>
      <c r="AV113" s="2">
        <f>IF(ISNUMBER(AU113),SUMIFS($AU$1:AU113,$A$1:A113,A113,$J$1:J113,J113,$D$1:D113,D113),"")</f>
        <v>14.102</v>
      </c>
      <c r="AW113">
        <f t="shared" si="11"/>
        <v>8</v>
      </c>
    </row>
    <row r="114" spans="1:49" x14ac:dyDescent="0.25">
      <c r="A114" s="4" t="s">
        <v>121</v>
      </c>
      <c r="B114" t="s">
        <v>24</v>
      </c>
      <c r="C114" s="3">
        <v>42072</v>
      </c>
      <c r="D114">
        <v>1</v>
      </c>
      <c r="E114">
        <v>350</v>
      </c>
      <c r="J114" s="2" t="s">
        <v>44</v>
      </c>
      <c r="K114" s="2" t="s">
        <v>22</v>
      </c>
      <c r="L114">
        <v>3</v>
      </c>
      <c r="M114" s="2" t="s">
        <v>21</v>
      </c>
      <c r="N114" s="2" t="str">
        <f t="shared" si="7"/>
        <v/>
      </c>
      <c r="P114">
        <v>70.84</v>
      </c>
      <c r="Q114">
        <f t="shared" si="8"/>
        <v>70.84</v>
      </c>
      <c r="R114" s="2">
        <f>IF(ISNUMBER(Q114),SUMIFS(Q$1:$Q114,A$1:$A114,A114,J$1:$J114,J114,D$1:$D114,D114),"")</f>
        <v>575.47</v>
      </c>
      <c r="T114" s="5"/>
      <c r="AG114">
        <v>25.1</v>
      </c>
      <c r="AH114" s="2">
        <f t="shared" si="9"/>
        <v>3.7999999999999999E-2</v>
      </c>
      <c r="AI114">
        <v>3.7999999999999999E-2</v>
      </c>
      <c r="AL114" s="27"/>
      <c r="AM114" s="27"/>
      <c r="AN114" s="27"/>
      <c r="AO114" s="27"/>
      <c r="AP114" s="27"/>
      <c r="AQ114" s="27"/>
      <c r="AR114" s="27"/>
      <c r="AU114" s="2">
        <f t="shared" si="10"/>
        <v>2.6920000000000002</v>
      </c>
      <c r="AV114" s="2">
        <f>IF(ISNUMBER(AU114),SUMIFS($AU$1:AU114,$A$1:A114,A114,$J$1:J114,J114,$D$1:D114,D114),"")</f>
        <v>14.727</v>
      </c>
      <c r="AW114">
        <f t="shared" si="11"/>
        <v>8</v>
      </c>
    </row>
    <row r="115" spans="1:49" x14ac:dyDescent="0.25">
      <c r="A115" s="4" t="s">
        <v>122</v>
      </c>
      <c r="B115" t="s">
        <v>24</v>
      </c>
      <c r="C115" s="3">
        <v>42072</v>
      </c>
      <c r="D115">
        <v>1</v>
      </c>
      <c r="E115">
        <v>500</v>
      </c>
      <c r="J115" s="2" t="s">
        <v>44</v>
      </c>
      <c r="K115" s="2" t="s">
        <v>22</v>
      </c>
      <c r="L115">
        <v>3</v>
      </c>
      <c r="M115" s="2" t="s">
        <v>21</v>
      </c>
      <c r="N115" s="2" t="str">
        <f t="shared" si="7"/>
        <v/>
      </c>
      <c r="P115">
        <v>36.29</v>
      </c>
      <c r="Q115">
        <f t="shared" si="8"/>
        <v>36.29</v>
      </c>
      <c r="R115" s="2">
        <f>IF(ISNUMBER(Q115),SUMIFS(Q$1:$Q115,A$1:$A115,A115,J$1:$J115,J115,D$1:$D115,D115),"")</f>
        <v>646.25</v>
      </c>
      <c r="T115" s="5"/>
      <c r="AG115">
        <v>26.8</v>
      </c>
      <c r="AH115" s="2">
        <f t="shared" si="9"/>
        <v>0.04</v>
      </c>
      <c r="AI115">
        <v>0.04</v>
      </c>
      <c r="AL115" s="27"/>
      <c r="AM115" s="27"/>
      <c r="AN115" s="27"/>
      <c r="AO115" s="27"/>
      <c r="AP115" s="27"/>
      <c r="AQ115" s="27"/>
      <c r="AR115" s="27"/>
      <c r="AU115" s="2">
        <f t="shared" si="10"/>
        <v>1.452</v>
      </c>
      <c r="AV115" s="2">
        <f>IF(ISNUMBER(AU115),SUMIFS($AU$1:AU115,$A$1:A115,A115,$J$1:J115,J115,$D$1:D115,D115),"")</f>
        <v>20.807000000000002</v>
      </c>
      <c r="AW115">
        <f t="shared" si="11"/>
        <v>8</v>
      </c>
    </row>
    <row r="116" spans="1:49" x14ac:dyDescent="0.25">
      <c r="A116" s="4" t="s">
        <v>117</v>
      </c>
      <c r="B116" t="s">
        <v>24</v>
      </c>
      <c r="C116" s="3">
        <v>42072</v>
      </c>
      <c r="D116">
        <v>2</v>
      </c>
      <c r="E116">
        <v>0</v>
      </c>
      <c r="J116" s="2" t="s">
        <v>44</v>
      </c>
      <c r="K116" s="2" t="s">
        <v>22</v>
      </c>
      <c r="L116">
        <v>3</v>
      </c>
      <c r="M116" s="2" t="s">
        <v>21</v>
      </c>
      <c r="N116" s="2" t="str">
        <f t="shared" si="7"/>
        <v/>
      </c>
      <c r="P116">
        <v>44.33</v>
      </c>
      <c r="Q116">
        <f t="shared" si="8"/>
        <v>44.33</v>
      </c>
      <c r="R116" s="2">
        <f>IF(ISNUMBER(Q116),SUMIFS(Q$1:$Q116,A$1:$A116,A116,J$1:$J116,J116,D$1:$D116,D116),"")</f>
        <v>402.03999999999996</v>
      </c>
      <c r="T116" s="5"/>
      <c r="AG116">
        <v>16.3</v>
      </c>
      <c r="AH116" s="2">
        <f t="shared" si="9"/>
        <v>2.5000000000000001E-2</v>
      </c>
      <c r="AI116">
        <v>2.5000000000000001E-2</v>
      </c>
      <c r="AL116" s="27"/>
      <c r="AM116" s="27"/>
      <c r="AN116" s="27"/>
      <c r="AO116" s="27"/>
      <c r="AP116" s="27"/>
      <c r="AQ116" s="27"/>
      <c r="AR116" s="27"/>
      <c r="AU116" s="2">
        <f t="shared" si="10"/>
        <v>1.1080000000000001</v>
      </c>
      <c r="AV116" s="2">
        <f>IF(ISNUMBER(AU116),SUMIFS($AU$1:AU116,$A$1:A116,A116,$J$1:J116,J116,$D$1:D116,D116),"")</f>
        <v>9.5139999999999993</v>
      </c>
      <c r="AW116">
        <f t="shared" si="11"/>
        <v>8</v>
      </c>
    </row>
    <row r="117" spans="1:49" x14ac:dyDescent="0.25">
      <c r="A117" s="4" t="s">
        <v>118</v>
      </c>
      <c r="B117" t="s">
        <v>24</v>
      </c>
      <c r="C117" s="3">
        <v>42072</v>
      </c>
      <c r="D117">
        <v>2</v>
      </c>
      <c r="E117">
        <v>50</v>
      </c>
      <c r="J117" s="2" t="s">
        <v>44</v>
      </c>
      <c r="K117" s="2" t="s">
        <v>22</v>
      </c>
      <c r="L117">
        <v>3</v>
      </c>
      <c r="M117" s="2" t="s">
        <v>21</v>
      </c>
      <c r="N117" s="2" t="str">
        <f t="shared" si="7"/>
        <v/>
      </c>
      <c r="P117">
        <v>35.75</v>
      </c>
      <c r="Q117">
        <f t="shared" si="8"/>
        <v>35.75</v>
      </c>
      <c r="R117" s="2">
        <f>IF(ISNUMBER(Q117),SUMIFS(Q$1:$Q117,A$1:$A117,A117,J$1:$J117,J117,D$1:$D117,D117),"")</f>
        <v>421.16999999999996</v>
      </c>
      <c r="T117" s="5"/>
      <c r="AG117">
        <v>20.399999999999999</v>
      </c>
      <c r="AH117" s="2">
        <f t="shared" si="9"/>
        <v>3.1E-2</v>
      </c>
      <c r="AI117">
        <v>3.1E-2</v>
      </c>
      <c r="AL117" s="27"/>
      <c r="AM117" s="27"/>
      <c r="AN117" s="27"/>
      <c r="AO117" s="27"/>
      <c r="AP117" s="27"/>
      <c r="AQ117" s="27"/>
      <c r="AR117" s="27"/>
      <c r="AU117" s="2">
        <f t="shared" si="10"/>
        <v>1.1080000000000001</v>
      </c>
      <c r="AV117" s="2">
        <f>IF(ISNUMBER(AU117),SUMIFS($AU$1:AU117,$A$1:A117,A117,$J$1:J117,J117,$D$1:D117,D117),"")</f>
        <v>10.362000000000002</v>
      </c>
      <c r="AW117">
        <f t="shared" si="11"/>
        <v>8</v>
      </c>
    </row>
    <row r="118" spans="1:49" x14ac:dyDescent="0.25">
      <c r="A118" s="4" t="s">
        <v>119</v>
      </c>
      <c r="B118" t="s">
        <v>24</v>
      </c>
      <c r="C118" s="3">
        <v>42072</v>
      </c>
      <c r="D118">
        <v>2</v>
      </c>
      <c r="E118">
        <v>100</v>
      </c>
      <c r="J118" s="2" t="s">
        <v>44</v>
      </c>
      <c r="K118" s="2" t="s">
        <v>22</v>
      </c>
      <c r="L118">
        <v>3</v>
      </c>
      <c r="M118" s="2" t="s">
        <v>21</v>
      </c>
      <c r="N118" s="2" t="str">
        <f t="shared" si="7"/>
        <v/>
      </c>
      <c r="P118">
        <v>124.27</v>
      </c>
      <c r="Q118">
        <f t="shared" si="8"/>
        <v>124.27</v>
      </c>
      <c r="R118" s="2">
        <f>IF(ISNUMBER(Q118),SUMIFS(Q$1:$Q118,A$1:$A118,A118,J$1:$J118,J118,D$1:$D118,D118),"")</f>
        <v>629.57999999999993</v>
      </c>
      <c r="T118" s="5"/>
      <c r="AG118">
        <v>20.399999999999999</v>
      </c>
      <c r="AH118" s="2">
        <f t="shared" si="9"/>
        <v>3.1E-2</v>
      </c>
      <c r="AI118">
        <v>3.1E-2</v>
      </c>
      <c r="AL118" s="27"/>
      <c r="AM118" s="27"/>
      <c r="AN118" s="27"/>
      <c r="AO118" s="27"/>
      <c r="AP118" s="27"/>
      <c r="AQ118" s="27"/>
      <c r="AR118" s="27"/>
      <c r="AU118" s="2">
        <f t="shared" si="10"/>
        <v>3.8519999999999999</v>
      </c>
      <c r="AV118" s="2">
        <f>IF(ISNUMBER(AU118),SUMIFS($AU$1:AU118,$A$1:A118,A118,$J$1:J118,J118,$D$1:D118,D118),"")</f>
        <v>16.931000000000001</v>
      </c>
      <c r="AW118">
        <f t="shared" si="11"/>
        <v>8</v>
      </c>
    </row>
    <row r="119" spans="1:49" x14ac:dyDescent="0.25">
      <c r="A119" s="4" t="s">
        <v>120</v>
      </c>
      <c r="B119" t="s">
        <v>24</v>
      </c>
      <c r="C119" s="3">
        <v>42072</v>
      </c>
      <c r="D119">
        <v>2</v>
      </c>
      <c r="E119">
        <v>200</v>
      </c>
      <c r="J119" s="2" t="s">
        <v>44</v>
      </c>
      <c r="K119" s="2" t="s">
        <v>22</v>
      </c>
      <c r="L119">
        <v>3</v>
      </c>
      <c r="M119" s="2" t="s">
        <v>21</v>
      </c>
      <c r="N119" s="2" t="str">
        <f t="shared" si="7"/>
        <v/>
      </c>
      <c r="P119">
        <v>38.43</v>
      </c>
      <c r="Q119">
        <f t="shared" si="8"/>
        <v>38.43</v>
      </c>
      <c r="R119" s="2">
        <f>IF(ISNUMBER(Q119),SUMIFS(Q$1:$Q119,A$1:$A119,A119,J$1:$J119,J119,D$1:$D119,D119),"")</f>
        <v>455.5</v>
      </c>
      <c r="T119" s="5"/>
      <c r="AG119">
        <v>20.8</v>
      </c>
      <c r="AH119" s="2">
        <f t="shared" si="9"/>
        <v>3.2000000000000001E-2</v>
      </c>
      <c r="AI119">
        <v>3.2000000000000001E-2</v>
      </c>
      <c r="AL119" s="27"/>
      <c r="AM119" s="27"/>
      <c r="AN119" s="27"/>
      <c r="AO119" s="27"/>
      <c r="AP119" s="27"/>
      <c r="AQ119" s="27"/>
      <c r="AR119" s="27"/>
      <c r="AU119" s="2">
        <f t="shared" si="10"/>
        <v>1.23</v>
      </c>
      <c r="AV119" s="2">
        <f>IF(ISNUMBER(AU119),SUMIFS($AU$1:AU119,$A$1:A119,A119,$J$1:J119,J119,$D$1:D119,D119),"")</f>
        <v>11.641</v>
      </c>
      <c r="AW119">
        <f t="shared" si="11"/>
        <v>8</v>
      </c>
    </row>
    <row r="120" spans="1:49" x14ac:dyDescent="0.25">
      <c r="A120" s="4" t="s">
        <v>121</v>
      </c>
      <c r="B120" t="s">
        <v>24</v>
      </c>
      <c r="C120" s="3">
        <v>42072</v>
      </c>
      <c r="D120">
        <v>2</v>
      </c>
      <c r="E120">
        <v>350</v>
      </c>
      <c r="J120" s="2" t="s">
        <v>44</v>
      </c>
      <c r="K120" s="2" t="s">
        <v>22</v>
      </c>
      <c r="L120">
        <v>3</v>
      </c>
      <c r="M120" s="2" t="s">
        <v>21</v>
      </c>
      <c r="N120" s="2" t="str">
        <f t="shared" si="7"/>
        <v/>
      </c>
      <c r="P120">
        <v>231.29</v>
      </c>
      <c r="Q120">
        <f t="shared" si="8"/>
        <v>231.29</v>
      </c>
      <c r="R120" s="2">
        <f>IF(ISNUMBER(Q120),SUMIFS(Q$1:$Q120,A$1:$A120,A120,J$1:$J120,J120,D$1:$D120,D120),"")</f>
        <v>719.22</v>
      </c>
      <c r="T120" s="5"/>
      <c r="AG120">
        <v>18.2</v>
      </c>
      <c r="AH120" s="2">
        <f t="shared" si="9"/>
        <v>2.7999999999999997E-2</v>
      </c>
      <c r="AI120">
        <v>2.7999999999999997E-2</v>
      </c>
      <c r="AL120" s="27"/>
      <c r="AM120" s="27"/>
      <c r="AN120" s="27"/>
      <c r="AO120" s="27"/>
      <c r="AP120" s="27"/>
      <c r="AQ120" s="27"/>
      <c r="AR120" s="27"/>
      <c r="AU120" s="2">
        <f t="shared" si="10"/>
        <v>6.476</v>
      </c>
      <c r="AV120" s="2">
        <f>IF(ISNUMBER(AU120),SUMIFS($AU$1:AU120,$A$1:A120,A120,$J$1:J120,J120,$D$1:D120,D120),"")</f>
        <v>18.27</v>
      </c>
      <c r="AW120">
        <f t="shared" si="11"/>
        <v>8</v>
      </c>
    </row>
    <row r="121" spans="1:49" x14ac:dyDescent="0.25">
      <c r="A121" s="4" t="s">
        <v>122</v>
      </c>
      <c r="B121" t="s">
        <v>24</v>
      </c>
      <c r="C121" s="3">
        <v>42072</v>
      </c>
      <c r="D121">
        <v>2</v>
      </c>
      <c r="E121">
        <v>500</v>
      </c>
      <c r="J121" s="2" t="s">
        <v>44</v>
      </c>
      <c r="K121" s="2" t="s">
        <v>22</v>
      </c>
      <c r="L121">
        <v>3</v>
      </c>
      <c r="M121" s="2" t="s">
        <v>21</v>
      </c>
      <c r="N121" s="2" t="str">
        <f t="shared" si="7"/>
        <v/>
      </c>
      <c r="P121">
        <v>159.74</v>
      </c>
      <c r="Q121">
        <f t="shared" si="8"/>
        <v>159.74</v>
      </c>
      <c r="R121" s="2">
        <f>IF(ISNUMBER(Q121),SUMIFS(Q$1:$Q121,A$1:$A121,A121,J$1:$J121,J121,D$1:$D121,D121),"")</f>
        <v>645.52</v>
      </c>
      <c r="T121" s="5"/>
      <c r="AG121">
        <v>20.8</v>
      </c>
      <c r="AH121" s="2">
        <f t="shared" si="9"/>
        <v>3.2000000000000001E-2</v>
      </c>
      <c r="AI121">
        <v>3.2000000000000001E-2</v>
      </c>
      <c r="AL121" s="27"/>
      <c r="AM121" s="27"/>
      <c r="AN121" s="27"/>
      <c r="AO121" s="27"/>
      <c r="AP121" s="27"/>
      <c r="AQ121" s="27"/>
      <c r="AR121" s="27"/>
      <c r="AU121" s="2">
        <f t="shared" si="10"/>
        <v>5.1120000000000001</v>
      </c>
      <c r="AV121" s="2">
        <f>IF(ISNUMBER(AU121),SUMIFS($AU$1:AU121,$A$1:A121,A121,$J$1:J121,J121,$D$1:D121,D121),"")</f>
        <v>17.814999999999998</v>
      </c>
      <c r="AW121">
        <f t="shared" si="11"/>
        <v>8</v>
      </c>
    </row>
    <row r="122" spans="1:49" x14ac:dyDescent="0.25">
      <c r="A122" s="4" t="s">
        <v>117</v>
      </c>
      <c r="B122" t="s">
        <v>24</v>
      </c>
      <c r="C122" s="3">
        <v>42072</v>
      </c>
      <c r="D122">
        <v>3</v>
      </c>
      <c r="E122">
        <v>0</v>
      </c>
      <c r="J122" s="2" t="s">
        <v>44</v>
      </c>
      <c r="K122" s="2" t="s">
        <v>22</v>
      </c>
      <c r="L122">
        <v>3</v>
      </c>
      <c r="M122" s="2" t="s">
        <v>21</v>
      </c>
      <c r="N122" s="2" t="str">
        <f t="shared" si="7"/>
        <v/>
      </c>
      <c r="P122">
        <v>38.799999999999997</v>
      </c>
      <c r="Q122">
        <f t="shared" si="8"/>
        <v>38.799999999999997</v>
      </c>
      <c r="R122" s="2">
        <f>IF(ISNUMBER(Q122),SUMIFS(Q$1:$Q122,A$1:$A122,A122,J$1:$J122,J122,D$1:$D122,D122),"")</f>
        <v>414.8</v>
      </c>
      <c r="T122" s="5"/>
      <c r="AG122">
        <v>17.100000000000001</v>
      </c>
      <c r="AH122" s="2">
        <f t="shared" si="9"/>
        <v>2.6000000000000002E-2</v>
      </c>
      <c r="AI122">
        <v>2.6000000000000002E-2</v>
      </c>
      <c r="AL122" s="27"/>
      <c r="AM122" s="27"/>
      <c r="AN122" s="27"/>
      <c r="AO122" s="27"/>
      <c r="AP122" s="27"/>
      <c r="AQ122" s="27"/>
      <c r="AR122" s="27"/>
      <c r="AU122" s="2">
        <f t="shared" si="10"/>
        <v>1.0089999999999999</v>
      </c>
      <c r="AV122" s="2">
        <f>IF(ISNUMBER(AU122),SUMIFS($AU$1:AU122,$A$1:A122,A122,$J$1:J122,J122,$D$1:D122,D122),"")</f>
        <v>9.8120000000000012</v>
      </c>
      <c r="AW122">
        <f t="shared" si="11"/>
        <v>8</v>
      </c>
    </row>
    <row r="123" spans="1:49" x14ac:dyDescent="0.25">
      <c r="A123" s="4" t="s">
        <v>118</v>
      </c>
      <c r="B123" t="s">
        <v>24</v>
      </c>
      <c r="C123" s="3">
        <v>42072</v>
      </c>
      <c r="D123">
        <v>3</v>
      </c>
      <c r="E123">
        <v>50</v>
      </c>
      <c r="J123" s="2" t="s">
        <v>44</v>
      </c>
      <c r="K123" s="2" t="s">
        <v>22</v>
      </c>
      <c r="L123">
        <v>3</v>
      </c>
      <c r="M123" s="2" t="s">
        <v>21</v>
      </c>
      <c r="N123" s="2" t="str">
        <f t="shared" si="7"/>
        <v/>
      </c>
      <c r="P123">
        <v>26.75</v>
      </c>
      <c r="Q123">
        <f t="shared" si="8"/>
        <v>26.75</v>
      </c>
      <c r="R123" s="2">
        <f>IF(ISNUMBER(Q123),SUMIFS(Q$1:$Q123,A$1:$A123,A123,J$1:$J123,J123,D$1:$D123,D123),"")</f>
        <v>477.56999999999994</v>
      </c>
      <c r="T123" s="5"/>
      <c r="AG123">
        <v>17.5</v>
      </c>
      <c r="AH123" s="2">
        <f t="shared" si="9"/>
        <v>2.7000000000000003E-2</v>
      </c>
      <c r="AI123">
        <v>2.7000000000000003E-2</v>
      </c>
      <c r="AL123" s="27"/>
      <c r="AM123" s="27"/>
      <c r="AN123" s="27"/>
      <c r="AO123" s="27"/>
      <c r="AP123" s="27"/>
      <c r="AQ123" s="27"/>
      <c r="AR123" s="27"/>
      <c r="AU123" s="2">
        <f t="shared" si="10"/>
        <v>0.72199999999999998</v>
      </c>
      <c r="AV123" s="2">
        <f>IF(ISNUMBER(AU123),SUMIFS($AU$1:AU123,$A$1:A123,A123,$J$1:J123,J123,$D$1:D123,D123),"")</f>
        <v>11.266999999999999</v>
      </c>
      <c r="AW123">
        <f t="shared" si="11"/>
        <v>8</v>
      </c>
    </row>
    <row r="124" spans="1:49" x14ac:dyDescent="0.25">
      <c r="A124" s="4" t="s">
        <v>119</v>
      </c>
      <c r="B124" t="s">
        <v>24</v>
      </c>
      <c r="C124" s="3">
        <v>42072</v>
      </c>
      <c r="D124">
        <v>3</v>
      </c>
      <c r="E124">
        <v>100</v>
      </c>
      <c r="J124" s="2" t="s">
        <v>44</v>
      </c>
      <c r="K124" s="2" t="s">
        <v>22</v>
      </c>
      <c r="L124">
        <v>3</v>
      </c>
      <c r="M124" s="2" t="s">
        <v>21</v>
      </c>
      <c r="N124" s="2" t="str">
        <f t="shared" si="7"/>
        <v/>
      </c>
      <c r="P124">
        <v>38.5</v>
      </c>
      <c r="Q124">
        <f t="shared" si="8"/>
        <v>38.5</v>
      </c>
      <c r="R124" s="2">
        <f>IF(ISNUMBER(Q124),SUMIFS(Q$1:$Q124,A$1:$A124,A124,J$1:$J124,J124,D$1:$D124,D124),"")</f>
        <v>470.57000000000005</v>
      </c>
      <c r="T124" s="5"/>
      <c r="AG124">
        <v>17.8</v>
      </c>
      <c r="AH124" s="2">
        <f t="shared" si="9"/>
        <v>2.7000000000000003E-2</v>
      </c>
      <c r="AI124">
        <v>2.7000000000000003E-2</v>
      </c>
      <c r="AL124" s="27"/>
      <c r="AM124" s="27"/>
      <c r="AN124" s="27"/>
      <c r="AO124" s="27"/>
      <c r="AP124" s="27"/>
      <c r="AQ124" s="27"/>
      <c r="AR124" s="27"/>
      <c r="AU124" s="2">
        <f t="shared" si="10"/>
        <v>1.04</v>
      </c>
      <c r="AV124" s="2">
        <f>IF(ISNUMBER(AU124),SUMIFS($AU$1:AU124,$A$1:A124,A124,$J$1:J124,J124,$D$1:D124,D124),"")</f>
        <v>11.228999999999999</v>
      </c>
      <c r="AW124">
        <f t="shared" si="11"/>
        <v>8</v>
      </c>
    </row>
    <row r="125" spans="1:49" x14ac:dyDescent="0.25">
      <c r="A125" s="4" t="s">
        <v>120</v>
      </c>
      <c r="B125" t="s">
        <v>24</v>
      </c>
      <c r="C125" s="3">
        <v>42072</v>
      </c>
      <c r="D125">
        <v>3</v>
      </c>
      <c r="E125">
        <v>200</v>
      </c>
      <c r="J125" s="2" t="s">
        <v>44</v>
      </c>
      <c r="K125" s="2" t="s">
        <v>22</v>
      </c>
      <c r="L125">
        <v>3</v>
      </c>
      <c r="M125" s="2" t="s">
        <v>21</v>
      </c>
      <c r="N125" s="2" t="str">
        <f t="shared" si="7"/>
        <v/>
      </c>
      <c r="P125">
        <v>27.71</v>
      </c>
      <c r="Q125">
        <f t="shared" si="8"/>
        <v>27.71</v>
      </c>
      <c r="R125" s="2">
        <f>IF(ISNUMBER(Q125),SUMIFS(Q$1:$Q125,A$1:$A125,A125,J$1:$J125,J125,D$1:$D125,D125),"")</f>
        <v>335.83</v>
      </c>
      <c r="T125" s="5"/>
      <c r="AG125">
        <v>17.399999999999999</v>
      </c>
      <c r="AH125" s="2">
        <f t="shared" si="9"/>
        <v>2.7000000000000003E-2</v>
      </c>
      <c r="AI125">
        <v>2.7000000000000003E-2</v>
      </c>
      <c r="AL125" s="27"/>
      <c r="AM125" s="27"/>
      <c r="AN125" s="27"/>
      <c r="AO125" s="27"/>
      <c r="AP125" s="27"/>
      <c r="AQ125" s="27"/>
      <c r="AR125" s="27"/>
      <c r="AU125" s="2">
        <f t="shared" si="10"/>
        <v>0.748</v>
      </c>
      <c r="AV125" s="2">
        <f>IF(ISNUMBER(AU125),SUMIFS($AU$1:AU125,$A$1:A125,A125,$J$1:J125,J125,$D$1:D125,D125),"")</f>
        <v>7.7</v>
      </c>
      <c r="AW125">
        <f t="shared" si="11"/>
        <v>8</v>
      </c>
    </row>
    <row r="126" spans="1:49" x14ac:dyDescent="0.25">
      <c r="A126" s="4" t="s">
        <v>121</v>
      </c>
      <c r="B126" t="s">
        <v>24</v>
      </c>
      <c r="C126" s="3">
        <v>42072</v>
      </c>
      <c r="D126">
        <v>3</v>
      </c>
      <c r="E126">
        <v>350</v>
      </c>
      <c r="J126" s="2" t="s">
        <v>44</v>
      </c>
      <c r="K126" s="2" t="s">
        <v>22</v>
      </c>
      <c r="L126">
        <v>3</v>
      </c>
      <c r="M126" s="2" t="s">
        <v>21</v>
      </c>
      <c r="N126" s="2" t="str">
        <f t="shared" si="7"/>
        <v/>
      </c>
      <c r="P126">
        <v>67.38</v>
      </c>
      <c r="Q126">
        <f t="shared" si="8"/>
        <v>67.38</v>
      </c>
      <c r="R126" s="2">
        <f>IF(ISNUMBER(Q126),SUMIFS(Q$1:$Q126,A$1:$A126,A126,J$1:$J126,J126,D$1:$D126,D126),"")</f>
        <v>691.38</v>
      </c>
      <c r="T126" s="5"/>
      <c r="AG126">
        <v>23.4</v>
      </c>
      <c r="AH126" s="2">
        <f t="shared" si="9"/>
        <v>3.6000000000000004E-2</v>
      </c>
      <c r="AI126">
        <v>3.6000000000000004E-2</v>
      </c>
      <c r="AL126" s="27"/>
      <c r="AM126" s="27"/>
      <c r="AN126" s="27"/>
      <c r="AO126" s="27"/>
      <c r="AP126" s="27"/>
      <c r="AQ126" s="27"/>
      <c r="AR126" s="27"/>
      <c r="AU126" s="2">
        <f t="shared" si="10"/>
        <v>2.4260000000000002</v>
      </c>
      <c r="AV126" s="2">
        <f>IF(ISNUMBER(AU126),SUMIFS($AU$1:AU126,$A$1:A126,A126,$J$1:J126,J126,$D$1:D126,D126),"")</f>
        <v>19.234999999999999</v>
      </c>
      <c r="AW126">
        <f t="shared" si="11"/>
        <v>8</v>
      </c>
    </row>
    <row r="127" spans="1:49" x14ac:dyDescent="0.25">
      <c r="A127" s="4" t="s">
        <v>122</v>
      </c>
      <c r="B127" t="s">
        <v>24</v>
      </c>
      <c r="C127" s="3">
        <v>42072</v>
      </c>
      <c r="D127">
        <v>3</v>
      </c>
      <c r="E127">
        <v>500</v>
      </c>
      <c r="J127" s="2" t="s">
        <v>44</v>
      </c>
      <c r="K127" s="2" t="s">
        <v>22</v>
      </c>
      <c r="L127">
        <v>3</v>
      </c>
      <c r="M127" s="2" t="s">
        <v>21</v>
      </c>
      <c r="N127" s="2" t="str">
        <f t="shared" si="7"/>
        <v/>
      </c>
      <c r="P127">
        <v>118.87</v>
      </c>
      <c r="Q127">
        <f t="shared" si="8"/>
        <v>118.87</v>
      </c>
      <c r="R127" s="2">
        <f>IF(ISNUMBER(Q127),SUMIFS(Q$1:$Q127,A$1:$A127,A127,J$1:$J127,J127,D$1:$D127,D127),"")</f>
        <v>585.92999999999995</v>
      </c>
      <c r="T127" s="5"/>
      <c r="AG127">
        <v>19</v>
      </c>
      <c r="AH127" s="2">
        <f t="shared" si="9"/>
        <v>2.8999999999999998E-2</v>
      </c>
      <c r="AI127">
        <v>2.8999999999999998E-2</v>
      </c>
      <c r="AL127" s="27"/>
      <c r="AM127" s="27"/>
      <c r="AN127" s="27"/>
      <c r="AO127" s="27"/>
      <c r="AP127" s="27"/>
      <c r="AQ127" s="27"/>
      <c r="AR127" s="27"/>
      <c r="AU127" s="2">
        <f t="shared" si="10"/>
        <v>3.4470000000000001</v>
      </c>
      <c r="AV127" s="2">
        <f>IF(ISNUMBER(AU127),SUMIFS($AU$1:AU127,$A$1:A127,A127,$J$1:J127,J127,$D$1:D127,D127),"")</f>
        <v>14.622</v>
      </c>
      <c r="AW127">
        <f t="shared" si="11"/>
        <v>8</v>
      </c>
    </row>
    <row r="128" spans="1:49" x14ac:dyDescent="0.25">
      <c r="A128" s="4" t="s">
        <v>117</v>
      </c>
      <c r="B128" t="s">
        <v>24</v>
      </c>
      <c r="C128" s="3">
        <v>42086</v>
      </c>
      <c r="D128">
        <v>1</v>
      </c>
      <c r="E128">
        <v>0</v>
      </c>
      <c r="J128" s="2" t="s">
        <v>44</v>
      </c>
      <c r="K128" s="2" t="s">
        <v>22</v>
      </c>
      <c r="L128">
        <v>3</v>
      </c>
      <c r="M128" s="2" t="s">
        <v>116</v>
      </c>
      <c r="N128" s="2">
        <f t="shared" si="7"/>
        <v>2834</v>
      </c>
      <c r="O128">
        <v>283.39999999999998</v>
      </c>
      <c r="Q128" t="str">
        <f t="shared" si="8"/>
        <v/>
      </c>
      <c r="R128" s="2" t="str">
        <f>IF(ISNUMBER(Q128),SUMIFS(Q$1:$Q128,A$1:$A128,A128,J$1:$J128,J128,D$1:$D128,D128),"")</f>
        <v/>
      </c>
      <c r="T128" s="5"/>
      <c r="AH128" s="2" t="str">
        <f t="shared" si="9"/>
        <v/>
      </c>
      <c r="AL128" s="27"/>
      <c r="AM128" s="27"/>
      <c r="AN128" s="27"/>
      <c r="AO128" s="27"/>
      <c r="AP128" s="27"/>
      <c r="AQ128" s="27"/>
      <c r="AR128" s="27"/>
      <c r="AU128" s="2" t="str">
        <f t="shared" si="10"/>
        <v/>
      </c>
      <c r="AV128" s="2" t="str">
        <f>IF(ISNUMBER(AU128),SUMIFS($AU$1:AU128,$A$1:A128,A128,$J$1:J128,J128,$D$1:D128,D128),"")</f>
        <v/>
      </c>
      <c r="AW128">
        <f t="shared" si="11"/>
        <v>1</v>
      </c>
    </row>
    <row r="129" spans="1:49" x14ac:dyDescent="0.25">
      <c r="A129" s="4" t="s">
        <v>118</v>
      </c>
      <c r="B129" t="s">
        <v>24</v>
      </c>
      <c r="C129" s="3">
        <v>42086</v>
      </c>
      <c r="D129">
        <v>1</v>
      </c>
      <c r="E129">
        <v>50</v>
      </c>
      <c r="J129" s="2" t="s">
        <v>44</v>
      </c>
      <c r="K129" s="2" t="s">
        <v>22</v>
      </c>
      <c r="L129">
        <v>3</v>
      </c>
      <c r="M129" s="2" t="s">
        <v>116</v>
      </c>
      <c r="N129" s="2">
        <f t="shared" si="7"/>
        <v>2766</v>
      </c>
      <c r="O129">
        <v>276.60000000000002</v>
      </c>
      <c r="Q129" t="str">
        <f t="shared" si="8"/>
        <v/>
      </c>
      <c r="R129" s="2" t="str">
        <f>IF(ISNUMBER(Q129),SUMIFS(Q$1:$Q129,A$1:$A129,A129,J$1:$J129,J129,D$1:$D129,D129),"")</f>
        <v/>
      </c>
      <c r="T129" s="5"/>
      <c r="AH129" s="2" t="str">
        <f t="shared" si="9"/>
        <v/>
      </c>
      <c r="AL129" s="27"/>
      <c r="AM129" s="27"/>
      <c r="AN129" s="27"/>
      <c r="AO129" s="27"/>
      <c r="AP129" s="27"/>
      <c r="AQ129" s="27"/>
      <c r="AR129" s="27"/>
      <c r="AU129" s="2" t="str">
        <f t="shared" si="10"/>
        <v/>
      </c>
      <c r="AV129" s="2" t="str">
        <f>IF(ISNUMBER(AU129),SUMIFS($AU$1:AU129,$A$1:A129,A129,$J$1:J129,J129,$D$1:D129,D129),"")</f>
        <v/>
      </c>
      <c r="AW129">
        <f t="shared" si="11"/>
        <v>1</v>
      </c>
    </row>
    <row r="130" spans="1:49" x14ac:dyDescent="0.25">
      <c r="A130" s="4" t="s">
        <v>119</v>
      </c>
      <c r="B130" t="s">
        <v>24</v>
      </c>
      <c r="C130" s="3">
        <v>42086</v>
      </c>
      <c r="D130">
        <v>1</v>
      </c>
      <c r="E130">
        <v>100</v>
      </c>
      <c r="J130" s="2" t="s">
        <v>44</v>
      </c>
      <c r="K130" s="2" t="s">
        <v>22</v>
      </c>
      <c r="L130">
        <v>3</v>
      </c>
      <c r="M130" s="2" t="s">
        <v>116</v>
      </c>
      <c r="N130" s="2">
        <f t="shared" ref="N130:N193" si="12">IF(LEN(O130)&gt;0,O130*10,"")</f>
        <v>2800</v>
      </c>
      <c r="O130">
        <v>280</v>
      </c>
      <c r="Q130" t="str">
        <f t="shared" ref="Q130:Q193" si="13">IF(LEN(P130)&gt;0,P130,"")</f>
        <v/>
      </c>
      <c r="R130" s="2" t="str">
        <f>IF(ISNUMBER(Q130),SUMIFS(Q$1:$Q130,A$1:$A130,A130,J$1:$J130,J130,D$1:$D130,D130),"")</f>
        <v/>
      </c>
      <c r="T130" s="5"/>
      <c r="AH130" s="2" t="str">
        <f t="shared" ref="AH130:AH193" si="14">IF(ISNUMBER(AI130),AI130,"")</f>
        <v/>
      </c>
      <c r="AL130" s="27"/>
      <c r="AM130" s="27"/>
      <c r="AN130" s="27"/>
      <c r="AO130" s="27"/>
      <c r="AP130" s="27"/>
      <c r="AQ130" s="27"/>
      <c r="AR130" s="27"/>
      <c r="AU130" s="2" t="str">
        <f t="shared" si="10"/>
        <v/>
      </c>
      <c r="AV130" s="2" t="str">
        <f>IF(ISNUMBER(AU130),SUMIFS($AU$1:AU130,$A$1:A130,A130,$J$1:J130,J130,$D$1:D130,D130),"")</f>
        <v/>
      </c>
      <c r="AW130">
        <f t="shared" si="11"/>
        <v>1</v>
      </c>
    </row>
    <row r="131" spans="1:49" x14ac:dyDescent="0.25">
      <c r="A131" s="4" t="s">
        <v>120</v>
      </c>
      <c r="B131" t="s">
        <v>24</v>
      </c>
      <c r="C131" s="3">
        <v>42086</v>
      </c>
      <c r="D131">
        <v>1</v>
      </c>
      <c r="E131">
        <v>200</v>
      </c>
      <c r="J131" s="2" t="s">
        <v>44</v>
      </c>
      <c r="K131" s="2" t="s">
        <v>22</v>
      </c>
      <c r="L131">
        <v>3</v>
      </c>
      <c r="M131" s="2" t="s">
        <v>116</v>
      </c>
      <c r="N131" s="2">
        <f t="shared" si="12"/>
        <v>3004</v>
      </c>
      <c r="O131">
        <v>300.39999999999998</v>
      </c>
      <c r="Q131" t="str">
        <f t="shared" si="13"/>
        <v/>
      </c>
      <c r="R131" s="2" t="str">
        <f>IF(ISNUMBER(Q131),SUMIFS(Q$1:$Q131,A$1:$A131,A131,J$1:$J131,J131,D$1:$D131,D131),"")</f>
        <v/>
      </c>
      <c r="T131" s="5"/>
      <c r="AH131" s="2" t="str">
        <f t="shared" si="14"/>
        <v/>
      </c>
      <c r="AL131" s="27"/>
      <c r="AM131" s="27"/>
      <c r="AN131" s="27"/>
      <c r="AO131" s="27"/>
      <c r="AP131" s="27"/>
      <c r="AQ131" s="27"/>
      <c r="AR131" s="27"/>
      <c r="AU131" s="2" t="str">
        <f t="shared" si="10"/>
        <v/>
      </c>
      <c r="AV131" s="2" t="str">
        <f>IF(ISNUMBER(AU131),SUMIFS($AU$1:AU131,$A$1:A131,A131,$J$1:J131,J131,$D$1:D131,D131),"")</f>
        <v/>
      </c>
      <c r="AW131">
        <f t="shared" si="11"/>
        <v>1</v>
      </c>
    </row>
    <row r="132" spans="1:49" x14ac:dyDescent="0.25">
      <c r="A132" s="4" t="s">
        <v>121</v>
      </c>
      <c r="B132" t="s">
        <v>24</v>
      </c>
      <c r="C132" s="3">
        <v>42086</v>
      </c>
      <c r="D132">
        <v>1</v>
      </c>
      <c r="E132">
        <v>350</v>
      </c>
      <c r="J132" s="2" t="s">
        <v>44</v>
      </c>
      <c r="K132" s="2" t="s">
        <v>22</v>
      </c>
      <c r="L132">
        <v>3</v>
      </c>
      <c r="M132" s="2" t="s">
        <v>116</v>
      </c>
      <c r="N132" s="2">
        <f t="shared" si="12"/>
        <v>2902</v>
      </c>
      <c r="O132">
        <v>290.2</v>
      </c>
      <c r="Q132" t="str">
        <f t="shared" si="13"/>
        <v/>
      </c>
      <c r="R132" s="2" t="str">
        <f>IF(ISNUMBER(Q132),SUMIFS(Q$1:$Q132,A$1:$A132,A132,J$1:$J132,J132,D$1:$D132,D132),"")</f>
        <v/>
      </c>
      <c r="T132" s="5"/>
      <c r="AH132" s="2" t="str">
        <f t="shared" si="14"/>
        <v/>
      </c>
      <c r="AL132" s="27"/>
      <c r="AM132" s="27"/>
      <c r="AN132" s="27"/>
      <c r="AO132" s="27"/>
      <c r="AP132" s="27"/>
      <c r="AQ132" s="27"/>
      <c r="AR132" s="27"/>
      <c r="AU132" s="2" t="str">
        <f t="shared" si="10"/>
        <v/>
      </c>
      <c r="AV132" s="2" t="str">
        <f>IF(ISNUMBER(AU132),SUMIFS($AU$1:AU132,$A$1:A132,A132,$J$1:J132,J132,$D$1:D132,D132),"")</f>
        <v/>
      </c>
      <c r="AW132">
        <f t="shared" si="11"/>
        <v>1</v>
      </c>
    </row>
    <row r="133" spans="1:49" x14ac:dyDescent="0.25">
      <c r="A133" s="4" t="s">
        <v>122</v>
      </c>
      <c r="B133" t="s">
        <v>24</v>
      </c>
      <c r="C133" s="3">
        <v>42086</v>
      </c>
      <c r="D133">
        <v>1</v>
      </c>
      <c r="E133">
        <v>500</v>
      </c>
      <c r="J133" s="2" t="s">
        <v>44</v>
      </c>
      <c r="K133" s="2" t="s">
        <v>22</v>
      </c>
      <c r="L133">
        <v>3</v>
      </c>
      <c r="M133" s="2" t="s">
        <v>116</v>
      </c>
      <c r="N133" s="2">
        <f t="shared" si="12"/>
        <v>2732</v>
      </c>
      <c r="O133">
        <v>273.2</v>
      </c>
      <c r="Q133" t="str">
        <f t="shared" si="13"/>
        <v/>
      </c>
      <c r="R133" s="2" t="str">
        <f>IF(ISNUMBER(Q133),SUMIFS(Q$1:$Q133,A$1:$A133,A133,J$1:$J133,J133,D$1:$D133,D133),"")</f>
        <v/>
      </c>
      <c r="T133" s="5"/>
      <c r="AH133" s="2" t="str">
        <f t="shared" si="14"/>
        <v/>
      </c>
      <c r="AL133" s="27"/>
      <c r="AM133" s="27"/>
      <c r="AN133" s="27"/>
      <c r="AO133" s="27"/>
      <c r="AP133" s="27"/>
      <c r="AQ133" s="27"/>
      <c r="AR133" s="27"/>
      <c r="AU133" s="2" t="str">
        <f t="shared" si="10"/>
        <v/>
      </c>
      <c r="AV133" s="2" t="str">
        <f>IF(ISNUMBER(AU133),SUMIFS($AU$1:AU133,$A$1:A133,A133,$J$1:J133,J133,$D$1:D133,D133),"")</f>
        <v/>
      </c>
      <c r="AW133">
        <f t="shared" si="11"/>
        <v>1</v>
      </c>
    </row>
    <row r="134" spans="1:49" x14ac:dyDescent="0.25">
      <c r="A134" s="4" t="s">
        <v>117</v>
      </c>
      <c r="B134" t="s">
        <v>24</v>
      </c>
      <c r="C134" s="3">
        <v>42086</v>
      </c>
      <c r="D134">
        <v>2</v>
      </c>
      <c r="E134">
        <v>0</v>
      </c>
      <c r="J134" s="2" t="s">
        <v>44</v>
      </c>
      <c r="K134" s="2" t="s">
        <v>22</v>
      </c>
      <c r="L134">
        <v>3</v>
      </c>
      <c r="M134" s="2" t="s">
        <v>116</v>
      </c>
      <c r="N134" s="2">
        <f t="shared" si="12"/>
        <v>2494</v>
      </c>
      <c r="O134">
        <v>249.4</v>
      </c>
      <c r="Q134" t="str">
        <f t="shared" si="13"/>
        <v/>
      </c>
      <c r="R134" s="2" t="str">
        <f>IF(ISNUMBER(Q134),SUMIFS(Q$1:$Q134,A$1:$A134,A134,J$1:$J134,J134,D$1:$D134,D134),"")</f>
        <v/>
      </c>
      <c r="T134" s="5"/>
      <c r="AH134" s="2" t="str">
        <f t="shared" si="14"/>
        <v/>
      </c>
      <c r="AL134" s="27"/>
      <c r="AM134" s="27"/>
      <c r="AN134" s="27"/>
      <c r="AO134" s="27"/>
      <c r="AP134" s="27"/>
      <c r="AQ134" s="27"/>
      <c r="AR134" s="27"/>
      <c r="AU134" s="2" t="str">
        <f t="shared" ref="AU134:AU197" si="15">IF(AND(ISNUMBER(AI134),ISNUMBER(Q134)),ROUND(Q134*AI134,3),"")</f>
        <v/>
      </c>
      <c r="AV134" s="2" t="str">
        <f>IF(ISNUMBER(AU134),SUMIFS($AU$1:AU134,$A$1:A134,A134,$J$1:J134,J134,$D$1:D134,D134),"")</f>
        <v/>
      </c>
      <c r="AW134">
        <f t="shared" ref="AW134:AW197" si="16">COUNT(O134:AV134)</f>
        <v>1</v>
      </c>
    </row>
    <row r="135" spans="1:49" x14ac:dyDescent="0.25">
      <c r="A135" s="4" t="s">
        <v>118</v>
      </c>
      <c r="B135" t="s">
        <v>24</v>
      </c>
      <c r="C135" s="3">
        <v>42086</v>
      </c>
      <c r="D135">
        <v>2</v>
      </c>
      <c r="E135">
        <v>50</v>
      </c>
      <c r="J135" s="2" t="s">
        <v>44</v>
      </c>
      <c r="K135" s="2" t="s">
        <v>22</v>
      </c>
      <c r="L135">
        <v>3</v>
      </c>
      <c r="M135" s="2" t="s">
        <v>116</v>
      </c>
      <c r="N135" s="2">
        <f t="shared" si="12"/>
        <v>2630</v>
      </c>
      <c r="O135">
        <v>263</v>
      </c>
      <c r="Q135" t="str">
        <f t="shared" si="13"/>
        <v/>
      </c>
      <c r="R135" s="2" t="str">
        <f>IF(ISNUMBER(Q135),SUMIFS(Q$1:$Q135,A$1:$A135,A135,J$1:$J135,J135,D$1:$D135,D135),"")</f>
        <v/>
      </c>
      <c r="T135" s="5"/>
      <c r="AH135" s="2" t="str">
        <f t="shared" si="14"/>
        <v/>
      </c>
      <c r="AL135" s="27"/>
      <c r="AM135" s="27"/>
      <c r="AN135" s="27"/>
      <c r="AO135" s="27"/>
      <c r="AP135" s="27"/>
      <c r="AQ135" s="27"/>
      <c r="AR135" s="27"/>
      <c r="AU135" s="2" t="str">
        <f t="shared" si="15"/>
        <v/>
      </c>
      <c r="AV135" s="2" t="str">
        <f>IF(ISNUMBER(AU135),SUMIFS($AU$1:AU135,$A$1:A135,A135,$J$1:J135,J135,$D$1:D135,D135),"")</f>
        <v/>
      </c>
      <c r="AW135">
        <f t="shared" si="16"/>
        <v>1</v>
      </c>
    </row>
    <row r="136" spans="1:49" x14ac:dyDescent="0.25">
      <c r="A136" s="4" t="s">
        <v>119</v>
      </c>
      <c r="B136" t="s">
        <v>24</v>
      </c>
      <c r="C136" s="3">
        <v>42086</v>
      </c>
      <c r="D136">
        <v>2</v>
      </c>
      <c r="E136">
        <v>100</v>
      </c>
      <c r="J136" s="2" t="s">
        <v>44</v>
      </c>
      <c r="K136" s="2" t="s">
        <v>22</v>
      </c>
      <c r="L136">
        <v>3</v>
      </c>
      <c r="M136" s="2" t="s">
        <v>116</v>
      </c>
      <c r="N136" s="2">
        <f t="shared" si="12"/>
        <v>2732</v>
      </c>
      <c r="O136">
        <v>273.2</v>
      </c>
      <c r="Q136" t="str">
        <f t="shared" si="13"/>
        <v/>
      </c>
      <c r="R136" s="2" t="str">
        <f>IF(ISNUMBER(Q136),SUMIFS(Q$1:$Q136,A$1:$A136,A136,J$1:$J136,J136,D$1:$D136,D136),"")</f>
        <v/>
      </c>
      <c r="T136" s="5"/>
      <c r="AH136" s="2" t="str">
        <f t="shared" si="14"/>
        <v/>
      </c>
      <c r="AL136" s="27"/>
      <c r="AM136" s="27"/>
      <c r="AN136" s="27"/>
      <c r="AO136" s="27"/>
      <c r="AP136" s="27"/>
      <c r="AQ136" s="27"/>
      <c r="AR136" s="27"/>
      <c r="AU136" s="2" t="str">
        <f t="shared" si="15"/>
        <v/>
      </c>
      <c r="AV136" s="2" t="str">
        <f>IF(ISNUMBER(AU136),SUMIFS($AU$1:AU136,$A$1:A136,A136,$J$1:J136,J136,$D$1:D136,D136),"")</f>
        <v/>
      </c>
      <c r="AW136">
        <f t="shared" si="16"/>
        <v>1</v>
      </c>
    </row>
    <row r="137" spans="1:49" x14ac:dyDescent="0.25">
      <c r="A137" s="4" t="s">
        <v>120</v>
      </c>
      <c r="B137" t="s">
        <v>24</v>
      </c>
      <c r="C137" s="3">
        <v>42086</v>
      </c>
      <c r="D137">
        <v>2</v>
      </c>
      <c r="E137">
        <v>200</v>
      </c>
      <c r="J137" s="2" t="s">
        <v>44</v>
      </c>
      <c r="K137" s="2" t="s">
        <v>22</v>
      </c>
      <c r="L137">
        <v>3</v>
      </c>
      <c r="M137" s="2" t="s">
        <v>116</v>
      </c>
      <c r="N137" s="2">
        <f t="shared" si="12"/>
        <v>2664</v>
      </c>
      <c r="O137">
        <v>266.39999999999998</v>
      </c>
      <c r="Q137" t="str">
        <f t="shared" si="13"/>
        <v/>
      </c>
      <c r="R137" s="2" t="str">
        <f>IF(ISNUMBER(Q137),SUMIFS(Q$1:$Q137,A$1:$A137,A137,J$1:$J137,J137,D$1:$D137,D137),"")</f>
        <v/>
      </c>
      <c r="T137" s="5"/>
      <c r="AH137" s="2" t="str">
        <f t="shared" si="14"/>
        <v/>
      </c>
      <c r="AL137" s="27"/>
      <c r="AM137" s="27"/>
      <c r="AN137" s="27"/>
      <c r="AO137" s="27"/>
      <c r="AP137" s="27"/>
      <c r="AQ137" s="27"/>
      <c r="AR137" s="27"/>
      <c r="AU137" s="2" t="str">
        <f t="shared" si="15"/>
        <v/>
      </c>
      <c r="AV137" s="2" t="str">
        <f>IF(ISNUMBER(AU137),SUMIFS($AU$1:AU137,$A$1:A137,A137,$J$1:J137,J137,$D$1:D137,D137),"")</f>
        <v/>
      </c>
      <c r="AW137">
        <f t="shared" si="16"/>
        <v>1</v>
      </c>
    </row>
    <row r="138" spans="1:49" x14ac:dyDescent="0.25">
      <c r="A138" s="4" t="s">
        <v>121</v>
      </c>
      <c r="B138" t="s">
        <v>24</v>
      </c>
      <c r="C138" s="3">
        <v>42086</v>
      </c>
      <c r="D138">
        <v>2</v>
      </c>
      <c r="E138">
        <v>350</v>
      </c>
      <c r="J138" s="2" t="s">
        <v>44</v>
      </c>
      <c r="K138" s="2" t="s">
        <v>22</v>
      </c>
      <c r="L138">
        <v>3</v>
      </c>
      <c r="M138" s="2" t="s">
        <v>116</v>
      </c>
      <c r="N138" s="2">
        <f t="shared" si="12"/>
        <v>2732</v>
      </c>
      <c r="O138">
        <v>273.2</v>
      </c>
      <c r="Q138" t="str">
        <f t="shared" si="13"/>
        <v/>
      </c>
      <c r="R138" s="2" t="str">
        <f>IF(ISNUMBER(Q138),SUMIFS(Q$1:$Q138,A$1:$A138,A138,J$1:$J138,J138,D$1:$D138,D138),"")</f>
        <v/>
      </c>
      <c r="T138" s="5"/>
      <c r="AH138" s="2" t="str">
        <f t="shared" si="14"/>
        <v/>
      </c>
      <c r="AL138" s="27"/>
      <c r="AM138" s="27"/>
      <c r="AN138" s="27"/>
      <c r="AO138" s="27"/>
      <c r="AP138" s="27"/>
      <c r="AQ138" s="27"/>
      <c r="AR138" s="27"/>
      <c r="AU138" s="2" t="str">
        <f t="shared" si="15"/>
        <v/>
      </c>
      <c r="AV138" s="2" t="str">
        <f>IF(ISNUMBER(AU138),SUMIFS($AU$1:AU138,$A$1:A138,A138,$J$1:J138,J138,$D$1:D138,D138),"")</f>
        <v/>
      </c>
      <c r="AW138">
        <f t="shared" si="16"/>
        <v>1</v>
      </c>
    </row>
    <row r="139" spans="1:49" x14ac:dyDescent="0.25">
      <c r="A139" s="4" t="s">
        <v>122</v>
      </c>
      <c r="B139" t="s">
        <v>24</v>
      </c>
      <c r="C139" s="3">
        <v>42086</v>
      </c>
      <c r="D139">
        <v>2</v>
      </c>
      <c r="E139">
        <v>500</v>
      </c>
      <c r="J139" s="2" t="s">
        <v>44</v>
      </c>
      <c r="K139" s="2" t="s">
        <v>22</v>
      </c>
      <c r="L139">
        <v>3</v>
      </c>
      <c r="M139" s="2" t="s">
        <v>116</v>
      </c>
      <c r="N139" s="2">
        <f t="shared" si="12"/>
        <v>2732</v>
      </c>
      <c r="O139">
        <v>273.2</v>
      </c>
      <c r="Q139" t="str">
        <f t="shared" si="13"/>
        <v/>
      </c>
      <c r="R139" s="2" t="str">
        <f>IF(ISNUMBER(Q139),SUMIFS(Q$1:$Q139,A$1:$A139,A139,J$1:$J139,J139,D$1:$D139,D139),"")</f>
        <v/>
      </c>
      <c r="T139" s="5"/>
      <c r="AH139" s="2" t="str">
        <f t="shared" si="14"/>
        <v/>
      </c>
      <c r="AL139" s="27"/>
      <c r="AM139" s="27"/>
      <c r="AN139" s="27"/>
      <c r="AO139" s="27"/>
      <c r="AP139" s="27"/>
      <c r="AQ139" s="27"/>
      <c r="AR139" s="27"/>
      <c r="AU139" s="2" t="str">
        <f t="shared" si="15"/>
        <v/>
      </c>
      <c r="AV139" s="2" t="str">
        <f>IF(ISNUMBER(AU139),SUMIFS($AU$1:AU139,$A$1:A139,A139,$J$1:J139,J139,$D$1:D139,D139),"")</f>
        <v/>
      </c>
      <c r="AW139">
        <f t="shared" si="16"/>
        <v>1</v>
      </c>
    </row>
    <row r="140" spans="1:49" x14ac:dyDescent="0.25">
      <c r="A140" s="4" t="s">
        <v>117</v>
      </c>
      <c r="B140" t="s">
        <v>24</v>
      </c>
      <c r="C140" s="3">
        <v>42086</v>
      </c>
      <c r="D140">
        <v>3</v>
      </c>
      <c r="E140">
        <v>0</v>
      </c>
      <c r="J140" s="2" t="s">
        <v>44</v>
      </c>
      <c r="K140" s="2" t="s">
        <v>22</v>
      </c>
      <c r="L140">
        <v>3</v>
      </c>
      <c r="M140" s="2" t="s">
        <v>116</v>
      </c>
      <c r="N140" s="2">
        <f t="shared" si="12"/>
        <v>2698</v>
      </c>
      <c r="O140">
        <v>269.8</v>
      </c>
      <c r="Q140" t="str">
        <f t="shared" si="13"/>
        <v/>
      </c>
      <c r="R140" s="2" t="str">
        <f>IF(ISNUMBER(Q140),SUMIFS(Q$1:$Q140,A$1:$A140,A140,J$1:$J140,J140,D$1:$D140,D140),"")</f>
        <v/>
      </c>
      <c r="T140" s="5"/>
      <c r="AH140" s="2" t="str">
        <f t="shared" si="14"/>
        <v/>
      </c>
      <c r="AL140" s="27"/>
      <c r="AM140" s="27"/>
      <c r="AN140" s="27"/>
      <c r="AO140" s="27"/>
      <c r="AP140" s="27"/>
      <c r="AQ140" s="27"/>
      <c r="AR140" s="27"/>
      <c r="AU140" s="2" t="str">
        <f t="shared" si="15"/>
        <v/>
      </c>
      <c r="AV140" s="2" t="str">
        <f>IF(ISNUMBER(AU140),SUMIFS($AU$1:AU140,$A$1:A140,A140,$J$1:J140,J140,$D$1:D140,D140),"")</f>
        <v/>
      </c>
      <c r="AW140">
        <f t="shared" si="16"/>
        <v>1</v>
      </c>
    </row>
    <row r="141" spans="1:49" x14ac:dyDescent="0.25">
      <c r="A141" s="4" t="s">
        <v>118</v>
      </c>
      <c r="B141" t="s">
        <v>24</v>
      </c>
      <c r="C141" s="3">
        <v>42086</v>
      </c>
      <c r="D141">
        <v>3</v>
      </c>
      <c r="E141">
        <v>50</v>
      </c>
      <c r="J141" s="2" t="s">
        <v>44</v>
      </c>
      <c r="K141" s="2" t="s">
        <v>22</v>
      </c>
      <c r="L141">
        <v>3</v>
      </c>
      <c r="M141" s="2" t="s">
        <v>116</v>
      </c>
      <c r="N141" s="2">
        <f t="shared" si="12"/>
        <v>2698</v>
      </c>
      <c r="O141">
        <v>269.8</v>
      </c>
      <c r="Q141" t="str">
        <f t="shared" si="13"/>
        <v/>
      </c>
      <c r="R141" s="2" t="str">
        <f>IF(ISNUMBER(Q141),SUMIFS(Q$1:$Q141,A$1:$A141,A141,J$1:$J141,J141,D$1:$D141,D141),"")</f>
        <v/>
      </c>
      <c r="T141" s="5"/>
      <c r="AH141" s="2" t="str">
        <f t="shared" si="14"/>
        <v/>
      </c>
      <c r="AL141" s="27"/>
      <c r="AM141" s="27"/>
      <c r="AN141" s="27"/>
      <c r="AO141" s="27"/>
      <c r="AP141" s="27"/>
      <c r="AQ141" s="27"/>
      <c r="AR141" s="27"/>
      <c r="AU141" s="2" t="str">
        <f t="shared" si="15"/>
        <v/>
      </c>
      <c r="AV141" s="2" t="str">
        <f>IF(ISNUMBER(AU141),SUMIFS($AU$1:AU141,$A$1:A141,A141,$J$1:J141,J141,$D$1:D141,D141),"")</f>
        <v/>
      </c>
      <c r="AW141">
        <f t="shared" si="16"/>
        <v>1</v>
      </c>
    </row>
    <row r="142" spans="1:49" x14ac:dyDescent="0.25">
      <c r="A142" s="4" t="s">
        <v>119</v>
      </c>
      <c r="B142" t="s">
        <v>24</v>
      </c>
      <c r="C142" s="3">
        <v>42086</v>
      </c>
      <c r="D142">
        <v>3</v>
      </c>
      <c r="E142">
        <v>100</v>
      </c>
      <c r="J142" s="2" t="s">
        <v>44</v>
      </c>
      <c r="K142" s="2" t="s">
        <v>22</v>
      </c>
      <c r="L142">
        <v>3</v>
      </c>
      <c r="M142" s="2" t="s">
        <v>116</v>
      </c>
      <c r="N142" s="2">
        <f t="shared" si="12"/>
        <v>2868</v>
      </c>
      <c r="O142">
        <v>286.8</v>
      </c>
      <c r="Q142" t="str">
        <f t="shared" si="13"/>
        <v/>
      </c>
      <c r="R142" s="2" t="str">
        <f>IF(ISNUMBER(Q142),SUMIFS(Q$1:$Q142,A$1:$A142,A142,J$1:$J142,J142,D$1:$D142,D142),"")</f>
        <v/>
      </c>
      <c r="T142" s="5"/>
      <c r="AH142" s="2" t="str">
        <f t="shared" si="14"/>
        <v/>
      </c>
      <c r="AL142" s="27"/>
      <c r="AM142" s="27"/>
      <c r="AN142" s="27"/>
      <c r="AO142" s="27"/>
      <c r="AP142" s="27"/>
      <c r="AQ142" s="27"/>
      <c r="AR142" s="27"/>
      <c r="AU142" s="2" t="str">
        <f t="shared" si="15"/>
        <v/>
      </c>
      <c r="AV142" s="2" t="str">
        <f>IF(ISNUMBER(AU142),SUMIFS($AU$1:AU142,$A$1:A142,A142,$J$1:J142,J142,$D$1:D142,D142),"")</f>
        <v/>
      </c>
      <c r="AW142">
        <f t="shared" si="16"/>
        <v>1</v>
      </c>
    </row>
    <row r="143" spans="1:49" x14ac:dyDescent="0.25">
      <c r="A143" s="4" t="s">
        <v>120</v>
      </c>
      <c r="B143" t="s">
        <v>24</v>
      </c>
      <c r="C143" s="3">
        <v>42086</v>
      </c>
      <c r="D143">
        <v>3</v>
      </c>
      <c r="E143">
        <v>200</v>
      </c>
      <c r="J143" s="2" t="s">
        <v>44</v>
      </c>
      <c r="K143" s="2" t="s">
        <v>22</v>
      </c>
      <c r="L143">
        <v>3</v>
      </c>
      <c r="M143" s="2" t="s">
        <v>116</v>
      </c>
      <c r="N143" s="2">
        <f t="shared" si="12"/>
        <v>2834</v>
      </c>
      <c r="O143">
        <v>283.39999999999998</v>
      </c>
      <c r="Q143" t="str">
        <f t="shared" si="13"/>
        <v/>
      </c>
      <c r="R143" s="2" t="str">
        <f>IF(ISNUMBER(Q143),SUMIFS(Q$1:$Q143,A$1:$A143,A143,J$1:$J143,J143,D$1:$D143,D143),"")</f>
        <v/>
      </c>
      <c r="T143" s="5"/>
      <c r="AH143" s="2" t="str">
        <f t="shared" si="14"/>
        <v/>
      </c>
      <c r="AL143" s="27"/>
      <c r="AM143" s="27"/>
      <c r="AN143" s="27"/>
      <c r="AO143" s="27"/>
      <c r="AP143" s="27"/>
      <c r="AQ143" s="27"/>
      <c r="AR143" s="27"/>
      <c r="AU143" s="2" t="str">
        <f t="shared" si="15"/>
        <v/>
      </c>
      <c r="AV143" s="2" t="str">
        <f>IF(ISNUMBER(AU143),SUMIFS($AU$1:AU143,$A$1:A143,A143,$J$1:J143,J143,$D$1:D143,D143),"")</f>
        <v/>
      </c>
      <c r="AW143">
        <f t="shared" si="16"/>
        <v>1</v>
      </c>
    </row>
    <row r="144" spans="1:49" x14ac:dyDescent="0.25">
      <c r="A144" s="4" t="s">
        <v>121</v>
      </c>
      <c r="B144" t="s">
        <v>24</v>
      </c>
      <c r="C144" s="3">
        <v>42086</v>
      </c>
      <c r="D144">
        <v>3</v>
      </c>
      <c r="E144">
        <v>350</v>
      </c>
      <c r="J144" s="2" t="s">
        <v>44</v>
      </c>
      <c r="K144" s="2" t="s">
        <v>22</v>
      </c>
      <c r="L144">
        <v>3</v>
      </c>
      <c r="M144" s="2" t="s">
        <v>116</v>
      </c>
      <c r="N144" s="2">
        <f t="shared" si="12"/>
        <v>2630</v>
      </c>
      <c r="O144">
        <v>263</v>
      </c>
      <c r="Q144" t="str">
        <f t="shared" si="13"/>
        <v/>
      </c>
      <c r="R144" s="2" t="str">
        <f>IF(ISNUMBER(Q144),SUMIFS(Q$1:$Q144,A$1:$A144,A144,J$1:$J144,J144,D$1:$D144,D144),"")</f>
        <v/>
      </c>
      <c r="T144" s="5"/>
      <c r="AH144" s="2" t="str">
        <f t="shared" si="14"/>
        <v/>
      </c>
      <c r="AL144" s="27"/>
      <c r="AM144" s="27"/>
      <c r="AN144" s="27"/>
      <c r="AO144" s="27"/>
      <c r="AP144" s="27"/>
      <c r="AQ144" s="27"/>
      <c r="AR144" s="27"/>
      <c r="AU144" s="2" t="str">
        <f t="shared" si="15"/>
        <v/>
      </c>
      <c r="AV144" s="2" t="str">
        <f>IF(ISNUMBER(AU144),SUMIFS($AU$1:AU144,$A$1:A144,A144,$J$1:J144,J144,$D$1:D144,D144),"")</f>
        <v/>
      </c>
      <c r="AW144">
        <f t="shared" si="16"/>
        <v>1</v>
      </c>
    </row>
    <row r="145" spans="1:49" x14ac:dyDescent="0.25">
      <c r="A145" s="4" t="s">
        <v>122</v>
      </c>
      <c r="B145" t="s">
        <v>24</v>
      </c>
      <c r="C145" s="3">
        <v>42086</v>
      </c>
      <c r="D145">
        <v>3</v>
      </c>
      <c r="E145">
        <v>500</v>
      </c>
      <c r="J145" s="2" t="s">
        <v>44</v>
      </c>
      <c r="K145" s="2" t="s">
        <v>22</v>
      </c>
      <c r="L145">
        <v>3</v>
      </c>
      <c r="M145" s="2" t="s">
        <v>116</v>
      </c>
      <c r="N145" s="2">
        <f t="shared" si="12"/>
        <v>2834</v>
      </c>
      <c r="O145">
        <v>283.39999999999998</v>
      </c>
      <c r="Q145" t="str">
        <f t="shared" si="13"/>
        <v/>
      </c>
      <c r="R145" s="2" t="str">
        <f>IF(ISNUMBER(Q145),SUMIFS(Q$1:$Q145,A$1:$A145,A145,J$1:$J145,J145,D$1:$D145,D145),"")</f>
        <v/>
      </c>
      <c r="T145" s="5"/>
      <c r="AH145" s="2" t="str">
        <f t="shared" si="14"/>
        <v/>
      </c>
      <c r="AL145" s="27"/>
      <c r="AM145" s="27"/>
      <c r="AN145" s="27"/>
      <c r="AO145" s="27"/>
      <c r="AP145" s="27"/>
      <c r="AQ145" s="27"/>
      <c r="AR145" s="27"/>
      <c r="AU145" s="2" t="str">
        <f t="shared" si="15"/>
        <v/>
      </c>
      <c r="AV145" s="2" t="str">
        <f>IF(ISNUMBER(AU145),SUMIFS($AU$1:AU145,$A$1:A145,A145,$J$1:J145,J145,$D$1:D145,D145),"")</f>
        <v/>
      </c>
      <c r="AW145">
        <f t="shared" si="16"/>
        <v>1</v>
      </c>
    </row>
    <row r="146" spans="1:49" x14ac:dyDescent="0.25">
      <c r="A146" s="4" t="s">
        <v>117</v>
      </c>
      <c r="B146" t="s">
        <v>24</v>
      </c>
      <c r="C146" s="3">
        <v>42093</v>
      </c>
      <c r="D146">
        <v>1</v>
      </c>
      <c r="E146">
        <v>0</v>
      </c>
      <c r="J146" s="2" t="s">
        <v>44</v>
      </c>
      <c r="K146" s="2" t="s">
        <v>22</v>
      </c>
      <c r="L146">
        <v>3</v>
      </c>
      <c r="M146" s="2" t="s">
        <v>116</v>
      </c>
      <c r="N146" s="2">
        <f t="shared" si="12"/>
        <v>2494</v>
      </c>
      <c r="O146">
        <v>249.4</v>
      </c>
      <c r="Q146" t="str">
        <f t="shared" si="13"/>
        <v/>
      </c>
      <c r="R146" s="2" t="str">
        <f>IF(ISNUMBER(Q146),SUMIFS(Q$1:$Q146,A$1:$A146,A146,J$1:$J146,J146,D$1:$D146,D146),"")</f>
        <v/>
      </c>
      <c r="T146" s="5"/>
      <c r="AH146" s="2" t="str">
        <f t="shared" si="14"/>
        <v/>
      </c>
      <c r="AL146" s="27"/>
      <c r="AM146" s="27"/>
      <c r="AN146" s="27"/>
      <c r="AO146" s="27"/>
      <c r="AP146" s="27"/>
      <c r="AQ146" s="27"/>
      <c r="AR146" s="27"/>
      <c r="AU146" s="2" t="str">
        <f t="shared" si="15"/>
        <v/>
      </c>
      <c r="AV146" s="2" t="str">
        <f>IF(ISNUMBER(AU146),SUMIFS($AU$1:AU146,$A$1:A146,A146,$J$1:J146,J146,$D$1:D146,D146),"")</f>
        <v/>
      </c>
      <c r="AW146">
        <f t="shared" si="16"/>
        <v>1</v>
      </c>
    </row>
    <row r="147" spans="1:49" x14ac:dyDescent="0.25">
      <c r="A147" s="4" t="s">
        <v>118</v>
      </c>
      <c r="B147" t="s">
        <v>24</v>
      </c>
      <c r="C147" s="3">
        <v>42093</v>
      </c>
      <c r="D147">
        <v>1</v>
      </c>
      <c r="E147">
        <v>50</v>
      </c>
      <c r="J147" s="2" t="s">
        <v>44</v>
      </c>
      <c r="K147" s="2" t="s">
        <v>22</v>
      </c>
      <c r="L147">
        <v>3</v>
      </c>
      <c r="M147" s="2" t="s">
        <v>116</v>
      </c>
      <c r="N147" s="2">
        <f t="shared" si="12"/>
        <v>2460</v>
      </c>
      <c r="O147">
        <v>246</v>
      </c>
      <c r="Q147" t="str">
        <f t="shared" si="13"/>
        <v/>
      </c>
      <c r="R147" s="2" t="str">
        <f>IF(ISNUMBER(Q147),SUMIFS(Q$1:$Q147,A$1:$A147,A147,J$1:$J147,J147,D$1:$D147,D147),"")</f>
        <v/>
      </c>
      <c r="T147" s="5"/>
      <c r="AH147" s="2" t="str">
        <f t="shared" si="14"/>
        <v/>
      </c>
      <c r="AL147" s="27"/>
      <c r="AM147" s="27"/>
      <c r="AN147" s="27"/>
      <c r="AO147" s="27"/>
      <c r="AP147" s="27"/>
      <c r="AQ147" s="27"/>
      <c r="AR147" s="27"/>
      <c r="AU147" s="2" t="str">
        <f t="shared" si="15"/>
        <v/>
      </c>
      <c r="AV147" s="2" t="str">
        <f>IF(ISNUMBER(AU147),SUMIFS($AU$1:AU147,$A$1:A147,A147,$J$1:J147,J147,$D$1:D147,D147),"")</f>
        <v/>
      </c>
      <c r="AW147">
        <f t="shared" si="16"/>
        <v>1</v>
      </c>
    </row>
    <row r="148" spans="1:49" x14ac:dyDescent="0.25">
      <c r="A148" s="4" t="s">
        <v>119</v>
      </c>
      <c r="B148" t="s">
        <v>24</v>
      </c>
      <c r="C148" s="3">
        <v>42093</v>
      </c>
      <c r="D148">
        <v>1</v>
      </c>
      <c r="E148">
        <v>100</v>
      </c>
      <c r="J148" s="2" t="s">
        <v>44</v>
      </c>
      <c r="K148" s="2" t="s">
        <v>22</v>
      </c>
      <c r="L148">
        <v>3</v>
      </c>
      <c r="M148" s="2" t="s">
        <v>116</v>
      </c>
      <c r="N148" s="2">
        <f t="shared" si="12"/>
        <v>2630</v>
      </c>
      <c r="O148">
        <v>263</v>
      </c>
      <c r="Q148" t="str">
        <f t="shared" si="13"/>
        <v/>
      </c>
      <c r="R148" s="2" t="str">
        <f>IF(ISNUMBER(Q148),SUMIFS(Q$1:$Q148,A$1:$A148,A148,J$1:$J148,J148,D$1:$D148,D148),"")</f>
        <v/>
      </c>
      <c r="T148" s="5"/>
      <c r="AH148" s="2" t="str">
        <f t="shared" si="14"/>
        <v/>
      </c>
      <c r="AL148" s="27"/>
      <c r="AM148" s="27"/>
      <c r="AN148" s="27"/>
      <c r="AO148" s="27"/>
      <c r="AP148" s="27"/>
      <c r="AQ148" s="27"/>
      <c r="AR148" s="27"/>
      <c r="AU148" s="2" t="str">
        <f t="shared" si="15"/>
        <v/>
      </c>
      <c r="AV148" s="2" t="str">
        <f>IF(ISNUMBER(AU148),SUMIFS($AU$1:AU148,$A$1:A148,A148,$J$1:J148,J148,$D$1:D148,D148),"")</f>
        <v/>
      </c>
      <c r="AW148">
        <f t="shared" si="16"/>
        <v>1</v>
      </c>
    </row>
    <row r="149" spans="1:49" x14ac:dyDescent="0.25">
      <c r="A149" s="4" t="s">
        <v>120</v>
      </c>
      <c r="B149" t="s">
        <v>24</v>
      </c>
      <c r="C149" s="3">
        <v>42093</v>
      </c>
      <c r="D149">
        <v>1</v>
      </c>
      <c r="E149">
        <v>200</v>
      </c>
      <c r="J149" s="2" t="s">
        <v>44</v>
      </c>
      <c r="K149" s="2" t="s">
        <v>22</v>
      </c>
      <c r="L149">
        <v>3</v>
      </c>
      <c r="M149" s="2" t="s">
        <v>116</v>
      </c>
      <c r="N149" s="2">
        <f t="shared" si="12"/>
        <v>2664</v>
      </c>
      <c r="O149">
        <v>266.39999999999998</v>
      </c>
      <c r="Q149" t="str">
        <f t="shared" si="13"/>
        <v/>
      </c>
      <c r="R149" s="2" t="str">
        <f>IF(ISNUMBER(Q149),SUMIFS(Q$1:$Q149,A$1:$A149,A149,J$1:$J149,J149,D$1:$D149,D149),"")</f>
        <v/>
      </c>
      <c r="T149" s="5"/>
      <c r="AH149" s="2" t="str">
        <f t="shared" si="14"/>
        <v/>
      </c>
      <c r="AL149" s="27"/>
      <c r="AM149" s="27"/>
      <c r="AN149" s="27"/>
      <c r="AO149" s="27"/>
      <c r="AP149" s="27"/>
      <c r="AQ149" s="27"/>
      <c r="AR149" s="27"/>
      <c r="AU149" s="2" t="str">
        <f t="shared" si="15"/>
        <v/>
      </c>
      <c r="AV149" s="2" t="str">
        <f>IF(ISNUMBER(AU149),SUMIFS($AU$1:AU149,$A$1:A149,A149,$J$1:J149,J149,$D$1:D149,D149),"")</f>
        <v/>
      </c>
      <c r="AW149">
        <f t="shared" si="16"/>
        <v>1</v>
      </c>
    </row>
    <row r="150" spans="1:49" x14ac:dyDescent="0.25">
      <c r="A150" s="4" t="s">
        <v>121</v>
      </c>
      <c r="B150" t="s">
        <v>24</v>
      </c>
      <c r="C150" s="3">
        <v>42093</v>
      </c>
      <c r="D150">
        <v>1</v>
      </c>
      <c r="E150">
        <v>350</v>
      </c>
      <c r="J150" s="2" t="s">
        <v>44</v>
      </c>
      <c r="K150" s="2" t="s">
        <v>22</v>
      </c>
      <c r="L150">
        <v>3</v>
      </c>
      <c r="M150" s="2" t="s">
        <v>116</v>
      </c>
      <c r="N150" s="2">
        <f t="shared" si="12"/>
        <v>2732</v>
      </c>
      <c r="O150">
        <v>273.2</v>
      </c>
      <c r="Q150" t="str">
        <f t="shared" si="13"/>
        <v/>
      </c>
      <c r="R150" s="2" t="str">
        <f>IF(ISNUMBER(Q150),SUMIFS(Q$1:$Q150,A$1:$A150,A150,J$1:$J150,J150,D$1:$D150,D150),"")</f>
        <v/>
      </c>
      <c r="T150" s="5"/>
      <c r="AH150" s="2" t="str">
        <f t="shared" si="14"/>
        <v/>
      </c>
      <c r="AL150" s="27"/>
      <c r="AM150" s="27"/>
      <c r="AN150" s="27"/>
      <c r="AO150" s="27"/>
      <c r="AP150" s="27"/>
      <c r="AQ150" s="27"/>
      <c r="AR150" s="27"/>
      <c r="AU150" s="2" t="str">
        <f t="shared" si="15"/>
        <v/>
      </c>
      <c r="AV150" s="2" t="str">
        <f>IF(ISNUMBER(AU150),SUMIFS($AU$1:AU150,$A$1:A150,A150,$J$1:J150,J150,$D$1:D150,D150),"")</f>
        <v/>
      </c>
      <c r="AW150">
        <f t="shared" si="16"/>
        <v>1</v>
      </c>
    </row>
    <row r="151" spans="1:49" x14ac:dyDescent="0.25">
      <c r="A151" s="4" t="s">
        <v>122</v>
      </c>
      <c r="B151" t="s">
        <v>24</v>
      </c>
      <c r="C151" s="3">
        <v>42093</v>
      </c>
      <c r="D151">
        <v>1</v>
      </c>
      <c r="E151">
        <v>500</v>
      </c>
      <c r="J151" s="2" t="s">
        <v>44</v>
      </c>
      <c r="K151" s="2" t="s">
        <v>22</v>
      </c>
      <c r="L151">
        <v>3</v>
      </c>
      <c r="M151" s="2" t="s">
        <v>116</v>
      </c>
      <c r="N151" s="2">
        <f t="shared" si="12"/>
        <v>2426</v>
      </c>
      <c r="O151">
        <v>242.6</v>
      </c>
      <c r="Q151" t="str">
        <f t="shared" si="13"/>
        <v/>
      </c>
      <c r="R151" s="2" t="str">
        <f>IF(ISNUMBER(Q151),SUMIFS(Q$1:$Q151,A$1:$A151,A151,J$1:$J151,J151,D$1:$D151,D151),"")</f>
        <v/>
      </c>
      <c r="T151" s="5"/>
      <c r="AH151" s="2" t="str">
        <f t="shared" si="14"/>
        <v/>
      </c>
      <c r="AL151" s="27"/>
      <c r="AM151" s="27"/>
      <c r="AN151" s="27"/>
      <c r="AO151" s="27"/>
      <c r="AP151" s="27"/>
      <c r="AQ151" s="27"/>
      <c r="AR151" s="27"/>
      <c r="AU151" s="2" t="str">
        <f t="shared" si="15"/>
        <v/>
      </c>
      <c r="AV151" s="2" t="str">
        <f>IF(ISNUMBER(AU151),SUMIFS($AU$1:AU151,$A$1:A151,A151,$J$1:J151,J151,$D$1:D151,D151),"")</f>
        <v/>
      </c>
      <c r="AW151">
        <f t="shared" si="16"/>
        <v>1</v>
      </c>
    </row>
    <row r="152" spans="1:49" x14ac:dyDescent="0.25">
      <c r="A152" s="4" t="s">
        <v>117</v>
      </c>
      <c r="B152" t="s">
        <v>24</v>
      </c>
      <c r="C152" s="3">
        <v>42093</v>
      </c>
      <c r="D152">
        <v>2</v>
      </c>
      <c r="E152">
        <v>0</v>
      </c>
      <c r="J152" s="2" t="s">
        <v>44</v>
      </c>
      <c r="K152" s="2" t="s">
        <v>22</v>
      </c>
      <c r="L152">
        <v>3</v>
      </c>
      <c r="M152" s="2" t="s">
        <v>116</v>
      </c>
      <c r="N152" s="2">
        <f t="shared" si="12"/>
        <v>2324</v>
      </c>
      <c r="O152">
        <v>232.4</v>
      </c>
      <c r="Q152" t="str">
        <f t="shared" si="13"/>
        <v/>
      </c>
      <c r="R152" s="2" t="str">
        <f>IF(ISNUMBER(Q152),SUMIFS(Q$1:$Q152,A$1:$A152,A152,J$1:$J152,J152,D$1:$D152,D152),"")</f>
        <v/>
      </c>
      <c r="T152" s="5"/>
      <c r="AH152" s="2" t="str">
        <f t="shared" si="14"/>
        <v/>
      </c>
      <c r="AL152" s="27"/>
      <c r="AM152" s="27"/>
      <c r="AN152" s="27"/>
      <c r="AO152" s="27"/>
      <c r="AP152" s="27"/>
      <c r="AQ152" s="27"/>
      <c r="AR152" s="27"/>
      <c r="AU152" s="2" t="str">
        <f t="shared" si="15"/>
        <v/>
      </c>
      <c r="AV152" s="2" t="str">
        <f>IF(ISNUMBER(AU152),SUMIFS($AU$1:AU152,$A$1:A152,A152,$J$1:J152,J152,$D$1:D152,D152),"")</f>
        <v/>
      </c>
      <c r="AW152">
        <f t="shared" si="16"/>
        <v>1</v>
      </c>
    </row>
    <row r="153" spans="1:49" x14ac:dyDescent="0.25">
      <c r="A153" s="4" t="s">
        <v>118</v>
      </c>
      <c r="B153" t="s">
        <v>24</v>
      </c>
      <c r="C153" s="3">
        <v>42093</v>
      </c>
      <c r="D153">
        <v>2</v>
      </c>
      <c r="E153">
        <v>50</v>
      </c>
      <c r="J153" s="2" t="s">
        <v>44</v>
      </c>
      <c r="K153" s="2" t="s">
        <v>22</v>
      </c>
      <c r="L153">
        <v>3</v>
      </c>
      <c r="M153" s="2" t="s">
        <v>116</v>
      </c>
      <c r="N153" s="2">
        <f t="shared" si="12"/>
        <v>2392</v>
      </c>
      <c r="O153">
        <v>239.2</v>
      </c>
      <c r="Q153" t="str">
        <f t="shared" si="13"/>
        <v/>
      </c>
      <c r="R153" s="2" t="str">
        <f>IF(ISNUMBER(Q153),SUMIFS(Q$1:$Q153,A$1:$A153,A153,J$1:$J153,J153,D$1:$D153,D153),"")</f>
        <v/>
      </c>
      <c r="T153" s="5"/>
      <c r="AH153" s="2" t="str">
        <f t="shared" si="14"/>
        <v/>
      </c>
      <c r="AL153" s="27"/>
      <c r="AM153" s="27"/>
      <c r="AN153" s="27"/>
      <c r="AO153" s="27"/>
      <c r="AP153" s="27"/>
      <c r="AQ153" s="27"/>
      <c r="AR153" s="27"/>
      <c r="AU153" s="2" t="str">
        <f t="shared" si="15"/>
        <v/>
      </c>
      <c r="AV153" s="2" t="str">
        <f>IF(ISNUMBER(AU153),SUMIFS($AU$1:AU153,$A$1:A153,A153,$J$1:J153,J153,$D$1:D153,D153),"")</f>
        <v/>
      </c>
      <c r="AW153">
        <f t="shared" si="16"/>
        <v>1</v>
      </c>
    </row>
    <row r="154" spans="1:49" x14ac:dyDescent="0.25">
      <c r="A154" s="4" t="s">
        <v>119</v>
      </c>
      <c r="B154" t="s">
        <v>24</v>
      </c>
      <c r="C154" s="3">
        <v>42093</v>
      </c>
      <c r="D154">
        <v>2</v>
      </c>
      <c r="E154">
        <v>100</v>
      </c>
      <c r="J154" s="2" t="s">
        <v>44</v>
      </c>
      <c r="K154" s="2" t="s">
        <v>22</v>
      </c>
      <c r="L154">
        <v>3</v>
      </c>
      <c r="M154" s="2" t="s">
        <v>116</v>
      </c>
      <c r="N154" s="2">
        <f t="shared" si="12"/>
        <v>2596</v>
      </c>
      <c r="O154">
        <v>259.60000000000002</v>
      </c>
      <c r="Q154" t="str">
        <f t="shared" si="13"/>
        <v/>
      </c>
      <c r="R154" s="2" t="str">
        <f>IF(ISNUMBER(Q154),SUMIFS(Q$1:$Q154,A$1:$A154,A154,J$1:$J154,J154,D$1:$D154,D154),"")</f>
        <v/>
      </c>
      <c r="T154" s="5"/>
      <c r="AH154" s="2" t="str">
        <f t="shared" si="14"/>
        <v/>
      </c>
      <c r="AL154" s="27"/>
      <c r="AM154" s="27"/>
      <c r="AN154" s="27"/>
      <c r="AO154" s="27"/>
      <c r="AP154" s="27"/>
      <c r="AQ154" s="27"/>
      <c r="AR154" s="27"/>
      <c r="AU154" s="2" t="str">
        <f t="shared" si="15"/>
        <v/>
      </c>
      <c r="AV154" s="2" t="str">
        <f>IF(ISNUMBER(AU154),SUMIFS($AU$1:AU154,$A$1:A154,A154,$J$1:J154,J154,$D$1:D154,D154),"")</f>
        <v/>
      </c>
      <c r="AW154">
        <f t="shared" si="16"/>
        <v>1</v>
      </c>
    </row>
    <row r="155" spans="1:49" x14ac:dyDescent="0.25">
      <c r="A155" s="4" t="s">
        <v>120</v>
      </c>
      <c r="B155" t="s">
        <v>24</v>
      </c>
      <c r="C155" s="3">
        <v>42093</v>
      </c>
      <c r="D155">
        <v>2</v>
      </c>
      <c r="E155">
        <v>200</v>
      </c>
      <c r="J155" s="2" t="s">
        <v>44</v>
      </c>
      <c r="K155" s="2" t="s">
        <v>22</v>
      </c>
      <c r="L155">
        <v>3</v>
      </c>
      <c r="M155" s="2" t="s">
        <v>116</v>
      </c>
      <c r="N155" s="2">
        <f t="shared" si="12"/>
        <v>2392</v>
      </c>
      <c r="O155">
        <v>239.2</v>
      </c>
      <c r="Q155" t="str">
        <f t="shared" si="13"/>
        <v/>
      </c>
      <c r="R155" s="2" t="str">
        <f>IF(ISNUMBER(Q155),SUMIFS(Q$1:$Q155,A$1:$A155,A155,J$1:$J155,J155,D$1:$D155,D155),"")</f>
        <v/>
      </c>
      <c r="T155" s="5"/>
      <c r="AH155" s="2" t="str">
        <f t="shared" si="14"/>
        <v/>
      </c>
      <c r="AL155" s="27"/>
      <c r="AM155" s="27"/>
      <c r="AN155" s="27"/>
      <c r="AO155" s="27"/>
      <c r="AP155" s="27"/>
      <c r="AQ155" s="27"/>
      <c r="AR155" s="27"/>
      <c r="AU155" s="2" t="str">
        <f t="shared" si="15"/>
        <v/>
      </c>
      <c r="AV155" s="2" t="str">
        <f>IF(ISNUMBER(AU155),SUMIFS($AU$1:AU155,$A$1:A155,A155,$J$1:J155,J155,$D$1:D155,D155),"")</f>
        <v/>
      </c>
      <c r="AW155">
        <f t="shared" si="16"/>
        <v>1</v>
      </c>
    </row>
    <row r="156" spans="1:49" x14ac:dyDescent="0.25">
      <c r="A156" s="4" t="s">
        <v>121</v>
      </c>
      <c r="B156" t="s">
        <v>24</v>
      </c>
      <c r="C156" s="3">
        <v>42093</v>
      </c>
      <c r="D156">
        <v>2</v>
      </c>
      <c r="E156">
        <v>350</v>
      </c>
      <c r="J156" s="2" t="s">
        <v>44</v>
      </c>
      <c r="K156" s="2" t="s">
        <v>22</v>
      </c>
      <c r="L156">
        <v>3</v>
      </c>
      <c r="M156" s="2" t="s">
        <v>116</v>
      </c>
      <c r="N156" s="2">
        <f t="shared" si="12"/>
        <v>2596</v>
      </c>
      <c r="O156">
        <v>259.60000000000002</v>
      </c>
      <c r="Q156" t="str">
        <f t="shared" si="13"/>
        <v/>
      </c>
      <c r="R156" s="2" t="str">
        <f>IF(ISNUMBER(Q156),SUMIFS(Q$1:$Q156,A$1:$A156,A156,J$1:$J156,J156,D$1:$D156,D156),"")</f>
        <v/>
      </c>
      <c r="T156" s="5"/>
      <c r="AH156" s="2" t="str">
        <f t="shared" si="14"/>
        <v/>
      </c>
      <c r="AL156" s="27"/>
      <c r="AM156" s="27"/>
      <c r="AN156" s="27"/>
      <c r="AO156" s="27"/>
      <c r="AP156" s="27"/>
      <c r="AQ156" s="27"/>
      <c r="AR156" s="27"/>
      <c r="AU156" s="2" t="str">
        <f t="shared" si="15"/>
        <v/>
      </c>
      <c r="AV156" s="2" t="str">
        <f>IF(ISNUMBER(AU156),SUMIFS($AU$1:AU156,$A$1:A156,A156,$J$1:J156,J156,$D$1:D156,D156),"")</f>
        <v/>
      </c>
      <c r="AW156">
        <f t="shared" si="16"/>
        <v>1</v>
      </c>
    </row>
    <row r="157" spans="1:49" x14ac:dyDescent="0.25">
      <c r="A157" s="4" t="s">
        <v>122</v>
      </c>
      <c r="B157" t="s">
        <v>24</v>
      </c>
      <c r="C157" s="3">
        <v>42093</v>
      </c>
      <c r="D157">
        <v>2</v>
      </c>
      <c r="E157">
        <v>500</v>
      </c>
      <c r="J157" s="2" t="s">
        <v>44</v>
      </c>
      <c r="K157" s="2" t="s">
        <v>22</v>
      </c>
      <c r="L157">
        <v>3</v>
      </c>
      <c r="M157" s="2" t="s">
        <v>116</v>
      </c>
      <c r="N157" s="2">
        <f t="shared" si="12"/>
        <v>2766</v>
      </c>
      <c r="O157">
        <v>276.60000000000002</v>
      </c>
      <c r="Q157" t="str">
        <f t="shared" si="13"/>
        <v/>
      </c>
      <c r="R157" s="2" t="str">
        <f>IF(ISNUMBER(Q157),SUMIFS(Q$1:$Q157,A$1:$A157,A157,J$1:$J157,J157,D$1:$D157,D157),"")</f>
        <v/>
      </c>
      <c r="T157" s="5"/>
      <c r="AH157" s="2" t="str">
        <f t="shared" si="14"/>
        <v/>
      </c>
      <c r="AL157" s="27"/>
      <c r="AM157" s="27"/>
      <c r="AN157" s="27"/>
      <c r="AO157" s="27"/>
      <c r="AP157" s="27"/>
      <c r="AQ157" s="27"/>
      <c r="AR157" s="27"/>
      <c r="AU157" s="2" t="str">
        <f t="shared" si="15"/>
        <v/>
      </c>
      <c r="AV157" s="2" t="str">
        <f>IF(ISNUMBER(AU157),SUMIFS($AU$1:AU157,$A$1:A157,A157,$J$1:J157,J157,$D$1:D157,D157),"")</f>
        <v/>
      </c>
      <c r="AW157">
        <f t="shared" si="16"/>
        <v>1</v>
      </c>
    </row>
    <row r="158" spans="1:49" x14ac:dyDescent="0.25">
      <c r="A158" s="4" t="s">
        <v>117</v>
      </c>
      <c r="B158" t="s">
        <v>24</v>
      </c>
      <c r="C158" s="3">
        <v>42093</v>
      </c>
      <c r="D158">
        <v>3</v>
      </c>
      <c r="E158">
        <v>0</v>
      </c>
      <c r="J158" s="2" t="s">
        <v>44</v>
      </c>
      <c r="K158" s="2" t="s">
        <v>22</v>
      </c>
      <c r="L158">
        <v>3</v>
      </c>
      <c r="M158" s="2" t="s">
        <v>116</v>
      </c>
      <c r="N158" s="2">
        <f t="shared" si="12"/>
        <v>2324</v>
      </c>
      <c r="O158">
        <v>232.4</v>
      </c>
      <c r="Q158" t="str">
        <f t="shared" si="13"/>
        <v/>
      </c>
      <c r="R158" s="2" t="str">
        <f>IF(ISNUMBER(Q158),SUMIFS(Q$1:$Q158,A$1:$A158,A158,J$1:$J158,J158,D$1:$D158,D158),"")</f>
        <v/>
      </c>
      <c r="T158" s="5"/>
      <c r="AH158" s="2" t="str">
        <f t="shared" si="14"/>
        <v/>
      </c>
      <c r="AL158" s="27"/>
      <c r="AM158" s="27"/>
      <c r="AN158" s="27"/>
      <c r="AO158" s="27"/>
      <c r="AP158" s="27"/>
      <c r="AQ158" s="27"/>
      <c r="AR158" s="27"/>
      <c r="AU158" s="2" t="str">
        <f t="shared" si="15"/>
        <v/>
      </c>
      <c r="AV158" s="2" t="str">
        <f>IF(ISNUMBER(AU158),SUMIFS($AU$1:AU158,$A$1:A158,A158,$J$1:J158,J158,$D$1:D158,D158),"")</f>
        <v/>
      </c>
      <c r="AW158">
        <f t="shared" si="16"/>
        <v>1</v>
      </c>
    </row>
    <row r="159" spans="1:49" x14ac:dyDescent="0.25">
      <c r="A159" s="4" t="s">
        <v>118</v>
      </c>
      <c r="B159" t="s">
        <v>24</v>
      </c>
      <c r="C159" s="3">
        <v>42093</v>
      </c>
      <c r="D159">
        <v>3</v>
      </c>
      <c r="E159">
        <v>50</v>
      </c>
      <c r="J159" s="2" t="s">
        <v>44</v>
      </c>
      <c r="K159" s="2" t="s">
        <v>22</v>
      </c>
      <c r="L159">
        <v>3</v>
      </c>
      <c r="M159" s="2" t="s">
        <v>116</v>
      </c>
      <c r="N159" s="2">
        <f t="shared" si="12"/>
        <v>2426</v>
      </c>
      <c r="O159">
        <v>242.6</v>
      </c>
      <c r="Q159" t="str">
        <f t="shared" si="13"/>
        <v/>
      </c>
      <c r="R159" s="2" t="str">
        <f>IF(ISNUMBER(Q159),SUMIFS(Q$1:$Q159,A$1:$A159,A159,J$1:$J159,J159,D$1:$D159,D159),"")</f>
        <v/>
      </c>
      <c r="T159" s="5"/>
      <c r="AH159" s="2" t="str">
        <f t="shared" si="14"/>
        <v/>
      </c>
      <c r="AL159" s="27"/>
      <c r="AM159" s="27"/>
      <c r="AN159" s="27"/>
      <c r="AO159" s="27"/>
      <c r="AP159" s="27"/>
      <c r="AQ159" s="27"/>
      <c r="AR159" s="27"/>
      <c r="AU159" s="2" t="str">
        <f t="shared" si="15"/>
        <v/>
      </c>
      <c r="AV159" s="2" t="str">
        <f>IF(ISNUMBER(AU159),SUMIFS($AU$1:AU159,$A$1:A159,A159,$J$1:J159,J159,$D$1:D159,D159),"")</f>
        <v/>
      </c>
      <c r="AW159">
        <f t="shared" si="16"/>
        <v>1</v>
      </c>
    </row>
    <row r="160" spans="1:49" x14ac:dyDescent="0.25">
      <c r="A160" s="4" t="s">
        <v>119</v>
      </c>
      <c r="B160" t="s">
        <v>24</v>
      </c>
      <c r="C160" s="3">
        <v>42093</v>
      </c>
      <c r="D160">
        <v>3</v>
      </c>
      <c r="E160">
        <v>100</v>
      </c>
      <c r="J160" s="2" t="s">
        <v>44</v>
      </c>
      <c r="K160" s="2" t="s">
        <v>22</v>
      </c>
      <c r="L160">
        <v>3</v>
      </c>
      <c r="M160" s="2" t="s">
        <v>116</v>
      </c>
      <c r="N160" s="2">
        <f t="shared" si="12"/>
        <v>2562</v>
      </c>
      <c r="O160">
        <v>256.2</v>
      </c>
      <c r="Q160" t="str">
        <f t="shared" si="13"/>
        <v/>
      </c>
      <c r="R160" s="2" t="str">
        <f>IF(ISNUMBER(Q160),SUMIFS(Q$1:$Q160,A$1:$A160,A160,J$1:$J160,J160,D$1:$D160,D160),"")</f>
        <v/>
      </c>
      <c r="T160" s="5"/>
      <c r="AH160" s="2" t="str">
        <f t="shared" si="14"/>
        <v/>
      </c>
      <c r="AL160" s="27"/>
      <c r="AM160" s="27"/>
      <c r="AN160" s="27"/>
      <c r="AO160" s="27"/>
      <c r="AP160" s="27"/>
      <c r="AQ160" s="27"/>
      <c r="AR160" s="27"/>
      <c r="AU160" s="2" t="str">
        <f t="shared" si="15"/>
        <v/>
      </c>
      <c r="AV160" s="2" t="str">
        <f>IF(ISNUMBER(AU160),SUMIFS($AU$1:AU160,$A$1:A160,A160,$J$1:J160,J160,$D$1:D160,D160),"")</f>
        <v/>
      </c>
      <c r="AW160">
        <f t="shared" si="16"/>
        <v>1</v>
      </c>
    </row>
    <row r="161" spans="1:49" x14ac:dyDescent="0.25">
      <c r="A161" s="4" t="s">
        <v>120</v>
      </c>
      <c r="B161" t="s">
        <v>24</v>
      </c>
      <c r="C161" s="3">
        <v>42093</v>
      </c>
      <c r="D161">
        <v>3</v>
      </c>
      <c r="E161">
        <v>200</v>
      </c>
      <c r="J161" s="2" t="s">
        <v>44</v>
      </c>
      <c r="K161" s="2" t="s">
        <v>22</v>
      </c>
      <c r="L161">
        <v>3</v>
      </c>
      <c r="M161" s="2" t="s">
        <v>116</v>
      </c>
      <c r="N161" s="2">
        <f t="shared" si="12"/>
        <v>2528</v>
      </c>
      <c r="O161">
        <v>252.8</v>
      </c>
      <c r="Q161" t="str">
        <f t="shared" si="13"/>
        <v/>
      </c>
      <c r="R161" s="2" t="str">
        <f>IF(ISNUMBER(Q161),SUMIFS(Q$1:$Q161,A$1:$A161,A161,J$1:$J161,J161,D$1:$D161,D161),"")</f>
        <v/>
      </c>
      <c r="T161" s="5"/>
      <c r="AH161" s="2" t="str">
        <f t="shared" si="14"/>
        <v/>
      </c>
      <c r="AL161" s="27"/>
      <c r="AM161" s="27"/>
      <c r="AN161" s="27"/>
      <c r="AO161" s="27"/>
      <c r="AP161" s="27"/>
      <c r="AQ161" s="27"/>
      <c r="AR161" s="27"/>
      <c r="AU161" s="2" t="str">
        <f t="shared" si="15"/>
        <v/>
      </c>
      <c r="AV161" s="2" t="str">
        <f>IF(ISNUMBER(AU161),SUMIFS($AU$1:AU161,$A$1:A161,A161,$J$1:J161,J161,$D$1:D161,D161),"")</f>
        <v/>
      </c>
      <c r="AW161">
        <f t="shared" si="16"/>
        <v>1</v>
      </c>
    </row>
    <row r="162" spans="1:49" x14ac:dyDescent="0.25">
      <c r="A162" s="4" t="s">
        <v>121</v>
      </c>
      <c r="B162" t="s">
        <v>24</v>
      </c>
      <c r="C162" s="3">
        <v>42093</v>
      </c>
      <c r="D162">
        <v>3</v>
      </c>
      <c r="E162">
        <v>350</v>
      </c>
      <c r="J162" s="2" t="s">
        <v>44</v>
      </c>
      <c r="K162" s="2" t="s">
        <v>22</v>
      </c>
      <c r="L162">
        <v>3</v>
      </c>
      <c r="M162" s="2" t="s">
        <v>116</v>
      </c>
      <c r="N162" s="2">
        <f t="shared" si="12"/>
        <v>2460</v>
      </c>
      <c r="O162">
        <v>246</v>
      </c>
      <c r="Q162" t="str">
        <f t="shared" si="13"/>
        <v/>
      </c>
      <c r="R162" s="2" t="str">
        <f>IF(ISNUMBER(Q162),SUMIFS(Q$1:$Q162,A$1:$A162,A162,J$1:$J162,J162,D$1:$D162,D162),"")</f>
        <v/>
      </c>
      <c r="T162" s="5"/>
      <c r="AH162" s="2" t="str">
        <f t="shared" si="14"/>
        <v/>
      </c>
      <c r="AL162" s="27"/>
      <c r="AM162" s="27"/>
      <c r="AN162" s="27"/>
      <c r="AO162" s="27"/>
      <c r="AP162" s="27"/>
      <c r="AQ162" s="27"/>
      <c r="AR162" s="27"/>
      <c r="AU162" s="2" t="str">
        <f t="shared" si="15"/>
        <v/>
      </c>
      <c r="AV162" s="2" t="str">
        <f>IF(ISNUMBER(AU162),SUMIFS($AU$1:AU162,$A$1:A162,A162,$J$1:J162,J162,$D$1:D162,D162),"")</f>
        <v/>
      </c>
      <c r="AW162">
        <f t="shared" si="16"/>
        <v>1</v>
      </c>
    </row>
    <row r="163" spans="1:49" x14ac:dyDescent="0.25">
      <c r="A163" s="4" t="s">
        <v>122</v>
      </c>
      <c r="B163" t="s">
        <v>24</v>
      </c>
      <c r="C163" s="3">
        <v>42093</v>
      </c>
      <c r="D163">
        <v>3</v>
      </c>
      <c r="E163">
        <v>500</v>
      </c>
      <c r="J163" s="2" t="s">
        <v>44</v>
      </c>
      <c r="K163" s="2" t="s">
        <v>22</v>
      </c>
      <c r="L163">
        <v>3</v>
      </c>
      <c r="M163" s="2" t="s">
        <v>116</v>
      </c>
      <c r="N163" s="2">
        <f t="shared" si="12"/>
        <v>2834</v>
      </c>
      <c r="O163">
        <v>283.39999999999998</v>
      </c>
      <c r="Q163" t="str">
        <f t="shared" si="13"/>
        <v/>
      </c>
      <c r="R163" s="2" t="str">
        <f>IF(ISNUMBER(Q163),SUMIFS(Q$1:$Q163,A$1:$A163,A163,J$1:$J163,J163,D$1:$D163,D163),"")</f>
        <v/>
      </c>
      <c r="T163" s="5"/>
      <c r="AH163" s="2" t="str">
        <f t="shared" si="14"/>
        <v/>
      </c>
      <c r="AL163" s="27"/>
      <c r="AM163" s="27"/>
      <c r="AN163" s="27"/>
      <c r="AO163" s="27"/>
      <c r="AP163" s="27"/>
      <c r="AQ163" s="27"/>
      <c r="AR163" s="27"/>
      <c r="AU163" s="2" t="str">
        <f t="shared" si="15"/>
        <v/>
      </c>
      <c r="AV163" s="2" t="str">
        <f>IF(ISNUMBER(AU163),SUMIFS($AU$1:AU163,$A$1:A163,A163,$J$1:J163,J163,$D$1:D163,D163),"")</f>
        <v/>
      </c>
      <c r="AW163">
        <f t="shared" si="16"/>
        <v>1</v>
      </c>
    </row>
    <row r="164" spans="1:49" x14ac:dyDescent="0.25">
      <c r="A164" s="4" t="s">
        <v>117</v>
      </c>
      <c r="B164" t="s">
        <v>24</v>
      </c>
      <c r="C164" s="3">
        <v>42103</v>
      </c>
      <c r="D164">
        <v>1</v>
      </c>
      <c r="E164">
        <v>0</v>
      </c>
      <c r="J164" s="2" t="s">
        <v>44</v>
      </c>
      <c r="K164" s="2" t="s">
        <v>22</v>
      </c>
      <c r="L164">
        <v>3</v>
      </c>
      <c r="M164" s="2" t="s">
        <v>116</v>
      </c>
      <c r="N164" s="2">
        <f t="shared" si="12"/>
        <v>2630</v>
      </c>
      <c r="O164">
        <v>263</v>
      </c>
      <c r="Q164" t="str">
        <f t="shared" si="13"/>
        <v/>
      </c>
      <c r="R164" s="2" t="str">
        <f>IF(ISNUMBER(Q164),SUMIFS(Q$1:$Q164,A$1:$A164,A164,J$1:$J164,J164,D$1:$D164,D164),"")</f>
        <v/>
      </c>
      <c r="T164" s="5"/>
      <c r="AH164" s="2" t="str">
        <f t="shared" si="14"/>
        <v/>
      </c>
      <c r="AL164" s="27"/>
      <c r="AM164" s="27"/>
      <c r="AN164" s="27"/>
      <c r="AO164" s="27"/>
      <c r="AP164" s="27"/>
      <c r="AQ164" s="27"/>
      <c r="AR164" s="27"/>
      <c r="AU164" s="2" t="str">
        <f t="shared" si="15"/>
        <v/>
      </c>
      <c r="AV164" s="2" t="str">
        <f>IF(ISNUMBER(AU164),SUMIFS($AU$1:AU164,$A$1:A164,A164,$J$1:J164,J164,$D$1:D164,D164),"")</f>
        <v/>
      </c>
      <c r="AW164">
        <f t="shared" si="16"/>
        <v>1</v>
      </c>
    </row>
    <row r="165" spans="1:49" x14ac:dyDescent="0.25">
      <c r="A165" s="4" t="s">
        <v>118</v>
      </c>
      <c r="B165" t="s">
        <v>24</v>
      </c>
      <c r="C165" s="3">
        <v>42103</v>
      </c>
      <c r="D165">
        <v>1</v>
      </c>
      <c r="E165">
        <v>50</v>
      </c>
      <c r="J165" s="2" t="s">
        <v>44</v>
      </c>
      <c r="K165" s="2" t="s">
        <v>22</v>
      </c>
      <c r="L165">
        <v>3</v>
      </c>
      <c r="M165" s="2" t="s">
        <v>116</v>
      </c>
      <c r="N165" s="2">
        <f t="shared" si="12"/>
        <v>2766</v>
      </c>
      <c r="O165">
        <v>276.60000000000002</v>
      </c>
      <c r="Q165" t="str">
        <f t="shared" si="13"/>
        <v/>
      </c>
      <c r="R165" s="2" t="str">
        <f>IF(ISNUMBER(Q165),SUMIFS(Q$1:$Q165,A$1:$A165,A165,J$1:$J165,J165,D$1:$D165,D165),"")</f>
        <v/>
      </c>
      <c r="T165" s="5"/>
      <c r="AH165" s="2" t="str">
        <f t="shared" si="14"/>
        <v/>
      </c>
      <c r="AL165" s="27"/>
      <c r="AM165" s="27"/>
      <c r="AN165" s="27"/>
      <c r="AO165" s="27"/>
      <c r="AP165" s="27"/>
      <c r="AQ165" s="27"/>
      <c r="AR165" s="27"/>
      <c r="AU165" s="2" t="str">
        <f t="shared" si="15"/>
        <v/>
      </c>
      <c r="AV165" s="2" t="str">
        <f>IF(ISNUMBER(AU165),SUMIFS($AU$1:AU165,$A$1:A165,A165,$J$1:J165,J165,$D$1:D165,D165),"")</f>
        <v/>
      </c>
      <c r="AW165">
        <f t="shared" si="16"/>
        <v>1</v>
      </c>
    </row>
    <row r="166" spans="1:49" x14ac:dyDescent="0.25">
      <c r="A166" s="4" t="s">
        <v>119</v>
      </c>
      <c r="B166" t="s">
        <v>24</v>
      </c>
      <c r="C166" s="3">
        <v>42103</v>
      </c>
      <c r="D166">
        <v>1</v>
      </c>
      <c r="E166">
        <v>100</v>
      </c>
      <c r="J166" s="2" t="s">
        <v>44</v>
      </c>
      <c r="K166" s="2" t="s">
        <v>22</v>
      </c>
      <c r="L166">
        <v>3</v>
      </c>
      <c r="M166" s="2" t="s">
        <v>116</v>
      </c>
      <c r="N166" s="2">
        <f t="shared" si="12"/>
        <v>2800</v>
      </c>
      <c r="O166">
        <v>280</v>
      </c>
      <c r="Q166" t="str">
        <f t="shared" si="13"/>
        <v/>
      </c>
      <c r="R166" s="2" t="str">
        <f>IF(ISNUMBER(Q166),SUMIFS(Q$1:$Q166,A$1:$A166,A166,J$1:$J166,J166,D$1:$D166,D166),"")</f>
        <v/>
      </c>
      <c r="T166" s="5"/>
      <c r="AH166" s="2" t="str">
        <f t="shared" si="14"/>
        <v/>
      </c>
      <c r="AL166" s="27"/>
      <c r="AM166" s="27"/>
      <c r="AN166" s="27"/>
      <c r="AO166" s="27"/>
      <c r="AP166" s="27"/>
      <c r="AQ166" s="27"/>
      <c r="AR166" s="27"/>
      <c r="AU166" s="2" t="str">
        <f t="shared" si="15"/>
        <v/>
      </c>
      <c r="AV166" s="2" t="str">
        <f>IF(ISNUMBER(AU166),SUMIFS($AU$1:AU166,$A$1:A166,A166,$J$1:J166,J166,$D$1:D166,D166),"")</f>
        <v/>
      </c>
      <c r="AW166">
        <f t="shared" si="16"/>
        <v>1</v>
      </c>
    </row>
    <row r="167" spans="1:49" x14ac:dyDescent="0.25">
      <c r="A167" s="4" t="s">
        <v>120</v>
      </c>
      <c r="B167" t="s">
        <v>24</v>
      </c>
      <c r="C167" s="3">
        <v>42103</v>
      </c>
      <c r="D167">
        <v>1</v>
      </c>
      <c r="E167">
        <v>200</v>
      </c>
      <c r="J167" s="2" t="s">
        <v>44</v>
      </c>
      <c r="K167" s="2" t="s">
        <v>22</v>
      </c>
      <c r="L167">
        <v>3</v>
      </c>
      <c r="M167" s="2" t="s">
        <v>116</v>
      </c>
      <c r="N167" s="2">
        <f t="shared" si="12"/>
        <v>2868</v>
      </c>
      <c r="O167">
        <v>286.8</v>
      </c>
      <c r="Q167" t="str">
        <f t="shared" si="13"/>
        <v/>
      </c>
      <c r="R167" s="2" t="str">
        <f>IF(ISNUMBER(Q167),SUMIFS(Q$1:$Q167,A$1:$A167,A167,J$1:$J167,J167,D$1:$D167,D167),"")</f>
        <v/>
      </c>
      <c r="T167" s="5"/>
      <c r="AH167" s="2" t="str">
        <f t="shared" si="14"/>
        <v/>
      </c>
      <c r="AL167" s="27"/>
      <c r="AM167" s="27"/>
      <c r="AN167" s="27"/>
      <c r="AO167" s="27"/>
      <c r="AP167" s="27"/>
      <c r="AQ167" s="27"/>
      <c r="AR167" s="27"/>
      <c r="AU167" s="2" t="str">
        <f t="shared" si="15"/>
        <v/>
      </c>
      <c r="AV167" s="2" t="str">
        <f>IF(ISNUMBER(AU167),SUMIFS($AU$1:AU167,$A$1:A167,A167,$J$1:J167,J167,$D$1:D167,D167),"")</f>
        <v/>
      </c>
      <c r="AW167">
        <f t="shared" si="16"/>
        <v>1</v>
      </c>
    </row>
    <row r="168" spans="1:49" x14ac:dyDescent="0.25">
      <c r="A168" s="4" t="s">
        <v>121</v>
      </c>
      <c r="B168" t="s">
        <v>24</v>
      </c>
      <c r="C168" s="3">
        <v>42103</v>
      </c>
      <c r="D168">
        <v>1</v>
      </c>
      <c r="E168">
        <v>350</v>
      </c>
      <c r="J168" s="2" t="s">
        <v>44</v>
      </c>
      <c r="K168" s="2" t="s">
        <v>22</v>
      </c>
      <c r="L168">
        <v>3</v>
      </c>
      <c r="M168" s="2" t="s">
        <v>116</v>
      </c>
      <c r="N168" s="2">
        <f t="shared" si="12"/>
        <v>3072</v>
      </c>
      <c r="O168">
        <v>307.2</v>
      </c>
      <c r="Q168" t="str">
        <f t="shared" si="13"/>
        <v/>
      </c>
      <c r="R168" s="2" t="str">
        <f>IF(ISNUMBER(Q168),SUMIFS(Q$1:$Q168,A$1:$A168,A168,J$1:$J168,J168,D$1:$D168,D168),"")</f>
        <v/>
      </c>
      <c r="T168" s="5"/>
      <c r="AH168" s="2" t="str">
        <f t="shared" si="14"/>
        <v/>
      </c>
      <c r="AL168" s="27"/>
      <c r="AM168" s="27"/>
      <c r="AN168" s="27"/>
      <c r="AO168" s="27"/>
      <c r="AP168" s="27"/>
      <c r="AQ168" s="27"/>
      <c r="AR168" s="27"/>
      <c r="AU168" s="2" t="str">
        <f t="shared" si="15"/>
        <v/>
      </c>
      <c r="AV168" s="2" t="str">
        <f>IF(ISNUMBER(AU168),SUMIFS($AU$1:AU168,$A$1:A168,A168,$J$1:J168,J168,$D$1:D168,D168),"")</f>
        <v/>
      </c>
      <c r="AW168">
        <f t="shared" si="16"/>
        <v>1</v>
      </c>
    </row>
    <row r="169" spans="1:49" x14ac:dyDescent="0.25">
      <c r="A169" s="4" t="s">
        <v>122</v>
      </c>
      <c r="B169" t="s">
        <v>24</v>
      </c>
      <c r="C169" s="3">
        <v>42103</v>
      </c>
      <c r="D169">
        <v>1</v>
      </c>
      <c r="E169">
        <v>500</v>
      </c>
      <c r="J169" s="2" t="s">
        <v>44</v>
      </c>
      <c r="K169" s="2" t="s">
        <v>22</v>
      </c>
      <c r="L169">
        <v>3</v>
      </c>
      <c r="M169" s="2" t="s">
        <v>116</v>
      </c>
      <c r="N169" s="2">
        <f t="shared" si="12"/>
        <v>3276</v>
      </c>
      <c r="O169">
        <v>327.60000000000002</v>
      </c>
      <c r="Q169" t="str">
        <f t="shared" si="13"/>
        <v/>
      </c>
      <c r="R169" s="2" t="str">
        <f>IF(ISNUMBER(Q169),SUMIFS(Q$1:$Q169,A$1:$A169,A169,J$1:$J169,J169,D$1:$D169,D169),"")</f>
        <v/>
      </c>
      <c r="T169" s="5"/>
      <c r="AH169" s="2" t="str">
        <f t="shared" si="14"/>
        <v/>
      </c>
      <c r="AL169" s="27"/>
      <c r="AM169" s="27"/>
      <c r="AN169" s="27"/>
      <c r="AO169" s="27"/>
      <c r="AP169" s="27"/>
      <c r="AQ169" s="27"/>
      <c r="AR169" s="27"/>
      <c r="AU169" s="2" t="str">
        <f t="shared" si="15"/>
        <v/>
      </c>
      <c r="AV169" s="2" t="str">
        <f>IF(ISNUMBER(AU169),SUMIFS($AU$1:AU169,$A$1:A169,A169,$J$1:J169,J169,$D$1:D169,D169),"")</f>
        <v/>
      </c>
      <c r="AW169">
        <f t="shared" si="16"/>
        <v>1</v>
      </c>
    </row>
    <row r="170" spans="1:49" x14ac:dyDescent="0.25">
      <c r="A170" s="4" t="s">
        <v>117</v>
      </c>
      <c r="B170" t="s">
        <v>24</v>
      </c>
      <c r="C170" s="3">
        <v>42103</v>
      </c>
      <c r="D170">
        <v>2</v>
      </c>
      <c r="E170">
        <v>0</v>
      </c>
      <c r="J170" s="2" t="s">
        <v>44</v>
      </c>
      <c r="K170" s="2" t="s">
        <v>22</v>
      </c>
      <c r="L170">
        <v>3</v>
      </c>
      <c r="M170" s="2" t="s">
        <v>116</v>
      </c>
      <c r="N170" s="2">
        <f t="shared" si="12"/>
        <v>2290</v>
      </c>
      <c r="O170">
        <v>229</v>
      </c>
      <c r="Q170" t="str">
        <f t="shared" si="13"/>
        <v/>
      </c>
      <c r="R170" s="2" t="str">
        <f>IF(ISNUMBER(Q170),SUMIFS(Q$1:$Q170,A$1:$A170,A170,J$1:$J170,J170,D$1:$D170,D170),"")</f>
        <v/>
      </c>
      <c r="T170" s="5"/>
      <c r="AH170" s="2" t="str">
        <f t="shared" si="14"/>
        <v/>
      </c>
      <c r="AL170" s="27"/>
      <c r="AM170" s="27"/>
      <c r="AN170" s="27"/>
      <c r="AO170" s="27"/>
      <c r="AP170" s="27"/>
      <c r="AQ170" s="27"/>
      <c r="AR170" s="27"/>
      <c r="AU170" s="2" t="str">
        <f t="shared" si="15"/>
        <v/>
      </c>
      <c r="AV170" s="2" t="str">
        <f>IF(ISNUMBER(AU170),SUMIFS($AU$1:AU170,$A$1:A170,A170,$J$1:J170,J170,$D$1:D170,D170),"")</f>
        <v/>
      </c>
      <c r="AW170">
        <f t="shared" si="16"/>
        <v>1</v>
      </c>
    </row>
    <row r="171" spans="1:49" x14ac:dyDescent="0.25">
      <c r="A171" s="4" t="s">
        <v>118</v>
      </c>
      <c r="B171" t="s">
        <v>24</v>
      </c>
      <c r="C171" s="3">
        <v>42103</v>
      </c>
      <c r="D171">
        <v>2</v>
      </c>
      <c r="E171">
        <v>50</v>
      </c>
      <c r="J171" s="2" t="s">
        <v>44</v>
      </c>
      <c r="K171" s="2" t="s">
        <v>22</v>
      </c>
      <c r="L171">
        <v>3</v>
      </c>
      <c r="M171" s="2" t="s">
        <v>116</v>
      </c>
      <c r="N171" s="2">
        <f t="shared" si="12"/>
        <v>2460</v>
      </c>
      <c r="O171">
        <v>246</v>
      </c>
      <c r="Q171" t="str">
        <f t="shared" si="13"/>
        <v/>
      </c>
      <c r="R171" s="2" t="str">
        <f>IF(ISNUMBER(Q171),SUMIFS(Q$1:$Q171,A$1:$A171,A171,J$1:$J171,J171,D$1:$D171,D171),"")</f>
        <v/>
      </c>
      <c r="T171" s="5"/>
      <c r="AH171" s="2" t="str">
        <f t="shared" si="14"/>
        <v/>
      </c>
      <c r="AL171" s="27"/>
      <c r="AM171" s="27"/>
      <c r="AN171" s="27"/>
      <c r="AO171" s="27"/>
      <c r="AP171" s="27"/>
      <c r="AQ171" s="27"/>
      <c r="AR171" s="27"/>
      <c r="AU171" s="2" t="str">
        <f t="shared" si="15"/>
        <v/>
      </c>
      <c r="AV171" s="2" t="str">
        <f>IF(ISNUMBER(AU171),SUMIFS($AU$1:AU171,$A$1:A171,A171,$J$1:J171,J171,$D$1:D171,D171),"")</f>
        <v/>
      </c>
      <c r="AW171">
        <f t="shared" si="16"/>
        <v>1</v>
      </c>
    </row>
    <row r="172" spans="1:49" x14ac:dyDescent="0.25">
      <c r="A172" s="4" t="s">
        <v>119</v>
      </c>
      <c r="B172" t="s">
        <v>24</v>
      </c>
      <c r="C172" s="3">
        <v>42103</v>
      </c>
      <c r="D172">
        <v>2</v>
      </c>
      <c r="E172">
        <v>100</v>
      </c>
      <c r="J172" s="2" t="s">
        <v>44</v>
      </c>
      <c r="K172" s="2" t="s">
        <v>22</v>
      </c>
      <c r="L172">
        <v>3</v>
      </c>
      <c r="M172" s="2" t="s">
        <v>116</v>
      </c>
      <c r="N172" s="2">
        <f t="shared" si="12"/>
        <v>2596</v>
      </c>
      <c r="O172">
        <v>259.60000000000002</v>
      </c>
      <c r="Q172" t="str">
        <f t="shared" si="13"/>
        <v/>
      </c>
      <c r="R172" s="2" t="str">
        <f>IF(ISNUMBER(Q172),SUMIFS(Q$1:$Q172,A$1:$A172,A172,J$1:$J172,J172,D$1:$D172,D172),"")</f>
        <v/>
      </c>
      <c r="T172" s="5"/>
      <c r="AH172" s="2" t="str">
        <f t="shared" si="14"/>
        <v/>
      </c>
      <c r="AL172" s="27"/>
      <c r="AM172" s="27"/>
      <c r="AN172" s="27"/>
      <c r="AO172" s="27"/>
      <c r="AP172" s="27"/>
      <c r="AQ172" s="27"/>
      <c r="AR172" s="27"/>
      <c r="AU172" s="2" t="str">
        <f t="shared" si="15"/>
        <v/>
      </c>
      <c r="AV172" s="2" t="str">
        <f>IF(ISNUMBER(AU172),SUMIFS($AU$1:AU172,$A$1:A172,A172,$J$1:J172,J172,$D$1:D172,D172),"")</f>
        <v/>
      </c>
      <c r="AW172">
        <f t="shared" si="16"/>
        <v>1</v>
      </c>
    </row>
    <row r="173" spans="1:49" x14ac:dyDescent="0.25">
      <c r="A173" s="4" t="s">
        <v>120</v>
      </c>
      <c r="B173" t="s">
        <v>24</v>
      </c>
      <c r="C173" s="3">
        <v>42103</v>
      </c>
      <c r="D173">
        <v>2</v>
      </c>
      <c r="E173">
        <v>200</v>
      </c>
      <c r="J173" s="2" t="s">
        <v>44</v>
      </c>
      <c r="K173" s="2" t="s">
        <v>22</v>
      </c>
      <c r="L173">
        <v>3</v>
      </c>
      <c r="M173" s="2" t="s">
        <v>116</v>
      </c>
      <c r="N173" s="2">
        <f t="shared" si="12"/>
        <v>2732</v>
      </c>
      <c r="O173">
        <v>273.2</v>
      </c>
      <c r="Q173" t="str">
        <f t="shared" si="13"/>
        <v/>
      </c>
      <c r="R173" s="2" t="str">
        <f>IF(ISNUMBER(Q173),SUMIFS(Q$1:$Q173,A$1:$A173,A173,J$1:$J173,J173,D$1:$D173,D173),"")</f>
        <v/>
      </c>
      <c r="T173" s="5"/>
      <c r="AH173" s="2" t="str">
        <f t="shared" si="14"/>
        <v/>
      </c>
      <c r="AL173" s="27"/>
      <c r="AM173" s="27"/>
      <c r="AN173" s="27"/>
      <c r="AO173" s="27"/>
      <c r="AP173" s="27"/>
      <c r="AQ173" s="27"/>
      <c r="AR173" s="27"/>
      <c r="AU173" s="2" t="str">
        <f t="shared" si="15"/>
        <v/>
      </c>
      <c r="AV173" s="2" t="str">
        <f>IF(ISNUMBER(AU173),SUMIFS($AU$1:AU173,$A$1:A173,A173,$J$1:J173,J173,$D$1:D173,D173),"")</f>
        <v/>
      </c>
      <c r="AW173">
        <f t="shared" si="16"/>
        <v>1</v>
      </c>
    </row>
    <row r="174" spans="1:49" x14ac:dyDescent="0.25">
      <c r="A174" s="4" t="s">
        <v>121</v>
      </c>
      <c r="B174" t="s">
        <v>24</v>
      </c>
      <c r="C174" s="3">
        <v>42103</v>
      </c>
      <c r="D174">
        <v>2</v>
      </c>
      <c r="E174">
        <v>350</v>
      </c>
      <c r="J174" s="2" t="s">
        <v>44</v>
      </c>
      <c r="K174" s="2" t="s">
        <v>22</v>
      </c>
      <c r="L174">
        <v>3</v>
      </c>
      <c r="M174" s="2" t="s">
        <v>116</v>
      </c>
      <c r="N174" s="2">
        <f t="shared" si="12"/>
        <v>2970</v>
      </c>
      <c r="O174">
        <v>297</v>
      </c>
      <c r="Q174" t="str">
        <f t="shared" si="13"/>
        <v/>
      </c>
      <c r="R174" s="2" t="str">
        <f>IF(ISNUMBER(Q174),SUMIFS(Q$1:$Q174,A$1:$A174,A174,J$1:$J174,J174,D$1:$D174,D174),"")</f>
        <v/>
      </c>
      <c r="T174" s="5"/>
      <c r="AH174" s="2" t="str">
        <f t="shared" si="14"/>
        <v/>
      </c>
      <c r="AL174" s="27"/>
      <c r="AM174" s="27"/>
      <c r="AN174" s="27"/>
      <c r="AO174" s="27"/>
      <c r="AP174" s="27"/>
      <c r="AQ174" s="27"/>
      <c r="AR174" s="27"/>
      <c r="AU174" s="2" t="str">
        <f t="shared" si="15"/>
        <v/>
      </c>
      <c r="AV174" s="2" t="str">
        <f>IF(ISNUMBER(AU174),SUMIFS($AU$1:AU174,$A$1:A174,A174,$J$1:J174,J174,$D$1:D174,D174),"")</f>
        <v/>
      </c>
      <c r="AW174">
        <f t="shared" si="16"/>
        <v>1</v>
      </c>
    </row>
    <row r="175" spans="1:49" x14ac:dyDescent="0.25">
      <c r="A175" s="4" t="s">
        <v>122</v>
      </c>
      <c r="B175" t="s">
        <v>24</v>
      </c>
      <c r="C175" s="3">
        <v>42103</v>
      </c>
      <c r="D175">
        <v>2</v>
      </c>
      <c r="E175">
        <v>500</v>
      </c>
      <c r="J175" s="2" t="s">
        <v>44</v>
      </c>
      <c r="K175" s="2" t="s">
        <v>22</v>
      </c>
      <c r="L175">
        <v>3</v>
      </c>
      <c r="M175" s="2" t="s">
        <v>116</v>
      </c>
      <c r="N175" s="2">
        <f t="shared" si="12"/>
        <v>2936</v>
      </c>
      <c r="O175">
        <v>293.60000000000002</v>
      </c>
      <c r="Q175" t="str">
        <f t="shared" si="13"/>
        <v/>
      </c>
      <c r="R175" s="2" t="str">
        <f>IF(ISNUMBER(Q175),SUMIFS(Q$1:$Q175,A$1:$A175,A175,J$1:$J175,J175,D$1:$D175,D175),"")</f>
        <v/>
      </c>
      <c r="T175" s="5"/>
      <c r="AH175" s="2" t="str">
        <f t="shared" si="14"/>
        <v/>
      </c>
      <c r="AL175" s="27"/>
      <c r="AM175" s="27"/>
      <c r="AN175" s="27"/>
      <c r="AO175" s="27"/>
      <c r="AP175" s="27"/>
      <c r="AQ175" s="27"/>
      <c r="AR175" s="27"/>
      <c r="AU175" s="2" t="str">
        <f t="shared" si="15"/>
        <v/>
      </c>
      <c r="AV175" s="2" t="str">
        <f>IF(ISNUMBER(AU175),SUMIFS($AU$1:AU175,$A$1:A175,A175,$J$1:J175,J175,$D$1:D175,D175),"")</f>
        <v/>
      </c>
      <c r="AW175">
        <f t="shared" si="16"/>
        <v>1</v>
      </c>
    </row>
    <row r="176" spans="1:49" x14ac:dyDescent="0.25">
      <c r="A176" s="4" t="s">
        <v>117</v>
      </c>
      <c r="B176" t="s">
        <v>24</v>
      </c>
      <c r="C176" s="3">
        <v>42103</v>
      </c>
      <c r="D176">
        <v>3</v>
      </c>
      <c r="E176">
        <v>0</v>
      </c>
      <c r="J176" s="2" t="s">
        <v>44</v>
      </c>
      <c r="K176" s="2" t="s">
        <v>22</v>
      </c>
      <c r="L176">
        <v>3</v>
      </c>
      <c r="M176" s="2" t="s">
        <v>116</v>
      </c>
      <c r="N176" s="2">
        <f t="shared" si="12"/>
        <v>2528</v>
      </c>
      <c r="O176">
        <v>252.8</v>
      </c>
      <c r="Q176" t="str">
        <f t="shared" si="13"/>
        <v/>
      </c>
      <c r="R176" s="2" t="str">
        <f>IF(ISNUMBER(Q176),SUMIFS(Q$1:$Q176,A$1:$A176,A176,J$1:$J176,J176,D$1:$D176,D176),"")</f>
        <v/>
      </c>
      <c r="T176" s="5"/>
      <c r="AH176" s="2" t="str">
        <f t="shared" si="14"/>
        <v/>
      </c>
      <c r="AL176" s="27"/>
      <c r="AM176" s="27"/>
      <c r="AN176" s="27"/>
      <c r="AO176" s="27"/>
      <c r="AP176" s="27"/>
      <c r="AQ176" s="27"/>
      <c r="AR176" s="27"/>
      <c r="AU176" s="2" t="str">
        <f t="shared" si="15"/>
        <v/>
      </c>
      <c r="AV176" s="2" t="str">
        <f>IF(ISNUMBER(AU176),SUMIFS($AU$1:AU176,$A$1:A176,A176,$J$1:J176,J176,$D$1:D176,D176),"")</f>
        <v/>
      </c>
      <c r="AW176">
        <f t="shared" si="16"/>
        <v>1</v>
      </c>
    </row>
    <row r="177" spans="1:49" x14ac:dyDescent="0.25">
      <c r="A177" s="4" t="s">
        <v>118</v>
      </c>
      <c r="B177" t="s">
        <v>24</v>
      </c>
      <c r="C177" s="3">
        <v>42103</v>
      </c>
      <c r="D177">
        <v>3</v>
      </c>
      <c r="E177">
        <v>50</v>
      </c>
      <c r="J177" s="2" t="s">
        <v>44</v>
      </c>
      <c r="K177" s="2" t="s">
        <v>22</v>
      </c>
      <c r="L177">
        <v>3</v>
      </c>
      <c r="M177" s="2" t="s">
        <v>116</v>
      </c>
      <c r="N177" s="2">
        <f t="shared" si="12"/>
        <v>2596</v>
      </c>
      <c r="O177">
        <v>259.60000000000002</v>
      </c>
      <c r="Q177" t="str">
        <f t="shared" si="13"/>
        <v/>
      </c>
      <c r="R177" s="2" t="str">
        <f>IF(ISNUMBER(Q177),SUMIFS(Q$1:$Q177,A$1:$A177,A177,J$1:$J177,J177,D$1:$D177,D177),"")</f>
        <v/>
      </c>
      <c r="T177" s="5"/>
      <c r="AH177" s="2" t="str">
        <f t="shared" si="14"/>
        <v/>
      </c>
      <c r="AL177" s="27"/>
      <c r="AM177" s="27"/>
      <c r="AN177" s="27"/>
      <c r="AO177" s="27"/>
      <c r="AP177" s="27"/>
      <c r="AQ177" s="27"/>
      <c r="AR177" s="27"/>
      <c r="AU177" s="2" t="str">
        <f t="shared" si="15"/>
        <v/>
      </c>
      <c r="AV177" s="2" t="str">
        <f>IF(ISNUMBER(AU177),SUMIFS($AU$1:AU177,$A$1:A177,A177,$J$1:J177,J177,$D$1:D177,D177),"")</f>
        <v/>
      </c>
      <c r="AW177">
        <f t="shared" si="16"/>
        <v>1</v>
      </c>
    </row>
    <row r="178" spans="1:49" x14ac:dyDescent="0.25">
      <c r="A178" s="4" t="s">
        <v>119</v>
      </c>
      <c r="B178" t="s">
        <v>24</v>
      </c>
      <c r="C178" s="3">
        <v>42103</v>
      </c>
      <c r="D178">
        <v>3</v>
      </c>
      <c r="E178">
        <v>100</v>
      </c>
      <c r="J178" s="2" t="s">
        <v>44</v>
      </c>
      <c r="K178" s="2" t="s">
        <v>22</v>
      </c>
      <c r="L178">
        <v>3</v>
      </c>
      <c r="M178" s="2" t="s">
        <v>116</v>
      </c>
      <c r="N178" s="2">
        <f t="shared" si="12"/>
        <v>2902</v>
      </c>
      <c r="O178">
        <v>290.2</v>
      </c>
      <c r="Q178" t="str">
        <f t="shared" si="13"/>
        <v/>
      </c>
      <c r="R178" s="2" t="str">
        <f>IF(ISNUMBER(Q178),SUMIFS(Q$1:$Q178,A$1:$A178,A178,J$1:$J178,J178,D$1:$D178,D178),"")</f>
        <v/>
      </c>
      <c r="T178" s="5"/>
      <c r="AH178" s="2" t="str">
        <f t="shared" si="14"/>
        <v/>
      </c>
      <c r="AL178" s="27"/>
      <c r="AM178" s="27"/>
      <c r="AN178" s="27"/>
      <c r="AO178" s="27"/>
      <c r="AP178" s="27"/>
      <c r="AQ178" s="27"/>
      <c r="AR178" s="27"/>
      <c r="AU178" s="2" t="str">
        <f t="shared" si="15"/>
        <v/>
      </c>
      <c r="AV178" s="2" t="str">
        <f>IF(ISNUMBER(AU178),SUMIFS($AU$1:AU178,$A$1:A178,A178,$J$1:J178,J178,$D$1:D178,D178),"")</f>
        <v/>
      </c>
      <c r="AW178">
        <f t="shared" si="16"/>
        <v>1</v>
      </c>
    </row>
    <row r="179" spans="1:49" x14ac:dyDescent="0.25">
      <c r="A179" s="4" t="s">
        <v>120</v>
      </c>
      <c r="B179" t="s">
        <v>24</v>
      </c>
      <c r="C179" s="3">
        <v>42103</v>
      </c>
      <c r="D179">
        <v>3</v>
      </c>
      <c r="E179">
        <v>200</v>
      </c>
      <c r="J179" s="2" t="s">
        <v>44</v>
      </c>
      <c r="K179" s="2" t="s">
        <v>22</v>
      </c>
      <c r="L179">
        <v>3</v>
      </c>
      <c r="M179" s="2" t="s">
        <v>116</v>
      </c>
      <c r="N179" s="2">
        <f t="shared" si="12"/>
        <v>2868</v>
      </c>
      <c r="O179">
        <v>286.8</v>
      </c>
      <c r="Q179" t="str">
        <f t="shared" si="13"/>
        <v/>
      </c>
      <c r="R179" s="2" t="str">
        <f>IF(ISNUMBER(Q179),SUMIFS(Q$1:$Q179,A$1:$A179,A179,J$1:$J179,J179,D$1:$D179,D179),"")</f>
        <v/>
      </c>
      <c r="T179" s="5"/>
      <c r="AH179" s="2" t="str">
        <f t="shared" si="14"/>
        <v/>
      </c>
      <c r="AL179" s="27"/>
      <c r="AM179" s="27"/>
      <c r="AN179" s="27"/>
      <c r="AO179" s="27"/>
      <c r="AP179" s="27"/>
      <c r="AQ179" s="27"/>
      <c r="AR179" s="27"/>
      <c r="AU179" s="2" t="str">
        <f t="shared" si="15"/>
        <v/>
      </c>
      <c r="AV179" s="2" t="str">
        <f>IF(ISNUMBER(AU179),SUMIFS($AU$1:AU179,$A$1:A179,A179,$J$1:J179,J179,$D$1:D179,D179),"")</f>
        <v/>
      </c>
      <c r="AW179">
        <f t="shared" si="16"/>
        <v>1</v>
      </c>
    </row>
    <row r="180" spans="1:49" x14ac:dyDescent="0.25">
      <c r="A180" s="4" t="s">
        <v>121</v>
      </c>
      <c r="B180" t="s">
        <v>24</v>
      </c>
      <c r="C180" s="3">
        <v>42103</v>
      </c>
      <c r="D180">
        <v>3</v>
      </c>
      <c r="E180">
        <v>350</v>
      </c>
      <c r="J180" s="2" t="s">
        <v>44</v>
      </c>
      <c r="K180" s="2" t="s">
        <v>22</v>
      </c>
      <c r="L180">
        <v>3</v>
      </c>
      <c r="M180" s="2" t="s">
        <v>116</v>
      </c>
      <c r="N180" s="2">
        <f t="shared" si="12"/>
        <v>3208</v>
      </c>
      <c r="O180">
        <v>320.8</v>
      </c>
      <c r="Q180" t="str">
        <f t="shared" si="13"/>
        <v/>
      </c>
      <c r="R180" s="2" t="str">
        <f>IF(ISNUMBER(Q180),SUMIFS(Q$1:$Q180,A$1:$A180,A180,J$1:$J180,J180,D$1:$D180,D180),"")</f>
        <v/>
      </c>
      <c r="T180" s="5"/>
      <c r="AH180" s="2" t="str">
        <f t="shared" si="14"/>
        <v/>
      </c>
      <c r="AL180" s="27"/>
      <c r="AM180" s="27"/>
      <c r="AN180" s="27"/>
      <c r="AO180" s="27"/>
      <c r="AP180" s="27"/>
      <c r="AQ180" s="27"/>
      <c r="AR180" s="27"/>
      <c r="AU180" s="2" t="str">
        <f t="shared" si="15"/>
        <v/>
      </c>
      <c r="AV180" s="2" t="str">
        <f>IF(ISNUMBER(AU180),SUMIFS($AU$1:AU180,$A$1:A180,A180,$J$1:J180,J180,$D$1:D180,D180),"")</f>
        <v/>
      </c>
      <c r="AW180">
        <f t="shared" si="16"/>
        <v>1</v>
      </c>
    </row>
    <row r="181" spans="1:49" x14ac:dyDescent="0.25">
      <c r="A181" s="4" t="s">
        <v>122</v>
      </c>
      <c r="B181" t="s">
        <v>24</v>
      </c>
      <c r="C181" s="3">
        <v>42103</v>
      </c>
      <c r="D181">
        <v>3</v>
      </c>
      <c r="E181">
        <v>500</v>
      </c>
      <c r="J181" s="2" t="s">
        <v>44</v>
      </c>
      <c r="K181" s="2" t="s">
        <v>22</v>
      </c>
      <c r="L181">
        <v>3</v>
      </c>
      <c r="M181" s="2" t="s">
        <v>116</v>
      </c>
      <c r="N181" s="2">
        <f t="shared" si="12"/>
        <v>3344</v>
      </c>
      <c r="O181">
        <v>334.4</v>
      </c>
      <c r="Q181" t="str">
        <f t="shared" si="13"/>
        <v/>
      </c>
      <c r="R181" s="2" t="str">
        <f>IF(ISNUMBER(Q181),SUMIFS(Q$1:$Q181,A$1:$A181,A181,J$1:$J181,J181,D$1:$D181,D181),"")</f>
        <v/>
      </c>
      <c r="T181" s="5"/>
      <c r="AH181" s="2" t="str">
        <f t="shared" si="14"/>
        <v/>
      </c>
      <c r="AL181" s="27"/>
      <c r="AM181" s="27"/>
      <c r="AN181" s="27"/>
      <c r="AO181" s="27"/>
      <c r="AP181" s="27"/>
      <c r="AQ181" s="27"/>
      <c r="AR181" s="27"/>
      <c r="AU181" s="2" t="str">
        <f t="shared" si="15"/>
        <v/>
      </c>
      <c r="AV181" s="2" t="str">
        <f>IF(ISNUMBER(AU181),SUMIFS($AU$1:AU181,$A$1:A181,A181,$J$1:J181,J181,$D$1:D181,D181),"")</f>
        <v/>
      </c>
      <c r="AW181">
        <f t="shared" si="16"/>
        <v>1</v>
      </c>
    </row>
    <row r="182" spans="1:49" x14ac:dyDescent="0.25">
      <c r="A182" s="4" t="s">
        <v>117</v>
      </c>
      <c r="B182" t="s">
        <v>24</v>
      </c>
      <c r="C182" s="3">
        <v>42108</v>
      </c>
      <c r="D182">
        <v>1</v>
      </c>
      <c r="E182">
        <v>0</v>
      </c>
      <c r="J182" s="2" t="s">
        <v>44</v>
      </c>
      <c r="K182" s="2" t="s">
        <v>22</v>
      </c>
      <c r="L182">
        <v>3</v>
      </c>
      <c r="M182" s="2" t="s">
        <v>116</v>
      </c>
      <c r="N182" s="2">
        <f t="shared" si="12"/>
        <v>2664</v>
      </c>
      <c r="O182">
        <v>266.39999999999998</v>
      </c>
      <c r="Q182" t="str">
        <f t="shared" si="13"/>
        <v/>
      </c>
      <c r="R182" s="2" t="str">
        <f>IF(ISNUMBER(Q182),SUMIFS(Q$1:$Q182,A$1:$A182,A182,J$1:$J182,J182,D$1:$D182,D182),"")</f>
        <v/>
      </c>
      <c r="T182" s="5"/>
      <c r="AH182" s="2" t="str">
        <f t="shared" si="14"/>
        <v/>
      </c>
      <c r="AL182" s="27"/>
      <c r="AM182" s="27"/>
      <c r="AN182" s="27"/>
      <c r="AO182" s="27"/>
      <c r="AP182" s="27"/>
      <c r="AQ182" s="27"/>
      <c r="AR182" s="27"/>
      <c r="AU182" s="2" t="str">
        <f t="shared" si="15"/>
        <v/>
      </c>
      <c r="AV182" s="2" t="str">
        <f>IF(ISNUMBER(AU182),SUMIFS($AU$1:AU182,$A$1:A182,A182,$J$1:J182,J182,$D$1:D182,D182),"")</f>
        <v/>
      </c>
      <c r="AW182">
        <f t="shared" si="16"/>
        <v>1</v>
      </c>
    </row>
    <row r="183" spans="1:49" x14ac:dyDescent="0.25">
      <c r="A183" s="4" t="s">
        <v>118</v>
      </c>
      <c r="B183" t="s">
        <v>24</v>
      </c>
      <c r="C183" s="3">
        <v>42108</v>
      </c>
      <c r="D183">
        <v>1</v>
      </c>
      <c r="E183">
        <v>50</v>
      </c>
      <c r="J183" s="2" t="s">
        <v>44</v>
      </c>
      <c r="K183" s="2" t="s">
        <v>22</v>
      </c>
      <c r="L183">
        <v>3</v>
      </c>
      <c r="M183" s="2" t="s">
        <v>116</v>
      </c>
      <c r="N183" s="2">
        <f t="shared" si="12"/>
        <v>2732</v>
      </c>
      <c r="O183">
        <v>273.2</v>
      </c>
      <c r="Q183" t="str">
        <f t="shared" si="13"/>
        <v/>
      </c>
      <c r="R183" s="2" t="str">
        <f>IF(ISNUMBER(Q183),SUMIFS(Q$1:$Q183,A$1:$A183,A183,J$1:$J183,J183,D$1:$D183,D183),"")</f>
        <v/>
      </c>
      <c r="T183" s="5"/>
      <c r="AH183" s="2" t="str">
        <f t="shared" si="14"/>
        <v/>
      </c>
      <c r="AL183" s="27"/>
      <c r="AM183" s="27"/>
      <c r="AN183" s="27"/>
      <c r="AO183" s="27"/>
      <c r="AP183" s="27"/>
      <c r="AQ183" s="27"/>
      <c r="AR183" s="27"/>
      <c r="AU183" s="2" t="str">
        <f t="shared" si="15"/>
        <v/>
      </c>
      <c r="AV183" s="2" t="str">
        <f>IF(ISNUMBER(AU183),SUMIFS($AU$1:AU183,$A$1:A183,A183,$J$1:J183,J183,$D$1:D183,D183),"")</f>
        <v/>
      </c>
      <c r="AW183">
        <f t="shared" si="16"/>
        <v>1</v>
      </c>
    </row>
    <row r="184" spans="1:49" x14ac:dyDescent="0.25">
      <c r="A184" s="4" t="s">
        <v>119</v>
      </c>
      <c r="B184" t="s">
        <v>24</v>
      </c>
      <c r="C184" s="3">
        <v>42108</v>
      </c>
      <c r="D184">
        <v>1</v>
      </c>
      <c r="E184">
        <v>100</v>
      </c>
      <c r="J184" s="2" t="s">
        <v>44</v>
      </c>
      <c r="K184" s="2" t="s">
        <v>22</v>
      </c>
      <c r="L184">
        <v>3</v>
      </c>
      <c r="M184" s="2" t="s">
        <v>116</v>
      </c>
      <c r="N184" s="2">
        <f t="shared" si="12"/>
        <v>2936</v>
      </c>
      <c r="O184">
        <v>293.60000000000002</v>
      </c>
      <c r="Q184" t="str">
        <f t="shared" si="13"/>
        <v/>
      </c>
      <c r="R184" s="2" t="str">
        <f>IF(ISNUMBER(Q184),SUMIFS(Q$1:$Q184,A$1:$A184,A184,J$1:$J184,J184,D$1:$D184,D184),"")</f>
        <v/>
      </c>
      <c r="T184" s="5"/>
      <c r="AH184" s="2" t="str">
        <f t="shared" si="14"/>
        <v/>
      </c>
      <c r="AL184" s="27"/>
      <c r="AM184" s="27"/>
      <c r="AN184" s="27"/>
      <c r="AO184" s="27"/>
      <c r="AP184" s="27"/>
      <c r="AQ184" s="27"/>
      <c r="AR184" s="27"/>
      <c r="AU184" s="2" t="str">
        <f t="shared" si="15"/>
        <v/>
      </c>
      <c r="AV184" s="2" t="str">
        <f>IF(ISNUMBER(AU184),SUMIFS($AU$1:AU184,$A$1:A184,A184,$J$1:J184,J184,$D$1:D184,D184),"")</f>
        <v/>
      </c>
      <c r="AW184">
        <f t="shared" si="16"/>
        <v>1</v>
      </c>
    </row>
    <row r="185" spans="1:49" x14ac:dyDescent="0.25">
      <c r="A185" s="4" t="s">
        <v>120</v>
      </c>
      <c r="B185" t="s">
        <v>24</v>
      </c>
      <c r="C185" s="3">
        <v>42108</v>
      </c>
      <c r="D185">
        <v>1</v>
      </c>
      <c r="E185">
        <v>200</v>
      </c>
      <c r="J185" s="2" t="s">
        <v>44</v>
      </c>
      <c r="K185" s="2" t="s">
        <v>22</v>
      </c>
      <c r="L185">
        <v>3</v>
      </c>
      <c r="M185" s="2" t="s">
        <v>116</v>
      </c>
      <c r="N185" s="2">
        <f t="shared" si="12"/>
        <v>3174</v>
      </c>
      <c r="O185">
        <v>317.39999999999998</v>
      </c>
      <c r="Q185" t="str">
        <f t="shared" si="13"/>
        <v/>
      </c>
      <c r="R185" s="2" t="str">
        <f>IF(ISNUMBER(Q185),SUMIFS(Q$1:$Q185,A$1:$A185,A185,J$1:$J185,J185,D$1:$D185,D185),"")</f>
        <v/>
      </c>
      <c r="T185" s="5"/>
      <c r="AH185" s="2" t="str">
        <f t="shared" si="14"/>
        <v/>
      </c>
      <c r="AL185" s="27"/>
      <c r="AM185" s="27"/>
      <c r="AN185" s="27"/>
      <c r="AO185" s="27"/>
      <c r="AP185" s="27"/>
      <c r="AQ185" s="27"/>
      <c r="AR185" s="27"/>
      <c r="AU185" s="2" t="str">
        <f t="shared" si="15"/>
        <v/>
      </c>
      <c r="AV185" s="2" t="str">
        <f>IF(ISNUMBER(AU185),SUMIFS($AU$1:AU185,$A$1:A185,A185,$J$1:J185,J185,$D$1:D185,D185),"")</f>
        <v/>
      </c>
      <c r="AW185">
        <f t="shared" si="16"/>
        <v>1</v>
      </c>
    </row>
    <row r="186" spans="1:49" x14ac:dyDescent="0.25">
      <c r="A186" s="4" t="s">
        <v>121</v>
      </c>
      <c r="B186" t="s">
        <v>24</v>
      </c>
      <c r="C186" s="3">
        <v>42108</v>
      </c>
      <c r="D186">
        <v>1</v>
      </c>
      <c r="E186">
        <v>350</v>
      </c>
      <c r="J186" s="2" t="s">
        <v>44</v>
      </c>
      <c r="K186" s="2" t="s">
        <v>22</v>
      </c>
      <c r="L186">
        <v>3</v>
      </c>
      <c r="M186" s="2" t="s">
        <v>116</v>
      </c>
      <c r="N186" s="2">
        <f t="shared" si="12"/>
        <v>3310</v>
      </c>
      <c r="O186">
        <v>331</v>
      </c>
      <c r="Q186" t="str">
        <f t="shared" si="13"/>
        <v/>
      </c>
      <c r="R186" s="2" t="str">
        <f>IF(ISNUMBER(Q186),SUMIFS(Q$1:$Q186,A$1:$A186,A186,J$1:$J186,J186,D$1:$D186,D186),"")</f>
        <v/>
      </c>
      <c r="T186" s="5"/>
      <c r="AH186" s="2" t="str">
        <f t="shared" si="14"/>
        <v/>
      </c>
      <c r="AL186" s="27"/>
      <c r="AM186" s="27"/>
      <c r="AN186" s="27"/>
      <c r="AO186" s="27"/>
      <c r="AP186" s="27"/>
      <c r="AQ186" s="27"/>
      <c r="AR186" s="27"/>
      <c r="AU186" s="2" t="str">
        <f t="shared" si="15"/>
        <v/>
      </c>
      <c r="AV186" s="2" t="str">
        <f>IF(ISNUMBER(AU186),SUMIFS($AU$1:AU186,$A$1:A186,A186,$J$1:J186,J186,$D$1:D186,D186),"")</f>
        <v/>
      </c>
      <c r="AW186">
        <f t="shared" si="16"/>
        <v>1</v>
      </c>
    </row>
    <row r="187" spans="1:49" x14ac:dyDescent="0.25">
      <c r="A187" s="4" t="s">
        <v>122</v>
      </c>
      <c r="B187" t="s">
        <v>24</v>
      </c>
      <c r="C187" s="3">
        <v>42108</v>
      </c>
      <c r="D187">
        <v>1</v>
      </c>
      <c r="E187">
        <v>500</v>
      </c>
      <c r="J187" s="2" t="s">
        <v>44</v>
      </c>
      <c r="K187" s="2" t="s">
        <v>22</v>
      </c>
      <c r="L187">
        <v>3</v>
      </c>
      <c r="M187" s="2" t="s">
        <v>116</v>
      </c>
      <c r="N187" s="2">
        <f t="shared" si="12"/>
        <v>3854</v>
      </c>
      <c r="O187">
        <v>385.4</v>
      </c>
      <c r="Q187" t="str">
        <f t="shared" si="13"/>
        <v/>
      </c>
      <c r="R187" s="2" t="str">
        <f>IF(ISNUMBER(Q187),SUMIFS(Q$1:$Q187,A$1:$A187,A187,J$1:$J187,J187,D$1:$D187,D187),"")</f>
        <v/>
      </c>
      <c r="T187" s="5"/>
      <c r="AH187" s="2" t="str">
        <f t="shared" si="14"/>
        <v/>
      </c>
      <c r="AL187" s="27"/>
      <c r="AM187" s="27"/>
      <c r="AN187" s="27"/>
      <c r="AO187" s="27"/>
      <c r="AP187" s="27"/>
      <c r="AQ187" s="27"/>
      <c r="AR187" s="27"/>
      <c r="AU187" s="2" t="str">
        <f t="shared" si="15"/>
        <v/>
      </c>
      <c r="AV187" s="2" t="str">
        <f>IF(ISNUMBER(AU187),SUMIFS($AU$1:AU187,$A$1:A187,A187,$J$1:J187,J187,$D$1:D187,D187),"")</f>
        <v/>
      </c>
      <c r="AW187">
        <f t="shared" si="16"/>
        <v>1</v>
      </c>
    </row>
    <row r="188" spans="1:49" x14ac:dyDescent="0.25">
      <c r="A188" s="4" t="s">
        <v>117</v>
      </c>
      <c r="B188" t="s">
        <v>24</v>
      </c>
      <c r="C188" s="3">
        <v>42108</v>
      </c>
      <c r="D188">
        <v>2</v>
      </c>
      <c r="E188">
        <v>0</v>
      </c>
      <c r="J188" s="2" t="s">
        <v>44</v>
      </c>
      <c r="K188" s="2" t="s">
        <v>22</v>
      </c>
      <c r="L188">
        <v>3</v>
      </c>
      <c r="M188" s="2" t="s">
        <v>116</v>
      </c>
      <c r="N188" s="2">
        <f t="shared" si="12"/>
        <v>2324</v>
      </c>
      <c r="O188">
        <v>232.4</v>
      </c>
      <c r="Q188" t="str">
        <f t="shared" si="13"/>
        <v/>
      </c>
      <c r="R188" s="2" t="str">
        <f>IF(ISNUMBER(Q188),SUMIFS(Q$1:$Q188,A$1:$A188,A188,J$1:$J188,J188,D$1:$D188,D188),"")</f>
        <v/>
      </c>
      <c r="T188" s="5"/>
      <c r="AH188" s="2" t="str">
        <f t="shared" si="14"/>
        <v/>
      </c>
      <c r="AL188" s="27"/>
      <c r="AM188" s="27"/>
      <c r="AN188" s="27"/>
      <c r="AO188" s="27"/>
      <c r="AP188" s="27"/>
      <c r="AQ188" s="27"/>
      <c r="AR188" s="27"/>
      <c r="AU188" s="2" t="str">
        <f t="shared" si="15"/>
        <v/>
      </c>
      <c r="AV188" s="2" t="str">
        <f>IF(ISNUMBER(AU188),SUMIFS($AU$1:AU188,$A$1:A188,A188,$J$1:J188,J188,$D$1:D188,D188),"")</f>
        <v/>
      </c>
      <c r="AW188">
        <f t="shared" si="16"/>
        <v>1</v>
      </c>
    </row>
    <row r="189" spans="1:49" x14ac:dyDescent="0.25">
      <c r="A189" s="4" t="s">
        <v>118</v>
      </c>
      <c r="B189" t="s">
        <v>24</v>
      </c>
      <c r="C189" s="3">
        <v>42108</v>
      </c>
      <c r="D189">
        <v>2</v>
      </c>
      <c r="E189">
        <v>50</v>
      </c>
      <c r="J189" s="2" t="s">
        <v>44</v>
      </c>
      <c r="K189" s="2" t="s">
        <v>22</v>
      </c>
      <c r="L189">
        <v>3</v>
      </c>
      <c r="M189" s="2" t="s">
        <v>116</v>
      </c>
      <c r="N189" s="2">
        <f t="shared" si="12"/>
        <v>2528</v>
      </c>
      <c r="O189">
        <v>252.8</v>
      </c>
      <c r="Q189" t="str">
        <f t="shared" si="13"/>
        <v/>
      </c>
      <c r="R189" s="2" t="str">
        <f>IF(ISNUMBER(Q189),SUMIFS(Q$1:$Q189,A$1:$A189,A189,J$1:$J189,J189,D$1:$D189,D189),"")</f>
        <v/>
      </c>
      <c r="T189" s="5"/>
      <c r="AH189" s="2" t="str">
        <f t="shared" si="14"/>
        <v/>
      </c>
      <c r="AL189" s="27"/>
      <c r="AM189" s="27"/>
      <c r="AN189" s="27"/>
      <c r="AO189" s="27"/>
      <c r="AP189" s="27"/>
      <c r="AQ189" s="27"/>
      <c r="AR189" s="27"/>
      <c r="AU189" s="2" t="str">
        <f t="shared" si="15"/>
        <v/>
      </c>
      <c r="AV189" s="2" t="str">
        <f>IF(ISNUMBER(AU189),SUMIFS($AU$1:AU189,$A$1:A189,A189,$J$1:J189,J189,$D$1:D189,D189),"")</f>
        <v/>
      </c>
      <c r="AW189">
        <f t="shared" si="16"/>
        <v>1</v>
      </c>
    </row>
    <row r="190" spans="1:49" x14ac:dyDescent="0.25">
      <c r="A190" s="4" t="s">
        <v>119</v>
      </c>
      <c r="B190" t="s">
        <v>24</v>
      </c>
      <c r="C190" s="3">
        <v>42108</v>
      </c>
      <c r="D190">
        <v>2</v>
      </c>
      <c r="E190">
        <v>100</v>
      </c>
      <c r="J190" s="2" t="s">
        <v>44</v>
      </c>
      <c r="K190" s="2" t="s">
        <v>22</v>
      </c>
      <c r="L190">
        <v>3</v>
      </c>
      <c r="M190" s="2" t="s">
        <v>116</v>
      </c>
      <c r="N190" s="2">
        <f t="shared" si="12"/>
        <v>2630</v>
      </c>
      <c r="O190">
        <v>263</v>
      </c>
      <c r="Q190" t="str">
        <f t="shared" si="13"/>
        <v/>
      </c>
      <c r="R190" s="2" t="str">
        <f>IF(ISNUMBER(Q190),SUMIFS(Q$1:$Q190,A$1:$A190,A190,J$1:$J190,J190,D$1:$D190,D190),"")</f>
        <v/>
      </c>
      <c r="T190" s="5"/>
      <c r="AH190" s="2" t="str">
        <f t="shared" si="14"/>
        <v/>
      </c>
      <c r="AL190" s="27"/>
      <c r="AM190" s="27"/>
      <c r="AN190" s="27"/>
      <c r="AO190" s="27"/>
      <c r="AP190" s="27"/>
      <c r="AQ190" s="27"/>
      <c r="AR190" s="27"/>
      <c r="AU190" s="2" t="str">
        <f t="shared" si="15"/>
        <v/>
      </c>
      <c r="AV190" s="2" t="str">
        <f>IF(ISNUMBER(AU190),SUMIFS($AU$1:AU190,$A$1:A190,A190,$J$1:J190,J190,$D$1:D190,D190),"")</f>
        <v/>
      </c>
      <c r="AW190">
        <f t="shared" si="16"/>
        <v>1</v>
      </c>
    </row>
    <row r="191" spans="1:49" x14ac:dyDescent="0.25">
      <c r="A191" s="4" t="s">
        <v>120</v>
      </c>
      <c r="B191" t="s">
        <v>24</v>
      </c>
      <c r="C191" s="3">
        <v>42108</v>
      </c>
      <c r="D191">
        <v>2</v>
      </c>
      <c r="E191">
        <v>200</v>
      </c>
      <c r="J191" s="2" t="s">
        <v>44</v>
      </c>
      <c r="K191" s="2" t="s">
        <v>22</v>
      </c>
      <c r="L191">
        <v>3</v>
      </c>
      <c r="M191" s="2" t="s">
        <v>116</v>
      </c>
      <c r="N191" s="2">
        <f t="shared" si="12"/>
        <v>2596</v>
      </c>
      <c r="O191">
        <v>259.60000000000002</v>
      </c>
      <c r="Q191" t="str">
        <f t="shared" si="13"/>
        <v/>
      </c>
      <c r="R191" s="2" t="str">
        <f>IF(ISNUMBER(Q191),SUMIFS(Q$1:$Q191,A$1:$A191,A191,J$1:$J191,J191,D$1:$D191,D191),"")</f>
        <v/>
      </c>
      <c r="T191" s="5"/>
      <c r="AH191" s="2" t="str">
        <f t="shared" si="14"/>
        <v/>
      </c>
      <c r="AL191" s="27"/>
      <c r="AM191" s="27"/>
      <c r="AN191" s="27"/>
      <c r="AO191" s="27"/>
      <c r="AP191" s="27"/>
      <c r="AQ191" s="27"/>
      <c r="AR191" s="27"/>
      <c r="AU191" s="2" t="str">
        <f t="shared" si="15"/>
        <v/>
      </c>
      <c r="AV191" s="2" t="str">
        <f>IF(ISNUMBER(AU191),SUMIFS($AU$1:AU191,$A$1:A191,A191,$J$1:J191,J191,$D$1:D191,D191),"")</f>
        <v/>
      </c>
      <c r="AW191">
        <f t="shared" si="16"/>
        <v>1</v>
      </c>
    </row>
    <row r="192" spans="1:49" x14ac:dyDescent="0.25">
      <c r="A192" s="4" t="s">
        <v>121</v>
      </c>
      <c r="B192" t="s">
        <v>24</v>
      </c>
      <c r="C192" s="3">
        <v>42108</v>
      </c>
      <c r="D192">
        <v>2</v>
      </c>
      <c r="E192">
        <v>350</v>
      </c>
      <c r="J192" s="2" t="s">
        <v>44</v>
      </c>
      <c r="K192" s="2" t="s">
        <v>22</v>
      </c>
      <c r="L192">
        <v>3</v>
      </c>
      <c r="M192" s="2" t="s">
        <v>116</v>
      </c>
      <c r="N192" s="2">
        <f t="shared" si="12"/>
        <v>3208</v>
      </c>
      <c r="O192">
        <v>320.8</v>
      </c>
      <c r="Q192" t="str">
        <f t="shared" si="13"/>
        <v/>
      </c>
      <c r="R192" s="2" t="str">
        <f>IF(ISNUMBER(Q192),SUMIFS(Q$1:$Q192,A$1:$A192,A192,J$1:$J192,J192,D$1:$D192,D192),"")</f>
        <v/>
      </c>
      <c r="T192" s="5"/>
      <c r="AH192" s="2" t="str">
        <f t="shared" si="14"/>
        <v/>
      </c>
      <c r="AL192" s="27"/>
      <c r="AM192" s="27"/>
      <c r="AN192" s="27"/>
      <c r="AO192" s="27"/>
      <c r="AP192" s="27"/>
      <c r="AQ192" s="27"/>
      <c r="AR192" s="27"/>
      <c r="AU192" s="2" t="str">
        <f t="shared" si="15"/>
        <v/>
      </c>
      <c r="AV192" s="2" t="str">
        <f>IF(ISNUMBER(AU192),SUMIFS($AU$1:AU192,$A$1:A192,A192,$J$1:J192,J192,$D$1:D192,D192),"")</f>
        <v/>
      </c>
      <c r="AW192">
        <f t="shared" si="16"/>
        <v>1</v>
      </c>
    </row>
    <row r="193" spans="1:49" x14ac:dyDescent="0.25">
      <c r="A193" s="4" t="s">
        <v>122</v>
      </c>
      <c r="B193" t="s">
        <v>24</v>
      </c>
      <c r="C193" s="3">
        <v>42108</v>
      </c>
      <c r="D193">
        <v>2</v>
      </c>
      <c r="E193">
        <v>500</v>
      </c>
      <c r="J193" s="2" t="s">
        <v>44</v>
      </c>
      <c r="K193" s="2" t="s">
        <v>22</v>
      </c>
      <c r="L193">
        <v>3</v>
      </c>
      <c r="M193" s="2" t="s">
        <v>116</v>
      </c>
      <c r="N193" s="2">
        <f t="shared" si="12"/>
        <v>2868</v>
      </c>
      <c r="O193">
        <v>286.8</v>
      </c>
      <c r="Q193" t="str">
        <f t="shared" si="13"/>
        <v/>
      </c>
      <c r="R193" s="2" t="str">
        <f>IF(ISNUMBER(Q193),SUMIFS(Q$1:$Q193,A$1:$A193,A193,J$1:$J193,J193,D$1:$D193,D193),"")</f>
        <v/>
      </c>
      <c r="T193" s="5"/>
      <c r="AH193" s="2" t="str">
        <f t="shared" si="14"/>
        <v/>
      </c>
      <c r="AL193" s="27"/>
      <c r="AM193" s="27"/>
      <c r="AN193" s="27"/>
      <c r="AO193" s="27"/>
      <c r="AP193" s="27"/>
      <c r="AQ193" s="27"/>
      <c r="AR193" s="27"/>
      <c r="AU193" s="2" t="str">
        <f t="shared" si="15"/>
        <v/>
      </c>
      <c r="AV193" s="2" t="str">
        <f>IF(ISNUMBER(AU193),SUMIFS($AU$1:AU193,$A$1:A193,A193,$J$1:J193,J193,$D$1:D193,D193),"")</f>
        <v/>
      </c>
      <c r="AW193">
        <f t="shared" si="16"/>
        <v>1</v>
      </c>
    </row>
    <row r="194" spans="1:49" x14ac:dyDescent="0.25">
      <c r="A194" s="4" t="s">
        <v>117</v>
      </c>
      <c r="B194" t="s">
        <v>24</v>
      </c>
      <c r="C194" s="3">
        <v>42108</v>
      </c>
      <c r="D194">
        <v>3</v>
      </c>
      <c r="E194">
        <v>0</v>
      </c>
      <c r="J194" s="2" t="s">
        <v>44</v>
      </c>
      <c r="K194" s="2" t="s">
        <v>22</v>
      </c>
      <c r="L194">
        <v>3</v>
      </c>
      <c r="M194" s="2" t="s">
        <v>116</v>
      </c>
      <c r="N194" s="2">
        <f t="shared" ref="N194:N257" si="17">IF(LEN(O194)&gt;0,O194*10,"")</f>
        <v>2528</v>
      </c>
      <c r="O194">
        <v>252.8</v>
      </c>
      <c r="Q194" t="str">
        <f t="shared" ref="Q194:Q257" si="18">IF(LEN(P194)&gt;0,P194,"")</f>
        <v/>
      </c>
      <c r="R194" s="2" t="str">
        <f>IF(ISNUMBER(Q194),SUMIFS(Q$1:$Q194,A$1:$A194,A194,J$1:$J194,J194,D$1:$D194,D194),"")</f>
        <v/>
      </c>
      <c r="T194" s="5"/>
      <c r="AH194" s="2" t="str">
        <f t="shared" ref="AH194:AH257" si="19">IF(ISNUMBER(AI194),AI194,"")</f>
        <v/>
      </c>
      <c r="AL194" s="27"/>
      <c r="AM194" s="27"/>
      <c r="AN194" s="27"/>
      <c r="AO194" s="27"/>
      <c r="AP194" s="27"/>
      <c r="AQ194" s="27"/>
      <c r="AR194" s="27"/>
      <c r="AU194" s="2" t="str">
        <f t="shared" si="15"/>
        <v/>
      </c>
      <c r="AV194" s="2" t="str">
        <f>IF(ISNUMBER(AU194),SUMIFS($AU$1:AU194,$A$1:A194,A194,$J$1:J194,J194,$D$1:D194,D194),"")</f>
        <v/>
      </c>
      <c r="AW194">
        <f t="shared" si="16"/>
        <v>1</v>
      </c>
    </row>
    <row r="195" spans="1:49" x14ac:dyDescent="0.25">
      <c r="A195" s="4" t="s">
        <v>118</v>
      </c>
      <c r="B195" t="s">
        <v>24</v>
      </c>
      <c r="C195" s="3">
        <v>42108</v>
      </c>
      <c r="D195">
        <v>3</v>
      </c>
      <c r="E195">
        <v>50</v>
      </c>
      <c r="J195" s="2" t="s">
        <v>44</v>
      </c>
      <c r="K195" s="2" t="s">
        <v>22</v>
      </c>
      <c r="L195">
        <v>3</v>
      </c>
      <c r="M195" s="2" t="s">
        <v>116</v>
      </c>
      <c r="N195" s="2">
        <f t="shared" si="17"/>
        <v>2732</v>
      </c>
      <c r="O195">
        <v>273.2</v>
      </c>
      <c r="Q195" t="str">
        <f t="shared" si="18"/>
        <v/>
      </c>
      <c r="R195" s="2" t="str">
        <f>IF(ISNUMBER(Q195),SUMIFS(Q$1:$Q195,A$1:$A195,A195,J$1:$J195,J195,D$1:$D195,D195),"")</f>
        <v/>
      </c>
      <c r="T195" s="5"/>
      <c r="AH195" s="2" t="str">
        <f t="shared" si="19"/>
        <v/>
      </c>
      <c r="AL195" s="27"/>
      <c r="AM195" s="27"/>
      <c r="AN195" s="27"/>
      <c r="AO195" s="27"/>
      <c r="AP195" s="27"/>
      <c r="AQ195" s="27"/>
      <c r="AR195" s="27"/>
      <c r="AU195" s="2" t="str">
        <f t="shared" si="15"/>
        <v/>
      </c>
      <c r="AV195" s="2" t="str">
        <f>IF(ISNUMBER(AU195),SUMIFS($AU$1:AU195,$A$1:A195,A195,$J$1:J195,J195,$D$1:D195,D195),"")</f>
        <v/>
      </c>
      <c r="AW195">
        <f t="shared" si="16"/>
        <v>1</v>
      </c>
    </row>
    <row r="196" spans="1:49" x14ac:dyDescent="0.25">
      <c r="A196" s="4" t="s">
        <v>119</v>
      </c>
      <c r="B196" t="s">
        <v>24</v>
      </c>
      <c r="C196" s="3">
        <v>42108</v>
      </c>
      <c r="D196">
        <v>3</v>
      </c>
      <c r="E196">
        <v>100</v>
      </c>
      <c r="J196" s="2" t="s">
        <v>44</v>
      </c>
      <c r="K196" s="2" t="s">
        <v>22</v>
      </c>
      <c r="L196">
        <v>3</v>
      </c>
      <c r="M196" s="2" t="s">
        <v>116</v>
      </c>
      <c r="N196" s="2">
        <f t="shared" si="17"/>
        <v>3004</v>
      </c>
      <c r="O196">
        <v>300.39999999999998</v>
      </c>
      <c r="Q196" t="str">
        <f t="shared" si="18"/>
        <v/>
      </c>
      <c r="R196" s="2" t="str">
        <f>IF(ISNUMBER(Q196),SUMIFS(Q$1:$Q196,A$1:$A196,A196,J$1:$J196,J196,D$1:$D196,D196),"")</f>
        <v/>
      </c>
      <c r="T196" s="5"/>
      <c r="AH196" s="2" t="str">
        <f t="shared" si="19"/>
        <v/>
      </c>
      <c r="AL196" s="27"/>
      <c r="AM196" s="27"/>
      <c r="AN196" s="27"/>
      <c r="AO196" s="27"/>
      <c r="AP196" s="27"/>
      <c r="AQ196" s="27"/>
      <c r="AR196" s="27"/>
      <c r="AU196" s="2" t="str">
        <f t="shared" si="15"/>
        <v/>
      </c>
      <c r="AV196" s="2" t="str">
        <f>IF(ISNUMBER(AU196),SUMIFS($AU$1:AU196,$A$1:A196,A196,$J$1:J196,J196,$D$1:D196,D196),"")</f>
        <v/>
      </c>
      <c r="AW196">
        <f t="shared" si="16"/>
        <v>1</v>
      </c>
    </row>
    <row r="197" spans="1:49" x14ac:dyDescent="0.25">
      <c r="A197" s="4" t="s">
        <v>120</v>
      </c>
      <c r="B197" t="s">
        <v>24</v>
      </c>
      <c r="C197" s="3">
        <v>42108</v>
      </c>
      <c r="D197">
        <v>3</v>
      </c>
      <c r="E197">
        <v>200</v>
      </c>
      <c r="J197" s="2" t="s">
        <v>44</v>
      </c>
      <c r="K197" s="2" t="s">
        <v>22</v>
      </c>
      <c r="L197">
        <v>3</v>
      </c>
      <c r="M197" s="2" t="s">
        <v>116</v>
      </c>
      <c r="N197" s="2">
        <f t="shared" si="17"/>
        <v>2970</v>
      </c>
      <c r="O197">
        <v>297</v>
      </c>
      <c r="Q197" t="str">
        <f t="shared" si="18"/>
        <v/>
      </c>
      <c r="R197" s="2" t="str">
        <f>IF(ISNUMBER(Q197),SUMIFS(Q$1:$Q197,A$1:$A197,A197,J$1:$J197,J197,D$1:$D197,D197),"")</f>
        <v/>
      </c>
      <c r="T197" s="5"/>
      <c r="AH197" s="2" t="str">
        <f t="shared" si="19"/>
        <v/>
      </c>
      <c r="AL197" s="27"/>
      <c r="AM197" s="27"/>
      <c r="AN197" s="27"/>
      <c r="AO197" s="27"/>
      <c r="AP197" s="27"/>
      <c r="AQ197" s="27"/>
      <c r="AR197" s="27"/>
      <c r="AU197" s="2" t="str">
        <f t="shared" si="15"/>
        <v/>
      </c>
      <c r="AV197" s="2" t="str">
        <f>IF(ISNUMBER(AU197),SUMIFS($AU$1:AU197,$A$1:A197,A197,$J$1:J197,J197,$D$1:D197,D197),"")</f>
        <v/>
      </c>
      <c r="AW197">
        <f t="shared" si="16"/>
        <v>1</v>
      </c>
    </row>
    <row r="198" spans="1:49" x14ac:dyDescent="0.25">
      <c r="A198" s="4" t="s">
        <v>121</v>
      </c>
      <c r="B198" t="s">
        <v>24</v>
      </c>
      <c r="C198" s="3">
        <v>42108</v>
      </c>
      <c r="D198">
        <v>3</v>
      </c>
      <c r="E198">
        <v>350</v>
      </c>
      <c r="J198" s="2" t="s">
        <v>44</v>
      </c>
      <c r="K198" s="2" t="s">
        <v>22</v>
      </c>
      <c r="L198">
        <v>3</v>
      </c>
      <c r="M198" s="2" t="s">
        <v>116</v>
      </c>
      <c r="N198" s="2">
        <f t="shared" si="17"/>
        <v>3310</v>
      </c>
      <c r="O198">
        <v>331</v>
      </c>
      <c r="Q198" t="str">
        <f t="shared" si="18"/>
        <v/>
      </c>
      <c r="R198" s="2" t="str">
        <f>IF(ISNUMBER(Q198),SUMIFS(Q$1:$Q198,A$1:$A198,A198,J$1:$J198,J198,D$1:$D198,D198),"")</f>
        <v/>
      </c>
      <c r="T198" s="5"/>
      <c r="AH198" s="2" t="str">
        <f t="shared" si="19"/>
        <v/>
      </c>
      <c r="AL198" s="27"/>
      <c r="AM198" s="27"/>
      <c r="AN198" s="27"/>
      <c r="AO198" s="27"/>
      <c r="AP198" s="27"/>
      <c r="AQ198" s="27"/>
      <c r="AR198" s="27"/>
      <c r="AU198" s="2" t="str">
        <f t="shared" ref="AU198:AU261" si="20">IF(AND(ISNUMBER(AI198),ISNUMBER(Q198)),ROUND(Q198*AI198,3),"")</f>
        <v/>
      </c>
      <c r="AV198" s="2" t="str">
        <f>IF(ISNUMBER(AU198),SUMIFS($AU$1:AU198,$A$1:A198,A198,$J$1:J198,J198,$D$1:D198,D198),"")</f>
        <v/>
      </c>
      <c r="AW198">
        <f t="shared" ref="AW198:AW261" si="21">COUNT(O198:AV198)</f>
        <v>1</v>
      </c>
    </row>
    <row r="199" spans="1:49" x14ac:dyDescent="0.25">
      <c r="A199" s="4" t="s">
        <v>122</v>
      </c>
      <c r="B199" t="s">
        <v>24</v>
      </c>
      <c r="C199" s="3">
        <v>42108</v>
      </c>
      <c r="D199">
        <v>3</v>
      </c>
      <c r="E199">
        <v>500</v>
      </c>
      <c r="J199" s="2" t="s">
        <v>44</v>
      </c>
      <c r="K199" s="2" t="s">
        <v>22</v>
      </c>
      <c r="L199">
        <v>3</v>
      </c>
      <c r="M199" s="2" t="s">
        <v>116</v>
      </c>
      <c r="N199" s="2">
        <f t="shared" si="17"/>
        <v>3616</v>
      </c>
      <c r="O199">
        <v>361.6</v>
      </c>
      <c r="Q199" t="str">
        <f t="shared" si="18"/>
        <v/>
      </c>
      <c r="R199" s="2" t="str">
        <f>IF(ISNUMBER(Q199),SUMIFS(Q$1:$Q199,A$1:$A199,A199,J$1:$J199,J199,D$1:$D199,D199),"")</f>
        <v/>
      </c>
      <c r="T199" s="5"/>
      <c r="AH199" s="2" t="str">
        <f t="shared" si="19"/>
        <v/>
      </c>
      <c r="AL199" s="27"/>
      <c r="AM199" s="27"/>
      <c r="AN199" s="27"/>
      <c r="AO199" s="27"/>
      <c r="AP199" s="27"/>
      <c r="AQ199" s="27"/>
      <c r="AR199" s="27"/>
      <c r="AU199" s="2" t="str">
        <f t="shared" si="20"/>
        <v/>
      </c>
      <c r="AV199" s="2" t="str">
        <f>IF(ISNUMBER(AU199),SUMIFS($AU$1:AU199,$A$1:A199,A199,$J$1:J199,J199,$D$1:D199,D199),"")</f>
        <v/>
      </c>
      <c r="AW199">
        <f t="shared" si="21"/>
        <v>1</v>
      </c>
    </row>
    <row r="200" spans="1:49" x14ac:dyDescent="0.25">
      <c r="A200" s="4" t="s">
        <v>117</v>
      </c>
      <c r="B200" t="s">
        <v>24</v>
      </c>
      <c r="C200" s="3">
        <v>42109</v>
      </c>
      <c r="D200">
        <v>1</v>
      </c>
      <c r="E200">
        <v>0</v>
      </c>
      <c r="J200" s="2" t="s">
        <v>44</v>
      </c>
      <c r="K200" s="2" t="s">
        <v>23</v>
      </c>
      <c r="L200">
        <v>4</v>
      </c>
      <c r="M200" s="2" t="s">
        <v>21</v>
      </c>
      <c r="N200" s="2" t="str">
        <f t="shared" si="17"/>
        <v/>
      </c>
      <c r="P200">
        <v>57.41</v>
      </c>
      <c r="Q200">
        <f t="shared" si="18"/>
        <v>57.41</v>
      </c>
      <c r="R200" s="2">
        <f>IF(ISNUMBER(Q200),SUMIFS(Q$1:$Q200,A$1:$A200,A200,J$1:$J200,J200,D$1:$D200,D200),"")</f>
        <v>581.46999999999991</v>
      </c>
      <c r="T200" s="5"/>
      <c r="AG200">
        <v>21.4</v>
      </c>
      <c r="AH200" s="2">
        <f t="shared" si="19"/>
        <v>3.2000000000000001E-2</v>
      </c>
      <c r="AI200">
        <v>3.2000000000000001E-2</v>
      </c>
      <c r="AL200" s="27">
        <v>0.97199999999999998</v>
      </c>
      <c r="AM200" s="27">
        <v>1E-3</v>
      </c>
      <c r="AN200" s="27"/>
      <c r="AO200" s="27"/>
      <c r="AP200" s="27"/>
      <c r="AQ200" s="27"/>
      <c r="AR200" s="27">
        <v>0</v>
      </c>
      <c r="AU200" s="2">
        <f t="shared" si="20"/>
        <v>1.837</v>
      </c>
      <c r="AV200" s="2">
        <f>IF(ISNUMBER(AU200),SUMIFS($AU$1:AU200,$A$1:A200,A200,$J$1:J200,J200,$D$1:D200,D200),"")</f>
        <v>14.751999999999999</v>
      </c>
      <c r="AW200">
        <f t="shared" si="21"/>
        <v>11</v>
      </c>
    </row>
    <row r="201" spans="1:49" x14ac:dyDescent="0.25">
      <c r="A201" s="4" t="s">
        <v>118</v>
      </c>
      <c r="B201" t="s">
        <v>24</v>
      </c>
      <c r="C201" s="3">
        <v>42109</v>
      </c>
      <c r="D201">
        <v>1</v>
      </c>
      <c r="E201">
        <v>50</v>
      </c>
      <c r="J201" s="2" t="s">
        <v>44</v>
      </c>
      <c r="K201" s="2" t="s">
        <v>23</v>
      </c>
      <c r="L201">
        <v>4</v>
      </c>
      <c r="M201" s="2" t="s">
        <v>21</v>
      </c>
      <c r="N201" s="2" t="str">
        <f t="shared" si="17"/>
        <v/>
      </c>
      <c r="P201">
        <v>53.67</v>
      </c>
      <c r="Q201">
        <f t="shared" si="18"/>
        <v>53.67</v>
      </c>
      <c r="R201" s="2">
        <f>IF(ISNUMBER(Q201),SUMIFS(Q$1:$Q201,A$1:$A201,A201,J$1:$J201,J201,D$1:$D201,D201),"")</f>
        <v>514.77</v>
      </c>
      <c r="T201" s="5"/>
      <c r="AG201">
        <v>20.3</v>
      </c>
      <c r="AH201" s="2">
        <f t="shared" si="19"/>
        <v>3.1E-2</v>
      </c>
      <c r="AI201">
        <v>3.1E-2</v>
      </c>
      <c r="AL201" s="27">
        <v>0.96</v>
      </c>
      <c r="AM201" s="27">
        <v>0</v>
      </c>
      <c r="AN201" s="27"/>
      <c r="AO201" s="27"/>
      <c r="AP201" s="27"/>
      <c r="AQ201" s="27"/>
      <c r="AR201" s="27">
        <v>0</v>
      </c>
      <c r="AU201" s="2">
        <f t="shared" si="20"/>
        <v>1.6639999999999999</v>
      </c>
      <c r="AV201" s="2">
        <f>IF(ISNUMBER(AU201),SUMIFS($AU$1:AU201,$A$1:A201,A201,$J$1:J201,J201,$D$1:D201,D201),"")</f>
        <v>13.084999999999999</v>
      </c>
      <c r="AW201">
        <f t="shared" si="21"/>
        <v>11</v>
      </c>
    </row>
    <row r="202" spans="1:49" x14ac:dyDescent="0.25">
      <c r="A202" s="4" t="s">
        <v>119</v>
      </c>
      <c r="B202" t="s">
        <v>24</v>
      </c>
      <c r="C202" s="3">
        <v>42109</v>
      </c>
      <c r="D202">
        <v>1</v>
      </c>
      <c r="E202">
        <v>100</v>
      </c>
      <c r="J202" s="2" t="s">
        <v>44</v>
      </c>
      <c r="K202" s="2" t="s">
        <v>23</v>
      </c>
      <c r="L202">
        <v>4</v>
      </c>
      <c r="M202" s="2" t="s">
        <v>21</v>
      </c>
      <c r="N202" s="2" t="str">
        <f t="shared" si="17"/>
        <v/>
      </c>
      <c r="P202">
        <v>80.92</v>
      </c>
      <c r="Q202">
        <f t="shared" si="18"/>
        <v>80.92</v>
      </c>
      <c r="R202" s="2">
        <f>IF(ISNUMBER(Q202),SUMIFS(Q$1:$Q202,A$1:$A202,A202,J$1:$J202,J202,D$1:$D202,D202),"")</f>
        <v>659.81</v>
      </c>
      <c r="T202" s="5"/>
      <c r="AG202">
        <v>22.9</v>
      </c>
      <c r="AH202" s="2">
        <f t="shared" si="19"/>
        <v>3.5000000000000003E-2</v>
      </c>
      <c r="AI202">
        <v>3.5000000000000003E-2</v>
      </c>
      <c r="AL202" s="27">
        <v>0.95499999999999996</v>
      </c>
      <c r="AM202" s="27">
        <v>1.4E-2</v>
      </c>
      <c r="AN202" s="27"/>
      <c r="AO202" s="27"/>
      <c r="AP202" s="27"/>
      <c r="AQ202" s="27"/>
      <c r="AR202" s="27">
        <v>0</v>
      </c>
      <c r="AU202" s="2">
        <f t="shared" si="20"/>
        <v>2.8319999999999999</v>
      </c>
      <c r="AV202" s="2">
        <f>IF(ISNUMBER(AU202),SUMIFS($AU$1:AU202,$A$1:A202,A202,$J$1:J202,J202,$D$1:D202,D202),"")</f>
        <v>19.271000000000001</v>
      </c>
      <c r="AW202">
        <f t="shared" si="21"/>
        <v>11</v>
      </c>
    </row>
    <row r="203" spans="1:49" x14ac:dyDescent="0.25">
      <c r="A203" s="4" t="s">
        <v>120</v>
      </c>
      <c r="B203" t="s">
        <v>24</v>
      </c>
      <c r="C203" s="3">
        <v>42109</v>
      </c>
      <c r="D203">
        <v>1</v>
      </c>
      <c r="E203">
        <v>200</v>
      </c>
      <c r="J203" s="2" t="s">
        <v>44</v>
      </c>
      <c r="K203" s="2" t="s">
        <v>23</v>
      </c>
      <c r="L203">
        <v>4</v>
      </c>
      <c r="M203" s="2" t="s">
        <v>21</v>
      </c>
      <c r="N203" s="2" t="str">
        <f t="shared" si="17"/>
        <v/>
      </c>
      <c r="P203">
        <v>80.95</v>
      </c>
      <c r="Q203">
        <f t="shared" si="18"/>
        <v>80.95</v>
      </c>
      <c r="R203" s="2">
        <f>IF(ISNUMBER(Q203),SUMIFS(Q$1:$Q203,A$1:$A203,A203,J$1:$J203,J203,D$1:$D203,D203),"")</f>
        <v>630.08000000000004</v>
      </c>
      <c r="T203" s="5"/>
      <c r="AG203">
        <v>22.6</v>
      </c>
      <c r="AH203" s="2">
        <f t="shared" si="19"/>
        <v>3.5000000000000003E-2</v>
      </c>
      <c r="AI203">
        <v>3.5000000000000003E-2</v>
      </c>
      <c r="AL203" s="27">
        <v>0.93799999999999994</v>
      </c>
      <c r="AM203" s="27">
        <v>2.3E-2</v>
      </c>
      <c r="AN203" s="27"/>
      <c r="AO203" s="27"/>
      <c r="AP203" s="27"/>
      <c r="AQ203" s="27"/>
      <c r="AR203" s="27">
        <v>0</v>
      </c>
      <c r="AU203" s="2">
        <f t="shared" si="20"/>
        <v>2.8330000000000002</v>
      </c>
      <c r="AV203" s="2">
        <f>IF(ISNUMBER(AU203),SUMIFS($AU$1:AU203,$A$1:A203,A203,$J$1:J203,J203,$D$1:D203,D203),"")</f>
        <v>16.935000000000002</v>
      </c>
      <c r="AW203">
        <f t="shared" si="21"/>
        <v>11</v>
      </c>
    </row>
    <row r="204" spans="1:49" x14ac:dyDescent="0.25">
      <c r="A204" s="4" t="s">
        <v>121</v>
      </c>
      <c r="B204" t="s">
        <v>24</v>
      </c>
      <c r="C204" s="3">
        <v>42109</v>
      </c>
      <c r="D204">
        <v>1</v>
      </c>
      <c r="E204">
        <v>350</v>
      </c>
      <c r="J204" s="2" t="s">
        <v>44</v>
      </c>
      <c r="K204" s="2" t="s">
        <v>23</v>
      </c>
      <c r="L204">
        <v>4</v>
      </c>
      <c r="M204" s="2" t="s">
        <v>21</v>
      </c>
      <c r="N204" s="2" t="str">
        <f t="shared" si="17"/>
        <v/>
      </c>
      <c r="P204">
        <v>119.72</v>
      </c>
      <c r="Q204">
        <f t="shared" si="18"/>
        <v>119.72</v>
      </c>
      <c r="R204" s="2">
        <f>IF(ISNUMBER(Q204),SUMIFS(Q$1:$Q204,A$1:$A204,A204,J$1:$J204,J204,D$1:$D204,D204),"")</f>
        <v>695.19</v>
      </c>
      <c r="T204" s="5"/>
      <c r="AG204">
        <v>24.7</v>
      </c>
      <c r="AH204" s="2">
        <f t="shared" si="19"/>
        <v>3.7999999999999999E-2</v>
      </c>
      <c r="AI204">
        <v>3.7999999999999999E-2</v>
      </c>
      <c r="AL204" s="27">
        <v>0.97799999999999998</v>
      </c>
      <c r="AM204" s="27">
        <v>0</v>
      </c>
      <c r="AN204" s="27"/>
      <c r="AO204" s="27"/>
      <c r="AP204" s="27"/>
      <c r="AQ204" s="27"/>
      <c r="AR204" s="27">
        <v>0</v>
      </c>
      <c r="AU204" s="2">
        <f t="shared" si="20"/>
        <v>4.5490000000000004</v>
      </c>
      <c r="AV204" s="2">
        <f>IF(ISNUMBER(AU204),SUMIFS($AU$1:AU204,$A$1:A204,A204,$J$1:J204,J204,$D$1:D204,D204),"")</f>
        <v>19.276</v>
      </c>
      <c r="AW204">
        <f t="shared" si="21"/>
        <v>11</v>
      </c>
    </row>
    <row r="205" spans="1:49" x14ac:dyDescent="0.25">
      <c r="A205" s="4" t="s">
        <v>122</v>
      </c>
      <c r="B205" t="s">
        <v>24</v>
      </c>
      <c r="C205" s="3">
        <v>42109</v>
      </c>
      <c r="D205">
        <v>1</v>
      </c>
      <c r="E205">
        <v>500</v>
      </c>
      <c r="J205" s="2" t="s">
        <v>44</v>
      </c>
      <c r="K205" s="2" t="s">
        <v>23</v>
      </c>
      <c r="L205">
        <v>4</v>
      </c>
      <c r="M205" s="2" t="s">
        <v>21</v>
      </c>
      <c r="N205" s="2" t="str">
        <f t="shared" si="17"/>
        <v/>
      </c>
      <c r="P205">
        <v>94.26</v>
      </c>
      <c r="Q205">
        <f t="shared" si="18"/>
        <v>94.26</v>
      </c>
      <c r="R205" s="2">
        <f>IF(ISNUMBER(Q205),SUMIFS(Q$1:$Q205,A$1:$A205,A205,J$1:$J205,J205,D$1:$D205,D205),"")</f>
        <v>740.51</v>
      </c>
      <c r="T205" s="5"/>
      <c r="AG205">
        <v>26.1</v>
      </c>
      <c r="AH205" s="2">
        <f t="shared" si="19"/>
        <v>0.04</v>
      </c>
      <c r="AI205">
        <v>0.04</v>
      </c>
      <c r="AL205" s="27">
        <v>0.98299999999999998</v>
      </c>
      <c r="AM205" s="27">
        <v>4.0000000000000001E-3</v>
      </c>
      <c r="AN205" s="27"/>
      <c r="AO205" s="27"/>
      <c r="AP205" s="27"/>
      <c r="AQ205" s="27"/>
      <c r="AR205" s="27">
        <v>0</v>
      </c>
      <c r="AU205" s="2">
        <f t="shared" si="20"/>
        <v>3.77</v>
      </c>
      <c r="AV205" s="2">
        <f>IF(ISNUMBER(AU205),SUMIFS($AU$1:AU205,$A$1:A205,A205,$J$1:J205,J205,$D$1:D205,D205),"")</f>
        <v>24.577000000000002</v>
      </c>
      <c r="AW205">
        <f t="shared" si="21"/>
        <v>11</v>
      </c>
    </row>
    <row r="206" spans="1:49" x14ac:dyDescent="0.25">
      <c r="A206" s="4" t="s">
        <v>117</v>
      </c>
      <c r="B206" t="s">
        <v>24</v>
      </c>
      <c r="C206" s="3">
        <v>42109</v>
      </c>
      <c r="D206">
        <v>2</v>
      </c>
      <c r="E206">
        <v>0</v>
      </c>
      <c r="J206" s="2" t="s">
        <v>44</v>
      </c>
      <c r="K206" s="2" t="s">
        <v>23</v>
      </c>
      <c r="L206">
        <v>4</v>
      </c>
      <c r="M206" s="2" t="s">
        <v>21</v>
      </c>
      <c r="N206" s="2" t="str">
        <f t="shared" si="17"/>
        <v/>
      </c>
      <c r="P206">
        <v>30.36</v>
      </c>
      <c r="Q206">
        <f t="shared" si="18"/>
        <v>30.36</v>
      </c>
      <c r="R206" s="2">
        <f>IF(ISNUMBER(Q206),SUMIFS(Q$1:$Q206,A$1:$A206,A206,J$1:$J206,J206,D$1:$D206,D206),"")</f>
        <v>432.4</v>
      </c>
      <c r="T206" s="5"/>
      <c r="AG206">
        <v>20</v>
      </c>
      <c r="AH206" s="2">
        <f t="shared" si="19"/>
        <v>3.1E-2</v>
      </c>
      <c r="AI206">
        <v>3.1E-2</v>
      </c>
      <c r="AL206" s="27">
        <v>0.89900000000000002</v>
      </c>
      <c r="AM206" s="27">
        <v>3.3000000000000002E-2</v>
      </c>
      <c r="AN206" s="27"/>
      <c r="AO206" s="27"/>
      <c r="AP206" s="27"/>
      <c r="AQ206" s="27"/>
      <c r="AR206" s="27">
        <v>1E-3</v>
      </c>
      <c r="AU206" s="2">
        <f t="shared" si="20"/>
        <v>0.94099999999999995</v>
      </c>
      <c r="AV206" s="2">
        <f>IF(ISNUMBER(AU206),SUMIFS($AU$1:AU206,$A$1:A206,A206,$J$1:J206,J206,$D$1:D206,D206),"")</f>
        <v>10.455</v>
      </c>
      <c r="AW206">
        <f t="shared" si="21"/>
        <v>11</v>
      </c>
    </row>
    <row r="207" spans="1:49" x14ac:dyDescent="0.25">
      <c r="A207" s="4" t="s">
        <v>118</v>
      </c>
      <c r="B207" t="s">
        <v>24</v>
      </c>
      <c r="C207" s="3">
        <v>42109</v>
      </c>
      <c r="D207">
        <v>2</v>
      </c>
      <c r="E207">
        <v>50</v>
      </c>
      <c r="J207" s="2" t="s">
        <v>44</v>
      </c>
      <c r="K207" s="2" t="s">
        <v>23</v>
      </c>
      <c r="L207">
        <v>4</v>
      </c>
      <c r="M207" s="2" t="s">
        <v>21</v>
      </c>
      <c r="N207" s="2" t="str">
        <f t="shared" si="17"/>
        <v/>
      </c>
      <c r="P207">
        <v>28.97</v>
      </c>
      <c r="Q207">
        <f t="shared" si="18"/>
        <v>28.97</v>
      </c>
      <c r="R207" s="2">
        <f>IF(ISNUMBER(Q207),SUMIFS(Q$1:$Q207,A$1:$A207,A207,J$1:$J207,J207,D$1:$D207,D207),"")</f>
        <v>450.14</v>
      </c>
      <c r="T207" s="5"/>
      <c r="AG207">
        <v>18.899999999999999</v>
      </c>
      <c r="AH207" s="2">
        <f t="shared" si="19"/>
        <v>2.8999999999999998E-2</v>
      </c>
      <c r="AI207">
        <v>2.8999999999999998E-2</v>
      </c>
      <c r="AL207" s="27">
        <v>0.94199999999999995</v>
      </c>
      <c r="AM207" s="27">
        <v>6.0000000000000001E-3</v>
      </c>
      <c r="AN207" s="27"/>
      <c r="AO207" s="27"/>
      <c r="AP207" s="27"/>
      <c r="AQ207" s="27"/>
      <c r="AR207" s="27">
        <v>0</v>
      </c>
      <c r="AU207" s="2">
        <f t="shared" si="20"/>
        <v>0.84</v>
      </c>
      <c r="AV207" s="2">
        <f>IF(ISNUMBER(AU207),SUMIFS($AU$1:AU207,$A$1:A207,A207,$J$1:J207,J207,$D$1:D207,D207),"")</f>
        <v>11.202000000000002</v>
      </c>
      <c r="AW207">
        <f t="shared" si="21"/>
        <v>11</v>
      </c>
    </row>
    <row r="208" spans="1:49" x14ac:dyDescent="0.25">
      <c r="A208" s="4" t="s">
        <v>119</v>
      </c>
      <c r="B208" t="s">
        <v>24</v>
      </c>
      <c r="C208" s="3">
        <v>42109</v>
      </c>
      <c r="D208">
        <v>2</v>
      </c>
      <c r="E208">
        <v>100</v>
      </c>
      <c r="J208" s="2" t="s">
        <v>44</v>
      </c>
      <c r="K208" s="2" t="s">
        <v>23</v>
      </c>
      <c r="L208">
        <v>4</v>
      </c>
      <c r="M208" s="2" t="s">
        <v>21</v>
      </c>
      <c r="N208" s="2" t="str">
        <f t="shared" si="17"/>
        <v/>
      </c>
      <c r="P208">
        <v>76.459999999999994</v>
      </c>
      <c r="Q208">
        <f t="shared" si="18"/>
        <v>76.459999999999994</v>
      </c>
      <c r="R208" s="2">
        <f>IF(ISNUMBER(Q208),SUMIFS(Q$1:$Q208,A$1:$A208,A208,J$1:$J208,J208,D$1:$D208,D208),"")</f>
        <v>706.04</v>
      </c>
      <c r="T208" s="5"/>
      <c r="AG208">
        <v>20.7</v>
      </c>
      <c r="AH208" s="2">
        <f t="shared" si="19"/>
        <v>3.2000000000000001E-2</v>
      </c>
      <c r="AI208">
        <v>3.2000000000000001E-2</v>
      </c>
      <c r="AL208" s="27">
        <v>0.93700000000000006</v>
      </c>
      <c r="AM208" s="27">
        <v>3.3000000000000002E-2</v>
      </c>
      <c r="AN208" s="27"/>
      <c r="AO208" s="27"/>
      <c r="AP208" s="27"/>
      <c r="AQ208" s="27"/>
      <c r="AR208" s="27">
        <v>0</v>
      </c>
      <c r="AU208" s="2">
        <f t="shared" si="20"/>
        <v>2.4470000000000001</v>
      </c>
      <c r="AV208" s="2">
        <f>IF(ISNUMBER(AU208),SUMIFS($AU$1:AU208,$A$1:A208,A208,$J$1:J208,J208,$D$1:D208,D208),"")</f>
        <v>19.378</v>
      </c>
      <c r="AW208">
        <f t="shared" si="21"/>
        <v>11</v>
      </c>
    </row>
    <row r="209" spans="1:49" x14ac:dyDescent="0.25">
      <c r="A209" s="4" t="s">
        <v>120</v>
      </c>
      <c r="B209" t="s">
        <v>24</v>
      </c>
      <c r="C209" s="3">
        <v>42109</v>
      </c>
      <c r="D209">
        <v>2</v>
      </c>
      <c r="E209">
        <v>200</v>
      </c>
      <c r="J209" s="2" t="s">
        <v>44</v>
      </c>
      <c r="K209" s="2" t="s">
        <v>23</v>
      </c>
      <c r="L209">
        <v>4</v>
      </c>
      <c r="M209" s="2" t="s">
        <v>21</v>
      </c>
      <c r="N209" s="2" t="str">
        <f t="shared" si="17"/>
        <v/>
      </c>
      <c r="P209">
        <v>59.33</v>
      </c>
      <c r="Q209">
        <f t="shared" si="18"/>
        <v>59.33</v>
      </c>
      <c r="R209" s="2">
        <f>IF(ISNUMBER(Q209),SUMIFS(Q$1:$Q209,A$1:$A209,A209,J$1:$J209,J209,D$1:$D209,D209),"")</f>
        <v>514.83000000000004</v>
      </c>
      <c r="T209" s="5"/>
      <c r="AG209">
        <v>21.2</v>
      </c>
      <c r="AH209" s="2">
        <f t="shared" si="19"/>
        <v>3.3000000000000002E-2</v>
      </c>
      <c r="AI209">
        <v>3.3000000000000002E-2</v>
      </c>
      <c r="AL209" s="27">
        <v>0.92200000000000004</v>
      </c>
      <c r="AM209" s="27">
        <v>3.0000000000000001E-3</v>
      </c>
      <c r="AN209" s="27"/>
      <c r="AO209" s="27"/>
      <c r="AP209" s="27"/>
      <c r="AQ209" s="27"/>
      <c r="AR209" s="27">
        <v>1E-3</v>
      </c>
      <c r="AU209" s="2">
        <f t="shared" si="20"/>
        <v>1.958</v>
      </c>
      <c r="AV209" s="2">
        <f>IF(ISNUMBER(AU209),SUMIFS($AU$1:AU209,$A$1:A209,A209,$J$1:J209,J209,$D$1:D209,D209),"")</f>
        <v>13.599</v>
      </c>
      <c r="AW209">
        <f t="shared" si="21"/>
        <v>11</v>
      </c>
    </row>
    <row r="210" spans="1:49" x14ac:dyDescent="0.25">
      <c r="A210" s="4" t="s">
        <v>121</v>
      </c>
      <c r="B210" t="s">
        <v>24</v>
      </c>
      <c r="C210" s="3">
        <v>42109</v>
      </c>
      <c r="D210">
        <v>2</v>
      </c>
      <c r="E210">
        <v>350</v>
      </c>
      <c r="J210" s="2" t="s">
        <v>44</v>
      </c>
      <c r="K210" s="2" t="s">
        <v>23</v>
      </c>
      <c r="L210">
        <v>4</v>
      </c>
      <c r="M210" s="2" t="s">
        <v>21</v>
      </c>
      <c r="N210" s="2" t="str">
        <f t="shared" si="17"/>
        <v/>
      </c>
      <c r="P210">
        <v>119.56</v>
      </c>
      <c r="Q210">
        <f t="shared" si="18"/>
        <v>119.56</v>
      </c>
      <c r="R210" s="2">
        <f>IF(ISNUMBER(Q210),SUMIFS(Q$1:$Q210,A$1:$A210,A210,J$1:$J210,J210,D$1:$D210,D210),"")</f>
        <v>838.78</v>
      </c>
      <c r="T210" s="5"/>
      <c r="AG210">
        <v>23.2</v>
      </c>
      <c r="AH210" s="2">
        <f t="shared" si="19"/>
        <v>3.6000000000000004E-2</v>
      </c>
      <c r="AI210">
        <v>3.6000000000000004E-2</v>
      </c>
      <c r="AL210" s="27">
        <v>0.96899999999999997</v>
      </c>
      <c r="AM210" s="27">
        <v>0</v>
      </c>
      <c r="AN210" s="27"/>
      <c r="AO210" s="27"/>
      <c r="AP210" s="27"/>
      <c r="AQ210" s="27"/>
      <c r="AR210" s="27">
        <v>0</v>
      </c>
      <c r="AU210" s="2">
        <f t="shared" si="20"/>
        <v>4.3040000000000003</v>
      </c>
      <c r="AV210" s="2">
        <f>IF(ISNUMBER(AU210),SUMIFS($AU$1:AU210,$A$1:A210,A210,$J$1:J210,J210,$D$1:D210,D210),"")</f>
        <v>22.573999999999998</v>
      </c>
      <c r="AW210">
        <f t="shared" si="21"/>
        <v>11</v>
      </c>
    </row>
    <row r="211" spans="1:49" x14ac:dyDescent="0.25">
      <c r="A211" s="4" t="s">
        <v>122</v>
      </c>
      <c r="B211" t="s">
        <v>24</v>
      </c>
      <c r="C211" s="3">
        <v>42109</v>
      </c>
      <c r="D211">
        <v>2</v>
      </c>
      <c r="E211">
        <v>500</v>
      </c>
      <c r="J211" s="2" t="s">
        <v>44</v>
      </c>
      <c r="K211" s="2" t="s">
        <v>23</v>
      </c>
      <c r="L211">
        <v>4</v>
      </c>
      <c r="M211" s="2" t="s">
        <v>21</v>
      </c>
      <c r="N211" s="2" t="str">
        <f t="shared" si="17"/>
        <v/>
      </c>
      <c r="P211">
        <v>156.91999999999999</v>
      </c>
      <c r="Q211">
        <f t="shared" si="18"/>
        <v>156.91999999999999</v>
      </c>
      <c r="R211" s="2">
        <f>IF(ISNUMBER(Q211),SUMIFS(Q$1:$Q211,A$1:$A211,A211,J$1:$J211,J211,D$1:$D211,D211),"")</f>
        <v>802.43999999999994</v>
      </c>
      <c r="T211" s="5"/>
      <c r="AG211">
        <v>24.4</v>
      </c>
      <c r="AH211" s="2">
        <f t="shared" si="19"/>
        <v>3.7000000000000005E-2</v>
      </c>
      <c r="AI211">
        <v>3.7000000000000005E-2</v>
      </c>
      <c r="AL211" s="27">
        <v>0.93300000000000005</v>
      </c>
      <c r="AM211" s="27">
        <v>4.2000000000000003E-2</v>
      </c>
      <c r="AN211" s="27"/>
      <c r="AO211" s="27"/>
      <c r="AP211" s="27"/>
      <c r="AQ211" s="27"/>
      <c r="AR211" s="27">
        <v>0</v>
      </c>
      <c r="AU211" s="2">
        <f t="shared" si="20"/>
        <v>5.806</v>
      </c>
      <c r="AV211" s="2">
        <f>IF(ISNUMBER(AU211),SUMIFS($AU$1:AU211,$A$1:A211,A211,$J$1:J211,J211,$D$1:D211,D211),"")</f>
        <v>23.620999999999999</v>
      </c>
      <c r="AW211">
        <f t="shared" si="21"/>
        <v>11</v>
      </c>
    </row>
    <row r="212" spans="1:49" x14ac:dyDescent="0.25">
      <c r="A212" s="4" t="s">
        <v>117</v>
      </c>
      <c r="B212" t="s">
        <v>24</v>
      </c>
      <c r="C212" s="3">
        <v>42109</v>
      </c>
      <c r="D212">
        <v>3</v>
      </c>
      <c r="E212">
        <v>0</v>
      </c>
      <c r="J212" s="2" t="s">
        <v>44</v>
      </c>
      <c r="K212" s="2" t="s">
        <v>23</v>
      </c>
      <c r="L212">
        <v>4</v>
      </c>
      <c r="M212" s="2" t="s">
        <v>21</v>
      </c>
      <c r="N212" s="2" t="str">
        <f t="shared" si="17"/>
        <v/>
      </c>
      <c r="P212">
        <v>31.41</v>
      </c>
      <c r="Q212">
        <f t="shared" si="18"/>
        <v>31.41</v>
      </c>
      <c r="R212" s="2">
        <f>IF(ISNUMBER(Q212),SUMIFS(Q$1:$Q212,A$1:$A212,A212,J$1:$J212,J212,D$1:$D212,D212),"")</f>
        <v>446.21000000000004</v>
      </c>
      <c r="T212" s="5"/>
      <c r="AG212">
        <v>20.399999999999999</v>
      </c>
      <c r="AH212" s="2">
        <f t="shared" si="19"/>
        <v>3.2000000000000001E-2</v>
      </c>
      <c r="AI212">
        <v>3.2000000000000001E-2</v>
      </c>
      <c r="AL212" s="27">
        <v>0.42299999999999999</v>
      </c>
      <c r="AM212" s="27">
        <v>0.33400000000000002</v>
      </c>
      <c r="AN212" s="27"/>
      <c r="AO212" s="27"/>
      <c r="AP212" s="27"/>
      <c r="AQ212" s="27"/>
      <c r="AR212" s="27">
        <v>0</v>
      </c>
      <c r="AU212" s="2">
        <f t="shared" si="20"/>
        <v>1.0049999999999999</v>
      </c>
      <c r="AV212" s="2">
        <f>IF(ISNUMBER(AU212),SUMIFS($AU$1:AU212,$A$1:A212,A212,$J$1:J212,J212,$D$1:D212,D212),"")</f>
        <v>10.817</v>
      </c>
      <c r="AW212">
        <f t="shared" si="21"/>
        <v>11</v>
      </c>
    </row>
    <row r="213" spans="1:49" x14ac:dyDescent="0.25">
      <c r="A213" s="4" t="s">
        <v>118</v>
      </c>
      <c r="B213" t="s">
        <v>24</v>
      </c>
      <c r="C213" s="3">
        <v>42109</v>
      </c>
      <c r="D213">
        <v>3</v>
      </c>
      <c r="E213">
        <v>50</v>
      </c>
      <c r="J213" s="2" t="s">
        <v>44</v>
      </c>
      <c r="K213" s="2" t="s">
        <v>23</v>
      </c>
      <c r="L213">
        <v>4</v>
      </c>
      <c r="M213" s="2" t="s">
        <v>21</v>
      </c>
      <c r="N213" s="2" t="str">
        <f t="shared" si="17"/>
        <v/>
      </c>
      <c r="P213">
        <v>19.850000000000001</v>
      </c>
      <c r="Q213">
        <f t="shared" si="18"/>
        <v>19.850000000000001</v>
      </c>
      <c r="R213" s="2">
        <f>IF(ISNUMBER(Q213),SUMIFS(Q$1:$Q213,A$1:$A213,A213,J$1:$J213,J213,D$1:$D213,D213),"")</f>
        <v>497.41999999999996</v>
      </c>
      <c r="T213" s="5"/>
      <c r="AG213">
        <v>19</v>
      </c>
      <c r="AH213" s="2">
        <f t="shared" si="19"/>
        <v>0.03</v>
      </c>
      <c r="AI213">
        <v>0.03</v>
      </c>
      <c r="AL213" s="27">
        <v>0.64500000000000002</v>
      </c>
      <c r="AM213" s="27">
        <v>6.0999999999999999E-2</v>
      </c>
      <c r="AN213" s="27"/>
      <c r="AO213" s="27"/>
      <c r="AP213" s="27"/>
      <c r="AQ213" s="27"/>
      <c r="AR213" s="27">
        <v>0</v>
      </c>
      <c r="AU213" s="2">
        <f t="shared" si="20"/>
        <v>0.59599999999999997</v>
      </c>
      <c r="AV213" s="2">
        <f>IF(ISNUMBER(AU213),SUMIFS($AU$1:AU213,$A$1:A213,A213,$J$1:J213,J213,$D$1:D213,D213),"")</f>
        <v>11.863</v>
      </c>
      <c r="AW213">
        <f t="shared" si="21"/>
        <v>11</v>
      </c>
    </row>
    <row r="214" spans="1:49" x14ac:dyDescent="0.25">
      <c r="A214" s="4" t="s">
        <v>119</v>
      </c>
      <c r="B214" t="s">
        <v>24</v>
      </c>
      <c r="C214" s="3">
        <v>42109</v>
      </c>
      <c r="D214">
        <v>3</v>
      </c>
      <c r="E214">
        <v>100</v>
      </c>
      <c r="J214" s="2" t="s">
        <v>44</v>
      </c>
      <c r="K214" s="2" t="s">
        <v>23</v>
      </c>
      <c r="L214">
        <v>4</v>
      </c>
      <c r="M214" s="2" t="s">
        <v>21</v>
      </c>
      <c r="N214" s="2" t="str">
        <f t="shared" si="17"/>
        <v/>
      </c>
      <c r="P214">
        <v>33.700000000000003</v>
      </c>
      <c r="Q214">
        <f t="shared" si="18"/>
        <v>33.700000000000003</v>
      </c>
      <c r="R214" s="2">
        <f>IF(ISNUMBER(Q214),SUMIFS(Q$1:$Q214,A$1:$A214,A214,J$1:$J214,J214,D$1:$D214,D214),"")</f>
        <v>504.27000000000004</v>
      </c>
      <c r="T214" s="5"/>
      <c r="AG214">
        <v>18.600000000000001</v>
      </c>
      <c r="AH214" s="2">
        <f t="shared" si="19"/>
        <v>2.8999999999999998E-2</v>
      </c>
      <c r="AI214">
        <v>2.8999999999999998E-2</v>
      </c>
      <c r="AL214" s="27">
        <v>0.55900000000000005</v>
      </c>
      <c r="AM214" s="27">
        <v>7.3999999999999996E-2</v>
      </c>
      <c r="AN214" s="27"/>
      <c r="AO214" s="27"/>
      <c r="AP214" s="27"/>
      <c r="AQ214" s="27"/>
      <c r="AR214" s="27">
        <v>0</v>
      </c>
      <c r="AU214" s="2">
        <f t="shared" si="20"/>
        <v>0.97699999999999998</v>
      </c>
      <c r="AV214" s="2">
        <f>IF(ISNUMBER(AU214),SUMIFS($AU$1:AU214,$A$1:A214,A214,$J$1:J214,J214,$D$1:D214,D214),"")</f>
        <v>12.206</v>
      </c>
      <c r="AW214">
        <f t="shared" si="21"/>
        <v>11</v>
      </c>
    </row>
    <row r="215" spans="1:49" x14ac:dyDescent="0.25">
      <c r="A215" s="4" t="s">
        <v>120</v>
      </c>
      <c r="B215" t="s">
        <v>24</v>
      </c>
      <c r="C215" s="3">
        <v>42109</v>
      </c>
      <c r="D215">
        <v>3</v>
      </c>
      <c r="E215">
        <v>200</v>
      </c>
      <c r="J215" s="2" t="s">
        <v>44</v>
      </c>
      <c r="K215" s="2" t="s">
        <v>23</v>
      </c>
      <c r="L215">
        <v>4</v>
      </c>
      <c r="M215" s="2" t="s">
        <v>21</v>
      </c>
      <c r="N215" s="2" t="str">
        <f t="shared" si="17"/>
        <v/>
      </c>
      <c r="P215">
        <v>36.97</v>
      </c>
      <c r="Q215">
        <f t="shared" si="18"/>
        <v>36.97</v>
      </c>
      <c r="R215" s="2">
        <f>IF(ISNUMBER(Q215),SUMIFS(Q$1:$Q215,A$1:$A215,A215,J$1:$J215,J215,D$1:$D215,D215),"")</f>
        <v>372.79999999999995</v>
      </c>
      <c r="T215" s="5"/>
      <c r="AG215">
        <v>18.3</v>
      </c>
      <c r="AH215" s="2">
        <f t="shared" si="19"/>
        <v>2.8999999999999998E-2</v>
      </c>
      <c r="AI215">
        <v>2.8999999999999998E-2</v>
      </c>
      <c r="AL215" s="27">
        <v>0.79800000000000004</v>
      </c>
      <c r="AM215" s="27">
        <v>1.7000000000000001E-2</v>
      </c>
      <c r="AN215" s="27"/>
      <c r="AO215" s="27"/>
      <c r="AP215" s="27"/>
      <c r="AQ215" s="27"/>
      <c r="AR215" s="27">
        <v>0</v>
      </c>
      <c r="AU215" s="2">
        <f t="shared" si="20"/>
        <v>1.0720000000000001</v>
      </c>
      <c r="AV215" s="2">
        <f>IF(ISNUMBER(AU215),SUMIFS($AU$1:AU215,$A$1:A215,A215,$J$1:J215,J215,$D$1:D215,D215),"")</f>
        <v>8.7720000000000002</v>
      </c>
      <c r="AW215">
        <f t="shared" si="21"/>
        <v>11</v>
      </c>
    </row>
    <row r="216" spans="1:49" x14ac:dyDescent="0.25">
      <c r="A216" s="4" t="s">
        <v>121</v>
      </c>
      <c r="B216" t="s">
        <v>24</v>
      </c>
      <c r="C216" s="3">
        <v>42109</v>
      </c>
      <c r="D216">
        <v>3</v>
      </c>
      <c r="E216">
        <v>350</v>
      </c>
      <c r="J216" s="2" t="s">
        <v>44</v>
      </c>
      <c r="K216" s="2" t="s">
        <v>23</v>
      </c>
      <c r="L216">
        <v>4</v>
      </c>
      <c r="M216" s="2" t="s">
        <v>21</v>
      </c>
      <c r="N216" s="2" t="str">
        <f t="shared" si="17"/>
        <v/>
      </c>
      <c r="P216">
        <v>131.4</v>
      </c>
      <c r="Q216">
        <f t="shared" si="18"/>
        <v>131.4</v>
      </c>
      <c r="R216" s="2">
        <f>IF(ISNUMBER(Q216),SUMIFS(Q$1:$Q216,A$1:$A216,A216,J$1:$J216,J216,D$1:$D216,D216),"")</f>
        <v>822.78</v>
      </c>
      <c r="T216" s="5"/>
      <c r="AG216">
        <v>24</v>
      </c>
      <c r="AH216" s="2">
        <f t="shared" si="19"/>
        <v>3.7000000000000005E-2</v>
      </c>
      <c r="AI216">
        <v>3.7000000000000005E-2</v>
      </c>
      <c r="AL216" s="27">
        <v>0.83299999999999996</v>
      </c>
      <c r="AM216" s="27">
        <v>5.0000000000000001E-3</v>
      </c>
      <c r="AN216" s="27"/>
      <c r="AO216" s="27"/>
      <c r="AP216" s="27"/>
      <c r="AQ216" s="27"/>
      <c r="AR216" s="27">
        <v>0</v>
      </c>
      <c r="AU216" s="2">
        <f t="shared" si="20"/>
        <v>4.8620000000000001</v>
      </c>
      <c r="AV216" s="2">
        <f>IF(ISNUMBER(AU216),SUMIFS($AU$1:AU216,$A$1:A216,A216,$J$1:J216,J216,$D$1:D216,D216),"")</f>
        <v>24.097000000000001</v>
      </c>
      <c r="AW216">
        <f t="shared" si="21"/>
        <v>11</v>
      </c>
    </row>
    <row r="217" spans="1:49" x14ac:dyDescent="0.25">
      <c r="A217" s="4" t="s">
        <v>122</v>
      </c>
      <c r="B217" t="s">
        <v>24</v>
      </c>
      <c r="C217" s="3">
        <v>42109</v>
      </c>
      <c r="D217">
        <v>3</v>
      </c>
      <c r="E217">
        <v>500</v>
      </c>
      <c r="J217" s="2" t="s">
        <v>44</v>
      </c>
      <c r="K217" s="2" t="s">
        <v>23</v>
      </c>
      <c r="L217">
        <v>4</v>
      </c>
      <c r="M217" s="2" t="s">
        <v>21</v>
      </c>
      <c r="N217" s="2" t="str">
        <f t="shared" si="17"/>
        <v/>
      </c>
      <c r="P217">
        <v>131.05000000000001</v>
      </c>
      <c r="Q217">
        <f t="shared" si="18"/>
        <v>131.05000000000001</v>
      </c>
      <c r="R217" s="2">
        <f>IF(ISNUMBER(Q217),SUMIFS(Q$1:$Q217,A$1:$A217,A217,J$1:$J217,J217,D$1:$D217,D217),"")</f>
        <v>716.98</v>
      </c>
      <c r="T217" s="5"/>
      <c r="AG217">
        <v>19.7</v>
      </c>
      <c r="AH217" s="2">
        <f t="shared" si="19"/>
        <v>0.03</v>
      </c>
      <c r="AI217">
        <v>0.03</v>
      </c>
      <c r="AL217" s="27">
        <v>0.75600000000000001</v>
      </c>
      <c r="AM217" s="27">
        <v>6.0000000000000001E-3</v>
      </c>
      <c r="AN217" s="27"/>
      <c r="AO217" s="27"/>
      <c r="AP217" s="27"/>
      <c r="AQ217" s="27"/>
      <c r="AR217" s="27">
        <v>0</v>
      </c>
      <c r="AU217" s="2">
        <f t="shared" si="20"/>
        <v>3.9319999999999999</v>
      </c>
      <c r="AV217" s="2">
        <f>IF(ISNUMBER(AU217),SUMIFS($AU$1:AU217,$A$1:A217,A217,$J$1:J217,J217,$D$1:D217,D217),"")</f>
        <v>18.553999999999998</v>
      </c>
      <c r="AW217">
        <f t="shared" si="21"/>
        <v>11</v>
      </c>
    </row>
    <row r="218" spans="1:49" x14ac:dyDescent="0.25">
      <c r="A218" s="4" t="s">
        <v>117</v>
      </c>
      <c r="B218" t="s">
        <v>24</v>
      </c>
      <c r="C218" s="3">
        <v>42118</v>
      </c>
      <c r="D218">
        <v>1</v>
      </c>
      <c r="E218">
        <v>0</v>
      </c>
      <c r="J218" s="2" t="s">
        <v>44</v>
      </c>
      <c r="K218" s="2" t="s">
        <v>22</v>
      </c>
      <c r="L218">
        <v>4</v>
      </c>
      <c r="M218" s="2" t="s">
        <v>116</v>
      </c>
      <c r="N218" s="2">
        <f t="shared" si="17"/>
        <v>1648</v>
      </c>
      <c r="O218">
        <v>164.8</v>
      </c>
      <c r="Q218" t="str">
        <f t="shared" si="18"/>
        <v/>
      </c>
      <c r="R218" s="2" t="str">
        <f>IF(ISNUMBER(Q218),SUMIFS(Q$1:$Q218,A$1:$A218,A218,J$1:$J218,J218,D$1:$D218,D218),"")</f>
        <v/>
      </c>
      <c r="T218" s="5"/>
      <c r="AH218" s="2" t="str">
        <f t="shared" si="19"/>
        <v/>
      </c>
      <c r="AL218" s="27"/>
      <c r="AM218" s="27"/>
      <c r="AN218" s="27"/>
      <c r="AO218" s="27"/>
      <c r="AP218" s="27"/>
      <c r="AQ218" s="27"/>
      <c r="AR218" s="27"/>
      <c r="AU218" s="2" t="str">
        <f t="shared" si="20"/>
        <v/>
      </c>
      <c r="AV218" s="2" t="str">
        <f>IF(ISNUMBER(AU218),SUMIFS($AU$1:AU218,$A$1:A218,A218,$J$1:J218,J218,$D$1:D218,D218),"")</f>
        <v/>
      </c>
      <c r="AW218">
        <f t="shared" si="21"/>
        <v>1</v>
      </c>
    </row>
    <row r="219" spans="1:49" x14ac:dyDescent="0.25">
      <c r="A219" s="4" t="s">
        <v>118</v>
      </c>
      <c r="B219" t="s">
        <v>24</v>
      </c>
      <c r="C219" s="3">
        <v>42118</v>
      </c>
      <c r="D219">
        <v>1</v>
      </c>
      <c r="E219">
        <v>50</v>
      </c>
      <c r="J219" s="2" t="s">
        <v>44</v>
      </c>
      <c r="K219" s="2" t="s">
        <v>22</v>
      </c>
      <c r="L219">
        <v>4</v>
      </c>
      <c r="M219" s="2" t="s">
        <v>116</v>
      </c>
      <c r="N219" s="2">
        <f t="shared" si="17"/>
        <v>1592</v>
      </c>
      <c r="O219">
        <v>159.19999999999999</v>
      </c>
      <c r="Q219" t="str">
        <f t="shared" si="18"/>
        <v/>
      </c>
      <c r="R219" s="2" t="str">
        <f>IF(ISNUMBER(Q219),SUMIFS(Q$1:$Q219,A$1:$A219,A219,J$1:$J219,J219,D$1:$D219,D219),"")</f>
        <v/>
      </c>
      <c r="T219" s="5"/>
      <c r="AH219" s="2" t="str">
        <f t="shared" si="19"/>
        <v/>
      </c>
      <c r="AL219" s="27"/>
      <c r="AM219" s="27"/>
      <c r="AN219" s="27"/>
      <c r="AO219" s="27"/>
      <c r="AP219" s="27"/>
      <c r="AQ219" s="27"/>
      <c r="AR219" s="27"/>
      <c r="AU219" s="2" t="str">
        <f t="shared" si="20"/>
        <v/>
      </c>
      <c r="AV219" s="2" t="str">
        <f>IF(ISNUMBER(AU219),SUMIFS($AU$1:AU219,$A$1:A219,A219,$J$1:J219,J219,$D$1:D219,D219),"")</f>
        <v/>
      </c>
      <c r="AW219">
        <f t="shared" si="21"/>
        <v>1</v>
      </c>
    </row>
    <row r="220" spans="1:49" x14ac:dyDescent="0.25">
      <c r="A220" s="4" t="s">
        <v>119</v>
      </c>
      <c r="B220" t="s">
        <v>24</v>
      </c>
      <c r="C220" s="3">
        <v>42118</v>
      </c>
      <c r="D220">
        <v>1</v>
      </c>
      <c r="E220">
        <v>100</v>
      </c>
      <c r="J220" s="2" t="s">
        <v>44</v>
      </c>
      <c r="K220" s="2" t="s">
        <v>22</v>
      </c>
      <c r="L220">
        <v>4</v>
      </c>
      <c r="M220" s="2" t="s">
        <v>116</v>
      </c>
      <c r="N220" s="2">
        <f t="shared" si="17"/>
        <v>1564</v>
      </c>
      <c r="O220">
        <v>156.4</v>
      </c>
      <c r="Q220" t="str">
        <f t="shared" si="18"/>
        <v/>
      </c>
      <c r="R220" s="2" t="str">
        <f>IF(ISNUMBER(Q220),SUMIFS(Q$1:$Q220,A$1:$A220,A220,J$1:$J220,J220,D$1:$D220,D220),"")</f>
        <v/>
      </c>
      <c r="T220" s="5"/>
      <c r="AH220" s="2" t="str">
        <f t="shared" si="19"/>
        <v/>
      </c>
      <c r="AL220" s="27"/>
      <c r="AM220" s="27"/>
      <c r="AN220" s="27"/>
      <c r="AO220" s="27"/>
      <c r="AP220" s="27"/>
      <c r="AQ220" s="27"/>
      <c r="AR220" s="27"/>
      <c r="AU220" s="2" t="str">
        <f t="shared" si="20"/>
        <v/>
      </c>
      <c r="AV220" s="2" t="str">
        <f>IF(ISNUMBER(AU220),SUMIFS($AU$1:AU220,$A$1:A220,A220,$J$1:J220,J220,$D$1:D220,D220),"")</f>
        <v/>
      </c>
      <c r="AW220">
        <f t="shared" si="21"/>
        <v>1</v>
      </c>
    </row>
    <row r="221" spans="1:49" x14ac:dyDescent="0.25">
      <c r="A221" s="4" t="s">
        <v>120</v>
      </c>
      <c r="B221" t="s">
        <v>24</v>
      </c>
      <c r="C221" s="3">
        <v>42118</v>
      </c>
      <c r="D221">
        <v>1</v>
      </c>
      <c r="E221">
        <v>200</v>
      </c>
      <c r="J221" s="2" t="s">
        <v>44</v>
      </c>
      <c r="K221" s="2" t="s">
        <v>22</v>
      </c>
      <c r="L221">
        <v>4</v>
      </c>
      <c r="M221" s="2" t="s">
        <v>116</v>
      </c>
      <c r="N221" s="2">
        <f t="shared" si="17"/>
        <v>1676</v>
      </c>
      <c r="O221">
        <v>167.6</v>
      </c>
      <c r="Q221" t="str">
        <f t="shared" si="18"/>
        <v/>
      </c>
      <c r="R221" s="2" t="str">
        <f>IF(ISNUMBER(Q221),SUMIFS(Q$1:$Q221,A$1:$A221,A221,J$1:$J221,J221,D$1:$D221,D221),"")</f>
        <v/>
      </c>
      <c r="T221" s="5"/>
      <c r="AH221" s="2" t="str">
        <f t="shared" si="19"/>
        <v/>
      </c>
      <c r="AL221" s="27"/>
      <c r="AM221" s="27"/>
      <c r="AN221" s="27"/>
      <c r="AO221" s="27"/>
      <c r="AP221" s="27"/>
      <c r="AQ221" s="27"/>
      <c r="AR221" s="27"/>
      <c r="AU221" s="2" t="str">
        <f t="shared" si="20"/>
        <v/>
      </c>
      <c r="AV221" s="2" t="str">
        <f>IF(ISNUMBER(AU221),SUMIFS($AU$1:AU221,$A$1:A221,A221,$J$1:J221,J221,$D$1:D221,D221),"")</f>
        <v/>
      </c>
      <c r="AW221">
        <f t="shared" si="21"/>
        <v>1</v>
      </c>
    </row>
    <row r="222" spans="1:49" x14ac:dyDescent="0.25">
      <c r="A222" s="4" t="s">
        <v>121</v>
      </c>
      <c r="B222" t="s">
        <v>24</v>
      </c>
      <c r="C222" s="3">
        <v>42118</v>
      </c>
      <c r="D222">
        <v>1</v>
      </c>
      <c r="E222">
        <v>350</v>
      </c>
      <c r="J222" s="2" t="s">
        <v>44</v>
      </c>
      <c r="K222" s="2" t="s">
        <v>22</v>
      </c>
      <c r="L222">
        <v>4</v>
      </c>
      <c r="M222" s="2" t="s">
        <v>116</v>
      </c>
      <c r="N222" s="2">
        <f t="shared" si="17"/>
        <v>1788</v>
      </c>
      <c r="O222">
        <v>178.8</v>
      </c>
      <c r="Q222" t="str">
        <f t="shared" si="18"/>
        <v/>
      </c>
      <c r="R222" s="2" t="str">
        <f>IF(ISNUMBER(Q222),SUMIFS(Q$1:$Q222,A$1:$A222,A222,J$1:$J222,J222,D$1:$D222,D222),"")</f>
        <v/>
      </c>
      <c r="T222" s="5"/>
      <c r="AH222" s="2" t="str">
        <f t="shared" si="19"/>
        <v/>
      </c>
      <c r="AL222" s="27"/>
      <c r="AM222" s="27"/>
      <c r="AN222" s="27"/>
      <c r="AO222" s="27"/>
      <c r="AP222" s="27"/>
      <c r="AQ222" s="27"/>
      <c r="AR222" s="27"/>
      <c r="AU222" s="2" t="str">
        <f t="shared" si="20"/>
        <v/>
      </c>
      <c r="AV222" s="2" t="str">
        <f>IF(ISNUMBER(AU222),SUMIFS($AU$1:AU222,$A$1:A222,A222,$J$1:J222,J222,$D$1:D222,D222),"")</f>
        <v/>
      </c>
      <c r="AW222">
        <f t="shared" si="21"/>
        <v>1</v>
      </c>
    </row>
    <row r="223" spans="1:49" x14ac:dyDescent="0.25">
      <c r="A223" s="4" t="s">
        <v>122</v>
      </c>
      <c r="B223" t="s">
        <v>24</v>
      </c>
      <c r="C223" s="3">
        <v>42118</v>
      </c>
      <c r="D223">
        <v>1</v>
      </c>
      <c r="E223">
        <v>500</v>
      </c>
      <c r="J223" s="2" t="s">
        <v>44</v>
      </c>
      <c r="K223" s="2" t="s">
        <v>22</v>
      </c>
      <c r="L223">
        <v>4</v>
      </c>
      <c r="M223" s="2" t="s">
        <v>116</v>
      </c>
      <c r="N223" s="2">
        <f t="shared" si="17"/>
        <v>1732</v>
      </c>
      <c r="O223">
        <v>173.2</v>
      </c>
      <c r="Q223" t="str">
        <f t="shared" si="18"/>
        <v/>
      </c>
      <c r="R223" s="2" t="str">
        <f>IF(ISNUMBER(Q223),SUMIFS(Q$1:$Q223,A$1:$A223,A223,J$1:$J223,J223,D$1:$D223,D223),"")</f>
        <v/>
      </c>
      <c r="T223" s="5"/>
      <c r="AH223" s="2" t="str">
        <f t="shared" si="19"/>
        <v/>
      </c>
      <c r="AL223" s="27"/>
      <c r="AM223" s="27"/>
      <c r="AN223" s="27"/>
      <c r="AO223" s="27"/>
      <c r="AP223" s="27"/>
      <c r="AQ223" s="27"/>
      <c r="AR223" s="27"/>
      <c r="AU223" s="2" t="str">
        <f t="shared" si="20"/>
        <v/>
      </c>
      <c r="AV223" s="2" t="str">
        <f>IF(ISNUMBER(AU223),SUMIFS($AU$1:AU223,$A$1:A223,A223,$J$1:J223,J223,$D$1:D223,D223),"")</f>
        <v/>
      </c>
      <c r="AW223">
        <f t="shared" si="21"/>
        <v>1</v>
      </c>
    </row>
    <row r="224" spans="1:49" x14ac:dyDescent="0.25">
      <c r="A224" s="4" t="s">
        <v>117</v>
      </c>
      <c r="B224" t="s">
        <v>24</v>
      </c>
      <c r="C224" s="3">
        <v>42118</v>
      </c>
      <c r="D224">
        <v>2</v>
      </c>
      <c r="E224">
        <v>0</v>
      </c>
      <c r="J224" s="2" t="s">
        <v>44</v>
      </c>
      <c r="K224" s="2" t="s">
        <v>22</v>
      </c>
      <c r="L224">
        <v>4</v>
      </c>
      <c r="M224" s="2" t="s">
        <v>116</v>
      </c>
      <c r="N224" s="2">
        <f t="shared" si="17"/>
        <v>1620</v>
      </c>
      <c r="O224">
        <v>162</v>
      </c>
      <c r="Q224" t="str">
        <f t="shared" si="18"/>
        <v/>
      </c>
      <c r="R224" s="2" t="str">
        <f>IF(ISNUMBER(Q224),SUMIFS(Q$1:$Q224,A$1:$A224,A224,J$1:$J224,J224,D$1:$D224,D224),"")</f>
        <v/>
      </c>
      <c r="T224" s="5"/>
      <c r="AH224" s="2" t="str">
        <f t="shared" si="19"/>
        <v/>
      </c>
      <c r="AL224" s="27"/>
      <c r="AM224" s="27"/>
      <c r="AN224" s="27"/>
      <c r="AO224" s="27"/>
      <c r="AP224" s="27"/>
      <c r="AQ224" s="27"/>
      <c r="AR224" s="27"/>
      <c r="AU224" s="2" t="str">
        <f t="shared" si="20"/>
        <v/>
      </c>
      <c r="AV224" s="2" t="str">
        <f>IF(ISNUMBER(AU224),SUMIFS($AU$1:AU224,$A$1:A224,A224,$J$1:J224,J224,$D$1:D224,D224),"")</f>
        <v/>
      </c>
      <c r="AW224">
        <f t="shared" si="21"/>
        <v>1</v>
      </c>
    </row>
    <row r="225" spans="1:49" x14ac:dyDescent="0.25">
      <c r="A225" s="4" t="s">
        <v>118</v>
      </c>
      <c r="B225" t="s">
        <v>24</v>
      </c>
      <c r="C225" s="3">
        <v>42118</v>
      </c>
      <c r="D225">
        <v>2</v>
      </c>
      <c r="E225">
        <v>50</v>
      </c>
      <c r="J225" s="2" t="s">
        <v>44</v>
      </c>
      <c r="K225" s="2" t="s">
        <v>22</v>
      </c>
      <c r="L225">
        <v>4</v>
      </c>
      <c r="M225" s="2" t="s">
        <v>116</v>
      </c>
      <c r="N225" s="2">
        <f t="shared" si="17"/>
        <v>1676</v>
      </c>
      <c r="O225">
        <v>167.6</v>
      </c>
      <c r="Q225" t="str">
        <f t="shared" si="18"/>
        <v/>
      </c>
      <c r="R225" s="2" t="str">
        <f>IF(ISNUMBER(Q225),SUMIFS(Q$1:$Q225,A$1:$A225,A225,J$1:$J225,J225,D$1:$D225,D225),"")</f>
        <v/>
      </c>
      <c r="T225" s="5"/>
      <c r="AH225" s="2" t="str">
        <f t="shared" si="19"/>
        <v/>
      </c>
      <c r="AL225" s="27"/>
      <c r="AM225" s="27"/>
      <c r="AN225" s="27"/>
      <c r="AO225" s="27"/>
      <c r="AP225" s="27"/>
      <c r="AQ225" s="27"/>
      <c r="AR225" s="27"/>
      <c r="AU225" s="2" t="str">
        <f t="shared" si="20"/>
        <v/>
      </c>
      <c r="AV225" s="2" t="str">
        <f>IF(ISNUMBER(AU225),SUMIFS($AU$1:AU225,$A$1:A225,A225,$J$1:J225,J225,$D$1:D225,D225),"")</f>
        <v/>
      </c>
      <c r="AW225">
        <f t="shared" si="21"/>
        <v>1</v>
      </c>
    </row>
    <row r="226" spans="1:49" x14ac:dyDescent="0.25">
      <c r="A226" s="4" t="s">
        <v>119</v>
      </c>
      <c r="B226" t="s">
        <v>24</v>
      </c>
      <c r="C226" s="3">
        <v>42118</v>
      </c>
      <c r="D226">
        <v>2</v>
      </c>
      <c r="E226">
        <v>100</v>
      </c>
      <c r="J226" s="2" t="s">
        <v>44</v>
      </c>
      <c r="K226" s="2" t="s">
        <v>22</v>
      </c>
      <c r="L226">
        <v>4</v>
      </c>
      <c r="M226" s="2" t="s">
        <v>116</v>
      </c>
      <c r="N226" s="2">
        <f t="shared" si="17"/>
        <v>1648</v>
      </c>
      <c r="O226">
        <v>164.8</v>
      </c>
      <c r="Q226" t="str">
        <f t="shared" si="18"/>
        <v/>
      </c>
      <c r="R226" s="2" t="str">
        <f>IF(ISNUMBER(Q226),SUMIFS(Q$1:$Q226,A$1:$A226,A226,J$1:$J226,J226,D$1:$D226,D226),"")</f>
        <v/>
      </c>
      <c r="T226" s="5"/>
      <c r="AH226" s="2" t="str">
        <f t="shared" si="19"/>
        <v/>
      </c>
      <c r="AL226" s="27"/>
      <c r="AM226" s="27"/>
      <c r="AN226" s="27"/>
      <c r="AO226" s="27"/>
      <c r="AP226" s="27"/>
      <c r="AQ226" s="27"/>
      <c r="AR226" s="27"/>
      <c r="AU226" s="2" t="str">
        <f t="shared" si="20"/>
        <v/>
      </c>
      <c r="AV226" s="2" t="str">
        <f>IF(ISNUMBER(AU226),SUMIFS($AU$1:AU226,$A$1:A226,A226,$J$1:J226,J226,$D$1:D226,D226),"")</f>
        <v/>
      </c>
      <c r="AW226">
        <f t="shared" si="21"/>
        <v>1</v>
      </c>
    </row>
    <row r="227" spans="1:49" x14ac:dyDescent="0.25">
      <c r="A227" s="4" t="s">
        <v>120</v>
      </c>
      <c r="B227" t="s">
        <v>24</v>
      </c>
      <c r="C227" s="3">
        <v>42118</v>
      </c>
      <c r="D227">
        <v>2</v>
      </c>
      <c r="E227">
        <v>200</v>
      </c>
      <c r="J227" s="2" t="s">
        <v>44</v>
      </c>
      <c r="K227" s="2" t="s">
        <v>22</v>
      </c>
      <c r="L227">
        <v>4</v>
      </c>
      <c r="M227" s="2" t="s">
        <v>116</v>
      </c>
      <c r="N227" s="2">
        <f t="shared" si="17"/>
        <v>1816</v>
      </c>
      <c r="O227">
        <v>181.6</v>
      </c>
      <c r="Q227" t="str">
        <f t="shared" si="18"/>
        <v/>
      </c>
      <c r="R227" s="2" t="str">
        <f>IF(ISNUMBER(Q227),SUMIFS(Q$1:$Q227,A$1:$A227,A227,J$1:$J227,J227,D$1:$D227,D227),"")</f>
        <v/>
      </c>
      <c r="T227" s="5"/>
      <c r="AH227" s="2" t="str">
        <f t="shared" si="19"/>
        <v/>
      </c>
      <c r="AL227" s="27"/>
      <c r="AM227" s="27"/>
      <c r="AN227" s="27"/>
      <c r="AO227" s="27"/>
      <c r="AP227" s="27"/>
      <c r="AQ227" s="27"/>
      <c r="AR227" s="27"/>
      <c r="AU227" s="2" t="str">
        <f t="shared" si="20"/>
        <v/>
      </c>
      <c r="AV227" s="2" t="str">
        <f>IF(ISNUMBER(AU227),SUMIFS($AU$1:AU227,$A$1:A227,A227,$J$1:J227,J227,$D$1:D227,D227),"")</f>
        <v/>
      </c>
      <c r="AW227">
        <f t="shared" si="21"/>
        <v>1</v>
      </c>
    </row>
    <row r="228" spans="1:49" x14ac:dyDescent="0.25">
      <c r="A228" s="4" t="s">
        <v>121</v>
      </c>
      <c r="B228" t="s">
        <v>24</v>
      </c>
      <c r="C228" s="3">
        <v>42118</v>
      </c>
      <c r="D228">
        <v>2</v>
      </c>
      <c r="E228">
        <v>350</v>
      </c>
      <c r="J228" s="2" t="s">
        <v>44</v>
      </c>
      <c r="K228" s="2" t="s">
        <v>22</v>
      </c>
      <c r="L228">
        <v>4</v>
      </c>
      <c r="M228" s="2" t="s">
        <v>116</v>
      </c>
      <c r="N228" s="2">
        <f t="shared" si="17"/>
        <v>1760</v>
      </c>
      <c r="O228">
        <v>176</v>
      </c>
      <c r="Q228" t="str">
        <f t="shared" si="18"/>
        <v/>
      </c>
      <c r="R228" s="2" t="str">
        <f>IF(ISNUMBER(Q228),SUMIFS(Q$1:$Q228,A$1:$A228,A228,J$1:$J228,J228,D$1:$D228,D228),"")</f>
        <v/>
      </c>
      <c r="T228" s="5"/>
      <c r="AH228" s="2" t="str">
        <f t="shared" si="19"/>
        <v/>
      </c>
      <c r="AL228" s="27"/>
      <c r="AM228" s="27"/>
      <c r="AN228" s="27"/>
      <c r="AO228" s="27"/>
      <c r="AP228" s="27"/>
      <c r="AQ228" s="27"/>
      <c r="AR228" s="27"/>
      <c r="AU228" s="2" t="str">
        <f t="shared" si="20"/>
        <v/>
      </c>
      <c r="AV228" s="2" t="str">
        <f>IF(ISNUMBER(AU228),SUMIFS($AU$1:AU228,$A$1:A228,A228,$J$1:J228,J228,$D$1:D228,D228),"")</f>
        <v/>
      </c>
      <c r="AW228">
        <f t="shared" si="21"/>
        <v>1</v>
      </c>
    </row>
    <row r="229" spans="1:49" x14ac:dyDescent="0.25">
      <c r="A229" s="4" t="s">
        <v>122</v>
      </c>
      <c r="B229" t="s">
        <v>24</v>
      </c>
      <c r="C229" s="3">
        <v>42118</v>
      </c>
      <c r="D229">
        <v>2</v>
      </c>
      <c r="E229">
        <v>500</v>
      </c>
      <c r="J229" s="2" t="s">
        <v>44</v>
      </c>
      <c r="K229" s="2" t="s">
        <v>22</v>
      </c>
      <c r="L229">
        <v>4</v>
      </c>
      <c r="M229" s="2" t="s">
        <v>116</v>
      </c>
      <c r="N229" s="2">
        <f t="shared" si="17"/>
        <v>1844</v>
      </c>
      <c r="O229">
        <v>184.4</v>
      </c>
      <c r="Q229" t="str">
        <f t="shared" si="18"/>
        <v/>
      </c>
      <c r="R229" s="2" t="str">
        <f>IF(ISNUMBER(Q229),SUMIFS(Q$1:$Q229,A$1:$A229,A229,J$1:$J229,J229,D$1:$D229,D229),"")</f>
        <v/>
      </c>
      <c r="T229" s="5"/>
      <c r="AH229" s="2" t="str">
        <f t="shared" si="19"/>
        <v/>
      </c>
      <c r="AL229" s="27"/>
      <c r="AM229" s="27"/>
      <c r="AN229" s="27"/>
      <c r="AO229" s="27"/>
      <c r="AP229" s="27"/>
      <c r="AQ229" s="27"/>
      <c r="AR229" s="27"/>
      <c r="AU229" s="2" t="str">
        <f t="shared" si="20"/>
        <v/>
      </c>
      <c r="AV229" s="2" t="str">
        <f>IF(ISNUMBER(AU229),SUMIFS($AU$1:AU229,$A$1:A229,A229,$J$1:J229,J229,$D$1:D229,D229),"")</f>
        <v/>
      </c>
      <c r="AW229">
        <f t="shared" si="21"/>
        <v>1</v>
      </c>
    </row>
    <row r="230" spans="1:49" x14ac:dyDescent="0.25">
      <c r="A230" s="4" t="s">
        <v>117</v>
      </c>
      <c r="B230" t="s">
        <v>24</v>
      </c>
      <c r="C230" s="3">
        <v>42118</v>
      </c>
      <c r="D230">
        <v>3</v>
      </c>
      <c r="E230">
        <v>0</v>
      </c>
      <c r="J230" s="2" t="s">
        <v>44</v>
      </c>
      <c r="K230" s="2" t="s">
        <v>22</v>
      </c>
      <c r="L230">
        <v>4</v>
      </c>
      <c r="M230" s="2" t="s">
        <v>116</v>
      </c>
      <c r="N230" s="2">
        <f t="shared" si="17"/>
        <v>1592</v>
      </c>
      <c r="O230">
        <v>159.19999999999999</v>
      </c>
      <c r="Q230" t="str">
        <f t="shared" si="18"/>
        <v/>
      </c>
      <c r="R230" s="2" t="str">
        <f>IF(ISNUMBER(Q230),SUMIFS(Q$1:$Q230,A$1:$A230,A230,J$1:$J230,J230,D$1:$D230,D230),"")</f>
        <v/>
      </c>
      <c r="T230" s="5"/>
      <c r="AH230" s="2" t="str">
        <f t="shared" si="19"/>
        <v/>
      </c>
      <c r="AL230" s="27"/>
      <c r="AM230" s="27"/>
      <c r="AN230" s="27"/>
      <c r="AO230" s="27"/>
      <c r="AP230" s="27"/>
      <c r="AQ230" s="27"/>
      <c r="AR230" s="27"/>
      <c r="AU230" s="2" t="str">
        <f t="shared" si="20"/>
        <v/>
      </c>
      <c r="AV230" s="2" t="str">
        <f>IF(ISNUMBER(AU230),SUMIFS($AU$1:AU230,$A$1:A230,A230,$J$1:J230,J230,$D$1:D230,D230),"")</f>
        <v/>
      </c>
      <c r="AW230">
        <f t="shared" si="21"/>
        <v>1</v>
      </c>
    </row>
    <row r="231" spans="1:49" x14ac:dyDescent="0.25">
      <c r="A231" s="4" t="s">
        <v>118</v>
      </c>
      <c r="B231" t="s">
        <v>24</v>
      </c>
      <c r="C231" s="3">
        <v>42118</v>
      </c>
      <c r="D231">
        <v>3</v>
      </c>
      <c r="E231">
        <v>50</v>
      </c>
      <c r="J231" s="2" t="s">
        <v>44</v>
      </c>
      <c r="K231" s="2" t="s">
        <v>22</v>
      </c>
      <c r="L231">
        <v>4</v>
      </c>
      <c r="M231" s="2" t="s">
        <v>116</v>
      </c>
      <c r="N231" s="2">
        <f t="shared" si="17"/>
        <v>1732</v>
      </c>
      <c r="O231">
        <v>173.2</v>
      </c>
      <c r="Q231" t="str">
        <f t="shared" si="18"/>
        <v/>
      </c>
      <c r="R231" s="2" t="str">
        <f>IF(ISNUMBER(Q231),SUMIFS(Q$1:$Q231,A$1:$A231,A231,J$1:$J231,J231,D$1:$D231,D231),"")</f>
        <v/>
      </c>
      <c r="T231" s="5"/>
      <c r="AH231" s="2" t="str">
        <f t="shared" si="19"/>
        <v/>
      </c>
      <c r="AL231" s="27"/>
      <c r="AM231" s="27"/>
      <c r="AN231" s="27"/>
      <c r="AO231" s="27"/>
      <c r="AP231" s="27"/>
      <c r="AQ231" s="27"/>
      <c r="AR231" s="27"/>
      <c r="AU231" s="2" t="str">
        <f t="shared" si="20"/>
        <v/>
      </c>
      <c r="AV231" s="2" t="str">
        <f>IF(ISNUMBER(AU231),SUMIFS($AU$1:AU231,$A$1:A231,A231,$J$1:J231,J231,$D$1:D231,D231),"")</f>
        <v/>
      </c>
      <c r="AW231">
        <f t="shared" si="21"/>
        <v>1</v>
      </c>
    </row>
    <row r="232" spans="1:49" x14ac:dyDescent="0.25">
      <c r="A232" s="4" t="s">
        <v>119</v>
      </c>
      <c r="B232" t="s">
        <v>24</v>
      </c>
      <c r="C232" s="3">
        <v>42118</v>
      </c>
      <c r="D232">
        <v>3</v>
      </c>
      <c r="E232">
        <v>100</v>
      </c>
      <c r="J232" s="2" t="s">
        <v>44</v>
      </c>
      <c r="K232" s="2" t="s">
        <v>22</v>
      </c>
      <c r="L232">
        <v>4</v>
      </c>
      <c r="M232" s="2" t="s">
        <v>116</v>
      </c>
      <c r="N232" s="2">
        <f t="shared" si="17"/>
        <v>1676</v>
      </c>
      <c r="O232">
        <v>167.6</v>
      </c>
      <c r="Q232" t="str">
        <f t="shared" si="18"/>
        <v/>
      </c>
      <c r="R232" s="2" t="str">
        <f>IF(ISNUMBER(Q232),SUMIFS(Q$1:$Q232,A$1:$A232,A232,J$1:$J232,J232,D$1:$D232,D232),"")</f>
        <v/>
      </c>
      <c r="T232" s="5"/>
      <c r="AH232" s="2" t="str">
        <f t="shared" si="19"/>
        <v/>
      </c>
      <c r="AL232" s="27"/>
      <c r="AM232" s="27"/>
      <c r="AN232" s="27"/>
      <c r="AO232" s="27"/>
      <c r="AP232" s="27"/>
      <c r="AQ232" s="27"/>
      <c r="AR232" s="27"/>
      <c r="AU232" s="2" t="str">
        <f t="shared" si="20"/>
        <v/>
      </c>
      <c r="AV232" s="2" t="str">
        <f>IF(ISNUMBER(AU232),SUMIFS($AU$1:AU232,$A$1:A232,A232,$J$1:J232,J232,$D$1:D232,D232),"")</f>
        <v/>
      </c>
      <c r="AW232">
        <f t="shared" si="21"/>
        <v>1</v>
      </c>
    </row>
    <row r="233" spans="1:49" x14ac:dyDescent="0.25">
      <c r="A233" s="4" t="s">
        <v>120</v>
      </c>
      <c r="B233" t="s">
        <v>24</v>
      </c>
      <c r="C233" s="3">
        <v>42118</v>
      </c>
      <c r="D233">
        <v>3</v>
      </c>
      <c r="E233">
        <v>200</v>
      </c>
      <c r="J233" s="2" t="s">
        <v>44</v>
      </c>
      <c r="K233" s="2" t="s">
        <v>22</v>
      </c>
      <c r="L233">
        <v>4</v>
      </c>
      <c r="M233" s="2" t="s">
        <v>116</v>
      </c>
      <c r="N233" s="2">
        <f t="shared" si="17"/>
        <v>1816</v>
      </c>
      <c r="O233">
        <v>181.6</v>
      </c>
      <c r="Q233" t="str">
        <f t="shared" si="18"/>
        <v/>
      </c>
      <c r="R233" s="2" t="str">
        <f>IF(ISNUMBER(Q233),SUMIFS(Q$1:$Q233,A$1:$A233,A233,J$1:$J233,J233,D$1:$D233,D233),"")</f>
        <v/>
      </c>
      <c r="T233" s="5"/>
      <c r="AH233" s="2" t="str">
        <f t="shared" si="19"/>
        <v/>
      </c>
      <c r="AL233" s="27"/>
      <c r="AM233" s="27"/>
      <c r="AN233" s="27"/>
      <c r="AO233" s="27"/>
      <c r="AP233" s="27"/>
      <c r="AQ233" s="27"/>
      <c r="AR233" s="27"/>
      <c r="AU233" s="2" t="str">
        <f t="shared" si="20"/>
        <v/>
      </c>
      <c r="AV233" s="2" t="str">
        <f>IF(ISNUMBER(AU233),SUMIFS($AU$1:AU233,$A$1:A233,A233,$J$1:J233,J233,$D$1:D233,D233),"")</f>
        <v/>
      </c>
      <c r="AW233">
        <f t="shared" si="21"/>
        <v>1</v>
      </c>
    </row>
    <row r="234" spans="1:49" x14ac:dyDescent="0.25">
      <c r="A234" s="4" t="s">
        <v>121</v>
      </c>
      <c r="B234" t="s">
        <v>24</v>
      </c>
      <c r="C234" s="3">
        <v>42118</v>
      </c>
      <c r="D234">
        <v>3</v>
      </c>
      <c r="E234">
        <v>350</v>
      </c>
      <c r="J234" s="2" t="s">
        <v>44</v>
      </c>
      <c r="K234" s="2" t="s">
        <v>22</v>
      </c>
      <c r="L234">
        <v>4</v>
      </c>
      <c r="M234" s="2" t="s">
        <v>116</v>
      </c>
      <c r="N234" s="2">
        <f t="shared" si="17"/>
        <v>1676</v>
      </c>
      <c r="O234">
        <v>167.6</v>
      </c>
      <c r="Q234" t="str">
        <f t="shared" si="18"/>
        <v/>
      </c>
      <c r="R234" s="2" t="str">
        <f>IF(ISNUMBER(Q234),SUMIFS(Q$1:$Q234,A$1:$A234,A234,J$1:$J234,J234,D$1:$D234,D234),"")</f>
        <v/>
      </c>
      <c r="T234" s="5"/>
      <c r="AH234" s="2" t="str">
        <f t="shared" si="19"/>
        <v/>
      </c>
      <c r="AL234" s="27"/>
      <c r="AM234" s="27"/>
      <c r="AN234" s="27"/>
      <c r="AO234" s="27"/>
      <c r="AP234" s="27"/>
      <c r="AQ234" s="27"/>
      <c r="AR234" s="27"/>
      <c r="AU234" s="2" t="str">
        <f t="shared" si="20"/>
        <v/>
      </c>
      <c r="AV234" s="2" t="str">
        <f>IF(ISNUMBER(AU234),SUMIFS($AU$1:AU234,$A$1:A234,A234,$J$1:J234,J234,$D$1:D234,D234),"")</f>
        <v/>
      </c>
      <c r="AW234">
        <f t="shared" si="21"/>
        <v>1</v>
      </c>
    </row>
    <row r="235" spans="1:49" x14ac:dyDescent="0.25">
      <c r="A235" s="4" t="s">
        <v>122</v>
      </c>
      <c r="B235" t="s">
        <v>24</v>
      </c>
      <c r="C235" s="3">
        <v>42118</v>
      </c>
      <c r="D235">
        <v>3</v>
      </c>
      <c r="E235">
        <v>500</v>
      </c>
      <c r="J235" s="2" t="s">
        <v>44</v>
      </c>
      <c r="K235" s="2" t="s">
        <v>22</v>
      </c>
      <c r="L235">
        <v>4</v>
      </c>
      <c r="M235" s="2" t="s">
        <v>116</v>
      </c>
      <c r="N235" s="2">
        <f t="shared" si="17"/>
        <v>1872</v>
      </c>
      <c r="O235">
        <v>187.2</v>
      </c>
      <c r="Q235" t="str">
        <f t="shared" si="18"/>
        <v/>
      </c>
      <c r="R235" s="2" t="str">
        <f>IF(ISNUMBER(Q235),SUMIFS(Q$1:$Q235,A$1:$A235,A235,J$1:$J235,J235,D$1:$D235,D235),"")</f>
        <v/>
      </c>
      <c r="T235" s="5"/>
      <c r="AH235" s="2" t="str">
        <f t="shared" si="19"/>
        <v/>
      </c>
      <c r="AL235" s="27"/>
      <c r="AM235" s="27"/>
      <c r="AN235" s="27"/>
      <c r="AO235" s="27"/>
      <c r="AP235" s="27"/>
      <c r="AQ235" s="27"/>
      <c r="AR235" s="27"/>
      <c r="AU235" s="2" t="str">
        <f t="shared" si="20"/>
        <v/>
      </c>
      <c r="AV235" s="2" t="str">
        <f>IF(ISNUMBER(AU235),SUMIFS($AU$1:AU235,$A$1:A235,A235,$J$1:J235,J235,$D$1:D235,D235),"")</f>
        <v/>
      </c>
      <c r="AW235">
        <f t="shared" si="21"/>
        <v>1</v>
      </c>
    </row>
    <row r="236" spans="1:49" x14ac:dyDescent="0.25">
      <c r="A236" s="4" t="s">
        <v>117</v>
      </c>
      <c r="B236" t="s">
        <v>24</v>
      </c>
      <c r="C236" s="3">
        <v>42128</v>
      </c>
      <c r="D236">
        <v>1</v>
      </c>
      <c r="E236">
        <v>0</v>
      </c>
      <c r="J236" s="2" t="s">
        <v>44</v>
      </c>
      <c r="K236" s="2" t="s">
        <v>22</v>
      </c>
      <c r="L236">
        <v>4</v>
      </c>
      <c r="M236" s="2" t="s">
        <v>116</v>
      </c>
      <c r="N236" s="2">
        <f t="shared" si="17"/>
        <v>1956</v>
      </c>
      <c r="O236">
        <v>195.6</v>
      </c>
      <c r="Q236" t="str">
        <f t="shared" si="18"/>
        <v/>
      </c>
      <c r="R236" s="2" t="str">
        <f>IF(ISNUMBER(Q236),SUMIFS(Q$1:$Q236,A$1:$A236,A236,J$1:$J236,J236,D$1:$D236,D236),"")</f>
        <v/>
      </c>
      <c r="T236" s="5"/>
      <c r="AH236" s="2" t="str">
        <f t="shared" si="19"/>
        <v/>
      </c>
      <c r="AL236" s="27"/>
      <c r="AM236" s="27"/>
      <c r="AN236" s="27"/>
      <c r="AO236" s="27"/>
      <c r="AP236" s="27"/>
      <c r="AQ236" s="27"/>
      <c r="AR236" s="27"/>
      <c r="AU236" s="2" t="str">
        <f t="shared" si="20"/>
        <v/>
      </c>
      <c r="AV236" s="2" t="str">
        <f>IF(ISNUMBER(AU236),SUMIFS($AU$1:AU236,$A$1:A236,A236,$J$1:J236,J236,$D$1:D236,D236),"")</f>
        <v/>
      </c>
      <c r="AW236">
        <f t="shared" si="21"/>
        <v>1</v>
      </c>
    </row>
    <row r="237" spans="1:49" x14ac:dyDescent="0.25">
      <c r="A237" s="4" t="s">
        <v>118</v>
      </c>
      <c r="B237" t="s">
        <v>24</v>
      </c>
      <c r="C237" s="3">
        <v>42128</v>
      </c>
      <c r="D237">
        <v>1</v>
      </c>
      <c r="E237">
        <v>50</v>
      </c>
      <c r="J237" s="2" t="s">
        <v>44</v>
      </c>
      <c r="K237" s="2" t="s">
        <v>22</v>
      </c>
      <c r="L237">
        <v>4</v>
      </c>
      <c r="M237" s="2" t="s">
        <v>116</v>
      </c>
      <c r="N237" s="2">
        <f t="shared" si="17"/>
        <v>2012</v>
      </c>
      <c r="O237">
        <v>201.2</v>
      </c>
      <c r="Q237" t="str">
        <f t="shared" si="18"/>
        <v/>
      </c>
      <c r="R237" s="2" t="str">
        <f>IF(ISNUMBER(Q237),SUMIFS(Q$1:$Q237,A$1:$A237,A237,J$1:$J237,J237,D$1:$D237,D237),"")</f>
        <v/>
      </c>
      <c r="T237" s="5"/>
      <c r="AH237" s="2" t="str">
        <f t="shared" si="19"/>
        <v/>
      </c>
      <c r="AL237" s="27"/>
      <c r="AM237" s="27"/>
      <c r="AN237" s="27"/>
      <c r="AO237" s="27"/>
      <c r="AP237" s="27"/>
      <c r="AQ237" s="27"/>
      <c r="AR237" s="27"/>
      <c r="AU237" s="2" t="str">
        <f t="shared" si="20"/>
        <v/>
      </c>
      <c r="AV237" s="2" t="str">
        <f>IF(ISNUMBER(AU237),SUMIFS($AU$1:AU237,$A$1:A237,A237,$J$1:J237,J237,$D$1:D237,D237),"")</f>
        <v/>
      </c>
      <c r="AW237">
        <f t="shared" si="21"/>
        <v>1</v>
      </c>
    </row>
    <row r="238" spans="1:49" x14ac:dyDescent="0.25">
      <c r="A238" s="4" t="s">
        <v>119</v>
      </c>
      <c r="B238" t="s">
        <v>24</v>
      </c>
      <c r="C238" s="3">
        <v>42128</v>
      </c>
      <c r="D238">
        <v>1</v>
      </c>
      <c r="E238">
        <v>100</v>
      </c>
      <c r="J238" s="2" t="s">
        <v>44</v>
      </c>
      <c r="K238" s="2" t="s">
        <v>22</v>
      </c>
      <c r="L238">
        <v>4</v>
      </c>
      <c r="M238" s="2" t="s">
        <v>116</v>
      </c>
      <c r="N238" s="2">
        <f t="shared" si="17"/>
        <v>1984</v>
      </c>
      <c r="O238">
        <v>198.4</v>
      </c>
      <c r="Q238" t="str">
        <f t="shared" si="18"/>
        <v/>
      </c>
      <c r="R238" s="2" t="str">
        <f>IF(ISNUMBER(Q238),SUMIFS(Q$1:$Q238,A$1:$A238,A238,J$1:$J238,J238,D$1:$D238,D238),"")</f>
        <v/>
      </c>
      <c r="T238" s="5"/>
      <c r="AH238" s="2" t="str">
        <f t="shared" si="19"/>
        <v/>
      </c>
      <c r="AL238" s="27"/>
      <c r="AM238" s="27"/>
      <c r="AN238" s="27"/>
      <c r="AO238" s="27"/>
      <c r="AP238" s="27"/>
      <c r="AQ238" s="27"/>
      <c r="AR238" s="27"/>
      <c r="AU238" s="2" t="str">
        <f t="shared" si="20"/>
        <v/>
      </c>
      <c r="AV238" s="2" t="str">
        <f>IF(ISNUMBER(AU238),SUMIFS($AU$1:AU238,$A$1:A238,A238,$J$1:J238,J238,$D$1:D238,D238),"")</f>
        <v/>
      </c>
      <c r="AW238">
        <f t="shared" si="21"/>
        <v>1</v>
      </c>
    </row>
    <row r="239" spans="1:49" x14ac:dyDescent="0.25">
      <c r="A239" s="4" t="s">
        <v>120</v>
      </c>
      <c r="B239" t="s">
        <v>24</v>
      </c>
      <c r="C239" s="3">
        <v>42128</v>
      </c>
      <c r="D239">
        <v>1</v>
      </c>
      <c r="E239">
        <v>200</v>
      </c>
      <c r="J239" s="2" t="s">
        <v>44</v>
      </c>
      <c r="K239" s="2" t="s">
        <v>22</v>
      </c>
      <c r="L239">
        <v>4</v>
      </c>
      <c r="M239" s="2" t="s">
        <v>116</v>
      </c>
      <c r="N239" s="2">
        <f t="shared" si="17"/>
        <v>2040</v>
      </c>
      <c r="O239">
        <v>204</v>
      </c>
      <c r="Q239" t="str">
        <f t="shared" si="18"/>
        <v/>
      </c>
      <c r="R239" s="2" t="str">
        <f>IF(ISNUMBER(Q239),SUMIFS(Q$1:$Q239,A$1:$A239,A239,J$1:$J239,J239,D$1:$D239,D239),"")</f>
        <v/>
      </c>
      <c r="T239" s="5"/>
      <c r="AH239" s="2" t="str">
        <f t="shared" si="19"/>
        <v/>
      </c>
      <c r="AL239" s="27"/>
      <c r="AM239" s="27"/>
      <c r="AN239" s="27"/>
      <c r="AO239" s="27"/>
      <c r="AP239" s="27"/>
      <c r="AQ239" s="27"/>
      <c r="AR239" s="27"/>
      <c r="AU239" s="2" t="str">
        <f t="shared" si="20"/>
        <v/>
      </c>
      <c r="AV239" s="2" t="str">
        <f>IF(ISNUMBER(AU239),SUMIFS($AU$1:AU239,$A$1:A239,A239,$J$1:J239,J239,$D$1:D239,D239),"")</f>
        <v/>
      </c>
      <c r="AW239">
        <f t="shared" si="21"/>
        <v>1</v>
      </c>
    </row>
    <row r="240" spans="1:49" x14ac:dyDescent="0.25">
      <c r="A240" s="4" t="s">
        <v>121</v>
      </c>
      <c r="B240" t="s">
        <v>24</v>
      </c>
      <c r="C240" s="3">
        <v>42128</v>
      </c>
      <c r="D240">
        <v>1</v>
      </c>
      <c r="E240">
        <v>350</v>
      </c>
      <c r="J240" s="2" t="s">
        <v>44</v>
      </c>
      <c r="K240" s="2" t="s">
        <v>22</v>
      </c>
      <c r="L240">
        <v>4</v>
      </c>
      <c r="M240" s="2" t="s">
        <v>116</v>
      </c>
      <c r="N240" s="2">
        <f t="shared" si="17"/>
        <v>2236</v>
      </c>
      <c r="O240">
        <v>223.6</v>
      </c>
      <c r="Q240" t="str">
        <f t="shared" si="18"/>
        <v/>
      </c>
      <c r="R240" s="2" t="str">
        <f>IF(ISNUMBER(Q240),SUMIFS(Q$1:$Q240,A$1:$A240,A240,J$1:$J240,J240,D$1:$D240,D240),"")</f>
        <v/>
      </c>
      <c r="T240" s="5"/>
      <c r="AH240" s="2" t="str">
        <f t="shared" si="19"/>
        <v/>
      </c>
      <c r="AL240" s="27"/>
      <c r="AM240" s="27"/>
      <c r="AN240" s="27"/>
      <c r="AO240" s="27"/>
      <c r="AP240" s="27"/>
      <c r="AQ240" s="27"/>
      <c r="AR240" s="27"/>
      <c r="AU240" s="2" t="str">
        <f t="shared" si="20"/>
        <v/>
      </c>
      <c r="AV240" s="2" t="str">
        <f>IF(ISNUMBER(AU240),SUMIFS($AU$1:AU240,$A$1:A240,A240,$J$1:J240,J240,$D$1:D240,D240),"")</f>
        <v/>
      </c>
      <c r="AW240">
        <f t="shared" si="21"/>
        <v>1</v>
      </c>
    </row>
    <row r="241" spans="1:49" x14ac:dyDescent="0.25">
      <c r="A241" s="4" t="s">
        <v>122</v>
      </c>
      <c r="B241" t="s">
        <v>24</v>
      </c>
      <c r="C241" s="3">
        <v>42128</v>
      </c>
      <c r="D241">
        <v>1</v>
      </c>
      <c r="E241">
        <v>500</v>
      </c>
      <c r="J241" s="2" t="s">
        <v>44</v>
      </c>
      <c r="K241" s="2" t="s">
        <v>22</v>
      </c>
      <c r="L241">
        <v>4</v>
      </c>
      <c r="M241" s="2" t="s">
        <v>116</v>
      </c>
      <c r="N241" s="2">
        <f t="shared" si="17"/>
        <v>2376</v>
      </c>
      <c r="O241">
        <v>237.6</v>
      </c>
      <c r="Q241" t="str">
        <f t="shared" si="18"/>
        <v/>
      </c>
      <c r="R241" s="2" t="str">
        <f>IF(ISNUMBER(Q241),SUMIFS(Q$1:$Q241,A$1:$A241,A241,J$1:$J241,J241,D$1:$D241,D241),"")</f>
        <v/>
      </c>
      <c r="T241" s="5"/>
      <c r="AH241" s="2" t="str">
        <f t="shared" si="19"/>
        <v/>
      </c>
      <c r="AL241" s="27"/>
      <c r="AM241" s="27"/>
      <c r="AN241" s="27"/>
      <c r="AO241" s="27"/>
      <c r="AP241" s="27"/>
      <c r="AQ241" s="27"/>
      <c r="AR241" s="27"/>
      <c r="AU241" s="2" t="str">
        <f t="shared" si="20"/>
        <v/>
      </c>
      <c r="AV241" s="2" t="str">
        <f>IF(ISNUMBER(AU241),SUMIFS($AU$1:AU241,$A$1:A241,A241,$J$1:J241,J241,$D$1:D241,D241),"")</f>
        <v/>
      </c>
      <c r="AW241">
        <f t="shared" si="21"/>
        <v>1</v>
      </c>
    </row>
    <row r="242" spans="1:49" x14ac:dyDescent="0.25">
      <c r="A242" s="4" t="s">
        <v>117</v>
      </c>
      <c r="B242" t="s">
        <v>24</v>
      </c>
      <c r="C242" s="3">
        <v>42128</v>
      </c>
      <c r="D242">
        <v>2</v>
      </c>
      <c r="E242">
        <v>0</v>
      </c>
      <c r="J242" s="2" t="s">
        <v>44</v>
      </c>
      <c r="K242" s="2" t="s">
        <v>22</v>
      </c>
      <c r="L242">
        <v>4</v>
      </c>
      <c r="M242" s="2" t="s">
        <v>116</v>
      </c>
      <c r="N242" s="2">
        <f t="shared" si="17"/>
        <v>1732</v>
      </c>
      <c r="O242">
        <v>173.2</v>
      </c>
      <c r="Q242" t="str">
        <f t="shared" si="18"/>
        <v/>
      </c>
      <c r="R242" s="2" t="str">
        <f>IF(ISNUMBER(Q242),SUMIFS(Q$1:$Q242,A$1:$A242,A242,J$1:$J242,J242,D$1:$D242,D242),"")</f>
        <v/>
      </c>
      <c r="T242" s="5"/>
      <c r="AH242" s="2" t="str">
        <f t="shared" si="19"/>
        <v/>
      </c>
      <c r="AL242" s="27"/>
      <c r="AM242" s="27"/>
      <c r="AN242" s="27"/>
      <c r="AO242" s="27"/>
      <c r="AP242" s="27"/>
      <c r="AQ242" s="27"/>
      <c r="AR242" s="27"/>
      <c r="AU242" s="2" t="str">
        <f t="shared" si="20"/>
        <v/>
      </c>
      <c r="AV242" s="2" t="str">
        <f>IF(ISNUMBER(AU242),SUMIFS($AU$1:AU242,$A$1:A242,A242,$J$1:J242,J242,$D$1:D242,D242),"")</f>
        <v/>
      </c>
      <c r="AW242">
        <f t="shared" si="21"/>
        <v>1</v>
      </c>
    </row>
    <row r="243" spans="1:49" x14ac:dyDescent="0.25">
      <c r="A243" s="4" t="s">
        <v>118</v>
      </c>
      <c r="B243" t="s">
        <v>24</v>
      </c>
      <c r="C243" s="3">
        <v>42128</v>
      </c>
      <c r="D243">
        <v>2</v>
      </c>
      <c r="E243">
        <v>50</v>
      </c>
      <c r="J243" s="2" t="s">
        <v>44</v>
      </c>
      <c r="K243" s="2" t="s">
        <v>22</v>
      </c>
      <c r="L243">
        <v>4</v>
      </c>
      <c r="M243" s="2" t="s">
        <v>116</v>
      </c>
      <c r="N243" s="2">
        <f t="shared" si="17"/>
        <v>1676</v>
      </c>
      <c r="O243">
        <v>167.6</v>
      </c>
      <c r="Q243" t="str">
        <f t="shared" si="18"/>
        <v/>
      </c>
      <c r="R243" s="2" t="str">
        <f>IF(ISNUMBER(Q243),SUMIFS(Q$1:$Q243,A$1:$A243,A243,J$1:$J243,J243,D$1:$D243,D243),"")</f>
        <v/>
      </c>
      <c r="T243" s="5"/>
      <c r="AH243" s="2" t="str">
        <f t="shared" si="19"/>
        <v/>
      </c>
      <c r="AL243" s="27"/>
      <c r="AM243" s="27"/>
      <c r="AN243" s="27"/>
      <c r="AO243" s="27"/>
      <c r="AP243" s="27"/>
      <c r="AQ243" s="27"/>
      <c r="AR243" s="27"/>
      <c r="AU243" s="2" t="str">
        <f t="shared" si="20"/>
        <v/>
      </c>
      <c r="AV243" s="2" t="str">
        <f>IF(ISNUMBER(AU243),SUMIFS($AU$1:AU243,$A$1:A243,A243,$J$1:J243,J243,$D$1:D243,D243),"")</f>
        <v/>
      </c>
      <c r="AW243">
        <f t="shared" si="21"/>
        <v>1</v>
      </c>
    </row>
    <row r="244" spans="1:49" x14ac:dyDescent="0.25">
      <c r="A244" s="4" t="s">
        <v>119</v>
      </c>
      <c r="B244" t="s">
        <v>24</v>
      </c>
      <c r="C244" s="3">
        <v>42128</v>
      </c>
      <c r="D244">
        <v>2</v>
      </c>
      <c r="E244">
        <v>100</v>
      </c>
      <c r="J244" s="2" t="s">
        <v>44</v>
      </c>
      <c r="K244" s="2" t="s">
        <v>22</v>
      </c>
      <c r="L244">
        <v>4</v>
      </c>
      <c r="M244" s="2" t="s">
        <v>116</v>
      </c>
      <c r="N244" s="2">
        <f t="shared" si="17"/>
        <v>2040</v>
      </c>
      <c r="O244">
        <v>204</v>
      </c>
      <c r="Q244" t="str">
        <f t="shared" si="18"/>
        <v/>
      </c>
      <c r="R244" s="2" t="str">
        <f>IF(ISNUMBER(Q244),SUMIFS(Q$1:$Q244,A$1:$A244,A244,J$1:$J244,J244,D$1:$D244,D244),"")</f>
        <v/>
      </c>
      <c r="T244" s="5"/>
      <c r="AH244" s="2" t="str">
        <f t="shared" si="19"/>
        <v/>
      </c>
      <c r="AL244" s="27"/>
      <c r="AM244" s="27"/>
      <c r="AN244" s="27"/>
      <c r="AO244" s="27"/>
      <c r="AP244" s="27"/>
      <c r="AQ244" s="27"/>
      <c r="AR244" s="27"/>
      <c r="AU244" s="2" t="str">
        <f t="shared" si="20"/>
        <v/>
      </c>
      <c r="AV244" s="2" t="str">
        <f>IF(ISNUMBER(AU244),SUMIFS($AU$1:AU244,$A$1:A244,A244,$J$1:J244,J244,$D$1:D244,D244),"")</f>
        <v/>
      </c>
      <c r="AW244">
        <f t="shared" si="21"/>
        <v>1</v>
      </c>
    </row>
    <row r="245" spans="1:49" x14ac:dyDescent="0.25">
      <c r="A245" s="4" t="s">
        <v>120</v>
      </c>
      <c r="B245" t="s">
        <v>24</v>
      </c>
      <c r="C245" s="3">
        <v>42128</v>
      </c>
      <c r="D245">
        <v>2</v>
      </c>
      <c r="E245">
        <v>200</v>
      </c>
      <c r="J245" s="2" t="s">
        <v>44</v>
      </c>
      <c r="K245" s="2" t="s">
        <v>22</v>
      </c>
      <c r="L245">
        <v>4</v>
      </c>
      <c r="M245" s="2" t="s">
        <v>116</v>
      </c>
      <c r="N245" s="2">
        <f t="shared" si="17"/>
        <v>1928</v>
      </c>
      <c r="O245">
        <v>192.8</v>
      </c>
      <c r="Q245" t="str">
        <f t="shared" si="18"/>
        <v/>
      </c>
      <c r="R245" s="2" t="str">
        <f>IF(ISNUMBER(Q245),SUMIFS(Q$1:$Q245,A$1:$A245,A245,J$1:$J245,J245,D$1:$D245,D245),"")</f>
        <v/>
      </c>
      <c r="T245" s="5"/>
      <c r="AH245" s="2" t="str">
        <f t="shared" si="19"/>
        <v/>
      </c>
      <c r="AL245" s="27"/>
      <c r="AM245" s="27"/>
      <c r="AN245" s="27"/>
      <c r="AO245" s="27"/>
      <c r="AP245" s="27"/>
      <c r="AQ245" s="27"/>
      <c r="AR245" s="27"/>
      <c r="AU245" s="2" t="str">
        <f t="shared" si="20"/>
        <v/>
      </c>
      <c r="AV245" s="2" t="str">
        <f>IF(ISNUMBER(AU245),SUMIFS($AU$1:AU245,$A$1:A245,A245,$J$1:J245,J245,$D$1:D245,D245),"")</f>
        <v/>
      </c>
      <c r="AW245">
        <f t="shared" si="21"/>
        <v>1</v>
      </c>
    </row>
    <row r="246" spans="1:49" x14ac:dyDescent="0.25">
      <c r="A246" s="4" t="s">
        <v>121</v>
      </c>
      <c r="B246" t="s">
        <v>24</v>
      </c>
      <c r="C246" s="3">
        <v>42128</v>
      </c>
      <c r="D246">
        <v>2</v>
      </c>
      <c r="E246">
        <v>350</v>
      </c>
      <c r="J246" s="2" t="s">
        <v>44</v>
      </c>
      <c r="K246" s="2" t="s">
        <v>22</v>
      </c>
      <c r="L246">
        <v>4</v>
      </c>
      <c r="M246" s="2" t="s">
        <v>116</v>
      </c>
      <c r="N246" s="2">
        <f t="shared" si="17"/>
        <v>2264</v>
      </c>
      <c r="O246">
        <v>226.4</v>
      </c>
      <c r="Q246" t="str">
        <f t="shared" si="18"/>
        <v/>
      </c>
      <c r="R246" s="2" t="str">
        <f>IF(ISNUMBER(Q246),SUMIFS(Q$1:$Q246,A$1:$A246,A246,J$1:$J246,J246,D$1:$D246,D246),"")</f>
        <v/>
      </c>
      <c r="T246" s="5"/>
      <c r="AH246" s="2" t="str">
        <f t="shared" si="19"/>
        <v/>
      </c>
      <c r="AL246" s="27"/>
      <c r="AM246" s="27"/>
      <c r="AN246" s="27"/>
      <c r="AO246" s="27"/>
      <c r="AP246" s="27"/>
      <c r="AQ246" s="27"/>
      <c r="AR246" s="27"/>
      <c r="AU246" s="2" t="str">
        <f t="shared" si="20"/>
        <v/>
      </c>
      <c r="AV246" s="2" t="str">
        <f>IF(ISNUMBER(AU246),SUMIFS($AU$1:AU246,$A$1:A246,A246,$J$1:J246,J246,$D$1:D246,D246),"")</f>
        <v/>
      </c>
      <c r="AW246">
        <f t="shared" si="21"/>
        <v>1</v>
      </c>
    </row>
    <row r="247" spans="1:49" x14ac:dyDescent="0.25">
      <c r="A247" s="4" t="s">
        <v>122</v>
      </c>
      <c r="B247" t="s">
        <v>24</v>
      </c>
      <c r="C247" s="3">
        <v>42128</v>
      </c>
      <c r="D247">
        <v>2</v>
      </c>
      <c r="E247">
        <v>500</v>
      </c>
      <c r="J247" s="2" t="s">
        <v>44</v>
      </c>
      <c r="K247" s="2" t="s">
        <v>22</v>
      </c>
      <c r="L247">
        <v>4</v>
      </c>
      <c r="M247" s="2" t="s">
        <v>116</v>
      </c>
      <c r="N247" s="2">
        <f t="shared" si="17"/>
        <v>2208</v>
      </c>
      <c r="O247">
        <v>220.8</v>
      </c>
      <c r="Q247" t="str">
        <f t="shared" si="18"/>
        <v/>
      </c>
      <c r="R247" s="2" t="str">
        <f>IF(ISNUMBER(Q247),SUMIFS(Q$1:$Q247,A$1:$A247,A247,J$1:$J247,J247,D$1:$D247,D247),"")</f>
        <v/>
      </c>
      <c r="T247" s="5"/>
      <c r="AH247" s="2" t="str">
        <f t="shared" si="19"/>
        <v/>
      </c>
      <c r="AL247" s="27"/>
      <c r="AM247" s="27"/>
      <c r="AN247" s="27"/>
      <c r="AO247" s="27"/>
      <c r="AP247" s="27"/>
      <c r="AQ247" s="27"/>
      <c r="AR247" s="27"/>
      <c r="AU247" s="2" t="str">
        <f t="shared" si="20"/>
        <v/>
      </c>
      <c r="AV247" s="2" t="str">
        <f>IF(ISNUMBER(AU247),SUMIFS($AU$1:AU247,$A$1:A247,A247,$J$1:J247,J247,$D$1:D247,D247),"")</f>
        <v/>
      </c>
      <c r="AW247">
        <f t="shared" si="21"/>
        <v>1</v>
      </c>
    </row>
    <row r="248" spans="1:49" x14ac:dyDescent="0.25">
      <c r="A248" s="4" t="s">
        <v>117</v>
      </c>
      <c r="B248" t="s">
        <v>24</v>
      </c>
      <c r="C248" s="3">
        <v>42128</v>
      </c>
      <c r="D248">
        <v>3</v>
      </c>
      <c r="E248">
        <v>0</v>
      </c>
      <c r="J248" s="2" t="s">
        <v>44</v>
      </c>
      <c r="K248" s="2" t="s">
        <v>22</v>
      </c>
      <c r="L248">
        <v>4</v>
      </c>
      <c r="M248" s="2" t="s">
        <v>116</v>
      </c>
      <c r="N248" s="2">
        <f t="shared" si="17"/>
        <v>1704</v>
      </c>
      <c r="O248">
        <v>170.4</v>
      </c>
      <c r="Q248" t="str">
        <f t="shared" si="18"/>
        <v/>
      </c>
      <c r="R248" s="2" t="str">
        <f>IF(ISNUMBER(Q248),SUMIFS(Q$1:$Q248,A$1:$A248,A248,J$1:$J248,J248,D$1:$D248,D248),"")</f>
        <v/>
      </c>
      <c r="T248" s="5"/>
      <c r="AH248" s="2" t="str">
        <f t="shared" si="19"/>
        <v/>
      </c>
      <c r="AL248" s="27"/>
      <c r="AM248" s="27"/>
      <c r="AN248" s="27"/>
      <c r="AO248" s="27"/>
      <c r="AP248" s="27"/>
      <c r="AQ248" s="27"/>
      <c r="AR248" s="27"/>
      <c r="AU248" s="2" t="str">
        <f t="shared" si="20"/>
        <v/>
      </c>
      <c r="AV248" s="2" t="str">
        <f>IF(ISNUMBER(AU248),SUMIFS($AU$1:AU248,$A$1:A248,A248,$J$1:J248,J248,$D$1:D248,D248),"")</f>
        <v/>
      </c>
      <c r="AW248">
        <f t="shared" si="21"/>
        <v>1</v>
      </c>
    </row>
    <row r="249" spans="1:49" x14ac:dyDescent="0.25">
      <c r="A249" s="4" t="s">
        <v>118</v>
      </c>
      <c r="B249" t="s">
        <v>24</v>
      </c>
      <c r="C249" s="3">
        <v>42128</v>
      </c>
      <c r="D249">
        <v>3</v>
      </c>
      <c r="E249">
        <v>50</v>
      </c>
      <c r="J249" s="2" t="s">
        <v>44</v>
      </c>
      <c r="K249" s="2" t="s">
        <v>22</v>
      </c>
      <c r="L249">
        <v>4</v>
      </c>
      <c r="M249" s="2" t="s">
        <v>116</v>
      </c>
      <c r="N249" s="2">
        <f t="shared" si="17"/>
        <v>1648</v>
      </c>
      <c r="O249">
        <v>164.8</v>
      </c>
      <c r="Q249" t="str">
        <f t="shared" si="18"/>
        <v/>
      </c>
      <c r="R249" s="2" t="str">
        <f>IF(ISNUMBER(Q249),SUMIFS(Q$1:$Q249,A$1:$A249,A249,J$1:$J249,J249,D$1:$D249,D249),"")</f>
        <v/>
      </c>
      <c r="T249" s="5"/>
      <c r="AH249" s="2" t="str">
        <f t="shared" si="19"/>
        <v/>
      </c>
      <c r="AL249" s="27"/>
      <c r="AM249" s="27"/>
      <c r="AN249" s="27"/>
      <c r="AO249" s="27"/>
      <c r="AP249" s="27"/>
      <c r="AQ249" s="27"/>
      <c r="AR249" s="27"/>
      <c r="AU249" s="2" t="str">
        <f t="shared" si="20"/>
        <v/>
      </c>
      <c r="AV249" s="2" t="str">
        <f>IF(ISNUMBER(AU249),SUMIFS($AU$1:AU249,$A$1:A249,A249,$J$1:J249,J249,$D$1:D249,D249),"")</f>
        <v/>
      </c>
      <c r="AW249">
        <f t="shared" si="21"/>
        <v>1</v>
      </c>
    </row>
    <row r="250" spans="1:49" x14ac:dyDescent="0.25">
      <c r="A250" s="4" t="s">
        <v>119</v>
      </c>
      <c r="B250" t="s">
        <v>24</v>
      </c>
      <c r="C250" s="3">
        <v>42128</v>
      </c>
      <c r="D250">
        <v>3</v>
      </c>
      <c r="E250">
        <v>100</v>
      </c>
      <c r="J250" s="2" t="s">
        <v>44</v>
      </c>
      <c r="K250" s="2" t="s">
        <v>22</v>
      </c>
      <c r="L250">
        <v>4</v>
      </c>
      <c r="M250" s="2" t="s">
        <v>116</v>
      </c>
      <c r="N250" s="2">
        <f t="shared" si="17"/>
        <v>1676</v>
      </c>
      <c r="O250">
        <v>167.6</v>
      </c>
      <c r="Q250" t="str">
        <f t="shared" si="18"/>
        <v/>
      </c>
      <c r="R250" s="2" t="str">
        <f>IF(ISNUMBER(Q250),SUMIFS(Q$1:$Q250,A$1:$A250,A250,J$1:$J250,J250,D$1:$D250,D250),"")</f>
        <v/>
      </c>
      <c r="T250" s="5"/>
      <c r="AH250" s="2" t="str">
        <f t="shared" si="19"/>
        <v/>
      </c>
      <c r="AL250" s="27"/>
      <c r="AM250" s="27"/>
      <c r="AN250" s="27"/>
      <c r="AO250" s="27"/>
      <c r="AP250" s="27"/>
      <c r="AQ250" s="27"/>
      <c r="AR250" s="27"/>
      <c r="AU250" s="2" t="str">
        <f t="shared" si="20"/>
        <v/>
      </c>
      <c r="AV250" s="2" t="str">
        <f>IF(ISNUMBER(AU250),SUMIFS($AU$1:AU250,$A$1:A250,A250,$J$1:J250,J250,$D$1:D250,D250),"")</f>
        <v/>
      </c>
      <c r="AW250">
        <f t="shared" si="21"/>
        <v>1</v>
      </c>
    </row>
    <row r="251" spans="1:49" x14ac:dyDescent="0.25">
      <c r="A251" s="4" t="s">
        <v>120</v>
      </c>
      <c r="B251" t="s">
        <v>24</v>
      </c>
      <c r="C251" s="3">
        <v>42128</v>
      </c>
      <c r="D251">
        <v>3</v>
      </c>
      <c r="E251">
        <v>200</v>
      </c>
      <c r="J251" s="2" t="s">
        <v>44</v>
      </c>
      <c r="K251" s="2" t="s">
        <v>22</v>
      </c>
      <c r="L251">
        <v>4</v>
      </c>
      <c r="M251" s="2" t="s">
        <v>116</v>
      </c>
      <c r="N251" s="2">
        <f t="shared" si="17"/>
        <v>1816</v>
      </c>
      <c r="O251">
        <v>181.6</v>
      </c>
      <c r="Q251" t="str">
        <f t="shared" si="18"/>
        <v/>
      </c>
      <c r="R251" s="2" t="str">
        <f>IF(ISNUMBER(Q251),SUMIFS(Q$1:$Q251,A$1:$A251,A251,J$1:$J251,J251,D$1:$D251,D251),"")</f>
        <v/>
      </c>
      <c r="T251" s="5"/>
      <c r="AH251" s="2" t="str">
        <f t="shared" si="19"/>
        <v/>
      </c>
      <c r="AL251" s="27"/>
      <c r="AM251" s="27"/>
      <c r="AN251" s="27"/>
      <c r="AO251" s="27"/>
      <c r="AP251" s="27"/>
      <c r="AQ251" s="27"/>
      <c r="AR251" s="27"/>
      <c r="AU251" s="2" t="str">
        <f t="shared" si="20"/>
        <v/>
      </c>
      <c r="AV251" s="2" t="str">
        <f>IF(ISNUMBER(AU251),SUMIFS($AU$1:AU251,$A$1:A251,A251,$J$1:J251,J251,$D$1:D251,D251),"")</f>
        <v/>
      </c>
      <c r="AW251">
        <f t="shared" si="21"/>
        <v>1</v>
      </c>
    </row>
    <row r="252" spans="1:49" x14ac:dyDescent="0.25">
      <c r="A252" s="4" t="s">
        <v>121</v>
      </c>
      <c r="B252" t="s">
        <v>24</v>
      </c>
      <c r="C252" s="3">
        <v>42128</v>
      </c>
      <c r="D252">
        <v>3</v>
      </c>
      <c r="E252">
        <v>350</v>
      </c>
      <c r="J252" s="2" t="s">
        <v>44</v>
      </c>
      <c r="K252" s="2" t="s">
        <v>22</v>
      </c>
      <c r="L252">
        <v>4</v>
      </c>
      <c r="M252" s="2" t="s">
        <v>116</v>
      </c>
      <c r="N252" s="2">
        <f t="shared" si="17"/>
        <v>2152</v>
      </c>
      <c r="O252">
        <v>215.2</v>
      </c>
      <c r="Q252" t="str">
        <f t="shared" si="18"/>
        <v/>
      </c>
      <c r="R252" s="2" t="str">
        <f>IF(ISNUMBER(Q252),SUMIFS(Q$1:$Q252,A$1:$A252,A252,J$1:$J252,J252,D$1:$D252,D252),"")</f>
        <v/>
      </c>
      <c r="T252" s="5"/>
      <c r="AH252" s="2" t="str">
        <f t="shared" si="19"/>
        <v/>
      </c>
      <c r="AL252" s="27"/>
      <c r="AM252" s="27"/>
      <c r="AN252" s="27"/>
      <c r="AO252" s="27"/>
      <c r="AP252" s="27"/>
      <c r="AQ252" s="27"/>
      <c r="AR252" s="27"/>
      <c r="AU252" s="2" t="str">
        <f t="shared" si="20"/>
        <v/>
      </c>
      <c r="AV252" s="2" t="str">
        <f>IF(ISNUMBER(AU252),SUMIFS($AU$1:AU252,$A$1:A252,A252,$J$1:J252,J252,$D$1:D252,D252),"")</f>
        <v/>
      </c>
      <c r="AW252">
        <f t="shared" si="21"/>
        <v>1</v>
      </c>
    </row>
    <row r="253" spans="1:49" x14ac:dyDescent="0.25">
      <c r="A253" s="4" t="s">
        <v>122</v>
      </c>
      <c r="B253" t="s">
        <v>24</v>
      </c>
      <c r="C253" s="3">
        <v>42128</v>
      </c>
      <c r="D253">
        <v>3</v>
      </c>
      <c r="E253">
        <v>500</v>
      </c>
      <c r="J253" s="2" t="s">
        <v>44</v>
      </c>
      <c r="K253" s="2" t="s">
        <v>22</v>
      </c>
      <c r="L253">
        <v>4</v>
      </c>
      <c r="M253" s="2" t="s">
        <v>116</v>
      </c>
      <c r="N253" s="2">
        <f t="shared" si="17"/>
        <v>2180</v>
      </c>
      <c r="O253">
        <v>218</v>
      </c>
      <c r="Q253" t="str">
        <f t="shared" si="18"/>
        <v/>
      </c>
      <c r="R253" s="2" t="str">
        <f>IF(ISNUMBER(Q253),SUMIFS(Q$1:$Q253,A$1:$A253,A253,J$1:$J253,J253,D$1:$D253,D253),"")</f>
        <v/>
      </c>
      <c r="T253" s="5"/>
      <c r="AH253" s="2" t="str">
        <f t="shared" si="19"/>
        <v/>
      </c>
      <c r="AL253" s="27"/>
      <c r="AM253" s="27"/>
      <c r="AN253" s="27"/>
      <c r="AO253" s="27"/>
      <c r="AP253" s="27"/>
      <c r="AQ253" s="27"/>
      <c r="AR253" s="27"/>
      <c r="AU253" s="2" t="str">
        <f t="shared" si="20"/>
        <v/>
      </c>
      <c r="AV253" s="2" t="str">
        <f>IF(ISNUMBER(AU253),SUMIFS($AU$1:AU253,$A$1:A253,A253,$J$1:J253,J253,$D$1:D253,D253),"")</f>
        <v/>
      </c>
      <c r="AW253">
        <f t="shared" si="21"/>
        <v>1</v>
      </c>
    </row>
    <row r="254" spans="1:49" x14ac:dyDescent="0.25">
      <c r="A254" s="4" t="s">
        <v>117</v>
      </c>
      <c r="B254" t="s">
        <v>24</v>
      </c>
      <c r="C254" s="3">
        <v>42136</v>
      </c>
      <c r="D254">
        <v>1</v>
      </c>
      <c r="E254">
        <v>0</v>
      </c>
      <c r="J254" s="2" t="s">
        <v>44</v>
      </c>
      <c r="K254" s="2" t="s">
        <v>22</v>
      </c>
      <c r="L254">
        <v>4</v>
      </c>
      <c r="M254" s="2" t="s">
        <v>116</v>
      </c>
      <c r="N254" s="2">
        <f t="shared" si="17"/>
        <v>1788</v>
      </c>
      <c r="O254">
        <v>178.8</v>
      </c>
      <c r="Q254" t="str">
        <f t="shared" si="18"/>
        <v/>
      </c>
      <c r="R254" s="2" t="str">
        <f>IF(ISNUMBER(Q254),SUMIFS(Q$1:$Q254,A$1:$A254,A254,J$1:$J254,J254,D$1:$D254,D254),"")</f>
        <v/>
      </c>
      <c r="T254" s="5"/>
      <c r="AH254" s="2" t="str">
        <f t="shared" si="19"/>
        <v/>
      </c>
      <c r="AL254" s="27"/>
      <c r="AM254" s="27"/>
      <c r="AN254" s="27"/>
      <c r="AO254" s="27"/>
      <c r="AP254" s="27"/>
      <c r="AQ254" s="27"/>
      <c r="AR254" s="27"/>
      <c r="AU254" s="2" t="str">
        <f t="shared" si="20"/>
        <v/>
      </c>
      <c r="AV254" s="2" t="str">
        <f>IF(ISNUMBER(AU254),SUMIFS($AU$1:AU254,$A$1:A254,A254,$J$1:J254,J254,$D$1:D254,D254),"")</f>
        <v/>
      </c>
      <c r="AW254">
        <f t="shared" si="21"/>
        <v>1</v>
      </c>
    </row>
    <row r="255" spans="1:49" x14ac:dyDescent="0.25">
      <c r="A255" s="4" t="s">
        <v>118</v>
      </c>
      <c r="B255" t="s">
        <v>24</v>
      </c>
      <c r="C255" s="3">
        <v>42136</v>
      </c>
      <c r="D255">
        <v>1</v>
      </c>
      <c r="E255">
        <v>50</v>
      </c>
      <c r="J255" s="2" t="s">
        <v>44</v>
      </c>
      <c r="K255" s="2" t="s">
        <v>22</v>
      </c>
      <c r="L255">
        <v>4</v>
      </c>
      <c r="M255" s="2" t="s">
        <v>116</v>
      </c>
      <c r="N255" s="2">
        <f t="shared" si="17"/>
        <v>1900</v>
      </c>
      <c r="O255">
        <v>190</v>
      </c>
      <c r="Q255" t="str">
        <f t="shared" si="18"/>
        <v/>
      </c>
      <c r="R255" s="2" t="str">
        <f>IF(ISNUMBER(Q255),SUMIFS(Q$1:$Q255,A$1:$A255,A255,J$1:$J255,J255,D$1:$D255,D255),"")</f>
        <v/>
      </c>
      <c r="T255" s="5"/>
      <c r="AH255" s="2" t="str">
        <f t="shared" si="19"/>
        <v/>
      </c>
      <c r="AL255" s="27"/>
      <c r="AM255" s="27"/>
      <c r="AN255" s="27"/>
      <c r="AO255" s="27"/>
      <c r="AP255" s="27"/>
      <c r="AQ255" s="27"/>
      <c r="AR255" s="27"/>
      <c r="AU255" s="2" t="str">
        <f t="shared" si="20"/>
        <v/>
      </c>
      <c r="AV255" s="2" t="str">
        <f>IF(ISNUMBER(AU255),SUMIFS($AU$1:AU255,$A$1:A255,A255,$J$1:J255,J255,$D$1:D255,D255),"")</f>
        <v/>
      </c>
      <c r="AW255">
        <f t="shared" si="21"/>
        <v>1</v>
      </c>
    </row>
    <row r="256" spans="1:49" x14ac:dyDescent="0.25">
      <c r="A256" s="4" t="s">
        <v>119</v>
      </c>
      <c r="B256" t="s">
        <v>24</v>
      </c>
      <c r="C256" s="3">
        <v>42136</v>
      </c>
      <c r="D256">
        <v>1</v>
      </c>
      <c r="E256">
        <v>100</v>
      </c>
      <c r="J256" s="2" t="s">
        <v>44</v>
      </c>
      <c r="K256" s="2" t="s">
        <v>22</v>
      </c>
      <c r="L256">
        <v>4</v>
      </c>
      <c r="M256" s="2" t="s">
        <v>116</v>
      </c>
      <c r="N256" s="2">
        <f t="shared" si="17"/>
        <v>1956</v>
      </c>
      <c r="O256">
        <v>195.6</v>
      </c>
      <c r="Q256" t="str">
        <f t="shared" si="18"/>
        <v/>
      </c>
      <c r="R256" s="2" t="str">
        <f>IF(ISNUMBER(Q256),SUMIFS(Q$1:$Q256,A$1:$A256,A256,J$1:$J256,J256,D$1:$D256,D256),"")</f>
        <v/>
      </c>
      <c r="T256" s="5"/>
      <c r="AH256" s="2" t="str">
        <f t="shared" si="19"/>
        <v/>
      </c>
      <c r="AL256" s="27"/>
      <c r="AM256" s="27"/>
      <c r="AN256" s="27"/>
      <c r="AO256" s="27"/>
      <c r="AP256" s="27"/>
      <c r="AQ256" s="27"/>
      <c r="AR256" s="27"/>
      <c r="AU256" s="2" t="str">
        <f t="shared" si="20"/>
        <v/>
      </c>
      <c r="AV256" s="2" t="str">
        <f>IF(ISNUMBER(AU256),SUMIFS($AU$1:AU256,$A$1:A256,A256,$J$1:J256,J256,$D$1:D256,D256),"")</f>
        <v/>
      </c>
      <c r="AW256">
        <f t="shared" si="21"/>
        <v>1</v>
      </c>
    </row>
    <row r="257" spans="1:49" x14ac:dyDescent="0.25">
      <c r="A257" s="4" t="s">
        <v>120</v>
      </c>
      <c r="B257" t="s">
        <v>24</v>
      </c>
      <c r="C257" s="3">
        <v>42136</v>
      </c>
      <c r="D257">
        <v>1</v>
      </c>
      <c r="E257">
        <v>200</v>
      </c>
      <c r="J257" s="2" t="s">
        <v>44</v>
      </c>
      <c r="K257" s="2" t="s">
        <v>22</v>
      </c>
      <c r="L257">
        <v>4</v>
      </c>
      <c r="M257" s="2" t="s">
        <v>116</v>
      </c>
      <c r="N257" s="2">
        <f t="shared" si="17"/>
        <v>2012</v>
      </c>
      <c r="O257">
        <v>201.2</v>
      </c>
      <c r="Q257" t="str">
        <f t="shared" si="18"/>
        <v/>
      </c>
      <c r="R257" s="2" t="str">
        <f>IF(ISNUMBER(Q257),SUMIFS(Q$1:$Q257,A$1:$A257,A257,J$1:$J257,J257,D$1:$D257,D257),"")</f>
        <v/>
      </c>
      <c r="T257" s="5"/>
      <c r="AH257" s="2" t="str">
        <f t="shared" si="19"/>
        <v/>
      </c>
      <c r="AL257" s="27"/>
      <c r="AM257" s="27"/>
      <c r="AN257" s="27"/>
      <c r="AO257" s="27"/>
      <c r="AP257" s="27"/>
      <c r="AQ257" s="27"/>
      <c r="AR257" s="27"/>
      <c r="AU257" s="2" t="str">
        <f t="shared" si="20"/>
        <v/>
      </c>
      <c r="AV257" s="2" t="str">
        <f>IF(ISNUMBER(AU257),SUMIFS($AU$1:AU257,$A$1:A257,A257,$J$1:J257,J257,$D$1:D257,D257),"")</f>
        <v/>
      </c>
      <c r="AW257">
        <f t="shared" si="21"/>
        <v>1</v>
      </c>
    </row>
    <row r="258" spans="1:49" x14ac:dyDescent="0.25">
      <c r="A258" s="4" t="s">
        <v>121</v>
      </c>
      <c r="B258" t="s">
        <v>24</v>
      </c>
      <c r="C258" s="3">
        <v>42136</v>
      </c>
      <c r="D258">
        <v>1</v>
      </c>
      <c r="E258">
        <v>350</v>
      </c>
      <c r="J258" s="2" t="s">
        <v>44</v>
      </c>
      <c r="K258" s="2" t="s">
        <v>22</v>
      </c>
      <c r="L258">
        <v>4</v>
      </c>
      <c r="M258" s="2" t="s">
        <v>116</v>
      </c>
      <c r="N258" s="2">
        <f t="shared" ref="N258:N321" si="22">IF(LEN(O258)&gt;0,O258*10,"")</f>
        <v>2264</v>
      </c>
      <c r="O258">
        <v>226.4</v>
      </c>
      <c r="Q258" t="str">
        <f t="shared" ref="Q258:Q321" si="23">IF(LEN(P258)&gt;0,P258,"")</f>
        <v/>
      </c>
      <c r="R258" s="2" t="str">
        <f>IF(ISNUMBER(Q258),SUMIFS(Q$1:$Q258,A$1:$A258,A258,J$1:$J258,J258,D$1:$D258,D258),"")</f>
        <v/>
      </c>
      <c r="T258" s="5"/>
      <c r="AH258" s="2" t="str">
        <f t="shared" ref="AH258:AH321" si="24">IF(ISNUMBER(AI258),AI258,"")</f>
        <v/>
      </c>
      <c r="AL258" s="27"/>
      <c r="AM258" s="27"/>
      <c r="AN258" s="27"/>
      <c r="AO258" s="27"/>
      <c r="AP258" s="27"/>
      <c r="AQ258" s="27"/>
      <c r="AR258" s="27"/>
      <c r="AU258" s="2" t="str">
        <f t="shared" si="20"/>
        <v/>
      </c>
      <c r="AV258" s="2" t="str">
        <f>IF(ISNUMBER(AU258),SUMIFS($AU$1:AU258,$A$1:A258,A258,$J$1:J258,J258,$D$1:D258,D258),"")</f>
        <v/>
      </c>
      <c r="AW258">
        <f t="shared" si="21"/>
        <v>1</v>
      </c>
    </row>
    <row r="259" spans="1:49" x14ac:dyDescent="0.25">
      <c r="A259" s="4" t="s">
        <v>122</v>
      </c>
      <c r="B259" t="s">
        <v>24</v>
      </c>
      <c r="C259" s="3">
        <v>42136</v>
      </c>
      <c r="D259">
        <v>1</v>
      </c>
      <c r="E259">
        <v>500</v>
      </c>
      <c r="J259" s="2" t="s">
        <v>44</v>
      </c>
      <c r="K259" s="2" t="s">
        <v>22</v>
      </c>
      <c r="L259">
        <v>4</v>
      </c>
      <c r="M259" s="2" t="s">
        <v>116</v>
      </c>
      <c r="N259" s="2">
        <f t="shared" si="22"/>
        <v>2964</v>
      </c>
      <c r="O259">
        <v>296.39999999999998</v>
      </c>
      <c r="Q259" t="str">
        <f t="shared" si="23"/>
        <v/>
      </c>
      <c r="R259" s="2" t="str">
        <f>IF(ISNUMBER(Q259),SUMIFS(Q$1:$Q259,A$1:$A259,A259,J$1:$J259,J259,D$1:$D259,D259),"")</f>
        <v/>
      </c>
      <c r="T259" s="5"/>
      <c r="AH259" s="2" t="str">
        <f t="shared" si="24"/>
        <v/>
      </c>
      <c r="AL259" s="27"/>
      <c r="AM259" s="27"/>
      <c r="AN259" s="27"/>
      <c r="AO259" s="27"/>
      <c r="AP259" s="27"/>
      <c r="AQ259" s="27"/>
      <c r="AR259" s="27"/>
      <c r="AU259" s="2" t="str">
        <f t="shared" si="20"/>
        <v/>
      </c>
      <c r="AV259" s="2" t="str">
        <f>IF(ISNUMBER(AU259),SUMIFS($AU$1:AU259,$A$1:A259,A259,$J$1:J259,J259,$D$1:D259,D259),"")</f>
        <v/>
      </c>
      <c r="AW259">
        <f t="shared" si="21"/>
        <v>1</v>
      </c>
    </row>
    <row r="260" spans="1:49" x14ac:dyDescent="0.25">
      <c r="A260" s="4" t="s">
        <v>117</v>
      </c>
      <c r="B260" t="s">
        <v>24</v>
      </c>
      <c r="C260" s="3">
        <v>42136</v>
      </c>
      <c r="D260">
        <v>2</v>
      </c>
      <c r="E260">
        <v>0</v>
      </c>
      <c r="J260" s="2" t="s">
        <v>44</v>
      </c>
      <c r="K260" s="2" t="s">
        <v>22</v>
      </c>
      <c r="L260">
        <v>4</v>
      </c>
      <c r="M260" s="2" t="s">
        <v>116</v>
      </c>
      <c r="N260" s="2">
        <f t="shared" si="22"/>
        <v>1648</v>
      </c>
      <c r="O260">
        <v>164.8</v>
      </c>
      <c r="Q260" t="str">
        <f t="shared" si="23"/>
        <v/>
      </c>
      <c r="R260" s="2" t="str">
        <f>IF(ISNUMBER(Q260),SUMIFS(Q$1:$Q260,A$1:$A260,A260,J$1:$J260,J260,D$1:$D260,D260),"")</f>
        <v/>
      </c>
      <c r="T260" s="5"/>
      <c r="AH260" s="2" t="str">
        <f t="shared" si="24"/>
        <v/>
      </c>
      <c r="AL260" s="27"/>
      <c r="AM260" s="27"/>
      <c r="AN260" s="27"/>
      <c r="AO260" s="27"/>
      <c r="AP260" s="27"/>
      <c r="AQ260" s="27"/>
      <c r="AR260" s="27"/>
      <c r="AU260" s="2" t="str">
        <f t="shared" si="20"/>
        <v/>
      </c>
      <c r="AV260" s="2" t="str">
        <f>IF(ISNUMBER(AU260),SUMIFS($AU$1:AU260,$A$1:A260,A260,$J$1:J260,J260,$D$1:D260,D260),"")</f>
        <v/>
      </c>
      <c r="AW260">
        <f t="shared" si="21"/>
        <v>1</v>
      </c>
    </row>
    <row r="261" spans="1:49" x14ac:dyDescent="0.25">
      <c r="A261" s="4" t="s">
        <v>118</v>
      </c>
      <c r="B261" t="s">
        <v>24</v>
      </c>
      <c r="C261" s="3">
        <v>42136</v>
      </c>
      <c r="D261">
        <v>2</v>
      </c>
      <c r="E261">
        <v>50</v>
      </c>
      <c r="J261" s="2" t="s">
        <v>44</v>
      </c>
      <c r="K261" s="2" t="s">
        <v>22</v>
      </c>
      <c r="L261">
        <v>4</v>
      </c>
      <c r="M261" s="2" t="s">
        <v>116</v>
      </c>
      <c r="N261" s="2">
        <f t="shared" si="22"/>
        <v>1788</v>
      </c>
      <c r="O261">
        <v>178.8</v>
      </c>
      <c r="Q261" t="str">
        <f t="shared" si="23"/>
        <v/>
      </c>
      <c r="R261" s="2" t="str">
        <f>IF(ISNUMBER(Q261),SUMIFS(Q$1:$Q261,A$1:$A261,A261,J$1:$J261,J261,D$1:$D261,D261),"")</f>
        <v/>
      </c>
      <c r="T261" s="5"/>
      <c r="AH261" s="2" t="str">
        <f t="shared" si="24"/>
        <v/>
      </c>
      <c r="AL261" s="27"/>
      <c r="AM261" s="27"/>
      <c r="AN261" s="27"/>
      <c r="AO261" s="27"/>
      <c r="AP261" s="27"/>
      <c r="AQ261" s="27"/>
      <c r="AR261" s="27"/>
      <c r="AU261" s="2" t="str">
        <f t="shared" si="20"/>
        <v/>
      </c>
      <c r="AV261" s="2" t="str">
        <f>IF(ISNUMBER(AU261),SUMIFS($AU$1:AU261,$A$1:A261,A261,$J$1:J261,J261,$D$1:D261,D261),"")</f>
        <v/>
      </c>
      <c r="AW261">
        <f t="shared" si="21"/>
        <v>1</v>
      </c>
    </row>
    <row r="262" spans="1:49" x14ac:dyDescent="0.25">
      <c r="A262" s="4" t="s">
        <v>119</v>
      </c>
      <c r="B262" t="s">
        <v>24</v>
      </c>
      <c r="C262" s="3">
        <v>42136</v>
      </c>
      <c r="D262">
        <v>2</v>
      </c>
      <c r="E262">
        <v>100</v>
      </c>
      <c r="J262" s="2" t="s">
        <v>44</v>
      </c>
      <c r="K262" s="2" t="s">
        <v>22</v>
      </c>
      <c r="L262">
        <v>4</v>
      </c>
      <c r="M262" s="2" t="s">
        <v>116</v>
      </c>
      <c r="N262" s="2">
        <f t="shared" si="22"/>
        <v>2068</v>
      </c>
      <c r="O262">
        <v>206.8</v>
      </c>
      <c r="Q262" t="str">
        <f t="shared" si="23"/>
        <v/>
      </c>
      <c r="R262" s="2" t="str">
        <f>IF(ISNUMBER(Q262),SUMIFS(Q$1:$Q262,A$1:$A262,A262,J$1:$J262,J262,D$1:$D262,D262),"")</f>
        <v/>
      </c>
      <c r="T262" s="5"/>
      <c r="AH262" s="2" t="str">
        <f t="shared" si="24"/>
        <v/>
      </c>
      <c r="AL262" s="27"/>
      <c r="AM262" s="27"/>
      <c r="AN262" s="27"/>
      <c r="AO262" s="27"/>
      <c r="AP262" s="27"/>
      <c r="AQ262" s="27"/>
      <c r="AR262" s="27"/>
      <c r="AU262" s="2" t="str">
        <f t="shared" ref="AU262:AU325" si="25">IF(AND(ISNUMBER(AI262),ISNUMBER(Q262)),ROUND(Q262*AI262,3),"")</f>
        <v/>
      </c>
      <c r="AV262" s="2" t="str">
        <f>IF(ISNUMBER(AU262),SUMIFS($AU$1:AU262,$A$1:A262,A262,$J$1:J262,J262,$D$1:D262,D262),"")</f>
        <v/>
      </c>
      <c r="AW262">
        <f t="shared" ref="AW262:AW325" si="26">COUNT(O262:AV262)</f>
        <v>1</v>
      </c>
    </row>
    <row r="263" spans="1:49" x14ac:dyDescent="0.25">
      <c r="A263" s="4" t="s">
        <v>120</v>
      </c>
      <c r="B263" t="s">
        <v>24</v>
      </c>
      <c r="C263" s="3">
        <v>42136</v>
      </c>
      <c r="D263">
        <v>2</v>
      </c>
      <c r="E263">
        <v>200</v>
      </c>
      <c r="J263" s="2" t="s">
        <v>44</v>
      </c>
      <c r="K263" s="2" t="s">
        <v>22</v>
      </c>
      <c r="L263">
        <v>4</v>
      </c>
      <c r="M263" s="2" t="s">
        <v>116</v>
      </c>
      <c r="N263" s="2">
        <f t="shared" si="22"/>
        <v>2012</v>
      </c>
      <c r="O263">
        <v>201.2</v>
      </c>
      <c r="Q263" t="str">
        <f t="shared" si="23"/>
        <v/>
      </c>
      <c r="R263" s="2" t="str">
        <f>IF(ISNUMBER(Q263),SUMIFS(Q$1:$Q263,A$1:$A263,A263,J$1:$J263,J263,D$1:$D263,D263),"")</f>
        <v/>
      </c>
      <c r="T263" s="5"/>
      <c r="AH263" s="2" t="str">
        <f t="shared" si="24"/>
        <v/>
      </c>
      <c r="AL263" s="27"/>
      <c r="AM263" s="27"/>
      <c r="AN263" s="27"/>
      <c r="AO263" s="27"/>
      <c r="AP263" s="27"/>
      <c r="AQ263" s="27"/>
      <c r="AR263" s="27"/>
      <c r="AU263" s="2" t="str">
        <f t="shared" si="25"/>
        <v/>
      </c>
      <c r="AV263" s="2" t="str">
        <f>IF(ISNUMBER(AU263),SUMIFS($AU$1:AU263,$A$1:A263,A263,$J$1:J263,J263,$D$1:D263,D263),"")</f>
        <v/>
      </c>
      <c r="AW263">
        <f t="shared" si="26"/>
        <v>1</v>
      </c>
    </row>
    <row r="264" spans="1:49" x14ac:dyDescent="0.25">
      <c r="A264" s="4" t="s">
        <v>121</v>
      </c>
      <c r="B264" t="s">
        <v>24</v>
      </c>
      <c r="C264" s="3">
        <v>42136</v>
      </c>
      <c r="D264">
        <v>2</v>
      </c>
      <c r="E264">
        <v>350</v>
      </c>
      <c r="J264" s="2" t="s">
        <v>44</v>
      </c>
      <c r="K264" s="2" t="s">
        <v>22</v>
      </c>
      <c r="L264">
        <v>4</v>
      </c>
      <c r="M264" s="2" t="s">
        <v>116</v>
      </c>
      <c r="N264" s="2">
        <f t="shared" si="22"/>
        <v>2516</v>
      </c>
      <c r="O264">
        <v>251.6</v>
      </c>
      <c r="Q264" t="str">
        <f t="shared" si="23"/>
        <v/>
      </c>
      <c r="R264" s="2" t="str">
        <f>IF(ISNUMBER(Q264),SUMIFS(Q$1:$Q264,A$1:$A264,A264,J$1:$J264,J264,D$1:$D264,D264),"")</f>
        <v/>
      </c>
      <c r="T264" s="5"/>
      <c r="AH264" s="2" t="str">
        <f t="shared" si="24"/>
        <v/>
      </c>
      <c r="AL264" s="27"/>
      <c r="AM264" s="27"/>
      <c r="AN264" s="27"/>
      <c r="AO264" s="27"/>
      <c r="AP264" s="27"/>
      <c r="AQ264" s="27"/>
      <c r="AR264" s="27"/>
      <c r="AU264" s="2" t="str">
        <f t="shared" si="25"/>
        <v/>
      </c>
      <c r="AV264" s="2" t="str">
        <f>IF(ISNUMBER(AU264),SUMIFS($AU$1:AU264,$A$1:A264,A264,$J$1:J264,J264,$D$1:D264,D264),"")</f>
        <v/>
      </c>
      <c r="AW264">
        <f t="shared" si="26"/>
        <v>1</v>
      </c>
    </row>
    <row r="265" spans="1:49" x14ac:dyDescent="0.25">
      <c r="A265" s="4" t="s">
        <v>122</v>
      </c>
      <c r="B265" t="s">
        <v>24</v>
      </c>
      <c r="C265" s="3">
        <v>42136</v>
      </c>
      <c r="D265">
        <v>2</v>
      </c>
      <c r="E265">
        <v>500</v>
      </c>
      <c r="J265" s="2" t="s">
        <v>44</v>
      </c>
      <c r="K265" s="2" t="s">
        <v>22</v>
      </c>
      <c r="L265">
        <v>4</v>
      </c>
      <c r="M265" s="2" t="s">
        <v>116</v>
      </c>
      <c r="N265" s="2">
        <f t="shared" si="22"/>
        <v>2208</v>
      </c>
      <c r="O265">
        <v>220.8</v>
      </c>
      <c r="Q265" t="str">
        <f t="shared" si="23"/>
        <v/>
      </c>
      <c r="R265" s="2" t="str">
        <f>IF(ISNUMBER(Q265),SUMIFS(Q$1:$Q265,A$1:$A265,A265,J$1:$J265,J265,D$1:$D265,D265),"")</f>
        <v/>
      </c>
      <c r="T265" s="5"/>
      <c r="AH265" s="2" t="str">
        <f t="shared" si="24"/>
        <v/>
      </c>
      <c r="AL265" s="27"/>
      <c r="AM265" s="27"/>
      <c r="AN265" s="27"/>
      <c r="AO265" s="27"/>
      <c r="AP265" s="27"/>
      <c r="AQ265" s="27"/>
      <c r="AR265" s="27"/>
      <c r="AU265" s="2" t="str">
        <f t="shared" si="25"/>
        <v/>
      </c>
      <c r="AV265" s="2" t="str">
        <f>IF(ISNUMBER(AU265),SUMIFS($AU$1:AU265,$A$1:A265,A265,$J$1:J265,J265,$D$1:D265,D265),"")</f>
        <v/>
      </c>
      <c r="AW265">
        <f t="shared" si="26"/>
        <v>1</v>
      </c>
    </row>
    <row r="266" spans="1:49" x14ac:dyDescent="0.25">
      <c r="A266" s="4" t="s">
        <v>117</v>
      </c>
      <c r="B266" t="s">
        <v>24</v>
      </c>
      <c r="C266" s="3">
        <v>42143</v>
      </c>
      <c r="D266">
        <v>1</v>
      </c>
      <c r="E266">
        <v>0</v>
      </c>
      <c r="J266" s="2" t="s">
        <v>44</v>
      </c>
      <c r="K266" s="2" t="s">
        <v>22</v>
      </c>
      <c r="L266">
        <v>4</v>
      </c>
      <c r="M266" s="2" t="s">
        <v>116</v>
      </c>
      <c r="N266" s="2">
        <f t="shared" si="22"/>
        <v>2320</v>
      </c>
      <c r="O266">
        <v>232</v>
      </c>
      <c r="Q266" t="str">
        <f t="shared" si="23"/>
        <v/>
      </c>
      <c r="R266" s="2" t="str">
        <f>IF(ISNUMBER(Q266),SUMIFS(Q$1:$Q266,A$1:$A266,A266,J$1:$J266,J266,D$1:$D266,D266),"")</f>
        <v/>
      </c>
      <c r="T266" s="5"/>
      <c r="AH266" s="2" t="str">
        <f t="shared" si="24"/>
        <v/>
      </c>
      <c r="AL266" s="27"/>
      <c r="AM266" s="27"/>
      <c r="AN266" s="27"/>
      <c r="AO266" s="27"/>
      <c r="AP266" s="27"/>
      <c r="AQ266" s="27"/>
      <c r="AR266" s="27"/>
      <c r="AU266" s="2" t="str">
        <f t="shared" si="25"/>
        <v/>
      </c>
      <c r="AV266" s="2" t="str">
        <f>IF(ISNUMBER(AU266),SUMIFS($AU$1:AU266,$A$1:A266,A266,$J$1:J266,J266,$D$1:D266,D266),"")</f>
        <v/>
      </c>
      <c r="AW266">
        <f t="shared" si="26"/>
        <v>1</v>
      </c>
    </row>
    <row r="267" spans="1:49" x14ac:dyDescent="0.25">
      <c r="A267" s="4" t="s">
        <v>118</v>
      </c>
      <c r="B267" t="s">
        <v>24</v>
      </c>
      <c r="C267" s="3">
        <v>42143</v>
      </c>
      <c r="D267">
        <v>1</v>
      </c>
      <c r="E267">
        <v>50</v>
      </c>
      <c r="J267" s="2" t="s">
        <v>44</v>
      </c>
      <c r="K267" s="2" t="s">
        <v>22</v>
      </c>
      <c r="L267">
        <v>4</v>
      </c>
      <c r="M267" s="2" t="s">
        <v>116</v>
      </c>
      <c r="N267" s="2">
        <f t="shared" si="22"/>
        <v>2432</v>
      </c>
      <c r="O267">
        <v>243.2</v>
      </c>
      <c r="Q267" t="str">
        <f t="shared" si="23"/>
        <v/>
      </c>
      <c r="R267" s="2" t="str">
        <f>IF(ISNUMBER(Q267),SUMIFS(Q$1:$Q267,A$1:$A267,A267,J$1:$J267,J267,D$1:$D267,D267),"")</f>
        <v/>
      </c>
      <c r="T267" s="5"/>
      <c r="AH267" s="2" t="str">
        <f t="shared" si="24"/>
        <v/>
      </c>
      <c r="AL267" s="27"/>
      <c r="AM267" s="27"/>
      <c r="AN267" s="27"/>
      <c r="AO267" s="27"/>
      <c r="AP267" s="27"/>
      <c r="AQ267" s="27"/>
      <c r="AR267" s="27"/>
      <c r="AU267" s="2" t="str">
        <f t="shared" si="25"/>
        <v/>
      </c>
      <c r="AV267" s="2" t="str">
        <f>IF(ISNUMBER(AU267),SUMIFS($AU$1:AU267,$A$1:A267,A267,$J$1:J267,J267,$D$1:D267,D267),"")</f>
        <v/>
      </c>
      <c r="AW267">
        <f t="shared" si="26"/>
        <v>1</v>
      </c>
    </row>
    <row r="268" spans="1:49" x14ac:dyDescent="0.25">
      <c r="A268" s="4" t="s">
        <v>119</v>
      </c>
      <c r="B268" t="s">
        <v>24</v>
      </c>
      <c r="C268" s="3">
        <v>42143</v>
      </c>
      <c r="D268">
        <v>1</v>
      </c>
      <c r="E268">
        <v>100</v>
      </c>
      <c r="J268" s="2" t="s">
        <v>44</v>
      </c>
      <c r="K268" s="2" t="s">
        <v>22</v>
      </c>
      <c r="L268">
        <v>4</v>
      </c>
      <c r="M268" s="2" t="s">
        <v>116</v>
      </c>
      <c r="N268" s="2">
        <f t="shared" si="22"/>
        <v>2544</v>
      </c>
      <c r="O268">
        <v>254.4</v>
      </c>
      <c r="Q268" t="str">
        <f t="shared" si="23"/>
        <v/>
      </c>
      <c r="R268" s="2" t="str">
        <f>IF(ISNUMBER(Q268),SUMIFS(Q$1:$Q268,A$1:$A268,A268,J$1:$J268,J268,D$1:$D268,D268),"")</f>
        <v/>
      </c>
      <c r="T268" s="5"/>
      <c r="AH268" s="2" t="str">
        <f t="shared" si="24"/>
        <v/>
      </c>
      <c r="AL268" s="27"/>
      <c r="AM268" s="27"/>
      <c r="AN268" s="27"/>
      <c r="AO268" s="27"/>
      <c r="AP268" s="27"/>
      <c r="AQ268" s="27"/>
      <c r="AR268" s="27"/>
      <c r="AU268" s="2" t="str">
        <f t="shared" si="25"/>
        <v/>
      </c>
      <c r="AV268" s="2" t="str">
        <f>IF(ISNUMBER(AU268),SUMIFS($AU$1:AU268,$A$1:A268,A268,$J$1:J268,J268,$D$1:D268,D268),"")</f>
        <v/>
      </c>
      <c r="AW268">
        <f t="shared" si="26"/>
        <v>1</v>
      </c>
    </row>
    <row r="269" spans="1:49" x14ac:dyDescent="0.25">
      <c r="A269" s="4" t="s">
        <v>120</v>
      </c>
      <c r="B269" t="s">
        <v>24</v>
      </c>
      <c r="C269" s="3">
        <v>42143</v>
      </c>
      <c r="D269">
        <v>1</v>
      </c>
      <c r="E269">
        <v>200</v>
      </c>
      <c r="J269" s="2" t="s">
        <v>44</v>
      </c>
      <c r="K269" s="2" t="s">
        <v>22</v>
      </c>
      <c r="L269">
        <v>4</v>
      </c>
      <c r="M269" s="2" t="s">
        <v>116</v>
      </c>
      <c r="N269" s="2">
        <f t="shared" si="22"/>
        <v>2600</v>
      </c>
      <c r="O269">
        <v>260</v>
      </c>
      <c r="Q269" t="str">
        <f t="shared" si="23"/>
        <v/>
      </c>
      <c r="R269" s="2" t="str">
        <f>IF(ISNUMBER(Q269),SUMIFS(Q$1:$Q269,A$1:$A269,A269,J$1:$J269,J269,D$1:$D269,D269),"")</f>
        <v/>
      </c>
      <c r="T269" s="5"/>
      <c r="AH269" s="2" t="str">
        <f t="shared" si="24"/>
        <v/>
      </c>
      <c r="AL269" s="27"/>
      <c r="AM269" s="27"/>
      <c r="AN269" s="27"/>
      <c r="AO269" s="27"/>
      <c r="AP269" s="27"/>
      <c r="AQ269" s="27"/>
      <c r="AR269" s="27"/>
      <c r="AU269" s="2" t="str">
        <f t="shared" si="25"/>
        <v/>
      </c>
      <c r="AV269" s="2" t="str">
        <f>IF(ISNUMBER(AU269),SUMIFS($AU$1:AU269,$A$1:A269,A269,$J$1:J269,J269,$D$1:D269,D269),"")</f>
        <v/>
      </c>
      <c r="AW269">
        <f t="shared" si="26"/>
        <v>1</v>
      </c>
    </row>
    <row r="270" spans="1:49" x14ac:dyDescent="0.25">
      <c r="A270" s="4" t="s">
        <v>121</v>
      </c>
      <c r="B270" t="s">
        <v>24</v>
      </c>
      <c r="C270" s="3">
        <v>42143</v>
      </c>
      <c r="D270">
        <v>1</v>
      </c>
      <c r="E270">
        <v>350</v>
      </c>
      <c r="J270" s="2" t="s">
        <v>44</v>
      </c>
      <c r="K270" s="2" t="s">
        <v>22</v>
      </c>
      <c r="L270">
        <v>4</v>
      </c>
      <c r="M270" s="2" t="s">
        <v>116</v>
      </c>
      <c r="N270" s="2">
        <f t="shared" si="22"/>
        <v>3216</v>
      </c>
      <c r="O270">
        <v>321.60000000000002</v>
      </c>
      <c r="Q270" t="str">
        <f t="shared" si="23"/>
        <v/>
      </c>
      <c r="R270" s="2" t="str">
        <f>IF(ISNUMBER(Q270),SUMIFS(Q$1:$Q270,A$1:$A270,A270,J$1:$J270,J270,D$1:$D270,D270),"")</f>
        <v/>
      </c>
      <c r="T270" s="5"/>
      <c r="AH270" s="2" t="str">
        <f t="shared" si="24"/>
        <v/>
      </c>
      <c r="AL270" s="27"/>
      <c r="AM270" s="27"/>
      <c r="AN270" s="27"/>
      <c r="AO270" s="27"/>
      <c r="AP270" s="27"/>
      <c r="AQ270" s="27"/>
      <c r="AR270" s="27"/>
      <c r="AU270" s="2" t="str">
        <f t="shared" si="25"/>
        <v/>
      </c>
      <c r="AV270" s="2" t="str">
        <f>IF(ISNUMBER(AU270),SUMIFS($AU$1:AU270,$A$1:A270,A270,$J$1:J270,J270,$D$1:D270,D270),"")</f>
        <v/>
      </c>
      <c r="AW270">
        <f t="shared" si="26"/>
        <v>1</v>
      </c>
    </row>
    <row r="271" spans="1:49" x14ac:dyDescent="0.25">
      <c r="A271" s="4" t="s">
        <v>122</v>
      </c>
      <c r="B271" t="s">
        <v>24</v>
      </c>
      <c r="C271" s="3">
        <v>42143</v>
      </c>
      <c r="D271">
        <v>1</v>
      </c>
      <c r="E271">
        <v>500</v>
      </c>
      <c r="J271" s="2" t="s">
        <v>44</v>
      </c>
      <c r="K271" s="2" t="s">
        <v>22</v>
      </c>
      <c r="L271">
        <v>4</v>
      </c>
      <c r="M271" s="2" t="s">
        <v>116</v>
      </c>
      <c r="N271" s="2">
        <f t="shared" si="22"/>
        <v>3860</v>
      </c>
      <c r="O271">
        <v>386</v>
      </c>
      <c r="Q271" t="str">
        <f t="shared" si="23"/>
        <v/>
      </c>
      <c r="R271" s="2" t="str">
        <f>IF(ISNUMBER(Q271),SUMIFS(Q$1:$Q271,A$1:$A271,A271,J$1:$J271,J271,D$1:$D271,D271),"")</f>
        <v/>
      </c>
      <c r="T271" s="5"/>
      <c r="AH271" s="2" t="str">
        <f t="shared" si="24"/>
        <v/>
      </c>
      <c r="AL271" s="27"/>
      <c r="AM271" s="27"/>
      <c r="AN271" s="27"/>
      <c r="AO271" s="27"/>
      <c r="AP271" s="27"/>
      <c r="AQ271" s="27"/>
      <c r="AR271" s="27"/>
      <c r="AU271" s="2" t="str">
        <f t="shared" si="25"/>
        <v/>
      </c>
      <c r="AV271" s="2" t="str">
        <f>IF(ISNUMBER(AU271),SUMIFS($AU$1:AU271,$A$1:A271,A271,$J$1:J271,J271,$D$1:D271,D271),"")</f>
        <v/>
      </c>
      <c r="AW271">
        <f t="shared" si="26"/>
        <v>1</v>
      </c>
    </row>
    <row r="272" spans="1:49" x14ac:dyDescent="0.25">
      <c r="A272" s="4" t="s">
        <v>117</v>
      </c>
      <c r="B272" t="s">
        <v>24</v>
      </c>
      <c r="C272" s="3">
        <v>42143</v>
      </c>
      <c r="D272">
        <v>3</v>
      </c>
      <c r="E272">
        <v>0</v>
      </c>
      <c r="J272" s="2" t="s">
        <v>44</v>
      </c>
      <c r="K272" s="2" t="s">
        <v>22</v>
      </c>
      <c r="L272">
        <v>4</v>
      </c>
      <c r="M272" s="2" t="s">
        <v>116</v>
      </c>
      <c r="N272" s="2" t="str">
        <f t="shared" si="22"/>
        <v/>
      </c>
      <c r="Q272" t="str">
        <f t="shared" si="23"/>
        <v/>
      </c>
      <c r="R272" s="2" t="str">
        <f>IF(ISNUMBER(Q272),SUMIFS(Q$1:$Q272,A$1:$A272,A272,J$1:$J272,J272,D$1:$D272,D272),"")</f>
        <v/>
      </c>
      <c r="T272" s="5"/>
      <c r="AH272" s="2" t="str">
        <f t="shared" si="24"/>
        <v/>
      </c>
      <c r="AL272" s="27"/>
      <c r="AM272" s="27"/>
      <c r="AN272" s="27"/>
      <c r="AO272" s="27"/>
      <c r="AP272" s="27"/>
      <c r="AQ272" s="27"/>
      <c r="AR272" s="27"/>
      <c r="AU272" s="2" t="str">
        <f t="shared" si="25"/>
        <v/>
      </c>
      <c r="AV272" s="2" t="str">
        <f>IF(ISNUMBER(AU272),SUMIFS($AU$1:AU272,$A$1:A272,A272,$J$1:J272,J272,$D$1:D272,D272),"")</f>
        <v/>
      </c>
      <c r="AW272">
        <f t="shared" si="26"/>
        <v>0</v>
      </c>
    </row>
    <row r="273" spans="1:49" x14ac:dyDescent="0.25">
      <c r="A273" s="4" t="s">
        <v>118</v>
      </c>
      <c r="B273" t="s">
        <v>24</v>
      </c>
      <c r="C273" s="3">
        <v>42143</v>
      </c>
      <c r="D273">
        <v>3</v>
      </c>
      <c r="E273">
        <v>50</v>
      </c>
      <c r="J273" s="2" t="s">
        <v>44</v>
      </c>
      <c r="K273" s="2" t="s">
        <v>22</v>
      </c>
      <c r="L273">
        <v>4</v>
      </c>
      <c r="M273" s="2" t="s">
        <v>116</v>
      </c>
      <c r="N273" s="2" t="str">
        <f t="shared" si="22"/>
        <v/>
      </c>
      <c r="Q273" t="str">
        <f t="shared" si="23"/>
        <v/>
      </c>
      <c r="R273" s="2" t="str">
        <f>IF(ISNUMBER(Q273),SUMIFS(Q$1:$Q273,A$1:$A273,A273,J$1:$J273,J273,D$1:$D273,D273),"")</f>
        <v/>
      </c>
      <c r="T273" s="5"/>
      <c r="AH273" s="2" t="str">
        <f t="shared" si="24"/>
        <v/>
      </c>
      <c r="AL273" s="27"/>
      <c r="AM273" s="27"/>
      <c r="AN273" s="27"/>
      <c r="AO273" s="27"/>
      <c r="AP273" s="27"/>
      <c r="AQ273" s="27"/>
      <c r="AR273" s="27"/>
      <c r="AU273" s="2" t="str">
        <f t="shared" si="25"/>
        <v/>
      </c>
      <c r="AV273" s="2" t="str">
        <f>IF(ISNUMBER(AU273),SUMIFS($AU$1:AU273,$A$1:A273,A273,$J$1:J273,J273,$D$1:D273,D273),"")</f>
        <v/>
      </c>
      <c r="AW273">
        <f t="shared" si="26"/>
        <v>0</v>
      </c>
    </row>
    <row r="274" spans="1:49" x14ac:dyDescent="0.25">
      <c r="A274" s="4" t="s">
        <v>119</v>
      </c>
      <c r="B274" t="s">
        <v>24</v>
      </c>
      <c r="C274" s="3">
        <v>42143</v>
      </c>
      <c r="D274">
        <v>3</v>
      </c>
      <c r="E274">
        <v>100</v>
      </c>
      <c r="J274" s="2" t="s">
        <v>44</v>
      </c>
      <c r="K274" s="2" t="s">
        <v>22</v>
      </c>
      <c r="L274">
        <v>4</v>
      </c>
      <c r="M274" s="2" t="s">
        <v>116</v>
      </c>
      <c r="N274" s="2" t="str">
        <f t="shared" si="22"/>
        <v/>
      </c>
      <c r="Q274" t="str">
        <f t="shared" si="23"/>
        <v/>
      </c>
      <c r="R274" s="2" t="str">
        <f>IF(ISNUMBER(Q274),SUMIFS(Q$1:$Q274,A$1:$A274,A274,J$1:$J274,J274,D$1:$D274,D274),"")</f>
        <v/>
      </c>
      <c r="T274" s="5"/>
      <c r="AH274" s="2" t="str">
        <f t="shared" si="24"/>
        <v/>
      </c>
      <c r="AL274" s="27"/>
      <c r="AM274" s="27"/>
      <c r="AN274" s="27"/>
      <c r="AO274" s="27"/>
      <c r="AP274" s="27"/>
      <c r="AQ274" s="27"/>
      <c r="AR274" s="27"/>
      <c r="AU274" s="2" t="str">
        <f t="shared" si="25"/>
        <v/>
      </c>
      <c r="AV274" s="2" t="str">
        <f>IF(ISNUMBER(AU274),SUMIFS($AU$1:AU274,$A$1:A274,A274,$J$1:J274,J274,$D$1:D274,D274),"")</f>
        <v/>
      </c>
      <c r="AW274">
        <f t="shared" si="26"/>
        <v>0</v>
      </c>
    </row>
    <row r="275" spans="1:49" x14ac:dyDescent="0.25">
      <c r="A275" s="4" t="s">
        <v>120</v>
      </c>
      <c r="B275" t="s">
        <v>24</v>
      </c>
      <c r="C275" s="3">
        <v>42143</v>
      </c>
      <c r="D275">
        <v>3</v>
      </c>
      <c r="E275">
        <v>200</v>
      </c>
      <c r="J275" s="2" t="s">
        <v>44</v>
      </c>
      <c r="K275" s="2" t="s">
        <v>22</v>
      </c>
      <c r="L275">
        <v>4</v>
      </c>
      <c r="M275" s="2" t="s">
        <v>116</v>
      </c>
      <c r="N275" s="2" t="str">
        <f t="shared" si="22"/>
        <v/>
      </c>
      <c r="Q275" t="str">
        <f t="shared" si="23"/>
        <v/>
      </c>
      <c r="R275" s="2" t="str">
        <f>IF(ISNUMBER(Q275),SUMIFS(Q$1:$Q275,A$1:$A275,A275,J$1:$J275,J275,D$1:$D275,D275),"")</f>
        <v/>
      </c>
      <c r="T275" s="5"/>
      <c r="AH275" s="2" t="str">
        <f t="shared" si="24"/>
        <v/>
      </c>
      <c r="AL275" s="27"/>
      <c r="AM275" s="27"/>
      <c r="AN275" s="27"/>
      <c r="AO275" s="27"/>
      <c r="AP275" s="27"/>
      <c r="AQ275" s="27"/>
      <c r="AR275" s="27"/>
      <c r="AU275" s="2" t="str">
        <f t="shared" si="25"/>
        <v/>
      </c>
      <c r="AV275" s="2" t="str">
        <f>IF(ISNUMBER(AU275),SUMIFS($AU$1:AU275,$A$1:A275,A275,$J$1:J275,J275,$D$1:D275,D275),"")</f>
        <v/>
      </c>
      <c r="AW275">
        <f t="shared" si="26"/>
        <v>0</v>
      </c>
    </row>
    <row r="276" spans="1:49" x14ac:dyDescent="0.25">
      <c r="A276" s="4" t="s">
        <v>121</v>
      </c>
      <c r="B276" t="s">
        <v>24</v>
      </c>
      <c r="C276" s="3">
        <v>42143</v>
      </c>
      <c r="D276">
        <v>3</v>
      </c>
      <c r="E276">
        <v>350</v>
      </c>
      <c r="J276" s="2" t="s">
        <v>44</v>
      </c>
      <c r="K276" s="2" t="s">
        <v>22</v>
      </c>
      <c r="L276">
        <v>4</v>
      </c>
      <c r="M276" s="2" t="s">
        <v>116</v>
      </c>
      <c r="N276" s="2" t="str">
        <f t="shared" si="22"/>
        <v/>
      </c>
      <c r="Q276" t="str">
        <f t="shared" si="23"/>
        <v/>
      </c>
      <c r="R276" s="2" t="str">
        <f>IF(ISNUMBER(Q276),SUMIFS(Q$1:$Q276,A$1:$A276,A276,J$1:$J276,J276,D$1:$D276,D276),"")</f>
        <v/>
      </c>
      <c r="T276" s="5"/>
      <c r="AH276" s="2" t="str">
        <f t="shared" si="24"/>
        <v/>
      </c>
      <c r="AL276" s="27"/>
      <c r="AM276" s="27"/>
      <c r="AN276" s="27"/>
      <c r="AO276" s="27"/>
      <c r="AP276" s="27"/>
      <c r="AQ276" s="27"/>
      <c r="AR276" s="27"/>
      <c r="AU276" s="2" t="str">
        <f t="shared" si="25"/>
        <v/>
      </c>
      <c r="AV276" s="2" t="str">
        <f>IF(ISNUMBER(AU276),SUMIFS($AU$1:AU276,$A$1:A276,A276,$J$1:J276,J276,$D$1:D276,D276),"")</f>
        <v/>
      </c>
      <c r="AW276">
        <f t="shared" si="26"/>
        <v>0</v>
      </c>
    </row>
    <row r="277" spans="1:49" x14ac:dyDescent="0.25">
      <c r="A277" s="4" t="s">
        <v>122</v>
      </c>
      <c r="B277" t="s">
        <v>24</v>
      </c>
      <c r="C277" s="3">
        <v>42143</v>
      </c>
      <c r="D277">
        <v>3</v>
      </c>
      <c r="E277">
        <v>500</v>
      </c>
      <c r="J277" s="2" t="s">
        <v>44</v>
      </c>
      <c r="K277" s="2" t="s">
        <v>22</v>
      </c>
      <c r="L277">
        <v>4</v>
      </c>
      <c r="M277" s="2" t="s">
        <v>116</v>
      </c>
      <c r="N277" s="2" t="str">
        <f t="shared" si="22"/>
        <v/>
      </c>
      <c r="Q277" t="str">
        <f t="shared" si="23"/>
        <v/>
      </c>
      <c r="R277" s="2" t="str">
        <f>IF(ISNUMBER(Q277),SUMIFS(Q$1:$Q277,A$1:$A277,A277,J$1:$J277,J277,D$1:$D277,D277),"")</f>
        <v/>
      </c>
      <c r="T277" s="5"/>
      <c r="AH277" s="2" t="str">
        <f t="shared" si="24"/>
        <v/>
      </c>
      <c r="AL277" s="27"/>
      <c r="AM277" s="27"/>
      <c r="AN277" s="27"/>
      <c r="AO277" s="27"/>
      <c r="AP277" s="27"/>
      <c r="AQ277" s="27"/>
      <c r="AR277" s="27"/>
      <c r="AU277" s="2" t="str">
        <f t="shared" si="25"/>
        <v/>
      </c>
      <c r="AV277" s="2" t="str">
        <f>IF(ISNUMBER(AU277),SUMIFS($AU$1:AU277,$A$1:A277,A277,$J$1:J277,J277,$D$1:D277,D277),"")</f>
        <v/>
      </c>
      <c r="AW277">
        <f t="shared" si="26"/>
        <v>0</v>
      </c>
    </row>
    <row r="278" spans="1:49" x14ac:dyDescent="0.25">
      <c r="A278" s="4" t="s">
        <v>117</v>
      </c>
      <c r="B278" t="s">
        <v>24</v>
      </c>
      <c r="C278" s="3">
        <v>42144</v>
      </c>
      <c r="D278">
        <v>1</v>
      </c>
      <c r="E278">
        <v>0</v>
      </c>
      <c r="J278" s="2" t="s">
        <v>44</v>
      </c>
      <c r="K278" s="2" t="s">
        <v>23</v>
      </c>
      <c r="L278">
        <v>5</v>
      </c>
      <c r="M278" s="2" t="s">
        <v>21</v>
      </c>
      <c r="N278" s="2" t="str">
        <f t="shared" si="22"/>
        <v/>
      </c>
      <c r="P278">
        <v>61.2</v>
      </c>
      <c r="Q278">
        <f t="shared" si="23"/>
        <v>61.2</v>
      </c>
      <c r="R278" s="2">
        <f>IF(ISNUMBER(Q278),SUMIFS(Q$1:$Q278,A$1:$A278,A278,J$1:$J278,J278,D$1:$D278,D278),"")</f>
        <v>642.66999999999996</v>
      </c>
      <c r="T278" s="5"/>
      <c r="AG278">
        <v>21.3</v>
      </c>
      <c r="AH278" s="2">
        <f t="shared" si="24"/>
        <v>3.3000000000000002E-2</v>
      </c>
      <c r="AI278">
        <v>3.3000000000000002E-2</v>
      </c>
      <c r="AL278" s="27"/>
      <c r="AM278" s="27"/>
      <c r="AN278" s="27"/>
      <c r="AO278" s="27"/>
      <c r="AP278" s="27"/>
      <c r="AQ278" s="27"/>
      <c r="AR278" s="27"/>
      <c r="AU278" s="2">
        <f t="shared" si="25"/>
        <v>2.02</v>
      </c>
      <c r="AV278" s="2">
        <f>IF(ISNUMBER(AU278),SUMIFS($AU$1:AU278,$A$1:A278,A278,$J$1:J278,J278,$D$1:D278,D278),"")</f>
        <v>16.771999999999998</v>
      </c>
      <c r="AW278">
        <f t="shared" si="26"/>
        <v>8</v>
      </c>
    </row>
    <row r="279" spans="1:49" x14ac:dyDescent="0.25">
      <c r="A279" s="4" t="s">
        <v>118</v>
      </c>
      <c r="B279" t="s">
        <v>24</v>
      </c>
      <c r="C279" s="3">
        <v>42144</v>
      </c>
      <c r="D279">
        <v>1</v>
      </c>
      <c r="E279">
        <v>50</v>
      </c>
      <c r="J279" s="2" t="s">
        <v>44</v>
      </c>
      <c r="K279" s="2" t="s">
        <v>23</v>
      </c>
      <c r="L279">
        <v>5</v>
      </c>
      <c r="M279" s="2" t="s">
        <v>21</v>
      </c>
      <c r="N279" s="2" t="str">
        <f t="shared" si="22"/>
        <v/>
      </c>
      <c r="P279">
        <v>48.53</v>
      </c>
      <c r="Q279">
        <f t="shared" si="23"/>
        <v>48.53</v>
      </c>
      <c r="R279" s="2">
        <f>IF(ISNUMBER(Q279),SUMIFS(Q$1:$Q279,A$1:$A279,A279,J$1:$J279,J279,D$1:$D279,D279),"")</f>
        <v>563.29999999999995</v>
      </c>
      <c r="T279" s="5"/>
      <c r="AG279">
        <v>19.100000000000001</v>
      </c>
      <c r="AH279" s="2">
        <f t="shared" si="24"/>
        <v>2.8999999999999998E-2</v>
      </c>
      <c r="AI279">
        <v>2.8999999999999998E-2</v>
      </c>
      <c r="AL279" s="27"/>
      <c r="AM279" s="27"/>
      <c r="AN279" s="27"/>
      <c r="AO279" s="27"/>
      <c r="AP279" s="27"/>
      <c r="AQ279" s="27"/>
      <c r="AR279" s="27"/>
      <c r="AU279" s="2">
        <f t="shared" si="25"/>
        <v>1.407</v>
      </c>
      <c r="AV279" s="2">
        <f>IF(ISNUMBER(AU279),SUMIFS($AU$1:AU279,$A$1:A279,A279,$J$1:J279,J279,$D$1:D279,D279),"")</f>
        <v>14.491999999999999</v>
      </c>
      <c r="AW279">
        <f t="shared" si="26"/>
        <v>8</v>
      </c>
    </row>
    <row r="280" spans="1:49" x14ac:dyDescent="0.25">
      <c r="A280" s="4" t="s">
        <v>119</v>
      </c>
      <c r="B280" t="s">
        <v>24</v>
      </c>
      <c r="C280" s="3">
        <v>42144</v>
      </c>
      <c r="D280">
        <v>1</v>
      </c>
      <c r="E280">
        <v>100</v>
      </c>
      <c r="J280" s="2" t="s">
        <v>44</v>
      </c>
      <c r="K280" s="2" t="s">
        <v>23</v>
      </c>
      <c r="L280">
        <v>5</v>
      </c>
      <c r="M280" s="2" t="s">
        <v>21</v>
      </c>
      <c r="N280" s="2" t="str">
        <f t="shared" si="22"/>
        <v/>
      </c>
      <c r="P280">
        <v>100.78</v>
      </c>
      <c r="Q280">
        <f t="shared" si="23"/>
        <v>100.78</v>
      </c>
      <c r="R280" s="2">
        <f>IF(ISNUMBER(Q280),SUMIFS(Q$1:$Q280,A$1:$A280,A280,J$1:$J280,J280,D$1:$D280,D280),"")</f>
        <v>760.58999999999992</v>
      </c>
      <c r="T280" s="5"/>
      <c r="AG280">
        <v>19</v>
      </c>
      <c r="AH280" s="2">
        <f t="shared" si="24"/>
        <v>2.8999999999999998E-2</v>
      </c>
      <c r="AI280">
        <v>2.8999999999999998E-2</v>
      </c>
      <c r="AL280" s="27"/>
      <c r="AM280" s="27"/>
      <c r="AN280" s="27"/>
      <c r="AO280" s="27"/>
      <c r="AP280" s="27"/>
      <c r="AQ280" s="27"/>
      <c r="AR280" s="27"/>
      <c r="AU280" s="2">
        <f t="shared" si="25"/>
        <v>2.923</v>
      </c>
      <c r="AV280" s="2">
        <f>IF(ISNUMBER(AU280),SUMIFS($AU$1:AU280,$A$1:A280,A280,$J$1:J280,J280,$D$1:D280,D280),"")</f>
        <v>22.194000000000003</v>
      </c>
      <c r="AW280">
        <f t="shared" si="26"/>
        <v>8</v>
      </c>
    </row>
    <row r="281" spans="1:49" x14ac:dyDescent="0.25">
      <c r="A281" s="4" t="s">
        <v>120</v>
      </c>
      <c r="B281" t="s">
        <v>24</v>
      </c>
      <c r="C281" s="3">
        <v>42144</v>
      </c>
      <c r="D281">
        <v>1</v>
      </c>
      <c r="E281">
        <v>200</v>
      </c>
      <c r="J281" s="2" t="s">
        <v>44</v>
      </c>
      <c r="K281" s="2" t="s">
        <v>23</v>
      </c>
      <c r="L281">
        <v>5</v>
      </c>
      <c r="M281" s="2" t="s">
        <v>21</v>
      </c>
      <c r="N281" s="2" t="str">
        <f t="shared" si="22"/>
        <v/>
      </c>
      <c r="P281">
        <v>105.56</v>
      </c>
      <c r="Q281">
        <f t="shared" si="23"/>
        <v>105.56</v>
      </c>
      <c r="R281" s="2">
        <f>IF(ISNUMBER(Q281),SUMIFS(Q$1:$Q281,A$1:$A281,A281,J$1:$J281,J281,D$1:$D281,D281),"")</f>
        <v>735.6400000000001</v>
      </c>
      <c r="T281" s="5"/>
      <c r="AG281">
        <v>20.9</v>
      </c>
      <c r="AH281" s="2">
        <f t="shared" si="24"/>
        <v>3.2000000000000001E-2</v>
      </c>
      <c r="AI281">
        <v>3.2000000000000001E-2</v>
      </c>
      <c r="AL281" s="27"/>
      <c r="AM281" s="27"/>
      <c r="AN281" s="27"/>
      <c r="AO281" s="27"/>
      <c r="AP281" s="27"/>
      <c r="AQ281" s="27"/>
      <c r="AR281" s="27"/>
      <c r="AU281" s="2">
        <f t="shared" si="25"/>
        <v>3.3780000000000001</v>
      </c>
      <c r="AV281" s="2">
        <f>IF(ISNUMBER(AU281),SUMIFS($AU$1:AU281,$A$1:A281,A281,$J$1:J281,J281,$D$1:D281,D281),"")</f>
        <v>20.313000000000002</v>
      </c>
      <c r="AW281">
        <f t="shared" si="26"/>
        <v>8</v>
      </c>
    </row>
    <row r="282" spans="1:49" x14ac:dyDescent="0.25">
      <c r="A282" s="4" t="s">
        <v>121</v>
      </c>
      <c r="B282" t="s">
        <v>24</v>
      </c>
      <c r="C282" s="3">
        <v>42144</v>
      </c>
      <c r="D282">
        <v>1</v>
      </c>
      <c r="E282">
        <v>350</v>
      </c>
      <c r="J282" s="2" t="s">
        <v>44</v>
      </c>
      <c r="K282" s="2" t="s">
        <v>23</v>
      </c>
      <c r="L282">
        <v>5</v>
      </c>
      <c r="M282" s="2" t="s">
        <v>21</v>
      </c>
      <c r="N282" s="2" t="str">
        <f t="shared" si="22"/>
        <v/>
      </c>
      <c r="P282">
        <v>144.12</v>
      </c>
      <c r="Q282">
        <f t="shared" si="23"/>
        <v>144.12</v>
      </c>
      <c r="R282" s="2">
        <f>IF(ISNUMBER(Q282),SUMIFS(Q$1:$Q282,A$1:$A282,A282,J$1:$J282,J282,D$1:$D282,D282),"")</f>
        <v>839.31000000000006</v>
      </c>
      <c r="T282" s="5"/>
      <c r="AG282">
        <v>21.1</v>
      </c>
      <c r="AH282" s="2">
        <f t="shared" si="24"/>
        <v>3.2000000000000001E-2</v>
      </c>
      <c r="AI282">
        <v>3.2000000000000001E-2</v>
      </c>
      <c r="AL282" s="27"/>
      <c r="AM282" s="27"/>
      <c r="AN282" s="27"/>
      <c r="AO282" s="27"/>
      <c r="AP282" s="27"/>
      <c r="AQ282" s="27"/>
      <c r="AR282" s="27"/>
      <c r="AU282" s="2">
        <f t="shared" si="25"/>
        <v>4.6120000000000001</v>
      </c>
      <c r="AV282" s="2">
        <f>IF(ISNUMBER(AU282),SUMIFS($AU$1:AU282,$A$1:A282,A282,$J$1:J282,J282,$D$1:D282,D282),"")</f>
        <v>23.887999999999998</v>
      </c>
      <c r="AW282">
        <f t="shared" si="26"/>
        <v>8</v>
      </c>
    </row>
    <row r="283" spans="1:49" x14ac:dyDescent="0.25">
      <c r="A283" s="4" t="s">
        <v>122</v>
      </c>
      <c r="B283" t="s">
        <v>24</v>
      </c>
      <c r="C283" s="3">
        <v>42144</v>
      </c>
      <c r="D283">
        <v>1</v>
      </c>
      <c r="E283">
        <v>500</v>
      </c>
      <c r="J283" s="2" t="s">
        <v>44</v>
      </c>
      <c r="K283" s="2" t="s">
        <v>23</v>
      </c>
      <c r="L283">
        <v>5</v>
      </c>
      <c r="M283" s="2" t="s">
        <v>21</v>
      </c>
      <c r="N283" s="2" t="str">
        <f t="shared" si="22"/>
        <v/>
      </c>
      <c r="P283">
        <v>145.77000000000001</v>
      </c>
      <c r="Q283">
        <f t="shared" si="23"/>
        <v>145.77000000000001</v>
      </c>
      <c r="R283" s="2">
        <f>IF(ISNUMBER(Q283),SUMIFS(Q$1:$Q283,A$1:$A283,A283,J$1:$J283,J283,D$1:$D283,D283),"")</f>
        <v>886.28</v>
      </c>
      <c r="T283" s="5"/>
      <c r="AG283">
        <v>26.2</v>
      </c>
      <c r="AH283" s="2">
        <f t="shared" si="24"/>
        <v>0.04</v>
      </c>
      <c r="AI283">
        <v>0.04</v>
      </c>
      <c r="AL283" s="27"/>
      <c r="AM283" s="27"/>
      <c r="AN283" s="27"/>
      <c r="AO283" s="27"/>
      <c r="AP283" s="27"/>
      <c r="AQ283" s="27"/>
      <c r="AR283" s="27"/>
      <c r="AU283" s="2">
        <f t="shared" si="25"/>
        <v>5.8310000000000004</v>
      </c>
      <c r="AV283" s="2">
        <f>IF(ISNUMBER(AU283),SUMIFS($AU$1:AU283,$A$1:A283,A283,$J$1:J283,J283,$D$1:D283,D283),"")</f>
        <v>30.408000000000001</v>
      </c>
      <c r="AW283">
        <f t="shared" si="26"/>
        <v>8</v>
      </c>
    </row>
    <row r="284" spans="1:49" x14ac:dyDescent="0.25">
      <c r="A284" s="4" t="s">
        <v>117</v>
      </c>
      <c r="B284" t="s">
        <v>24</v>
      </c>
      <c r="C284" s="3">
        <v>42144</v>
      </c>
      <c r="D284">
        <v>2</v>
      </c>
      <c r="E284">
        <v>0</v>
      </c>
      <c r="J284" s="2" t="s">
        <v>44</v>
      </c>
      <c r="K284" s="2" t="s">
        <v>23</v>
      </c>
      <c r="L284">
        <v>5</v>
      </c>
      <c r="M284" s="2" t="s">
        <v>21</v>
      </c>
      <c r="N284" s="2" t="str">
        <f t="shared" si="22"/>
        <v/>
      </c>
      <c r="P284">
        <v>15.43</v>
      </c>
      <c r="Q284">
        <f t="shared" si="23"/>
        <v>15.43</v>
      </c>
      <c r="R284" s="2">
        <f>IF(ISNUMBER(Q284),SUMIFS(Q$1:$Q284,A$1:$A284,A284,J$1:$J284,J284,D$1:$D284,D284),"")</f>
        <v>447.83</v>
      </c>
      <c r="T284" s="5"/>
      <c r="AG284">
        <v>21</v>
      </c>
      <c r="AH284" s="2">
        <f t="shared" si="24"/>
        <v>3.2000000000000001E-2</v>
      </c>
      <c r="AI284">
        <v>3.2000000000000001E-2</v>
      </c>
      <c r="AL284" s="27"/>
      <c r="AM284" s="27"/>
      <c r="AN284" s="27"/>
      <c r="AO284" s="27"/>
      <c r="AP284" s="27"/>
      <c r="AQ284" s="27"/>
      <c r="AR284" s="27"/>
      <c r="AU284" s="2">
        <f t="shared" si="25"/>
        <v>0.49399999999999999</v>
      </c>
      <c r="AV284" s="2">
        <f>IF(ISNUMBER(AU284),SUMIFS($AU$1:AU284,$A$1:A284,A284,$J$1:J284,J284,$D$1:D284,D284),"")</f>
        <v>10.949</v>
      </c>
      <c r="AW284">
        <f t="shared" si="26"/>
        <v>8</v>
      </c>
    </row>
    <row r="285" spans="1:49" x14ac:dyDescent="0.25">
      <c r="A285" s="4" t="s">
        <v>118</v>
      </c>
      <c r="B285" t="s">
        <v>24</v>
      </c>
      <c r="C285" s="3">
        <v>42144</v>
      </c>
      <c r="D285">
        <v>2</v>
      </c>
      <c r="E285">
        <v>50</v>
      </c>
      <c r="J285" s="2" t="s">
        <v>44</v>
      </c>
      <c r="K285" s="2" t="s">
        <v>23</v>
      </c>
      <c r="L285">
        <v>5</v>
      </c>
      <c r="M285" s="2" t="s">
        <v>21</v>
      </c>
      <c r="N285" s="2" t="str">
        <f t="shared" si="22"/>
        <v/>
      </c>
      <c r="P285">
        <v>25.07</v>
      </c>
      <c r="Q285">
        <f t="shared" si="23"/>
        <v>25.07</v>
      </c>
      <c r="R285" s="2">
        <f>IF(ISNUMBER(Q285),SUMIFS(Q$1:$Q285,A$1:$A285,A285,J$1:$J285,J285,D$1:$D285,D285),"")</f>
        <v>475.21</v>
      </c>
      <c r="T285" s="5"/>
      <c r="AG285">
        <v>20.100000000000001</v>
      </c>
      <c r="AH285" s="2">
        <f t="shared" si="24"/>
        <v>3.1E-2</v>
      </c>
      <c r="AI285">
        <v>3.1E-2</v>
      </c>
      <c r="AL285" s="27"/>
      <c r="AM285" s="27"/>
      <c r="AN285" s="27"/>
      <c r="AO285" s="27"/>
      <c r="AP285" s="27"/>
      <c r="AQ285" s="27"/>
      <c r="AR285" s="27"/>
      <c r="AU285" s="2">
        <f t="shared" si="25"/>
        <v>0.77700000000000002</v>
      </c>
      <c r="AV285" s="2">
        <f>IF(ISNUMBER(AU285),SUMIFS($AU$1:AU285,$A$1:A285,A285,$J$1:J285,J285,$D$1:D285,D285),"")</f>
        <v>11.979000000000001</v>
      </c>
      <c r="AW285">
        <f t="shared" si="26"/>
        <v>8</v>
      </c>
    </row>
    <row r="286" spans="1:49" x14ac:dyDescent="0.25">
      <c r="A286" s="4" t="s">
        <v>119</v>
      </c>
      <c r="B286" t="s">
        <v>24</v>
      </c>
      <c r="C286" s="3">
        <v>42144</v>
      </c>
      <c r="D286">
        <v>2</v>
      </c>
      <c r="E286">
        <v>100</v>
      </c>
      <c r="J286" s="2" t="s">
        <v>44</v>
      </c>
      <c r="K286" s="2" t="s">
        <v>23</v>
      </c>
      <c r="L286">
        <v>5</v>
      </c>
      <c r="M286" s="2" t="s">
        <v>21</v>
      </c>
      <c r="N286" s="2" t="str">
        <f t="shared" si="22"/>
        <v/>
      </c>
      <c r="P286">
        <v>82.31</v>
      </c>
      <c r="Q286">
        <f t="shared" si="23"/>
        <v>82.31</v>
      </c>
      <c r="R286" s="2">
        <f>IF(ISNUMBER(Q286),SUMIFS(Q$1:$Q286,A$1:$A286,A286,J$1:$J286,J286,D$1:$D286,D286),"")</f>
        <v>788.34999999999991</v>
      </c>
      <c r="T286" s="5"/>
      <c r="AG286">
        <v>20.3</v>
      </c>
      <c r="AH286" s="2">
        <f t="shared" si="24"/>
        <v>3.1E-2</v>
      </c>
      <c r="AI286">
        <v>3.1E-2</v>
      </c>
      <c r="AL286" s="27"/>
      <c r="AM286" s="27"/>
      <c r="AN286" s="27"/>
      <c r="AO286" s="27"/>
      <c r="AP286" s="27"/>
      <c r="AQ286" s="27"/>
      <c r="AR286" s="27"/>
      <c r="AU286" s="2">
        <f t="shared" si="25"/>
        <v>2.552</v>
      </c>
      <c r="AV286" s="2">
        <f>IF(ISNUMBER(AU286),SUMIFS($AU$1:AU286,$A$1:A286,A286,$J$1:J286,J286,$D$1:D286,D286),"")</f>
        <v>21.93</v>
      </c>
      <c r="AW286">
        <f t="shared" si="26"/>
        <v>8</v>
      </c>
    </row>
    <row r="287" spans="1:49" x14ac:dyDescent="0.25">
      <c r="A287" s="4" t="s">
        <v>120</v>
      </c>
      <c r="B287" t="s">
        <v>24</v>
      </c>
      <c r="C287" s="3">
        <v>42144</v>
      </c>
      <c r="D287">
        <v>2</v>
      </c>
      <c r="E287">
        <v>200</v>
      </c>
      <c r="J287" s="2" t="s">
        <v>44</v>
      </c>
      <c r="K287" s="2" t="s">
        <v>23</v>
      </c>
      <c r="L287">
        <v>5</v>
      </c>
      <c r="M287" s="2" t="s">
        <v>21</v>
      </c>
      <c r="N287" s="2" t="str">
        <f t="shared" si="22"/>
        <v/>
      </c>
      <c r="P287">
        <v>79.069999999999993</v>
      </c>
      <c r="Q287">
        <f t="shared" si="23"/>
        <v>79.069999999999993</v>
      </c>
      <c r="R287" s="2">
        <f>IF(ISNUMBER(Q287),SUMIFS(Q$1:$Q287,A$1:$A287,A287,J$1:$J287,J287,D$1:$D287,D287),"")</f>
        <v>593.90000000000009</v>
      </c>
      <c r="T287" s="5"/>
      <c r="AG287">
        <v>21.1</v>
      </c>
      <c r="AH287" s="2">
        <f t="shared" si="24"/>
        <v>3.2000000000000001E-2</v>
      </c>
      <c r="AI287">
        <v>3.2000000000000001E-2</v>
      </c>
      <c r="AL287" s="27"/>
      <c r="AM287" s="27"/>
      <c r="AN287" s="27"/>
      <c r="AO287" s="27"/>
      <c r="AP287" s="27"/>
      <c r="AQ287" s="27"/>
      <c r="AR287" s="27"/>
      <c r="AU287" s="2">
        <f t="shared" si="25"/>
        <v>2.5299999999999998</v>
      </c>
      <c r="AV287" s="2">
        <f>IF(ISNUMBER(AU287),SUMIFS($AU$1:AU287,$A$1:A287,A287,$J$1:J287,J287,$D$1:D287,D287),"")</f>
        <v>16.129000000000001</v>
      </c>
      <c r="AW287">
        <f t="shared" si="26"/>
        <v>8</v>
      </c>
    </row>
    <row r="288" spans="1:49" x14ac:dyDescent="0.25">
      <c r="A288" s="4" t="s">
        <v>121</v>
      </c>
      <c r="B288" t="s">
        <v>24</v>
      </c>
      <c r="C288" s="3">
        <v>42144</v>
      </c>
      <c r="D288">
        <v>2</v>
      </c>
      <c r="E288">
        <v>350</v>
      </c>
      <c r="J288" s="2" t="s">
        <v>44</v>
      </c>
      <c r="K288" s="2" t="s">
        <v>23</v>
      </c>
      <c r="L288">
        <v>5</v>
      </c>
      <c r="M288" s="2" t="s">
        <v>21</v>
      </c>
      <c r="N288" s="2" t="str">
        <f t="shared" si="22"/>
        <v/>
      </c>
      <c r="P288">
        <v>169.01</v>
      </c>
      <c r="Q288">
        <f t="shared" si="23"/>
        <v>169.01</v>
      </c>
      <c r="R288" s="2">
        <f>IF(ISNUMBER(Q288),SUMIFS(Q$1:$Q288,A$1:$A288,A288,J$1:$J288,J288,D$1:$D288,D288),"")</f>
        <v>1007.79</v>
      </c>
      <c r="T288" s="5"/>
      <c r="AG288">
        <v>21.4</v>
      </c>
      <c r="AH288" s="2">
        <f t="shared" si="24"/>
        <v>3.3000000000000002E-2</v>
      </c>
      <c r="AI288">
        <v>3.3000000000000002E-2</v>
      </c>
      <c r="AL288" s="27"/>
      <c r="AM288" s="27"/>
      <c r="AN288" s="27"/>
      <c r="AO288" s="27"/>
      <c r="AP288" s="27"/>
      <c r="AQ288" s="27"/>
      <c r="AR288" s="27"/>
      <c r="AU288" s="2">
        <f t="shared" si="25"/>
        <v>5.577</v>
      </c>
      <c r="AV288" s="2">
        <f>IF(ISNUMBER(AU288),SUMIFS($AU$1:AU288,$A$1:A288,A288,$J$1:J288,J288,$D$1:D288,D288),"")</f>
        <v>28.150999999999996</v>
      </c>
      <c r="AW288">
        <f t="shared" si="26"/>
        <v>8</v>
      </c>
    </row>
    <row r="289" spans="1:49" x14ac:dyDescent="0.25">
      <c r="A289" s="4" t="s">
        <v>122</v>
      </c>
      <c r="B289" t="s">
        <v>24</v>
      </c>
      <c r="C289" s="3">
        <v>42144</v>
      </c>
      <c r="D289">
        <v>2</v>
      </c>
      <c r="E289">
        <v>500</v>
      </c>
      <c r="J289" s="2" t="s">
        <v>44</v>
      </c>
      <c r="K289" s="2" t="s">
        <v>23</v>
      </c>
      <c r="L289">
        <v>5</v>
      </c>
      <c r="M289" s="2" t="s">
        <v>21</v>
      </c>
      <c r="N289" s="2" t="str">
        <f t="shared" si="22"/>
        <v/>
      </c>
      <c r="P289">
        <v>155.04</v>
      </c>
      <c r="Q289">
        <f t="shared" si="23"/>
        <v>155.04</v>
      </c>
      <c r="R289" s="2">
        <f>IF(ISNUMBER(Q289),SUMIFS(Q$1:$Q289,A$1:$A289,A289,J$1:$J289,J289,D$1:$D289,D289),"")</f>
        <v>957.4799999999999</v>
      </c>
      <c r="T289" s="5"/>
      <c r="AG289">
        <v>21.9</v>
      </c>
      <c r="AH289" s="2">
        <f t="shared" si="24"/>
        <v>3.4000000000000002E-2</v>
      </c>
      <c r="AI289">
        <v>3.4000000000000002E-2</v>
      </c>
      <c r="AL289" s="27"/>
      <c r="AM289" s="27"/>
      <c r="AN289" s="27"/>
      <c r="AO289" s="27"/>
      <c r="AP289" s="27"/>
      <c r="AQ289" s="27"/>
      <c r="AR289" s="27"/>
      <c r="AU289" s="2">
        <f t="shared" si="25"/>
        <v>5.2709999999999999</v>
      </c>
      <c r="AV289" s="2">
        <f>IF(ISNUMBER(AU289),SUMIFS($AU$1:AU289,$A$1:A289,A289,$J$1:J289,J289,$D$1:D289,D289),"")</f>
        <v>28.891999999999999</v>
      </c>
      <c r="AW289">
        <f t="shared" si="26"/>
        <v>8</v>
      </c>
    </row>
    <row r="290" spans="1:49" x14ac:dyDescent="0.25">
      <c r="A290" s="4" t="s">
        <v>117</v>
      </c>
      <c r="B290" t="s">
        <v>24</v>
      </c>
      <c r="C290" s="3">
        <v>42144</v>
      </c>
      <c r="D290">
        <v>3</v>
      </c>
      <c r="E290">
        <v>0</v>
      </c>
      <c r="J290" s="2" t="s">
        <v>44</v>
      </c>
      <c r="K290" s="2" t="s">
        <v>23</v>
      </c>
      <c r="L290">
        <v>5</v>
      </c>
      <c r="M290" s="2" t="s">
        <v>21</v>
      </c>
      <c r="N290" s="2" t="str">
        <f t="shared" si="22"/>
        <v/>
      </c>
      <c r="Q290" t="str">
        <f t="shared" si="23"/>
        <v/>
      </c>
      <c r="R290" s="2" t="str">
        <f>IF(ISNUMBER(Q290),SUMIFS(Q$1:$Q290,A$1:$A290,A290,J$1:$J290,J290,D$1:$D290,D290),"")</f>
        <v/>
      </c>
      <c r="T290" s="5"/>
      <c r="AH290" s="2" t="str">
        <f t="shared" si="24"/>
        <v/>
      </c>
      <c r="AL290" s="27"/>
      <c r="AM290" s="27"/>
      <c r="AN290" s="27"/>
      <c r="AO290" s="27"/>
      <c r="AP290" s="27"/>
      <c r="AQ290" s="27"/>
      <c r="AR290" s="27"/>
      <c r="AU290" s="2" t="str">
        <f t="shared" si="25"/>
        <v/>
      </c>
      <c r="AV290" s="2" t="str">
        <f>IF(ISNUMBER(AU290),SUMIFS($AU$1:AU290,$A$1:A290,A290,$J$1:J290,J290,$D$1:D290,D290),"")</f>
        <v/>
      </c>
      <c r="AW290">
        <f t="shared" si="26"/>
        <v>0</v>
      </c>
    </row>
    <row r="291" spans="1:49" x14ac:dyDescent="0.25">
      <c r="A291" s="4" t="s">
        <v>118</v>
      </c>
      <c r="B291" t="s">
        <v>24</v>
      </c>
      <c r="C291" s="3">
        <v>42144</v>
      </c>
      <c r="D291">
        <v>3</v>
      </c>
      <c r="E291">
        <v>50</v>
      </c>
      <c r="J291" s="2" t="s">
        <v>44</v>
      </c>
      <c r="K291" s="2" t="s">
        <v>23</v>
      </c>
      <c r="L291">
        <v>5</v>
      </c>
      <c r="M291" s="2" t="s">
        <v>21</v>
      </c>
      <c r="N291" s="2" t="str">
        <f t="shared" si="22"/>
        <v/>
      </c>
      <c r="Q291" t="str">
        <f t="shared" si="23"/>
        <v/>
      </c>
      <c r="R291" s="2" t="str">
        <f>IF(ISNUMBER(Q291),SUMIFS(Q$1:$Q291,A$1:$A291,A291,J$1:$J291,J291,D$1:$D291,D291),"")</f>
        <v/>
      </c>
      <c r="T291" s="5"/>
      <c r="AH291" s="2" t="str">
        <f t="shared" si="24"/>
        <v/>
      </c>
      <c r="AL291" s="27"/>
      <c r="AM291" s="27"/>
      <c r="AN291" s="27"/>
      <c r="AO291" s="27"/>
      <c r="AP291" s="27"/>
      <c r="AQ291" s="27"/>
      <c r="AR291" s="27"/>
      <c r="AU291" s="2" t="str">
        <f t="shared" si="25"/>
        <v/>
      </c>
      <c r="AV291" s="2" t="str">
        <f>IF(ISNUMBER(AU291),SUMIFS($AU$1:AU291,$A$1:A291,A291,$J$1:J291,J291,$D$1:D291,D291),"")</f>
        <v/>
      </c>
      <c r="AW291">
        <f t="shared" si="26"/>
        <v>0</v>
      </c>
    </row>
    <row r="292" spans="1:49" x14ac:dyDescent="0.25">
      <c r="A292" s="4" t="s">
        <v>119</v>
      </c>
      <c r="B292" t="s">
        <v>24</v>
      </c>
      <c r="C292" s="3">
        <v>42144</v>
      </c>
      <c r="D292">
        <v>3</v>
      </c>
      <c r="E292">
        <v>100</v>
      </c>
      <c r="J292" s="2" t="s">
        <v>44</v>
      </c>
      <c r="K292" s="2" t="s">
        <v>23</v>
      </c>
      <c r="L292">
        <v>5</v>
      </c>
      <c r="M292" s="2" t="s">
        <v>21</v>
      </c>
      <c r="N292" s="2" t="str">
        <f t="shared" si="22"/>
        <v/>
      </c>
      <c r="Q292" t="str">
        <f t="shared" si="23"/>
        <v/>
      </c>
      <c r="R292" s="2" t="str">
        <f>IF(ISNUMBER(Q292),SUMIFS(Q$1:$Q292,A$1:$A292,A292,J$1:$J292,J292,D$1:$D292,D292),"")</f>
        <v/>
      </c>
      <c r="T292" s="5"/>
      <c r="AH292" s="2" t="str">
        <f t="shared" si="24"/>
        <v/>
      </c>
      <c r="AL292" s="27"/>
      <c r="AM292" s="27"/>
      <c r="AN292" s="27"/>
      <c r="AO292" s="27"/>
      <c r="AP292" s="27"/>
      <c r="AQ292" s="27"/>
      <c r="AR292" s="27"/>
      <c r="AU292" s="2" t="str">
        <f t="shared" si="25"/>
        <v/>
      </c>
      <c r="AV292" s="2" t="str">
        <f>IF(ISNUMBER(AU292),SUMIFS($AU$1:AU292,$A$1:A292,A292,$J$1:J292,J292,$D$1:D292,D292),"")</f>
        <v/>
      </c>
      <c r="AW292">
        <f t="shared" si="26"/>
        <v>0</v>
      </c>
    </row>
    <row r="293" spans="1:49" x14ac:dyDescent="0.25">
      <c r="A293" s="4" t="s">
        <v>120</v>
      </c>
      <c r="B293" t="s">
        <v>24</v>
      </c>
      <c r="C293" s="3">
        <v>42144</v>
      </c>
      <c r="D293">
        <v>3</v>
      </c>
      <c r="E293">
        <v>200</v>
      </c>
      <c r="J293" s="2" t="s">
        <v>44</v>
      </c>
      <c r="K293" s="2" t="s">
        <v>23</v>
      </c>
      <c r="L293">
        <v>5</v>
      </c>
      <c r="M293" s="2" t="s">
        <v>21</v>
      </c>
      <c r="N293" s="2" t="str">
        <f t="shared" si="22"/>
        <v/>
      </c>
      <c r="Q293" t="str">
        <f t="shared" si="23"/>
        <v/>
      </c>
      <c r="R293" s="2" t="str">
        <f>IF(ISNUMBER(Q293),SUMIFS(Q$1:$Q293,A$1:$A293,A293,J$1:$J293,J293,D$1:$D293,D293),"")</f>
        <v/>
      </c>
      <c r="T293" s="5"/>
      <c r="AH293" s="2" t="str">
        <f t="shared" si="24"/>
        <v/>
      </c>
      <c r="AL293" s="27"/>
      <c r="AM293" s="27"/>
      <c r="AN293" s="27"/>
      <c r="AO293" s="27"/>
      <c r="AP293" s="27"/>
      <c r="AQ293" s="27"/>
      <c r="AR293" s="27"/>
      <c r="AU293" s="2" t="str">
        <f t="shared" si="25"/>
        <v/>
      </c>
      <c r="AV293" s="2" t="str">
        <f>IF(ISNUMBER(AU293),SUMIFS($AU$1:AU293,$A$1:A293,A293,$J$1:J293,J293,$D$1:D293,D293),"")</f>
        <v/>
      </c>
      <c r="AW293">
        <f t="shared" si="26"/>
        <v>0</v>
      </c>
    </row>
    <row r="294" spans="1:49" x14ac:dyDescent="0.25">
      <c r="A294" s="4" t="s">
        <v>121</v>
      </c>
      <c r="B294" t="s">
        <v>24</v>
      </c>
      <c r="C294" s="3">
        <v>42144</v>
      </c>
      <c r="D294">
        <v>3</v>
      </c>
      <c r="E294">
        <v>350</v>
      </c>
      <c r="J294" s="2" t="s">
        <v>44</v>
      </c>
      <c r="K294" s="2" t="s">
        <v>23</v>
      </c>
      <c r="L294">
        <v>5</v>
      </c>
      <c r="M294" s="2" t="s">
        <v>21</v>
      </c>
      <c r="N294" s="2" t="str">
        <f t="shared" si="22"/>
        <v/>
      </c>
      <c r="Q294" t="str">
        <f t="shared" si="23"/>
        <v/>
      </c>
      <c r="R294" s="2" t="str">
        <f>IF(ISNUMBER(Q294),SUMIFS(Q$1:$Q294,A$1:$A294,A294,J$1:$J294,J294,D$1:$D294,D294),"")</f>
        <v/>
      </c>
      <c r="T294" s="5"/>
      <c r="AH294" s="2" t="str">
        <f t="shared" si="24"/>
        <v/>
      </c>
      <c r="AL294" s="27"/>
      <c r="AM294" s="27"/>
      <c r="AN294" s="27"/>
      <c r="AO294" s="27"/>
      <c r="AP294" s="27"/>
      <c r="AQ294" s="27"/>
      <c r="AR294" s="27"/>
      <c r="AU294" s="2" t="str">
        <f t="shared" si="25"/>
        <v/>
      </c>
      <c r="AV294" s="2" t="str">
        <f>IF(ISNUMBER(AU294),SUMIFS($AU$1:AU294,$A$1:A294,A294,$J$1:J294,J294,$D$1:D294,D294),"")</f>
        <v/>
      </c>
      <c r="AW294">
        <f t="shared" si="26"/>
        <v>0</v>
      </c>
    </row>
    <row r="295" spans="1:49" x14ac:dyDescent="0.25">
      <c r="A295" s="4" t="s">
        <v>122</v>
      </c>
      <c r="B295" t="s">
        <v>24</v>
      </c>
      <c r="C295" s="3">
        <v>42144</v>
      </c>
      <c r="D295">
        <v>3</v>
      </c>
      <c r="E295">
        <v>500</v>
      </c>
      <c r="J295" s="2" t="s">
        <v>44</v>
      </c>
      <c r="K295" s="2" t="s">
        <v>23</v>
      </c>
      <c r="L295">
        <v>5</v>
      </c>
      <c r="M295" s="2" t="s">
        <v>21</v>
      </c>
      <c r="N295" s="2" t="str">
        <f t="shared" si="22"/>
        <v/>
      </c>
      <c r="Q295" t="str">
        <f t="shared" si="23"/>
        <v/>
      </c>
      <c r="R295" s="2" t="str">
        <f>IF(ISNUMBER(Q295),SUMIFS(Q$1:$Q295,A$1:$A295,A295,J$1:$J295,J295,D$1:$D295,D295),"")</f>
        <v/>
      </c>
      <c r="T295" s="5"/>
      <c r="AH295" s="2" t="str">
        <f t="shared" si="24"/>
        <v/>
      </c>
      <c r="AL295" s="27"/>
      <c r="AM295" s="27"/>
      <c r="AN295" s="27"/>
      <c r="AO295" s="27"/>
      <c r="AP295" s="27"/>
      <c r="AQ295" s="27"/>
      <c r="AR295" s="27"/>
      <c r="AU295" s="2" t="str">
        <f t="shared" si="25"/>
        <v/>
      </c>
      <c r="AV295" s="2" t="str">
        <f>IF(ISNUMBER(AU295),SUMIFS($AU$1:AU295,$A$1:A295,A295,$J$1:J295,J295,$D$1:D295,D295),"")</f>
        <v/>
      </c>
      <c r="AW295">
        <f t="shared" si="26"/>
        <v>0</v>
      </c>
    </row>
    <row r="296" spans="1:49" x14ac:dyDescent="0.25">
      <c r="A296" s="4" t="s">
        <v>117</v>
      </c>
      <c r="B296" t="s">
        <v>24</v>
      </c>
      <c r="C296" s="3">
        <v>42160</v>
      </c>
      <c r="D296">
        <v>2</v>
      </c>
      <c r="E296">
        <v>0</v>
      </c>
      <c r="J296" s="2" t="s">
        <v>44</v>
      </c>
      <c r="K296" s="2" t="s">
        <v>22</v>
      </c>
      <c r="L296">
        <v>5</v>
      </c>
      <c r="M296" s="2" t="s">
        <v>116</v>
      </c>
      <c r="N296" s="2">
        <f t="shared" si="22"/>
        <v>1732</v>
      </c>
      <c r="O296">
        <v>173.2</v>
      </c>
      <c r="Q296" t="str">
        <f t="shared" si="23"/>
        <v/>
      </c>
      <c r="R296" s="2" t="str">
        <f>IF(ISNUMBER(Q296),SUMIFS(Q$1:$Q296,A$1:$A296,A296,J$1:$J296,J296,D$1:$D296,D296),"")</f>
        <v/>
      </c>
      <c r="T296" s="5"/>
      <c r="AH296" s="2" t="str">
        <f t="shared" si="24"/>
        <v/>
      </c>
      <c r="AL296" s="27"/>
      <c r="AM296" s="27"/>
      <c r="AN296" s="27"/>
      <c r="AO296" s="27"/>
      <c r="AP296" s="27"/>
      <c r="AQ296" s="27"/>
      <c r="AR296" s="27"/>
      <c r="AU296" s="2" t="str">
        <f t="shared" si="25"/>
        <v/>
      </c>
      <c r="AV296" s="2" t="str">
        <f>IF(ISNUMBER(AU296),SUMIFS($AU$1:AU296,$A$1:A296,A296,$J$1:J296,J296,$D$1:D296,D296),"")</f>
        <v/>
      </c>
      <c r="AW296">
        <f t="shared" si="26"/>
        <v>1</v>
      </c>
    </row>
    <row r="297" spans="1:49" x14ac:dyDescent="0.25">
      <c r="A297" s="4" t="s">
        <v>118</v>
      </c>
      <c r="B297" t="s">
        <v>24</v>
      </c>
      <c r="C297" s="3">
        <v>42160</v>
      </c>
      <c r="D297">
        <v>2</v>
      </c>
      <c r="E297">
        <v>50</v>
      </c>
      <c r="J297" s="2" t="s">
        <v>44</v>
      </c>
      <c r="K297" s="2" t="s">
        <v>22</v>
      </c>
      <c r="L297">
        <v>5</v>
      </c>
      <c r="M297" s="2" t="s">
        <v>116</v>
      </c>
      <c r="N297" s="2">
        <f t="shared" si="22"/>
        <v>2208</v>
      </c>
      <c r="O297">
        <v>220.8</v>
      </c>
      <c r="Q297" t="str">
        <f t="shared" si="23"/>
        <v/>
      </c>
      <c r="R297" s="2" t="str">
        <f>IF(ISNUMBER(Q297),SUMIFS(Q$1:$Q297,A$1:$A297,A297,J$1:$J297,J297,D$1:$D297,D297),"")</f>
        <v/>
      </c>
      <c r="T297" s="5"/>
      <c r="AH297" s="2" t="str">
        <f t="shared" si="24"/>
        <v/>
      </c>
      <c r="AL297" s="27"/>
      <c r="AM297" s="27"/>
      <c r="AN297" s="27"/>
      <c r="AO297" s="27"/>
      <c r="AP297" s="27"/>
      <c r="AQ297" s="27"/>
      <c r="AR297" s="27"/>
      <c r="AU297" s="2" t="str">
        <f t="shared" si="25"/>
        <v/>
      </c>
      <c r="AV297" s="2" t="str">
        <f>IF(ISNUMBER(AU297),SUMIFS($AU$1:AU297,$A$1:A297,A297,$J$1:J297,J297,$D$1:D297,D297),"")</f>
        <v/>
      </c>
      <c r="AW297">
        <f t="shared" si="26"/>
        <v>1</v>
      </c>
    </row>
    <row r="298" spans="1:49" x14ac:dyDescent="0.25">
      <c r="A298" s="4" t="s">
        <v>119</v>
      </c>
      <c r="B298" t="s">
        <v>24</v>
      </c>
      <c r="C298" s="3">
        <v>42160</v>
      </c>
      <c r="D298">
        <v>2</v>
      </c>
      <c r="E298">
        <v>100</v>
      </c>
      <c r="J298" s="2" t="s">
        <v>44</v>
      </c>
      <c r="K298" s="2" t="s">
        <v>22</v>
      </c>
      <c r="L298">
        <v>5</v>
      </c>
      <c r="M298" s="2" t="s">
        <v>116</v>
      </c>
      <c r="N298" s="2">
        <f t="shared" si="22"/>
        <v>2544</v>
      </c>
      <c r="O298">
        <v>254.4</v>
      </c>
      <c r="Q298" t="str">
        <f t="shared" si="23"/>
        <v/>
      </c>
      <c r="R298" s="2" t="str">
        <f>IF(ISNUMBER(Q298),SUMIFS(Q$1:$Q298,A$1:$A298,A298,J$1:$J298,J298,D$1:$D298,D298),"")</f>
        <v/>
      </c>
      <c r="T298" s="5"/>
      <c r="AH298" s="2" t="str">
        <f t="shared" si="24"/>
        <v/>
      </c>
      <c r="AL298" s="27"/>
      <c r="AM298" s="27"/>
      <c r="AN298" s="27"/>
      <c r="AO298" s="27"/>
      <c r="AP298" s="27"/>
      <c r="AQ298" s="27"/>
      <c r="AR298" s="27"/>
      <c r="AU298" s="2" t="str">
        <f t="shared" si="25"/>
        <v/>
      </c>
      <c r="AV298" s="2" t="str">
        <f>IF(ISNUMBER(AU298),SUMIFS($AU$1:AU298,$A$1:A298,A298,$J$1:J298,J298,$D$1:D298,D298),"")</f>
        <v/>
      </c>
      <c r="AW298">
        <f t="shared" si="26"/>
        <v>1</v>
      </c>
    </row>
    <row r="299" spans="1:49" x14ac:dyDescent="0.25">
      <c r="A299" s="4" t="s">
        <v>120</v>
      </c>
      <c r="B299" t="s">
        <v>24</v>
      </c>
      <c r="C299" s="3">
        <v>42160</v>
      </c>
      <c r="D299">
        <v>2</v>
      </c>
      <c r="E299">
        <v>200</v>
      </c>
      <c r="J299" s="2" t="s">
        <v>44</v>
      </c>
      <c r="K299" s="2" t="s">
        <v>22</v>
      </c>
      <c r="L299">
        <v>5</v>
      </c>
      <c r="M299" s="2" t="s">
        <v>116</v>
      </c>
      <c r="N299" s="2">
        <f t="shared" si="22"/>
        <v>2572</v>
      </c>
      <c r="O299">
        <v>257.2</v>
      </c>
      <c r="Q299" t="str">
        <f t="shared" si="23"/>
        <v/>
      </c>
      <c r="R299" s="2" t="str">
        <f>IF(ISNUMBER(Q299),SUMIFS(Q$1:$Q299,A$1:$A299,A299,J$1:$J299,J299,D$1:$D299,D299),"")</f>
        <v/>
      </c>
      <c r="T299" s="5"/>
      <c r="AH299" s="2" t="str">
        <f t="shared" si="24"/>
        <v/>
      </c>
      <c r="AL299" s="27"/>
      <c r="AM299" s="27"/>
      <c r="AN299" s="27"/>
      <c r="AO299" s="27"/>
      <c r="AP299" s="27"/>
      <c r="AQ299" s="27"/>
      <c r="AR299" s="27"/>
      <c r="AU299" s="2" t="str">
        <f t="shared" si="25"/>
        <v/>
      </c>
      <c r="AV299" s="2" t="str">
        <f>IF(ISNUMBER(AU299),SUMIFS($AU$1:AU299,$A$1:A299,A299,$J$1:J299,J299,$D$1:D299,D299),"")</f>
        <v/>
      </c>
      <c r="AW299">
        <f t="shared" si="26"/>
        <v>1</v>
      </c>
    </row>
    <row r="300" spans="1:49" x14ac:dyDescent="0.25">
      <c r="A300" s="4" t="s">
        <v>121</v>
      </c>
      <c r="B300" t="s">
        <v>24</v>
      </c>
      <c r="C300" s="3">
        <v>42160</v>
      </c>
      <c r="D300">
        <v>2</v>
      </c>
      <c r="E300">
        <v>350</v>
      </c>
      <c r="J300" s="2" t="s">
        <v>44</v>
      </c>
      <c r="K300" s="2" t="s">
        <v>22</v>
      </c>
      <c r="L300">
        <v>5</v>
      </c>
      <c r="M300" s="2" t="s">
        <v>116</v>
      </c>
      <c r="N300" s="2">
        <f t="shared" si="22"/>
        <v>3384</v>
      </c>
      <c r="O300">
        <v>338.4</v>
      </c>
      <c r="Q300" t="str">
        <f t="shared" si="23"/>
        <v/>
      </c>
      <c r="R300" s="2" t="str">
        <f>IF(ISNUMBER(Q300),SUMIFS(Q$1:$Q300,A$1:$A300,A300,J$1:$J300,J300,D$1:$D300,D300),"")</f>
        <v/>
      </c>
      <c r="T300" s="5"/>
      <c r="AH300" s="2" t="str">
        <f t="shared" si="24"/>
        <v/>
      </c>
      <c r="AL300" s="27"/>
      <c r="AM300" s="27"/>
      <c r="AN300" s="27"/>
      <c r="AO300" s="27"/>
      <c r="AP300" s="27"/>
      <c r="AQ300" s="27"/>
      <c r="AR300" s="27"/>
      <c r="AU300" s="2" t="str">
        <f t="shared" si="25"/>
        <v/>
      </c>
      <c r="AV300" s="2" t="str">
        <f>IF(ISNUMBER(AU300),SUMIFS($AU$1:AU300,$A$1:A300,A300,$J$1:J300,J300,$D$1:D300,D300),"")</f>
        <v/>
      </c>
      <c r="AW300">
        <f t="shared" si="26"/>
        <v>1</v>
      </c>
    </row>
    <row r="301" spans="1:49" x14ac:dyDescent="0.25">
      <c r="A301" s="4" t="s">
        <v>122</v>
      </c>
      <c r="B301" t="s">
        <v>24</v>
      </c>
      <c r="C301" s="3">
        <v>42160</v>
      </c>
      <c r="D301">
        <v>2</v>
      </c>
      <c r="E301">
        <v>500</v>
      </c>
      <c r="J301" s="2" t="s">
        <v>44</v>
      </c>
      <c r="K301" s="2" t="s">
        <v>22</v>
      </c>
      <c r="L301">
        <v>5</v>
      </c>
      <c r="M301" s="2" t="s">
        <v>116</v>
      </c>
      <c r="N301" s="2">
        <f t="shared" si="22"/>
        <v>3748</v>
      </c>
      <c r="O301">
        <v>374.8</v>
      </c>
      <c r="Q301" t="str">
        <f t="shared" si="23"/>
        <v/>
      </c>
      <c r="R301" s="2" t="str">
        <f>IF(ISNUMBER(Q301),SUMIFS(Q$1:$Q301,A$1:$A301,A301,J$1:$J301,J301,D$1:$D301,D301),"")</f>
        <v/>
      </c>
      <c r="T301" s="5"/>
      <c r="AH301" s="2" t="str">
        <f t="shared" si="24"/>
        <v/>
      </c>
      <c r="AL301" s="27"/>
      <c r="AM301" s="27"/>
      <c r="AN301" s="27"/>
      <c r="AO301" s="27"/>
      <c r="AP301" s="27"/>
      <c r="AQ301" s="27"/>
      <c r="AR301" s="27"/>
      <c r="AU301" s="2" t="str">
        <f t="shared" si="25"/>
        <v/>
      </c>
      <c r="AV301" s="2" t="str">
        <f>IF(ISNUMBER(AU301),SUMIFS($AU$1:AU301,$A$1:A301,A301,$J$1:J301,J301,$D$1:D301,D301),"")</f>
        <v/>
      </c>
      <c r="AW301">
        <f t="shared" si="26"/>
        <v>1</v>
      </c>
    </row>
    <row r="302" spans="1:49" x14ac:dyDescent="0.25">
      <c r="A302" s="4" t="s">
        <v>117</v>
      </c>
      <c r="B302" t="s">
        <v>24</v>
      </c>
      <c r="C302" s="3">
        <v>42160</v>
      </c>
      <c r="D302">
        <v>3</v>
      </c>
      <c r="E302">
        <v>0</v>
      </c>
      <c r="J302" s="2" t="s">
        <v>44</v>
      </c>
      <c r="K302" s="2" t="s">
        <v>22</v>
      </c>
      <c r="L302">
        <v>5</v>
      </c>
      <c r="M302" s="2" t="s">
        <v>116</v>
      </c>
      <c r="N302" s="2" t="str">
        <f t="shared" si="22"/>
        <v/>
      </c>
      <c r="Q302" t="str">
        <f t="shared" si="23"/>
        <v/>
      </c>
      <c r="R302" s="2" t="str">
        <f>IF(ISNUMBER(Q302),SUMIFS(Q$1:$Q302,A$1:$A302,A302,J$1:$J302,J302,D$1:$D302,D302),"")</f>
        <v/>
      </c>
      <c r="T302" s="5"/>
      <c r="AH302" s="2" t="str">
        <f t="shared" si="24"/>
        <v/>
      </c>
      <c r="AL302" s="27"/>
      <c r="AM302" s="27"/>
      <c r="AN302" s="27"/>
      <c r="AO302" s="27"/>
      <c r="AP302" s="27"/>
      <c r="AQ302" s="27"/>
      <c r="AR302" s="27"/>
      <c r="AU302" s="2" t="str">
        <f t="shared" si="25"/>
        <v/>
      </c>
      <c r="AV302" s="2" t="str">
        <f>IF(ISNUMBER(AU302),SUMIFS($AU$1:AU302,$A$1:A302,A302,$J$1:J302,J302,$D$1:D302,D302),"")</f>
        <v/>
      </c>
      <c r="AW302">
        <f t="shared" si="26"/>
        <v>0</v>
      </c>
    </row>
    <row r="303" spans="1:49" x14ac:dyDescent="0.25">
      <c r="A303" s="4" t="s">
        <v>118</v>
      </c>
      <c r="B303" t="s">
        <v>24</v>
      </c>
      <c r="C303" s="3">
        <v>42160</v>
      </c>
      <c r="D303">
        <v>3</v>
      </c>
      <c r="E303">
        <v>50</v>
      </c>
      <c r="J303" s="2" t="s">
        <v>44</v>
      </c>
      <c r="K303" s="2" t="s">
        <v>22</v>
      </c>
      <c r="L303">
        <v>5</v>
      </c>
      <c r="M303" s="2" t="s">
        <v>116</v>
      </c>
      <c r="N303" s="2" t="str">
        <f t="shared" si="22"/>
        <v/>
      </c>
      <c r="Q303" t="str">
        <f t="shared" si="23"/>
        <v/>
      </c>
      <c r="R303" s="2" t="str">
        <f>IF(ISNUMBER(Q303),SUMIFS(Q$1:$Q303,A$1:$A303,A303,J$1:$J303,J303,D$1:$D303,D303),"")</f>
        <v/>
      </c>
      <c r="T303" s="5"/>
      <c r="AH303" s="2" t="str">
        <f t="shared" si="24"/>
        <v/>
      </c>
      <c r="AL303" s="27"/>
      <c r="AM303" s="27"/>
      <c r="AN303" s="27"/>
      <c r="AO303" s="27"/>
      <c r="AP303" s="27"/>
      <c r="AQ303" s="27"/>
      <c r="AR303" s="27"/>
      <c r="AU303" s="2" t="str">
        <f t="shared" si="25"/>
        <v/>
      </c>
      <c r="AV303" s="2" t="str">
        <f>IF(ISNUMBER(AU303),SUMIFS($AU$1:AU303,$A$1:A303,A303,$J$1:J303,J303,$D$1:D303,D303),"")</f>
        <v/>
      </c>
      <c r="AW303">
        <f t="shared" si="26"/>
        <v>0</v>
      </c>
    </row>
    <row r="304" spans="1:49" x14ac:dyDescent="0.25">
      <c r="A304" s="4" t="s">
        <v>119</v>
      </c>
      <c r="B304" t="s">
        <v>24</v>
      </c>
      <c r="C304" s="3">
        <v>42160</v>
      </c>
      <c r="D304">
        <v>3</v>
      </c>
      <c r="E304">
        <v>100</v>
      </c>
      <c r="J304" s="2" t="s">
        <v>44</v>
      </c>
      <c r="K304" s="2" t="s">
        <v>22</v>
      </c>
      <c r="L304">
        <v>5</v>
      </c>
      <c r="M304" s="2" t="s">
        <v>116</v>
      </c>
      <c r="N304" s="2" t="str">
        <f t="shared" si="22"/>
        <v/>
      </c>
      <c r="Q304" t="str">
        <f t="shared" si="23"/>
        <v/>
      </c>
      <c r="R304" s="2" t="str">
        <f>IF(ISNUMBER(Q304),SUMIFS(Q$1:$Q304,A$1:$A304,A304,J$1:$J304,J304,D$1:$D304,D304),"")</f>
        <v/>
      </c>
      <c r="T304" s="5"/>
      <c r="AH304" s="2" t="str">
        <f t="shared" si="24"/>
        <v/>
      </c>
      <c r="AL304" s="27"/>
      <c r="AM304" s="27"/>
      <c r="AN304" s="27"/>
      <c r="AO304" s="27"/>
      <c r="AP304" s="27"/>
      <c r="AQ304" s="27"/>
      <c r="AR304" s="27"/>
      <c r="AU304" s="2" t="str">
        <f t="shared" si="25"/>
        <v/>
      </c>
      <c r="AV304" s="2" t="str">
        <f>IF(ISNUMBER(AU304),SUMIFS($AU$1:AU304,$A$1:A304,A304,$J$1:J304,J304,$D$1:D304,D304),"")</f>
        <v/>
      </c>
      <c r="AW304">
        <f t="shared" si="26"/>
        <v>0</v>
      </c>
    </row>
    <row r="305" spans="1:49" x14ac:dyDescent="0.25">
      <c r="A305" s="4" t="s">
        <v>120</v>
      </c>
      <c r="B305" t="s">
        <v>24</v>
      </c>
      <c r="C305" s="3">
        <v>42160</v>
      </c>
      <c r="D305">
        <v>3</v>
      </c>
      <c r="E305">
        <v>200</v>
      </c>
      <c r="J305" s="2" t="s">
        <v>44</v>
      </c>
      <c r="K305" s="2" t="s">
        <v>22</v>
      </c>
      <c r="L305">
        <v>5</v>
      </c>
      <c r="M305" s="2" t="s">
        <v>116</v>
      </c>
      <c r="N305" s="2" t="str">
        <f t="shared" si="22"/>
        <v/>
      </c>
      <c r="Q305" t="str">
        <f t="shared" si="23"/>
        <v/>
      </c>
      <c r="R305" s="2" t="str">
        <f>IF(ISNUMBER(Q305),SUMIFS(Q$1:$Q305,A$1:$A305,A305,J$1:$J305,J305,D$1:$D305,D305),"")</f>
        <v/>
      </c>
      <c r="T305" s="5"/>
      <c r="AH305" s="2" t="str">
        <f t="shared" si="24"/>
        <v/>
      </c>
      <c r="AL305" s="27"/>
      <c r="AM305" s="27"/>
      <c r="AN305" s="27"/>
      <c r="AO305" s="27"/>
      <c r="AP305" s="27"/>
      <c r="AQ305" s="27"/>
      <c r="AR305" s="27"/>
      <c r="AU305" s="2" t="str">
        <f t="shared" si="25"/>
        <v/>
      </c>
      <c r="AV305" s="2" t="str">
        <f>IF(ISNUMBER(AU305),SUMIFS($AU$1:AU305,$A$1:A305,A305,$J$1:J305,J305,$D$1:D305,D305),"")</f>
        <v/>
      </c>
      <c r="AW305">
        <f t="shared" si="26"/>
        <v>0</v>
      </c>
    </row>
    <row r="306" spans="1:49" x14ac:dyDescent="0.25">
      <c r="A306" s="4" t="s">
        <v>121</v>
      </c>
      <c r="B306" t="s">
        <v>24</v>
      </c>
      <c r="C306" s="3">
        <v>42160</v>
      </c>
      <c r="D306">
        <v>3</v>
      </c>
      <c r="E306">
        <v>350</v>
      </c>
      <c r="J306" s="2" t="s">
        <v>44</v>
      </c>
      <c r="K306" s="2" t="s">
        <v>22</v>
      </c>
      <c r="L306">
        <v>5</v>
      </c>
      <c r="M306" s="2" t="s">
        <v>116</v>
      </c>
      <c r="N306" s="2" t="str">
        <f t="shared" si="22"/>
        <v/>
      </c>
      <c r="Q306" t="str">
        <f t="shared" si="23"/>
        <v/>
      </c>
      <c r="R306" s="2" t="str">
        <f>IF(ISNUMBER(Q306),SUMIFS(Q$1:$Q306,A$1:$A306,A306,J$1:$J306,J306,D$1:$D306,D306),"")</f>
        <v/>
      </c>
      <c r="T306" s="5"/>
      <c r="AH306" s="2" t="str">
        <f t="shared" si="24"/>
        <v/>
      </c>
      <c r="AL306" s="27"/>
      <c r="AM306" s="27"/>
      <c r="AN306" s="27"/>
      <c r="AO306" s="27"/>
      <c r="AP306" s="27"/>
      <c r="AQ306" s="27"/>
      <c r="AR306" s="27"/>
      <c r="AU306" s="2" t="str">
        <f t="shared" si="25"/>
        <v/>
      </c>
      <c r="AV306" s="2" t="str">
        <f>IF(ISNUMBER(AU306),SUMIFS($AU$1:AU306,$A$1:A306,A306,$J$1:J306,J306,$D$1:D306,D306),"")</f>
        <v/>
      </c>
      <c r="AW306">
        <f t="shared" si="26"/>
        <v>0</v>
      </c>
    </row>
    <row r="307" spans="1:49" x14ac:dyDescent="0.25">
      <c r="A307" s="4" t="s">
        <v>122</v>
      </c>
      <c r="B307" t="s">
        <v>24</v>
      </c>
      <c r="C307" s="3">
        <v>42160</v>
      </c>
      <c r="D307">
        <v>3</v>
      </c>
      <c r="E307">
        <v>500</v>
      </c>
      <c r="J307" s="2" t="s">
        <v>44</v>
      </c>
      <c r="K307" s="2" t="s">
        <v>22</v>
      </c>
      <c r="L307">
        <v>5</v>
      </c>
      <c r="M307" s="2" t="s">
        <v>116</v>
      </c>
      <c r="N307" s="2" t="str">
        <f t="shared" si="22"/>
        <v/>
      </c>
      <c r="Q307" t="str">
        <f t="shared" si="23"/>
        <v/>
      </c>
      <c r="R307" s="2" t="str">
        <f>IF(ISNUMBER(Q307),SUMIFS(Q$1:$Q307,A$1:$A307,A307,J$1:$J307,J307,D$1:$D307,D307),"")</f>
        <v/>
      </c>
      <c r="T307" s="5"/>
      <c r="AH307" s="2" t="str">
        <f t="shared" si="24"/>
        <v/>
      </c>
      <c r="AL307" s="27"/>
      <c r="AM307" s="27"/>
      <c r="AN307" s="27"/>
      <c r="AO307" s="27"/>
      <c r="AP307" s="27"/>
      <c r="AQ307" s="27"/>
      <c r="AR307" s="27"/>
      <c r="AU307" s="2" t="str">
        <f t="shared" si="25"/>
        <v/>
      </c>
      <c r="AV307" s="2" t="str">
        <f>IF(ISNUMBER(AU307),SUMIFS($AU$1:AU307,$A$1:A307,A307,$J$1:J307,J307,$D$1:D307,D307),"")</f>
        <v/>
      </c>
      <c r="AW307">
        <f t="shared" si="26"/>
        <v>0</v>
      </c>
    </row>
    <row r="308" spans="1:49" x14ac:dyDescent="0.25">
      <c r="A308" s="4" t="s">
        <v>117</v>
      </c>
      <c r="B308" t="s">
        <v>24</v>
      </c>
      <c r="C308" s="3">
        <v>42177</v>
      </c>
      <c r="D308">
        <v>1</v>
      </c>
      <c r="E308">
        <v>0</v>
      </c>
      <c r="J308" s="2" t="s">
        <v>44</v>
      </c>
      <c r="K308" s="2" t="s">
        <v>22</v>
      </c>
      <c r="L308">
        <v>5</v>
      </c>
      <c r="M308" s="2" t="s">
        <v>116</v>
      </c>
      <c r="N308" s="2">
        <f t="shared" si="22"/>
        <v>1480</v>
      </c>
      <c r="O308">
        <v>148</v>
      </c>
      <c r="Q308" t="str">
        <f t="shared" si="23"/>
        <v/>
      </c>
      <c r="R308" s="2" t="str">
        <f>IF(ISNUMBER(Q308),SUMIFS(Q$1:$Q308,A$1:$A308,A308,J$1:$J308,J308,D$1:$D308,D308),"")</f>
        <v/>
      </c>
      <c r="T308" s="5"/>
      <c r="AH308" s="2" t="str">
        <f t="shared" si="24"/>
        <v/>
      </c>
      <c r="AL308" s="27"/>
      <c r="AM308" s="27"/>
      <c r="AN308" s="27"/>
      <c r="AO308" s="27"/>
      <c r="AP308" s="27"/>
      <c r="AQ308" s="27"/>
      <c r="AR308" s="27"/>
      <c r="AU308" s="2" t="str">
        <f t="shared" si="25"/>
        <v/>
      </c>
      <c r="AV308" s="2" t="str">
        <f>IF(ISNUMBER(AU308),SUMIFS($AU$1:AU308,$A$1:A308,A308,$J$1:J308,J308,$D$1:D308,D308),"")</f>
        <v/>
      </c>
      <c r="AW308">
        <f t="shared" si="26"/>
        <v>1</v>
      </c>
    </row>
    <row r="309" spans="1:49" x14ac:dyDescent="0.25">
      <c r="A309" s="4" t="s">
        <v>118</v>
      </c>
      <c r="B309" t="s">
        <v>24</v>
      </c>
      <c r="C309" s="3">
        <v>42177</v>
      </c>
      <c r="D309">
        <v>1</v>
      </c>
      <c r="E309">
        <v>50</v>
      </c>
      <c r="J309" s="2" t="s">
        <v>44</v>
      </c>
      <c r="K309" s="2" t="s">
        <v>22</v>
      </c>
      <c r="L309">
        <v>5</v>
      </c>
      <c r="M309" s="2" t="s">
        <v>116</v>
      </c>
      <c r="N309" s="2">
        <f t="shared" si="22"/>
        <v>1564</v>
      </c>
      <c r="O309">
        <v>156.4</v>
      </c>
      <c r="Q309" t="str">
        <f t="shared" si="23"/>
        <v/>
      </c>
      <c r="R309" s="2" t="str">
        <f>IF(ISNUMBER(Q309),SUMIFS(Q$1:$Q309,A$1:$A309,A309,J$1:$J309,J309,D$1:$D309,D309),"")</f>
        <v/>
      </c>
      <c r="T309" s="5"/>
      <c r="AH309" s="2" t="str">
        <f t="shared" si="24"/>
        <v/>
      </c>
      <c r="AL309" s="27"/>
      <c r="AM309" s="27"/>
      <c r="AN309" s="27"/>
      <c r="AO309" s="27"/>
      <c r="AP309" s="27"/>
      <c r="AQ309" s="27"/>
      <c r="AR309" s="27"/>
      <c r="AU309" s="2" t="str">
        <f t="shared" si="25"/>
        <v/>
      </c>
      <c r="AV309" s="2" t="str">
        <f>IF(ISNUMBER(AU309),SUMIFS($AU$1:AU309,$A$1:A309,A309,$J$1:J309,J309,$D$1:D309,D309),"")</f>
        <v/>
      </c>
      <c r="AW309">
        <f t="shared" si="26"/>
        <v>1</v>
      </c>
    </row>
    <row r="310" spans="1:49" x14ac:dyDescent="0.25">
      <c r="A310" s="4" t="s">
        <v>119</v>
      </c>
      <c r="B310" t="s">
        <v>24</v>
      </c>
      <c r="C310" s="3">
        <v>42177</v>
      </c>
      <c r="D310">
        <v>1</v>
      </c>
      <c r="E310">
        <v>100</v>
      </c>
      <c r="J310" s="2" t="s">
        <v>44</v>
      </c>
      <c r="K310" s="2" t="s">
        <v>22</v>
      </c>
      <c r="L310">
        <v>5</v>
      </c>
      <c r="M310" s="2" t="s">
        <v>116</v>
      </c>
      <c r="N310" s="2">
        <f t="shared" si="22"/>
        <v>1536</v>
      </c>
      <c r="O310">
        <v>153.6</v>
      </c>
      <c r="Q310" t="str">
        <f t="shared" si="23"/>
        <v/>
      </c>
      <c r="R310" s="2" t="str">
        <f>IF(ISNUMBER(Q310),SUMIFS(Q$1:$Q310,A$1:$A310,A310,J$1:$J310,J310,D$1:$D310,D310),"")</f>
        <v/>
      </c>
      <c r="T310" s="5"/>
      <c r="AH310" s="2" t="str">
        <f t="shared" si="24"/>
        <v/>
      </c>
      <c r="AL310" s="27"/>
      <c r="AM310" s="27"/>
      <c r="AN310" s="27"/>
      <c r="AO310" s="27"/>
      <c r="AP310" s="27"/>
      <c r="AQ310" s="27"/>
      <c r="AR310" s="27"/>
      <c r="AU310" s="2" t="str">
        <f t="shared" si="25"/>
        <v/>
      </c>
      <c r="AV310" s="2" t="str">
        <f>IF(ISNUMBER(AU310),SUMIFS($AU$1:AU310,$A$1:A310,A310,$J$1:J310,J310,$D$1:D310,D310),"")</f>
        <v/>
      </c>
      <c r="AW310">
        <f t="shared" si="26"/>
        <v>1</v>
      </c>
    </row>
    <row r="311" spans="1:49" x14ac:dyDescent="0.25">
      <c r="A311" s="4" t="s">
        <v>120</v>
      </c>
      <c r="B311" t="s">
        <v>24</v>
      </c>
      <c r="C311" s="3">
        <v>42177</v>
      </c>
      <c r="D311">
        <v>1</v>
      </c>
      <c r="E311">
        <v>200</v>
      </c>
      <c r="J311" s="2" t="s">
        <v>44</v>
      </c>
      <c r="K311" s="2" t="s">
        <v>22</v>
      </c>
      <c r="L311">
        <v>5</v>
      </c>
      <c r="M311" s="2" t="s">
        <v>116</v>
      </c>
      <c r="N311" s="2">
        <f t="shared" si="22"/>
        <v>1676</v>
      </c>
      <c r="O311">
        <v>167.6</v>
      </c>
      <c r="Q311" t="str">
        <f t="shared" si="23"/>
        <v/>
      </c>
      <c r="R311" s="2" t="str">
        <f>IF(ISNUMBER(Q311),SUMIFS(Q$1:$Q311,A$1:$A311,A311,J$1:$J311,J311,D$1:$D311,D311),"")</f>
        <v/>
      </c>
      <c r="T311" s="5"/>
      <c r="AH311" s="2" t="str">
        <f t="shared" si="24"/>
        <v/>
      </c>
      <c r="AL311" s="27"/>
      <c r="AM311" s="27"/>
      <c r="AN311" s="27"/>
      <c r="AO311" s="27"/>
      <c r="AP311" s="27"/>
      <c r="AQ311" s="27"/>
      <c r="AR311" s="27"/>
      <c r="AU311" s="2" t="str">
        <f t="shared" si="25"/>
        <v/>
      </c>
      <c r="AV311" s="2" t="str">
        <f>IF(ISNUMBER(AU311),SUMIFS($AU$1:AU311,$A$1:A311,A311,$J$1:J311,J311,$D$1:D311,D311),"")</f>
        <v/>
      </c>
      <c r="AW311">
        <f t="shared" si="26"/>
        <v>1</v>
      </c>
    </row>
    <row r="312" spans="1:49" x14ac:dyDescent="0.25">
      <c r="A312" s="4" t="s">
        <v>121</v>
      </c>
      <c r="B312" t="s">
        <v>24</v>
      </c>
      <c r="C312" s="3">
        <v>42177</v>
      </c>
      <c r="D312">
        <v>1</v>
      </c>
      <c r="E312">
        <v>350</v>
      </c>
      <c r="J312" s="2" t="s">
        <v>44</v>
      </c>
      <c r="K312" s="2" t="s">
        <v>22</v>
      </c>
      <c r="L312">
        <v>5</v>
      </c>
      <c r="M312" s="2" t="s">
        <v>116</v>
      </c>
      <c r="N312" s="2">
        <f t="shared" si="22"/>
        <v>1620</v>
      </c>
      <c r="O312">
        <v>162</v>
      </c>
      <c r="Q312" t="str">
        <f t="shared" si="23"/>
        <v/>
      </c>
      <c r="R312" s="2" t="str">
        <f>IF(ISNUMBER(Q312),SUMIFS(Q$1:$Q312,A$1:$A312,A312,J$1:$J312,J312,D$1:$D312,D312),"")</f>
        <v/>
      </c>
      <c r="T312" s="5"/>
      <c r="AH312" s="2" t="str">
        <f t="shared" si="24"/>
        <v/>
      </c>
      <c r="AL312" s="27"/>
      <c r="AM312" s="27"/>
      <c r="AN312" s="27"/>
      <c r="AO312" s="27"/>
      <c r="AP312" s="27"/>
      <c r="AQ312" s="27"/>
      <c r="AR312" s="27"/>
      <c r="AU312" s="2" t="str">
        <f t="shared" si="25"/>
        <v/>
      </c>
      <c r="AV312" s="2" t="str">
        <f>IF(ISNUMBER(AU312),SUMIFS($AU$1:AU312,$A$1:A312,A312,$J$1:J312,J312,$D$1:D312,D312),"")</f>
        <v/>
      </c>
      <c r="AW312">
        <f t="shared" si="26"/>
        <v>1</v>
      </c>
    </row>
    <row r="313" spans="1:49" x14ac:dyDescent="0.25">
      <c r="A313" s="4" t="s">
        <v>122</v>
      </c>
      <c r="B313" t="s">
        <v>24</v>
      </c>
      <c r="C313" s="3">
        <v>42177</v>
      </c>
      <c r="D313">
        <v>1</v>
      </c>
      <c r="E313">
        <v>500</v>
      </c>
      <c r="J313" s="2" t="s">
        <v>44</v>
      </c>
      <c r="K313" s="2" t="s">
        <v>22</v>
      </c>
      <c r="L313">
        <v>5</v>
      </c>
      <c r="M313" s="2" t="s">
        <v>116</v>
      </c>
      <c r="N313" s="2">
        <f t="shared" si="22"/>
        <v>1732</v>
      </c>
      <c r="O313">
        <v>173.2</v>
      </c>
      <c r="Q313" t="str">
        <f t="shared" si="23"/>
        <v/>
      </c>
      <c r="R313" s="2" t="str">
        <f>IF(ISNUMBER(Q313),SUMIFS(Q$1:$Q313,A$1:$A313,A313,J$1:$J313,J313,D$1:$D313,D313),"")</f>
        <v/>
      </c>
      <c r="T313" s="5"/>
      <c r="AH313" s="2" t="str">
        <f t="shared" si="24"/>
        <v/>
      </c>
      <c r="AL313" s="27"/>
      <c r="AM313" s="27"/>
      <c r="AN313" s="27"/>
      <c r="AO313" s="27"/>
      <c r="AP313" s="27"/>
      <c r="AQ313" s="27"/>
      <c r="AR313" s="27"/>
      <c r="AU313" s="2" t="str">
        <f t="shared" si="25"/>
        <v/>
      </c>
      <c r="AV313" s="2" t="str">
        <f>IF(ISNUMBER(AU313),SUMIFS($AU$1:AU313,$A$1:A313,A313,$J$1:J313,J313,$D$1:D313,D313),"")</f>
        <v/>
      </c>
      <c r="AW313">
        <f t="shared" si="26"/>
        <v>1</v>
      </c>
    </row>
    <row r="314" spans="1:49" x14ac:dyDescent="0.25">
      <c r="A314" s="4" t="s">
        <v>117</v>
      </c>
      <c r="B314" t="s">
        <v>24</v>
      </c>
      <c r="C314" s="3">
        <v>42177</v>
      </c>
      <c r="D314">
        <v>2</v>
      </c>
      <c r="E314">
        <v>0</v>
      </c>
      <c r="J314" s="2" t="s">
        <v>44</v>
      </c>
      <c r="K314" s="2" t="s">
        <v>22</v>
      </c>
      <c r="L314">
        <v>5</v>
      </c>
      <c r="M314" s="2" t="s">
        <v>116</v>
      </c>
      <c r="N314" s="2">
        <f t="shared" si="22"/>
        <v>1480</v>
      </c>
      <c r="O314">
        <v>148</v>
      </c>
      <c r="Q314" t="str">
        <f t="shared" si="23"/>
        <v/>
      </c>
      <c r="R314" s="2" t="str">
        <f>IF(ISNUMBER(Q314),SUMIFS(Q$1:$Q314,A$1:$A314,A314,J$1:$J314,J314,D$1:$D314,D314),"")</f>
        <v/>
      </c>
      <c r="T314" s="5"/>
      <c r="AH314" s="2" t="str">
        <f t="shared" si="24"/>
        <v/>
      </c>
      <c r="AL314" s="27"/>
      <c r="AM314" s="27"/>
      <c r="AN314" s="27"/>
      <c r="AO314" s="27"/>
      <c r="AP314" s="27"/>
      <c r="AQ314" s="27"/>
      <c r="AR314" s="27"/>
      <c r="AU314" s="2" t="str">
        <f t="shared" si="25"/>
        <v/>
      </c>
      <c r="AV314" s="2" t="str">
        <f>IF(ISNUMBER(AU314),SUMIFS($AU$1:AU314,$A$1:A314,A314,$J$1:J314,J314,$D$1:D314,D314),"")</f>
        <v/>
      </c>
      <c r="AW314">
        <f t="shared" si="26"/>
        <v>1</v>
      </c>
    </row>
    <row r="315" spans="1:49" x14ac:dyDescent="0.25">
      <c r="A315" s="4" t="s">
        <v>118</v>
      </c>
      <c r="B315" t="s">
        <v>24</v>
      </c>
      <c r="C315" s="3">
        <v>42177</v>
      </c>
      <c r="D315">
        <v>2</v>
      </c>
      <c r="E315">
        <v>50</v>
      </c>
      <c r="J315" s="2" t="s">
        <v>44</v>
      </c>
      <c r="K315" s="2" t="s">
        <v>22</v>
      </c>
      <c r="L315">
        <v>5</v>
      </c>
      <c r="M315" s="2" t="s">
        <v>116</v>
      </c>
      <c r="N315" s="2">
        <f t="shared" si="22"/>
        <v>1508</v>
      </c>
      <c r="O315">
        <v>150.80000000000001</v>
      </c>
      <c r="Q315" t="str">
        <f t="shared" si="23"/>
        <v/>
      </c>
      <c r="R315" s="2" t="str">
        <f>IF(ISNUMBER(Q315),SUMIFS(Q$1:$Q315,A$1:$A315,A315,J$1:$J315,J315,D$1:$D315,D315),"")</f>
        <v/>
      </c>
      <c r="T315" s="5"/>
      <c r="AH315" s="2" t="str">
        <f t="shared" si="24"/>
        <v/>
      </c>
      <c r="AL315" s="27"/>
      <c r="AM315" s="27"/>
      <c r="AN315" s="27"/>
      <c r="AO315" s="27"/>
      <c r="AP315" s="27"/>
      <c r="AQ315" s="27"/>
      <c r="AR315" s="27"/>
      <c r="AU315" s="2" t="str">
        <f t="shared" si="25"/>
        <v/>
      </c>
      <c r="AV315" s="2" t="str">
        <f>IF(ISNUMBER(AU315),SUMIFS($AU$1:AU315,$A$1:A315,A315,$J$1:J315,J315,$D$1:D315,D315),"")</f>
        <v/>
      </c>
      <c r="AW315">
        <f t="shared" si="26"/>
        <v>1</v>
      </c>
    </row>
    <row r="316" spans="1:49" x14ac:dyDescent="0.25">
      <c r="A316" s="4" t="s">
        <v>119</v>
      </c>
      <c r="B316" t="s">
        <v>24</v>
      </c>
      <c r="C316" s="3">
        <v>42177</v>
      </c>
      <c r="D316">
        <v>2</v>
      </c>
      <c r="E316">
        <v>100</v>
      </c>
      <c r="J316" s="2" t="s">
        <v>44</v>
      </c>
      <c r="K316" s="2" t="s">
        <v>22</v>
      </c>
      <c r="L316">
        <v>5</v>
      </c>
      <c r="M316" s="2" t="s">
        <v>116</v>
      </c>
      <c r="N316" s="2">
        <f t="shared" si="22"/>
        <v>1648</v>
      </c>
      <c r="O316">
        <v>164.8</v>
      </c>
      <c r="Q316" t="str">
        <f t="shared" si="23"/>
        <v/>
      </c>
      <c r="R316" s="2" t="str">
        <f>IF(ISNUMBER(Q316),SUMIFS(Q$1:$Q316,A$1:$A316,A316,J$1:$J316,J316,D$1:$D316,D316),"")</f>
        <v/>
      </c>
      <c r="T316" s="5"/>
      <c r="AH316" s="2" t="str">
        <f t="shared" si="24"/>
        <v/>
      </c>
      <c r="AL316" s="27"/>
      <c r="AM316" s="27"/>
      <c r="AN316" s="27"/>
      <c r="AO316" s="27"/>
      <c r="AP316" s="27"/>
      <c r="AQ316" s="27"/>
      <c r="AR316" s="27"/>
      <c r="AU316" s="2" t="str">
        <f t="shared" si="25"/>
        <v/>
      </c>
      <c r="AV316" s="2" t="str">
        <f>IF(ISNUMBER(AU316),SUMIFS($AU$1:AU316,$A$1:A316,A316,$J$1:J316,J316,$D$1:D316,D316),"")</f>
        <v/>
      </c>
      <c r="AW316">
        <f t="shared" si="26"/>
        <v>1</v>
      </c>
    </row>
    <row r="317" spans="1:49" x14ac:dyDescent="0.25">
      <c r="A317" s="4" t="s">
        <v>120</v>
      </c>
      <c r="B317" t="s">
        <v>24</v>
      </c>
      <c r="C317" s="3">
        <v>42177</v>
      </c>
      <c r="D317">
        <v>2</v>
      </c>
      <c r="E317">
        <v>200</v>
      </c>
      <c r="J317" s="2" t="s">
        <v>44</v>
      </c>
      <c r="K317" s="2" t="s">
        <v>22</v>
      </c>
      <c r="L317">
        <v>5</v>
      </c>
      <c r="M317" s="2" t="s">
        <v>116</v>
      </c>
      <c r="N317" s="2">
        <f t="shared" si="22"/>
        <v>1676</v>
      </c>
      <c r="O317">
        <v>167.6</v>
      </c>
      <c r="Q317" t="str">
        <f t="shared" si="23"/>
        <v/>
      </c>
      <c r="R317" s="2" t="str">
        <f>IF(ISNUMBER(Q317),SUMIFS(Q$1:$Q317,A$1:$A317,A317,J$1:$J317,J317,D$1:$D317,D317),"")</f>
        <v/>
      </c>
      <c r="T317" s="5"/>
      <c r="AH317" s="2" t="str">
        <f t="shared" si="24"/>
        <v/>
      </c>
      <c r="AL317" s="27"/>
      <c r="AM317" s="27"/>
      <c r="AN317" s="27"/>
      <c r="AO317" s="27"/>
      <c r="AP317" s="27"/>
      <c r="AQ317" s="27"/>
      <c r="AR317" s="27"/>
      <c r="AU317" s="2" t="str">
        <f t="shared" si="25"/>
        <v/>
      </c>
      <c r="AV317" s="2" t="str">
        <f>IF(ISNUMBER(AU317),SUMIFS($AU$1:AU317,$A$1:A317,A317,$J$1:J317,J317,$D$1:D317,D317),"")</f>
        <v/>
      </c>
      <c r="AW317">
        <f t="shared" si="26"/>
        <v>1</v>
      </c>
    </row>
    <row r="318" spans="1:49" x14ac:dyDescent="0.25">
      <c r="A318" s="4" t="s">
        <v>121</v>
      </c>
      <c r="B318" t="s">
        <v>24</v>
      </c>
      <c r="C318" s="3">
        <v>42177</v>
      </c>
      <c r="D318">
        <v>2</v>
      </c>
      <c r="E318">
        <v>350</v>
      </c>
      <c r="J318" s="2" t="s">
        <v>44</v>
      </c>
      <c r="K318" s="2" t="s">
        <v>22</v>
      </c>
      <c r="L318">
        <v>5</v>
      </c>
      <c r="M318" s="2" t="s">
        <v>116</v>
      </c>
      <c r="N318" s="2">
        <f t="shared" si="22"/>
        <v>1648</v>
      </c>
      <c r="O318">
        <v>164.8</v>
      </c>
      <c r="Q318" t="str">
        <f t="shared" si="23"/>
        <v/>
      </c>
      <c r="R318" s="2" t="str">
        <f>IF(ISNUMBER(Q318),SUMIFS(Q$1:$Q318,A$1:$A318,A318,J$1:$J318,J318,D$1:$D318,D318),"")</f>
        <v/>
      </c>
      <c r="T318" s="5"/>
      <c r="AH318" s="2" t="str">
        <f t="shared" si="24"/>
        <v/>
      </c>
      <c r="AL318" s="27"/>
      <c r="AM318" s="27"/>
      <c r="AN318" s="27"/>
      <c r="AO318" s="27"/>
      <c r="AP318" s="27"/>
      <c r="AQ318" s="27"/>
      <c r="AR318" s="27"/>
      <c r="AU318" s="2" t="str">
        <f t="shared" si="25"/>
        <v/>
      </c>
      <c r="AV318" s="2" t="str">
        <f>IF(ISNUMBER(AU318),SUMIFS($AU$1:AU318,$A$1:A318,A318,$J$1:J318,J318,$D$1:D318,D318),"")</f>
        <v/>
      </c>
      <c r="AW318">
        <f t="shared" si="26"/>
        <v>1</v>
      </c>
    </row>
    <row r="319" spans="1:49" x14ac:dyDescent="0.25">
      <c r="A319" s="4" t="s">
        <v>122</v>
      </c>
      <c r="B319" t="s">
        <v>24</v>
      </c>
      <c r="C319" s="3">
        <v>42177</v>
      </c>
      <c r="D319">
        <v>2</v>
      </c>
      <c r="E319">
        <v>500</v>
      </c>
      <c r="J319" s="2" t="s">
        <v>44</v>
      </c>
      <c r="K319" s="2" t="s">
        <v>22</v>
      </c>
      <c r="L319">
        <v>5</v>
      </c>
      <c r="M319" s="2" t="s">
        <v>116</v>
      </c>
      <c r="N319" s="2">
        <f t="shared" si="22"/>
        <v>1732</v>
      </c>
      <c r="O319">
        <v>173.2</v>
      </c>
      <c r="Q319" t="str">
        <f t="shared" si="23"/>
        <v/>
      </c>
      <c r="R319" s="2" t="str">
        <f>IF(ISNUMBER(Q319),SUMIFS(Q$1:$Q319,A$1:$A319,A319,J$1:$J319,J319,D$1:$D319,D319),"")</f>
        <v/>
      </c>
      <c r="T319" s="5"/>
      <c r="AH319" s="2" t="str">
        <f t="shared" si="24"/>
        <v/>
      </c>
      <c r="AL319" s="27"/>
      <c r="AM319" s="27"/>
      <c r="AN319" s="27"/>
      <c r="AO319" s="27"/>
      <c r="AP319" s="27"/>
      <c r="AQ319" s="27"/>
      <c r="AR319" s="27"/>
      <c r="AU319" s="2" t="str">
        <f t="shared" si="25"/>
        <v/>
      </c>
      <c r="AV319" s="2" t="str">
        <f>IF(ISNUMBER(AU319),SUMIFS($AU$1:AU319,$A$1:A319,A319,$J$1:J319,J319,$D$1:D319,D319),"")</f>
        <v/>
      </c>
      <c r="AW319">
        <f t="shared" si="26"/>
        <v>1</v>
      </c>
    </row>
    <row r="320" spans="1:49" x14ac:dyDescent="0.25">
      <c r="A320" s="4" t="s">
        <v>117</v>
      </c>
      <c r="B320" t="s">
        <v>24</v>
      </c>
      <c r="C320" s="3">
        <v>42191</v>
      </c>
      <c r="D320">
        <v>1</v>
      </c>
      <c r="E320">
        <v>0</v>
      </c>
      <c r="J320" s="2" t="s">
        <v>45</v>
      </c>
      <c r="K320" s="2" t="s">
        <v>22</v>
      </c>
      <c r="L320">
        <v>5</v>
      </c>
      <c r="M320" s="2" t="s">
        <v>116</v>
      </c>
      <c r="N320" s="2">
        <f t="shared" si="22"/>
        <v>1368</v>
      </c>
      <c r="O320">
        <v>136.80000000000001</v>
      </c>
      <c r="Q320" t="str">
        <f t="shared" si="23"/>
        <v/>
      </c>
      <c r="R320" s="2" t="str">
        <f>IF(ISNUMBER(Q320),SUMIFS(Q$1:$Q320,A$1:$A320,A320,J$1:$J320,J320,D$1:$D320,D320),"")</f>
        <v/>
      </c>
      <c r="T320" s="5"/>
      <c r="AH320" s="2" t="str">
        <f t="shared" si="24"/>
        <v/>
      </c>
      <c r="AL320" s="27"/>
      <c r="AM320" s="27"/>
      <c r="AN320" s="27"/>
      <c r="AO320" s="27"/>
      <c r="AP320" s="27"/>
      <c r="AQ320" s="27"/>
      <c r="AR320" s="27"/>
      <c r="AU320" s="2" t="str">
        <f t="shared" si="25"/>
        <v/>
      </c>
      <c r="AV320" s="2" t="str">
        <f>IF(ISNUMBER(AU320),SUMIFS($AU$1:AU320,$A$1:A320,A320,$J$1:J320,J320,$D$1:D320,D320),"")</f>
        <v/>
      </c>
      <c r="AW320">
        <f t="shared" si="26"/>
        <v>1</v>
      </c>
    </row>
    <row r="321" spans="1:49" x14ac:dyDescent="0.25">
      <c r="A321" s="4" t="s">
        <v>118</v>
      </c>
      <c r="B321" t="s">
        <v>24</v>
      </c>
      <c r="C321" s="3">
        <v>42191</v>
      </c>
      <c r="D321">
        <v>1</v>
      </c>
      <c r="E321">
        <v>50</v>
      </c>
      <c r="J321" s="2" t="s">
        <v>45</v>
      </c>
      <c r="K321" s="2" t="s">
        <v>22</v>
      </c>
      <c r="L321">
        <v>5</v>
      </c>
      <c r="M321" s="2" t="s">
        <v>116</v>
      </c>
      <c r="N321" s="2">
        <f t="shared" si="22"/>
        <v>1508</v>
      </c>
      <c r="O321">
        <v>150.80000000000001</v>
      </c>
      <c r="Q321" t="str">
        <f t="shared" si="23"/>
        <v/>
      </c>
      <c r="R321" s="2" t="str">
        <f>IF(ISNUMBER(Q321),SUMIFS(Q$1:$Q321,A$1:$A321,A321,J$1:$J321,J321,D$1:$D321,D321),"")</f>
        <v/>
      </c>
      <c r="T321" s="5"/>
      <c r="AH321" s="2" t="str">
        <f t="shared" si="24"/>
        <v/>
      </c>
      <c r="AL321" s="27"/>
      <c r="AM321" s="27"/>
      <c r="AN321" s="27"/>
      <c r="AO321" s="27"/>
      <c r="AP321" s="27"/>
      <c r="AQ321" s="27"/>
      <c r="AR321" s="27"/>
      <c r="AU321" s="2" t="str">
        <f t="shared" si="25"/>
        <v/>
      </c>
      <c r="AV321" s="2" t="str">
        <f>IF(ISNUMBER(AU321),SUMIFS($AU$1:AU321,$A$1:A321,A321,$J$1:J321,J321,$D$1:D321,D321),"")</f>
        <v/>
      </c>
      <c r="AW321">
        <f t="shared" si="26"/>
        <v>1</v>
      </c>
    </row>
    <row r="322" spans="1:49" x14ac:dyDescent="0.25">
      <c r="A322" s="4" t="s">
        <v>119</v>
      </c>
      <c r="B322" t="s">
        <v>24</v>
      </c>
      <c r="C322" s="3">
        <v>42191</v>
      </c>
      <c r="D322">
        <v>1</v>
      </c>
      <c r="E322">
        <v>100</v>
      </c>
      <c r="J322" s="2" t="s">
        <v>45</v>
      </c>
      <c r="K322" s="2" t="s">
        <v>22</v>
      </c>
      <c r="L322">
        <v>5</v>
      </c>
      <c r="M322" s="2" t="s">
        <v>116</v>
      </c>
      <c r="N322" s="2">
        <f t="shared" ref="N322:N385" si="27">IF(LEN(O322)&gt;0,O322*10,"")</f>
        <v>1564</v>
      </c>
      <c r="O322">
        <v>156.4</v>
      </c>
      <c r="Q322" t="str">
        <f t="shared" ref="Q322:Q385" si="28">IF(LEN(P322)&gt;0,P322,"")</f>
        <v/>
      </c>
      <c r="R322" s="2" t="str">
        <f>IF(ISNUMBER(Q322),SUMIFS(Q$1:$Q322,A$1:$A322,A322,J$1:$J322,J322,D$1:$D322,D322),"")</f>
        <v/>
      </c>
      <c r="T322" s="5"/>
      <c r="AH322" s="2" t="str">
        <f t="shared" ref="AH322:AH385" si="29">IF(ISNUMBER(AI322),AI322,"")</f>
        <v/>
      </c>
      <c r="AL322" s="27"/>
      <c r="AM322" s="27"/>
      <c r="AN322" s="27"/>
      <c r="AO322" s="27"/>
      <c r="AP322" s="27"/>
      <c r="AQ322" s="27"/>
      <c r="AR322" s="27"/>
      <c r="AU322" s="2" t="str">
        <f t="shared" si="25"/>
        <v/>
      </c>
      <c r="AV322" s="2" t="str">
        <f>IF(ISNUMBER(AU322),SUMIFS($AU$1:AU322,$A$1:A322,A322,$J$1:J322,J322,$D$1:D322,D322),"")</f>
        <v/>
      </c>
      <c r="AW322">
        <f t="shared" si="26"/>
        <v>1</v>
      </c>
    </row>
    <row r="323" spans="1:49" x14ac:dyDescent="0.25">
      <c r="A323" s="4" t="s">
        <v>120</v>
      </c>
      <c r="B323" t="s">
        <v>24</v>
      </c>
      <c r="C323" s="3">
        <v>42191</v>
      </c>
      <c r="D323">
        <v>1</v>
      </c>
      <c r="E323">
        <v>200</v>
      </c>
      <c r="J323" s="2" t="s">
        <v>45</v>
      </c>
      <c r="K323" s="2" t="s">
        <v>22</v>
      </c>
      <c r="L323">
        <v>5</v>
      </c>
      <c r="M323" s="2" t="s">
        <v>116</v>
      </c>
      <c r="N323" s="2">
        <f t="shared" si="27"/>
        <v>1676</v>
      </c>
      <c r="O323">
        <v>167.6</v>
      </c>
      <c r="Q323" t="str">
        <f t="shared" si="28"/>
        <v/>
      </c>
      <c r="R323" s="2" t="str">
        <f>IF(ISNUMBER(Q323),SUMIFS(Q$1:$Q323,A$1:$A323,A323,J$1:$J323,J323,D$1:$D323,D323),"")</f>
        <v/>
      </c>
      <c r="T323" s="5"/>
      <c r="AH323" s="2" t="str">
        <f t="shared" si="29"/>
        <v/>
      </c>
      <c r="AL323" s="27"/>
      <c r="AM323" s="27"/>
      <c r="AN323" s="27"/>
      <c r="AO323" s="27"/>
      <c r="AP323" s="27"/>
      <c r="AQ323" s="27"/>
      <c r="AR323" s="27"/>
      <c r="AU323" s="2" t="str">
        <f t="shared" si="25"/>
        <v/>
      </c>
      <c r="AV323" s="2" t="str">
        <f>IF(ISNUMBER(AU323),SUMIFS($AU$1:AU323,$A$1:A323,A323,$J$1:J323,J323,$D$1:D323,D323),"")</f>
        <v/>
      </c>
      <c r="AW323">
        <f t="shared" si="26"/>
        <v>1</v>
      </c>
    </row>
    <row r="324" spans="1:49" x14ac:dyDescent="0.25">
      <c r="A324" s="4" t="s">
        <v>121</v>
      </c>
      <c r="B324" t="s">
        <v>24</v>
      </c>
      <c r="C324" s="3">
        <v>42191</v>
      </c>
      <c r="D324">
        <v>1</v>
      </c>
      <c r="E324">
        <v>350</v>
      </c>
      <c r="J324" s="2" t="s">
        <v>45</v>
      </c>
      <c r="K324" s="2" t="s">
        <v>22</v>
      </c>
      <c r="L324">
        <v>5</v>
      </c>
      <c r="M324" s="2" t="s">
        <v>116</v>
      </c>
      <c r="N324" s="2">
        <f t="shared" si="27"/>
        <v>1480</v>
      </c>
      <c r="O324">
        <v>148</v>
      </c>
      <c r="Q324" t="str">
        <f t="shared" si="28"/>
        <v/>
      </c>
      <c r="R324" s="2" t="str">
        <f>IF(ISNUMBER(Q324),SUMIFS(Q$1:$Q324,A$1:$A324,A324,J$1:$J324,J324,D$1:$D324,D324),"")</f>
        <v/>
      </c>
      <c r="T324" s="5"/>
      <c r="AH324" s="2" t="str">
        <f t="shared" si="29"/>
        <v/>
      </c>
      <c r="AL324" s="27"/>
      <c r="AM324" s="27"/>
      <c r="AN324" s="27"/>
      <c r="AO324" s="27"/>
      <c r="AP324" s="27"/>
      <c r="AQ324" s="27"/>
      <c r="AR324" s="27"/>
      <c r="AU324" s="2" t="str">
        <f t="shared" si="25"/>
        <v/>
      </c>
      <c r="AV324" s="2" t="str">
        <f>IF(ISNUMBER(AU324),SUMIFS($AU$1:AU324,$A$1:A324,A324,$J$1:J324,J324,$D$1:D324,D324),"")</f>
        <v/>
      </c>
      <c r="AW324">
        <f t="shared" si="26"/>
        <v>1</v>
      </c>
    </row>
    <row r="325" spans="1:49" x14ac:dyDescent="0.25">
      <c r="A325" s="4" t="s">
        <v>122</v>
      </c>
      <c r="B325" t="s">
        <v>24</v>
      </c>
      <c r="C325" s="3">
        <v>42191</v>
      </c>
      <c r="D325">
        <v>1</v>
      </c>
      <c r="E325">
        <v>500</v>
      </c>
      <c r="J325" s="2" t="s">
        <v>45</v>
      </c>
      <c r="K325" s="2" t="s">
        <v>22</v>
      </c>
      <c r="L325">
        <v>5</v>
      </c>
      <c r="M325" s="2" t="s">
        <v>116</v>
      </c>
      <c r="N325" s="2">
        <f t="shared" si="27"/>
        <v>1648</v>
      </c>
      <c r="O325">
        <v>164.8</v>
      </c>
      <c r="Q325" t="str">
        <f t="shared" si="28"/>
        <v/>
      </c>
      <c r="R325" s="2" t="str">
        <f>IF(ISNUMBER(Q325),SUMIFS(Q$1:$Q325,A$1:$A325,A325,J$1:$J325,J325,D$1:$D325,D325),"")</f>
        <v/>
      </c>
      <c r="T325" s="5"/>
      <c r="AH325" s="2" t="str">
        <f t="shared" si="29"/>
        <v/>
      </c>
      <c r="AL325" s="27"/>
      <c r="AM325" s="27"/>
      <c r="AN325" s="27"/>
      <c r="AO325" s="27"/>
      <c r="AP325" s="27"/>
      <c r="AQ325" s="27"/>
      <c r="AR325" s="27"/>
      <c r="AU325" s="2" t="str">
        <f t="shared" si="25"/>
        <v/>
      </c>
      <c r="AV325" s="2" t="str">
        <f>IF(ISNUMBER(AU325),SUMIFS($AU$1:AU325,$A$1:A325,A325,$J$1:J325,J325,$D$1:D325,D325),"")</f>
        <v/>
      </c>
      <c r="AW325">
        <f t="shared" si="26"/>
        <v>1</v>
      </c>
    </row>
    <row r="326" spans="1:49" x14ac:dyDescent="0.25">
      <c r="A326" s="4" t="s">
        <v>117</v>
      </c>
      <c r="B326" t="s">
        <v>24</v>
      </c>
      <c r="C326" s="3">
        <v>42191</v>
      </c>
      <c r="D326">
        <v>3</v>
      </c>
      <c r="E326">
        <v>0</v>
      </c>
      <c r="J326" s="2" t="s">
        <v>45</v>
      </c>
      <c r="K326" s="2" t="s">
        <v>22</v>
      </c>
      <c r="L326">
        <v>5</v>
      </c>
      <c r="M326" s="2" t="s">
        <v>116</v>
      </c>
      <c r="N326" s="2" t="str">
        <f t="shared" si="27"/>
        <v/>
      </c>
      <c r="Q326" t="str">
        <f t="shared" si="28"/>
        <v/>
      </c>
      <c r="R326" s="2" t="str">
        <f>IF(ISNUMBER(Q326),SUMIFS(Q$1:$Q326,A$1:$A326,A326,J$1:$J326,J326,D$1:$D326,D326),"")</f>
        <v/>
      </c>
      <c r="T326" s="5"/>
      <c r="AH326" s="2" t="str">
        <f t="shared" si="29"/>
        <v/>
      </c>
      <c r="AL326" s="27"/>
      <c r="AM326" s="27"/>
      <c r="AN326" s="27"/>
      <c r="AO326" s="27"/>
      <c r="AP326" s="27"/>
      <c r="AQ326" s="27"/>
      <c r="AR326" s="27"/>
      <c r="AU326" s="2" t="str">
        <f t="shared" ref="AU326:AU389" si="30">IF(AND(ISNUMBER(AI326),ISNUMBER(Q326)),ROUND(Q326*AI326,3),"")</f>
        <v/>
      </c>
      <c r="AV326" s="2" t="str">
        <f>IF(ISNUMBER(AU326),SUMIFS($AU$1:AU326,$A$1:A326,A326,$J$1:J326,J326,$D$1:D326,D326),"")</f>
        <v/>
      </c>
      <c r="AW326">
        <f t="shared" ref="AW326:AW389" si="31">COUNT(O326:AV326)</f>
        <v>0</v>
      </c>
    </row>
    <row r="327" spans="1:49" x14ac:dyDescent="0.25">
      <c r="A327" s="4" t="s">
        <v>118</v>
      </c>
      <c r="B327" t="s">
        <v>24</v>
      </c>
      <c r="C327" s="3">
        <v>42191</v>
      </c>
      <c r="D327">
        <v>3</v>
      </c>
      <c r="E327">
        <v>50</v>
      </c>
      <c r="J327" s="2" t="s">
        <v>45</v>
      </c>
      <c r="K327" s="2" t="s">
        <v>22</v>
      </c>
      <c r="L327">
        <v>5</v>
      </c>
      <c r="M327" s="2" t="s">
        <v>116</v>
      </c>
      <c r="N327" s="2" t="str">
        <f t="shared" si="27"/>
        <v/>
      </c>
      <c r="Q327" t="str">
        <f t="shared" si="28"/>
        <v/>
      </c>
      <c r="R327" s="2" t="str">
        <f>IF(ISNUMBER(Q327),SUMIFS(Q$1:$Q327,A$1:$A327,A327,J$1:$J327,J327,D$1:$D327,D327),"")</f>
        <v/>
      </c>
      <c r="T327" s="5"/>
      <c r="AH327" s="2" t="str">
        <f t="shared" si="29"/>
        <v/>
      </c>
      <c r="AL327" s="27"/>
      <c r="AM327" s="27"/>
      <c r="AN327" s="27"/>
      <c r="AO327" s="27"/>
      <c r="AP327" s="27"/>
      <c r="AQ327" s="27"/>
      <c r="AR327" s="27"/>
      <c r="AU327" s="2" t="str">
        <f t="shared" si="30"/>
        <v/>
      </c>
      <c r="AV327" s="2" t="str">
        <f>IF(ISNUMBER(AU327),SUMIFS($AU$1:AU327,$A$1:A327,A327,$J$1:J327,J327,$D$1:D327,D327),"")</f>
        <v/>
      </c>
      <c r="AW327">
        <f t="shared" si="31"/>
        <v>0</v>
      </c>
    </row>
    <row r="328" spans="1:49" x14ac:dyDescent="0.25">
      <c r="A328" s="4" t="s">
        <v>119</v>
      </c>
      <c r="B328" t="s">
        <v>24</v>
      </c>
      <c r="C328" s="3">
        <v>42191</v>
      </c>
      <c r="D328">
        <v>3</v>
      </c>
      <c r="E328">
        <v>100</v>
      </c>
      <c r="J328" s="2" t="s">
        <v>45</v>
      </c>
      <c r="K328" s="2" t="s">
        <v>22</v>
      </c>
      <c r="L328">
        <v>5</v>
      </c>
      <c r="M328" s="2" t="s">
        <v>116</v>
      </c>
      <c r="N328" s="2" t="str">
        <f t="shared" si="27"/>
        <v/>
      </c>
      <c r="Q328" t="str">
        <f t="shared" si="28"/>
        <v/>
      </c>
      <c r="R328" s="2" t="str">
        <f>IF(ISNUMBER(Q328),SUMIFS(Q$1:$Q328,A$1:$A328,A328,J$1:$J328,J328,D$1:$D328,D328),"")</f>
        <v/>
      </c>
      <c r="T328" s="5"/>
      <c r="AH328" s="2" t="str">
        <f t="shared" si="29"/>
        <v/>
      </c>
      <c r="AL328" s="27"/>
      <c r="AM328" s="27"/>
      <c r="AN328" s="27"/>
      <c r="AO328" s="27"/>
      <c r="AP328" s="27"/>
      <c r="AQ328" s="27"/>
      <c r="AR328" s="27"/>
      <c r="AU328" s="2" t="str">
        <f t="shared" si="30"/>
        <v/>
      </c>
      <c r="AV328" s="2" t="str">
        <f>IF(ISNUMBER(AU328),SUMIFS($AU$1:AU328,$A$1:A328,A328,$J$1:J328,J328,$D$1:D328,D328),"")</f>
        <v/>
      </c>
      <c r="AW328">
        <f t="shared" si="31"/>
        <v>0</v>
      </c>
    </row>
    <row r="329" spans="1:49" x14ac:dyDescent="0.25">
      <c r="A329" s="4" t="s">
        <v>120</v>
      </c>
      <c r="B329" t="s">
        <v>24</v>
      </c>
      <c r="C329" s="3">
        <v>42191</v>
      </c>
      <c r="D329">
        <v>3</v>
      </c>
      <c r="E329">
        <v>200</v>
      </c>
      <c r="J329" s="2" t="s">
        <v>45</v>
      </c>
      <c r="K329" s="2" t="s">
        <v>22</v>
      </c>
      <c r="L329">
        <v>5</v>
      </c>
      <c r="M329" s="2" t="s">
        <v>116</v>
      </c>
      <c r="N329" s="2" t="str">
        <f t="shared" si="27"/>
        <v/>
      </c>
      <c r="Q329" t="str">
        <f t="shared" si="28"/>
        <v/>
      </c>
      <c r="R329" s="2" t="str">
        <f>IF(ISNUMBER(Q329),SUMIFS(Q$1:$Q329,A$1:$A329,A329,J$1:$J329,J329,D$1:$D329,D329),"")</f>
        <v/>
      </c>
      <c r="T329" s="5"/>
      <c r="AH329" s="2" t="str">
        <f t="shared" si="29"/>
        <v/>
      </c>
      <c r="AL329" s="27"/>
      <c r="AM329" s="27"/>
      <c r="AN329" s="27"/>
      <c r="AO329" s="27"/>
      <c r="AP329" s="27"/>
      <c r="AQ329" s="27"/>
      <c r="AR329" s="27"/>
      <c r="AU329" s="2" t="str">
        <f t="shared" si="30"/>
        <v/>
      </c>
      <c r="AV329" s="2" t="str">
        <f>IF(ISNUMBER(AU329),SUMIFS($AU$1:AU329,$A$1:A329,A329,$J$1:J329,J329,$D$1:D329,D329),"")</f>
        <v/>
      </c>
      <c r="AW329">
        <f t="shared" si="31"/>
        <v>0</v>
      </c>
    </row>
    <row r="330" spans="1:49" x14ac:dyDescent="0.25">
      <c r="A330" s="4" t="s">
        <v>121</v>
      </c>
      <c r="B330" t="s">
        <v>24</v>
      </c>
      <c r="C330" s="3">
        <v>42191</v>
      </c>
      <c r="D330">
        <v>3</v>
      </c>
      <c r="E330">
        <v>350</v>
      </c>
      <c r="J330" s="2" t="s">
        <v>45</v>
      </c>
      <c r="K330" s="2" t="s">
        <v>22</v>
      </c>
      <c r="L330">
        <v>5</v>
      </c>
      <c r="M330" s="2" t="s">
        <v>116</v>
      </c>
      <c r="N330" s="2" t="str">
        <f t="shared" si="27"/>
        <v/>
      </c>
      <c r="Q330" t="str">
        <f t="shared" si="28"/>
        <v/>
      </c>
      <c r="R330" s="2" t="str">
        <f>IF(ISNUMBER(Q330),SUMIFS(Q$1:$Q330,A$1:$A330,A330,J$1:$J330,J330,D$1:$D330,D330),"")</f>
        <v/>
      </c>
      <c r="T330" s="5"/>
      <c r="AH330" s="2" t="str">
        <f t="shared" si="29"/>
        <v/>
      </c>
      <c r="AL330" s="27"/>
      <c r="AM330" s="27"/>
      <c r="AN330" s="27"/>
      <c r="AO330" s="27"/>
      <c r="AP330" s="27"/>
      <c r="AQ330" s="27"/>
      <c r="AR330" s="27"/>
      <c r="AU330" s="2" t="str">
        <f t="shared" si="30"/>
        <v/>
      </c>
      <c r="AV330" s="2" t="str">
        <f>IF(ISNUMBER(AU330),SUMIFS($AU$1:AU330,$A$1:A330,A330,$J$1:J330,J330,$D$1:D330,D330),"")</f>
        <v/>
      </c>
      <c r="AW330">
        <f t="shared" si="31"/>
        <v>0</v>
      </c>
    </row>
    <row r="331" spans="1:49" x14ac:dyDescent="0.25">
      <c r="A331" s="4" t="s">
        <v>122</v>
      </c>
      <c r="B331" t="s">
        <v>24</v>
      </c>
      <c r="C331" s="3">
        <v>42191</v>
      </c>
      <c r="D331">
        <v>3</v>
      </c>
      <c r="E331">
        <v>500</v>
      </c>
      <c r="J331" s="2" t="s">
        <v>45</v>
      </c>
      <c r="K331" s="2" t="s">
        <v>22</v>
      </c>
      <c r="L331">
        <v>5</v>
      </c>
      <c r="M331" s="2" t="s">
        <v>116</v>
      </c>
      <c r="N331" s="2" t="str">
        <f t="shared" si="27"/>
        <v/>
      </c>
      <c r="Q331" t="str">
        <f t="shared" si="28"/>
        <v/>
      </c>
      <c r="R331" s="2" t="str">
        <f>IF(ISNUMBER(Q331),SUMIFS(Q$1:$Q331,A$1:$A331,A331,J$1:$J331,J331,D$1:$D331,D331),"")</f>
        <v/>
      </c>
      <c r="T331" s="5"/>
      <c r="AH331" s="2" t="str">
        <f t="shared" si="29"/>
        <v/>
      </c>
      <c r="AL331" s="27"/>
      <c r="AM331" s="27"/>
      <c r="AN331" s="27"/>
      <c r="AO331" s="27"/>
      <c r="AP331" s="27"/>
      <c r="AQ331" s="27"/>
      <c r="AR331" s="27"/>
      <c r="AU331" s="2" t="str">
        <f t="shared" si="30"/>
        <v/>
      </c>
      <c r="AV331" s="2" t="str">
        <f>IF(ISNUMBER(AU331),SUMIFS($AU$1:AU331,$A$1:A331,A331,$J$1:J331,J331,$D$1:D331,D331),"")</f>
        <v/>
      </c>
      <c r="AW331">
        <f t="shared" si="31"/>
        <v>0</v>
      </c>
    </row>
    <row r="332" spans="1:49" x14ac:dyDescent="0.25">
      <c r="A332" s="4" t="s">
        <v>117</v>
      </c>
      <c r="B332" t="s">
        <v>24</v>
      </c>
      <c r="C332" s="3">
        <v>42204</v>
      </c>
      <c r="D332">
        <v>1</v>
      </c>
      <c r="E332">
        <v>0</v>
      </c>
      <c r="J332" s="2" t="s">
        <v>45</v>
      </c>
      <c r="K332" s="2" t="s">
        <v>22</v>
      </c>
      <c r="L332">
        <v>5</v>
      </c>
      <c r="M332" s="2" t="s">
        <v>116</v>
      </c>
      <c r="N332" s="2">
        <f t="shared" si="27"/>
        <v>1564</v>
      </c>
      <c r="O332">
        <v>156.4</v>
      </c>
      <c r="Q332" t="str">
        <f t="shared" si="28"/>
        <v/>
      </c>
      <c r="R332" s="2" t="str">
        <f>IF(ISNUMBER(Q332),SUMIFS(Q$1:$Q332,A$1:$A332,A332,J$1:$J332,J332,D$1:$D332,D332),"")</f>
        <v/>
      </c>
      <c r="T332" s="5"/>
      <c r="AH332" s="2" t="str">
        <f t="shared" si="29"/>
        <v/>
      </c>
      <c r="AL332" s="27"/>
      <c r="AM332" s="27"/>
      <c r="AN332" s="27"/>
      <c r="AO332" s="27"/>
      <c r="AP332" s="27"/>
      <c r="AQ332" s="27"/>
      <c r="AR332" s="27"/>
      <c r="AU332" s="2" t="str">
        <f t="shared" si="30"/>
        <v/>
      </c>
      <c r="AV332" s="2" t="str">
        <f>IF(ISNUMBER(AU332),SUMIFS($AU$1:AU332,$A$1:A332,A332,$J$1:J332,J332,$D$1:D332,D332),"")</f>
        <v/>
      </c>
      <c r="AW332">
        <f t="shared" si="31"/>
        <v>1</v>
      </c>
    </row>
    <row r="333" spans="1:49" x14ac:dyDescent="0.25">
      <c r="A333" s="4" t="s">
        <v>118</v>
      </c>
      <c r="B333" t="s">
        <v>24</v>
      </c>
      <c r="C333" s="3">
        <v>42204</v>
      </c>
      <c r="D333">
        <v>1</v>
      </c>
      <c r="E333">
        <v>50</v>
      </c>
      <c r="J333" s="2" t="s">
        <v>45</v>
      </c>
      <c r="K333" s="2" t="s">
        <v>22</v>
      </c>
      <c r="L333">
        <v>5</v>
      </c>
      <c r="M333" s="2" t="s">
        <v>116</v>
      </c>
      <c r="N333" s="2">
        <f t="shared" si="27"/>
        <v>1620</v>
      </c>
      <c r="O333">
        <v>162</v>
      </c>
      <c r="Q333" t="str">
        <f t="shared" si="28"/>
        <v/>
      </c>
      <c r="R333" s="2" t="str">
        <f>IF(ISNUMBER(Q333),SUMIFS(Q$1:$Q333,A$1:$A333,A333,J$1:$J333,J333,D$1:$D333,D333),"")</f>
        <v/>
      </c>
      <c r="T333" s="5"/>
      <c r="AH333" s="2" t="str">
        <f t="shared" si="29"/>
        <v/>
      </c>
      <c r="AL333" s="27"/>
      <c r="AM333" s="27"/>
      <c r="AN333" s="27"/>
      <c r="AO333" s="27"/>
      <c r="AP333" s="27"/>
      <c r="AQ333" s="27"/>
      <c r="AR333" s="27"/>
      <c r="AU333" s="2" t="str">
        <f t="shared" si="30"/>
        <v/>
      </c>
      <c r="AV333" s="2" t="str">
        <f>IF(ISNUMBER(AU333),SUMIFS($AU$1:AU333,$A$1:A333,A333,$J$1:J333,J333,$D$1:D333,D333),"")</f>
        <v/>
      </c>
      <c r="AW333">
        <f t="shared" si="31"/>
        <v>1</v>
      </c>
    </row>
    <row r="334" spans="1:49" x14ac:dyDescent="0.25">
      <c r="A334" s="4" t="s">
        <v>119</v>
      </c>
      <c r="B334" t="s">
        <v>24</v>
      </c>
      <c r="C334" s="3">
        <v>42204</v>
      </c>
      <c r="D334">
        <v>1</v>
      </c>
      <c r="E334">
        <v>100</v>
      </c>
      <c r="J334" s="2" t="s">
        <v>45</v>
      </c>
      <c r="K334" s="2" t="s">
        <v>22</v>
      </c>
      <c r="L334">
        <v>5</v>
      </c>
      <c r="M334" s="2" t="s">
        <v>116</v>
      </c>
      <c r="N334" s="2">
        <f t="shared" si="27"/>
        <v>1732</v>
      </c>
      <c r="O334">
        <v>173.2</v>
      </c>
      <c r="Q334" t="str">
        <f t="shared" si="28"/>
        <v/>
      </c>
      <c r="R334" s="2" t="str">
        <f>IF(ISNUMBER(Q334),SUMIFS(Q$1:$Q334,A$1:$A334,A334,J$1:$J334,J334,D$1:$D334,D334),"")</f>
        <v/>
      </c>
      <c r="T334" s="5"/>
      <c r="AH334" s="2" t="str">
        <f t="shared" si="29"/>
        <v/>
      </c>
      <c r="AL334" s="27"/>
      <c r="AM334" s="27"/>
      <c r="AN334" s="27"/>
      <c r="AO334" s="27"/>
      <c r="AP334" s="27"/>
      <c r="AQ334" s="27"/>
      <c r="AR334" s="27"/>
      <c r="AU334" s="2" t="str">
        <f t="shared" si="30"/>
        <v/>
      </c>
      <c r="AV334" s="2" t="str">
        <f>IF(ISNUMBER(AU334),SUMIFS($AU$1:AU334,$A$1:A334,A334,$J$1:J334,J334,$D$1:D334,D334),"")</f>
        <v/>
      </c>
      <c r="AW334">
        <f t="shared" si="31"/>
        <v>1</v>
      </c>
    </row>
    <row r="335" spans="1:49" x14ac:dyDescent="0.25">
      <c r="A335" s="4" t="s">
        <v>120</v>
      </c>
      <c r="B335" t="s">
        <v>24</v>
      </c>
      <c r="C335" s="3">
        <v>42204</v>
      </c>
      <c r="D335">
        <v>1</v>
      </c>
      <c r="E335">
        <v>200</v>
      </c>
      <c r="J335" s="2" t="s">
        <v>45</v>
      </c>
      <c r="K335" s="2" t="s">
        <v>22</v>
      </c>
      <c r="L335">
        <v>5</v>
      </c>
      <c r="M335" s="2" t="s">
        <v>116</v>
      </c>
      <c r="N335" s="2">
        <f t="shared" si="27"/>
        <v>2012</v>
      </c>
      <c r="O335">
        <v>201.2</v>
      </c>
      <c r="Q335" t="str">
        <f t="shared" si="28"/>
        <v/>
      </c>
      <c r="R335" s="2" t="str">
        <f>IF(ISNUMBER(Q335),SUMIFS(Q$1:$Q335,A$1:$A335,A335,J$1:$J335,J335,D$1:$D335,D335),"")</f>
        <v/>
      </c>
      <c r="T335" s="5"/>
      <c r="AH335" s="2" t="str">
        <f t="shared" si="29"/>
        <v/>
      </c>
      <c r="AL335" s="27"/>
      <c r="AM335" s="27"/>
      <c r="AN335" s="27"/>
      <c r="AO335" s="27"/>
      <c r="AP335" s="27"/>
      <c r="AQ335" s="27"/>
      <c r="AR335" s="27"/>
      <c r="AU335" s="2" t="str">
        <f t="shared" si="30"/>
        <v/>
      </c>
      <c r="AV335" s="2" t="str">
        <f>IF(ISNUMBER(AU335),SUMIFS($AU$1:AU335,$A$1:A335,A335,$J$1:J335,J335,$D$1:D335,D335),"")</f>
        <v/>
      </c>
      <c r="AW335">
        <f t="shared" si="31"/>
        <v>1</v>
      </c>
    </row>
    <row r="336" spans="1:49" x14ac:dyDescent="0.25">
      <c r="A336" s="4" t="s">
        <v>121</v>
      </c>
      <c r="B336" t="s">
        <v>24</v>
      </c>
      <c r="C336" s="3">
        <v>42204</v>
      </c>
      <c r="D336">
        <v>1</v>
      </c>
      <c r="E336">
        <v>350</v>
      </c>
      <c r="J336" s="2" t="s">
        <v>45</v>
      </c>
      <c r="K336" s="2" t="s">
        <v>22</v>
      </c>
      <c r="L336">
        <v>5</v>
      </c>
      <c r="M336" s="2" t="s">
        <v>116</v>
      </c>
      <c r="N336" s="2">
        <f t="shared" si="27"/>
        <v>2348</v>
      </c>
      <c r="O336">
        <v>234.8</v>
      </c>
      <c r="Q336" t="str">
        <f t="shared" si="28"/>
        <v/>
      </c>
      <c r="R336" s="2" t="str">
        <f>IF(ISNUMBER(Q336),SUMIFS(Q$1:$Q336,A$1:$A336,A336,J$1:$J336,J336,D$1:$D336,D336),"")</f>
        <v/>
      </c>
      <c r="T336" s="5"/>
      <c r="AH336" s="2" t="str">
        <f t="shared" si="29"/>
        <v/>
      </c>
      <c r="AL336" s="27"/>
      <c r="AM336" s="27"/>
      <c r="AN336" s="27"/>
      <c r="AO336" s="27"/>
      <c r="AP336" s="27"/>
      <c r="AQ336" s="27"/>
      <c r="AR336" s="27"/>
      <c r="AU336" s="2" t="str">
        <f t="shared" si="30"/>
        <v/>
      </c>
      <c r="AV336" s="2" t="str">
        <f>IF(ISNUMBER(AU336),SUMIFS($AU$1:AU336,$A$1:A336,A336,$J$1:J336,J336,$D$1:D336,D336),"")</f>
        <v/>
      </c>
      <c r="AW336">
        <f t="shared" si="31"/>
        <v>1</v>
      </c>
    </row>
    <row r="337" spans="1:49" x14ac:dyDescent="0.25">
      <c r="A337" s="4" t="s">
        <v>122</v>
      </c>
      <c r="B337" t="s">
        <v>24</v>
      </c>
      <c r="C337" s="3">
        <v>42204</v>
      </c>
      <c r="D337">
        <v>1</v>
      </c>
      <c r="E337">
        <v>500</v>
      </c>
      <c r="J337" s="2" t="s">
        <v>45</v>
      </c>
      <c r="K337" s="2" t="s">
        <v>22</v>
      </c>
      <c r="L337">
        <v>5</v>
      </c>
      <c r="M337" s="2" t="s">
        <v>116</v>
      </c>
      <c r="N337" s="2">
        <f t="shared" si="27"/>
        <v>2208</v>
      </c>
      <c r="O337">
        <v>220.8</v>
      </c>
      <c r="Q337" t="str">
        <f t="shared" si="28"/>
        <v/>
      </c>
      <c r="R337" s="2" t="str">
        <f>IF(ISNUMBER(Q337),SUMIFS(Q$1:$Q337,A$1:$A337,A337,J$1:$J337,J337,D$1:$D337,D337),"")</f>
        <v/>
      </c>
      <c r="T337" s="5"/>
      <c r="AH337" s="2" t="str">
        <f t="shared" si="29"/>
        <v/>
      </c>
      <c r="AL337" s="27"/>
      <c r="AM337" s="27"/>
      <c r="AN337" s="27"/>
      <c r="AO337" s="27"/>
      <c r="AP337" s="27"/>
      <c r="AQ337" s="27"/>
      <c r="AR337" s="27"/>
      <c r="AU337" s="2" t="str">
        <f t="shared" si="30"/>
        <v/>
      </c>
      <c r="AV337" s="2" t="str">
        <f>IF(ISNUMBER(AU337),SUMIFS($AU$1:AU337,$A$1:A337,A337,$J$1:J337,J337,$D$1:D337,D337),"")</f>
        <v/>
      </c>
      <c r="AW337">
        <f t="shared" si="31"/>
        <v>1</v>
      </c>
    </row>
    <row r="338" spans="1:49" x14ac:dyDescent="0.25">
      <c r="A338" s="4" t="s">
        <v>117</v>
      </c>
      <c r="B338" t="s">
        <v>24</v>
      </c>
      <c r="C338" s="3">
        <v>42204</v>
      </c>
      <c r="D338">
        <v>2</v>
      </c>
      <c r="E338">
        <v>0</v>
      </c>
      <c r="J338" s="2" t="s">
        <v>45</v>
      </c>
      <c r="K338" s="2" t="s">
        <v>22</v>
      </c>
      <c r="L338">
        <v>5</v>
      </c>
      <c r="M338" s="2" t="s">
        <v>116</v>
      </c>
      <c r="N338" s="2">
        <f t="shared" si="27"/>
        <v>1452</v>
      </c>
      <c r="O338">
        <v>145.19999999999999</v>
      </c>
      <c r="Q338" t="str">
        <f t="shared" si="28"/>
        <v/>
      </c>
      <c r="R338" s="2" t="str">
        <f>IF(ISNUMBER(Q338),SUMIFS(Q$1:$Q338,A$1:$A338,A338,J$1:$J338,J338,D$1:$D338,D338),"")</f>
        <v/>
      </c>
      <c r="T338" s="5"/>
      <c r="AH338" s="2" t="str">
        <f t="shared" si="29"/>
        <v/>
      </c>
      <c r="AL338" s="27"/>
      <c r="AM338" s="27"/>
      <c r="AN338" s="27"/>
      <c r="AO338" s="27"/>
      <c r="AP338" s="27"/>
      <c r="AQ338" s="27"/>
      <c r="AR338" s="27"/>
      <c r="AU338" s="2" t="str">
        <f t="shared" si="30"/>
        <v/>
      </c>
      <c r="AV338" s="2" t="str">
        <f>IF(ISNUMBER(AU338),SUMIFS($AU$1:AU338,$A$1:A338,A338,$J$1:J338,J338,$D$1:D338,D338),"")</f>
        <v/>
      </c>
      <c r="AW338">
        <f t="shared" si="31"/>
        <v>1</v>
      </c>
    </row>
    <row r="339" spans="1:49" x14ac:dyDescent="0.25">
      <c r="A339" s="4" t="s">
        <v>118</v>
      </c>
      <c r="B339" t="s">
        <v>24</v>
      </c>
      <c r="C339" s="3">
        <v>42204</v>
      </c>
      <c r="D339">
        <v>2</v>
      </c>
      <c r="E339">
        <v>50</v>
      </c>
      <c r="J339" s="2" t="s">
        <v>45</v>
      </c>
      <c r="K339" s="2" t="s">
        <v>22</v>
      </c>
      <c r="L339">
        <v>5</v>
      </c>
      <c r="M339" s="2" t="s">
        <v>116</v>
      </c>
      <c r="N339" s="2">
        <f t="shared" si="27"/>
        <v>1508</v>
      </c>
      <c r="O339">
        <v>150.80000000000001</v>
      </c>
      <c r="Q339" t="str">
        <f t="shared" si="28"/>
        <v/>
      </c>
      <c r="R339" s="2" t="str">
        <f>IF(ISNUMBER(Q339),SUMIFS(Q$1:$Q339,A$1:$A339,A339,J$1:$J339,J339,D$1:$D339,D339),"")</f>
        <v/>
      </c>
      <c r="T339" s="5"/>
      <c r="AH339" s="2" t="str">
        <f t="shared" si="29"/>
        <v/>
      </c>
      <c r="AL339" s="27"/>
      <c r="AM339" s="27"/>
      <c r="AN339" s="27"/>
      <c r="AO339" s="27"/>
      <c r="AP339" s="27"/>
      <c r="AQ339" s="27"/>
      <c r="AR339" s="27"/>
      <c r="AU339" s="2" t="str">
        <f t="shared" si="30"/>
        <v/>
      </c>
      <c r="AV339" s="2" t="str">
        <f>IF(ISNUMBER(AU339),SUMIFS($AU$1:AU339,$A$1:A339,A339,$J$1:J339,J339,$D$1:D339,D339),"")</f>
        <v/>
      </c>
      <c r="AW339">
        <f t="shared" si="31"/>
        <v>1</v>
      </c>
    </row>
    <row r="340" spans="1:49" x14ac:dyDescent="0.25">
      <c r="A340" s="4" t="s">
        <v>119</v>
      </c>
      <c r="B340" t="s">
        <v>24</v>
      </c>
      <c r="C340" s="3">
        <v>42204</v>
      </c>
      <c r="D340">
        <v>2</v>
      </c>
      <c r="E340">
        <v>100</v>
      </c>
      <c r="J340" s="2" t="s">
        <v>45</v>
      </c>
      <c r="K340" s="2" t="s">
        <v>22</v>
      </c>
      <c r="L340">
        <v>5</v>
      </c>
      <c r="M340" s="2" t="s">
        <v>116</v>
      </c>
      <c r="N340" s="2">
        <f t="shared" si="27"/>
        <v>1620</v>
      </c>
      <c r="O340">
        <v>162</v>
      </c>
      <c r="Q340" t="str">
        <f t="shared" si="28"/>
        <v/>
      </c>
      <c r="R340" s="2" t="str">
        <f>IF(ISNUMBER(Q340),SUMIFS(Q$1:$Q340,A$1:$A340,A340,J$1:$J340,J340,D$1:$D340,D340),"")</f>
        <v/>
      </c>
      <c r="T340" s="5"/>
      <c r="AH340" s="2" t="str">
        <f t="shared" si="29"/>
        <v/>
      </c>
      <c r="AL340" s="27"/>
      <c r="AM340" s="27"/>
      <c r="AN340" s="27"/>
      <c r="AO340" s="27"/>
      <c r="AP340" s="27"/>
      <c r="AQ340" s="27"/>
      <c r="AR340" s="27"/>
      <c r="AU340" s="2" t="str">
        <f t="shared" si="30"/>
        <v/>
      </c>
      <c r="AV340" s="2" t="str">
        <f>IF(ISNUMBER(AU340),SUMIFS($AU$1:AU340,$A$1:A340,A340,$J$1:J340,J340,$D$1:D340,D340),"")</f>
        <v/>
      </c>
      <c r="AW340">
        <f t="shared" si="31"/>
        <v>1</v>
      </c>
    </row>
    <row r="341" spans="1:49" x14ac:dyDescent="0.25">
      <c r="A341" s="4" t="s">
        <v>120</v>
      </c>
      <c r="B341" t="s">
        <v>24</v>
      </c>
      <c r="C341" s="3">
        <v>42204</v>
      </c>
      <c r="D341">
        <v>2</v>
      </c>
      <c r="E341">
        <v>200</v>
      </c>
      <c r="J341" s="2" t="s">
        <v>45</v>
      </c>
      <c r="K341" s="2" t="s">
        <v>22</v>
      </c>
      <c r="L341">
        <v>5</v>
      </c>
      <c r="M341" s="2" t="s">
        <v>116</v>
      </c>
      <c r="N341" s="2">
        <f t="shared" si="27"/>
        <v>1900</v>
      </c>
      <c r="O341">
        <v>190</v>
      </c>
      <c r="Q341" t="str">
        <f t="shared" si="28"/>
        <v/>
      </c>
      <c r="R341" s="2" t="str">
        <f>IF(ISNUMBER(Q341),SUMIFS(Q$1:$Q341,A$1:$A341,A341,J$1:$J341,J341,D$1:$D341,D341),"")</f>
        <v/>
      </c>
      <c r="T341" s="5"/>
      <c r="AH341" s="2" t="str">
        <f t="shared" si="29"/>
        <v/>
      </c>
      <c r="AL341" s="27"/>
      <c r="AM341" s="27"/>
      <c r="AN341" s="27"/>
      <c r="AO341" s="27"/>
      <c r="AP341" s="27"/>
      <c r="AQ341" s="27"/>
      <c r="AR341" s="27"/>
      <c r="AU341" s="2" t="str">
        <f t="shared" si="30"/>
        <v/>
      </c>
      <c r="AV341" s="2" t="str">
        <f>IF(ISNUMBER(AU341),SUMIFS($AU$1:AU341,$A$1:A341,A341,$J$1:J341,J341,$D$1:D341,D341),"")</f>
        <v/>
      </c>
      <c r="AW341">
        <f t="shared" si="31"/>
        <v>1</v>
      </c>
    </row>
    <row r="342" spans="1:49" x14ac:dyDescent="0.25">
      <c r="A342" s="4" t="s">
        <v>121</v>
      </c>
      <c r="B342" t="s">
        <v>24</v>
      </c>
      <c r="C342" s="3">
        <v>42204</v>
      </c>
      <c r="D342">
        <v>2</v>
      </c>
      <c r="E342">
        <v>350</v>
      </c>
      <c r="J342" s="2" t="s">
        <v>45</v>
      </c>
      <c r="K342" s="2" t="s">
        <v>22</v>
      </c>
      <c r="L342">
        <v>5</v>
      </c>
      <c r="M342" s="2" t="s">
        <v>116</v>
      </c>
      <c r="N342" s="2">
        <f t="shared" si="27"/>
        <v>1732</v>
      </c>
      <c r="O342">
        <v>173.2</v>
      </c>
      <c r="Q342" t="str">
        <f t="shared" si="28"/>
        <v/>
      </c>
      <c r="R342" s="2" t="str">
        <f>IF(ISNUMBER(Q342),SUMIFS(Q$1:$Q342,A$1:$A342,A342,J$1:$J342,J342,D$1:$D342,D342),"")</f>
        <v/>
      </c>
      <c r="T342" s="5"/>
      <c r="AH342" s="2" t="str">
        <f t="shared" si="29"/>
        <v/>
      </c>
      <c r="AL342" s="27"/>
      <c r="AM342" s="27"/>
      <c r="AN342" s="27"/>
      <c r="AO342" s="27"/>
      <c r="AP342" s="27"/>
      <c r="AQ342" s="27"/>
      <c r="AR342" s="27"/>
      <c r="AU342" s="2" t="str">
        <f t="shared" si="30"/>
        <v/>
      </c>
      <c r="AV342" s="2" t="str">
        <f>IF(ISNUMBER(AU342),SUMIFS($AU$1:AU342,$A$1:A342,A342,$J$1:J342,J342,$D$1:D342,D342),"")</f>
        <v/>
      </c>
      <c r="AW342">
        <f t="shared" si="31"/>
        <v>1</v>
      </c>
    </row>
    <row r="343" spans="1:49" x14ac:dyDescent="0.25">
      <c r="A343" s="4" t="s">
        <v>122</v>
      </c>
      <c r="B343" t="s">
        <v>24</v>
      </c>
      <c r="C343" s="3">
        <v>42204</v>
      </c>
      <c r="D343">
        <v>2</v>
      </c>
      <c r="E343">
        <v>500</v>
      </c>
      <c r="J343" s="2" t="s">
        <v>45</v>
      </c>
      <c r="K343" s="2" t="s">
        <v>22</v>
      </c>
      <c r="L343">
        <v>5</v>
      </c>
      <c r="M343" s="2" t="s">
        <v>116</v>
      </c>
      <c r="N343" s="2">
        <f t="shared" si="27"/>
        <v>1956</v>
      </c>
      <c r="O343">
        <v>195.6</v>
      </c>
      <c r="Q343" t="str">
        <f t="shared" si="28"/>
        <v/>
      </c>
      <c r="R343" s="2" t="str">
        <f>IF(ISNUMBER(Q343),SUMIFS(Q$1:$Q343,A$1:$A343,A343,J$1:$J343,J343,D$1:$D343,D343),"")</f>
        <v/>
      </c>
      <c r="T343" s="5"/>
      <c r="AH343" s="2" t="str">
        <f t="shared" si="29"/>
        <v/>
      </c>
      <c r="AL343" s="27"/>
      <c r="AM343" s="27"/>
      <c r="AN343" s="27"/>
      <c r="AO343" s="27"/>
      <c r="AP343" s="27"/>
      <c r="AQ343" s="27"/>
      <c r="AR343" s="27"/>
      <c r="AU343" s="2" t="str">
        <f t="shared" si="30"/>
        <v/>
      </c>
      <c r="AV343" s="2" t="str">
        <f>IF(ISNUMBER(AU343),SUMIFS($AU$1:AU343,$A$1:A343,A343,$J$1:J343,J343,$D$1:D343,D343),"")</f>
        <v/>
      </c>
      <c r="AW343">
        <f t="shared" si="31"/>
        <v>1</v>
      </c>
    </row>
    <row r="344" spans="1:49" x14ac:dyDescent="0.25">
      <c r="A344" s="4" t="s">
        <v>117</v>
      </c>
      <c r="B344" t="s">
        <v>24</v>
      </c>
      <c r="C344" s="3">
        <v>42204</v>
      </c>
      <c r="D344">
        <v>3</v>
      </c>
      <c r="E344">
        <v>0</v>
      </c>
      <c r="J344" s="2" t="s">
        <v>45</v>
      </c>
      <c r="K344" s="2" t="s">
        <v>22</v>
      </c>
      <c r="L344">
        <v>5</v>
      </c>
      <c r="M344" s="2" t="s">
        <v>116</v>
      </c>
      <c r="N344" s="2" t="str">
        <f t="shared" si="27"/>
        <v/>
      </c>
      <c r="Q344" t="str">
        <f t="shared" si="28"/>
        <v/>
      </c>
      <c r="R344" s="2" t="str">
        <f>IF(ISNUMBER(Q344),SUMIFS(Q$1:$Q344,A$1:$A344,A344,J$1:$J344,J344,D$1:$D344,D344),"")</f>
        <v/>
      </c>
      <c r="T344" s="5"/>
      <c r="AH344" s="2" t="str">
        <f t="shared" si="29"/>
        <v/>
      </c>
      <c r="AL344" s="27"/>
      <c r="AM344" s="27"/>
      <c r="AN344" s="27"/>
      <c r="AO344" s="27"/>
      <c r="AP344" s="27"/>
      <c r="AQ344" s="27"/>
      <c r="AR344" s="27"/>
      <c r="AU344" s="2" t="str">
        <f t="shared" si="30"/>
        <v/>
      </c>
      <c r="AV344" s="2" t="str">
        <f>IF(ISNUMBER(AU344),SUMIFS($AU$1:AU344,$A$1:A344,A344,$J$1:J344,J344,$D$1:D344,D344),"")</f>
        <v/>
      </c>
      <c r="AW344">
        <f t="shared" si="31"/>
        <v>0</v>
      </c>
    </row>
    <row r="345" spans="1:49" x14ac:dyDescent="0.25">
      <c r="A345" s="4" t="s">
        <v>118</v>
      </c>
      <c r="B345" t="s">
        <v>24</v>
      </c>
      <c r="C345" s="3">
        <v>42204</v>
      </c>
      <c r="D345">
        <v>3</v>
      </c>
      <c r="E345">
        <v>50</v>
      </c>
      <c r="J345" s="2" t="s">
        <v>45</v>
      </c>
      <c r="K345" s="2" t="s">
        <v>22</v>
      </c>
      <c r="L345">
        <v>5</v>
      </c>
      <c r="M345" s="2" t="s">
        <v>116</v>
      </c>
      <c r="N345" s="2" t="str">
        <f t="shared" si="27"/>
        <v/>
      </c>
      <c r="Q345" t="str">
        <f t="shared" si="28"/>
        <v/>
      </c>
      <c r="R345" s="2" t="str">
        <f>IF(ISNUMBER(Q345),SUMIFS(Q$1:$Q345,A$1:$A345,A345,J$1:$J345,J345,D$1:$D345,D345),"")</f>
        <v/>
      </c>
      <c r="T345" s="5"/>
      <c r="AH345" s="2" t="str">
        <f t="shared" si="29"/>
        <v/>
      </c>
      <c r="AL345" s="27"/>
      <c r="AM345" s="27"/>
      <c r="AN345" s="27"/>
      <c r="AO345" s="27"/>
      <c r="AP345" s="27"/>
      <c r="AQ345" s="27"/>
      <c r="AR345" s="27"/>
      <c r="AU345" s="2" t="str">
        <f t="shared" si="30"/>
        <v/>
      </c>
      <c r="AV345" s="2" t="str">
        <f>IF(ISNUMBER(AU345),SUMIFS($AU$1:AU345,$A$1:A345,A345,$J$1:J345,J345,$D$1:D345,D345),"")</f>
        <v/>
      </c>
      <c r="AW345">
        <f t="shared" si="31"/>
        <v>0</v>
      </c>
    </row>
    <row r="346" spans="1:49" x14ac:dyDescent="0.25">
      <c r="A346" s="4" t="s">
        <v>119</v>
      </c>
      <c r="B346" t="s">
        <v>24</v>
      </c>
      <c r="C346" s="3">
        <v>42204</v>
      </c>
      <c r="D346">
        <v>3</v>
      </c>
      <c r="E346">
        <v>100</v>
      </c>
      <c r="J346" s="2" t="s">
        <v>45</v>
      </c>
      <c r="K346" s="2" t="s">
        <v>22</v>
      </c>
      <c r="L346">
        <v>5</v>
      </c>
      <c r="M346" s="2" t="s">
        <v>116</v>
      </c>
      <c r="N346" s="2" t="str">
        <f t="shared" si="27"/>
        <v/>
      </c>
      <c r="Q346" t="str">
        <f t="shared" si="28"/>
        <v/>
      </c>
      <c r="R346" s="2" t="str">
        <f>IF(ISNUMBER(Q346),SUMIFS(Q$1:$Q346,A$1:$A346,A346,J$1:$J346,J346,D$1:$D346,D346),"")</f>
        <v/>
      </c>
      <c r="T346" s="5"/>
      <c r="AH346" s="2" t="str">
        <f t="shared" si="29"/>
        <v/>
      </c>
      <c r="AL346" s="27"/>
      <c r="AM346" s="27"/>
      <c r="AN346" s="27"/>
      <c r="AO346" s="27"/>
      <c r="AP346" s="27"/>
      <c r="AQ346" s="27"/>
      <c r="AR346" s="27"/>
      <c r="AU346" s="2" t="str">
        <f t="shared" si="30"/>
        <v/>
      </c>
      <c r="AV346" s="2" t="str">
        <f>IF(ISNUMBER(AU346),SUMIFS($AU$1:AU346,$A$1:A346,A346,$J$1:J346,J346,$D$1:D346,D346),"")</f>
        <v/>
      </c>
      <c r="AW346">
        <f t="shared" si="31"/>
        <v>0</v>
      </c>
    </row>
    <row r="347" spans="1:49" x14ac:dyDescent="0.25">
      <c r="A347" s="4" t="s">
        <v>120</v>
      </c>
      <c r="B347" t="s">
        <v>24</v>
      </c>
      <c r="C347" s="3">
        <v>42204</v>
      </c>
      <c r="D347">
        <v>3</v>
      </c>
      <c r="E347">
        <v>200</v>
      </c>
      <c r="J347" s="2" t="s">
        <v>45</v>
      </c>
      <c r="K347" s="2" t="s">
        <v>22</v>
      </c>
      <c r="L347">
        <v>5</v>
      </c>
      <c r="M347" s="2" t="s">
        <v>116</v>
      </c>
      <c r="N347" s="2" t="str">
        <f t="shared" si="27"/>
        <v/>
      </c>
      <c r="Q347" t="str">
        <f t="shared" si="28"/>
        <v/>
      </c>
      <c r="R347" s="2" t="str">
        <f>IF(ISNUMBER(Q347),SUMIFS(Q$1:$Q347,A$1:$A347,A347,J$1:$J347,J347,D$1:$D347,D347),"")</f>
        <v/>
      </c>
      <c r="T347" s="5"/>
      <c r="AH347" s="2" t="str">
        <f t="shared" si="29"/>
        <v/>
      </c>
      <c r="AL347" s="27"/>
      <c r="AM347" s="27"/>
      <c r="AN347" s="27"/>
      <c r="AO347" s="27"/>
      <c r="AP347" s="27"/>
      <c r="AQ347" s="27"/>
      <c r="AR347" s="27"/>
      <c r="AU347" s="2" t="str">
        <f t="shared" si="30"/>
        <v/>
      </c>
      <c r="AV347" s="2" t="str">
        <f>IF(ISNUMBER(AU347),SUMIFS($AU$1:AU347,$A$1:A347,A347,$J$1:J347,J347,$D$1:D347,D347),"")</f>
        <v/>
      </c>
      <c r="AW347">
        <f t="shared" si="31"/>
        <v>0</v>
      </c>
    </row>
    <row r="348" spans="1:49" x14ac:dyDescent="0.25">
      <c r="A348" s="4" t="s">
        <v>121</v>
      </c>
      <c r="B348" t="s">
        <v>24</v>
      </c>
      <c r="C348" s="3">
        <v>42204</v>
      </c>
      <c r="D348">
        <v>3</v>
      </c>
      <c r="E348">
        <v>350</v>
      </c>
      <c r="J348" s="2" t="s">
        <v>45</v>
      </c>
      <c r="K348" s="2" t="s">
        <v>22</v>
      </c>
      <c r="L348">
        <v>5</v>
      </c>
      <c r="M348" s="2" t="s">
        <v>116</v>
      </c>
      <c r="N348" s="2" t="str">
        <f t="shared" si="27"/>
        <v/>
      </c>
      <c r="Q348" t="str">
        <f t="shared" si="28"/>
        <v/>
      </c>
      <c r="R348" s="2" t="str">
        <f>IF(ISNUMBER(Q348),SUMIFS(Q$1:$Q348,A$1:$A348,A348,J$1:$J348,J348,D$1:$D348,D348),"")</f>
        <v/>
      </c>
      <c r="T348" s="5"/>
      <c r="AH348" s="2" t="str">
        <f t="shared" si="29"/>
        <v/>
      </c>
      <c r="AL348" s="27"/>
      <c r="AM348" s="27"/>
      <c r="AN348" s="27"/>
      <c r="AO348" s="27"/>
      <c r="AP348" s="27"/>
      <c r="AQ348" s="27"/>
      <c r="AR348" s="27"/>
      <c r="AU348" s="2" t="str">
        <f t="shared" si="30"/>
        <v/>
      </c>
      <c r="AV348" s="2" t="str">
        <f>IF(ISNUMBER(AU348),SUMIFS($AU$1:AU348,$A$1:A348,A348,$J$1:J348,J348,$D$1:D348,D348),"")</f>
        <v/>
      </c>
      <c r="AW348">
        <f t="shared" si="31"/>
        <v>0</v>
      </c>
    </row>
    <row r="349" spans="1:49" x14ac:dyDescent="0.25">
      <c r="A349" s="4" t="s">
        <v>122</v>
      </c>
      <c r="B349" t="s">
        <v>24</v>
      </c>
      <c r="C349" s="3">
        <v>42204</v>
      </c>
      <c r="D349">
        <v>3</v>
      </c>
      <c r="E349">
        <v>500</v>
      </c>
      <c r="J349" s="2" t="s">
        <v>45</v>
      </c>
      <c r="K349" s="2" t="s">
        <v>22</v>
      </c>
      <c r="L349">
        <v>5</v>
      </c>
      <c r="M349" s="2" t="s">
        <v>116</v>
      </c>
      <c r="N349" s="2" t="str">
        <f t="shared" si="27"/>
        <v/>
      </c>
      <c r="Q349" t="str">
        <f t="shared" si="28"/>
        <v/>
      </c>
      <c r="R349" s="2" t="str">
        <f>IF(ISNUMBER(Q349),SUMIFS(Q$1:$Q349,A$1:$A349,A349,J$1:$J349,J349,D$1:$D349,D349),"")</f>
        <v/>
      </c>
      <c r="T349" s="5"/>
      <c r="AH349" s="2" t="str">
        <f t="shared" si="29"/>
        <v/>
      </c>
      <c r="AL349" s="27"/>
      <c r="AM349" s="27"/>
      <c r="AN349" s="27"/>
      <c r="AO349" s="27"/>
      <c r="AP349" s="27"/>
      <c r="AQ349" s="27"/>
      <c r="AR349" s="27"/>
      <c r="AU349" s="2" t="str">
        <f t="shared" si="30"/>
        <v/>
      </c>
      <c r="AV349" s="2" t="str">
        <f>IF(ISNUMBER(AU349),SUMIFS($AU$1:AU349,$A$1:A349,A349,$J$1:J349,J349,$D$1:D349,D349),"")</f>
        <v/>
      </c>
      <c r="AW349">
        <f t="shared" si="31"/>
        <v>0</v>
      </c>
    </row>
    <row r="350" spans="1:49" x14ac:dyDescent="0.25">
      <c r="A350" s="4" t="s">
        <v>117</v>
      </c>
      <c r="B350" t="s">
        <v>24</v>
      </c>
      <c r="C350" s="3">
        <v>42205</v>
      </c>
      <c r="D350">
        <v>1</v>
      </c>
      <c r="E350">
        <v>0</v>
      </c>
      <c r="J350" s="2" t="s">
        <v>45</v>
      </c>
      <c r="K350" s="2" t="s">
        <v>25</v>
      </c>
      <c r="L350">
        <v>6</v>
      </c>
      <c r="M350" s="2" t="s">
        <v>21</v>
      </c>
      <c r="N350" s="2" t="str">
        <f t="shared" si="27"/>
        <v/>
      </c>
      <c r="P350">
        <v>27</v>
      </c>
      <c r="Q350">
        <f t="shared" si="28"/>
        <v>27</v>
      </c>
      <c r="R350" s="2">
        <f>IF(ISNUMBER(Q350),SUMIFS(Q$1:$Q350,A$1:$A350,A350,J$1:$J350,J350,D$1:$D350,D350),"")</f>
        <v>27</v>
      </c>
      <c r="T350" s="5"/>
      <c r="AG350">
        <v>15.6</v>
      </c>
      <c r="AH350" s="2">
        <f t="shared" si="29"/>
        <v>2.4E-2</v>
      </c>
      <c r="AI350">
        <v>2.4E-2</v>
      </c>
      <c r="AL350" s="27">
        <v>0.95499999999999996</v>
      </c>
      <c r="AM350" s="27">
        <v>0</v>
      </c>
      <c r="AN350" s="27"/>
      <c r="AO350" s="27"/>
      <c r="AP350" s="27"/>
      <c r="AQ350" s="27"/>
      <c r="AR350" s="27">
        <v>0</v>
      </c>
      <c r="AU350" s="2">
        <f t="shared" si="30"/>
        <v>0.64800000000000002</v>
      </c>
      <c r="AV350" s="2">
        <f>IF(ISNUMBER(AU350),SUMIFS($AU$1:AU350,$A$1:A350,A350,$J$1:J350,J350,$D$1:D350,D350),"")</f>
        <v>0.64800000000000002</v>
      </c>
      <c r="AW350">
        <f t="shared" si="31"/>
        <v>11</v>
      </c>
    </row>
    <row r="351" spans="1:49" x14ac:dyDescent="0.25">
      <c r="A351" s="4" t="s">
        <v>118</v>
      </c>
      <c r="B351" t="s">
        <v>24</v>
      </c>
      <c r="C351" s="3">
        <v>42205</v>
      </c>
      <c r="D351">
        <v>1</v>
      </c>
      <c r="E351">
        <v>50</v>
      </c>
      <c r="J351" s="2" t="s">
        <v>45</v>
      </c>
      <c r="K351" s="2" t="s">
        <v>25</v>
      </c>
      <c r="L351">
        <v>6</v>
      </c>
      <c r="M351" s="2" t="s">
        <v>21</v>
      </c>
      <c r="N351" s="2" t="str">
        <f t="shared" si="27"/>
        <v/>
      </c>
      <c r="P351">
        <v>20.12</v>
      </c>
      <c r="Q351">
        <f t="shared" si="28"/>
        <v>20.12</v>
      </c>
      <c r="R351" s="2">
        <f>IF(ISNUMBER(Q351),SUMIFS(Q$1:$Q351,A$1:$A351,A351,J$1:$J351,J351,D$1:$D351,D351),"")</f>
        <v>20.12</v>
      </c>
      <c r="T351" s="5"/>
      <c r="AG351">
        <v>16.3</v>
      </c>
      <c r="AH351" s="2">
        <f t="shared" si="29"/>
        <v>2.5000000000000001E-2</v>
      </c>
      <c r="AI351">
        <v>2.5000000000000001E-2</v>
      </c>
      <c r="AL351" s="27">
        <v>0.94699999999999995</v>
      </c>
      <c r="AM351" s="27">
        <v>5.0000000000000001E-3</v>
      </c>
      <c r="AN351" s="27"/>
      <c r="AO351" s="27"/>
      <c r="AP351" s="27"/>
      <c r="AQ351" s="27"/>
      <c r="AR351" s="27">
        <v>0</v>
      </c>
      <c r="AU351" s="2">
        <f t="shared" si="30"/>
        <v>0.503</v>
      </c>
      <c r="AV351" s="2">
        <f>IF(ISNUMBER(AU351),SUMIFS($AU$1:AU351,$A$1:A351,A351,$J$1:J351,J351,$D$1:D351,D351),"")</f>
        <v>0.503</v>
      </c>
      <c r="AW351">
        <f t="shared" si="31"/>
        <v>11</v>
      </c>
    </row>
    <row r="352" spans="1:49" x14ac:dyDescent="0.25">
      <c r="A352" s="4" t="s">
        <v>119</v>
      </c>
      <c r="B352" t="s">
        <v>24</v>
      </c>
      <c r="C352" s="3">
        <v>42205</v>
      </c>
      <c r="D352">
        <v>1</v>
      </c>
      <c r="E352">
        <v>100</v>
      </c>
      <c r="J352" s="2" t="s">
        <v>45</v>
      </c>
      <c r="K352" s="2" t="s">
        <v>25</v>
      </c>
      <c r="L352">
        <v>6</v>
      </c>
      <c r="M352" s="2" t="s">
        <v>21</v>
      </c>
      <c r="N352" s="2" t="str">
        <f t="shared" si="27"/>
        <v/>
      </c>
      <c r="P352">
        <v>61.59</v>
      </c>
      <c r="Q352">
        <f t="shared" si="28"/>
        <v>61.59</v>
      </c>
      <c r="R352" s="2">
        <f>IF(ISNUMBER(Q352),SUMIFS(Q$1:$Q352,A$1:$A352,A352,J$1:$J352,J352,D$1:$D352,D352),"")</f>
        <v>61.59</v>
      </c>
      <c r="T352" s="5"/>
      <c r="AG352">
        <v>18.2</v>
      </c>
      <c r="AH352" s="2">
        <f t="shared" si="29"/>
        <v>2.7000000000000003E-2</v>
      </c>
      <c r="AI352">
        <v>2.7000000000000003E-2</v>
      </c>
      <c r="AL352" s="27">
        <v>0.92900000000000005</v>
      </c>
      <c r="AM352" s="27">
        <v>1.0999999999999999E-2</v>
      </c>
      <c r="AN352" s="27"/>
      <c r="AO352" s="27"/>
      <c r="AP352" s="27"/>
      <c r="AQ352" s="27"/>
      <c r="AR352" s="27">
        <v>1E-3</v>
      </c>
      <c r="AU352" s="2">
        <f t="shared" si="30"/>
        <v>1.663</v>
      </c>
      <c r="AV352" s="2">
        <f>IF(ISNUMBER(AU352),SUMIFS($AU$1:AU352,$A$1:A352,A352,$J$1:J352,J352,$D$1:D352,D352),"")</f>
        <v>1.663</v>
      </c>
      <c r="AW352">
        <f t="shared" si="31"/>
        <v>11</v>
      </c>
    </row>
    <row r="353" spans="1:49" x14ac:dyDescent="0.25">
      <c r="A353" s="4" t="s">
        <v>120</v>
      </c>
      <c r="B353" t="s">
        <v>24</v>
      </c>
      <c r="C353" s="3">
        <v>42205</v>
      </c>
      <c r="D353">
        <v>1</v>
      </c>
      <c r="E353">
        <v>200</v>
      </c>
      <c r="J353" s="2" t="s">
        <v>45</v>
      </c>
      <c r="K353" s="2" t="s">
        <v>25</v>
      </c>
      <c r="L353">
        <v>6</v>
      </c>
      <c r="M353" s="2" t="s">
        <v>21</v>
      </c>
      <c r="N353" s="2" t="str">
        <f t="shared" si="27"/>
        <v/>
      </c>
      <c r="P353">
        <v>77.510000000000005</v>
      </c>
      <c r="Q353">
        <f t="shared" si="28"/>
        <v>77.510000000000005</v>
      </c>
      <c r="R353" s="2">
        <f>IF(ISNUMBER(Q353),SUMIFS(Q$1:$Q353,A$1:$A353,A353,J$1:$J353,J353,D$1:$D353,D353),"")</f>
        <v>77.510000000000005</v>
      </c>
      <c r="T353" s="5"/>
      <c r="AG353">
        <v>16.8</v>
      </c>
      <c r="AH353" s="2">
        <f t="shared" si="29"/>
        <v>2.5000000000000001E-2</v>
      </c>
      <c r="AI353">
        <v>2.5000000000000001E-2</v>
      </c>
      <c r="AL353" s="27">
        <v>0.95399999999999996</v>
      </c>
      <c r="AM353" s="27">
        <v>1E-3</v>
      </c>
      <c r="AN353" s="27"/>
      <c r="AO353" s="27"/>
      <c r="AP353" s="27"/>
      <c r="AQ353" s="27"/>
      <c r="AR353" s="27">
        <v>0</v>
      </c>
      <c r="AU353" s="2">
        <f t="shared" si="30"/>
        <v>1.9379999999999999</v>
      </c>
      <c r="AV353" s="2">
        <f>IF(ISNUMBER(AU353),SUMIFS($AU$1:AU353,$A$1:A353,A353,$J$1:J353,J353,$D$1:D353,D353),"")</f>
        <v>1.9379999999999999</v>
      </c>
      <c r="AW353">
        <f t="shared" si="31"/>
        <v>11</v>
      </c>
    </row>
    <row r="354" spans="1:49" x14ac:dyDescent="0.25">
      <c r="A354" s="4" t="s">
        <v>121</v>
      </c>
      <c r="B354" t="s">
        <v>24</v>
      </c>
      <c r="C354" s="3">
        <v>42205</v>
      </c>
      <c r="D354">
        <v>1</v>
      </c>
      <c r="E354">
        <v>350</v>
      </c>
      <c r="J354" s="2" t="s">
        <v>45</v>
      </c>
      <c r="K354" s="2" t="s">
        <v>25</v>
      </c>
      <c r="L354">
        <v>6</v>
      </c>
      <c r="M354" s="2" t="s">
        <v>21</v>
      </c>
      <c r="N354" s="2" t="str">
        <f t="shared" si="27"/>
        <v/>
      </c>
      <c r="P354">
        <v>115.56</v>
      </c>
      <c r="Q354">
        <f t="shared" si="28"/>
        <v>115.56</v>
      </c>
      <c r="R354" s="2">
        <f>IF(ISNUMBER(Q354),SUMIFS(Q$1:$Q354,A$1:$A354,A354,J$1:$J354,J354,D$1:$D354,D354),"")</f>
        <v>115.56</v>
      </c>
      <c r="T354" s="5"/>
      <c r="AG354">
        <v>19.8</v>
      </c>
      <c r="AH354" s="2">
        <f t="shared" si="29"/>
        <v>0.03</v>
      </c>
      <c r="AI354">
        <v>0.03</v>
      </c>
      <c r="AL354" s="27">
        <v>0.88800000000000001</v>
      </c>
      <c r="AM354" s="27">
        <v>4.0000000000000001E-3</v>
      </c>
      <c r="AN354" s="27"/>
      <c r="AO354" s="27"/>
      <c r="AP354" s="27"/>
      <c r="AQ354" s="27"/>
      <c r="AR354" s="27">
        <v>0</v>
      </c>
      <c r="AU354" s="2">
        <f t="shared" si="30"/>
        <v>3.4670000000000001</v>
      </c>
      <c r="AV354" s="2">
        <f>IF(ISNUMBER(AU354),SUMIFS($AU$1:AU354,$A$1:A354,A354,$J$1:J354,J354,$D$1:D354,D354),"")</f>
        <v>3.4670000000000001</v>
      </c>
      <c r="AW354">
        <f t="shared" si="31"/>
        <v>11</v>
      </c>
    </row>
    <row r="355" spans="1:49" x14ac:dyDescent="0.25">
      <c r="A355" s="4" t="s">
        <v>122</v>
      </c>
      <c r="B355" t="s">
        <v>24</v>
      </c>
      <c r="C355" s="3">
        <v>42205</v>
      </c>
      <c r="D355">
        <v>1</v>
      </c>
      <c r="E355">
        <v>500</v>
      </c>
      <c r="J355" s="2" t="s">
        <v>45</v>
      </c>
      <c r="K355" s="2" t="s">
        <v>25</v>
      </c>
      <c r="L355">
        <v>6</v>
      </c>
      <c r="M355" s="2" t="s">
        <v>21</v>
      </c>
      <c r="N355" s="2" t="str">
        <f t="shared" si="27"/>
        <v/>
      </c>
      <c r="P355">
        <v>101.94</v>
      </c>
      <c r="Q355">
        <f t="shared" si="28"/>
        <v>101.94</v>
      </c>
      <c r="R355" s="2">
        <f>IF(ISNUMBER(Q355),SUMIFS(Q$1:$Q355,A$1:$A355,A355,J$1:$J355,J355,D$1:$D355,D355),"")</f>
        <v>101.94</v>
      </c>
      <c r="T355" s="5"/>
      <c r="AG355">
        <v>23.8</v>
      </c>
      <c r="AH355" s="2">
        <f t="shared" si="29"/>
        <v>3.6000000000000004E-2</v>
      </c>
      <c r="AI355">
        <v>3.6000000000000004E-2</v>
      </c>
      <c r="AL355" s="27">
        <v>0.95599999999999996</v>
      </c>
      <c r="AM355" s="27">
        <v>0</v>
      </c>
      <c r="AN355" s="27"/>
      <c r="AO355" s="27"/>
      <c r="AP355" s="27"/>
      <c r="AQ355" s="27"/>
      <c r="AR355" s="27">
        <v>0</v>
      </c>
      <c r="AU355" s="2">
        <f t="shared" si="30"/>
        <v>3.67</v>
      </c>
      <c r="AV355" s="2">
        <f>IF(ISNUMBER(AU355),SUMIFS($AU$1:AU355,$A$1:A355,A355,$J$1:J355,J355,$D$1:D355,D355),"")</f>
        <v>3.67</v>
      </c>
      <c r="AW355">
        <f t="shared" si="31"/>
        <v>11</v>
      </c>
    </row>
    <row r="356" spans="1:49" x14ac:dyDescent="0.25">
      <c r="A356" s="4" t="s">
        <v>117</v>
      </c>
      <c r="B356" t="s">
        <v>24</v>
      </c>
      <c r="C356" s="3">
        <v>42205</v>
      </c>
      <c r="D356">
        <v>2</v>
      </c>
      <c r="E356">
        <v>0</v>
      </c>
      <c r="J356" s="2" t="s">
        <v>45</v>
      </c>
      <c r="K356" s="2" t="s">
        <v>25</v>
      </c>
      <c r="L356">
        <v>6</v>
      </c>
      <c r="M356" s="2" t="s">
        <v>21</v>
      </c>
      <c r="N356" s="2" t="str">
        <f t="shared" si="27"/>
        <v/>
      </c>
      <c r="P356">
        <v>13.56</v>
      </c>
      <c r="Q356">
        <f t="shared" si="28"/>
        <v>13.56</v>
      </c>
      <c r="R356" s="2">
        <f>IF(ISNUMBER(Q356),SUMIFS(Q$1:$Q356,A$1:$A356,A356,J$1:$J356,J356,D$1:$D356,D356),"")</f>
        <v>13.56</v>
      </c>
      <c r="T356" s="5"/>
      <c r="AG356">
        <v>17.2</v>
      </c>
      <c r="AH356" s="2">
        <f t="shared" si="29"/>
        <v>2.6000000000000002E-2</v>
      </c>
      <c r="AI356">
        <v>2.6000000000000002E-2</v>
      </c>
      <c r="AL356" s="27">
        <v>0.90400000000000003</v>
      </c>
      <c r="AM356" s="27">
        <v>0.03</v>
      </c>
      <c r="AN356" s="27"/>
      <c r="AO356" s="27"/>
      <c r="AP356" s="27"/>
      <c r="AQ356" s="27"/>
      <c r="AR356" s="27">
        <v>1E-3</v>
      </c>
      <c r="AU356" s="2">
        <f t="shared" si="30"/>
        <v>0.35299999999999998</v>
      </c>
      <c r="AV356" s="2">
        <f>IF(ISNUMBER(AU356),SUMIFS($AU$1:AU356,$A$1:A356,A356,$J$1:J356,J356,$D$1:D356,D356),"")</f>
        <v>0.35299999999999998</v>
      </c>
      <c r="AW356">
        <f t="shared" si="31"/>
        <v>11</v>
      </c>
    </row>
    <row r="357" spans="1:49" x14ac:dyDescent="0.25">
      <c r="A357" s="4" t="s">
        <v>118</v>
      </c>
      <c r="B357" t="s">
        <v>24</v>
      </c>
      <c r="C357" s="3">
        <v>42205</v>
      </c>
      <c r="D357">
        <v>2</v>
      </c>
      <c r="E357">
        <v>50</v>
      </c>
      <c r="J357" s="2" t="s">
        <v>45</v>
      </c>
      <c r="K357" s="2" t="s">
        <v>25</v>
      </c>
      <c r="L357">
        <v>6</v>
      </c>
      <c r="M357" s="2" t="s">
        <v>21</v>
      </c>
      <c r="N357" s="2" t="str">
        <f t="shared" si="27"/>
        <v/>
      </c>
      <c r="P357">
        <v>14.3</v>
      </c>
      <c r="Q357">
        <f t="shared" si="28"/>
        <v>14.3</v>
      </c>
      <c r="R357" s="2">
        <f>IF(ISNUMBER(Q357),SUMIFS(Q$1:$Q357,A$1:$A357,A357,J$1:$J357,J357,D$1:$D357,D357),"")</f>
        <v>14.3</v>
      </c>
      <c r="T357" s="5"/>
      <c r="AG357">
        <v>16.899999999999999</v>
      </c>
      <c r="AH357" s="2">
        <f t="shared" si="29"/>
        <v>2.6000000000000002E-2</v>
      </c>
      <c r="AI357">
        <v>2.6000000000000002E-2</v>
      </c>
      <c r="AL357" s="27">
        <v>0.92100000000000004</v>
      </c>
      <c r="AM357" s="27">
        <v>5.0000000000000001E-3</v>
      </c>
      <c r="AN357" s="27"/>
      <c r="AO357" s="27"/>
      <c r="AP357" s="27"/>
      <c r="AQ357" s="27"/>
      <c r="AR357" s="27">
        <v>1E-3</v>
      </c>
      <c r="AU357" s="2">
        <f t="shared" si="30"/>
        <v>0.372</v>
      </c>
      <c r="AV357" s="2">
        <f>IF(ISNUMBER(AU357),SUMIFS($AU$1:AU357,$A$1:A357,A357,$J$1:J357,J357,$D$1:D357,D357),"")</f>
        <v>0.372</v>
      </c>
      <c r="AW357">
        <f t="shared" si="31"/>
        <v>11</v>
      </c>
    </row>
    <row r="358" spans="1:49" x14ac:dyDescent="0.25">
      <c r="A358" s="4" t="s">
        <v>119</v>
      </c>
      <c r="B358" t="s">
        <v>24</v>
      </c>
      <c r="C358" s="3">
        <v>42205</v>
      </c>
      <c r="D358">
        <v>2</v>
      </c>
      <c r="E358">
        <v>100</v>
      </c>
      <c r="J358" s="2" t="s">
        <v>45</v>
      </c>
      <c r="K358" s="2" t="s">
        <v>25</v>
      </c>
      <c r="L358">
        <v>6</v>
      </c>
      <c r="M358" s="2" t="s">
        <v>21</v>
      </c>
      <c r="N358" s="2" t="str">
        <f t="shared" si="27"/>
        <v/>
      </c>
      <c r="P358">
        <v>75.3</v>
      </c>
      <c r="Q358">
        <f t="shared" si="28"/>
        <v>75.3</v>
      </c>
      <c r="R358" s="2">
        <f>IF(ISNUMBER(Q358),SUMIFS(Q$1:$Q358,A$1:$A358,A358,J$1:$J358,J358,D$1:$D358,D358),"")</f>
        <v>75.3</v>
      </c>
      <c r="T358" s="5"/>
      <c r="AG358">
        <v>16.600000000000001</v>
      </c>
      <c r="AH358" s="2">
        <f t="shared" si="29"/>
        <v>2.5000000000000001E-2</v>
      </c>
      <c r="AI358">
        <v>2.5000000000000001E-2</v>
      </c>
      <c r="AL358" s="27">
        <v>0.92500000000000004</v>
      </c>
      <c r="AM358" s="27">
        <v>2.1999999999999999E-2</v>
      </c>
      <c r="AN358" s="27"/>
      <c r="AO358" s="27"/>
      <c r="AP358" s="27"/>
      <c r="AQ358" s="27"/>
      <c r="AR358" s="27">
        <v>1E-3</v>
      </c>
      <c r="AU358" s="2">
        <f t="shared" si="30"/>
        <v>1.883</v>
      </c>
      <c r="AV358" s="2">
        <f>IF(ISNUMBER(AU358),SUMIFS($AU$1:AU358,$A$1:A358,A358,$J$1:J358,J358,$D$1:D358,D358),"")</f>
        <v>1.883</v>
      </c>
      <c r="AW358">
        <f t="shared" si="31"/>
        <v>11</v>
      </c>
    </row>
    <row r="359" spans="1:49" x14ac:dyDescent="0.25">
      <c r="A359" s="4" t="s">
        <v>120</v>
      </c>
      <c r="B359" t="s">
        <v>24</v>
      </c>
      <c r="C359" s="3">
        <v>42205</v>
      </c>
      <c r="D359">
        <v>2</v>
      </c>
      <c r="E359">
        <v>200</v>
      </c>
      <c r="J359" s="2" t="s">
        <v>45</v>
      </c>
      <c r="K359" s="2" t="s">
        <v>25</v>
      </c>
      <c r="L359">
        <v>6</v>
      </c>
      <c r="M359" s="2" t="s">
        <v>21</v>
      </c>
      <c r="N359" s="2" t="str">
        <f t="shared" si="27"/>
        <v/>
      </c>
      <c r="P359">
        <v>128.66999999999999</v>
      </c>
      <c r="Q359">
        <f t="shared" si="28"/>
        <v>128.66999999999999</v>
      </c>
      <c r="R359" s="2">
        <f>IF(ISNUMBER(Q359),SUMIFS(Q$1:$Q359,A$1:$A359,A359,J$1:$J359,J359,D$1:$D359,D359),"")</f>
        <v>128.66999999999999</v>
      </c>
      <c r="T359" s="5"/>
      <c r="AG359">
        <v>17.600000000000001</v>
      </c>
      <c r="AH359" s="2">
        <f t="shared" si="29"/>
        <v>2.6000000000000002E-2</v>
      </c>
      <c r="AI359">
        <v>2.6000000000000002E-2</v>
      </c>
      <c r="AL359" s="27">
        <v>0.95499999999999996</v>
      </c>
      <c r="AM359" s="27">
        <v>1E-3</v>
      </c>
      <c r="AN359" s="27"/>
      <c r="AO359" s="27"/>
      <c r="AP359" s="27"/>
      <c r="AQ359" s="27"/>
      <c r="AR359" s="27">
        <v>0</v>
      </c>
      <c r="AU359" s="2">
        <f t="shared" si="30"/>
        <v>3.3450000000000002</v>
      </c>
      <c r="AV359" s="2">
        <f>IF(ISNUMBER(AU359),SUMIFS($AU$1:AU359,$A$1:A359,A359,$J$1:J359,J359,$D$1:D359,D359),"")</f>
        <v>3.3450000000000002</v>
      </c>
      <c r="AW359">
        <f t="shared" si="31"/>
        <v>11</v>
      </c>
    </row>
    <row r="360" spans="1:49" x14ac:dyDescent="0.25">
      <c r="A360" s="4" t="s">
        <v>121</v>
      </c>
      <c r="B360" t="s">
        <v>24</v>
      </c>
      <c r="C360" s="3">
        <v>42205</v>
      </c>
      <c r="D360">
        <v>2</v>
      </c>
      <c r="E360">
        <v>350</v>
      </c>
      <c r="J360" s="2" t="s">
        <v>45</v>
      </c>
      <c r="K360" s="2" t="s">
        <v>25</v>
      </c>
      <c r="L360">
        <v>6</v>
      </c>
      <c r="M360" s="2" t="s">
        <v>21</v>
      </c>
      <c r="N360" s="2" t="str">
        <f t="shared" si="27"/>
        <v/>
      </c>
      <c r="P360">
        <v>138.56</v>
      </c>
      <c r="Q360">
        <f t="shared" si="28"/>
        <v>138.56</v>
      </c>
      <c r="R360" s="2">
        <f>IF(ISNUMBER(Q360),SUMIFS(Q$1:$Q360,A$1:$A360,A360,J$1:$J360,J360,D$1:$D360,D360),"")</f>
        <v>138.56</v>
      </c>
      <c r="T360" s="5"/>
      <c r="AG360">
        <v>19.899999999999999</v>
      </c>
      <c r="AH360" s="2">
        <f t="shared" si="29"/>
        <v>0.03</v>
      </c>
      <c r="AI360">
        <v>0.03</v>
      </c>
      <c r="AL360" s="27">
        <v>0.95299999999999996</v>
      </c>
      <c r="AM360" s="27">
        <v>5.0000000000000001E-3</v>
      </c>
      <c r="AN360" s="27"/>
      <c r="AO360" s="27"/>
      <c r="AP360" s="27"/>
      <c r="AQ360" s="27"/>
      <c r="AR360" s="27">
        <v>0</v>
      </c>
      <c r="AU360" s="2">
        <f t="shared" si="30"/>
        <v>4.157</v>
      </c>
      <c r="AV360" s="2">
        <f>IF(ISNUMBER(AU360),SUMIFS($AU$1:AU360,$A$1:A360,A360,$J$1:J360,J360,$D$1:D360,D360),"")</f>
        <v>4.157</v>
      </c>
      <c r="AW360">
        <f t="shared" si="31"/>
        <v>11</v>
      </c>
    </row>
    <row r="361" spans="1:49" x14ac:dyDescent="0.25">
      <c r="A361" s="4" t="s">
        <v>122</v>
      </c>
      <c r="B361" t="s">
        <v>24</v>
      </c>
      <c r="C361" s="3">
        <v>42205</v>
      </c>
      <c r="D361">
        <v>2</v>
      </c>
      <c r="E361">
        <v>500</v>
      </c>
      <c r="J361" s="2" t="s">
        <v>45</v>
      </c>
      <c r="K361" s="2" t="s">
        <v>25</v>
      </c>
      <c r="L361">
        <v>6</v>
      </c>
      <c r="M361" s="2" t="s">
        <v>21</v>
      </c>
      <c r="N361" s="2" t="str">
        <f t="shared" si="27"/>
        <v/>
      </c>
      <c r="P361">
        <v>152.82</v>
      </c>
      <c r="Q361">
        <f t="shared" si="28"/>
        <v>152.82</v>
      </c>
      <c r="R361" s="2">
        <f>IF(ISNUMBER(Q361),SUMIFS(Q$1:$Q361,A$1:$A361,A361,J$1:$J361,J361,D$1:$D361,D361),"")</f>
        <v>152.82</v>
      </c>
      <c r="T361" s="5"/>
      <c r="AG361">
        <v>19.2</v>
      </c>
      <c r="AH361" s="2">
        <f t="shared" si="29"/>
        <v>2.8999999999999998E-2</v>
      </c>
      <c r="AI361">
        <v>2.8999999999999998E-2</v>
      </c>
      <c r="AL361" s="27">
        <v>0.94799999999999995</v>
      </c>
      <c r="AM361" s="27">
        <v>1E-3</v>
      </c>
      <c r="AN361" s="27"/>
      <c r="AO361" s="27"/>
      <c r="AP361" s="27"/>
      <c r="AQ361" s="27"/>
      <c r="AR361" s="27">
        <v>1E-3</v>
      </c>
      <c r="AU361" s="2">
        <f t="shared" si="30"/>
        <v>4.4320000000000004</v>
      </c>
      <c r="AV361" s="2">
        <f>IF(ISNUMBER(AU361),SUMIFS($AU$1:AU361,$A$1:A361,A361,$J$1:J361,J361,$D$1:D361,D361),"")</f>
        <v>4.4320000000000004</v>
      </c>
      <c r="AW361">
        <f t="shared" si="31"/>
        <v>11</v>
      </c>
    </row>
    <row r="362" spans="1:49" x14ac:dyDescent="0.25">
      <c r="A362" s="4" t="s">
        <v>117</v>
      </c>
      <c r="B362" t="s">
        <v>24</v>
      </c>
      <c r="C362" s="3">
        <v>42205</v>
      </c>
      <c r="D362">
        <v>3</v>
      </c>
      <c r="E362">
        <v>0</v>
      </c>
      <c r="J362" s="2" t="s">
        <v>45</v>
      </c>
      <c r="K362" s="2" t="s">
        <v>25</v>
      </c>
      <c r="L362">
        <v>6</v>
      </c>
      <c r="M362" s="2" t="s">
        <v>21</v>
      </c>
      <c r="N362" s="2" t="str">
        <f t="shared" si="27"/>
        <v/>
      </c>
      <c r="P362">
        <v>5.47</v>
      </c>
      <c r="Q362">
        <f t="shared" si="28"/>
        <v>5.47</v>
      </c>
      <c r="R362" s="2">
        <f>IF(ISNUMBER(Q362),SUMIFS(Q$1:$Q362,A$1:$A362,A362,J$1:$J362,J362,D$1:$D362,D362),"")</f>
        <v>5.47</v>
      </c>
      <c r="T362" s="5"/>
      <c r="AG362">
        <v>17.7</v>
      </c>
      <c r="AH362" s="2">
        <f t="shared" si="29"/>
        <v>2.7000000000000003E-2</v>
      </c>
      <c r="AI362">
        <v>2.7000000000000003E-2</v>
      </c>
      <c r="AL362" s="27">
        <v>0.93600000000000005</v>
      </c>
      <c r="AM362" s="27">
        <v>2.1000000000000001E-2</v>
      </c>
      <c r="AN362" s="27"/>
      <c r="AO362" s="27"/>
      <c r="AP362" s="27"/>
      <c r="AQ362" s="27"/>
      <c r="AR362" s="27">
        <v>0</v>
      </c>
      <c r="AU362" s="2">
        <f t="shared" si="30"/>
        <v>0.14799999999999999</v>
      </c>
      <c r="AV362" s="2">
        <f>IF(ISNUMBER(AU362),SUMIFS($AU$1:AU362,$A$1:A362,A362,$J$1:J362,J362,$D$1:D362,D362),"")</f>
        <v>0.14799999999999999</v>
      </c>
      <c r="AW362">
        <f t="shared" si="31"/>
        <v>11</v>
      </c>
    </row>
    <row r="363" spans="1:49" x14ac:dyDescent="0.25">
      <c r="A363" s="4" t="s">
        <v>118</v>
      </c>
      <c r="B363" t="s">
        <v>24</v>
      </c>
      <c r="C363" s="3">
        <v>42205</v>
      </c>
      <c r="D363">
        <v>3</v>
      </c>
      <c r="E363">
        <v>50</v>
      </c>
      <c r="J363" s="2" t="s">
        <v>45</v>
      </c>
      <c r="K363" s="2" t="s">
        <v>25</v>
      </c>
      <c r="L363">
        <v>6</v>
      </c>
      <c r="M363" s="2" t="s">
        <v>21</v>
      </c>
      <c r="N363" s="2" t="str">
        <f t="shared" si="27"/>
        <v/>
      </c>
      <c r="P363">
        <v>14.34</v>
      </c>
      <c r="Q363">
        <f t="shared" si="28"/>
        <v>14.34</v>
      </c>
      <c r="R363" s="2">
        <f>IF(ISNUMBER(Q363),SUMIFS(Q$1:$Q363,A$1:$A363,A363,J$1:$J363,J363,D$1:$D363,D363),"")</f>
        <v>14.34</v>
      </c>
      <c r="T363" s="5"/>
      <c r="AG363">
        <v>18.899999999999999</v>
      </c>
      <c r="AH363" s="2">
        <f t="shared" si="29"/>
        <v>2.8999999999999998E-2</v>
      </c>
      <c r="AI363">
        <v>2.8999999999999998E-2</v>
      </c>
      <c r="AL363" s="27">
        <v>0.94299999999999995</v>
      </c>
      <c r="AM363" s="27">
        <v>5.0000000000000001E-3</v>
      </c>
      <c r="AN363" s="27"/>
      <c r="AO363" s="27"/>
      <c r="AP363" s="27"/>
      <c r="AQ363" s="27"/>
      <c r="AR363" s="27">
        <v>1E-3</v>
      </c>
      <c r="AU363" s="2">
        <f t="shared" si="30"/>
        <v>0.41599999999999998</v>
      </c>
      <c r="AV363" s="2">
        <f>IF(ISNUMBER(AU363),SUMIFS($AU$1:AU363,$A$1:A363,A363,$J$1:J363,J363,$D$1:D363,D363),"")</f>
        <v>0.41599999999999998</v>
      </c>
      <c r="AW363">
        <f t="shared" si="31"/>
        <v>11</v>
      </c>
    </row>
    <row r="364" spans="1:49" x14ac:dyDescent="0.25">
      <c r="A364" s="4" t="s">
        <v>119</v>
      </c>
      <c r="B364" t="s">
        <v>24</v>
      </c>
      <c r="C364" s="3">
        <v>42205</v>
      </c>
      <c r="D364">
        <v>3</v>
      </c>
      <c r="E364">
        <v>100</v>
      </c>
      <c r="J364" s="2" t="s">
        <v>45</v>
      </c>
      <c r="K364" s="2" t="s">
        <v>25</v>
      </c>
      <c r="L364">
        <v>6</v>
      </c>
      <c r="M364" s="2" t="s">
        <v>21</v>
      </c>
      <c r="N364" s="2" t="str">
        <f t="shared" si="27"/>
        <v/>
      </c>
      <c r="P364">
        <v>8.08</v>
      </c>
      <c r="Q364">
        <f t="shared" si="28"/>
        <v>8.08</v>
      </c>
      <c r="R364" s="2">
        <f>IF(ISNUMBER(Q364),SUMIFS(Q$1:$Q364,A$1:$A364,A364,J$1:$J364,J364,D$1:$D364,D364),"")</f>
        <v>8.08</v>
      </c>
      <c r="T364" s="5"/>
      <c r="AG364">
        <v>18.899999999999999</v>
      </c>
      <c r="AH364" s="2">
        <f t="shared" si="29"/>
        <v>2.7999999999999997E-2</v>
      </c>
      <c r="AI364">
        <v>2.7999999999999997E-2</v>
      </c>
      <c r="AL364" s="27">
        <v>0.94499999999999995</v>
      </c>
      <c r="AM364" s="27">
        <v>1.4999999999999999E-2</v>
      </c>
      <c r="AN364" s="27"/>
      <c r="AO364" s="27"/>
      <c r="AP364" s="27"/>
      <c r="AQ364" s="27"/>
      <c r="AR364" s="27">
        <v>0</v>
      </c>
      <c r="AU364" s="2">
        <f t="shared" si="30"/>
        <v>0.22600000000000001</v>
      </c>
      <c r="AV364" s="2">
        <f>IF(ISNUMBER(AU364),SUMIFS($AU$1:AU364,$A$1:A364,A364,$J$1:J364,J364,$D$1:D364,D364),"")</f>
        <v>0.22600000000000001</v>
      </c>
      <c r="AW364">
        <f t="shared" si="31"/>
        <v>11</v>
      </c>
    </row>
    <row r="365" spans="1:49" x14ac:dyDescent="0.25">
      <c r="A365" s="4" t="s">
        <v>120</v>
      </c>
      <c r="B365" t="s">
        <v>24</v>
      </c>
      <c r="C365" s="3">
        <v>42205</v>
      </c>
      <c r="D365">
        <v>3</v>
      </c>
      <c r="E365">
        <v>200</v>
      </c>
      <c r="J365" s="2" t="s">
        <v>45</v>
      </c>
      <c r="K365" s="2" t="s">
        <v>25</v>
      </c>
      <c r="L365">
        <v>6</v>
      </c>
      <c r="M365" s="2" t="s">
        <v>21</v>
      </c>
      <c r="N365" s="2" t="str">
        <f t="shared" si="27"/>
        <v/>
      </c>
      <c r="P365">
        <v>70.5</v>
      </c>
      <c r="Q365">
        <f t="shared" si="28"/>
        <v>70.5</v>
      </c>
      <c r="R365" s="2">
        <f>IF(ISNUMBER(Q365),SUMIFS(Q$1:$Q365,A$1:$A365,A365,J$1:$J365,J365,D$1:$D365,D365),"")</f>
        <v>70.5</v>
      </c>
      <c r="T365" s="5"/>
      <c r="AG365">
        <v>17.899999999999999</v>
      </c>
      <c r="AH365" s="2">
        <f t="shared" si="29"/>
        <v>2.7000000000000003E-2</v>
      </c>
      <c r="AI365">
        <v>2.7000000000000003E-2</v>
      </c>
      <c r="AL365" s="27">
        <v>0.91800000000000004</v>
      </c>
      <c r="AM365" s="27">
        <v>1.2999999999999999E-2</v>
      </c>
      <c r="AN365" s="27"/>
      <c r="AO365" s="27"/>
      <c r="AP365" s="27"/>
      <c r="AQ365" s="27"/>
      <c r="AR365" s="27">
        <v>1E-3</v>
      </c>
      <c r="AU365" s="2">
        <f t="shared" si="30"/>
        <v>1.9039999999999999</v>
      </c>
      <c r="AV365" s="2">
        <f>IF(ISNUMBER(AU365),SUMIFS($AU$1:AU365,$A$1:A365,A365,$J$1:J365,J365,$D$1:D365,D365),"")</f>
        <v>1.9039999999999999</v>
      </c>
      <c r="AW365">
        <f t="shared" si="31"/>
        <v>11</v>
      </c>
    </row>
    <row r="366" spans="1:49" x14ac:dyDescent="0.25">
      <c r="A366" s="4" t="s">
        <v>121</v>
      </c>
      <c r="B366" t="s">
        <v>24</v>
      </c>
      <c r="C366" s="3">
        <v>42205</v>
      </c>
      <c r="D366">
        <v>3</v>
      </c>
      <c r="E366">
        <v>350</v>
      </c>
      <c r="J366" s="2" t="s">
        <v>45</v>
      </c>
      <c r="K366" s="2" t="s">
        <v>25</v>
      </c>
      <c r="L366">
        <v>6</v>
      </c>
      <c r="M366" s="2" t="s">
        <v>21</v>
      </c>
      <c r="N366" s="2" t="str">
        <f t="shared" si="27"/>
        <v/>
      </c>
      <c r="P366">
        <v>174.34</v>
      </c>
      <c r="Q366">
        <f t="shared" si="28"/>
        <v>174.34</v>
      </c>
      <c r="R366" s="2">
        <f>IF(ISNUMBER(Q366),SUMIFS(Q$1:$Q366,A$1:$A366,A366,J$1:$J366,J366,D$1:$D366,D366),"")</f>
        <v>174.34</v>
      </c>
      <c r="T366" s="5"/>
      <c r="AG366">
        <v>19.399999999999999</v>
      </c>
      <c r="AH366" s="2">
        <f t="shared" si="29"/>
        <v>2.8999999999999998E-2</v>
      </c>
      <c r="AI366">
        <v>2.8999999999999998E-2</v>
      </c>
      <c r="AL366" s="27">
        <v>0.94299999999999995</v>
      </c>
      <c r="AM366" s="27">
        <v>1.0999999999999999E-2</v>
      </c>
      <c r="AN366" s="27"/>
      <c r="AO366" s="27"/>
      <c r="AP366" s="27"/>
      <c r="AQ366" s="27"/>
      <c r="AR366" s="27">
        <v>0</v>
      </c>
      <c r="AU366" s="2">
        <f t="shared" si="30"/>
        <v>5.056</v>
      </c>
      <c r="AV366" s="2">
        <f>IF(ISNUMBER(AU366),SUMIFS($AU$1:AU366,$A$1:A366,A366,$J$1:J366,J366,$D$1:D366,D366),"")</f>
        <v>5.056</v>
      </c>
      <c r="AW366">
        <f t="shared" si="31"/>
        <v>11</v>
      </c>
    </row>
    <row r="367" spans="1:49" x14ac:dyDescent="0.25">
      <c r="A367" s="4" t="s">
        <v>122</v>
      </c>
      <c r="B367" t="s">
        <v>24</v>
      </c>
      <c r="C367" s="3">
        <v>42205</v>
      </c>
      <c r="D367">
        <v>3</v>
      </c>
      <c r="E367">
        <v>500</v>
      </c>
      <c r="J367" s="2" t="s">
        <v>45</v>
      </c>
      <c r="K367" s="2" t="s">
        <v>25</v>
      </c>
      <c r="L367">
        <v>6</v>
      </c>
      <c r="M367" s="2" t="s">
        <v>21</v>
      </c>
      <c r="N367" s="2" t="str">
        <f t="shared" si="27"/>
        <v/>
      </c>
      <c r="P367">
        <v>130.80000000000001</v>
      </c>
      <c r="Q367">
        <f t="shared" si="28"/>
        <v>130.80000000000001</v>
      </c>
      <c r="R367" s="2">
        <f>IF(ISNUMBER(Q367),SUMIFS(Q$1:$Q367,A$1:$A367,A367,J$1:$J367,J367,D$1:$D367,D367),"")</f>
        <v>130.80000000000001</v>
      </c>
      <c r="T367" s="5"/>
      <c r="AG367">
        <v>19.8</v>
      </c>
      <c r="AH367" s="2">
        <f t="shared" si="29"/>
        <v>0.03</v>
      </c>
      <c r="AI367">
        <v>0.03</v>
      </c>
      <c r="AL367" s="27">
        <v>0.96599999999999997</v>
      </c>
      <c r="AM367" s="27">
        <v>0</v>
      </c>
      <c r="AN367" s="27"/>
      <c r="AO367" s="27"/>
      <c r="AP367" s="27"/>
      <c r="AQ367" s="27"/>
      <c r="AR367" s="27">
        <v>0</v>
      </c>
      <c r="AU367" s="2">
        <f t="shared" si="30"/>
        <v>3.9239999999999999</v>
      </c>
      <c r="AV367" s="2">
        <f>IF(ISNUMBER(AU367),SUMIFS($AU$1:AU367,$A$1:A367,A367,$J$1:J367,J367,$D$1:D367,D367),"")</f>
        <v>3.9239999999999999</v>
      </c>
      <c r="AW367">
        <f t="shared" si="31"/>
        <v>11</v>
      </c>
    </row>
    <row r="368" spans="1:49" x14ac:dyDescent="0.25">
      <c r="A368" s="4" t="s">
        <v>117</v>
      </c>
      <c r="B368" t="s">
        <v>24</v>
      </c>
      <c r="C368" s="3">
        <v>42219</v>
      </c>
      <c r="D368">
        <v>1</v>
      </c>
      <c r="E368">
        <v>0</v>
      </c>
      <c r="J368" s="2" t="s">
        <v>45</v>
      </c>
      <c r="K368" s="2" t="s">
        <v>22</v>
      </c>
      <c r="L368">
        <v>6</v>
      </c>
      <c r="M368" s="2" t="s">
        <v>116</v>
      </c>
      <c r="N368" s="2">
        <f t="shared" si="27"/>
        <v>1648</v>
      </c>
      <c r="O368">
        <v>164.8</v>
      </c>
      <c r="Q368" t="str">
        <f t="shared" si="28"/>
        <v/>
      </c>
      <c r="R368" s="2" t="str">
        <f>IF(ISNUMBER(Q368),SUMIFS(Q$1:$Q368,A$1:$A368,A368,J$1:$J368,J368,D$1:$D368,D368),"")</f>
        <v/>
      </c>
      <c r="T368" s="5"/>
      <c r="AH368" s="2" t="str">
        <f t="shared" si="29"/>
        <v/>
      </c>
      <c r="AL368" s="27"/>
      <c r="AM368" s="27"/>
      <c r="AN368" s="27"/>
      <c r="AO368" s="27"/>
      <c r="AP368" s="27"/>
      <c r="AQ368" s="27"/>
      <c r="AR368" s="27"/>
      <c r="AU368" s="2" t="str">
        <f t="shared" si="30"/>
        <v/>
      </c>
      <c r="AV368" s="2" t="str">
        <f>IF(ISNUMBER(AU368),SUMIFS($AU$1:AU368,$A$1:A368,A368,$J$1:J368,J368,$D$1:D368,D368),"")</f>
        <v/>
      </c>
      <c r="AW368">
        <f t="shared" si="31"/>
        <v>1</v>
      </c>
    </row>
    <row r="369" spans="1:49" x14ac:dyDescent="0.25">
      <c r="A369" s="4" t="s">
        <v>118</v>
      </c>
      <c r="B369" t="s">
        <v>24</v>
      </c>
      <c r="C369" s="3">
        <v>42219</v>
      </c>
      <c r="D369">
        <v>1</v>
      </c>
      <c r="E369">
        <v>50</v>
      </c>
      <c r="J369" s="2" t="s">
        <v>45</v>
      </c>
      <c r="K369" s="2" t="s">
        <v>22</v>
      </c>
      <c r="L369">
        <v>6</v>
      </c>
      <c r="M369" s="2" t="s">
        <v>116</v>
      </c>
      <c r="N369" s="2">
        <f t="shared" si="27"/>
        <v>1648</v>
      </c>
      <c r="O369">
        <v>164.8</v>
      </c>
      <c r="Q369" t="str">
        <f t="shared" si="28"/>
        <v/>
      </c>
      <c r="R369" s="2" t="str">
        <f>IF(ISNUMBER(Q369),SUMIFS(Q$1:$Q369,A$1:$A369,A369,J$1:$J369,J369,D$1:$D369,D369),"")</f>
        <v/>
      </c>
      <c r="T369" s="5"/>
      <c r="AH369" s="2" t="str">
        <f t="shared" si="29"/>
        <v/>
      </c>
      <c r="AL369" s="27"/>
      <c r="AM369" s="27"/>
      <c r="AN369" s="27"/>
      <c r="AO369" s="27"/>
      <c r="AP369" s="27"/>
      <c r="AQ369" s="27"/>
      <c r="AR369" s="27"/>
      <c r="AU369" s="2" t="str">
        <f t="shared" si="30"/>
        <v/>
      </c>
      <c r="AV369" s="2" t="str">
        <f>IF(ISNUMBER(AU369),SUMIFS($AU$1:AU369,$A$1:A369,A369,$J$1:J369,J369,$D$1:D369,D369),"")</f>
        <v/>
      </c>
      <c r="AW369">
        <f t="shared" si="31"/>
        <v>1</v>
      </c>
    </row>
    <row r="370" spans="1:49" x14ac:dyDescent="0.25">
      <c r="A370" s="4" t="s">
        <v>119</v>
      </c>
      <c r="B370" t="s">
        <v>24</v>
      </c>
      <c r="C370" s="3">
        <v>42219</v>
      </c>
      <c r="D370">
        <v>1</v>
      </c>
      <c r="E370">
        <v>100</v>
      </c>
      <c r="J370" s="2" t="s">
        <v>45</v>
      </c>
      <c r="K370" s="2" t="s">
        <v>22</v>
      </c>
      <c r="L370">
        <v>6</v>
      </c>
      <c r="M370" s="2" t="s">
        <v>116</v>
      </c>
      <c r="N370" s="2">
        <f t="shared" si="27"/>
        <v>1872</v>
      </c>
      <c r="O370">
        <v>187.2</v>
      </c>
      <c r="Q370" t="str">
        <f t="shared" si="28"/>
        <v/>
      </c>
      <c r="R370" s="2" t="str">
        <f>IF(ISNUMBER(Q370),SUMIFS(Q$1:$Q370,A$1:$A370,A370,J$1:$J370,J370,D$1:$D370,D370),"")</f>
        <v/>
      </c>
      <c r="T370" s="5"/>
      <c r="AH370" s="2" t="str">
        <f t="shared" si="29"/>
        <v/>
      </c>
      <c r="AL370" s="27"/>
      <c r="AM370" s="27"/>
      <c r="AN370" s="27"/>
      <c r="AO370" s="27"/>
      <c r="AP370" s="27"/>
      <c r="AQ370" s="27"/>
      <c r="AR370" s="27"/>
      <c r="AU370" s="2" t="str">
        <f t="shared" si="30"/>
        <v/>
      </c>
      <c r="AV370" s="2" t="str">
        <f>IF(ISNUMBER(AU370),SUMIFS($AU$1:AU370,$A$1:A370,A370,$J$1:J370,J370,$D$1:D370,D370),"")</f>
        <v/>
      </c>
      <c r="AW370">
        <f t="shared" si="31"/>
        <v>1</v>
      </c>
    </row>
    <row r="371" spans="1:49" x14ac:dyDescent="0.25">
      <c r="A371" s="4" t="s">
        <v>120</v>
      </c>
      <c r="B371" t="s">
        <v>24</v>
      </c>
      <c r="C371" s="3">
        <v>42219</v>
      </c>
      <c r="D371">
        <v>1</v>
      </c>
      <c r="E371">
        <v>200</v>
      </c>
      <c r="J371" s="2" t="s">
        <v>45</v>
      </c>
      <c r="K371" s="2" t="s">
        <v>22</v>
      </c>
      <c r="L371">
        <v>6</v>
      </c>
      <c r="M371" s="2" t="s">
        <v>116</v>
      </c>
      <c r="N371" s="2">
        <f t="shared" si="27"/>
        <v>2096</v>
      </c>
      <c r="O371">
        <v>209.6</v>
      </c>
      <c r="Q371" t="str">
        <f t="shared" si="28"/>
        <v/>
      </c>
      <c r="R371" s="2" t="str">
        <f>IF(ISNUMBER(Q371),SUMIFS(Q$1:$Q371,A$1:$A371,A371,J$1:$J371,J371,D$1:$D371,D371),"")</f>
        <v/>
      </c>
      <c r="T371" s="5"/>
      <c r="AH371" s="2" t="str">
        <f t="shared" si="29"/>
        <v/>
      </c>
      <c r="AL371" s="27"/>
      <c r="AM371" s="27"/>
      <c r="AN371" s="27"/>
      <c r="AO371" s="27"/>
      <c r="AP371" s="27"/>
      <c r="AQ371" s="27"/>
      <c r="AR371" s="27"/>
      <c r="AU371" s="2" t="str">
        <f t="shared" si="30"/>
        <v/>
      </c>
      <c r="AV371" s="2" t="str">
        <f>IF(ISNUMBER(AU371),SUMIFS($AU$1:AU371,$A$1:A371,A371,$J$1:J371,J371,$D$1:D371,D371),"")</f>
        <v/>
      </c>
      <c r="AW371">
        <f t="shared" si="31"/>
        <v>1</v>
      </c>
    </row>
    <row r="372" spans="1:49" x14ac:dyDescent="0.25">
      <c r="A372" s="4" t="s">
        <v>121</v>
      </c>
      <c r="B372" t="s">
        <v>24</v>
      </c>
      <c r="C372" s="3">
        <v>42219</v>
      </c>
      <c r="D372">
        <v>1</v>
      </c>
      <c r="E372">
        <v>350</v>
      </c>
      <c r="J372" s="2" t="s">
        <v>45</v>
      </c>
      <c r="K372" s="2" t="s">
        <v>22</v>
      </c>
      <c r="L372">
        <v>6</v>
      </c>
      <c r="M372" s="2" t="s">
        <v>116</v>
      </c>
      <c r="N372" s="2">
        <f t="shared" si="27"/>
        <v>2544</v>
      </c>
      <c r="O372">
        <v>254.4</v>
      </c>
      <c r="Q372" t="str">
        <f t="shared" si="28"/>
        <v/>
      </c>
      <c r="R372" s="2" t="str">
        <f>IF(ISNUMBER(Q372),SUMIFS(Q$1:$Q372,A$1:$A372,A372,J$1:$J372,J372,D$1:$D372,D372),"")</f>
        <v/>
      </c>
      <c r="T372" s="5"/>
      <c r="AH372" s="2" t="str">
        <f t="shared" si="29"/>
        <v/>
      </c>
      <c r="AL372" s="27"/>
      <c r="AM372" s="27"/>
      <c r="AN372" s="27"/>
      <c r="AO372" s="27"/>
      <c r="AP372" s="27"/>
      <c r="AQ372" s="27"/>
      <c r="AR372" s="27"/>
      <c r="AU372" s="2" t="str">
        <f t="shared" si="30"/>
        <v/>
      </c>
      <c r="AV372" s="2" t="str">
        <f>IF(ISNUMBER(AU372),SUMIFS($AU$1:AU372,$A$1:A372,A372,$J$1:J372,J372,$D$1:D372,D372),"")</f>
        <v/>
      </c>
      <c r="AW372">
        <f t="shared" si="31"/>
        <v>1</v>
      </c>
    </row>
    <row r="373" spans="1:49" x14ac:dyDescent="0.25">
      <c r="A373" s="4" t="s">
        <v>122</v>
      </c>
      <c r="B373" t="s">
        <v>24</v>
      </c>
      <c r="C373" s="3">
        <v>42219</v>
      </c>
      <c r="D373">
        <v>1</v>
      </c>
      <c r="E373">
        <v>500</v>
      </c>
      <c r="J373" s="2" t="s">
        <v>45</v>
      </c>
      <c r="K373" s="2" t="s">
        <v>22</v>
      </c>
      <c r="L373">
        <v>6</v>
      </c>
      <c r="M373" s="2" t="s">
        <v>116</v>
      </c>
      <c r="N373" s="2">
        <f t="shared" si="27"/>
        <v>2684</v>
      </c>
      <c r="O373">
        <v>268.39999999999998</v>
      </c>
      <c r="Q373" t="str">
        <f t="shared" si="28"/>
        <v/>
      </c>
      <c r="R373" s="2" t="str">
        <f>IF(ISNUMBER(Q373),SUMIFS(Q$1:$Q373,A$1:$A373,A373,J$1:$J373,J373,D$1:$D373,D373),"")</f>
        <v/>
      </c>
      <c r="T373" s="5"/>
      <c r="AH373" s="2" t="str">
        <f t="shared" si="29"/>
        <v/>
      </c>
      <c r="AL373" s="27"/>
      <c r="AM373" s="27"/>
      <c r="AN373" s="27"/>
      <c r="AO373" s="27"/>
      <c r="AP373" s="27"/>
      <c r="AQ373" s="27"/>
      <c r="AR373" s="27"/>
      <c r="AU373" s="2" t="str">
        <f t="shared" si="30"/>
        <v/>
      </c>
      <c r="AV373" s="2" t="str">
        <f>IF(ISNUMBER(AU373),SUMIFS($AU$1:AU373,$A$1:A373,A373,$J$1:J373,J373,$D$1:D373,D373),"")</f>
        <v/>
      </c>
      <c r="AW373">
        <f t="shared" si="31"/>
        <v>1</v>
      </c>
    </row>
    <row r="374" spans="1:49" x14ac:dyDescent="0.25">
      <c r="A374" s="4" t="s">
        <v>117</v>
      </c>
      <c r="B374" t="s">
        <v>24</v>
      </c>
      <c r="C374" s="3">
        <v>42219</v>
      </c>
      <c r="D374">
        <v>2</v>
      </c>
      <c r="E374">
        <v>0</v>
      </c>
      <c r="J374" s="2" t="s">
        <v>45</v>
      </c>
      <c r="K374" s="2" t="s">
        <v>22</v>
      </c>
      <c r="L374">
        <v>6</v>
      </c>
      <c r="M374" s="2" t="s">
        <v>116</v>
      </c>
      <c r="N374" s="2">
        <f t="shared" si="27"/>
        <v>1480</v>
      </c>
      <c r="O374">
        <v>148</v>
      </c>
      <c r="Q374" t="str">
        <f t="shared" si="28"/>
        <v/>
      </c>
      <c r="R374" s="2" t="str">
        <f>IF(ISNUMBER(Q374),SUMIFS(Q$1:$Q374,A$1:$A374,A374,J$1:$J374,J374,D$1:$D374,D374),"")</f>
        <v/>
      </c>
      <c r="T374" s="5"/>
      <c r="AH374" s="2" t="str">
        <f t="shared" si="29"/>
        <v/>
      </c>
      <c r="AL374" s="27"/>
      <c r="AM374" s="27"/>
      <c r="AN374" s="27"/>
      <c r="AO374" s="27"/>
      <c r="AP374" s="27"/>
      <c r="AQ374" s="27"/>
      <c r="AR374" s="27"/>
      <c r="AU374" s="2" t="str">
        <f t="shared" si="30"/>
        <v/>
      </c>
      <c r="AV374" s="2" t="str">
        <f>IF(ISNUMBER(AU374),SUMIFS($AU$1:AU374,$A$1:A374,A374,$J$1:J374,J374,$D$1:D374,D374),"")</f>
        <v/>
      </c>
      <c r="AW374">
        <f t="shared" si="31"/>
        <v>1</v>
      </c>
    </row>
    <row r="375" spans="1:49" x14ac:dyDescent="0.25">
      <c r="A375" s="4" t="s">
        <v>118</v>
      </c>
      <c r="B375" t="s">
        <v>24</v>
      </c>
      <c r="C375" s="3">
        <v>42219</v>
      </c>
      <c r="D375">
        <v>2</v>
      </c>
      <c r="E375">
        <v>50</v>
      </c>
      <c r="J375" s="2" t="s">
        <v>45</v>
      </c>
      <c r="K375" s="2" t="s">
        <v>22</v>
      </c>
      <c r="L375">
        <v>6</v>
      </c>
      <c r="M375" s="2" t="s">
        <v>116</v>
      </c>
      <c r="N375" s="2">
        <f t="shared" si="27"/>
        <v>1620</v>
      </c>
      <c r="O375">
        <v>162</v>
      </c>
      <c r="Q375" t="str">
        <f t="shared" si="28"/>
        <v/>
      </c>
      <c r="R375" s="2" t="str">
        <f>IF(ISNUMBER(Q375),SUMIFS(Q$1:$Q375,A$1:$A375,A375,J$1:$J375,J375,D$1:$D375,D375),"")</f>
        <v/>
      </c>
      <c r="T375" s="5"/>
      <c r="AH375" s="2" t="str">
        <f t="shared" si="29"/>
        <v/>
      </c>
      <c r="AL375" s="27"/>
      <c r="AM375" s="27"/>
      <c r="AN375" s="27"/>
      <c r="AO375" s="27"/>
      <c r="AP375" s="27"/>
      <c r="AQ375" s="27"/>
      <c r="AR375" s="27"/>
      <c r="AU375" s="2" t="str">
        <f t="shared" si="30"/>
        <v/>
      </c>
      <c r="AV375" s="2" t="str">
        <f>IF(ISNUMBER(AU375),SUMIFS($AU$1:AU375,$A$1:A375,A375,$J$1:J375,J375,$D$1:D375,D375),"")</f>
        <v/>
      </c>
      <c r="AW375">
        <f t="shared" si="31"/>
        <v>1</v>
      </c>
    </row>
    <row r="376" spans="1:49" x14ac:dyDescent="0.25">
      <c r="A376" s="4" t="s">
        <v>119</v>
      </c>
      <c r="B376" t="s">
        <v>24</v>
      </c>
      <c r="C376" s="3">
        <v>42219</v>
      </c>
      <c r="D376">
        <v>2</v>
      </c>
      <c r="E376">
        <v>100</v>
      </c>
      <c r="J376" s="2" t="s">
        <v>45</v>
      </c>
      <c r="K376" s="2" t="s">
        <v>22</v>
      </c>
      <c r="L376">
        <v>6</v>
      </c>
      <c r="M376" s="2" t="s">
        <v>116</v>
      </c>
      <c r="N376" s="2">
        <f t="shared" si="27"/>
        <v>1928</v>
      </c>
      <c r="O376">
        <v>192.8</v>
      </c>
      <c r="Q376" t="str">
        <f t="shared" si="28"/>
        <v/>
      </c>
      <c r="R376" s="2" t="str">
        <f>IF(ISNUMBER(Q376),SUMIFS(Q$1:$Q376,A$1:$A376,A376,J$1:$J376,J376,D$1:$D376,D376),"")</f>
        <v/>
      </c>
      <c r="T376" s="5"/>
      <c r="AH376" s="2" t="str">
        <f t="shared" si="29"/>
        <v/>
      </c>
      <c r="AL376" s="27"/>
      <c r="AM376" s="27"/>
      <c r="AN376" s="27"/>
      <c r="AO376" s="27"/>
      <c r="AP376" s="27"/>
      <c r="AQ376" s="27"/>
      <c r="AR376" s="27"/>
      <c r="AU376" s="2" t="str">
        <f t="shared" si="30"/>
        <v/>
      </c>
      <c r="AV376" s="2" t="str">
        <f>IF(ISNUMBER(AU376),SUMIFS($AU$1:AU376,$A$1:A376,A376,$J$1:J376,J376,$D$1:D376,D376),"")</f>
        <v/>
      </c>
      <c r="AW376">
        <f t="shared" si="31"/>
        <v>1</v>
      </c>
    </row>
    <row r="377" spans="1:49" x14ac:dyDescent="0.25">
      <c r="A377" s="4" t="s">
        <v>120</v>
      </c>
      <c r="B377" t="s">
        <v>24</v>
      </c>
      <c r="C377" s="3">
        <v>42219</v>
      </c>
      <c r="D377">
        <v>2</v>
      </c>
      <c r="E377">
        <v>200</v>
      </c>
      <c r="J377" s="2" t="s">
        <v>45</v>
      </c>
      <c r="K377" s="2" t="s">
        <v>22</v>
      </c>
      <c r="L377">
        <v>6</v>
      </c>
      <c r="M377" s="2" t="s">
        <v>116</v>
      </c>
      <c r="N377" s="2">
        <f t="shared" si="27"/>
        <v>1956</v>
      </c>
      <c r="O377">
        <v>195.6</v>
      </c>
      <c r="Q377" t="str">
        <f t="shared" si="28"/>
        <v/>
      </c>
      <c r="R377" s="2" t="str">
        <f>IF(ISNUMBER(Q377),SUMIFS(Q$1:$Q377,A$1:$A377,A377,J$1:$J377,J377,D$1:$D377,D377),"")</f>
        <v/>
      </c>
      <c r="T377" s="5"/>
      <c r="AH377" s="2" t="str">
        <f t="shared" si="29"/>
        <v/>
      </c>
      <c r="AL377" s="27"/>
      <c r="AM377" s="27"/>
      <c r="AN377" s="27"/>
      <c r="AO377" s="27"/>
      <c r="AP377" s="27"/>
      <c r="AQ377" s="27"/>
      <c r="AR377" s="27"/>
      <c r="AU377" s="2" t="str">
        <f t="shared" si="30"/>
        <v/>
      </c>
      <c r="AV377" s="2" t="str">
        <f>IF(ISNUMBER(AU377),SUMIFS($AU$1:AU377,$A$1:A377,A377,$J$1:J377,J377,$D$1:D377,D377),"")</f>
        <v/>
      </c>
      <c r="AW377">
        <f t="shared" si="31"/>
        <v>1</v>
      </c>
    </row>
    <row r="378" spans="1:49" x14ac:dyDescent="0.25">
      <c r="A378" s="4" t="s">
        <v>121</v>
      </c>
      <c r="B378" t="s">
        <v>24</v>
      </c>
      <c r="C378" s="3">
        <v>42219</v>
      </c>
      <c r="D378">
        <v>2</v>
      </c>
      <c r="E378">
        <v>350</v>
      </c>
      <c r="J378" s="2" t="s">
        <v>45</v>
      </c>
      <c r="K378" s="2" t="s">
        <v>22</v>
      </c>
      <c r="L378">
        <v>6</v>
      </c>
      <c r="M378" s="2" t="s">
        <v>116</v>
      </c>
      <c r="N378" s="2">
        <f t="shared" si="27"/>
        <v>2320</v>
      </c>
      <c r="O378">
        <v>232</v>
      </c>
      <c r="Q378" t="str">
        <f t="shared" si="28"/>
        <v/>
      </c>
      <c r="R378" s="2" t="str">
        <f>IF(ISNUMBER(Q378),SUMIFS(Q$1:$Q378,A$1:$A378,A378,J$1:$J378,J378,D$1:$D378,D378),"")</f>
        <v/>
      </c>
      <c r="T378" s="5"/>
      <c r="AH378" s="2" t="str">
        <f t="shared" si="29"/>
        <v/>
      </c>
      <c r="AL378" s="27"/>
      <c r="AM378" s="27"/>
      <c r="AN378" s="27"/>
      <c r="AO378" s="27"/>
      <c r="AP378" s="27"/>
      <c r="AQ378" s="27"/>
      <c r="AR378" s="27"/>
      <c r="AU378" s="2" t="str">
        <f t="shared" si="30"/>
        <v/>
      </c>
      <c r="AV378" s="2" t="str">
        <f>IF(ISNUMBER(AU378),SUMIFS($AU$1:AU378,$A$1:A378,A378,$J$1:J378,J378,$D$1:D378,D378),"")</f>
        <v/>
      </c>
      <c r="AW378">
        <f t="shared" si="31"/>
        <v>1</v>
      </c>
    </row>
    <row r="379" spans="1:49" x14ac:dyDescent="0.25">
      <c r="A379" s="4" t="s">
        <v>122</v>
      </c>
      <c r="B379" t="s">
        <v>24</v>
      </c>
      <c r="C379" s="3">
        <v>42219</v>
      </c>
      <c r="D379">
        <v>2</v>
      </c>
      <c r="E379">
        <v>500</v>
      </c>
      <c r="J379" s="2" t="s">
        <v>45</v>
      </c>
      <c r="K379" s="2" t="s">
        <v>22</v>
      </c>
      <c r="L379">
        <v>6</v>
      </c>
      <c r="M379" s="2" t="s">
        <v>116</v>
      </c>
      <c r="N379" s="2">
        <f t="shared" si="27"/>
        <v>2712</v>
      </c>
      <c r="O379">
        <v>271.2</v>
      </c>
      <c r="Q379" t="str">
        <f t="shared" si="28"/>
        <v/>
      </c>
      <c r="R379" s="2" t="str">
        <f>IF(ISNUMBER(Q379),SUMIFS(Q$1:$Q379,A$1:$A379,A379,J$1:$J379,J379,D$1:$D379,D379),"")</f>
        <v/>
      </c>
      <c r="T379" s="5"/>
      <c r="AH379" s="2" t="str">
        <f t="shared" si="29"/>
        <v/>
      </c>
      <c r="AL379" s="27"/>
      <c r="AM379" s="27"/>
      <c r="AN379" s="27"/>
      <c r="AO379" s="27"/>
      <c r="AP379" s="27"/>
      <c r="AQ379" s="27"/>
      <c r="AR379" s="27"/>
      <c r="AU379" s="2" t="str">
        <f t="shared" si="30"/>
        <v/>
      </c>
      <c r="AV379" s="2" t="str">
        <f>IF(ISNUMBER(AU379),SUMIFS($AU$1:AU379,$A$1:A379,A379,$J$1:J379,J379,$D$1:D379,D379),"")</f>
        <v/>
      </c>
      <c r="AW379">
        <f t="shared" si="31"/>
        <v>1</v>
      </c>
    </row>
    <row r="380" spans="1:49" x14ac:dyDescent="0.25">
      <c r="A380" s="4" t="s">
        <v>117</v>
      </c>
      <c r="B380" t="s">
        <v>24</v>
      </c>
      <c r="C380" s="3">
        <v>42219</v>
      </c>
      <c r="D380">
        <v>3</v>
      </c>
      <c r="E380">
        <v>0</v>
      </c>
      <c r="J380" s="2" t="s">
        <v>45</v>
      </c>
      <c r="K380" s="2" t="s">
        <v>22</v>
      </c>
      <c r="L380">
        <v>6</v>
      </c>
      <c r="M380" s="2" t="s">
        <v>116</v>
      </c>
      <c r="N380" s="2" t="str">
        <f t="shared" si="27"/>
        <v/>
      </c>
      <c r="Q380" t="str">
        <f t="shared" si="28"/>
        <v/>
      </c>
      <c r="R380" s="2" t="str">
        <f>IF(ISNUMBER(Q380),SUMIFS(Q$1:$Q380,A$1:$A380,A380,J$1:$J380,J380,D$1:$D380,D380),"")</f>
        <v/>
      </c>
      <c r="T380" s="5"/>
      <c r="AH380" s="2" t="str">
        <f t="shared" si="29"/>
        <v/>
      </c>
      <c r="AL380" s="27"/>
      <c r="AM380" s="27"/>
      <c r="AN380" s="27"/>
      <c r="AO380" s="27"/>
      <c r="AP380" s="27"/>
      <c r="AQ380" s="27"/>
      <c r="AR380" s="27"/>
      <c r="AU380" s="2" t="str">
        <f t="shared" si="30"/>
        <v/>
      </c>
      <c r="AV380" s="2" t="str">
        <f>IF(ISNUMBER(AU380),SUMIFS($AU$1:AU380,$A$1:A380,A380,$J$1:J380,J380,$D$1:D380,D380),"")</f>
        <v/>
      </c>
      <c r="AW380">
        <f t="shared" si="31"/>
        <v>0</v>
      </c>
    </row>
    <row r="381" spans="1:49" x14ac:dyDescent="0.25">
      <c r="A381" s="4" t="s">
        <v>118</v>
      </c>
      <c r="B381" t="s">
        <v>24</v>
      </c>
      <c r="C381" s="3">
        <v>42219</v>
      </c>
      <c r="D381">
        <v>3</v>
      </c>
      <c r="E381">
        <v>50</v>
      </c>
      <c r="J381" s="2" t="s">
        <v>45</v>
      </c>
      <c r="K381" s="2" t="s">
        <v>22</v>
      </c>
      <c r="L381">
        <v>6</v>
      </c>
      <c r="M381" s="2" t="s">
        <v>116</v>
      </c>
      <c r="N381" s="2" t="str">
        <f t="shared" si="27"/>
        <v/>
      </c>
      <c r="Q381" t="str">
        <f t="shared" si="28"/>
        <v/>
      </c>
      <c r="R381" s="2" t="str">
        <f>IF(ISNUMBER(Q381),SUMIFS(Q$1:$Q381,A$1:$A381,A381,J$1:$J381,J381,D$1:$D381,D381),"")</f>
        <v/>
      </c>
      <c r="T381" s="5"/>
      <c r="AH381" s="2" t="str">
        <f t="shared" si="29"/>
        <v/>
      </c>
      <c r="AL381" s="27"/>
      <c r="AM381" s="27"/>
      <c r="AN381" s="27"/>
      <c r="AO381" s="27"/>
      <c r="AP381" s="27"/>
      <c r="AQ381" s="27"/>
      <c r="AR381" s="27"/>
      <c r="AU381" s="2" t="str">
        <f t="shared" si="30"/>
        <v/>
      </c>
      <c r="AV381" s="2" t="str">
        <f>IF(ISNUMBER(AU381),SUMIFS($AU$1:AU381,$A$1:A381,A381,$J$1:J381,J381,$D$1:D381,D381),"")</f>
        <v/>
      </c>
      <c r="AW381">
        <f t="shared" si="31"/>
        <v>0</v>
      </c>
    </row>
    <row r="382" spans="1:49" x14ac:dyDescent="0.25">
      <c r="A382" s="4" t="s">
        <v>119</v>
      </c>
      <c r="B382" t="s">
        <v>24</v>
      </c>
      <c r="C382" s="3">
        <v>42219</v>
      </c>
      <c r="D382">
        <v>3</v>
      </c>
      <c r="E382">
        <v>100</v>
      </c>
      <c r="J382" s="2" t="s">
        <v>45</v>
      </c>
      <c r="K382" s="2" t="s">
        <v>22</v>
      </c>
      <c r="L382">
        <v>6</v>
      </c>
      <c r="M382" s="2" t="s">
        <v>116</v>
      </c>
      <c r="N382" s="2" t="str">
        <f t="shared" si="27"/>
        <v/>
      </c>
      <c r="Q382" t="str">
        <f t="shared" si="28"/>
        <v/>
      </c>
      <c r="R382" s="2" t="str">
        <f>IF(ISNUMBER(Q382),SUMIFS(Q$1:$Q382,A$1:$A382,A382,J$1:$J382,J382,D$1:$D382,D382),"")</f>
        <v/>
      </c>
      <c r="T382" s="5"/>
      <c r="AH382" s="2" t="str">
        <f t="shared" si="29"/>
        <v/>
      </c>
      <c r="AL382" s="27"/>
      <c r="AM382" s="27"/>
      <c r="AN382" s="27"/>
      <c r="AO382" s="27"/>
      <c r="AP382" s="27"/>
      <c r="AQ382" s="27"/>
      <c r="AR382" s="27"/>
      <c r="AU382" s="2" t="str">
        <f t="shared" si="30"/>
        <v/>
      </c>
      <c r="AV382" s="2" t="str">
        <f>IF(ISNUMBER(AU382),SUMIFS($AU$1:AU382,$A$1:A382,A382,$J$1:J382,J382,$D$1:D382,D382),"")</f>
        <v/>
      </c>
      <c r="AW382">
        <f t="shared" si="31"/>
        <v>0</v>
      </c>
    </row>
    <row r="383" spans="1:49" x14ac:dyDescent="0.25">
      <c r="A383" s="4" t="s">
        <v>120</v>
      </c>
      <c r="B383" t="s">
        <v>24</v>
      </c>
      <c r="C383" s="3">
        <v>42219</v>
      </c>
      <c r="D383">
        <v>3</v>
      </c>
      <c r="E383">
        <v>200</v>
      </c>
      <c r="J383" s="2" t="s">
        <v>45</v>
      </c>
      <c r="K383" s="2" t="s">
        <v>22</v>
      </c>
      <c r="L383">
        <v>6</v>
      </c>
      <c r="M383" s="2" t="s">
        <v>116</v>
      </c>
      <c r="N383" s="2" t="str">
        <f t="shared" si="27"/>
        <v/>
      </c>
      <c r="Q383" t="str">
        <f t="shared" si="28"/>
        <v/>
      </c>
      <c r="R383" s="2" t="str">
        <f>IF(ISNUMBER(Q383),SUMIFS(Q$1:$Q383,A$1:$A383,A383,J$1:$J383,J383,D$1:$D383,D383),"")</f>
        <v/>
      </c>
      <c r="T383" s="5"/>
      <c r="AH383" s="2" t="str">
        <f t="shared" si="29"/>
        <v/>
      </c>
      <c r="AL383" s="27"/>
      <c r="AM383" s="27"/>
      <c r="AN383" s="27"/>
      <c r="AO383" s="27"/>
      <c r="AP383" s="27"/>
      <c r="AQ383" s="27"/>
      <c r="AR383" s="27"/>
      <c r="AU383" s="2" t="str">
        <f t="shared" si="30"/>
        <v/>
      </c>
      <c r="AV383" s="2" t="str">
        <f>IF(ISNUMBER(AU383),SUMIFS($AU$1:AU383,$A$1:A383,A383,$J$1:J383,J383,$D$1:D383,D383),"")</f>
        <v/>
      </c>
      <c r="AW383">
        <f t="shared" si="31"/>
        <v>0</v>
      </c>
    </row>
    <row r="384" spans="1:49" x14ac:dyDescent="0.25">
      <c r="A384" s="4" t="s">
        <v>121</v>
      </c>
      <c r="B384" t="s">
        <v>24</v>
      </c>
      <c r="C384" s="3">
        <v>42219</v>
      </c>
      <c r="D384">
        <v>3</v>
      </c>
      <c r="E384">
        <v>350</v>
      </c>
      <c r="J384" s="2" t="s">
        <v>45</v>
      </c>
      <c r="K384" s="2" t="s">
        <v>22</v>
      </c>
      <c r="L384">
        <v>6</v>
      </c>
      <c r="M384" s="2" t="s">
        <v>116</v>
      </c>
      <c r="N384" s="2" t="str">
        <f t="shared" si="27"/>
        <v/>
      </c>
      <c r="Q384" t="str">
        <f t="shared" si="28"/>
        <v/>
      </c>
      <c r="R384" s="2" t="str">
        <f>IF(ISNUMBER(Q384),SUMIFS(Q$1:$Q384,A$1:$A384,A384,J$1:$J384,J384,D$1:$D384,D384),"")</f>
        <v/>
      </c>
      <c r="T384" s="5"/>
      <c r="AH384" s="2" t="str">
        <f t="shared" si="29"/>
        <v/>
      </c>
      <c r="AL384" s="27"/>
      <c r="AM384" s="27"/>
      <c r="AN384" s="27"/>
      <c r="AO384" s="27"/>
      <c r="AP384" s="27"/>
      <c r="AQ384" s="27"/>
      <c r="AR384" s="27"/>
      <c r="AU384" s="2" t="str">
        <f t="shared" si="30"/>
        <v/>
      </c>
      <c r="AV384" s="2" t="str">
        <f>IF(ISNUMBER(AU384),SUMIFS($AU$1:AU384,$A$1:A384,A384,$J$1:J384,J384,$D$1:D384,D384),"")</f>
        <v/>
      </c>
      <c r="AW384">
        <f t="shared" si="31"/>
        <v>0</v>
      </c>
    </row>
    <row r="385" spans="1:49" x14ac:dyDescent="0.25">
      <c r="A385" s="4" t="s">
        <v>122</v>
      </c>
      <c r="B385" t="s">
        <v>24</v>
      </c>
      <c r="C385" s="3">
        <v>42219</v>
      </c>
      <c r="D385">
        <v>3</v>
      </c>
      <c r="E385">
        <v>500</v>
      </c>
      <c r="J385" s="2" t="s">
        <v>45</v>
      </c>
      <c r="K385" s="2" t="s">
        <v>22</v>
      </c>
      <c r="L385">
        <v>6</v>
      </c>
      <c r="M385" s="2" t="s">
        <v>116</v>
      </c>
      <c r="N385" s="2" t="str">
        <f t="shared" si="27"/>
        <v/>
      </c>
      <c r="Q385" t="str">
        <f t="shared" si="28"/>
        <v/>
      </c>
      <c r="R385" s="2" t="str">
        <f>IF(ISNUMBER(Q385),SUMIFS(Q$1:$Q385,A$1:$A385,A385,J$1:$J385,J385,D$1:$D385,D385),"")</f>
        <v/>
      </c>
      <c r="T385" s="5"/>
      <c r="AH385" s="2" t="str">
        <f t="shared" si="29"/>
        <v/>
      </c>
      <c r="AL385" s="27"/>
      <c r="AM385" s="27"/>
      <c r="AN385" s="27"/>
      <c r="AO385" s="27"/>
      <c r="AP385" s="27"/>
      <c r="AQ385" s="27"/>
      <c r="AR385" s="27"/>
      <c r="AU385" s="2" t="str">
        <f t="shared" si="30"/>
        <v/>
      </c>
      <c r="AV385" s="2" t="str">
        <f>IF(ISNUMBER(AU385),SUMIFS($AU$1:AU385,$A$1:A385,A385,$J$1:J385,J385,$D$1:D385,D385),"")</f>
        <v/>
      </c>
      <c r="AW385">
        <f t="shared" si="31"/>
        <v>0</v>
      </c>
    </row>
    <row r="386" spans="1:49" x14ac:dyDescent="0.25">
      <c r="A386" s="4" t="s">
        <v>117</v>
      </c>
      <c r="B386" t="s">
        <v>24</v>
      </c>
      <c r="C386" s="3">
        <v>42233</v>
      </c>
      <c r="D386">
        <v>1</v>
      </c>
      <c r="E386">
        <v>0</v>
      </c>
      <c r="J386" s="2" t="s">
        <v>45</v>
      </c>
      <c r="K386" s="2" t="s">
        <v>22</v>
      </c>
      <c r="L386">
        <v>6</v>
      </c>
      <c r="M386" s="2" t="s">
        <v>116</v>
      </c>
      <c r="N386" s="2">
        <f t="shared" ref="N386:N449" si="32">IF(LEN(O386)&gt;0,O386*10,"")</f>
        <v>1480</v>
      </c>
      <c r="O386">
        <v>148</v>
      </c>
      <c r="Q386" t="str">
        <f t="shared" ref="Q386:Q449" si="33">IF(LEN(P386)&gt;0,P386,"")</f>
        <v/>
      </c>
      <c r="R386" s="2" t="str">
        <f>IF(ISNUMBER(Q386),SUMIFS(Q$1:$Q386,A$1:$A386,A386,J$1:$J386,J386,D$1:$D386,D386),"")</f>
        <v/>
      </c>
      <c r="T386" s="5"/>
      <c r="AH386" s="2" t="str">
        <f t="shared" ref="AH386:AH449" si="34">IF(ISNUMBER(AI386),AI386,"")</f>
        <v/>
      </c>
      <c r="AL386" s="27"/>
      <c r="AM386" s="27"/>
      <c r="AN386" s="27"/>
      <c r="AO386" s="27"/>
      <c r="AP386" s="27"/>
      <c r="AQ386" s="27"/>
      <c r="AR386" s="27"/>
      <c r="AU386" s="2" t="str">
        <f t="shared" si="30"/>
        <v/>
      </c>
      <c r="AV386" s="2" t="str">
        <f>IF(ISNUMBER(AU386),SUMIFS($AU$1:AU386,$A$1:A386,A386,$J$1:J386,J386,$D$1:D386,D386),"")</f>
        <v/>
      </c>
      <c r="AW386">
        <f t="shared" si="31"/>
        <v>1</v>
      </c>
    </row>
    <row r="387" spans="1:49" x14ac:dyDescent="0.25">
      <c r="A387" s="4" t="s">
        <v>118</v>
      </c>
      <c r="B387" t="s">
        <v>24</v>
      </c>
      <c r="C387" s="3">
        <v>42233</v>
      </c>
      <c r="D387">
        <v>1</v>
      </c>
      <c r="E387">
        <v>50</v>
      </c>
      <c r="J387" s="2" t="s">
        <v>45</v>
      </c>
      <c r="K387" s="2" t="s">
        <v>22</v>
      </c>
      <c r="L387">
        <v>6</v>
      </c>
      <c r="M387" s="2" t="s">
        <v>116</v>
      </c>
      <c r="N387" s="2">
        <f t="shared" si="32"/>
        <v>1536</v>
      </c>
      <c r="O387">
        <v>153.6</v>
      </c>
      <c r="Q387" t="str">
        <f t="shared" si="33"/>
        <v/>
      </c>
      <c r="R387" s="2" t="str">
        <f>IF(ISNUMBER(Q387),SUMIFS(Q$1:$Q387,A$1:$A387,A387,J$1:$J387,J387,D$1:$D387,D387),"")</f>
        <v/>
      </c>
      <c r="T387" s="5"/>
      <c r="AH387" s="2" t="str">
        <f t="shared" si="34"/>
        <v/>
      </c>
      <c r="AL387" s="27"/>
      <c r="AM387" s="27"/>
      <c r="AN387" s="27"/>
      <c r="AO387" s="27"/>
      <c r="AP387" s="27"/>
      <c r="AQ387" s="27"/>
      <c r="AR387" s="27"/>
      <c r="AU387" s="2" t="str">
        <f t="shared" si="30"/>
        <v/>
      </c>
      <c r="AV387" s="2" t="str">
        <f>IF(ISNUMBER(AU387),SUMIFS($AU$1:AU387,$A$1:A387,A387,$J$1:J387,J387,$D$1:D387,D387),"")</f>
        <v/>
      </c>
      <c r="AW387">
        <f t="shared" si="31"/>
        <v>1</v>
      </c>
    </row>
    <row r="388" spans="1:49" x14ac:dyDescent="0.25">
      <c r="A388" s="4" t="s">
        <v>119</v>
      </c>
      <c r="B388" t="s">
        <v>24</v>
      </c>
      <c r="C388" s="3">
        <v>42233</v>
      </c>
      <c r="D388">
        <v>1</v>
      </c>
      <c r="E388">
        <v>100</v>
      </c>
      <c r="J388" s="2" t="s">
        <v>45</v>
      </c>
      <c r="K388" s="2" t="s">
        <v>22</v>
      </c>
      <c r="L388">
        <v>6</v>
      </c>
      <c r="M388" s="2" t="s">
        <v>116</v>
      </c>
      <c r="N388" s="2">
        <f t="shared" si="32"/>
        <v>1592</v>
      </c>
      <c r="O388">
        <v>159.19999999999999</v>
      </c>
      <c r="Q388" t="str">
        <f t="shared" si="33"/>
        <v/>
      </c>
      <c r="R388" s="2" t="str">
        <f>IF(ISNUMBER(Q388),SUMIFS(Q$1:$Q388,A$1:$A388,A388,J$1:$J388,J388,D$1:$D388,D388),"")</f>
        <v/>
      </c>
      <c r="T388" s="5"/>
      <c r="AH388" s="2" t="str">
        <f t="shared" si="34"/>
        <v/>
      </c>
      <c r="AL388" s="27"/>
      <c r="AM388" s="27"/>
      <c r="AN388" s="27"/>
      <c r="AO388" s="27"/>
      <c r="AP388" s="27"/>
      <c r="AQ388" s="27"/>
      <c r="AR388" s="27"/>
      <c r="AU388" s="2" t="str">
        <f t="shared" si="30"/>
        <v/>
      </c>
      <c r="AV388" s="2" t="str">
        <f>IF(ISNUMBER(AU388),SUMIFS($AU$1:AU388,$A$1:A388,A388,$J$1:J388,J388,$D$1:D388,D388),"")</f>
        <v/>
      </c>
      <c r="AW388">
        <f t="shared" si="31"/>
        <v>1</v>
      </c>
    </row>
    <row r="389" spans="1:49" x14ac:dyDescent="0.25">
      <c r="A389" s="4" t="s">
        <v>120</v>
      </c>
      <c r="B389" t="s">
        <v>24</v>
      </c>
      <c r="C389" s="3">
        <v>42233</v>
      </c>
      <c r="D389">
        <v>1</v>
      </c>
      <c r="E389">
        <v>200</v>
      </c>
      <c r="J389" s="2" t="s">
        <v>45</v>
      </c>
      <c r="K389" s="2" t="s">
        <v>22</v>
      </c>
      <c r="L389">
        <v>6</v>
      </c>
      <c r="M389" s="2" t="s">
        <v>116</v>
      </c>
      <c r="N389" s="2">
        <f t="shared" si="32"/>
        <v>1592</v>
      </c>
      <c r="O389">
        <v>159.19999999999999</v>
      </c>
      <c r="Q389" t="str">
        <f t="shared" si="33"/>
        <v/>
      </c>
      <c r="R389" s="2" t="str">
        <f>IF(ISNUMBER(Q389),SUMIFS(Q$1:$Q389,A$1:$A389,A389,J$1:$J389,J389,D$1:$D389,D389),"")</f>
        <v/>
      </c>
      <c r="T389" s="5"/>
      <c r="AH389" s="2" t="str">
        <f t="shared" si="34"/>
        <v/>
      </c>
      <c r="AL389" s="27"/>
      <c r="AM389" s="27"/>
      <c r="AN389" s="27"/>
      <c r="AO389" s="27"/>
      <c r="AP389" s="27"/>
      <c r="AQ389" s="27"/>
      <c r="AR389" s="27"/>
      <c r="AU389" s="2" t="str">
        <f t="shared" si="30"/>
        <v/>
      </c>
      <c r="AV389" s="2" t="str">
        <f>IF(ISNUMBER(AU389),SUMIFS($AU$1:AU389,$A$1:A389,A389,$J$1:J389,J389,$D$1:D389,D389),"")</f>
        <v/>
      </c>
      <c r="AW389">
        <f t="shared" si="31"/>
        <v>1</v>
      </c>
    </row>
    <row r="390" spans="1:49" x14ac:dyDescent="0.25">
      <c r="A390" s="4" t="s">
        <v>121</v>
      </c>
      <c r="B390" t="s">
        <v>24</v>
      </c>
      <c r="C390" s="3">
        <v>42233</v>
      </c>
      <c r="D390">
        <v>1</v>
      </c>
      <c r="E390">
        <v>350</v>
      </c>
      <c r="J390" s="2" t="s">
        <v>45</v>
      </c>
      <c r="K390" s="2" t="s">
        <v>22</v>
      </c>
      <c r="L390">
        <v>6</v>
      </c>
      <c r="M390" s="2" t="s">
        <v>116</v>
      </c>
      <c r="N390" s="2">
        <f t="shared" si="32"/>
        <v>1760</v>
      </c>
      <c r="O390">
        <v>176</v>
      </c>
      <c r="Q390" t="str">
        <f t="shared" si="33"/>
        <v/>
      </c>
      <c r="R390" s="2" t="str">
        <f>IF(ISNUMBER(Q390),SUMIFS(Q$1:$Q390,A$1:$A390,A390,J$1:$J390,J390,D$1:$D390,D390),"")</f>
        <v/>
      </c>
      <c r="T390" s="5"/>
      <c r="AH390" s="2" t="str">
        <f t="shared" si="34"/>
        <v/>
      </c>
      <c r="AL390" s="27"/>
      <c r="AM390" s="27"/>
      <c r="AN390" s="27"/>
      <c r="AO390" s="27"/>
      <c r="AP390" s="27"/>
      <c r="AQ390" s="27"/>
      <c r="AR390" s="27"/>
      <c r="AU390" s="2" t="str">
        <f t="shared" ref="AU390:AU453" si="35">IF(AND(ISNUMBER(AI390),ISNUMBER(Q390)),ROUND(Q390*AI390,3),"")</f>
        <v/>
      </c>
      <c r="AV390" s="2" t="str">
        <f>IF(ISNUMBER(AU390),SUMIFS($AU$1:AU390,$A$1:A390,A390,$J$1:J390,J390,$D$1:D390,D390),"")</f>
        <v/>
      </c>
      <c r="AW390">
        <f t="shared" ref="AW390:AW453" si="36">COUNT(O390:AV390)</f>
        <v>1</v>
      </c>
    </row>
    <row r="391" spans="1:49" x14ac:dyDescent="0.25">
      <c r="A391" s="4" t="s">
        <v>122</v>
      </c>
      <c r="B391" t="s">
        <v>24</v>
      </c>
      <c r="C391" s="3">
        <v>42233</v>
      </c>
      <c r="D391">
        <v>1</v>
      </c>
      <c r="E391">
        <v>500</v>
      </c>
      <c r="J391" s="2" t="s">
        <v>45</v>
      </c>
      <c r="K391" s="2" t="s">
        <v>22</v>
      </c>
      <c r="L391">
        <v>6</v>
      </c>
      <c r="M391" s="2" t="s">
        <v>116</v>
      </c>
      <c r="N391" s="2">
        <f t="shared" si="32"/>
        <v>1900</v>
      </c>
      <c r="O391">
        <v>190</v>
      </c>
      <c r="Q391" t="str">
        <f t="shared" si="33"/>
        <v/>
      </c>
      <c r="R391" s="2" t="str">
        <f>IF(ISNUMBER(Q391),SUMIFS(Q$1:$Q391,A$1:$A391,A391,J$1:$J391,J391,D$1:$D391,D391),"")</f>
        <v/>
      </c>
      <c r="T391" s="5"/>
      <c r="AH391" s="2" t="str">
        <f t="shared" si="34"/>
        <v/>
      </c>
      <c r="AL391" s="27"/>
      <c r="AM391" s="27"/>
      <c r="AN391" s="27"/>
      <c r="AO391" s="27"/>
      <c r="AP391" s="27"/>
      <c r="AQ391" s="27"/>
      <c r="AR391" s="27"/>
      <c r="AU391" s="2" t="str">
        <f t="shared" si="35"/>
        <v/>
      </c>
      <c r="AV391" s="2" t="str">
        <f>IF(ISNUMBER(AU391),SUMIFS($AU$1:AU391,$A$1:A391,A391,$J$1:J391,J391,$D$1:D391,D391),"")</f>
        <v/>
      </c>
      <c r="AW391">
        <f t="shared" si="36"/>
        <v>1</v>
      </c>
    </row>
    <row r="392" spans="1:49" x14ac:dyDescent="0.25">
      <c r="A392" s="4" t="s">
        <v>117</v>
      </c>
      <c r="B392" t="s">
        <v>24</v>
      </c>
      <c r="C392" s="3">
        <v>42233</v>
      </c>
      <c r="D392">
        <v>2</v>
      </c>
      <c r="E392">
        <v>0</v>
      </c>
      <c r="J392" s="2" t="s">
        <v>45</v>
      </c>
      <c r="K392" s="2" t="s">
        <v>22</v>
      </c>
      <c r="L392">
        <v>6</v>
      </c>
      <c r="M392" s="2" t="s">
        <v>116</v>
      </c>
      <c r="N392" s="2">
        <f t="shared" si="32"/>
        <v>1732</v>
      </c>
      <c r="O392">
        <v>173.2</v>
      </c>
      <c r="Q392" t="str">
        <f t="shared" si="33"/>
        <v/>
      </c>
      <c r="R392" s="2" t="str">
        <f>IF(ISNUMBER(Q392),SUMIFS(Q$1:$Q392,A$1:$A392,A392,J$1:$J392,J392,D$1:$D392,D392),"")</f>
        <v/>
      </c>
      <c r="T392" s="5"/>
      <c r="AH392" s="2" t="str">
        <f t="shared" si="34"/>
        <v/>
      </c>
      <c r="AL392" s="27"/>
      <c r="AM392" s="27"/>
      <c r="AN392" s="27"/>
      <c r="AO392" s="27"/>
      <c r="AP392" s="27"/>
      <c r="AQ392" s="27"/>
      <c r="AR392" s="27"/>
      <c r="AU392" s="2" t="str">
        <f t="shared" si="35"/>
        <v/>
      </c>
      <c r="AV392" s="2" t="str">
        <f>IF(ISNUMBER(AU392),SUMIFS($AU$1:AU392,$A$1:A392,A392,$J$1:J392,J392,$D$1:D392,D392),"")</f>
        <v/>
      </c>
      <c r="AW392">
        <f t="shared" si="36"/>
        <v>1</v>
      </c>
    </row>
    <row r="393" spans="1:49" x14ac:dyDescent="0.25">
      <c r="A393" s="4" t="s">
        <v>118</v>
      </c>
      <c r="B393" t="s">
        <v>24</v>
      </c>
      <c r="C393" s="3">
        <v>42233</v>
      </c>
      <c r="D393">
        <v>2</v>
      </c>
      <c r="E393">
        <v>50</v>
      </c>
      <c r="J393" s="2" t="s">
        <v>45</v>
      </c>
      <c r="K393" s="2" t="s">
        <v>22</v>
      </c>
      <c r="L393">
        <v>6</v>
      </c>
      <c r="M393" s="2" t="s">
        <v>116</v>
      </c>
      <c r="N393" s="2">
        <f t="shared" si="32"/>
        <v>1900</v>
      </c>
      <c r="O393">
        <v>190</v>
      </c>
      <c r="Q393" t="str">
        <f t="shared" si="33"/>
        <v/>
      </c>
      <c r="R393" s="2" t="str">
        <f>IF(ISNUMBER(Q393),SUMIFS(Q$1:$Q393,A$1:$A393,A393,J$1:$J393,J393,D$1:$D393,D393),"")</f>
        <v/>
      </c>
      <c r="T393" s="5"/>
      <c r="AH393" s="2" t="str">
        <f t="shared" si="34"/>
        <v/>
      </c>
      <c r="AL393" s="27"/>
      <c r="AM393" s="27"/>
      <c r="AN393" s="27"/>
      <c r="AO393" s="27"/>
      <c r="AP393" s="27"/>
      <c r="AQ393" s="27"/>
      <c r="AR393" s="27"/>
      <c r="AU393" s="2" t="str">
        <f t="shared" si="35"/>
        <v/>
      </c>
      <c r="AV393" s="2" t="str">
        <f>IF(ISNUMBER(AU393),SUMIFS($AU$1:AU393,$A$1:A393,A393,$J$1:J393,J393,$D$1:D393,D393),"")</f>
        <v/>
      </c>
      <c r="AW393">
        <f t="shared" si="36"/>
        <v>1</v>
      </c>
    </row>
    <row r="394" spans="1:49" x14ac:dyDescent="0.25">
      <c r="A394" s="4" t="s">
        <v>119</v>
      </c>
      <c r="B394" t="s">
        <v>24</v>
      </c>
      <c r="C394" s="3">
        <v>42233</v>
      </c>
      <c r="D394">
        <v>2</v>
      </c>
      <c r="E394">
        <v>100</v>
      </c>
      <c r="J394" s="2" t="s">
        <v>45</v>
      </c>
      <c r="K394" s="2" t="s">
        <v>22</v>
      </c>
      <c r="L394">
        <v>6</v>
      </c>
      <c r="M394" s="2" t="s">
        <v>116</v>
      </c>
      <c r="N394" s="2">
        <f t="shared" si="32"/>
        <v>2264</v>
      </c>
      <c r="O394">
        <v>226.4</v>
      </c>
      <c r="Q394" t="str">
        <f t="shared" si="33"/>
        <v/>
      </c>
      <c r="R394" s="2" t="str">
        <f>IF(ISNUMBER(Q394),SUMIFS(Q$1:$Q394,A$1:$A394,A394,J$1:$J394,J394,D$1:$D394,D394),"")</f>
        <v/>
      </c>
      <c r="T394" s="5"/>
      <c r="AH394" s="2" t="str">
        <f t="shared" si="34"/>
        <v/>
      </c>
      <c r="AL394" s="27"/>
      <c r="AM394" s="27"/>
      <c r="AN394" s="27"/>
      <c r="AO394" s="27"/>
      <c r="AP394" s="27"/>
      <c r="AQ394" s="27"/>
      <c r="AR394" s="27"/>
      <c r="AU394" s="2" t="str">
        <f t="shared" si="35"/>
        <v/>
      </c>
      <c r="AV394" s="2" t="str">
        <f>IF(ISNUMBER(AU394),SUMIFS($AU$1:AU394,$A$1:A394,A394,$J$1:J394,J394,$D$1:D394,D394),"")</f>
        <v/>
      </c>
      <c r="AW394">
        <f t="shared" si="36"/>
        <v>1</v>
      </c>
    </row>
    <row r="395" spans="1:49" x14ac:dyDescent="0.25">
      <c r="A395" s="4" t="s">
        <v>120</v>
      </c>
      <c r="B395" t="s">
        <v>24</v>
      </c>
      <c r="C395" s="3">
        <v>42233</v>
      </c>
      <c r="D395">
        <v>2</v>
      </c>
      <c r="E395">
        <v>200</v>
      </c>
      <c r="J395" s="2" t="s">
        <v>45</v>
      </c>
      <c r="K395" s="2" t="s">
        <v>22</v>
      </c>
      <c r="L395">
        <v>6</v>
      </c>
      <c r="M395" s="2" t="s">
        <v>116</v>
      </c>
      <c r="N395" s="2">
        <f t="shared" si="32"/>
        <v>2460</v>
      </c>
      <c r="O395">
        <v>246</v>
      </c>
      <c r="Q395" t="str">
        <f t="shared" si="33"/>
        <v/>
      </c>
      <c r="R395" s="2" t="str">
        <f>IF(ISNUMBER(Q395),SUMIFS(Q$1:$Q395,A$1:$A395,A395,J$1:$J395,J395,D$1:$D395,D395),"")</f>
        <v/>
      </c>
      <c r="T395" s="5"/>
      <c r="AH395" s="2" t="str">
        <f t="shared" si="34"/>
        <v/>
      </c>
      <c r="AL395" s="27"/>
      <c r="AM395" s="27"/>
      <c r="AN395" s="27"/>
      <c r="AO395" s="27"/>
      <c r="AP395" s="27"/>
      <c r="AQ395" s="27"/>
      <c r="AR395" s="27"/>
      <c r="AU395" s="2" t="str">
        <f t="shared" si="35"/>
        <v/>
      </c>
      <c r="AV395" s="2" t="str">
        <f>IF(ISNUMBER(AU395),SUMIFS($AU$1:AU395,$A$1:A395,A395,$J$1:J395,J395,$D$1:D395,D395),"")</f>
        <v/>
      </c>
      <c r="AW395">
        <f t="shared" si="36"/>
        <v>1</v>
      </c>
    </row>
    <row r="396" spans="1:49" x14ac:dyDescent="0.25">
      <c r="A396" s="4" t="s">
        <v>121</v>
      </c>
      <c r="B396" t="s">
        <v>24</v>
      </c>
      <c r="C396" s="3">
        <v>42233</v>
      </c>
      <c r="D396">
        <v>2</v>
      </c>
      <c r="E396">
        <v>350</v>
      </c>
      <c r="J396" s="2" t="s">
        <v>45</v>
      </c>
      <c r="K396" s="2" t="s">
        <v>22</v>
      </c>
      <c r="L396">
        <v>6</v>
      </c>
      <c r="M396" s="2" t="s">
        <v>116</v>
      </c>
      <c r="N396" s="2">
        <f t="shared" si="32"/>
        <v>2768</v>
      </c>
      <c r="O396">
        <v>276.8</v>
      </c>
      <c r="Q396" t="str">
        <f t="shared" si="33"/>
        <v/>
      </c>
      <c r="R396" s="2" t="str">
        <f>IF(ISNUMBER(Q396),SUMIFS(Q$1:$Q396,A$1:$A396,A396,J$1:$J396,J396,D$1:$D396,D396),"")</f>
        <v/>
      </c>
      <c r="T396" s="5"/>
      <c r="AH396" s="2" t="str">
        <f t="shared" si="34"/>
        <v/>
      </c>
      <c r="AL396" s="27"/>
      <c r="AM396" s="27"/>
      <c r="AN396" s="27"/>
      <c r="AO396" s="27"/>
      <c r="AP396" s="27"/>
      <c r="AQ396" s="27"/>
      <c r="AR396" s="27"/>
      <c r="AU396" s="2" t="str">
        <f t="shared" si="35"/>
        <v/>
      </c>
      <c r="AV396" s="2" t="str">
        <f>IF(ISNUMBER(AU396),SUMIFS($AU$1:AU396,$A$1:A396,A396,$J$1:J396,J396,$D$1:D396,D396),"")</f>
        <v/>
      </c>
      <c r="AW396">
        <f t="shared" si="36"/>
        <v>1</v>
      </c>
    </row>
    <row r="397" spans="1:49" x14ac:dyDescent="0.25">
      <c r="A397" s="4" t="s">
        <v>122</v>
      </c>
      <c r="B397" t="s">
        <v>24</v>
      </c>
      <c r="C397" s="3">
        <v>42233</v>
      </c>
      <c r="D397">
        <v>2</v>
      </c>
      <c r="E397">
        <v>500</v>
      </c>
      <c r="J397" s="2" t="s">
        <v>45</v>
      </c>
      <c r="K397" s="2" t="s">
        <v>22</v>
      </c>
      <c r="L397">
        <v>6</v>
      </c>
      <c r="M397" s="2" t="s">
        <v>116</v>
      </c>
      <c r="N397" s="2">
        <f t="shared" si="32"/>
        <v>2432</v>
      </c>
      <c r="O397">
        <v>243.2</v>
      </c>
      <c r="Q397" t="str">
        <f t="shared" si="33"/>
        <v/>
      </c>
      <c r="R397" s="2" t="str">
        <f>IF(ISNUMBER(Q397),SUMIFS(Q$1:$Q397,A$1:$A397,A397,J$1:$J397,J397,D$1:$D397,D397),"")</f>
        <v/>
      </c>
      <c r="T397" s="5"/>
      <c r="AH397" s="2" t="str">
        <f t="shared" si="34"/>
        <v/>
      </c>
      <c r="AL397" s="27"/>
      <c r="AM397" s="27"/>
      <c r="AN397" s="27"/>
      <c r="AO397" s="27"/>
      <c r="AP397" s="27"/>
      <c r="AQ397" s="27"/>
      <c r="AR397" s="27"/>
      <c r="AU397" s="2" t="str">
        <f t="shared" si="35"/>
        <v/>
      </c>
      <c r="AV397" s="2" t="str">
        <f>IF(ISNUMBER(AU397),SUMIFS($AU$1:AU397,$A$1:A397,A397,$J$1:J397,J397,$D$1:D397,D397),"")</f>
        <v/>
      </c>
      <c r="AW397">
        <f t="shared" si="36"/>
        <v>1</v>
      </c>
    </row>
    <row r="398" spans="1:49" x14ac:dyDescent="0.25">
      <c r="A398" s="4" t="s">
        <v>117</v>
      </c>
      <c r="B398" t="s">
        <v>24</v>
      </c>
      <c r="C398" s="3">
        <v>42233</v>
      </c>
      <c r="D398">
        <v>3</v>
      </c>
      <c r="E398">
        <v>0</v>
      </c>
      <c r="J398" s="2" t="s">
        <v>45</v>
      </c>
      <c r="K398" s="2" t="s">
        <v>22</v>
      </c>
      <c r="L398">
        <v>6</v>
      </c>
      <c r="M398" s="2" t="s">
        <v>116</v>
      </c>
      <c r="N398" s="2">
        <f t="shared" si="32"/>
        <v>1592</v>
      </c>
      <c r="O398">
        <v>159.19999999999999</v>
      </c>
      <c r="Q398" t="str">
        <f t="shared" si="33"/>
        <v/>
      </c>
      <c r="R398" s="2" t="str">
        <f>IF(ISNUMBER(Q398),SUMIFS(Q$1:$Q398,A$1:$A398,A398,J$1:$J398,J398,D$1:$D398,D398),"")</f>
        <v/>
      </c>
      <c r="T398" s="5"/>
      <c r="AH398" s="2" t="str">
        <f t="shared" si="34"/>
        <v/>
      </c>
      <c r="AL398" s="27"/>
      <c r="AM398" s="27"/>
      <c r="AN398" s="27"/>
      <c r="AO398" s="27"/>
      <c r="AP398" s="27"/>
      <c r="AQ398" s="27"/>
      <c r="AR398" s="27"/>
      <c r="AU398" s="2" t="str">
        <f t="shared" si="35"/>
        <v/>
      </c>
      <c r="AV398" s="2" t="str">
        <f>IF(ISNUMBER(AU398),SUMIFS($AU$1:AU398,$A$1:A398,A398,$J$1:J398,J398,$D$1:D398,D398),"")</f>
        <v/>
      </c>
      <c r="AW398">
        <f t="shared" si="36"/>
        <v>1</v>
      </c>
    </row>
    <row r="399" spans="1:49" x14ac:dyDescent="0.25">
      <c r="A399" s="4" t="s">
        <v>118</v>
      </c>
      <c r="B399" t="s">
        <v>24</v>
      </c>
      <c r="C399" s="3">
        <v>42233</v>
      </c>
      <c r="D399">
        <v>3</v>
      </c>
      <c r="E399">
        <v>50</v>
      </c>
      <c r="J399" s="2" t="s">
        <v>45</v>
      </c>
      <c r="K399" s="2" t="s">
        <v>22</v>
      </c>
      <c r="L399">
        <v>6</v>
      </c>
      <c r="M399" s="2" t="s">
        <v>116</v>
      </c>
      <c r="N399" s="2">
        <f t="shared" si="32"/>
        <v>1760</v>
      </c>
      <c r="O399">
        <v>176</v>
      </c>
      <c r="Q399" t="str">
        <f t="shared" si="33"/>
        <v/>
      </c>
      <c r="R399" s="2" t="str">
        <f>IF(ISNUMBER(Q399),SUMIFS(Q$1:$Q399,A$1:$A399,A399,J$1:$J399,J399,D$1:$D399,D399),"")</f>
        <v/>
      </c>
      <c r="T399" s="5"/>
      <c r="AH399" s="2" t="str">
        <f t="shared" si="34"/>
        <v/>
      </c>
      <c r="AL399" s="27"/>
      <c r="AM399" s="27"/>
      <c r="AN399" s="27"/>
      <c r="AO399" s="27"/>
      <c r="AP399" s="27"/>
      <c r="AQ399" s="27"/>
      <c r="AR399" s="27"/>
      <c r="AU399" s="2" t="str">
        <f t="shared" si="35"/>
        <v/>
      </c>
      <c r="AV399" s="2" t="str">
        <f>IF(ISNUMBER(AU399),SUMIFS($AU$1:AU399,$A$1:A399,A399,$J$1:J399,J399,$D$1:D399,D399),"")</f>
        <v/>
      </c>
      <c r="AW399">
        <f t="shared" si="36"/>
        <v>1</v>
      </c>
    </row>
    <row r="400" spans="1:49" x14ac:dyDescent="0.25">
      <c r="A400" s="4" t="s">
        <v>119</v>
      </c>
      <c r="B400" t="s">
        <v>24</v>
      </c>
      <c r="C400" s="3">
        <v>42233</v>
      </c>
      <c r="D400">
        <v>3</v>
      </c>
      <c r="E400">
        <v>100</v>
      </c>
      <c r="J400" s="2" t="s">
        <v>45</v>
      </c>
      <c r="K400" s="2" t="s">
        <v>22</v>
      </c>
      <c r="L400">
        <v>6</v>
      </c>
      <c r="M400" s="2" t="s">
        <v>116</v>
      </c>
      <c r="N400" s="2">
        <f t="shared" si="32"/>
        <v>2180</v>
      </c>
      <c r="O400">
        <v>218</v>
      </c>
      <c r="Q400" t="str">
        <f t="shared" si="33"/>
        <v/>
      </c>
      <c r="R400" s="2" t="str">
        <f>IF(ISNUMBER(Q400),SUMIFS(Q$1:$Q400,A$1:$A400,A400,J$1:$J400,J400,D$1:$D400,D400),"")</f>
        <v/>
      </c>
      <c r="T400" s="5"/>
      <c r="AH400" s="2" t="str">
        <f t="shared" si="34"/>
        <v/>
      </c>
      <c r="AL400" s="27"/>
      <c r="AM400" s="27"/>
      <c r="AN400" s="27"/>
      <c r="AO400" s="27"/>
      <c r="AP400" s="27"/>
      <c r="AQ400" s="27"/>
      <c r="AR400" s="27"/>
      <c r="AU400" s="2" t="str">
        <f t="shared" si="35"/>
        <v/>
      </c>
      <c r="AV400" s="2" t="str">
        <f>IF(ISNUMBER(AU400),SUMIFS($AU$1:AU400,$A$1:A400,A400,$J$1:J400,J400,$D$1:D400,D400),"")</f>
        <v/>
      </c>
      <c r="AW400">
        <f t="shared" si="36"/>
        <v>1</v>
      </c>
    </row>
    <row r="401" spans="1:49" x14ac:dyDescent="0.25">
      <c r="A401" s="4" t="s">
        <v>120</v>
      </c>
      <c r="B401" t="s">
        <v>24</v>
      </c>
      <c r="C401" s="3">
        <v>42233</v>
      </c>
      <c r="D401">
        <v>3</v>
      </c>
      <c r="E401">
        <v>200</v>
      </c>
      <c r="J401" s="2" t="s">
        <v>45</v>
      </c>
      <c r="K401" s="2" t="s">
        <v>22</v>
      </c>
      <c r="L401">
        <v>6</v>
      </c>
      <c r="M401" s="2" t="s">
        <v>116</v>
      </c>
      <c r="N401" s="2">
        <f t="shared" si="32"/>
        <v>2544</v>
      </c>
      <c r="O401">
        <v>254.4</v>
      </c>
      <c r="Q401" t="str">
        <f t="shared" si="33"/>
        <v/>
      </c>
      <c r="R401" s="2" t="str">
        <f>IF(ISNUMBER(Q401),SUMIFS(Q$1:$Q401,A$1:$A401,A401,J$1:$J401,J401,D$1:$D401,D401),"")</f>
        <v/>
      </c>
      <c r="T401" s="5"/>
      <c r="AH401" s="2" t="str">
        <f t="shared" si="34"/>
        <v/>
      </c>
      <c r="AL401" s="27"/>
      <c r="AM401" s="27"/>
      <c r="AN401" s="27"/>
      <c r="AO401" s="27"/>
      <c r="AP401" s="27"/>
      <c r="AQ401" s="27"/>
      <c r="AR401" s="27"/>
      <c r="AU401" s="2" t="str">
        <f t="shared" si="35"/>
        <v/>
      </c>
      <c r="AV401" s="2" t="str">
        <f>IF(ISNUMBER(AU401),SUMIFS($AU$1:AU401,$A$1:A401,A401,$J$1:J401,J401,$D$1:D401,D401),"")</f>
        <v/>
      </c>
      <c r="AW401">
        <f t="shared" si="36"/>
        <v>1</v>
      </c>
    </row>
    <row r="402" spans="1:49" x14ac:dyDescent="0.25">
      <c r="A402" s="4" t="s">
        <v>121</v>
      </c>
      <c r="B402" t="s">
        <v>24</v>
      </c>
      <c r="C402" s="3">
        <v>42233</v>
      </c>
      <c r="D402">
        <v>3</v>
      </c>
      <c r="E402">
        <v>350</v>
      </c>
      <c r="J402" s="2" t="s">
        <v>45</v>
      </c>
      <c r="K402" s="2" t="s">
        <v>22</v>
      </c>
      <c r="L402">
        <v>6</v>
      </c>
      <c r="M402" s="2" t="s">
        <v>116</v>
      </c>
      <c r="N402" s="2">
        <f t="shared" si="32"/>
        <v>2740</v>
      </c>
      <c r="O402">
        <v>274</v>
      </c>
      <c r="Q402" t="str">
        <f t="shared" si="33"/>
        <v/>
      </c>
      <c r="R402" s="2" t="str">
        <f>IF(ISNUMBER(Q402),SUMIFS(Q$1:$Q402,A$1:$A402,A402,J$1:$J402,J402,D$1:$D402,D402),"")</f>
        <v/>
      </c>
      <c r="T402" s="5"/>
      <c r="AH402" s="2" t="str">
        <f t="shared" si="34"/>
        <v/>
      </c>
      <c r="AL402" s="27"/>
      <c r="AM402" s="27"/>
      <c r="AN402" s="27"/>
      <c r="AO402" s="27"/>
      <c r="AP402" s="27"/>
      <c r="AQ402" s="27"/>
      <c r="AR402" s="27"/>
      <c r="AU402" s="2" t="str">
        <f t="shared" si="35"/>
        <v/>
      </c>
      <c r="AV402" s="2" t="str">
        <f>IF(ISNUMBER(AU402),SUMIFS($AU$1:AU402,$A$1:A402,A402,$J$1:J402,J402,$D$1:D402,D402),"")</f>
        <v/>
      </c>
      <c r="AW402">
        <f t="shared" si="36"/>
        <v>1</v>
      </c>
    </row>
    <row r="403" spans="1:49" x14ac:dyDescent="0.25">
      <c r="A403" s="4" t="s">
        <v>122</v>
      </c>
      <c r="B403" t="s">
        <v>24</v>
      </c>
      <c r="C403" s="3">
        <v>42233</v>
      </c>
      <c r="D403">
        <v>3</v>
      </c>
      <c r="E403">
        <v>500</v>
      </c>
      <c r="J403" s="2" t="s">
        <v>45</v>
      </c>
      <c r="K403" s="2" t="s">
        <v>22</v>
      </c>
      <c r="L403">
        <v>6</v>
      </c>
      <c r="M403" s="2" t="s">
        <v>116</v>
      </c>
      <c r="N403" s="2">
        <f t="shared" si="32"/>
        <v>2936</v>
      </c>
      <c r="O403">
        <v>293.60000000000002</v>
      </c>
      <c r="Q403" t="str">
        <f t="shared" si="33"/>
        <v/>
      </c>
      <c r="R403" s="2" t="str">
        <f>IF(ISNUMBER(Q403),SUMIFS(Q$1:$Q403,A$1:$A403,A403,J$1:$J403,J403,D$1:$D403,D403),"")</f>
        <v/>
      </c>
      <c r="T403" s="5"/>
      <c r="AH403" s="2" t="str">
        <f t="shared" si="34"/>
        <v/>
      </c>
      <c r="AL403" s="27"/>
      <c r="AM403" s="27"/>
      <c r="AN403" s="27"/>
      <c r="AO403" s="27"/>
      <c r="AP403" s="27"/>
      <c r="AQ403" s="27"/>
      <c r="AR403" s="27"/>
      <c r="AU403" s="2" t="str">
        <f t="shared" si="35"/>
        <v/>
      </c>
      <c r="AV403" s="2" t="str">
        <f>IF(ISNUMBER(AU403),SUMIFS($AU$1:AU403,$A$1:A403,A403,$J$1:J403,J403,$D$1:D403,D403),"")</f>
        <v/>
      </c>
      <c r="AW403">
        <f t="shared" si="36"/>
        <v>1</v>
      </c>
    </row>
    <row r="404" spans="1:49" x14ac:dyDescent="0.25">
      <c r="A404" s="4" t="s">
        <v>117</v>
      </c>
      <c r="B404" t="s">
        <v>24</v>
      </c>
      <c r="C404" s="3">
        <v>42244</v>
      </c>
      <c r="D404">
        <v>1</v>
      </c>
      <c r="E404">
        <v>0</v>
      </c>
      <c r="J404" s="2" t="s">
        <v>45</v>
      </c>
      <c r="K404" s="2" t="s">
        <v>22</v>
      </c>
      <c r="L404">
        <v>6</v>
      </c>
      <c r="M404" s="2" t="s">
        <v>116</v>
      </c>
      <c r="N404" s="2">
        <f t="shared" si="32"/>
        <v>1452</v>
      </c>
      <c r="O404">
        <v>145.19999999999999</v>
      </c>
      <c r="Q404" t="str">
        <f t="shared" si="33"/>
        <v/>
      </c>
      <c r="R404" s="2" t="str">
        <f>IF(ISNUMBER(Q404),SUMIFS(Q$1:$Q404,A$1:$A404,A404,J$1:$J404,J404,D$1:$D404,D404),"")</f>
        <v/>
      </c>
      <c r="T404" s="5"/>
      <c r="AH404" s="2" t="str">
        <f t="shared" si="34"/>
        <v/>
      </c>
      <c r="AL404" s="27"/>
      <c r="AM404" s="27"/>
      <c r="AN404" s="27"/>
      <c r="AO404" s="27"/>
      <c r="AP404" s="27"/>
      <c r="AQ404" s="27"/>
      <c r="AR404" s="27"/>
      <c r="AU404" s="2" t="str">
        <f t="shared" si="35"/>
        <v/>
      </c>
      <c r="AV404" s="2" t="str">
        <f>IF(ISNUMBER(AU404),SUMIFS($AU$1:AU404,$A$1:A404,A404,$J$1:J404,J404,$D$1:D404,D404),"")</f>
        <v/>
      </c>
      <c r="AW404">
        <f t="shared" si="36"/>
        <v>1</v>
      </c>
    </row>
    <row r="405" spans="1:49" x14ac:dyDescent="0.25">
      <c r="A405" s="4" t="s">
        <v>118</v>
      </c>
      <c r="B405" t="s">
        <v>24</v>
      </c>
      <c r="C405" s="3">
        <v>42244</v>
      </c>
      <c r="D405">
        <v>1</v>
      </c>
      <c r="E405">
        <v>50</v>
      </c>
      <c r="J405" s="2" t="s">
        <v>45</v>
      </c>
      <c r="K405" s="2" t="s">
        <v>22</v>
      </c>
      <c r="L405">
        <v>6</v>
      </c>
      <c r="M405" s="2" t="s">
        <v>116</v>
      </c>
      <c r="N405" s="2">
        <f t="shared" si="32"/>
        <v>1424</v>
      </c>
      <c r="O405">
        <v>142.4</v>
      </c>
      <c r="Q405" t="str">
        <f t="shared" si="33"/>
        <v/>
      </c>
      <c r="R405" s="2" t="str">
        <f>IF(ISNUMBER(Q405),SUMIFS(Q$1:$Q405,A$1:$A405,A405,J$1:$J405,J405,D$1:$D405,D405),"")</f>
        <v/>
      </c>
      <c r="T405" s="5"/>
      <c r="AH405" s="2" t="str">
        <f t="shared" si="34"/>
        <v/>
      </c>
      <c r="AL405" s="27"/>
      <c r="AM405" s="27"/>
      <c r="AN405" s="27"/>
      <c r="AO405" s="27"/>
      <c r="AP405" s="27"/>
      <c r="AQ405" s="27"/>
      <c r="AR405" s="27"/>
      <c r="AU405" s="2" t="str">
        <f t="shared" si="35"/>
        <v/>
      </c>
      <c r="AV405" s="2" t="str">
        <f>IF(ISNUMBER(AU405),SUMIFS($AU$1:AU405,$A$1:A405,A405,$J$1:J405,J405,$D$1:D405,D405),"")</f>
        <v/>
      </c>
      <c r="AW405">
        <f t="shared" si="36"/>
        <v>1</v>
      </c>
    </row>
    <row r="406" spans="1:49" x14ac:dyDescent="0.25">
      <c r="A406" s="4" t="s">
        <v>119</v>
      </c>
      <c r="B406" t="s">
        <v>24</v>
      </c>
      <c r="C406" s="3">
        <v>42244</v>
      </c>
      <c r="D406">
        <v>1</v>
      </c>
      <c r="E406">
        <v>100</v>
      </c>
      <c r="J406" s="2" t="s">
        <v>45</v>
      </c>
      <c r="K406" s="2" t="s">
        <v>22</v>
      </c>
      <c r="L406">
        <v>6</v>
      </c>
      <c r="M406" s="2" t="s">
        <v>116</v>
      </c>
      <c r="N406" s="2">
        <f t="shared" si="32"/>
        <v>1508</v>
      </c>
      <c r="O406">
        <v>150.80000000000001</v>
      </c>
      <c r="Q406" t="str">
        <f t="shared" si="33"/>
        <v/>
      </c>
      <c r="R406" s="2" t="str">
        <f>IF(ISNUMBER(Q406),SUMIFS(Q$1:$Q406,A$1:$A406,A406,J$1:$J406,J406,D$1:$D406,D406),"")</f>
        <v/>
      </c>
      <c r="T406" s="5"/>
      <c r="AH406" s="2" t="str">
        <f t="shared" si="34"/>
        <v/>
      </c>
      <c r="AL406" s="27"/>
      <c r="AM406" s="27"/>
      <c r="AN406" s="27"/>
      <c r="AO406" s="27"/>
      <c r="AP406" s="27"/>
      <c r="AQ406" s="27"/>
      <c r="AR406" s="27"/>
      <c r="AU406" s="2" t="str">
        <f t="shared" si="35"/>
        <v/>
      </c>
      <c r="AV406" s="2" t="str">
        <f>IF(ISNUMBER(AU406),SUMIFS($AU$1:AU406,$A$1:A406,A406,$J$1:J406,J406,$D$1:D406,D406),"")</f>
        <v/>
      </c>
      <c r="AW406">
        <f t="shared" si="36"/>
        <v>1</v>
      </c>
    </row>
    <row r="407" spans="1:49" x14ac:dyDescent="0.25">
      <c r="A407" s="4" t="s">
        <v>120</v>
      </c>
      <c r="B407" t="s">
        <v>24</v>
      </c>
      <c r="C407" s="3">
        <v>42244</v>
      </c>
      <c r="D407">
        <v>1</v>
      </c>
      <c r="E407">
        <v>200</v>
      </c>
      <c r="J407" s="2" t="s">
        <v>45</v>
      </c>
      <c r="K407" s="2" t="s">
        <v>22</v>
      </c>
      <c r="L407">
        <v>6</v>
      </c>
      <c r="M407" s="2" t="s">
        <v>116</v>
      </c>
      <c r="N407" s="2">
        <f t="shared" si="32"/>
        <v>1620</v>
      </c>
      <c r="O407">
        <v>162</v>
      </c>
      <c r="Q407" t="str">
        <f t="shared" si="33"/>
        <v/>
      </c>
      <c r="R407" s="2" t="str">
        <f>IF(ISNUMBER(Q407),SUMIFS(Q$1:$Q407,A$1:$A407,A407,J$1:$J407,J407,D$1:$D407,D407),"")</f>
        <v/>
      </c>
      <c r="T407" s="5"/>
      <c r="AH407" s="2" t="str">
        <f t="shared" si="34"/>
        <v/>
      </c>
      <c r="AL407" s="27"/>
      <c r="AM407" s="27"/>
      <c r="AN407" s="27"/>
      <c r="AO407" s="27"/>
      <c r="AP407" s="27"/>
      <c r="AQ407" s="27"/>
      <c r="AR407" s="27"/>
      <c r="AU407" s="2" t="str">
        <f t="shared" si="35"/>
        <v/>
      </c>
      <c r="AV407" s="2" t="str">
        <f>IF(ISNUMBER(AU407),SUMIFS($AU$1:AU407,$A$1:A407,A407,$J$1:J407,J407,$D$1:D407,D407),"")</f>
        <v/>
      </c>
      <c r="AW407">
        <f t="shared" si="36"/>
        <v>1</v>
      </c>
    </row>
    <row r="408" spans="1:49" x14ac:dyDescent="0.25">
      <c r="A408" s="4" t="s">
        <v>121</v>
      </c>
      <c r="B408" t="s">
        <v>24</v>
      </c>
      <c r="C408" s="3">
        <v>42244</v>
      </c>
      <c r="D408">
        <v>1</v>
      </c>
      <c r="E408">
        <v>350</v>
      </c>
      <c r="J408" s="2" t="s">
        <v>45</v>
      </c>
      <c r="K408" s="2" t="s">
        <v>22</v>
      </c>
      <c r="L408">
        <v>6</v>
      </c>
      <c r="M408" s="2" t="s">
        <v>116</v>
      </c>
      <c r="N408" s="2">
        <f t="shared" si="32"/>
        <v>2012</v>
      </c>
      <c r="O408">
        <v>201.2</v>
      </c>
      <c r="Q408" t="str">
        <f t="shared" si="33"/>
        <v/>
      </c>
      <c r="R408" s="2" t="str">
        <f>IF(ISNUMBER(Q408),SUMIFS(Q$1:$Q408,A$1:$A408,A408,J$1:$J408,J408,D$1:$D408,D408),"")</f>
        <v/>
      </c>
      <c r="T408" s="5"/>
      <c r="AH408" s="2" t="str">
        <f t="shared" si="34"/>
        <v/>
      </c>
      <c r="AL408" s="27"/>
      <c r="AM408" s="27"/>
      <c r="AN408" s="27"/>
      <c r="AO408" s="27"/>
      <c r="AP408" s="27"/>
      <c r="AQ408" s="27"/>
      <c r="AR408" s="27"/>
      <c r="AU408" s="2" t="str">
        <f t="shared" si="35"/>
        <v/>
      </c>
      <c r="AV408" s="2" t="str">
        <f>IF(ISNUMBER(AU408),SUMIFS($AU$1:AU408,$A$1:A408,A408,$J$1:J408,J408,$D$1:D408,D408),"")</f>
        <v/>
      </c>
      <c r="AW408">
        <f t="shared" si="36"/>
        <v>1</v>
      </c>
    </row>
    <row r="409" spans="1:49" x14ac:dyDescent="0.25">
      <c r="A409" s="4" t="s">
        <v>122</v>
      </c>
      <c r="B409" t="s">
        <v>24</v>
      </c>
      <c r="C409" s="3">
        <v>42244</v>
      </c>
      <c r="D409">
        <v>1</v>
      </c>
      <c r="E409">
        <v>500</v>
      </c>
      <c r="J409" s="2" t="s">
        <v>45</v>
      </c>
      <c r="K409" s="2" t="s">
        <v>22</v>
      </c>
      <c r="L409">
        <v>6</v>
      </c>
      <c r="M409" s="2" t="s">
        <v>116</v>
      </c>
      <c r="N409" s="2">
        <f t="shared" si="32"/>
        <v>2012</v>
      </c>
      <c r="O409">
        <v>201.2</v>
      </c>
      <c r="Q409" t="str">
        <f t="shared" si="33"/>
        <v/>
      </c>
      <c r="R409" s="2" t="str">
        <f>IF(ISNUMBER(Q409),SUMIFS(Q$1:$Q409,A$1:$A409,A409,J$1:$J409,J409,D$1:$D409,D409),"")</f>
        <v/>
      </c>
      <c r="T409" s="5"/>
      <c r="AH409" s="2" t="str">
        <f t="shared" si="34"/>
        <v/>
      </c>
      <c r="AL409" s="27"/>
      <c r="AM409" s="27"/>
      <c r="AN409" s="27"/>
      <c r="AO409" s="27"/>
      <c r="AP409" s="27"/>
      <c r="AQ409" s="27"/>
      <c r="AR409" s="27"/>
      <c r="AU409" s="2" t="str">
        <f t="shared" si="35"/>
        <v/>
      </c>
      <c r="AV409" s="2" t="str">
        <f>IF(ISNUMBER(AU409),SUMIFS($AU$1:AU409,$A$1:A409,A409,$J$1:J409,J409,$D$1:D409,D409),"")</f>
        <v/>
      </c>
      <c r="AW409">
        <f t="shared" si="36"/>
        <v>1</v>
      </c>
    </row>
    <row r="410" spans="1:49" x14ac:dyDescent="0.25">
      <c r="A410" s="4" t="s">
        <v>117</v>
      </c>
      <c r="B410" t="s">
        <v>24</v>
      </c>
      <c r="C410" s="3">
        <v>42244</v>
      </c>
      <c r="D410">
        <v>2</v>
      </c>
      <c r="E410">
        <v>0</v>
      </c>
      <c r="J410" s="2" t="s">
        <v>45</v>
      </c>
      <c r="K410" s="2" t="s">
        <v>22</v>
      </c>
      <c r="L410">
        <v>6</v>
      </c>
      <c r="M410" s="2" t="s">
        <v>116</v>
      </c>
      <c r="N410" s="2">
        <f t="shared" si="32"/>
        <v>1424</v>
      </c>
      <c r="O410">
        <v>142.4</v>
      </c>
      <c r="Q410" t="str">
        <f t="shared" si="33"/>
        <v/>
      </c>
      <c r="R410" s="2" t="str">
        <f>IF(ISNUMBER(Q410),SUMIFS(Q$1:$Q410,A$1:$A410,A410,J$1:$J410,J410,D$1:$D410,D410),"")</f>
        <v/>
      </c>
      <c r="T410" s="5"/>
      <c r="AH410" s="2" t="str">
        <f t="shared" si="34"/>
        <v/>
      </c>
      <c r="AL410" s="27"/>
      <c r="AM410" s="27"/>
      <c r="AN410" s="27"/>
      <c r="AO410" s="27"/>
      <c r="AP410" s="27"/>
      <c r="AQ410" s="27"/>
      <c r="AR410" s="27"/>
      <c r="AU410" s="2" t="str">
        <f t="shared" si="35"/>
        <v/>
      </c>
      <c r="AV410" s="2" t="str">
        <f>IF(ISNUMBER(AU410),SUMIFS($AU$1:AU410,$A$1:A410,A410,$J$1:J410,J410,$D$1:D410,D410),"")</f>
        <v/>
      </c>
      <c r="AW410">
        <f t="shared" si="36"/>
        <v>1</v>
      </c>
    </row>
    <row r="411" spans="1:49" x14ac:dyDescent="0.25">
      <c r="A411" s="4" t="s">
        <v>118</v>
      </c>
      <c r="B411" t="s">
        <v>24</v>
      </c>
      <c r="C411" s="3">
        <v>42244</v>
      </c>
      <c r="D411">
        <v>2</v>
      </c>
      <c r="E411">
        <v>50</v>
      </c>
      <c r="J411" s="2" t="s">
        <v>45</v>
      </c>
      <c r="K411" s="2" t="s">
        <v>22</v>
      </c>
      <c r="L411">
        <v>6</v>
      </c>
      <c r="M411" s="2" t="s">
        <v>116</v>
      </c>
      <c r="N411" s="2">
        <f t="shared" si="32"/>
        <v>1648</v>
      </c>
      <c r="O411">
        <v>164.8</v>
      </c>
      <c r="Q411" t="str">
        <f t="shared" si="33"/>
        <v/>
      </c>
      <c r="R411" s="2" t="str">
        <f>IF(ISNUMBER(Q411),SUMIFS(Q$1:$Q411,A$1:$A411,A411,J$1:$J411,J411,D$1:$D411,D411),"")</f>
        <v/>
      </c>
      <c r="T411" s="5"/>
      <c r="AH411" s="2" t="str">
        <f t="shared" si="34"/>
        <v/>
      </c>
      <c r="AL411" s="27"/>
      <c r="AM411" s="27"/>
      <c r="AN411" s="27"/>
      <c r="AO411" s="27"/>
      <c r="AP411" s="27"/>
      <c r="AQ411" s="27"/>
      <c r="AR411" s="27"/>
      <c r="AU411" s="2" t="str">
        <f t="shared" si="35"/>
        <v/>
      </c>
      <c r="AV411" s="2" t="str">
        <f>IF(ISNUMBER(AU411),SUMIFS($AU$1:AU411,$A$1:A411,A411,$J$1:J411,J411,$D$1:D411,D411),"")</f>
        <v/>
      </c>
      <c r="AW411">
        <f t="shared" si="36"/>
        <v>1</v>
      </c>
    </row>
    <row r="412" spans="1:49" x14ac:dyDescent="0.25">
      <c r="A412" s="4" t="s">
        <v>119</v>
      </c>
      <c r="B412" t="s">
        <v>24</v>
      </c>
      <c r="C412" s="3">
        <v>42244</v>
      </c>
      <c r="D412">
        <v>2</v>
      </c>
      <c r="E412">
        <v>100</v>
      </c>
      <c r="J412" s="2" t="s">
        <v>45</v>
      </c>
      <c r="K412" s="2" t="s">
        <v>22</v>
      </c>
      <c r="L412">
        <v>6</v>
      </c>
      <c r="M412" s="2" t="s">
        <v>116</v>
      </c>
      <c r="N412" s="2">
        <f t="shared" si="32"/>
        <v>1648</v>
      </c>
      <c r="O412">
        <v>164.8</v>
      </c>
      <c r="Q412" t="str">
        <f t="shared" si="33"/>
        <v/>
      </c>
      <c r="R412" s="2" t="str">
        <f>IF(ISNUMBER(Q412),SUMIFS(Q$1:$Q412,A$1:$A412,A412,J$1:$J412,J412,D$1:$D412,D412),"")</f>
        <v/>
      </c>
      <c r="T412" s="5"/>
      <c r="AH412" s="2" t="str">
        <f t="shared" si="34"/>
        <v/>
      </c>
      <c r="AL412" s="27"/>
      <c r="AM412" s="27"/>
      <c r="AN412" s="27"/>
      <c r="AO412" s="27"/>
      <c r="AP412" s="27"/>
      <c r="AQ412" s="27"/>
      <c r="AR412" s="27"/>
      <c r="AU412" s="2" t="str">
        <f t="shared" si="35"/>
        <v/>
      </c>
      <c r="AV412" s="2" t="str">
        <f>IF(ISNUMBER(AU412),SUMIFS($AU$1:AU412,$A$1:A412,A412,$J$1:J412,J412,$D$1:D412,D412),"")</f>
        <v/>
      </c>
      <c r="AW412">
        <f t="shared" si="36"/>
        <v>1</v>
      </c>
    </row>
    <row r="413" spans="1:49" x14ac:dyDescent="0.25">
      <c r="A413" s="4" t="s">
        <v>120</v>
      </c>
      <c r="B413" t="s">
        <v>24</v>
      </c>
      <c r="C413" s="3">
        <v>42244</v>
      </c>
      <c r="D413">
        <v>2</v>
      </c>
      <c r="E413">
        <v>200</v>
      </c>
      <c r="J413" s="2" t="s">
        <v>45</v>
      </c>
      <c r="K413" s="2" t="s">
        <v>22</v>
      </c>
      <c r="L413">
        <v>6</v>
      </c>
      <c r="M413" s="2" t="s">
        <v>116</v>
      </c>
      <c r="N413" s="2">
        <f t="shared" si="32"/>
        <v>1648</v>
      </c>
      <c r="O413">
        <v>164.8</v>
      </c>
      <c r="Q413" t="str">
        <f t="shared" si="33"/>
        <v/>
      </c>
      <c r="R413" s="2" t="str">
        <f>IF(ISNUMBER(Q413),SUMIFS(Q$1:$Q413,A$1:$A413,A413,J$1:$J413,J413,D$1:$D413,D413),"")</f>
        <v/>
      </c>
      <c r="T413" s="5"/>
      <c r="AH413" s="2" t="str">
        <f t="shared" si="34"/>
        <v/>
      </c>
      <c r="AL413" s="27"/>
      <c r="AM413" s="27"/>
      <c r="AN413" s="27"/>
      <c r="AO413" s="27"/>
      <c r="AP413" s="27"/>
      <c r="AQ413" s="27"/>
      <c r="AR413" s="27"/>
      <c r="AU413" s="2" t="str">
        <f t="shared" si="35"/>
        <v/>
      </c>
      <c r="AV413" s="2" t="str">
        <f>IF(ISNUMBER(AU413),SUMIFS($AU$1:AU413,$A$1:A413,A413,$J$1:J413,J413,$D$1:D413,D413),"")</f>
        <v/>
      </c>
      <c r="AW413">
        <f t="shared" si="36"/>
        <v>1</v>
      </c>
    </row>
    <row r="414" spans="1:49" x14ac:dyDescent="0.25">
      <c r="A414" s="4" t="s">
        <v>121</v>
      </c>
      <c r="B414" t="s">
        <v>24</v>
      </c>
      <c r="C414" s="3">
        <v>42244</v>
      </c>
      <c r="D414">
        <v>2</v>
      </c>
      <c r="E414">
        <v>350</v>
      </c>
      <c r="J414" s="2" t="s">
        <v>45</v>
      </c>
      <c r="K414" s="2" t="s">
        <v>22</v>
      </c>
      <c r="L414">
        <v>6</v>
      </c>
      <c r="M414" s="2" t="s">
        <v>116</v>
      </c>
      <c r="N414" s="2">
        <f t="shared" si="32"/>
        <v>1704</v>
      </c>
      <c r="O414">
        <v>170.4</v>
      </c>
      <c r="Q414" t="str">
        <f t="shared" si="33"/>
        <v/>
      </c>
      <c r="R414" s="2" t="str">
        <f>IF(ISNUMBER(Q414),SUMIFS(Q$1:$Q414,A$1:$A414,A414,J$1:$J414,J414,D$1:$D414,D414),"")</f>
        <v/>
      </c>
      <c r="T414" s="5"/>
      <c r="AH414" s="2" t="str">
        <f t="shared" si="34"/>
        <v/>
      </c>
      <c r="AL414" s="27"/>
      <c r="AM414" s="27"/>
      <c r="AN414" s="27"/>
      <c r="AO414" s="27"/>
      <c r="AP414" s="27"/>
      <c r="AQ414" s="27"/>
      <c r="AR414" s="27"/>
      <c r="AU414" s="2" t="str">
        <f t="shared" si="35"/>
        <v/>
      </c>
      <c r="AV414" s="2" t="str">
        <f>IF(ISNUMBER(AU414),SUMIFS($AU$1:AU414,$A$1:A414,A414,$J$1:J414,J414,$D$1:D414,D414),"")</f>
        <v/>
      </c>
      <c r="AW414">
        <f t="shared" si="36"/>
        <v>1</v>
      </c>
    </row>
    <row r="415" spans="1:49" x14ac:dyDescent="0.25">
      <c r="A415" s="4" t="s">
        <v>122</v>
      </c>
      <c r="B415" t="s">
        <v>24</v>
      </c>
      <c r="C415" s="3">
        <v>42244</v>
      </c>
      <c r="D415">
        <v>2</v>
      </c>
      <c r="E415">
        <v>500</v>
      </c>
      <c r="J415" s="2" t="s">
        <v>45</v>
      </c>
      <c r="K415" s="2" t="s">
        <v>22</v>
      </c>
      <c r="L415">
        <v>6</v>
      </c>
      <c r="M415" s="2" t="s">
        <v>116</v>
      </c>
      <c r="N415" s="2">
        <f t="shared" si="32"/>
        <v>1760</v>
      </c>
      <c r="O415">
        <v>176</v>
      </c>
      <c r="Q415" t="str">
        <f t="shared" si="33"/>
        <v/>
      </c>
      <c r="R415" s="2" t="str">
        <f>IF(ISNUMBER(Q415),SUMIFS(Q$1:$Q415,A$1:$A415,A415,J$1:$J415,J415,D$1:$D415,D415),"")</f>
        <v/>
      </c>
      <c r="T415" s="5"/>
      <c r="AH415" s="2" t="str">
        <f t="shared" si="34"/>
        <v/>
      </c>
      <c r="AL415" s="27"/>
      <c r="AM415" s="27"/>
      <c r="AN415" s="27"/>
      <c r="AO415" s="27"/>
      <c r="AP415" s="27"/>
      <c r="AQ415" s="27"/>
      <c r="AR415" s="27"/>
      <c r="AU415" s="2" t="str">
        <f t="shared" si="35"/>
        <v/>
      </c>
      <c r="AV415" s="2" t="str">
        <f>IF(ISNUMBER(AU415),SUMIFS($AU$1:AU415,$A$1:A415,A415,$J$1:J415,J415,$D$1:D415,D415),"")</f>
        <v/>
      </c>
      <c r="AW415">
        <f t="shared" si="36"/>
        <v>1</v>
      </c>
    </row>
    <row r="416" spans="1:49" x14ac:dyDescent="0.25">
      <c r="A416" s="4" t="s">
        <v>117</v>
      </c>
      <c r="B416" t="s">
        <v>24</v>
      </c>
      <c r="C416" s="3">
        <v>42244</v>
      </c>
      <c r="D416">
        <v>3</v>
      </c>
      <c r="E416">
        <v>0</v>
      </c>
      <c r="J416" s="2" t="s">
        <v>45</v>
      </c>
      <c r="K416" s="2" t="s">
        <v>22</v>
      </c>
      <c r="L416">
        <v>6</v>
      </c>
      <c r="M416" s="2" t="s">
        <v>116</v>
      </c>
      <c r="N416" s="2">
        <f t="shared" si="32"/>
        <v>1312</v>
      </c>
      <c r="O416">
        <v>131.19999999999999</v>
      </c>
      <c r="Q416" t="str">
        <f t="shared" si="33"/>
        <v/>
      </c>
      <c r="R416" s="2" t="str">
        <f>IF(ISNUMBER(Q416),SUMIFS(Q$1:$Q416,A$1:$A416,A416,J$1:$J416,J416,D$1:$D416,D416),"")</f>
        <v/>
      </c>
      <c r="T416" s="5"/>
      <c r="AH416" s="2" t="str">
        <f t="shared" si="34"/>
        <v/>
      </c>
      <c r="AL416" s="27"/>
      <c r="AM416" s="27"/>
      <c r="AN416" s="27"/>
      <c r="AO416" s="27"/>
      <c r="AP416" s="27"/>
      <c r="AQ416" s="27"/>
      <c r="AR416" s="27"/>
      <c r="AU416" s="2" t="str">
        <f t="shared" si="35"/>
        <v/>
      </c>
      <c r="AV416" s="2" t="str">
        <f>IF(ISNUMBER(AU416),SUMIFS($AU$1:AU416,$A$1:A416,A416,$J$1:J416,J416,$D$1:D416,D416),"")</f>
        <v/>
      </c>
      <c r="AW416">
        <f t="shared" si="36"/>
        <v>1</v>
      </c>
    </row>
    <row r="417" spans="1:49" x14ac:dyDescent="0.25">
      <c r="A417" s="4" t="s">
        <v>118</v>
      </c>
      <c r="B417" t="s">
        <v>24</v>
      </c>
      <c r="C417" s="3">
        <v>42244</v>
      </c>
      <c r="D417">
        <v>3</v>
      </c>
      <c r="E417">
        <v>50</v>
      </c>
      <c r="J417" s="2" t="s">
        <v>45</v>
      </c>
      <c r="K417" s="2" t="s">
        <v>22</v>
      </c>
      <c r="L417">
        <v>6</v>
      </c>
      <c r="M417" s="2" t="s">
        <v>116</v>
      </c>
      <c r="N417" s="2">
        <f t="shared" si="32"/>
        <v>1564</v>
      </c>
      <c r="O417">
        <v>156.4</v>
      </c>
      <c r="Q417" t="str">
        <f t="shared" si="33"/>
        <v/>
      </c>
      <c r="R417" s="2" t="str">
        <f>IF(ISNUMBER(Q417),SUMIFS(Q$1:$Q417,A$1:$A417,A417,J$1:$J417,J417,D$1:$D417,D417),"")</f>
        <v/>
      </c>
      <c r="T417" s="5"/>
      <c r="AH417" s="2" t="str">
        <f t="shared" si="34"/>
        <v/>
      </c>
      <c r="AL417" s="27"/>
      <c r="AM417" s="27"/>
      <c r="AN417" s="27"/>
      <c r="AO417" s="27"/>
      <c r="AP417" s="27"/>
      <c r="AQ417" s="27"/>
      <c r="AR417" s="27"/>
      <c r="AU417" s="2" t="str">
        <f t="shared" si="35"/>
        <v/>
      </c>
      <c r="AV417" s="2" t="str">
        <f>IF(ISNUMBER(AU417),SUMIFS($AU$1:AU417,$A$1:A417,A417,$J$1:J417,J417,$D$1:D417,D417),"")</f>
        <v/>
      </c>
      <c r="AW417">
        <f t="shared" si="36"/>
        <v>1</v>
      </c>
    </row>
    <row r="418" spans="1:49" x14ac:dyDescent="0.25">
      <c r="A418" s="4" t="s">
        <v>119</v>
      </c>
      <c r="B418" t="s">
        <v>24</v>
      </c>
      <c r="C418" s="3">
        <v>42244</v>
      </c>
      <c r="D418">
        <v>3</v>
      </c>
      <c r="E418">
        <v>100</v>
      </c>
      <c r="J418" s="2" t="s">
        <v>45</v>
      </c>
      <c r="K418" s="2" t="s">
        <v>22</v>
      </c>
      <c r="L418">
        <v>6</v>
      </c>
      <c r="M418" s="2" t="s">
        <v>116</v>
      </c>
      <c r="N418" s="2">
        <f t="shared" si="32"/>
        <v>1480</v>
      </c>
      <c r="O418">
        <v>148</v>
      </c>
      <c r="Q418" t="str">
        <f t="shared" si="33"/>
        <v/>
      </c>
      <c r="R418" s="2" t="str">
        <f>IF(ISNUMBER(Q418),SUMIFS(Q$1:$Q418,A$1:$A418,A418,J$1:$J418,J418,D$1:$D418,D418),"")</f>
        <v/>
      </c>
      <c r="T418" s="5"/>
      <c r="AH418" s="2" t="str">
        <f t="shared" si="34"/>
        <v/>
      </c>
      <c r="AL418" s="27"/>
      <c r="AM418" s="27"/>
      <c r="AN418" s="27"/>
      <c r="AO418" s="27"/>
      <c r="AP418" s="27"/>
      <c r="AQ418" s="27"/>
      <c r="AR418" s="27"/>
      <c r="AU418" s="2" t="str">
        <f t="shared" si="35"/>
        <v/>
      </c>
      <c r="AV418" s="2" t="str">
        <f>IF(ISNUMBER(AU418),SUMIFS($AU$1:AU418,$A$1:A418,A418,$J$1:J418,J418,$D$1:D418,D418),"")</f>
        <v/>
      </c>
      <c r="AW418">
        <f t="shared" si="36"/>
        <v>1</v>
      </c>
    </row>
    <row r="419" spans="1:49" x14ac:dyDescent="0.25">
      <c r="A419" s="4" t="s">
        <v>120</v>
      </c>
      <c r="B419" t="s">
        <v>24</v>
      </c>
      <c r="C419" s="3">
        <v>42244</v>
      </c>
      <c r="D419">
        <v>3</v>
      </c>
      <c r="E419">
        <v>200</v>
      </c>
      <c r="J419" s="2" t="s">
        <v>45</v>
      </c>
      <c r="K419" s="2" t="s">
        <v>22</v>
      </c>
      <c r="L419">
        <v>6</v>
      </c>
      <c r="M419" s="2" t="s">
        <v>116</v>
      </c>
      <c r="N419" s="2">
        <f t="shared" si="32"/>
        <v>1732</v>
      </c>
      <c r="O419">
        <v>173.2</v>
      </c>
      <c r="Q419" t="str">
        <f t="shared" si="33"/>
        <v/>
      </c>
      <c r="R419" s="2" t="str">
        <f>IF(ISNUMBER(Q419),SUMIFS(Q$1:$Q419,A$1:$A419,A419,J$1:$J419,J419,D$1:$D419,D419),"")</f>
        <v/>
      </c>
      <c r="T419" s="5"/>
      <c r="AH419" s="2" t="str">
        <f t="shared" si="34"/>
        <v/>
      </c>
      <c r="AL419" s="27"/>
      <c r="AM419" s="27"/>
      <c r="AN419" s="27"/>
      <c r="AO419" s="27"/>
      <c r="AP419" s="27"/>
      <c r="AQ419" s="27"/>
      <c r="AR419" s="27"/>
      <c r="AU419" s="2" t="str">
        <f t="shared" si="35"/>
        <v/>
      </c>
      <c r="AV419" s="2" t="str">
        <f>IF(ISNUMBER(AU419),SUMIFS($AU$1:AU419,$A$1:A419,A419,$J$1:J419,J419,$D$1:D419,D419),"")</f>
        <v/>
      </c>
      <c r="AW419">
        <f t="shared" si="36"/>
        <v>1</v>
      </c>
    </row>
    <row r="420" spans="1:49" x14ac:dyDescent="0.25">
      <c r="A420" s="4" t="s">
        <v>121</v>
      </c>
      <c r="B420" t="s">
        <v>24</v>
      </c>
      <c r="C420" s="3">
        <v>42244</v>
      </c>
      <c r="D420">
        <v>3</v>
      </c>
      <c r="E420">
        <v>350</v>
      </c>
      <c r="J420" s="2" t="s">
        <v>45</v>
      </c>
      <c r="K420" s="2" t="s">
        <v>22</v>
      </c>
      <c r="L420">
        <v>6</v>
      </c>
      <c r="M420" s="2" t="s">
        <v>116</v>
      </c>
      <c r="N420" s="2">
        <f t="shared" si="32"/>
        <v>1788</v>
      </c>
      <c r="O420">
        <v>178.8</v>
      </c>
      <c r="Q420" t="str">
        <f t="shared" si="33"/>
        <v/>
      </c>
      <c r="R420" s="2" t="str">
        <f>IF(ISNUMBER(Q420),SUMIFS(Q$1:$Q420,A$1:$A420,A420,J$1:$J420,J420,D$1:$D420,D420),"")</f>
        <v/>
      </c>
      <c r="T420" s="5"/>
      <c r="AH420" s="2" t="str">
        <f t="shared" si="34"/>
        <v/>
      </c>
      <c r="AL420" s="27"/>
      <c r="AM420" s="27"/>
      <c r="AN420" s="27"/>
      <c r="AO420" s="27"/>
      <c r="AP420" s="27"/>
      <c r="AQ420" s="27"/>
      <c r="AR420" s="27"/>
      <c r="AU420" s="2" t="str">
        <f t="shared" si="35"/>
        <v/>
      </c>
      <c r="AV420" s="2" t="str">
        <f>IF(ISNUMBER(AU420),SUMIFS($AU$1:AU420,$A$1:A420,A420,$J$1:J420,J420,$D$1:D420,D420),"")</f>
        <v/>
      </c>
      <c r="AW420">
        <f t="shared" si="36"/>
        <v>1</v>
      </c>
    </row>
    <row r="421" spans="1:49" x14ac:dyDescent="0.25">
      <c r="A421" s="4" t="s">
        <v>122</v>
      </c>
      <c r="B421" t="s">
        <v>24</v>
      </c>
      <c r="C421" s="3">
        <v>42244</v>
      </c>
      <c r="D421">
        <v>3</v>
      </c>
      <c r="E421">
        <v>500</v>
      </c>
      <c r="J421" s="2" t="s">
        <v>45</v>
      </c>
      <c r="K421" s="2" t="s">
        <v>22</v>
      </c>
      <c r="L421">
        <v>6</v>
      </c>
      <c r="M421" s="2" t="s">
        <v>116</v>
      </c>
      <c r="N421" s="2">
        <f t="shared" si="32"/>
        <v>1732</v>
      </c>
      <c r="O421">
        <v>173.2</v>
      </c>
      <c r="Q421" t="str">
        <f t="shared" si="33"/>
        <v/>
      </c>
      <c r="R421" s="2" t="str">
        <f>IF(ISNUMBER(Q421),SUMIFS(Q$1:$Q421,A$1:$A421,A421,J$1:$J421,J421,D$1:$D421,D421),"")</f>
        <v/>
      </c>
      <c r="T421" s="5"/>
      <c r="AH421" s="2" t="str">
        <f t="shared" si="34"/>
        <v/>
      </c>
      <c r="AL421" s="27"/>
      <c r="AM421" s="27"/>
      <c r="AN421" s="27"/>
      <c r="AO421" s="27"/>
      <c r="AP421" s="27"/>
      <c r="AQ421" s="27"/>
      <c r="AR421" s="27"/>
      <c r="AU421" s="2" t="str">
        <f t="shared" si="35"/>
        <v/>
      </c>
      <c r="AV421" s="2" t="str">
        <f>IF(ISNUMBER(AU421),SUMIFS($AU$1:AU421,$A$1:A421,A421,$J$1:J421,J421,$D$1:D421,D421),"")</f>
        <v/>
      </c>
      <c r="AW421">
        <f t="shared" si="36"/>
        <v>1</v>
      </c>
    </row>
    <row r="422" spans="1:49" x14ac:dyDescent="0.25">
      <c r="A422" s="4" t="s">
        <v>117</v>
      </c>
      <c r="B422" t="s">
        <v>24</v>
      </c>
      <c r="C422" s="3">
        <v>42260</v>
      </c>
      <c r="D422">
        <v>1</v>
      </c>
      <c r="E422">
        <v>0</v>
      </c>
      <c r="J422" s="2" t="s">
        <v>45</v>
      </c>
      <c r="K422" s="2" t="s">
        <v>22</v>
      </c>
      <c r="L422">
        <v>6</v>
      </c>
      <c r="M422" s="2" t="s">
        <v>116</v>
      </c>
      <c r="N422" s="2">
        <f t="shared" si="32"/>
        <v>1424</v>
      </c>
      <c r="O422">
        <v>142.4</v>
      </c>
      <c r="Q422" t="str">
        <f t="shared" si="33"/>
        <v/>
      </c>
      <c r="R422" s="2" t="str">
        <f>IF(ISNUMBER(Q422),SUMIFS(Q$1:$Q422,A$1:$A422,A422,J$1:$J422,J422,D$1:$D422,D422),"")</f>
        <v/>
      </c>
      <c r="T422" s="5"/>
      <c r="AH422" s="2" t="str">
        <f t="shared" si="34"/>
        <v/>
      </c>
      <c r="AL422" s="27"/>
      <c r="AM422" s="27"/>
      <c r="AN422" s="27"/>
      <c r="AO422" s="27"/>
      <c r="AP422" s="27"/>
      <c r="AQ422" s="27"/>
      <c r="AR422" s="27"/>
      <c r="AU422" s="2" t="str">
        <f t="shared" si="35"/>
        <v/>
      </c>
      <c r="AV422" s="2" t="str">
        <f>IF(ISNUMBER(AU422),SUMIFS($AU$1:AU422,$A$1:A422,A422,$J$1:J422,J422,$D$1:D422,D422),"")</f>
        <v/>
      </c>
      <c r="AW422">
        <f t="shared" si="36"/>
        <v>1</v>
      </c>
    </row>
    <row r="423" spans="1:49" x14ac:dyDescent="0.25">
      <c r="A423" s="4" t="s">
        <v>118</v>
      </c>
      <c r="B423" t="s">
        <v>24</v>
      </c>
      <c r="C423" s="3">
        <v>42260</v>
      </c>
      <c r="D423">
        <v>1</v>
      </c>
      <c r="E423">
        <v>50</v>
      </c>
      <c r="J423" s="2" t="s">
        <v>45</v>
      </c>
      <c r="K423" s="2" t="s">
        <v>22</v>
      </c>
      <c r="L423">
        <v>6</v>
      </c>
      <c r="M423" s="2" t="s">
        <v>116</v>
      </c>
      <c r="N423" s="2">
        <f t="shared" si="32"/>
        <v>1564</v>
      </c>
      <c r="O423">
        <v>156.4</v>
      </c>
      <c r="Q423" t="str">
        <f t="shared" si="33"/>
        <v/>
      </c>
      <c r="R423" s="2" t="str">
        <f>IF(ISNUMBER(Q423),SUMIFS(Q$1:$Q423,A$1:$A423,A423,J$1:$J423,J423,D$1:$D423,D423),"")</f>
        <v/>
      </c>
      <c r="T423" s="5"/>
      <c r="AH423" s="2" t="str">
        <f t="shared" si="34"/>
        <v/>
      </c>
      <c r="AL423" s="27"/>
      <c r="AM423" s="27"/>
      <c r="AN423" s="27"/>
      <c r="AO423" s="27"/>
      <c r="AP423" s="27"/>
      <c r="AQ423" s="27"/>
      <c r="AR423" s="27"/>
      <c r="AU423" s="2" t="str">
        <f t="shared" si="35"/>
        <v/>
      </c>
      <c r="AV423" s="2" t="str">
        <f>IF(ISNUMBER(AU423),SUMIFS($AU$1:AU423,$A$1:A423,A423,$J$1:J423,J423,$D$1:D423,D423),"")</f>
        <v/>
      </c>
      <c r="AW423">
        <f t="shared" si="36"/>
        <v>1</v>
      </c>
    </row>
    <row r="424" spans="1:49" x14ac:dyDescent="0.25">
      <c r="A424" s="4" t="s">
        <v>119</v>
      </c>
      <c r="B424" t="s">
        <v>24</v>
      </c>
      <c r="C424" s="3">
        <v>42260</v>
      </c>
      <c r="D424">
        <v>1</v>
      </c>
      <c r="E424">
        <v>100</v>
      </c>
      <c r="J424" s="2" t="s">
        <v>45</v>
      </c>
      <c r="K424" s="2" t="s">
        <v>22</v>
      </c>
      <c r="L424">
        <v>6</v>
      </c>
      <c r="M424" s="2" t="s">
        <v>116</v>
      </c>
      <c r="N424" s="2">
        <f t="shared" si="32"/>
        <v>1564</v>
      </c>
      <c r="O424">
        <v>156.4</v>
      </c>
      <c r="Q424" t="str">
        <f t="shared" si="33"/>
        <v/>
      </c>
      <c r="R424" s="2" t="str">
        <f>IF(ISNUMBER(Q424),SUMIFS(Q$1:$Q424,A$1:$A424,A424,J$1:$J424,J424,D$1:$D424,D424),"")</f>
        <v/>
      </c>
      <c r="T424" s="5"/>
      <c r="AH424" s="2" t="str">
        <f t="shared" si="34"/>
        <v/>
      </c>
      <c r="AL424" s="27"/>
      <c r="AM424" s="27"/>
      <c r="AN424" s="27"/>
      <c r="AO424" s="27"/>
      <c r="AP424" s="27"/>
      <c r="AQ424" s="27"/>
      <c r="AR424" s="27"/>
      <c r="AU424" s="2" t="str">
        <f t="shared" si="35"/>
        <v/>
      </c>
      <c r="AV424" s="2" t="str">
        <f>IF(ISNUMBER(AU424),SUMIFS($AU$1:AU424,$A$1:A424,A424,$J$1:J424,J424,$D$1:D424,D424),"")</f>
        <v/>
      </c>
      <c r="AW424">
        <f t="shared" si="36"/>
        <v>1</v>
      </c>
    </row>
    <row r="425" spans="1:49" x14ac:dyDescent="0.25">
      <c r="A425" s="4" t="s">
        <v>120</v>
      </c>
      <c r="B425" t="s">
        <v>24</v>
      </c>
      <c r="C425" s="3">
        <v>42260</v>
      </c>
      <c r="D425">
        <v>1</v>
      </c>
      <c r="E425">
        <v>200</v>
      </c>
      <c r="J425" s="2" t="s">
        <v>45</v>
      </c>
      <c r="K425" s="2" t="s">
        <v>22</v>
      </c>
      <c r="L425">
        <v>6</v>
      </c>
      <c r="M425" s="2" t="s">
        <v>116</v>
      </c>
      <c r="N425" s="2">
        <f t="shared" si="32"/>
        <v>1816</v>
      </c>
      <c r="O425">
        <v>181.6</v>
      </c>
      <c r="Q425" t="str">
        <f t="shared" si="33"/>
        <v/>
      </c>
      <c r="R425" s="2" t="str">
        <f>IF(ISNUMBER(Q425),SUMIFS(Q$1:$Q425,A$1:$A425,A425,J$1:$J425,J425,D$1:$D425,D425),"")</f>
        <v/>
      </c>
      <c r="T425" s="5"/>
      <c r="AH425" s="2" t="str">
        <f t="shared" si="34"/>
        <v/>
      </c>
      <c r="AL425" s="27"/>
      <c r="AM425" s="27"/>
      <c r="AN425" s="27"/>
      <c r="AO425" s="27"/>
      <c r="AP425" s="27"/>
      <c r="AQ425" s="27"/>
      <c r="AR425" s="27"/>
      <c r="AU425" s="2" t="str">
        <f t="shared" si="35"/>
        <v/>
      </c>
      <c r="AV425" s="2" t="str">
        <f>IF(ISNUMBER(AU425),SUMIFS($AU$1:AU425,$A$1:A425,A425,$J$1:J425,J425,$D$1:D425,D425),"")</f>
        <v/>
      </c>
      <c r="AW425">
        <f t="shared" si="36"/>
        <v>1</v>
      </c>
    </row>
    <row r="426" spans="1:49" x14ac:dyDescent="0.25">
      <c r="A426" s="4" t="s">
        <v>121</v>
      </c>
      <c r="B426" t="s">
        <v>24</v>
      </c>
      <c r="C426" s="3">
        <v>42260</v>
      </c>
      <c r="D426">
        <v>1</v>
      </c>
      <c r="E426">
        <v>350</v>
      </c>
      <c r="J426" s="2" t="s">
        <v>45</v>
      </c>
      <c r="K426" s="2" t="s">
        <v>22</v>
      </c>
      <c r="L426">
        <v>6</v>
      </c>
      <c r="M426" s="2" t="s">
        <v>116</v>
      </c>
      <c r="N426" s="2">
        <f t="shared" si="32"/>
        <v>2320</v>
      </c>
      <c r="O426">
        <v>232</v>
      </c>
      <c r="Q426" t="str">
        <f t="shared" si="33"/>
        <v/>
      </c>
      <c r="R426" s="2" t="str">
        <f>IF(ISNUMBER(Q426),SUMIFS(Q$1:$Q426,A$1:$A426,A426,J$1:$J426,J426,D$1:$D426,D426),"")</f>
        <v/>
      </c>
      <c r="T426" s="5"/>
      <c r="AH426" s="2" t="str">
        <f t="shared" si="34"/>
        <v/>
      </c>
      <c r="AL426" s="27"/>
      <c r="AM426" s="27"/>
      <c r="AN426" s="27"/>
      <c r="AO426" s="27"/>
      <c r="AP426" s="27"/>
      <c r="AQ426" s="27"/>
      <c r="AR426" s="27"/>
      <c r="AU426" s="2" t="str">
        <f t="shared" si="35"/>
        <v/>
      </c>
      <c r="AV426" s="2" t="str">
        <f>IF(ISNUMBER(AU426),SUMIFS($AU$1:AU426,$A$1:A426,A426,$J$1:J426,J426,$D$1:D426,D426),"")</f>
        <v/>
      </c>
      <c r="AW426">
        <f t="shared" si="36"/>
        <v>1</v>
      </c>
    </row>
    <row r="427" spans="1:49" x14ac:dyDescent="0.25">
      <c r="A427" s="4" t="s">
        <v>122</v>
      </c>
      <c r="B427" t="s">
        <v>24</v>
      </c>
      <c r="C427" s="3">
        <v>42260</v>
      </c>
      <c r="D427">
        <v>1</v>
      </c>
      <c r="E427">
        <v>500</v>
      </c>
      <c r="J427" s="2" t="s">
        <v>45</v>
      </c>
      <c r="K427" s="2" t="s">
        <v>22</v>
      </c>
      <c r="L427">
        <v>6</v>
      </c>
      <c r="M427" s="2" t="s">
        <v>116</v>
      </c>
      <c r="N427" s="2">
        <f t="shared" si="32"/>
        <v>2628</v>
      </c>
      <c r="O427">
        <v>262.8</v>
      </c>
      <c r="Q427" t="str">
        <f t="shared" si="33"/>
        <v/>
      </c>
      <c r="R427" s="2" t="str">
        <f>IF(ISNUMBER(Q427),SUMIFS(Q$1:$Q427,A$1:$A427,A427,J$1:$J427,J427,D$1:$D427,D427),"")</f>
        <v/>
      </c>
      <c r="T427" s="5"/>
      <c r="AH427" s="2" t="str">
        <f t="shared" si="34"/>
        <v/>
      </c>
      <c r="AL427" s="27"/>
      <c r="AM427" s="27"/>
      <c r="AN427" s="27"/>
      <c r="AO427" s="27"/>
      <c r="AP427" s="27"/>
      <c r="AQ427" s="27"/>
      <c r="AR427" s="27"/>
      <c r="AU427" s="2" t="str">
        <f t="shared" si="35"/>
        <v/>
      </c>
      <c r="AV427" s="2" t="str">
        <f>IF(ISNUMBER(AU427),SUMIFS($AU$1:AU427,$A$1:A427,A427,$J$1:J427,J427,$D$1:D427,D427),"")</f>
        <v/>
      </c>
      <c r="AW427">
        <f t="shared" si="36"/>
        <v>1</v>
      </c>
    </row>
    <row r="428" spans="1:49" x14ac:dyDescent="0.25">
      <c r="A428" s="4" t="s">
        <v>117</v>
      </c>
      <c r="B428" t="s">
        <v>24</v>
      </c>
      <c r="C428" s="3">
        <v>42260</v>
      </c>
      <c r="D428">
        <v>2</v>
      </c>
      <c r="E428">
        <v>0</v>
      </c>
      <c r="J428" s="2" t="s">
        <v>45</v>
      </c>
      <c r="K428" s="2" t="s">
        <v>22</v>
      </c>
      <c r="L428">
        <v>6</v>
      </c>
      <c r="M428" s="2" t="s">
        <v>116</v>
      </c>
      <c r="N428" s="2">
        <f t="shared" si="32"/>
        <v>1368</v>
      </c>
      <c r="O428">
        <v>136.80000000000001</v>
      </c>
      <c r="Q428" t="str">
        <f t="shared" si="33"/>
        <v/>
      </c>
      <c r="R428" s="2" t="str">
        <f>IF(ISNUMBER(Q428),SUMIFS(Q$1:$Q428,A$1:$A428,A428,J$1:$J428,J428,D$1:$D428,D428),"")</f>
        <v/>
      </c>
      <c r="T428" s="5"/>
      <c r="AH428" s="2" t="str">
        <f t="shared" si="34"/>
        <v/>
      </c>
      <c r="AL428" s="27"/>
      <c r="AM428" s="27"/>
      <c r="AN428" s="27"/>
      <c r="AO428" s="27"/>
      <c r="AP428" s="27"/>
      <c r="AQ428" s="27"/>
      <c r="AR428" s="27"/>
      <c r="AU428" s="2" t="str">
        <f t="shared" si="35"/>
        <v/>
      </c>
      <c r="AV428" s="2" t="str">
        <f>IF(ISNUMBER(AU428),SUMIFS($AU$1:AU428,$A$1:A428,A428,$J$1:J428,J428,$D$1:D428,D428),"")</f>
        <v/>
      </c>
      <c r="AW428">
        <f t="shared" si="36"/>
        <v>1</v>
      </c>
    </row>
    <row r="429" spans="1:49" x14ac:dyDescent="0.25">
      <c r="A429" s="4" t="s">
        <v>118</v>
      </c>
      <c r="B429" t="s">
        <v>24</v>
      </c>
      <c r="C429" s="3">
        <v>42260</v>
      </c>
      <c r="D429">
        <v>2</v>
      </c>
      <c r="E429">
        <v>50</v>
      </c>
      <c r="J429" s="2" t="s">
        <v>45</v>
      </c>
      <c r="K429" s="2" t="s">
        <v>22</v>
      </c>
      <c r="L429">
        <v>6</v>
      </c>
      <c r="M429" s="2" t="s">
        <v>116</v>
      </c>
      <c r="N429" s="2">
        <f t="shared" si="32"/>
        <v>1508</v>
      </c>
      <c r="O429">
        <v>150.80000000000001</v>
      </c>
      <c r="Q429" t="str">
        <f t="shared" si="33"/>
        <v/>
      </c>
      <c r="R429" s="2" t="str">
        <f>IF(ISNUMBER(Q429),SUMIFS(Q$1:$Q429,A$1:$A429,A429,J$1:$J429,J429,D$1:$D429,D429),"")</f>
        <v/>
      </c>
      <c r="T429" s="5"/>
      <c r="AH429" s="2" t="str">
        <f t="shared" si="34"/>
        <v/>
      </c>
      <c r="AL429" s="27"/>
      <c r="AM429" s="27"/>
      <c r="AN429" s="27"/>
      <c r="AO429" s="27"/>
      <c r="AP429" s="27"/>
      <c r="AQ429" s="27"/>
      <c r="AR429" s="27"/>
      <c r="AU429" s="2" t="str">
        <f t="shared" si="35"/>
        <v/>
      </c>
      <c r="AV429" s="2" t="str">
        <f>IF(ISNUMBER(AU429),SUMIFS($AU$1:AU429,$A$1:A429,A429,$J$1:J429,J429,$D$1:D429,D429),"")</f>
        <v/>
      </c>
      <c r="AW429">
        <f t="shared" si="36"/>
        <v>1</v>
      </c>
    </row>
    <row r="430" spans="1:49" x14ac:dyDescent="0.25">
      <c r="A430" s="4" t="s">
        <v>119</v>
      </c>
      <c r="B430" t="s">
        <v>24</v>
      </c>
      <c r="C430" s="3">
        <v>42260</v>
      </c>
      <c r="D430">
        <v>2</v>
      </c>
      <c r="E430">
        <v>100</v>
      </c>
      <c r="J430" s="2" t="s">
        <v>45</v>
      </c>
      <c r="K430" s="2" t="s">
        <v>22</v>
      </c>
      <c r="L430">
        <v>6</v>
      </c>
      <c r="M430" s="2" t="s">
        <v>116</v>
      </c>
      <c r="N430" s="2">
        <f t="shared" si="32"/>
        <v>1592</v>
      </c>
      <c r="O430">
        <v>159.19999999999999</v>
      </c>
      <c r="Q430" t="str">
        <f t="shared" si="33"/>
        <v/>
      </c>
      <c r="R430" s="2" t="str">
        <f>IF(ISNUMBER(Q430),SUMIFS(Q$1:$Q430,A$1:$A430,A430,J$1:$J430,J430,D$1:$D430,D430),"")</f>
        <v/>
      </c>
      <c r="T430" s="5"/>
      <c r="AH430" s="2" t="str">
        <f t="shared" si="34"/>
        <v/>
      </c>
      <c r="AL430" s="27"/>
      <c r="AM430" s="27"/>
      <c r="AN430" s="27"/>
      <c r="AO430" s="27"/>
      <c r="AP430" s="27"/>
      <c r="AQ430" s="27"/>
      <c r="AR430" s="27"/>
      <c r="AU430" s="2" t="str">
        <f t="shared" si="35"/>
        <v/>
      </c>
      <c r="AV430" s="2" t="str">
        <f>IF(ISNUMBER(AU430),SUMIFS($AU$1:AU430,$A$1:A430,A430,$J$1:J430,J430,$D$1:D430,D430),"")</f>
        <v/>
      </c>
      <c r="AW430">
        <f t="shared" si="36"/>
        <v>1</v>
      </c>
    </row>
    <row r="431" spans="1:49" x14ac:dyDescent="0.25">
      <c r="A431" s="4" t="s">
        <v>120</v>
      </c>
      <c r="B431" t="s">
        <v>24</v>
      </c>
      <c r="C431" s="3">
        <v>42260</v>
      </c>
      <c r="D431">
        <v>2</v>
      </c>
      <c r="E431">
        <v>200</v>
      </c>
      <c r="J431" s="2" t="s">
        <v>45</v>
      </c>
      <c r="K431" s="2" t="s">
        <v>22</v>
      </c>
      <c r="L431">
        <v>6</v>
      </c>
      <c r="M431" s="2" t="s">
        <v>116</v>
      </c>
      <c r="N431" s="2">
        <f t="shared" si="32"/>
        <v>1676</v>
      </c>
      <c r="O431">
        <v>167.6</v>
      </c>
      <c r="Q431" t="str">
        <f t="shared" si="33"/>
        <v/>
      </c>
      <c r="R431" s="2" t="str">
        <f>IF(ISNUMBER(Q431),SUMIFS(Q$1:$Q431,A$1:$A431,A431,J$1:$J431,J431,D$1:$D431,D431),"")</f>
        <v/>
      </c>
      <c r="T431" s="5"/>
      <c r="AH431" s="2" t="str">
        <f t="shared" si="34"/>
        <v/>
      </c>
      <c r="AL431" s="27"/>
      <c r="AM431" s="27"/>
      <c r="AN431" s="27"/>
      <c r="AO431" s="27"/>
      <c r="AP431" s="27"/>
      <c r="AQ431" s="27"/>
      <c r="AR431" s="27"/>
      <c r="AU431" s="2" t="str">
        <f t="shared" si="35"/>
        <v/>
      </c>
      <c r="AV431" s="2" t="str">
        <f>IF(ISNUMBER(AU431),SUMIFS($AU$1:AU431,$A$1:A431,A431,$J$1:J431,J431,$D$1:D431,D431),"")</f>
        <v/>
      </c>
      <c r="AW431">
        <f t="shared" si="36"/>
        <v>1</v>
      </c>
    </row>
    <row r="432" spans="1:49" x14ac:dyDescent="0.25">
      <c r="A432" s="4" t="s">
        <v>121</v>
      </c>
      <c r="B432" t="s">
        <v>24</v>
      </c>
      <c r="C432" s="3">
        <v>42260</v>
      </c>
      <c r="D432">
        <v>2</v>
      </c>
      <c r="E432">
        <v>350</v>
      </c>
      <c r="J432" s="2" t="s">
        <v>45</v>
      </c>
      <c r="K432" s="2" t="s">
        <v>22</v>
      </c>
      <c r="L432">
        <v>6</v>
      </c>
      <c r="M432" s="2" t="s">
        <v>116</v>
      </c>
      <c r="N432" s="2">
        <f t="shared" si="32"/>
        <v>1788</v>
      </c>
      <c r="O432">
        <v>178.8</v>
      </c>
      <c r="Q432" t="str">
        <f t="shared" si="33"/>
        <v/>
      </c>
      <c r="R432" s="2" t="str">
        <f>IF(ISNUMBER(Q432),SUMIFS(Q$1:$Q432,A$1:$A432,A432,J$1:$J432,J432,D$1:$D432,D432),"")</f>
        <v/>
      </c>
      <c r="T432" s="5"/>
      <c r="AH432" s="2" t="str">
        <f t="shared" si="34"/>
        <v/>
      </c>
      <c r="AL432" s="27"/>
      <c r="AM432" s="27"/>
      <c r="AN432" s="27"/>
      <c r="AO432" s="27"/>
      <c r="AP432" s="27"/>
      <c r="AQ432" s="27"/>
      <c r="AR432" s="27"/>
      <c r="AU432" s="2" t="str">
        <f t="shared" si="35"/>
        <v/>
      </c>
      <c r="AV432" s="2" t="str">
        <f>IF(ISNUMBER(AU432),SUMIFS($AU$1:AU432,$A$1:A432,A432,$J$1:J432,J432,$D$1:D432,D432),"")</f>
        <v/>
      </c>
      <c r="AW432">
        <f t="shared" si="36"/>
        <v>1</v>
      </c>
    </row>
    <row r="433" spans="1:49" x14ac:dyDescent="0.25">
      <c r="A433" s="4" t="s">
        <v>122</v>
      </c>
      <c r="B433" t="s">
        <v>24</v>
      </c>
      <c r="C433" s="3">
        <v>42260</v>
      </c>
      <c r="D433">
        <v>2</v>
      </c>
      <c r="E433">
        <v>500</v>
      </c>
      <c r="J433" s="2" t="s">
        <v>45</v>
      </c>
      <c r="K433" s="2" t="s">
        <v>22</v>
      </c>
      <c r="L433">
        <v>6</v>
      </c>
      <c r="M433" s="2" t="s">
        <v>116</v>
      </c>
      <c r="N433" s="2">
        <f t="shared" si="32"/>
        <v>2040</v>
      </c>
      <c r="O433">
        <v>204</v>
      </c>
      <c r="Q433" t="str">
        <f t="shared" si="33"/>
        <v/>
      </c>
      <c r="R433" s="2" t="str">
        <f>IF(ISNUMBER(Q433),SUMIFS(Q$1:$Q433,A$1:$A433,A433,J$1:$J433,J433,D$1:$D433,D433),"")</f>
        <v/>
      </c>
      <c r="T433" s="5"/>
      <c r="AH433" s="2" t="str">
        <f t="shared" si="34"/>
        <v/>
      </c>
      <c r="AL433" s="27"/>
      <c r="AM433" s="27"/>
      <c r="AN433" s="27"/>
      <c r="AO433" s="27"/>
      <c r="AP433" s="27"/>
      <c r="AQ433" s="27"/>
      <c r="AR433" s="27"/>
      <c r="AU433" s="2" t="str">
        <f t="shared" si="35"/>
        <v/>
      </c>
      <c r="AV433" s="2" t="str">
        <f>IF(ISNUMBER(AU433),SUMIFS($AU$1:AU433,$A$1:A433,A433,$J$1:J433,J433,$D$1:D433,D433),"")</f>
        <v/>
      </c>
      <c r="AW433">
        <f t="shared" si="36"/>
        <v>1</v>
      </c>
    </row>
    <row r="434" spans="1:49" x14ac:dyDescent="0.25">
      <c r="A434" s="4" t="s">
        <v>117</v>
      </c>
      <c r="B434" t="s">
        <v>24</v>
      </c>
      <c r="C434" s="3">
        <v>42260</v>
      </c>
      <c r="D434">
        <v>3</v>
      </c>
      <c r="E434">
        <v>0</v>
      </c>
      <c r="J434" s="2" t="s">
        <v>45</v>
      </c>
      <c r="K434" s="2" t="s">
        <v>22</v>
      </c>
      <c r="L434">
        <v>6</v>
      </c>
      <c r="M434" s="2" t="s">
        <v>116</v>
      </c>
      <c r="N434" s="2">
        <f t="shared" si="32"/>
        <v>1312</v>
      </c>
      <c r="O434">
        <v>131.19999999999999</v>
      </c>
      <c r="Q434" t="str">
        <f t="shared" si="33"/>
        <v/>
      </c>
      <c r="R434" s="2" t="str">
        <f>IF(ISNUMBER(Q434),SUMIFS(Q$1:$Q434,A$1:$A434,A434,J$1:$J434,J434,D$1:$D434,D434),"")</f>
        <v/>
      </c>
      <c r="T434" s="5"/>
      <c r="AH434" s="2" t="str">
        <f t="shared" si="34"/>
        <v/>
      </c>
      <c r="AL434" s="27"/>
      <c r="AM434" s="27"/>
      <c r="AN434" s="27"/>
      <c r="AO434" s="27"/>
      <c r="AP434" s="27"/>
      <c r="AQ434" s="27"/>
      <c r="AR434" s="27"/>
      <c r="AU434" s="2" t="str">
        <f t="shared" si="35"/>
        <v/>
      </c>
      <c r="AV434" s="2" t="str">
        <f>IF(ISNUMBER(AU434),SUMIFS($AU$1:AU434,$A$1:A434,A434,$J$1:J434,J434,$D$1:D434,D434),"")</f>
        <v/>
      </c>
      <c r="AW434">
        <f t="shared" si="36"/>
        <v>1</v>
      </c>
    </row>
    <row r="435" spans="1:49" x14ac:dyDescent="0.25">
      <c r="A435" s="4" t="s">
        <v>118</v>
      </c>
      <c r="B435" t="s">
        <v>24</v>
      </c>
      <c r="C435" s="3">
        <v>42260</v>
      </c>
      <c r="D435">
        <v>3</v>
      </c>
      <c r="E435">
        <v>50</v>
      </c>
      <c r="J435" s="2" t="s">
        <v>45</v>
      </c>
      <c r="K435" s="2" t="s">
        <v>22</v>
      </c>
      <c r="L435">
        <v>6</v>
      </c>
      <c r="M435" s="2" t="s">
        <v>116</v>
      </c>
      <c r="N435" s="2">
        <f t="shared" si="32"/>
        <v>1508</v>
      </c>
      <c r="O435">
        <v>150.80000000000001</v>
      </c>
      <c r="Q435" t="str">
        <f t="shared" si="33"/>
        <v/>
      </c>
      <c r="R435" s="2" t="str">
        <f>IF(ISNUMBER(Q435),SUMIFS(Q$1:$Q435,A$1:$A435,A435,J$1:$J435,J435,D$1:$D435,D435),"")</f>
        <v/>
      </c>
      <c r="T435" s="5"/>
      <c r="AH435" s="2" t="str">
        <f t="shared" si="34"/>
        <v/>
      </c>
      <c r="AL435" s="27"/>
      <c r="AM435" s="27"/>
      <c r="AN435" s="27"/>
      <c r="AO435" s="27"/>
      <c r="AP435" s="27"/>
      <c r="AQ435" s="27"/>
      <c r="AR435" s="27"/>
      <c r="AU435" s="2" t="str">
        <f t="shared" si="35"/>
        <v/>
      </c>
      <c r="AV435" s="2" t="str">
        <f>IF(ISNUMBER(AU435),SUMIFS($AU$1:AU435,$A$1:A435,A435,$J$1:J435,J435,$D$1:D435,D435),"")</f>
        <v/>
      </c>
      <c r="AW435">
        <f t="shared" si="36"/>
        <v>1</v>
      </c>
    </row>
    <row r="436" spans="1:49" x14ac:dyDescent="0.25">
      <c r="A436" s="4" t="s">
        <v>119</v>
      </c>
      <c r="B436" t="s">
        <v>24</v>
      </c>
      <c r="C436" s="3">
        <v>42260</v>
      </c>
      <c r="D436">
        <v>3</v>
      </c>
      <c r="E436">
        <v>100</v>
      </c>
      <c r="J436" s="2" t="s">
        <v>45</v>
      </c>
      <c r="K436" s="2" t="s">
        <v>22</v>
      </c>
      <c r="L436">
        <v>6</v>
      </c>
      <c r="M436" s="2" t="s">
        <v>116</v>
      </c>
      <c r="N436" s="2">
        <f t="shared" si="32"/>
        <v>1480</v>
      </c>
      <c r="O436">
        <v>148</v>
      </c>
      <c r="Q436" t="str">
        <f t="shared" si="33"/>
        <v/>
      </c>
      <c r="R436" s="2" t="str">
        <f>IF(ISNUMBER(Q436),SUMIFS(Q$1:$Q436,A$1:$A436,A436,J$1:$J436,J436,D$1:$D436,D436),"")</f>
        <v/>
      </c>
      <c r="T436" s="5"/>
      <c r="AH436" s="2" t="str">
        <f t="shared" si="34"/>
        <v/>
      </c>
      <c r="AL436" s="27"/>
      <c r="AM436" s="27"/>
      <c r="AN436" s="27"/>
      <c r="AO436" s="27"/>
      <c r="AP436" s="27"/>
      <c r="AQ436" s="27"/>
      <c r="AR436" s="27"/>
      <c r="AU436" s="2" t="str">
        <f t="shared" si="35"/>
        <v/>
      </c>
      <c r="AV436" s="2" t="str">
        <f>IF(ISNUMBER(AU436),SUMIFS($AU$1:AU436,$A$1:A436,A436,$J$1:J436,J436,$D$1:D436,D436),"")</f>
        <v/>
      </c>
      <c r="AW436">
        <f t="shared" si="36"/>
        <v>1</v>
      </c>
    </row>
    <row r="437" spans="1:49" x14ac:dyDescent="0.25">
      <c r="A437" s="4" t="s">
        <v>120</v>
      </c>
      <c r="B437" t="s">
        <v>24</v>
      </c>
      <c r="C437" s="3">
        <v>42260</v>
      </c>
      <c r="D437">
        <v>3</v>
      </c>
      <c r="E437">
        <v>200</v>
      </c>
      <c r="J437" s="2" t="s">
        <v>45</v>
      </c>
      <c r="K437" s="2" t="s">
        <v>22</v>
      </c>
      <c r="L437">
        <v>6</v>
      </c>
      <c r="M437" s="2" t="s">
        <v>116</v>
      </c>
      <c r="N437" s="2">
        <f t="shared" si="32"/>
        <v>1816</v>
      </c>
      <c r="O437">
        <v>181.6</v>
      </c>
      <c r="Q437" t="str">
        <f t="shared" si="33"/>
        <v/>
      </c>
      <c r="R437" s="2" t="str">
        <f>IF(ISNUMBER(Q437),SUMIFS(Q$1:$Q437,A$1:$A437,A437,J$1:$J437,J437,D$1:$D437,D437),"")</f>
        <v/>
      </c>
      <c r="T437" s="5"/>
      <c r="AH437" s="2" t="str">
        <f t="shared" si="34"/>
        <v/>
      </c>
      <c r="AL437" s="27"/>
      <c r="AM437" s="27"/>
      <c r="AN437" s="27"/>
      <c r="AO437" s="27"/>
      <c r="AP437" s="27"/>
      <c r="AQ437" s="27"/>
      <c r="AR437" s="27"/>
      <c r="AU437" s="2" t="str">
        <f t="shared" si="35"/>
        <v/>
      </c>
      <c r="AV437" s="2" t="str">
        <f>IF(ISNUMBER(AU437),SUMIFS($AU$1:AU437,$A$1:A437,A437,$J$1:J437,J437,$D$1:D437,D437),"")</f>
        <v/>
      </c>
      <c r="AW437">
        <f t="shared" si="36"/>
        <v>1</v>
      </c>
    </row>
    <row r="438" spans="1:49" x14ac:dyDescent="0.25">
      <c r="A438" s="4" t="s">
        <v>121</v>
      </c>
      <c r="B438" t="s">
        <v>24</v>
      </c>
      <c r="C438" s="3">
        <v>42260</v>
      </c>
      <c r="D438">
        <v>3</v>
      </c>
      <c r="E438">
        <v>350</v>
      </c>
      <c r="J438" s="2" t="s">
        <v>45</v>
      </c>
      <c r="K438" s="2" t="s">
        <v>22</v>
      </c>
      <c r="L438">
        <v>6</v>
      </c>
      <c r="M438" s="2" t="s">
        <v>116</v>
      </c>
      <c r="N438" s="2">
        <f t="shared" si="32"/>
        <v>1984</v>
      </c>
      <c r="O438">
        <v>198.4</v>
      </c>
      <c r="Q438" t="str">
        <f t="shared" si="33"/>
        <v/>
      </c>
      <c r="R438" s="2" t="str">
        <f>IF(ISNUMBER(Q438),SUMIFS(Q$1:$Q438,A$1:$A438,A438,J$1:$J438,J438,D$1:$D438,D438),"")</f>
        <v/>
      </c>
      <c r="T438" s="5"/>
      <c r="AH438" s="2" t="str">
        <f t="shared" si="34"/>
        <v/>
      </c>
      <c r="AL438" s="27"/>
      <c r="AM438" s="27"/>
      <c r="AN438" s="27"/>
      <c r="AO438" s="27"/>
      <c r="AP438" s="27"/>
      <c r="AQ438" s="27"/>
      <c r="AR438" s="27"/>
      <c r="AU438" s="2" t="str">
        <f t="shared" si="35"/>
        <v/>
      </c>
      <c r="AV438" s="2" t="str">
        <f>IF(ISNUMBER(AU438),SUMIFS($AU$1:AU438,$A$1:A438,A438,$J$1:J438,J438,$D$1:D438,D438),"")</f>
        <v/>
      </c>
      <c r="AW438">
        <f t="shared" si="36"/>
        <v>1</v>
      </c>
    </row>
    <row r="439" spans="1:49" x14ac:dyDescent="0.25">
      <c r="A439" s="4" t="s">
        <v>122</v>
      </c>
      <c r="B439" t="s">
        <v>24</v>
      </c>
      <c r="C439" s="3">
        <v>42260</v>
      </c>
      <c r="D439">
        <v>3</v>
      </c>
      <c r="E439">
        <v>500</v>
      </c>
      <c r="J439" s="2" t="s">
        <v>45</v>
      </c>
      <c r="K439" s="2" t="s">
        <v>22</v>
      </c>
      <c r="L439">
        <v>6</v>
      </c>
      <c r="M439" s="2" t="s">
        <v>116</v>
      </c>
      <c r="N439" s="2">
        <f t="shared" si="32"/>
        <v>2012</v>
      </c>
      <c r="O439">
        <v>201.2</v>
      </c>
      <c r="Q439" t="str">
        <f t="shared" si="33"/>
        <v/>
      </c>
      <c r="R439" s="2" t="str">
        <f>IF(ISNUMBER(Q439),SUMIFS(Q$1:$Q439,A$1:$A439,A439,J$1:$J439,J439,D$1:$D439,D439),"")</f>
        <v/>
      </c>
      <c r="T439" s="5"/>
      <c r="AH439" s="2" t="str">
        <f t="shared" si="34"/>
        <v/>
      </c>
      <c r="AL439" s="27"/>
      <c r="AM439" s="27"/>
      <c r="AN439" s="27"/>
      <c r="AO439" s="27"/>
      <c r="AP439" s="27"/>
      <c r="AQ439" s="27"/>
      <c r="AR439" s="27"/>
      <c r="AU439" s="2" t="str">
        <f t="shared" si="35"/>
        <v/>
      </c>
      <c r="AV439" s="2" t="str">
        <f>IF(ISNUMBER(AU439),SUMIFS($AU$1:AU439,$A$1:A439,A439,$J$1:J439,J439,$D$1:D439,D439),"")</f>
        <v/>
      </c>
      <c r="AW439">
        <f t="shared" si="36"/>
        <v>1</v>
      </c>
    </row>
    <row r="440" spans="1:49" x14ac:dyDescent="0.25">
      <c r="A440" s="4" t="s">
        <v>117</v>
      </c>
      <c r="B440" t="s">
        <v>24</v>
      </c>
      <c r="C440" s="3">
        <v>42261</v>
      </c>
      <c r="D440">
        <v>1</v>
      </c>
      <c r="E440">
        <v>0</v>
      </c>
      <c r="J440" s="2" t="s">
        <v>45</v>
      </c>
      <c r="K440" s="2" t="s">
        <v>26</v>
      </c>
      <c r="L440">
        <v>7</v>
      </c>
      <c r="M440" s="2" t="s">
        <v>21</v>
      </c>
      <c r="N440" s="2" t="str">
        <f t="shared" si="32"/>
        <v/>
      </c>
      <c r="P440">
        <v>13.63</v>
      </c>
      <c r="Q440">
        <f t="shared" si="33"/>
        <v>13.63</v>
      </c>
      <c r="R440" s="2">
        <f>IF(ISNUMBER(Q440),SUMIFS(Q$1:$Q440,A$1:$A440,A440,J$1:$J440,J440,D$1:$D440,D440),"")</f>
        <v>40.630000000000003</v>
      </c>
      <c r="T440" s="5"/>
      <c r="AG440">
        <v>14</v>
      </c>
      <c r="AH440" s="2">
        <f t="shared" si="34"/>
        <v>2.1000000000000001E-2</v>
      </c>
      <c r="AI440">
        <v>2.1000000000000001E-2</v>
      </c>
      <c r="AL440" s="27"/>
      <c r="AM440" s="27"/>
      <c r="AN440" s="27"/>
      <c r="AO440" s="27"/>
      <c r="AP440" s="27"/>
      <c r="AQ440" s="27"/>
      <c r="AR440" s="27"/>
      <c r="AU440" s="2">
        <f t="shared" si="35"/>
        <v>0.28599999999999998</v>
      </c>
      <c r="AV440" s="2">
        <f>IF(ISNUMBER(AU440),SUMIFS($AU$1:AU440,$A$1:A440,A440,$J$1:J440,J440,$D$1:D440,D440),"")</f>
        <v>0.93399999999999994</v>
      </c>
      <c r="AW440">
        <f t="shared" si="36"/>
        <v>8</v>
      </c>
    </row>
    <row r="441" spans="1:49" x14ac:dyDescent="0.25">
      <c r="A441" s="4" t="s">
        <v>118</v>
      </c>
      <c r="B441" t="s">
        <v>24</v>
      </c>
      <c r="C441" s="3">
        <v>42261</v>
      </c>
      <c r="D441">
        <v>1</v>
      </c>
      <c r="E441">
        <v>50</v>
      </c>
      <c r="J441" s="2" t="s">
        <v>45</v>
      </c>
      <c r="K441" s="2" t="s">
        <v>26</v>
      </c>
      <c r="L441">
        <v>7</v>
      </c>
      <c r="M441" s="2" t="s">
        <v>21</v>
      </c>
      <c r="N441" s="2" t="str">
        <f t="shared" si="32"/>
        <v/>
      </c>
      <c r="P441">
        <v>12.07</v>
      </c>
      <c r="Q441">
        <f t="shared" si="33"/>
        <v>12.07</v>
      </c>
      <c r="R441" s="2">
        <f>IF(ISNUMBER(Q441),SUMIFS(Q$1:$Q441,A$1:$A441,A441,J$1:$J441,J441,D$1:$D441,D441),"")</f>
        <v>32.19</v>
      </c>
      <c r="T441" s="5"/>
      <c r="AG441">
        <v>16</v>
      </c>
      <c r="AH441" s="2">
        <f t="shared" si="34"/>
        <v>2.4E-2</v>
      </c>
      <c r="AI441">
        <v>2.4E-2</v>
      </c>
      <c r="AL441" s="27"/>
      <c r="AM441" s="27"/>
      <c r="AN441" s="27"/>
      <c r="AO441" s="27"/>
      <c r="AP441" s="27"/>
      <c r="AQ441" s="27"/>
      <c r="AR441" s="27"/>
      <c r="AU441" s="2">
        <f t="shared" si="35"/>
        <v>0.28999999999999998</v>
      </c>
      <c r="AV441" s="2">
        <f>IF(ISNUMBER(AU441),SUMIFS($AU$1:AU441,$A$1:A441,A441,$J$1:J441,J441,$D$1:D441,D441),"")</f>
        <v>0.79299999999999993</v>
      </c>
      <c r="AW441">
        <f t="shared" si="36"/>
        <v>8</v>
      </c>
    </row>
    <row r="442" spans="1:49" x14ac:dyDescent="0.25">
      <c r="A442" s="4" t="s">
        <v>119</v>
      </c>
      <c r="B442" t="s">
        <v>24</v>
      </c>
      <c r="C442" s="3">
        <v>42261</v>
      </c>
      <c r="D442">
        <v>1</v>
      </c>
      <c r="E442">
        <v>100</v>
      </c>
      <c r="J442" s="2" t="s">
        <v>45</v>
      </c>
      <c r="K442" s="2" t="s">
        <v>26</v>
      </c>
      <c r="L442">
        <v>7</v>
      </c>
      <c r="M442" s="2" t="s">
        <v>21</v>
      </c>
      <c r="N442" s="2" t="str">
        <f t="shared" si="32"/>
        <v/>
      </c>
      <c r="P442">
        <v>67.13</v>
      </c>
      <c r="Q442">
        <f t="shared" si="33"/>
        <v>67.13</v>
      </c>
      <c r="R442" s="2">
        <f>IF(ISNUMBER(Q442),SUMIFS(Q$1:$Q442,A$1:$A442,A442,J$1:$J442,J442,D$1:$D442,D442),"")</f>
        <v>128.72</v>
      </c>
      <c r="T442" s="5"/>
      <c r="AG442">
        <v>15.4</v>
      </c>
      <c r="AH442" s="2">
        <f t="shared" si="34"/>
        <v>2.3E-2</v>
      </c>
      <c r="AI442">
        <v>2.3E-2</v>
      </c>
      <c r="AL442" s="27"/>
      <c r="AM442" s="27"/>
      <c r="AN442" s="27"/>
      <c r="AO442" s="27"/>
      <c r="AP442" s="27"/>
      <c r="AQ442" s="27"/>
      <c r="AR442" s="27"/>
      <c r="AU442" s="2">
        <f t="shared" si="35"/>
        <v>1.544</v>
      </c>
      <c r="AV442" s="2">
        <f>IF(ISNUMBER(AU442),SUMIFS($AU$1:AU442,$A$1:A442,A442,$J$1:J442,J442,$D$1:D442,D442),"")</f>
        <v>3.2069999999999999</v>
      </c>
      <c r="AW442">
        <f t="shared" si="36"/>
        <v>8</v>
      </c>
    </row>
    <row r="443" spans="1:49" x14ac:dyDescent="0.25">
      <c r="A443" s="4" t="s">
        <v>120</v>
      </c>
      <c r="B443" t="s">
        <v>24</v>
      </c>
      <c r="C443" s="3">
        <v>42261</v>
      </c>
      <c r="D443">
        <v>1</v>
      </c>
      <c r="E443">
        <v>200</v>
      </c>
      <c r="J443" s="2" t="s">
        <v>45</v>
      </c>
      <c r="K443" s="2" t="s">
        <v>26</v>
      </c>
      <c r="L443">
        <v>7</v>
      </c>
      <c r="M443" s="2" t="s">
        <v>21</v>
      </c>
      <c r="N443" s="2" t="str">
        <f t="shared" si="32"/>
        <v/>
      </c>
      <c r="P443">
        <v>95.73</v>
      </c>
      <c r="Q443">
        <f t="shared" si="33"/>
        <v>95.73</v>
      </c>
      <c r="R443" s="2">
        <f>IF(ISNUMBER(Q443),SUMIFS(Q$1:$Q443,A$1:$A443,A443,J$1:$J443,J443,D$1:$D443,D443),"")</f>
        <v>173.24</v>
      </c>
      <c r="T443" s="5"/>
      <c r="AG443">
        <v>15.9</v>
      </c>
      <c r="AH443" s="2">
        <f t="shared" si="34"/>
        <v>2.4E-2</v>
      </c>
      <c r="AI443">
        <v>2.4E-2</v>
      </c>
      <c r="AL443" s="27"/>
      <c r="AM443" s="27"/>
      <c r="AN443" s="27"/>
      <c r="AO443" s="27"/>
      <c r="AP443" s="27"/>
      <c r="AQ443" s="27"/>
      <c r="AR443" s="27"/>
      <c r="AU443" s="2">
        <f t="shared" si="35"/>
        <v>2.298</v>
      </c>
      <c r="AV443" s="2">
        <f>IF(ISNUMBER(AU443),SUMIFS($AU$1:AU443,$A$1:A443,A443,$J$1:J443,J443,$D$1:D443,D443),"")</f>
        <v>4.2359999999999998</v>
      </c>
      <c r="AW443">
        <f t="shared" si="36"/>
        <v>8</v>
      </c>
    </row>
    <row r="444" spans="1:49" x14ac:dyDescent="0.25">
      <c r="A444" s="4" t="s">
        <v>121</v>
      </c>
      <c r="B444" t="s">
        <v>24</v>
      </c>
      <c r="C444" s="3">
        <v>42261</v>
      </c>
      <c r="D444">
        <v>1</v>
      </c>
      <c r="E444">
        <v>350</v>
      </c>
      <c r="J444" s="2" t="s">
        <v>45</v>
      </c>
      <c r="K444" s="2" t="s">
        <v>26</v>
      </c>
      <c r="L444">
        <v>7</v>
      </c>
      <c r="M444" s="2" t="s">
        <v>21</v>
      </c>
      <c r="N444" s="2" t="str">
        <f t="shared" si="32"/>
        <v/>
      </c>
      <c r="P444">
        <v>188.05</v>
      </c>
      <c r="Q444">
        <f t="shared" si="33"/>
        <v>188.05</v>
      </c>
      <c r="R444" s="2">
        <f>IF(ISNUMBER(Q444),SUMIFS(Q$1:$Q444,A$1:$A444,A444,J$1:$J444,J444,D$1:$D444,D444),"")</f>
        <v>303.61</v>
      </c>
      <c r="T444" s="5"/>
      <c r="AG444">
        <v>20.3</v>
      </c>
      <c r="AH444" s="2">
        <f t="shared" si="34"/>
        <v>0.03</v>
      </c>
      <c r="AI444">
        <v>0.03</v>
      </c>
      <c r="AL444" s="27"/>
      <c r="AM444" s="27"/>
      <c r="AN444" s="27"/>
      <c r="AO444" s="27"/>
      <c r="AP444" s="27"/>
      <c r="AQ444" s="27"/>
      <c r="AR444" s="27"/>
      <c r="AU444" s="2">
        <f t="shared" si="35"/>
        <v>5.6420000000000003</v>
      </c>
      <c r="AV444" s="2">
        <f>IF(ISNUMBER(AU444),SUMIFS($AU$1:AU444,$A$1:A444,A444,$J$1:J444,J444,$D$1:D444,D444),"")</f>
        <v>9.109</v>
      </c>
      <c r="AW444">
        <f t="shared" si="36"/>
        <v>8</v>
      </c>
    </row>
    <row r="445" spans="1:49" x14ac:dyDescent="0.25">
      <c r="A445" s="4" t="s">
        <v>122</v>
      </c>
      <c r="B445" t="s">
        <v>24</v>
      </c>
      <c r="C445" s="3">
        <v>42261</v>
      </c>
      <c r="D445">
        <v>1</v>
      </c>
      <c r="E445">
        <v>500</v>
      </c>
      <c r="J445" s="2" t="s">
        <v>45</v>
      </c>
      <c r="K445" s="2" t="s">
        <v>26</v>
      </c>
      <c r="L445">
        <v>7</v>
      </c>
      <c r="M445" s="2" t="s">
        <v>21</v>
      </c>
      <c r="N445" s="2" t="str">
        <f t="shared" si="32"/>
        <v/>
      </c>
      <c r="P445">
        <v>252.62</v>
      </c>
      <c r="Q445">
        <f t="shared" si="33"/>
        <v>252.62</v>
      </c>
      <c r="R445" s="2">
        <f>IF(ISNUMBER(Q445),SUMIFS(Q$1:$Q445,A$1:$A445,A445,J$1:$J445,J445,D$1:$D445,D445),"")</f>
        <v>354.56</v>
      </c>
      <c r="T445" s="5"/>
      <c r="AG445">
        <v>23.5</v>
      </c>
      <c r="AH445" s="2">
        <f t="shared" si="34"/>
        <v>3.5000000000000003E-2</v>
      </c>
      <c r="AI445">
        <v>3.5000000000000003E-2</v>
      </c>
      <c r="AL445" s="27"/>
      <c r="AM445" s="27"/>
      <c r="AN445" s="27"/>
      <c r="AO445" s="27"/>
      <c r="AP445" s="27"/>
      <c r="AQ445" s="27"/>
      <c r="AR445" s="27"/>
      <c r="AU445" s="2">
        <f t="shared" si="35"/>
        <v>8.8420000000000005</v>
      </c>
      <c r="AV445" s="2">
        <f>IF(ISNUMBER(AU445),SUMIFS($AU$1:AU445,$A$1:A445,A445,$J$1:J445,J445,$D$1:D445,D445),"")</f>
        <v>12.512</v>
      </c>
      <c r="AW445">
        <f t="shared" si="36"/>
        <v>8</v>
      </c>
    </row>
    <row r="446" spans="1:49" x14ac:dyDescent="0.25">
      <c r="A446" s="4" t="s">
        <v>117</v>
      </c>
      <c r="B446" t="s">
        <v>24</v>
      </c>
      <c r="C446" s="3">
        <v>42261</v>
      </c>
      <c r="D446">
        <v>2</v>
      </c>
      <c r="E446">
        <v>0</v>
      </c>
      <c r="J446" s="2" t="s">
        <v>45</v>
      </c>
      <c r="K446" s="2" t="s">
        <v>26</v>
      </c>
      <c r="L446">
        <v>7</v>
      </c>
      <c r="M446" s="2" t="s">
        <v>21</v>
      </c>
      <c r="N446" s="2" t="str">
        <f t="shared" si="32"/>
        <v/>
      </c>
      <c r="P446">
        <v>11.22</v>
      </c>
      <c r="Q446">
        <f t="shared" si="33"/>
        <v>11.22</v>
      </c>
      <c r="R446" s="2">
        <f>IF(ISNUMBER(Q446),SUMIFS(Q$1:$Q446,A$1:$A446,A446,J$1:$J446,J446,D$1:$D446,D446),"")</f>
        <v>24.78</v>
      </c>
      <c r="T446" s="5"/>
      <c r="AG446">
        <v>20</v>
      </c>
      <c r="AH446" s="2">
        <f t="shared" si="34"/>
        <v>0.03</v>
      </c>
      <c r="AI446">
        <v>0.03</v>
      </c>
      <c r="AL446" s="27"/>
      <c r="AM446" s="27"/>
      <c r="AN446" s="27"/>
      <c r="AO446" s="27"/>
      <c r="AP446" s="27"/>
      <c r="AQ446" s="27"/>
      <c r="AR446" s="27"/>
      <c r="AU446" s="2">
        <f t="shared" si="35"/>
        <v>0.33700000000000002</v>
      </c>
      <c r="AV446" s="2">
        <f>IF(ISNUMBER(AU446),SUMIFS($AU$1:AU446,$A$1:A446,A446,$J$1:J446,J446,$D$1:D446,D446),"")</f>
        <v>0.69</v>
      </c>
      <c r="AW446">
        <f t="shared" si="36"/>
        <v>8</v>
      </c>
    </row>
    <row r="447" spans="1:49" x14ac:dyDescent="0.25">
      <c r="A447" s="4" t="s">
        <v>118</v>
      </c>
      <c r="B447" t="s">
        <v>24</v>
      </c>
      <c r="C447" s="3">
        <v>42261</v>
      </c>
      <c r="D447">
        <v>2</v>
      </c>
      <c r="E447">
        <v>50</v>
      </c>
      <c r="J447" s="2" t="s">
        <v>45</v>
      </c>
      <c r="K447" s="2" t="s">
        <v>26</v>
      </c>
      <c r="L447">
        <v>7</v>
      </c>
      <c r="M447" s="2" t="s">
        <v>21</v>
      </c>
      <c r="N447" s="2" t="str">
        <f t="shared" si="32"/>
        <v/>
      </c>
      <c r="P447">
        <v>7.27</v>
      </c>
      <c r="Q447">
        <f t="shared" si="33"/>
        <v>7.27</v>
      </c>
      <c r="R447" s="2">
        <f>IF(ISNUMBER(Q447),SUMIFS(Q$1:$Q447,A$1:$A447,A447,J$1:$J447,J447,D$1:$D447,D447),"")</f>
        <v>21.57</v>
      </c>
      <c r="T447" s="5"/>
      <c r="AG447">
        <v>15.7</v>
      </c>
      <c r="AH447" s="2">
        <f t="shared" si="34"/>
        <v>2.4E-2</v>
      </c>
      <c r="AI447">
        <v>2.4E-2</v>
      </c>
      <c r="AL447" s="27"/>
      <c r="AM447" s="27"/>
      <c r="AN447" s="27"/>
      <c r="AO447" s="27"/>
      <c r="AP447" s="27"/>
      <c r="AQ447" s="27"/>
      <c r="AR447" s="27"/>
      <c r="AU447" s="2">
        <f t="shared" si="35"/>
        <v>0.17399999999999999</v>
      </c>
      <c r="AV447" s="2">
        <f>IF(ISNUMBER(AU447),SUMIFS($AU$1:AU447,$A$1:A447,A447,$J$1:J447,J447,$D$1:D447,D447),"")</f>
        <v>0.54600000000000004</v>
      </c>
      <c r="AW447">
        <f t="shared" si="36"/>
        <v>8</v>
      </c>
    </row>
    <row r="448" spans="1:49" x14ac:dyDescent="0.25">
      <c r="A448" s="4" t="s">
        <v>119</v>
      </c>
      <c r="B448" t="s">
        <v>24</v>
      </c>
      <c r="C448" s="3">
        <v>42261</v>
      </c>
      <c r="D448">
        <v>2</v>
      </c>
      <c r="E448">
        <v>100</v>
      </c>
      <c r="J448" s="2" t="s">
        <v>45</v>
      </c>
      <c r="K448" s="2" t="s">
        <v>26</v>
      </c>
      <c r="L448">
        <v>7</v>
      </c>
      <c r="M448" s="2" t="s">
        <v>21</v>
      </c>
      <c r="N448" s="2" t="str">
        <f t="shared" si="32"/>
        <v/>
      </c>
      <c r="P448">
        <v>54.48</v>
      </c>
      <c r="Q448">
        <f t="shared" si="33"/>
        <v>54.48</v>
      </c>
      <c r="R448" s="2">
        <f>IF(ISNUMBER(Q448),SUMIFS(Q$1:$Q448,A$1:$A448,A448,J$1:$J448,J448,D$1:$D448,D448),"")</f>
        <v>129.78</v>
      </c>
      <c r="T448" s="5"/>
      <c r="AG448">
        <v>15</v>
      </c>
      <c r="AH448" s="2">
        <f t="shared" si="34"/>
        <v>2.3E-2</v>
      </c>
      <c r="AI448">
        <v>2.3E-2</v>
      </c>
      <c r="AL448" s="27"/>
      <c r="AM448" s="27"/>
      <c r="AN448" s="27"/>
      <c r="AO448" s="27"/>
      <c r="AP448" s="27"/>
      <c r="AQ448" s="27"/>
      <c r="AR448" s="27"/>
      <c r="AU448" s="2">
        <f t="shared" si="35"/>
        <v>1.2529999999999999</v>
      </c>
      <c r="AV448" s="2">
        <f>IF(ISNUMBER(AU448),SUMIFS($AU$1:AU448,$A$1:A448,A448,$J$1:J448,J448,$D$1:D448,D448),"")</f>
        <v>3.1360000000000001</v>
      </c>
      <c r="AW448">
        <f t="shared" si="36"/>
        <v>8</v>
      </c>
    </row>
    <row r="449" spans="1:49" x14ac:dyDescent="0.25">
      <c r="A449" s="4" t="s">
        <v>120</v>
      </c>
      <c r="B449" t="s">
        <v>24</v>
      </c>
      <c r="C449" s="3">
        <v>42261</v>
      </c>
      <c r="D449">
        <v>2</v>
      </c>
      <c r="E449">
        <v>200</v>
      </c>
      <c r="J449" s="2" t="s">
        <v>45</v>
      </c>
      <c r="K449" s="2" t="s">
        <v>26</v>
      </c>
      <c r="L449">
        <v>7</v>
      </c>
      <c r="M449" s="2" t="s">
        <v>21</v>
      </c>
      <c r="N449" s="2" t="str">
        <f t="shared" si="32"/>
        <v/>
      </c>
      <c r="P449">
        <v>44.4</v>
      </c>
      <c r="Q449">
        <f t="shared" si="33"/>
        <v>44.4</v>
      </c>
      <c r="R449" s="2">
        <f>IF(ISNUMBER(Q449),SUMIFS(Q$1:$Q449,A$1:$A449,A449,J$1:$J449,J449,D$1:$D449,D449),"")</f>
        <v>173.07</v>
      </c>
      <c r="T449" s="5"/>
      <c r="AG449">
        <v>15.3</v>
      </c>
      <c r="AH449" s="2">
        <f t="shared" si="34"/>
        <v>2.3E-2</v>
      </c>
      <c r="AI449">
        <v>2.3E-2</v>
      </c>
      <c r="AL449" s="27"/>
      <c r="AM449" s="27"/>
      <c r="AN449" s="27"/>
      <c r="AO449" s="27"/>
      <c r="AP449" s="27"/>
      <c r="AQ449" s="27"/>
      <c r="AR449" s="27"/>
      <c r="AU449" s="2">
        <f t="shared" si="35"/>
        <v>1.0209999999999999</v>
      </c>
      <c r="AV449" s="2">
        <f>IF(ISNUMBER(AU449),SUMIFS($AU$1:AU449,$A$1:A449,A449,$J$1:J449,J449,$D$1:D449,D449),"")</f>
        <v>4.3659999999999997</v>
      </c>
      <c r="AW449">
        <f t="shared" si="36"/>
        <v>8</v>
      </c>
    </row>
    <row r="450" spans="1:49" x14ac:dyDescent="0.25">
      <c r="A450" s="4" t="s">
        <v>121</v>
      </c>
      <c r="B450" t="s">
        <v>24</v>
      </c>
      <c r="C450" s="3">
        <v>42261</v>
      </c>
      <c r="D450">
        <v>2</v>
      </c>
      <c r="E450">
        <v>350</v>
      </c>
      <c r="J450" s="2" t="s">
        <v>45</v>
      </c>
      <c r="K450" s="2" t="s">
        <v>26</v>
      </c>
      <c r="L450">
        <v>7</v>
      </c>
      <c r="M450" s="2" t="s">
        <v>21</v>
      </c>
      <c r="N450" s="2" t="str">
        <f t="shared" ref="N450:N513" si="37">IF(LEN(O450)&gt;0,O450*10,"")</f>
        <v/>
      </c>
      <c r="P450">
        <v>203.35</v>
      </c>
      <c r="Q450">
        <f t="shared" ref="Q450:Q513" si="38">IF(LEN(P450)&gt;0,P450,"")</f>
        <v>203.35</v>
      </c>
      <c r="R450" s="2">
        <f>IF(ISNUMBER(Q450),SUMIFS(Q$1:$Q450,A$1:$A450,A450,J$1:$J450,J450,D$1:$D450,D450),"")</f>
        <v>341.90999999999997</v>
      </c>
      <c r="T450" s="5"/>
      <c r="AG450">
        <v>17.399999999999999</v>
      </c>
      <c r="AH450" s="2">
        <f t="shared" ref="AH450:AH513" si="39">IF(ISNUMBER(AI450),AI450,"")</f>
        <v>2.6000000000000002E-2</v>
      </c>
      <c r="AI450">
        <v>2.6000000000000002E-2</v>
      </c>
      <c r="AL450" s="27"/>
      <c r="AM450" s="27"/>
      <c r="AN450" s="27"/>
      <c r="AO450" s="27"/>
      <c r="AP450" s="27"/>
      <c r="AQ450" s="27"/>
      <c r="AR450" s="27"/>
      <c r="AU450" s="2">
        <f t="shared" si="35"/>
        <v>5.2869999999999999</v>
      </c>
      <c r="AV450" s="2">
        <f>IF(ISNUMBER(AU450),SUMIFS($AU$1:AU450,$A$1:A450,A450,$J$1:J450,J450,$D$1:D450,D450),"")</f>
        <v>9.4439999999999991</v>
      </c>
      <c r="AW450">
        <f t="shared" si="36"/>
        <v>8</v>
      </c>
    </row>
    <row r="451" spans="1:49" x14ac:dyDescent="0.25">
      <c r="A451" s="4" t="s">
        <v>122</v>
      </c>
      <c r="B451" t="s">
        <v>24</v>
      </c>
      <c r="C451" s="3">
        <v>42261</v>
      </c>
      <c r="D451">
        <v>2</v>
      </c>
      <c r="E451">
        <v>500</v>
      </c>
      <c r="J451" s="2" t="s">
        <v>45</v>
      </c>
      <c r="K451" s="2" t="s">
        <v>26</v>
      </c>
      <c r="L451">
        <v>7</v>
      </c>
      <c r="M451" s="2" t="s">
        <v>21</v>
      </c>
      <c r="N451" s="2" t="str">
        <f t="shared" si="37"/>
        <v/>
      </c>
      <c r="P451">
        <v>208.28</v>
      </c>
      <c r="Q451">
        <f t="shared" si="38"/>
        <v>208.28</v>
      </c>
      <c r="R451" s="2">
        <f>IF(ISNUMBER(Q451),SUMIFS(Q$1:$Q451,A$1:$A451,A451,J$1:$J451,J451,D$1:$D451,D451),"")</f>
        <v>361.1</v>
      </c>
      <c r="T451" s="5"/>
      <c r="AG451">
        <v>20</v>
      </c>
      <c r="AH451" s="2">
        <f t="shared" si="39"/>
        <v>0.03</v>
      </c>
      <c r="AI451">
        <v>0.03</v>
      </c>
      <c r="AL451" s="27"/>
      <c r="AM451" s="27"/>
      <c r="AN451" s="27"/>
      <c r="AO451" s="27"/>
      <c r="AP451" s="27"/>
      <c r="AQ451" s="27"/>
      <c r="AR451" s="27"/>
      <c r="AU451" s="2">
        <f t="shared" si="35"/>
        <v>6.2480000000000002</v>
      </c>
      <c r="AV451" s="2">
        <f>IF(ISNUMBER(AU451),SUMIFS($AU$1:AU451,$A$1:A451,A451,$J$1:J451,J451,$D$1:D451,D451),"")</f>
        <v>10.68</v>
      </c>
      <c r="AW451">
        <f t="shared" si="36"/>
        <v>8</v>
      </c>
    </row>
    <row r="452" spans="1:49" x14ac:dyDescent="0.25">
      <c r="A452" s="4" t="s">
        <v>117</v>
      </c>
      <c r="B452" t="s">
        <v>24</v>
      </c>
      <c r="C452" s="3">
        <v>42261</v>
      </c>
      <c r="D452">
        <v>3</v>
      </c>
      <c r="E452">
        <v>0</v>
      </c>
      <c r="J452" s="2" t="s">
        <v>45</v>
      </c>
      <c r="K452" s="2" t="s">
        <v>26</v>
      </c>
      <c r="L452">
        <v>7</v>
      </c>
      <c r="M452" s="2" t="s">
        <v>21</v>
      </c>
      <c r="N452" s="2" t="str">
        <f t="shared" si="37"/>
        <v/>
      </c>
      <c r="P452">
        <v>31.57</v>
      </c>
      <c r="Q452">
        <f t="shared" si="38"/>
        <v>31.57</v>
      </c>
      <c r="R452" s="2">
        <f>IF(ISNUMBER(Q452),SUMIFS(Q$1:$Q452,A$1:$A452,A452,J$1:$J452,J452,D$1:$D452,D452),"")</f>
        <v>37.04</v>
      </c>
      <c r="T452" s="5"/>
      <c r="AG452">
        <v>19</v>
      </c>
      <c r="AH452" s="2">
        <f t="shared" si="39"/>
        <v>2.8999999999999998E-2</v>
      </c>
      <c r="AI452">
        <v>2.8999999999999998E-2</v>
      </c>
      <c r="AL452" s="27"/>
      <c r="AM452" s="27"/>
      <c r="AN452" s="27"/>
      <c r="AO452" s="27"/>
      <c r="AP452" s="27"/>
      <c r="AQ452" s="27"/>
      <c r="AR452" s="27"/>
      <c r="AU452" s="2">
        <f t="shared" si="35"/>
        <v>0.91600000000000004</v>
      </c>
      <c r="AV452" s="2">
        <f>IF(ISNUMBER(AU452),SUMIFS($AU$1:AU452,$A$1:A452,A452,$J$1:J452,J452,$D$1:D452,D452),"")</f>
        <v>1.0640000000000001</v>
      </c>
      <c r="AW452">
        <f t="shared" si="36"/>
        <v>8</v>
      </c>
    </row>
    <row r="453" spans="1:49" x14ac:dyDescent="0.25">
      <c r="A453" s="4" t="s">
        <v>118</v>
      </c>
      <c r="B453" t="s">
        <v>24</v>
      </c>
      <c r="C453" s="3">
        <v>42261</v>
      </c>
      <c r="D453">
        <v>3</v>
      </c>
      <c r="E453">
        <v>50</v>
      </c>
      <c r="J453" s="2" t="s">
        <v>45</v>
      </c>
      <c r="K453" s="2" t="s">
        <v>26</v>
      </c>
      <c r="L453">
        <v>7</v>
      </c>
      <c r="M453" s="2" t="s">
        <v>21</v>
      </c>
      <c r="N453" s="2" t="str">
        <f t="shared" si="37"/>
        <v/>
      </c>
      <c r="P453">
        <v>27.05</v>
      </c>
      <c r="Q453">
        <f t="shared" si="38"/>
        <v>27.05</v>
      </c>
      <c r="R453" s="2">
        <f>IF(ISNUMBER(Q453),SUMIFS(Q$1:$Q453,A$1:$A453,A453,J$1:$J453,J453,D$1:$D453,D453),"")</f>
        <v>41.39</v>
      </c>
      <c r="T453" s="5"/>
      <c r="AG453">
        <v>15.2</v>
      </c>
      <c r="AH453" s="2">
        <f t="shared" si="39"/>
        <v>2.3E-2</v>
      </c>
      <c r="AI453">
        <v>2.3E-2</v>
      </c>
      <c r="AL453" s="27"/>
      <c r="AM453" s="27"/>
      <c r="AN453" s="27"/>
      <c r="AO453" s="27"/>
      <c r="AP453" s="27"/>
      <c r="AQ453" s="27"/>
      <c r="AR453" s="27"/>
      <c r="AU453" s="2">
        <f t="shared" si="35"/>
        <v>0.622</v>
      </c>
      <c r="AV453" s="2">
        <f>IF(ISNUMBER(AU453),SUMIFS($AU$1:AU453,$A$1:A453,A453,$J$1:J453,J453,$D$1:D453,D453),"")</f>
        <v>1.038</v>
      </c>
      <c r="AW453">
        <f t="shared" si="36"/>
        <v>8</v>
      </c>
    </row>
    <row r="454" spans="1:49" x14ac:dyDescent="0.25">
      <c r="A454" s="4" t="s">
        <v>119</v>
      </c>
      <c r="B454" t="s">
        <v>24</v>
      </c>
      <c r="C454" s="3">
        <v>42261</v>
      </c>
      <c r="D454">
        <v>3</v>
      </c>
      <c r="E454">
        <v>100</v>
      </c>
      <c r="J454" s="2" t="s">
        <v>45</v>
      </c>
      <c r="K454" s="2" t="s">
        <v>26</v>
      </c>
      <c r="L454">
        <v>7</v>
      </c>
      <c r="M454" s="2" t="s">
        <v>21</v>
      </c>
      <c r="N454" s="2" t="str">
        <f t="shared" si="37"/>
        <v/>
      </c>
      <c r="P454">
        <v>37.22</v>
      </c>
      <c r="Q454">
        <f t="shared" si="38"/>
        <v>37.22</v>
      </c>
      <c r="R454" s="2">
        <f>IF(ISNUMBER(Q454),SUMIFS(Q$1:$Q454,A$1:$A454,A454,J$1:$J454,J454,D$1:$D454,D454),"")</f>
        <v>45.3</v>
      </c>
      <c r="T454" s="5"/>
      <c r="AG454">
        <v>17.899999999999999</v>
      </c>
      <c r="AH454" s="2">
        <f t="shared" si="39"/>
        <v>2.7000000000000003E-2</v>
      </c>
      <c r="AI454">
        <v>2.7000000000000003E-2</v>
      </c>
      <c r="AL454" s="27"/>
      <c r="AM454" s="27"/>
      <c r="AN454" s="27"/>
      <c r="AO454" s="27"/>
      <c r="AP454" s="27"/>
      <c r="AQ454" s="27"/>
      <c r="AR454" s="27"/>
      <c r="AU454" s="2">
        <f t="shared" ref="AU454:AU517" si="40">IF(AND(ISNUMBER(AI454),ISNUMBER(Q454)),ROUND(Q454*AI454,3),"")</f>
        <v>1.0049999999999999</v>
      </c>
      <c r="AV454" s="2">
        <f>IF(ISNUMBER(AU454),SUMIFS($AU$1:AU454,$A$1:A454,A454,$J$1:J454,J454,$D$1:D454,D454),"")</f>
        <v>1.2309999999999999</v>
      </c>
      <c r="AW454">
        <f t="shared" ref="AW454:AW517" si="41">COUNT(O454:AV454)</f>
        <v>8</v>
      </c>
    </row>
    <row r="455" spans="1:49" x14ac:dyDescent="0.25">
      <c r="A455" s="4" t="s">
        <v>120</v>
      </c>
      <c r="B455" t="s">
        <v>24</v>
      </c>
      <c r="C455" s="3">
        <v>42261</v>
      </c>
      <c r="D455">
        <v>3</v>
      </c>
      <c r="E455">
        <v>200</v>
      </c>
      <c r="J455" s="2" t="s">
        <v>45</v>
      </c>
      <c r="K455" s="2" t="s">
        <v>26</v>
      </c>
      <c r="L455">
        <v>7</v>
      </c>
      <c r="M455" s="2" t="s">
        <v>21</v>
      </c>
      <c r="N455" s="2" t="str">
        <f t="shared" si="37"/>
        <v/>
      </c>
      <c r="P455">
        <v>79.17</v>
      </c>
      <c r="Q455">
        <f t="shared" si="38"/>
        <v>79.17</v>
      </c>
      <c r="R455" s="2">
        <f>IF(ISNUMBER(Q455),SUMIFS(Q$1:$Q455,A$1:$A455,A455,J$1:$J455,J455,D$1:$D455,D455),"")</f>
        <v>149.67000000000002</v>
      </c>
      <c r="T455" s="5"/>
      <c r="AG455">
        <v>18.399999999999999</v>
      </c>
      <c r="AH455" s="2">
        <f t="shared" si="39"/>
        <v>2.7999999999999997E-2</v>
      </c>
      <c r="AI455">
        <v>2.7999999999999997E-2</v>
      </c>
      <c r="AL455" s="27"/>
      <c r="AM455" s="27"/>
      <c r="AN455" s="27"/>
      <c r="AO455" s="27"/>
      <c r="AP455" s="27"/>
      <c r="AQ455" s="27"/>
      <c r="AR455" s="27"/>
      <c r="AU455" s="2">
        <f t="shared" si="40"/>
        <v>2.2170000000000001</v>
      </c>
      <c r="AV455" s="2">
        <f>IF(ISNUMBER(AU455),SUMIFS($AU$1:AU455,$A$1:A455,A455,$J$1:J455,J455,$D$1:D455,D455),"")</f>
        <v>4.1210000000000004</v>
      </c>
      <c r="AW455">
        <f t="shared" si="41"/>
        <v>8</v>
      </c>
    </row>
    <row r="456" spans="1:49" x14ac:dyDescent="0.25">
      <c r="A456" s="4" t="s">
        <v>121</v>
      </c>
      <c r="B456" t="s">
        <v>24</v>
      </c>
      <c r="C456" s="3">
        <v>42261</v>
      </c>
      <c r="D456">
        <v>3</v>
      </c>
      <c r="E456">
        <v>350</v>
      </c>
      <c r="J456" s="2" t="s">
        <v>45</v>
      </c>
      <c r="K456" s="2" t="s">
        <v>26</v>
      </c>
      <c r="L456">
        <v>7</v>
      </c>
      <c r="M456" s="2" t="s">
        <v>21</v>
      </c>
      <c r="N456" s="2" t="str">
        <f t="shared" si="37"/>
        <v/>
      </c>
      <c r="P456">
        <v>183.67</v>
      </c>
      <c r="Q456">
        <f t="shared" si="38"/>
        <v>183.67</v>
      </c>
      <c r="R456" s="2">
        <f>IF(ISNUMBER(Q456),SUMIFS(Q$1:$Q456,A$1:$A456,A456,J$1:$J456,J456,D$1:$D456,D456),"")</f>
        <v>358.01</v>
      </c>
      <c r="T456" s="5"/>
      <c r="AG456">
        <v>19</v>
      </c>
      <c r="AH456" s="2">
        <f t="shared" si="39"/>
        <v>2.7999999999999997E-2</v>
      </c>
      <c r="AI456">
        <v>2.7999999999999997E-2</v>
      </c>
      <c r="AL456" s="27"/>
      <c r="AM456" s="27"/>
      <c r="AN456" s="27"/>
      <c r="AO456" s="27"/>
      <c r="AP456" s="27"/>
      <c r="AQ456" s="27"/>
      <c r="AR456" s="27"/>
      <c r="AU456" s="2">
        <f t="shared" si="40"/>
        <v>5.1429999999999998</v>
      </c>
      <c r="AV456" s="2">
        <f>IF(ISNUMBER(AU456),SUMIFS($AU$1:AU456,$A$1:A456,A456,$J$1:J456,J456,$D$1:D456,D456),"")</f>
        <v>10.199</v>
      </c>
      <c r="AW456">
        <f t="shared" si="41"/>
        <v>8</v>
      </c>
    </row>
    <row r="457" spans="1:49" x14ac:dyDescent="0.25">
      <c r="A457" s="4" t="s">
        <v>122</v>
      </c>
      <c r="B457" t="s">
        <v>24</v>
      </c>
      <c r="C457" s="3">
        <v>42261</v>
      </c>
      <c r="D457">
        <v>3</v>
      </c>
      <c r="E457">
        <v>500</v>
      </c>
      <c r="J457" s="2" t="s">
        <v>45</v>
      </c>
      <c r="K457" s="2" t="s">
        <v>26</v>
      </c>
      <c r="L457">
        <v>7</v>
      </c>
      <c r="M457" s="2" t="s">
        <v>21</v>
      </c>
      <c r="N457" s="2" t="str">
        <f t="shared" si="37"/>
        <v/>
      </c>
      <c r="P457">
        <v>259.92</v>
      </c>
      <c r="Q457">
        <f t="shared" si="38"/>
        <v>259.92</v>
      </c>
      <c r="R457" s="2">
        <f>IF(ISNUMBER(Q457),SUMIFS(Q$1:$Q457,A$1:$A457,A457,J$1:$J457,J457,D$1:$D457,D457),"")</f>
        <v>390.72</v>
      </c>
      <c r="T457" s="5"/>
      <c r="AG457">
        <v>19</v>
      </c>
      <c r="AH457" s="2">
        <f t="shared" si="39"/>
        <v>2.8999999999999998E-2</v>
      </c>
      <c r="AI457">
        <v>2.8999999999999998E-2</v>
      </c>
      <c r="AL457" s="27"/>
      <c r="AM457" s="27"/>
      <c r="AN457" s="27"/>
      <c r="AO457" s="27"/>
      <c r="AP457" s="27"/>
      <c r="AQ457" s="27"/>
      <c r="AR457" s="27"/>
      <c r="AU457" s="2">
        <f t="shared" si="40"/>
        <v>7.5380000000000003</v>
      </c>
      <c r="AV457" s="2">
        <f>IF(ISNUMBER(AU457),SUMIFS($AU$1:AU457,$A$1:A457,A457,$J$1:J457,J457,$D$1:D457,D457),"")</f>
        <v>11.462</v>
      </c>
      <c r="AW457">
        <f t="shared" si="41"/>
        <v>8</v>
      </c>
    </row>
    <row r="458" spans="1:49" x14ac:dyDescent="0.25">
      <c r="A458" s="4" t="s">
        <v>117</v>
      </c>
      <c r="B458" t="s">
        <v>24</v>
      </c>
      <c r="C458" s="3">
        <v>42269</v>
      </c>
      <c r="D458">
        <v>1</v>
      </c>
      <c r="E458">
        <v>0</v>
      </c>
      <c r="J458" s="2" t="s">
        <v>45</v>
      </c>
      <c r="K458" s="2" t="s">
        <v>22</v>
      </c>
      <c r="L458">
        <v>7</v>
      </c>
      <c r="M458" s="2" t="s">
        <v>116</v>
      </c>
      <c r="N458" s="2">
        <f t="shared" si="37"/>
        <v>1676</v>
      </c>
      <c r="O458">
        <v>167.6</v>
      </c>
      <c r="Q458" t="str">
        <f t="shared" si="38"/>
        <v/>
      </c>
      <c r="R458" s="2" t="str">
        <f>IF(ISNUMBER(Q458),SUMIFS(Q$1:$Q458,A$1:$A458,A458,J$1:$J458,J458,D$1:$D458,D458),"")</f>
        <v/>
      </c>
      <c r="T458" s="5"/>
      <c r="AH458" s="2" t="str">
        <f t="shared" si="39"/>
        <v/>
      </c>
      <c r="AL458" s="27"/>
      <c r="AM458" s="27"/>
      <c r="AN458" s="27"/>
      <c r="AO458" s="27"/>
      <c r="AP458" s="27"/>
      <c r="AQ458" s="27"/>
      <c r="AR458" s="27"/>
      <c r="AU458" s="2" t="str">
        <f t="shared" si="40"/>
        <v/>
      </c>
      <c r="AV458" s="2" t="str">
        <f>IF(ISNUMBER(AU458),SUMIFS($AU$1:AU458,$A$1:A458,A458,$J$1:J458,J458,$D$1:D458,D458),"")</f>
        <v/>
      </c>
      <c r="AW458">
        <f t="shared" si="41"/>
        <v>1</v>
      </c>
    </row>
    <row r="459" spans="1:49" x14ac:dyDescent="0.25">
      <c r="A459" s="4" t="s">
        <v>118</v>
      </c>
      <c r="B459" t="s">
        <v>24</v>
      </c>
      <c r="C459" s="3">
        <v>42269</v>
      </c>
      <c r="D459">
        <v>1</v>
      </c>
      <c r="E459">
        <v>50</v>
      </c>
      <c r="J459" s="2" t="s">
        <v>45</v>
      </c>
      <c r="K459" s="2" t="s">
        <v>22</v>
      </c>
      <c r="L459">
        <v>7</v>
      </c>
      <c r="M459" s="2" t="s">
        <v>116</v>
      </c>
      <c r="N459" s="2">
        <f t="shared" si="37"/>
        <v>1900</v>
      </c>
      <c r="O459">
        <v>190</v>
      </c>
      <c r="Q459" t="str">
        <f t="shared" si="38"/>
        <v/>
      </c>
      <c r="R459" s="2" t="str">
        <f>IF(ISNUMBER(Q459),SUMIFS(Q$1:$Q459,A$1:$A459,A459,J$1:$J459,J459,D$1:$D459,D459),"")</f>
        <v/>
      </c>
      <c r="T459" s="5"/>
      <c r="AH459" s="2" t="str">
        <f t="shared" si="39"/>
        <v/>
      </c>
      <c r="AL459" s="27"/>
      <c r="AM459" s="27"/>
      <c r="AN459" s="27"/>
      <c r="AO459" s="27"/>
      <c r="AP459" s="27"/>
      <c r="AQ459" s="27"/>
      <c r="AR459" s="27"/>
      <c r="AU459" s="2" t="str">
        <f t="shared" si="40"/>
        <v/>
      </c>
      <c r="AV459" s="2" t="str">
        <f>IF(ISNUMBER(AU459),SUMIFS($AU$1:AU459,$A$1:A459,A459,$J$1:J459,J459,$D$1:D459,D459),"")</f>
        <v/>
      </c>
      <c r="AW459">
        <f t="shared" si="41"/>
        <v>1</v>
      </c>
    </row>
    <row r="460" spans="1:49" x14ac:dyDescent="0.25">
      <c r="A460" s="4" t="s">
        <v>119</v>
      </c>
      <c r="B460" t="s">
        <v>24</v>
      </c>
      <c r="C460" s="3">
        <v>42269</v>
      </c>
      <c r="D460">
        <v>1</v>
      </c>
      <c r="E460">
        <v>100</v>
      </c>
      <c r="J460" s="2" t="s">
        <v>45</v>
      </c>
      <c r="K460" s="2" t="s">
        <v>22</v>
      </c>
      <c r="L460">
        <v>7</v>
      </c>
      <c r="M460" s="2" t="s">
        <v>116</v>
      </c>
      <c r="N460" s="2">
        <f t="shared" si="37"/>
        <v>1872</v>
      </c>
      <c r="O460">
        <v>187.2</v>
      </c>
      <c r="Q460" t="str">
        <f t="shared" si="38"/>
        <v/>
      </c>
      <c r="R460" s="2" t="str">
        <f>IF(ISNUMBER(Q460),SUMIFS(Q$1:$Q460,A$1:$A460,A460,J$1:$J460,J460,D$1:$D460,D460),"")</f>
        <v/>
      </c>
      <c r="T460" s="5"/>
      <c r="AH460" s="2" t="str">
        <f t="shared" si="39"/>
        <v/>
      </c>
      <c r="AL460" s="27"/>
      <c r="AM460" s="27"/>
      <c r="AN460" s="27"/>
      <c r="AO460" s="27"/>
      <c r="AP460" s="27"/>
      <c r="AQ460" s="27"/>
      <c r="AR460" s="27"/>
      <c r="AU460" s="2" t="str">
        <f t="shared" si="40"/>
        <v/>
      </c>
      <c r="AV460" s="2" t="str">
        <f>IF(ISNUMBER(AU460),SUMIFS($AU$1:AU460,$A$1:A460,A460,$J$1:J460,J460,$D$1:D460,D460),"")</f>
        <v/>
      </c>
      <c r="AW460">
        <f t="shared" si="41"/>
        <v>1</v>
      </c>
    </row>
    <row r="461" spans="1:49" x14ac:dyDescent="0.25">
      <c r="A461" s="4" t="s">
        <v>120</v>
      </c>
      <c r="B461" t="s">
        <v>24</v>
      </c>
      <c r="C461" s="3">
        <v>42269</v>
      </c>
      <c r="D461">
        <v>1</v>
      </c>
      <c r="E461">
        <v>200</v>
      </c>
      <c r="J461" s="2" t="s">
        <v>45</v>
      </c>
      <c r="K461" s="2" t="s">
        <v>22</v>
      </c>
      <c r="L461">
        <v>7</v>
      </c>
      <c r="M461" s="2" t="s">
        <v>116</v>
      </c>
      <c r="N461" s="2">
        <f t="shared" si="37"/>
        <v>2628</v>
      </c>
      <c r="O461">
        <v>262.8</v>
      </c>
      <c r="Q461" t="str">
        <f t="shared" si="38"/>
        <v/>
      </c>
      <c r="R461" s="2" t="str">
        <f>IF(ISNUMBER(Q461),SUMIFS(Q$1:$Q461,A$1:$A461,A461,J$1:$J461,J461,D$1:$D461,D461),"")</f>
        <v/>
      </c>
      <c r="T461" s="5"/>
      <c r="AH461" s="2" t="str">
        <f t="shared" si="39"/>
        <v/>
      </c>
      <c r="AL461" s="27"/>
      <c r="AM461" s="27"/>
      <c r="AN461" s="27"/>
      <c r="AO461" s="27"/>
      <c r="AP461" s="27"/>
      <c r="AQ461" s="27"/>
      <c r="AR461" s="27"/>
      <c r="AU461" s="2" t="str">
        <f t="shared" si="40"/>
        <v/>
      </c>
      <c r="AV461" s="2" t="str">
        <f>IF(ISNUMBER(AU461),SUMIFS($AU$1:AU461,$A$1:A461,A461,$J$1:J461,J461,$D$1:D461,D461),"")</f>
        <v/>
      </c>
      <c r="AW461">
        <f t="shared" si="41"/>
        <v>1</v>
      </c>
    </row>
    <row r="462" spans="1:49" x14ac:dyDescent="0.25">
      <c r="A462" s="4" t="s">
        <v>121</v>
      </c>
      <c r="B462" t="s">
        <v>24</v>
      </c>
      <c r="C462" s="3">
        <v>42269</v>
      </c>
      <c r="D462">
        <v>1</v>
      </c>
      <c r="E462">
        <v>350</v>
      </c>
      <c r="J462" s="2" t="s">
        <v>45</v>
      </c>
      <c r="K462" s="2" t="s">
        <v>22</v>
      </c>
      <c r="L462">
        <v>7</v>
      </c>
      <c r="M462" s="2" t="s">
        <v>116</v>
      </c>
      <c r="N462" s="2">
        <f t="shared" si="37"/>
        <v>4028</v>
      </c>
      <c r="O462">
        <v>402.8</v>
      </c>
      <c r="Q462" t="str">
        <f t="shared" si="38"/>
        <v/>
      </c>
      <c r="R462" s="2" t="str">
        <f>IF(ISNUMBER(Q462),SUMIFS(Q$1:$Q462,A$1:$A462,A462,J$1:$J462,J462,D$1:$D462,D462),"")</f>
        <v/>
      </c>
      <c r="T462" s="5"/>
      <c r="AH462" s="2" t="str">
        <f t="shared" si="39"/>
        <v/>
      </c>
      <c r="AL462" s="27"/>
      <c r="AM462" s="27"/>
      <c r="AN462" s="27"/>
      <c r="AO462" s="27"/>
      <c r="AP462" s="27"/>
      <c r="AQ462" s="27"/>
      <c r="AR462" s="27"/>
      <c r="AU462" s="2" t="str">
        <f t="shared" si="40"/>
        <v/>
      </c>
      <c r="AV462" s="2" t="str">
        <f>IF(ISNUMBER(AU462),SUMIFS($AU$1:AU462,$A$1:A462,A462,$J$1:J462,J462,$D$1:D462,D462),"")</f>
        <v/>
      </c>
      <c r="AW462">
        <f t="shared" si="41"/>
        <v>1</v>
      </c>
    </row>
    <row r="463" spans="1:49" x14ac:dyDescent="0.25">
      <c r="A463" s="4" t="s">
        <v>122</v>
      </c>
      <c r="B463" t="s">
        <v>24</v>
      </c>
      <c r="C463" s="3">
        <v>42269</v>
      </c>
      <c r="D463">
        <v>1</v>
      </c>
      <c r="E463">
        <v>500</v>
      </c>
      <c r="J463" s="2" t="s">
        <v>45</v>
      </c>
      <c r="K463" s="2" t="s">
        <v>22</v>
      </c>
      <c r="L463">
        <v>7</v>
      </c>
      <c r="M463" s="2" t="s">
        <v>116</v>
      </c>
      <c r="N463" s="2">
        <f t="shared" si="37"/>
        <v>4672</v>
      </c>
      <c r="O463">
        <v>467.2</v>
      </c>
      <c r="Q463" t="str">
        <f t="shared" si="38"/>
        <v/>
      </c>
      <c r="R463" s="2" t="str">
        <f>IF(ISNUMBER(Q463),SUMIFS(Q$1:$Q463,A$1:$A463,A463,J$1:$J463,J463,D$1:$D463,D463),"")</f>
        <v/>
      </c>
      <c r="T463" s="5"/>
      <c r="AH463" s="2" t="str">
        <f t="shared" si="39"/>
        <v/>
      </c>
      <c r="AL463" s="27"/>
      <c r="AM463" s="27"/>
      <c r="AN463" s="27"/>
      <c r="AO463" s="27"/>
      <c r="AP463" s="27"/>
      <c r="AQ463" s="27"/>
      <c r="AR463" s="27"/>
      <c r="AU463" s="2" t="str">
        <f t="shared" si="40"/>
        <v/>
      </c>
      <c r="AV463" s="2" t="str">
        <f>IF(ISNUMBER(AU463),SUMIFS($AU$1:AU463,$A$1:A463,A463,$J$1:J463,J463,$D$1:D463,D463),"")</f>
        <v/>
      </c>
      <c r="AW463">
        <f t="shared" si="41"/>
        <v>1</v>
      </c>
    </row>
    <row r="464" spans="1:49" x14ac:dyDescent="0.25">
      <c r="A464" s="4" t="s">
        <v>117</v>
      </c>
      <c r="B464" t="s">
        <v>24</v>
      </c>
      <c r="C464" s="3">
        <v>42269</v>
      </c>
      <c r="D464">
        <v>2</v>
      </c>
      <c r="E464">
        <v>0</v>
      </c>
      <c r="J464" s="2" t="s">
        <v>45</v>
      </c>
      <c r="K464" s="2" t="s">
        <v>22</v>
      </c>
      <c r="L464">
        <v>7</v>
      </c>
      <c r="M464" s="2" t="s">
        <v>116</v>
      </c>
      <c r="N464" s="2">
        <f t="shared" si="37"/>
        <v>1396</v>
      </c>
      <c r="O464">
        <v>139.6</v>
      </c>
      <c r="Q464" t="str">
        <f t="shared" si="38"/>
        <v/>
      </c>
      <c r="R464" s="2" t="str">
        <f>IF(ISNUMBER(Q464),SUMIFS(Q$1:$Q464,A$1:$A464,A464,J$1:$J464,J464,D$1:$D464,D464),"")</f>
        <v/>
      </c>
      <c r="T464" s="5"/>
      <c r="AH464" s="2" t="str">
        <f t="shared" si="39"/>
        <v/>
      </c>
      <c r="AL464" s="27"/>
      <c r="AM464" s="27"/>
      <c r="AN464" s="27"/>
      <c r="AO464" s="27"/>
      <c r="AP464" s="27"/>
      <c r="AQ464" s="27"/>
      <c r="AR464" s="27"/>
      <c r="AU464" s="2" t="str">
        <f t="shared" si="40"/>
        <v/>
      </c>
      <c r="AV464" s="2" t="str">
        <f>IF(ISNUMBER(AU464),SUMIFS($AU$1:AU464,$A$1:A464,A464,$J$1:J464,J464,$D$1:D464,D464),"")</f>
        <v/>
      </c>
      <c r="AW464">
        <f t="shared" si="41"/>
        <v>1</v>
      </c>
    </row>
    <row r="465" spans="1:49" x14ac:dyDescent="0.25">
      <c r="A465" s="4" t="s">
        <v>118</v>
      </c>
      <c r="B465" t="s">
        <v>24</v>
      </c>
      <c r="C465" s="3">
        <v>42269</v>
      </c>
      <c r="D465">
        <v>2</v>
      </c>
      <c r="E465">
        <v>50</v>
      </c>
      <c r="J465" s="2" t="s">
        <v>45</v>
      </c>
      <c r="K465" s="2" t="s">
        <v>22</v>
      </c>
      <c r="L465">
        <v>7</v>
      </c>
      <c r="M465" s="2" t="s">
        <v>116</v>
      </c>
      <c r="N465" s="2">
        <f t="shared" si="37"/>
        <v>1564</v>
      </c>
      <c r="O465">
        <v>156.4</v>
      </c>
      <c r="Q465" t="str">
        <f t="shared" si="38"/>
        <v/>
      </c>
      <c r="R465" s="2" t="str">
        <f>IF(ISNUMBER(Q465),SUMIFS(Q$1:$Q465,A$1:$A465,A465,J$1:$J465,J465,D$1:$D465,D465),"")</f>
        <v/>
      </c>
      <c r="T465" s="5"/>
      <c r="AH465" s="2" t="str">
        <f t="shared" si="39"/>
        <v/>
      </c>
      <c r="AL465" s="27"/>
      <c r="AM465" s="27"/>
      <c r="AN465" s="27"/>
      <c r="AO465" s="27"/>
      <c r="AP465" s="27"/>
      <c r="AQ465" s="27"/>
      <c r="AR465" s="27"/>
      <c r="AU465" s="2" t="str">
        <f t="shared" si="40"/>
        <v/>
      </c>
      <c r="AV465" s="2" t="str">
        <f>IF(ISNUMBER(AU465),SUMIFS($AU$1:AU465,$A$1:A465,A465,$J$1:J465,J465,$D$1:D465,D465),"")</f>
        <v/>
      </c>
      <c r="AW465">
        <f t="shared" si="41"/>
        <v>1</v>
      </c>
    </row>
    <row r="466" spans="1:49" x14ac:dyDescent="0.25">
      <c r="A466" s="4" t="s">
        <v>119</v>
      </c>
      <c r="B466" t="s">
        <v>24</v>
      </c>
      <c r="C466" s="3">
        <v>42269</v>
      </c>
      <c r="D466">
        <v>2</v>
      </c>
      <c r="E466">
        <v>100</v>
      </c>
      <c r="J466" s="2" t="s">
        <v>45</v>
      </c>
      <c r="K466" s="2" t="s">
        <v>22</v>
      </c>
      <c r="L466">
        <v>7</v>
      </c>
      <c r="M466" s="2" t="s">
        <v>116</v>
      </c>
      <c r="N466" s="2">
        <f t="shared" si="37"/>
        <v>1760</v>
      </c>
      <c r="O466">
        <v>176</v>
      </c>
      <c r="Q466" t="str">
        <f t="shared" si="38"/>
        <v/>
      </c>
      <c r="R466" s="2" t="str">
        <f>IF(ISNUMBER(Q466),SUMIFS(Q$1:$Q466,A$1:$A466,A466,J$1:$J466,J466,D$1:$D466,D466),"")</f>
        <v/>
      </c>
      <c r="T466" s="5"/>
      <c r="AH466" s="2" t="str">
        <f t="shared" si="39"/>
        <v/>
      </c>
      <c r="AL466" s="27"/>
      <c r="AM466" s="27"/>
      <c r="AN466" s="27"/>
      <c r="AO466" s="27"/>
      <c r="AP466" s="27"/>
      <c r="AQ466" s="27"/>
      <c r="AR466" s="27"/>
      <c r="AU466" s="2" t="str">
        <f t="shared" si="40"/>
        <v/>
      </c>
      <c r="AV466" s="2" t="str">
        <f>IF(ISNUMBER(AU466),SUMIFS($AU$1:AU466,$A$1:A466,A466,$J$1:J466,J466,$D$1:D466,D466),"")</f>
        <v/>
      </c>
      <c r="AW466">
        <f t="shared" si="41"/>
        <v>1</v>
      </c>
    </row>
    <row r="467" spans="1:49" x14ac:dyDescent="0.25">
      <c r="A467" s="4" t="s">
        <v>120</v>
      </c>
      <c r="B467" t="s">
        <v>24</v>
      </c>
      <c r="C467" s="3">
        <v>42269</v>
      </c>
      <c r="D467">
        <v>2</v>
      </c>
      <c r="E467">
        <v>200</v>
      </c>
      <c r="J467" s="2" t="s">
        <v>45</v>
      </c>
      <c r="K467" s="2" t="s">
        <v>22</v>
      </c>
      <c r="L467">
        <v>7</v>
      </c>
      <c r="M467" s="2" t="s">
        <v>116</v>
      </c>
      <c r="N467" s="2">
        <f t="shared" si="37"/>
        <v>1872</v>
      </c>
      <c r="O467">
        <v>187.2</v>
      </c>
      <c r="Q467" t="str">
        <f t="shared" si="38"/>
        <v/>
      </c>
      <c r="R467" s="2" t="str">
        <f>IF(ISNUMBER(Q467),SUMIFS(Q$1:$Q467,A$1:$A467,A467,J$1:$J467,J467,D$1:$D467,D467),"")</f>
        <v/>
      </c>
      <c r="T467" s="5"/>
      <c r="AH467" s="2" t="str">
        <f t="shared" si="39"/>
        <v/>
      </c>
      <c r="AL467" s="27"/>
      <c r="AM467" s="27"/>
      <c r="AN467" s="27"/>
      <c r="AO467" s="27"/>
      <c r="AP467" s="27"/>
      <c r="AQ467" s="27"/>
      <c r="AR467" s="27"/>
      <c r="AU467" s="2" t="str">
        <f t="shared" si="40"/>
        <v/>
      </c>
      <c r="AV467" s="2" t="str">
        <f>IF(ISNUMBER(AU467),SUMIFS($AU$1:AU467,$A$1:A467,A467,$J$1:J467,J467,$D$1:D467,D467),"")</f>
        <v/>
      </c>
      <c r="AW467">
        <f t="shared" si="41"/>
        <v>1</v>
      </c>
    </row>
    <row r="468" spans="1:49" x14ac:dyDescent="0.25">
      <c r="A468" s="4" t="s">
        <v>121</v>
      </c>
      <c r="B468" t="s">
        <v>24</v>
      </c>
      <c r="C468" s="3">
        <v>42269</v>
      </c>
      <c r="D468">
        <v>2</v>
      </c>
      <c r="E468">
        <v>350</v>
      </c>
      <c r="J468" s="2" t="s">
        <v>45</v>
      </c>
      <c r="K468" s="2" t="s">
        <v>22</v>
      </c>
      <c r="L468">
        <v>7</v>
      </c>
      <c r="M468" s="2" t="s">
        <v>116</v>
      </c>
      <c r="N468" s="2">
        <f t="shared" si="37"/>
        <v>2152</v>
      </c>
      <c r="O468">
        <v>215.2</v>
      </c>
      <c r="Q468" t="str">
        <f t="shared" si="38"/>
        <v/>
      </c>
      <c r="R468" s="2" t="str">
        <f>IF(ISNUMBER(Q468),SUMIFS(Q$1:$Q468,A$1:$A468,A468,J$1:$J468,J468,D$1:$D468,D468),"")</f>
        <v/>
      </c>
      <c r="T468" s="5"/>
      <c r="AH468" s="2" t="str">
        <f t="shared" si="39"/>
        <v/>
      </c>
      <c r="AL468" s="27"/>
      <c r="AM468" s="27"/>
      <c r="AN468" s="27"/>
      <c r="AO468" s="27"/>
      <c r="AP468" s="27"/>
      <c r="AQ468" s="27"/>
      <c r="AR468" s="27"/>
      <c r="AU468" s="2" t="str">
        <f t="shared" si="40"/>
        <v/>
      </c>
      <c r="AV468" s="2" t="str">
        <f>IF(ISNUMBER(AU468),SUMIFS($AU$1:AU468,$A$1:A468,A468,$J$1:J468,J468,$D$1:D468,D468),"")</f>
        <v/>
      </c>
      <c r="AW468">
        <f t="shared" si="41"/>
        <v>1</v>
      </c>
    </row>
    <row r="469" spans="1:49" x14ac:dyDescent="0.25">
      <c r="A469" s="4" t="s">
        <v>122</v>
      </c>
      <c r="B469" t="s">
        <v>24</v>
      </c>
      <c r="C469" s="3">
        <v>42269</v>
      </c>
      <c r="D469">
        <v>2</v>
      </c>
      <c r="E469">
        <v>500</v>
      </c>
      <c r="J469" s="2" t="s">
        <v>45</v>
      </c>
      <c r="K469" s="2" t="s">
        <v>22</v>
      </c>
      <c r="L469">
        <v>7</v>
      </c>
      <c r="M469" s="2" t="s">
        <v>116</v>
      </c>
      <c r="N469" s="2">
        <f t="shared" si="37"/>
        <v>2516</v>
      </c>
      <c r="O469">
        <v>251.6</v>
      </c>
      <c r="Q469" t="str">
        <f t="shared" si="38"/>
        <v/>
      </c>
      <c r="R469" s="2" t="str">
        <f>IF(ISNUMBER(Q469),SUMIFS(Q$1:$Q469,A$1:$A469,A469,J$1:$J469,J469,D$1:$D469,D469),"")</f>
        <v/>
      </c>
      <c r="T469" s="5"/>
      <c r="AH469" s="2" t="str">
        <f t="shared" si="39"/>
        <v/>
      </c>
      <c r="AL469" s="27"/>
      <c r="AM469" s="27"/>
      <c r="AN469" s="27"/>
      <c r="AO469" s="27"/>
      <c r="AP469" s="27"/>
      <c r="AQ469" s="27"/>
      <c r="AR469" s="27"/>
      <c r="AU469" s="2" t="str">
        <f t="shared" si="40"/>
        <v/>
      </c>
      <c r="AV469" s="2" t="str">
        <f>IF(ISNUMBER(AU469),SUMIFS($AU$1:AU469,$A$1:A469,A469,$J$1:J469,J469,$D$1:D469,D469),"")</f>
        <v/>
      </c>
      <c r="AW469">
        <f t="shared" si="41"/>
        <v>1</v>
      </c>
    </row>
    <row r="470" spans="1:49" x14ac:dyDescent="0.25">
      <c r="A470" s="4" t="s">
        <v>117</v>
      </c>
      <c r="B470" t="s">
        <v>24</v>
      </c>
      <c r="C470" s="3">
        <v>42269</v>
      </c>
      <c r="D470">
        <v>3</v>
      </c>
      <c r="E470">
        <v>0</v>
      </c>
      <c r="J470" s="2" t="s">
        <v>45</v>
      </c>
      <c r="K470" s="2" t="s">
        <v>22</v>
      </c>
      <c r="L470">
        <v>7</v>
      </c>
      <c r="M470" s="2" t="s">
        <v>116</v>
      </c>
      <c r="N470" s="2">
        <f t="shared" si="37"/>
        <v>1424</v>
      </c>
      <c r="O470">
        <v>142.4</v>
      </c>
      <c r="Q470" t="str">
        <f t="shared" si="38"/>
        <v/>
      </c>
      <c r="R470" s="2" t="str">
        <f>IF(ISNUMBER(Q470),SUMIFS(Q$1:$Q470,A$1:$A470,A470,J$1:$J470,J470,D$1:$D470,D470),"")</f>
        <v/>
      </c>
      <c r="T470" s="5"/>
      <c r="AH470" s="2" t="str">
        <f t="shared" si="39"/>
        <v/>
      </c>
      <c r="AL470" s="27"/>
      <c r="AM470" s="27"/>
      <c r="AN470" s="27"/>
      <c r="AO470" s="27"/>
      <c r="AP470" s="27"/>
      <c r="AQ470" s="27"/>
      <c r="AR470" s="27"/>
      <c r="AU470" s="2" t="str">
        <f t="shared" si="40"/>
        <v/>
      </c>
      <c r="AV470" s="2" t="str">
        <f>IF(ISNUMBER(AU470),SUMIFS($AU$1:AU470,$A$1:A470,A470,$J$1:J470,J470,$D$1:D470,D470),"")</f>
        <v/>
      </c>
      <c r="AW470">
        <f t="shared" si="41"/>
        <v>1</v>
      </c>
    </row>
    <row r="471" spans="1:49" x14ac:dyDescent="0.25">
      <c r="A471" s="4" t="s">
        <v>118</v>
      </c>
      <c r="B471" t="s">
        <v>24</v>
      </c>
      <c r="C471" s="3">
        <v>42269</v>
      </c>
      <c r="D471">
        <v>3</v>
      </c>
      <c r="E471">
        <v>50</v>
      </c>
      <c r="J471" s="2" t="s">
        <v>45</v>
      </c>
      <c r="K471" s="2" t="s">
        <v>22</v>
      </c>
      <c r="L471">
        <v>7</v>
      </c>
      <c r="M471" s="2" t="s">
        <v>116</v>
      </c>
      <c r="N471" s="2">
        <f t="shared" si="37"/>
        <v>1592</v>
      </c>
      <c r="O471">
        <v>159.19999999999999</v>
      </c>
      <c r="Q471" t="str">
        <f t="shared" si="38"/>
        <v/>
      </c>
      <c r="R471" s="2" t="str">
        <f>IF(ISNUMBER(Q471),SUMIFS(Q$1:$Q471,A$1:$A471,A471,J$1:$J471,J471,D$1:$D471,D471),"")</f>
        <v/>
      </c>
      <c r="T471" s="5"/>
      <c r="AH471" s="2" t="str">
        <f t="shared" si="39"/>
        <v/>
      </c>
      <c r="AL471" s="27"/>
      <c r="AM471" s="27"/>
      <c r="AN471" s="27"/>
      <c r="AO471" s="27"/>
      <c r="AP471" s="27"/>
      <c r="AQ471" s="27"/>
      <c r="AR471" s="27"/>
      <c r="AU471" s="2" t="str">
        <f t="shared" si="40"/>
        <v/>
      </c>
      <c r="AV471" s="2" t="str">
        <f>IF(ISNUMBER(AU471),SUMIFS($AU$1:AU471,$A$1:A471,A471,$J$1:J471,J471,$D$1:D471,D471),"")</f>
        <v/>
      </c>
      <c r="AW471">
        <f t="shared" si="41"/>
        <v>1</v>
      </c>
    </row>
    <row r="472" spans="1:49" x14ac:dyDescent="0.25">
      <c r="A472" s="4" t="s">
        <v>119</v>
      </c>
      <c r="B472" t="s">
        <v>24</v>
      </c>
      <c r="C472" s="3">
        <v>42269</v>
      </c>
      <c r="D472">
        <v>3</v>
      </c>
      <c r="E472">
        <v>100</v>
      </c>
      <c r="J472" s="2" t="s">
        <v>45</v>
      </c>
      <c r="K472" s="2" t="s">
        <v>22</v>
      </c>
      <c r="L472">
        <v>7</v>
      </c>
      <c r="M472" s="2" t="s">
        <v>116</v>
      </c>
      <c r="N472" s="2">
        <f t="shared" si="37"/>
        <v>1424</v>
      </c>
      <c r="O472">
        <v>142.4</v>
      </c>
      <c r="Q472" t="str">
        <f t="shared" si="38"/>
        <v/>
      </c>
      <c r="R472" s="2" t="str">
        <f>IF(ISNUMBER(Q472),SUMIFS(Q$1:$Q472,A$1:$A472,A472,J$1:$J472,J472,D$1:$D472,D472),"")</f>
        <v/>
      </c>
      <c r="T472" s="5"/>
      <c r="AH472" s="2" t="str">
        <f t="shared" si="39"/>
        <v/>
      </c>
      <c r="AL472" s="27"/>
      <c r="AM472" s="27"/>
      <c r="AN472" s="27"/>
      <c r="AO472" s="27"/>
      <c r="AP472" s="27"/>
      <c r="AQ472" s="27"/>
      <c r="AR472" s="27"/>
      <c r="AU472" s="2" t="str">
        <f t="shared" si="40"/>
        <v/>
      </c>
      <c r="AV472" s="2" t="str">
        <f>IF(ISNUMBER(AU472),SUMIFS($AU$1:AU472,$A$1:A472,A472,$J$1:J472,J472,$D$1:D472,D472),"")</f>
        <v/>
      </c>
      <c r="AW472">
        <f t="shared" si="41"/>
        <v>1</v>
      </c>
    </row>
    <row r="473" spans="1:49" x14ac:dyDescent="0.25">
      <c r="A473" s="4" t="s">
        <v>120</v>
      </c>
      <c r="B473" t="s">
        <v>24</v>
      </c>
      <c r="C473" s="3">
        <v>42269</v>
      </c>
      <c r="D473">
        <v>3</v>
      </c>
      <c r="E473">
        <v>200</v>
      </c>
      <c r="J473" s="2" t="s">
        <v>45</v>
      </c>
      <c r="K473" s="2" t="s">
        <v>22</v>
      </c>
      <c r="L473">
        <v>7</v>
      </c>
      <c r="M473" s="2" t="s">
        <v>116</v>
      </c>
      <c r="N473" s="2">
        <f t="shared" si="37"/>
        <v>2208</v>
      </c>
      <c r="O473">
        <v>220.8</v>
      </c>
      <c r="Q473" t="str">
        <f t="shared" si="38"/>
        <v/>
      </c>
      <c r="R473" s="2" t="str">
        <f>IF(ISNUMBER(Q473),SUMIFS(Q$1:$Q473,A$1:$A473,A473,J$1:$J473,J473,D$1:$D473,D473),"")</f>
        <v/>
      </c>
      <c r="T473" s="5"/>
      <c r="AH473" s="2" t="str">
        <f t="shared" si="39"/>
        <v/>
      </c>
      <c r="AL473" s="27"/>
      <c r="AM473" s="27"/>
      <c r="AN473" s="27"/>
      <c r="AO473" s="27"/>
      <c r="AP473" s="27"/>
      <c r="AQ473" s="27"/>
      <c r="AR473" s="27"/>
      <c r="AU473" s="2" t="str">
        <f t="shared" si="40"/>
        <v/>
      </c>
      <c r="AV473" s="2" t="str">
        <f>IF(ISNUMBER(AU473),SUMIFS($AU$1:AU473,$A$1:A473,A473,$J$1:J473,J473,$D$1:D473,D473),"")</f>
        <v/>
      </c>
      <c r="AW473">
        <f t="shared" si="41"/>
        <v>1</v>
      </c>
    </row>
    <row r="474" spans="1:49" x14ac:dyDescent="0.25">
      <c r="A474" s="4" t="s">
        <v>121</v>
      </c>
      <c r="B474" t="s">
        <v>24</v>
      </c>
      <c r="C474" s="3">
        <v>42269</v>
      </c>
      <c r="D474">
        <v>3</v>
      </c>
      <c r="E474">
        <v>350</v>
      </c>
      <c r="J474" s="2" t="s">
        <v>45</v>
      </c>
      <c r="K474" s="2" t="s">
        <v>22</v>
      </c>
      <c r="L474">
        <v>7</v>
      </c>
      <c r="M474" s="2" t="s">
        <v>116</v>
      </c>
      <c r="N474" s="2">
        <f t="shared" si="37"/>
        <v>2292</v>
      </c>
      <c r="O474">
        <v>229.2</v>
      </c>
      <c r="Q474" t="str">
        <f t="shared" si="38"/>
        <v/>
      </c>
      <c r="R474" s="2" t="str">
        <f>IF(ISNUMBER(Q474),SUMIFS(Q$1:$Q474,A$1:$A474,A474,J$1:$J474,J474,D$1:$D474,D474),"")</f>
        <v/>
      </c>
      <c r="T474" s="5"/>
      <c r="AH474" s="2" t="str">
        <f t="shared" si="39"/>
        <v/>
      </c>
      <c r="AL474" s="27"/>
      <c r="AM474" s="27"/>
      <c r="AN474" s="27"/>
      <c r="AO474" s="27"/>
      <c r="AP474" s="27"/>
      <c r="AQ474" s="27"/>
      <c r="AR474" s="27"/>
      <c r="AU474" s="2" t="str">
        <f t="shared" si="40"/>
        <v/>
      </c>
      <c r="AV474" s="2" t="str">
        <f>IF(ISNUMBER(AU474),SUMIFS($AU$1:AU474,$A$1:A474,A474,$J$1:J474,J474,$D$1:D474,D474),"")</f>
        <v/>
      </c>
      <c r="AW474">
        <f t="shared" si="41"/>
        <v>1</v>
      </c>
    </row>
    <row r="475" spans="1:49" x14ac:dyDescent="0.25">
      <c r="A475" s="4" t="s">
        <v>122</v>
      </c>
      <c r="B475" t="s">
        <v>24</v>
      </c>
      <c r="C475" s="3">
        <v>42269</v>
      </c>
      <c r="D475">
        <v>3</v>
      </c>
      <c r="E475">
        <v>500</v>
      </c>
      <c r="J475" s="2" t="s">
        <v>45</v>
      </c>
      <c r="K475" s="2" t="s">
        <v>22</v>
      </c>
      <c r="L475">
        <v>7</v>
      </c>
      <c r="M475" s="2" t="s">
        <v>116</v>
      </c>
      <c r="N475" s="2">
        <f t="shared" si="37"/>
        <v>2600</v>
      </c>
      <c r="O475">
        <v>260</v>
      </c>
      <c r="Q475" t="str">
        <f t="shared" si="38"/>
        <v/>
      </c>
      <c r="R475" s="2" t="str">
        <f>IF(ISNUMBER(Q475),SUMIFS(Q$1:$Q475,A$1:$A475,A475,J$1:$J475,J475,D$1:$D475,D475),"")</f>
        <v/>
      </c>
      <c r="T475" s="5"/>
      <c r="AH475" s="2" t="str">
        <f t="shared" si="39"/>
        <v/>
      </c>
      <c r="AL475" s="27"/>
      <c r="AM475" s="27"/>
      <c r="AN475" s="27"/>
      <c r="AO475" s="27"/>
      <c r="AP475" s="27"/>
      <c r="AQ475" s="27"/>
      <c r="AR475" s="27"/>
      <c r="AU475" s="2" t="str">
        <f t="shared" si="40"/>
        <v/>
      </c>
      <c r="AV475" s="2" t="str">
        <f>IF(ISNUMBER(AU475),SUMIFS($AU$1:AU475,$A$1:A475,A475,$J$1:J475,J475,$D$1:D475,D475),"")</f>
        <v/>
      </c>
      <c r="AW475">
        <f t="shared" si="41"/>
        <v>1</v>
      </c>
    </row>
    <row r="476" spans="1:49" x14ac:dyDescent="0.25">
      <c r="A476" s="4" t="s">
        <v>117</v>
      </c>
      <c r="B476" t="s">
        <v>24</v>
      </c>
      <c r="C476" s="3">
        <v>42277</v>
      </c>
      <c r="D476">
        <v>1</v>
      </c>
      <c r="E476">
        <v>0</v>
      </c>
      <c r="J476" s="2" t="s">
        <v>45</v>
      </c>
      <c r="K476" s="2" t="s">
        <v>22</v>
      </c>
      <c r="L476">
        <v>7</v>
      </c>
      <c r="M476" s="2" t="s">
        <v>116</v>
      </c>
      <c r="N476" s="2">
        <f t="shared" si="37"/>
        <v>1396</v>
      </c>
      <c r="O476">
        <v>139.6</v>
      </c>
      <c r="Q476" t="str">
        <f t="shared" si="38"/>
        <v/>
      </c>
      <c r="R476" s="2" t="str">
        <f>IF(ISNUMBER(Q476),SUMIFS(Q$1:$Q476,A$1:$A476,A476,J$1:$J476,J476,D$1:$D476,D476),"")</f>
        <v/>
      </c>
      <c r="T476" s="5"/>
      <c r="AH476" s="2" t="str">
        <f t="shared" si="39"/>
        <v/>
      </c>
      <c r="AL476" s="27"/>
      <c r="AM476" s="27"/>
      <c r="AN476" s="27"/>
      <c r="AO476" s="27"/>
      <c r="AP476" s="27"/>
      <c r="AQ476" s="27"/>
      <c r="AR476" s="27"/>
      <c r="AU476" s="2" t="str">
        <f t="shared" si="40"/>
        <v/>
      </c>
      <c r="AV476" s="2" t="str">
        <f>IF(ISNUMBER(AU476),SUMIFS($AU$1:AU476,$A$1:A476,A476,$J$1:J476,J476,$D$1:D476,D476),"")</f>
        <v/>
      </c>
      <c r="AW476">
        <f t="shared" si="41"/>
        <v>1</v>
      </c>
    </row>
    <row r="477" spans="1:49" x14ac:dyDescent="0.25">
      <c r="A477" s="4" t="s">
        <v>118</v>
      </c>
      <c r="B477" t="s">
        <v>24</v>
      </c>
      <c r="C477" s="3">
        <v>42277</v>
      </c>
      <c r="D477">
        <v>1</v>
      </c>
      <c r="E477">
        <v>50</v>
      </c>
      <c r="J477" s="2" t="s">
        <v>45</v>
      </c>
      <c r="K477" s="2" t="s">
        <v>22</v>
      </c>
      <c r="L477">
        <v>7</v>
      </c>
      <c r="M477" s="2" t="s">
        <v>116</v>
      </c>
      <c r="N477" s="2">
        <f t="shared" si="37"/>
        <v>1564</v>
      </c>
      <c r="O477">
        <v>156.4</v>
      </c>
      <c r="Q477" t="str">
        <f t="shared" si="38"/>
        <v/>
      </c>
      <c r="R477" s="2" t="str">
        <f>IF(ISNUMBER(Q477),SUMIFS(Q$1:$Q477,A$1:$A477,A477,J$1:$J477,J477,D$1:$D477,D477),"")</f>
        <v/>
      </c>
      <c r="T477" s="5"/>
      <c r="AH477" s="2" t="str">
        <f t="shared" si="39"/>
        <v/>
      </c>
      <c r="AL477" s="27"/>
      <c r="AM477" s="27"/>
      <c r="AN477" s="27"/>
      <c r="AO477" s="27"/>
      <c r="AP477" s="27"/>
      <c r="AQ477" s="27"/>
      <c r="AR477" s="27"/>
      <c r="AU477" s="2" t="str">
        <f t="shared" si="40"/>
        <v/>
      </c>
      <c r="AV477" s="2" t="str">
        <f>IF(ISNUMBER(AU477),SUMIFS($AU$1:AU477,$A$1:A477,A477,$J$1:J477,J477,$D$1:D477,D477),"")</f>
        <v/>
      </c>
      <c r="AW477">
        <f t="shared" si="41"/>
        <v>1</v>
      </c>
    </row>
    <row r="478" spans="1:49" x14ac:dyDescent="0.25">
      <c r="A478" s="4" t="s">
        <v>119</v>
      </c>
      <c r="B478" t="s">
        <v>24</v>
      </c>
      <c r="C478" s="3">
        <v>42277</v>
      </c>
      <c r="D478">
        <v>1</v>
      </c>
      <c r="E478">
        <v>100</v>
      </c>
      <c r="J478" s="2" t="s">
        <v>45</v>
      </c>
      <c r="K478" s="2" t="s">
        <v>22</v>
      </c>
      <c r="L478">
        <v>7</v>
      </c>
      <c r="M478" s="2" t="s">
        <v>116</v>
      </c>
      <c r="N478" s="2">
        <f t="shared" si="37"/>
        <v>1620</v>
      </c>
      <c r="O478">
        <v>162</v>
      </c>
      <c r="Q478" t="str">
        <f t="shared" si="38"/>
        <v/>
      </c>
      <c r="R478" s="2" t="str">
        <f>IF(ISNUMBER(Q478),SUMIFS(Q$1:$Q478,A$1:$A478,A478,J$1:$J478,J478,D$1:$D478,D478),"")</f>
        <v/>
      </c>
      <c r="T478" s="5"/>
      <c r="AH478" s="2" t="str">
        <f t="shared" si="39"/>
        <v/>
      </c>
      <c r="AL478" s="27"/>
      <c r="AM478" s="27"/>
      <c r="AN478" s="27"/>
      <c r="AO478" s="27"/>
      <c r="AP478" s="27"/>
      <c r="AQ478" s="27"/>
      <c r="AR478" s="27"/>
      <c r="AU478" s="2" t="str">
        <f t="shared" si="40"/>
        <v/>
      </c>
      <c r="AV478" s="2" t="str">
        <f>IF(ISNUMBER(AU478),SUMIFS($AU$1:AU478,$A$1:A478,A478,$J$1:J478,J478,$D$1:D478,D478),"")</f>
        <v/>
      </c>
      <c r="AW478">
        <f t="shared" si="41"/>
        <v>1</v>
      </c>
    </row>
    <row r="479" spans="1:49" x14ac:dyDescent="0.25">
      <c r="A479" s="4" t="s">
        <v>120</v>
      </c>
      <c r="B479" t="s">
        <v>24</v>
      </c>
      <c r="C479" s="3">
        <v>42277</v>
      </c>
      <c r="D479">
        <v>1</v>
      </c>
      <c r="E479">
        <v>200</v>
      </c>
      <c r="J479" s="2" t="s">
        <v>45</v>
      </c>
      <c r="K479" s="2" t="s">
        <v>22</v>
      </c>
      <c r="L479">
        <v>7</v>
      </c>
      <c r="M479" s="2" t="s">
        <v>116</v>
      </c>
      <c r="N479" s="2">
        <f t="shared" si="37"/>
        <v>1788</v>
      </c>
      <c r="O479">
        <v>178.8</v>
      </c>
      <c r="Q479" t="str">
        <f t="shared" si="38"/>
        <v/>
      </c>
      <c r="R479" s="2" t="str">
        <f>IF(ISNUMBER(Q479),SUMIFS(Q$1:$Q479,A$1:$A479,A479,J$1:$J479,J479,D$1:$D479,D479),"")</f>
        <v/>
      </c>
      <c r="T479" s="5"/>
      <c r="AH479" s="2" t="str">
        <f t="shared" si="39"/>
        <v/>
      </c>
      <c r="AL479" s="27"/>
      <c r="AM479" s="27"/>
      <c r="AN479" s="27"/>
      <c r="AO479" s="27"/>
      <c r="AP479" s="27"/>
      <c r="AQ479" s="27"/>
      <c r="AR479" s="27"/>
      <c r="AU479" s="2" t="str">
        <f t="shared" si="40"/>
        <v/>
      </c>
      <c r="AV479" s="2" t="str">
        <f>IF(ISNUMBER(AU479),SUMIFS($AU$1:AU479,$A$1:A479,A479,$J$1:J479,J479,$D$1:D479,D479),"")</f>
        <v/>
      </c>
      <c r="AW479">
        <f t="shared" si="41"/>
        <v>1</v>
      </c>
    </row>
    <row r="480" spans="1:49" x14ac:dyDescent="0.25">
      <c r="A480" s="4" t="s">
        <v>121</v>
      </c>
      <c r="B480" t="s">
        <v>24</v>
      </c>
      <c r="C480" s="3">
        <v>42277</v>
      </c>
      <c r="D480">
        <v>1</v>
      </c>
      <c r="E480">
        <v>350</v>
      </c>
      <c r="J480" s="2" t="s">
        <v>45</v>
      </c>
      <c r="K480" s="2" t="s">
        <v>22</v>
      </c>
      <c r="L480">
        <v>7</v>
      </c>
      <c r="M480" s="2" t="s">
        <v>116</v>
      </c>
      <c r="N480" s="2">
        <f t="shared" si="37"/>
        <v>2124</v>
      </c>
      <c r="O480">
        <v>212.4</v>
      </c>
      <c r="Q480" t="str">
        <f t="shared" si="38"/>
        <v/>
      </c>
      <c r="R480" s="2" t="str">
        <f>IF(ISNUMBER(Q480),SUMIFS(Q$1:$Q480,A$1:$A480,A480,J$1:$J480,J480,D$1:$D480,D480),"")</f>
        <v/>
      </c>
      <c r="T480" s="5"/>
      <c r="AH480" s="2" t="str">
        <f t="shared" si="39"/>
        <v/>
      </c>
      <c r="AL480" s="27"/>
      <c r="AM480" s="27"/>
      <c r="AN480" s="27"/>
      <c r="AO480" s="27"/>
      <c r="AP480" s="27"/>
      <c r="AQ480" s="27"/>
      <c r="AR480" s="27"/>
      <c r="AU480" s="2" t="str">
        <f t="shared" si="40"/>
        <v/>
      </c>
      <c r="AV480" s="2" t="str">
        <f>IF(ISNUMBER(AU480),SUMIFS($AU$1:AU480,$A$1:A480,A480,$J$1:J480,J480,$D$1:D480,D480),"")</f>
        <v/>
      </c>
      <c r="AW480">
        <f t="shared" si="41"/>
        <v>1</v>
      </c>
    </row>
    <row r="481" spans="1:49" x14ac:dyDescent="0.25">
      <c r="A481" s="4" t="s">
        <v>122</v>
      </c>
      <c r="B481" t="s">
        <v>24</v>
      </c>
      <c r="C481" s="3">
        <v>42277</v>
      </c>
      <c r="D481">
        <v>1</v>
      </c>
      <c r="E481">
        <v>500</v>
      </c>
      <c r="J481" s="2" t="s">
        <v>45</v>
      </c>
      <c r="K481" s="2" t="s">
        <v>22</v>
      </c>
      <c r="L481">
        <v>7</v>
      </c>
      <c r="M481" s="2" t="s">
        <v>116</v>
      </c>
      <c r="N481" s="2">
        <f t="shared" si="37"/>
        <v>2180</v>
      </c>
      <c r="O481">
        <v>218</v>
      </c>
      <c r="Q481" t="str">
        <f t="shared" si="38"/>
        <v/>
      </c>
      <c r="R481" s="2" t="str">
        <f>IF(ISNUMBER(Q481),SUMIFS(Q$1:$Q481,A$1:$A481,A481,J$1:$J481,J481,D$1:$D481,D481),"")</f>
        <v/>
      </c>
      <c r="T481" s="5"/>
      <c r="AH481" s="2" t="str">
        <f t="shared" si="39"/>
        <v/>
      </c>
      <c r="AL481" s="27"/>
      <c r="AM481" s="27"/>
      <c r="AN481" s="27"/>
      <c r="AO481" s="27"/>
      <c r="AP481" s="27"/>
      <c r="AQ481" s="27"/>
      <c r="AR481" s="27"/>
      <c r="AU481" s="2" t="str">
        <f t="shared" si="40"/>
        <v/>
      </c>
      <c r="AV481" s="2" t="str">
        <f>IF(ISNUMBER(AU481),SUMIFS($AU$1:AU481,$A$1:A481,A481,$J$1:J481,J481,$D$1:D481,D481),"")</f>
        <v/>
      </c>
      <c r="AW481">
        <f t="shared" si="41"/>
        <v>1</v>
      </c>
    </row>
    <row r="482" spans="1:49" x14ac:dyDescent="0.25">
      <c r="A482" s="4" t="s">
        <v>117</v>
      </c>
      <c r="B482" t="s">
        <v>24</v>
      </c>
      <c r="C482" s="3">
        <v>42277</v>
      </c>
      <c r="D482">
        <v>2</v>
      </c>
      <c r="E482">
        <v>0</v>
      </c>
      <c r="J482" s="2" t="s">
        <v>45</v>
      </c>
      <c r="K482" s="2" t="s">
        <v>22</v>
      </c>
      <c r="L482">
        <v>7</v>
      </c>
      <c r="M482" s="2" t="s">
        <v>116</v>
      </c>
      <c r="N482" s="2">
        <f t="shared" si="37"/>
        <v>1676</v>
      </c>
      <c r="O482">
        <v>167.6</v>
      </c>
      <c r="Q482" t="str">
        <f t="shared" si="38"/>
        <v/>
      </c>
      <c r="R482" s="2" t="str">
        <f>IF(ISNUMBER(Q482),SUMIFS(Q$1:$Q482,A$1:$A482,A482,J$1:$J482,J482,D$1:$D482,D482),"")</f>
        <v/>
      </c>
      <c r="T482" s="5"/>
      <c r="AH482" s="2" t="str">
        <f t="shared" si="39"/>
        <v/>
      </c>
      <c r="AL482" s="27"/>
      <c r="AM482" s="27"/>
      <c r="AN482" s="27"/>
      <c r="AO482" s="27"/>
      <c r="AP482" s="27"/>
      <c r="AQ482" s="27"/>
      <c r="AR482" s="27"/>
      <c r="AU482" s="2" t="str">
        <f t="shared" si="40"/>
        <v/>
      </c>
      <c r="AV482" s="2" t="str">
        <f>IF(ISNUMBER(AU482),SUMIFS($AU$1:AU482,$A$1:A482,A482,$J$1:J482,J482,$D$1:D482,D482),"")</f>
        <v/>
      </c>
      <c r="AW482">
        <f t="shared" si="41"/>
        <v>1</v>
      </c>
    </row>
    <row r="483" spans="1:49" x14ac:dyDescent="0.25">
      <c r="A483" s="4" t="s">
        <v>118</v>
      </c>
      <c r="B483" t="s">
        <v>24</v>
      </c>
      <c r="C483" s="3">
        <v>42277</v>
      </c>
      <c r="D483">
        <v>2</v>
      </c>
      <c r="E483">
        <v>50</v>
      </c>
      <c r="J483" s="2" t="s">
        <v>45</v>
      </c>
      <c r="K483" s="2" t="s">
        <v>22</v>
      </c>
      <c r="L483">
        <v>7</v>
      </c>
      <c r="M483" s="2" t="s">
        <v>116</v>
      </c>
      <c r="N483" s="2">
        <f t="shared" si="37"/>
        <v>1844</v>
      </c>
      <c r="O483">
        <v>184.4</v>
      </c>
      <c r="Q483" t="str">
        <f t="shared" si="38"/>
        <v/>
      </c>
      <c r="R483" s="2" t="str">
        <f>IF(ISNUMBER(Q483),SUMIFS(Q$1:$Q483,A$1:$A483,A483,J$1:$J483,J483,D$1:$D483,D483),"")</f>
        <v/>
      </c>
      <c r="T483" s="5"/>
      <c r="AH483" s="2" t="str">
        <f t="shared" si="39"/>
        <v/>
      </c>
      <c r="AL483" s="27"/>
      <c r="AM483" s="27"/>
      <c r="AN483" s="27"/>
      <c r="AO483" s="27"/>
      <c r="AP483" s="27"/>
      <c r="AQ483" s="27"/>
      <c r="AR483" s="27"/>
      <c r="AU483" s="2" t="str">
        <f t="shared" si="40"/>
        <v/>
      </c>
      <c r="AV483" s="2" t="str">
        <f>IF(ISNUMBER(AU483),SUMIFS($AU$1:AU483,$A$1:A483,A483,$J$1:J483,J483,$D$1:D483,D483),"")</f>
        <v/>
      </c>
      <c r="AW483">
        <f t="shared" si="41"/>
        <v>1</v>
      </c>
    </row>
    <row r="484" spans="1:49" x14ac:dyDescent="0.25">
      <c r="A484" s="4" t="s">
        <v>119</v>
      </c>
      <c r="B484" t="s">
        <v>24</v>
      </c>
      <c r="C484" s="3">
        <v>42277</v>
      </c>
      <c r="D484">
        <v>2</v>
      </c>
      <c r="E484">
        <v>100</v>
      </c>
      <c r="J484" s="2" t="s">
        <v>45</v>
      </c>
      <c r="K484" s="2" t="s">
        <v>22</v>
      </c>
      <c r="L484">
        <v>7</v>
      </c>
      <c r="M484" s="2" t="s">
        <v>116</v>
      </c>
      <c r="N484" s="2">
        <f t="shared" si="37"/>
        <v>2180</v>
      </c>
      <c r="O484">
        <v>218</v>
      </c>
      <c r="Q484" t="str">
        <f t="shared" si="38"/>
        <v/>
      </c>
      <c r="R484" s="2" t="str">
        <f>IF(ISNUMBER(Q484),SUMIFS(Q$1:$Q484,A$1:$A484,A484,J$1:$J484,J484,D$1:$D484,D484),"")</f>
        <v/>
      </c>
      <c r="T484" s="5"/>
      <c r="AH484" s="2" t="str">
        <f t="shared" si="39"/>
        <v/>
      </c>
      <c r="AL484" s="27"/>
      <c r="AM484" s="27"/>
      <c r="AN484" s="27"/>
      <c r="AO484" s="27"/>
      <c r="AP484" s="27"/>
      <c r="AQ484" s="27"/>
      <c r="AR484" s="27"/>
      <c r="AU484" s="2" t="str">
        <f t="shared" si="40"/>
        <v/>
      </c>
      <c r="AV484" s="2" t="str">
        <f>IF(ISNUMBER(AU484),SUMIFS($AU$1:AU484,$A$1:A484,A484,$J$1:J484,J484,$D$1:D484,D484),"")</f>
        <v/>
      </c>
      <c r="AW484">
        <f t="shared" si="41"/>
        <v>1</v>
      </c>
    </row>
    <row r="485" spans="1:49" x14ac:dyDescent="0.25">
      <c r="A485" s="4" t="s">
        <v>120</v>
      </c>
      <c r="B485" t="s">
        <v>24</v>
      </c>
      <c r="C485" s="3">
        <v>42277</v>
      </c>
      <c r="D485">
        <v>2</v>
      </c>
      <c r="E485">
        <v>200</v>
      </c>
      <c r="J485" s="2" t="s">
        <v>45</v>
      </c>
      <c r="K485" s="2" t="s">
        <v>22</v>
      </c>
      <c r="L485">
        <v>7</v>
      </c>
      <c r="M485" s="2" t="s">
        <v>116</v>
      </c>
      <c r="N485" s="2">
        <f t="shared" si="37"/>
        <v>2376</v>
      </c>
      <c r="O485">
        <v>237.6</v>
      </c>
      <c r="Q485" t="str">
        <f t="shared" si="38"/>
        <v/>
      </c>
      <c r="R485" s="2" t="str">
        <f>IF(ISNUMBER(Q485),SUMIFS(Q$1:$Q485,A$1:$A485,A485,J$1:$J485,J485,D$1:$D485,D485),"")</f>
        <v/>
      </c>
      <c r="T485" s="5"/>
      <c r="AH485" s="2" t="str">
        <f t="shared" si="39"/>
        <v/>
      </c>
      <c r="AL485" s="27"/>
      <c r="AM485" s="27"/>
      <c r="AN485" s="27"/>
      <c r="AO485" s="27"/>
      <c r="AP485" s="27"/>
      <c r="AQ485" s="27"/>
      <c r="AR485" s="27"/>
      <c r="AU485" s="2" t="str">
        <f t="shared" si="40"/>
        <v/>
      </c>
      <c r="AV485" s="2" t="str">
        <f>IF(ISNUMBER(AU485),SUMIFS($AU$1:AU485,$A$1:A485,A485,$J$1:J485,J485,$D$1:D485,D485),"")</f>
        <v/>
      </c>
      <c r="AW485">
        <f t="shared" si="41"/>
        <v>1</v>
      </c>
    </row>
    <row r="486" spans="1:49" x14ac:dyDescent="0.25">
      <c r="A486" s="4" t="s">
        <v>121</v>
      </c>
      <c r="B486" t="s">
        <v>24</v>
      </c>
      <c r="C486" s="3">
        <v>42277</v>
      </c>
      <c r="D486">
        <v>2</v>
      </c>
      <c r="E486">
        <v>350</v>
      </c>
      <c r="J486" s="2" t="s">
        <v>45</v>
      </c>
      <c r="K486" s="2" t="s">
        <v>22</v>
      </c>
      <c r="L486">
        <v>7</v>
      </c>
      <c r="M486" s="2" t="s">
        <v>116</v>
      </c>
      <c r="N486" s="2">
        <f t="shared" si="37"/>
        <v>3636</v>
      </c>
      <c r="O486">
        <v>363.6</v>
      </c>
      <c r="Q486" t="str">
        <f t="shared" si="38"/>
        <v/>
      </c>
      <c r="R486" s="2" t="str">
        <f>IF(ISNUMBER(Q486),SUMIFS(Q$1:$Q486,A$1:$A486,A486,J$1:$J486,J486,D$1:$D486,D486),"")</f>
        <v/>
      </c>
      <c r="T486" s="5"/>
      <c r="AH486" s="2" t="str">
        <f t="shared" si="39"/>
        <v/>
      </c>
      <c r="AL486" s="27"/>
      <c r="AM486" s="27"/>
      <c r="AN486" s="27"/>
      <c r="AO486" s="27"/>
      <c r="AP486" s="27"/>
      <c r="AQ486" s="27"/>
      <c r="AR486" s="27"/>
      <c r="AU486" s="2" t="str">
        <f t="shared" si="40"/>
        <v/>
      </c>
      <c r="AV486" s="2" t="str">
        <f>IF(ISNUMBER(AU486),SUMIFS($AU$1:AU486,$A$1:A486,A486,$J$1:J486,J486,$D$1:D486,D486),"")</f>
        <v/>
      </c>
      <c r="AW486">
        <f t="shared" si="41"/>
        <v>1</v>
      </c>
    </row>
    <row r="487" spans="1:49" x14ac:dyDescent="0.25">
      <c r="A487" s="4" t="s">
        <v>122</v>
      </c>
      <c r="B487" t="s">
        <v>24</v>
      </c>
      <c r="C487" s="3">
        <v>42277</v>
      </c>
      <c r="D487">
        <v>2</v>
      </c>
      <c r="E487">
        <v>500</v>
      </c>
      <c r="J487" s="2" t="s">
        <v>45</v>
      </c>
      <c r="K487" s="2" t="s">
        <v>22</v>
      </c>
      <c r="L487">
        <v>7</v>
      </c>
      <c r="M487" s="2" t="s">
        <v>116</v>
      </c>
      <c r="N487" s="2">
        <f t="shared" si="37"/>
        <v>3720</v>
      </c>
      <c r="O487">
        <v>372</v>
      </c>
      <c r="Q487" t="str">
        <f t="shared" si="38"/>
        <v/>
      </c>
      <c r="R487" s="2" t="str">
        <f>IF(ISNUMBER(Q487),SUMIFS(Q$1:$Q487,A$1:$A487,A487,J$1:$J487,J487,D$1:$D487,D487),"")</f>
        <v/>
      </c>
      <c r="T487" s="5"/>
      <c r="AH487" s="2" t="str">
        <f t="shared" si="39"/>
        <v/>
      </c>
      <c r="AL487" s="27"/>
      <c r="AM487" s="27"/>
      <c r="AN487" s="27"/>
      <c r="AO487" s="27"/>
      <c r="AP487" s="27"/>
      <c r="AQ487" s="27"/>
      <c r="AR487" s="27"/>
      <c r="AU487" s="2" t="str">
        <f t="shared" si="40"/>
        <v/>
      </c>
      <c r="AV487" s="2" t="str">
        <f>IF(ISNUMBER(AU487),SUMIFS($AU$1:AU487,$A$1:A487,A487,$J$1:J487,J487,$D$1:D487,D487),"")</f>
        <v/>
      </c>
      <c r="AW487">
        <f t="shared" si="41"/>
        <v>1</v>
      </c>
    </row>
    <row r="488" spans="1:49" x14ac:dyDescent="0.25">
      <c r="A488" s="4" t="s">
        <v>117</v>
      </c>
      <c r="B488" t="s">
        <v>24</v>
      </c>
      <c r="C488" s="3">
        <v>42277</v>
      </c>
      <c r="D488">
        <v>3</v>
      </c>
      <c r="E488">
        <v>0</v>
      </c>
      <c r="J488" s="2" t="s">
        <v>45</v>
      </c>
      <c r="K488" s="2" t="s">
        <v>22</v>
      </c>
      <c r="L488">
        <v>7</v>
      </c>
      <c r="M488" s="2" t="s">
        <v>116</v>
      </c>
      <c r="N488" s="2">
        <f t="shared" si="37"/>
        <v>1900</v>
      </c>
      <c r="O488">
        <v>190</v>
      </c>
      <c r="Q488" t="str">
        <f t="shared" si="38"/>
        <v/>
      </c>
      <c r="R488" s="2" t="str">
        <f>IF(ISNUMBER(Q488),SUMIFS(Q$1:$Q488,A$1:$A488,A488,J$1:$J488,J488,D$1:$D488,D488),"")</f>
        <v/>
      </c>
      <c r="T488" s="5"/>
      <c r="AH488" s="2" t="str">
        <f t="shared" si="39"/>
        <v/>
      </c>
      <c r="AL488" s="27"/>
      <c r="AM488" s="27"/>
      <c r="AN488" s="27"/>
      <c r="AO488" s="27"/>
      <c r="AP488" s="27"/>
      <c r="AQ488" s="27"/>
      <c r="AR488" s="27"/>
      <c r="AU488" s="2" t="str">
        <f t="shared" si="40"/>
        <v/>
      </c>
      <c r="AV488" s="2" t="str">
        <f>IF(ISNUMBER(AU488),SUMIFS($AU$1:AU488,$A$1:A488,A488,$J$1:J488,J488,$D$1:D488,D488),"")</f>
        <v/>
      </c>
      <c r="AW488">
        <f t="shared" si="41"/>
        <v>1</v>
      </c>
    </row>
    <row r="489" spans="1:49" x14ac:dyDescent="0.25">
      <c r="A489" s="4" t="s">
        <v>118</v>
      </c>
      <c r="B489" t="s">
        <v>24</v>
      </c>
      <c r="C489" s="3">
        <v>42277</v>
      </c>
      <c r="D489">
        <v>3</v>
      </c>
      <c r="E489">
        <v>50</v>
      </c>
      <c r="J489" s="2" t="s">
        <v>45</v>
      </c>
      <c r="K489" s="2" t="s">
        <v>22</v>
      </c>
      <c r="L489">
        <v>7</v>
      </c>
      <c r="M489" s="2" t="s">
        <v>116</v>
      </c>
      <c r="N489" s="2">
        <f t="shared" si="37"/>
        <v>1956</v>
      </c>
      <c r="O489">
        <v>195.6</v>
      </c>
      <c r="Q489" t="str">
        <f t="shared" si="38"/>
        <v/>
      </c>
      <c r="R489" s="2" t="str">
        <f>IF(ISNUMBER(Q489),SUMIFS(Q$1:$Q489,A$1:$A489,A489,J$1:$J489,J489,D$1:$D489,D489),"")</f>
        <v/>
      </c>
      <c r="T489" s="5"/>
      <c r="AH489" s="2" t="str">
        <f t="shared" si="39"/>
        <v/>
      </c>
      <c r="AL489" s="27"/>
      <c r="AM489" s="27"/>
      <c r="AN489" s="27"/>
      <c r="AO489" s="27"/>
      <c r="AP489" s="27"/>
      <c r="AQ489" s="27"/>
      <c r="AR489" s="27"/>
      <c r="AU489" s="2" t="str">
        <f t="shared" si="40"/>
        <v/>
      </c>
      <c r="AV489" s="2" t="str">
        <f>IF(ISNUMBER(AU489),SUMIFS($AU$1:AU489,$A$1:A489,A489,$J$1:J489,J489,$D$1:D489,D489),"")</f>
        <v/>
      </c>
      <c r="AW489">
        <f t="shared" si="41"/>
        <v>1</v>
      </c>
    </row>
    <row r="490" spans="1:49" x14ac:dyDescent="0.25">
      <c r="A490" s="4" t="s">
        <v>119</v>
      </c>
      <c r="B490" t="s">
        <v>24</v>
      </c>
      <c r="C490" s="3">
        <v>42277</v>
      </c>
      <c r="D490">
        <v>3</v>
      </c>
      <c r="E490">
        <v>100</v>
      </c>
      <c r="J490" s="2" t="s">
        <v>45</v>
      </c>
      <c r="K490" s="2" t="s">
        <v>22</v>
      </c>
      <c r="L490">
        <v>7</v>
      </c>
      <c r="M490" s="2" t="s">
        <v>116</v>
      </c>
      <c r="N490" s="2">
        <f t="shared" si="37"/>
        <v>2152</v>
      </c>
      <c r="O490">
        <v>215.2</v>
      </c>
      <c r="Q490" t="str">
        <f t="shared" si="38"/>
        <v/>
      </c>
      <c r="R490" s="2" t="str">
        <f>IF(ISNUMBER(Q490),SUMIFS(Q$1:$Q490,A$1:$A490,A490,J$1:$J490,J490,D$1:$D490,D490),"")</f>
        <v/>
      </c>
      <c r="T490" s="5"/>
      <c r="AH490" s="2" t="str">
        <f t="shared" si="39"/>
        <v/>
      </c>
      <c r="AL490" s="27"/>
      <c r="AM490" s="27"/>
      <c r="AN490" s="27"/>
      <c r="AO490" s="27"/>
      <c r="AP490" s="27"/>
      <c r="AQ490" s="27"/>
      <c r="AR490" s="27"/>
      <c r="AU490" s="2" t="str">
        <f t="shared" si="40"/>
        <v/>
      </c>
      <c r="AV490" s="2" t="str">
        <f>IF(ISNUMBER(AU490),SUMIFS($AU$1:AU490,$A$1:A490,A490,$J$1:J490,J490,$D$1:D490,D490),"")</f>
        <v/>
      </c>
      <c r="AW490">
        <f t="shared" si="41"/>
        <v>1</v>
      </c>
    </row>
    <row r="491" spans="1:49" x14ac:dyDescent="0.25">
      <c r="A491" s="4" t="s">
        <v>120</v>
      </c>
      <c r="B491" t="s">
        <v>24</v>
      </c>
      <c r="C491" s="3">
        <v>42277</v>
      </c>
      <c r="D491">
        <v>3</v>
      </c>
      <c r="E491">
        <v>200</v>
      </c>
      <c r="J491" s="2" t="s">
        <v>45</v>
      </c>
      <c r="K491" s="2" t="s">
        <v>22</v>
      </c>
      <c r="L491">
        <v>7</v>
      </c>
      <c r="M491" s="2" t="s">
        <v>116</v>
      </c>
      <c r="N491" s="2">
        <f t="shared" si="37"/>
        <v>3104</v>
      </c>
      <c r="O491">
        <v>310.39999999999998</v>
      </c>
      <c r="Q491" t="str">
        <f t="shared" si="38"/>
        <v/>
      </c>
      <c r="R491" s="2" t="str">
        <f>IF(ISNUMBER(Q491),SUMIFS(Q$1:$Q491,A$1:$A491,A491,J$1:$J491,J491,D$1:$D491,D491),"")</f>
        <v/>
      </c>
      <c r="T491" s="5"/>
      <c r="AH491" s="2" t="str">
        <f t="shared" si="39"/>
        <v/>
      </c>
      <c r="AL491" s="27"/>
      <c r="AM491" s="27"/>
      <c r="AN491" s="27"/>
      <c r="AO491" s="27"/>
      <c r="AP491" s="27"/>
      <c r="AQ491" s="27"/>
      <c r="AR491" s="27"/>
      <c r="AU491" s="2" t="str">
        <f t="shared" si="40"/>
        <v/>
      </c>
      <c r="AV491" s="2" t="str">
        <f>IF(ISNUMBER(AU491),SUMIFS($AU$1:AU491,$A$1:A491,A491,$J$1:J491,J491,$D$1:D491,D491),"")</f>
        <v/>
      </c>
      <c r="AW491">
        <f t="shared" si="41"/>
        <v>1</v>
      </c>
    </row>
    <row r="492" spans="1:49" x14ac:dyDescent="0.25">
      <c r="A492" s="4" t="s">
        <v>121</v>
      </c>
      <c r="B492" t="s">
        <v>24</v>
      </c>
      <c r="C492" s="3">
        <v>42277</v>
      </c>
      <c r="D492">
        <v>3</v>
      </c>
      <c r="E492">
        <v>350</v>
      </c>
      <c r="J492" s="2" t="s">
        <v>45</v>
      </c>
      <c r="K492" s="2" t="s">
        <v>22</v>
      </c>
      <c r="L492">
        <v>7</v>
      </c>
      <c r="M492" s="2" t="s">
        <v>116</v>
      </c>
      <c r="N492" s="2">
        <f t="shared" si="37"/>
        <v>3552</v>
      </c>
      <c r="O492">
        <v>355.2</v>
      </c>
      <c r="Q492" t="str">
        <f t="shared" si="38"/>
        <v/>
      </c>
      <c r="R492" s="2" t="str">
        <f>IF(ISNUMBER(Q492),SUMIFS(Q$1:$Q492,A$1:$A492,A492,J$1:$J492,J492,D$1:$D492,D492),"")</f>
        <v/>
      </c>
      <c r="T492" s="5"/>
      <c r="AH492" s="2" t="str">
        <f t="shared" si="39"/>
        <v/>
      </c>
      <c r="AL492" s="27"/>
      <c r="AM492" s="27"/>
      <c r="AN492" s="27"/>
      <c r="AO492" s="27"/>
      <c r="AP492" s="27"/>
      <c r="AQ492" s="27"/>
      <c r="AR492" s="27"/>
      <c r="AU492" s="2" t="str">
        <f t="shared" si="40"/>
        <v/>
      </c>
      <c r="AV492" s="2" t="str">
        <f>IF(ISNUMBER(AU492),SUMIFS($AU$1:AU492,$A$1:A492,A492,$J$1:J492,J492,$D$1:D492,D492),"")</f>
        <v/>
      </c>
      <c r="AW492">
        <f t="shared" si="41"/>
        <v>1</v>
      </c>
    </row>
    <row r="493" spans="1:49" x14ac:dyDescent="0.25">
      <c r="A493" s="4" t="s">
        <v>122</v>
      </c>
      <c r="B493" t="s">
        <v>24</v>
      </c>
      <c r="C493" s="3">
        <v>42277</v>
      </c>
      <c r="D493">
        <v>3</v>
      </c>
      <c r="E493">
        <v>500</v>
      </c>
      <c r="J493" s="2" t="s">
        <v>45</v>
      </c>
      <c r="K493" s="2" t="s">
        <v>22</v>
      </c>
      <c r="L493">
        <v>7</v>
      </c>
      <c r="M493" s="2" t="s">
        <v>116</v>
      </c>
      <c r="N493" s="2">
        <f t="shared" si="37"/>
        <v>4616</v>
      </c>
      <c r="O493">
        <v>461.6</v>
      </c>
      <c r="Q493" t="str">
        <f t="shared" si="38"/>
        <v/>
      </c>
      <c r="R493" s="2" t="str">
        <f>IF(ISNUMBER(Q493),SUMIFS(Q$1:$Q493,A$1:$A493,A493,J$1:$J493,J493,D$1:$D493,D493),"")</f>
        <v/>
      </c>
      <c r="T493" s="5"/>
      <c r="AH493" s="2" t="str">
        <f t="shared" si="39"/>
        <v/>
      </c>
      <c r="AL493" s="27"/>
      <c r="AM493" s="27"/>
      <c r="AN493" s="27"/>
      <c r="AO493" s="27"/>
      <c r="AP493" s="27"/>
      <c r="AQ493" s="27"/>
      <c r="AR493" s="27"/>
      <c r="AU493" s="2" t="str">
        <f t="shared" si="40"/>
        <v/>
      </c>
      <c r="AV493" s="2" t="str">
        <f>IF(ISNUMBER(AU493),SUMIFS($AU$1:AU493,$A$1:A493,A493,$J$1:J493,J493,$D$1:D493,D493),"")</f>
        <v/>
      </c>
      <c r="AW493">
        <f t="shared" si="41"/>
        <v>1</v>
      </c>
    </row>
    <row r="494" spans="1:49" x14ac:dyDescent="0.25">
      <c r="A494" s="4" t="s">
        <v>117</v>
      </c>
      <c r="B494" t="s">
        <v>24</v>
      </c>
      <c r="C494" s="3">
        <v>42283</v>
      </c>
      <c r="D494">
        <v>1</v>
      </c>
      <c r="E494">
        <v>0</v>
      </c>
      <c r="J494" s="2" t="s">
        <v>45</v>
      </c>
      <c r="K494" s="2" t="s">
        <v>22</v>
      </c>
      <c r="L494">
        <v>7</v>
      </c>
      <c r="M494" s="2" t="s">
        <v>116</v>
      </c>
      <c r="N494" s="2">
        <f t="shared" si="37"/>
        <v>1592</v>
      </c>
      <c r="O494">
        <v>159.19999999999999</v>
      </c>
      <c r="Q494" t="str">
        <f t="shared" si="38"/>
        <v/>
      </c>
      <c r="R494" s="2" t="str">
        <f>IF(ISNUMBER(Q494),SUMIFS(Q$1:$Q494,A$1:$A494,A494,J$1:$J494,J494,D$1:$D494,D494),"")</f>
        <v/>
      </c>
      <c r="T494" s="5"/>
      <c r="AH494" s="2" t="str">
        <f t="shared" si="39"/>
        <v/>
      </c>
      <c r="AL494" s="27"/>
      <c r="AM494" s="27"/>
      <c r="AN494" s="27"/>
      <c r="AO494" s="27"/>
      <c r="AP494" s="27"/>
      <c r="AQ494" s="27"/>
      <c r="AR494" s="27"/>
      <c r="AU494" s="2" t="str">
        <f t="shared" si="40"/>
        <v/>
      </c>
      <c r="AV494" s="2" t="str">
        <f>IF(ISNUMBER(AU494),SUMIFS($AU$1:AU494,$A$1:A494,A494,$J$1:J494,J494,$D$1:D494,D494),"")</f>
        <v/>
      </c>
      <c r="AW494">
        <f t="shared" si="41"/>
        <v>1</v>
      </c>
    </row>
    <row r="495" spans="1:49" x14ac:dyDescent="0.25">
      <c r="A495" s="4" t="s">
        <v>118</v>
      </c>
      <c r="B495" t="s">
        <v>24</v>
      </c>
      <c r="C495" s="3">
        <v>42283</v>
      </c>
      <c r="D495">
        <v>1</v>
      </c>
      <c r="E495">
        <v>50</v>
      </c>
      <c r="J495" s="2" t="s">
        <v>45</v>
      </c>
      <c r="K495" s="2" t="s">
        <v>22</v>
      </c>
      <c r="L495">
        <v>7</v>
      </c>
      <c r="M495" s="2" t="s">
        <v>116</v>
      </c>
      <c r="N495" s="2">
        <f t="shared" si="37"/>
        <v>1676</v>
      </c>
      <c r="O495">
        <v>167.6</v>
      </c>
      <c r="Q495" t="str">
        <f t="shared" si="38"/>
        <v/>
      </c>
      <c r="R495" s="2" t="str">
        <f>IF(ISNUMBER(Q495),SUMIFS(Q$1:$Q495,A$1:$A495,A495,J$1:$J495,J495,D$1:$D495,D495),"")</f>
        <v/>
      </c>
      <c r="T495" s="5"/>
      <c r="AH495" s="2" t="str">
        <f t="shared" si="39"/>
        <v/>
      </c>
      <c r="AL495" s="27"/>
      <c r="AM495" s="27"/>
      <c r="AN495" s="27"/>
      <c r="AO495" s="27"/>
      <c r="AP495" s="27"/>
      <c r="AQ495" s="27"/>
      <c r="AR495" s="27"/>
      <c r="AU495" s="2" t="str">
        <f t="shared" si="40"/>
        <v/>
      </c>
      <c r="AV495" s="2" t="str">
        <f>IF(ISNUMBER(AU495),SUMIFS($AU$1:AU495,$A$1:A495,A495,$J$1:J495,J495,$D$1:D495,D495),"")</f>
        <v/>
      </c>
      <c r="AW495">
        <f t="shared" si="41"/>
        <v>1</v>
      </c>
    </row>
    <row r="496" spans="1:49" x14ac:dyDescent="0.25">
      <c r="A496" s="4" t="s">
        <v>119</v>
      </c>
      <c r="B496" t="s">
        <v>24</v>
      </c>
      <c r="C496" s="3">
        <v>42283</v>
      </c>
      <c r="D496">
        <v>1</v>
      </c>
      <c r="E496">
        <v>100</v>
      </c>
      <c r="J496" s="2" t="s">
        <v>45</v>
      </c>
      <c r="K496" s="2" t="s">
        <v>22</v>
      </c>
      <c r="L496">
        <v>7</v>
      </c>
      <c r="M496" s="2" t="s">
        <v>116</v>
      </c>
      <c r="N496" s="2">
        <f t="shared" si="37"/>
        <v>1816</v>
      </c>
      <c r="O496">
        <v>181.6</v>
      </c>
      <c r="Q496" t="str">
        <f t="shared" si="38"/>
        <v/>
      </c>
      <c r="R496" s="2" t="str">
        <f>IF(ISNUMBER(Q496),SUMIFS(Q$1:$Q496,A$1:$A496,A496,J$1:$J496,J496,D$1:$D496,D496),"")</f>
        <v/>
      </c>
      <c r="T496" s="5"/>
      <c r="AH496" s="2" t="str">
        <f t="shared" si="39"/>
        <v/>
      </c>
      <c r="AL496" s="27"/>
      <c r="AM496" s="27"/>
      <c r="AN496" s="27"/>
      <c r="AO496" s="27"/>
      <c r="AP496" s="27"/>
      <c r="AQ496" s="27"/>
      <c r="AR496" s="27"/>
      <c r="AU496" s="2" t="str">
        <f t="shared" si="40"/>
        <v/>
      </c>
      <c r="AV496" s="2" t="str">
        <f>IF(ISNUMBER(AU496),SUMIFS($AU$1:AU496,$A$1:A496,A496,$J$1:J496,J496,$D$1:D496,D496),"")</f>
        <v/>
      </c>
      <c r="AW496">
        <f t="shared" si="41"/>
        <v>1</v>
      </c>
    </row>
    <row r="497" spans="1:49" x14ac:dyDescent="0.25">
      <c r="A497" s="4" t="s">
        <v>120</v>
      </c>
      <c r="B497" t="s">
        <v>24</v>
      </c>
      <c r="C497" s="3">
        <v>42283</v>
      </c>
      <c r="D497">
        <v>1</v>
      </c>
      <c r="E497">
        <v>200</v>
      </c>
      <c r="J497" s="2" t="s">
        <v>45</v>
      </c>
      <c r="K497" s="2" t="s">
        <v>22</v>
      </c>
      <c r="L497">
        <v>7</v>
      </c>
      <c r="M497" s="2" t="s">
        <v>116</v>
      </c>
      <c r="N497" s="2">
        <f t="shared" si="37"/>
        <v>1984</v>
      </c>
      <c r="O497">
        <v>198.4</v>
      </c>
      <c r="Q497" t="str">
        <f t="shared" si="38"/>
        <v/>
      </c>
      <c r="R497" s="2" t="str">
        <f>IF(ISNUMBER(Q497),SUMIFS(Q$1:$Q497,A$1:$A497,A497,J$1:$J497,J497,D$1:$D497,D497),"")</f>
        <v/>
      </c>
      <c r="T497" s="5"/>
      <c r="AH497" s="2" t="str">
        <f t="shared" si="39"/>
        <v/>
      </c>
      <c r="AL497" s="27"/>
      <c r="AM497" s="27"/>
      <c r="AN497" s="27"/>
      <c r="AO497" s="27"/>
      <c r="AP497" s="27"/>
      <c r="AQ497" s="27"/>
      <c r="AR497" s="27"/>
      <c r="AU497" s="2" t="str">
        <f t="shared" si="40"/>
        <v/>
      </c>
      <c r="AV497" s="2" t="str">
        <f>IF(ISNUMBER(AU497),SUMIFS($AU$1:AU497,$A$1:A497,A497,$J$1:J497,J497,$D$1:D497,D497),"")</f>
        <v/>
      </c>
      <c r="AW497">
        <f t="shared" si="41"/>
        <v>1</v>
      </c>
    </row>
    <row r="498" spans="1:49" x14ac:dyDescent="0.25">
      <c r="A498" s="4" t="s">
        <v>121</v>
      </c>
      <c r="B498" t="s">
        <v>24</v>
      </c>
      <c r="C498" s="3">
        <v>42283</v>
      </c>
      <c r="D498">
        <v>1</v>
      </c>
      <c r="E498">
        <v>350</v>
      </c>
      <c r="J498" s="2" t="s">
        <v>45</v>
      </c>
      <c r="K498" s="2" t="s">
        <v>22</v>
      </c>
      <c r="L498">
        <v>7</v>
      </c>
      <c r="M498" s="2" t="s">
        <v>116</v>
      </c>
      <c r="N498" s="2">
        <f t="shared" si="37"/>
        <v>2404</v>
      </c>
      <c r="O498">
        <v>240.4</v>
      </c>
      <c r="Q498" t="str">
        <f t="shared" si="38"/>
        <v/>
      </c>
      <c r="R498" s="2" t="str">
        <f>IF(ISNUMBER(Q498),SUMIFS(Q$1:$Q498,A$1:$A498,A498,J$1:$J498,J498,D$1:$D498,D498),"")</f>
        <v/>
      </c>
      <c r="T498" s="5"/>
      <c r="AH498" s="2" t="str">
        <f t="shared" si="39"/>
        <v/>
      </c>
      <c r="AL498" s="27"/>
      <c r="AM498" s="27"/>
      <c r="AN498" s="27"/>
      <c r="AO498" s="27"/>
      <c r="AP498" s="27"/>
      <c r="AQ498" s="27"/>
      <c r="AR498" s="27"/>
      <c r="AU498" s="2" t="str">
        <f t="shared" si="40"/>
        <v/>
      </c>
      <c r="AV498" s="2" t="str">
        <f>IF(ISNUMBER(AU498),SUMIFS($AU$1:AU498,$A$1:A498,A498,$J$1:J498,J498,$D$1:D498,D498),"")</f>
        <v/>
      </c>
      <c r="AW498">
        <f t="shared" si="41"/>
        <v>1</v>
      </c>
    </row>
    <row r="499" spans="1:49" x14ac:dyDescent="0.25">
      <c r="A499" s="4" t="s">
        <v>122</v>
      </c>
      <c r="B499" t="s">
        <v>24</v>
      </c>
      <c r="C499" s="3">
        <v>42283</v>
      </c>
      <c r="D499">
        <v>1</v>
      </c>
      <c r="E499">
        <v>500</v>
      </c>
      <c r="J499" s="2" t="s">
        <v>45</v>
      </c>
      <c r="K499" s="2" t="s">
        <v>22</v>
      </c>
      <c r="L499">
        <v>7</v>
      </c>
      <c r="M499" s="2" t="s">
        <v>116</v>
      </c>
      <c r="N499" s="2">
        <f t="shared" si="37"/>
        <v>2600</v>
      </c>
      <c r="O499">
        <v>260</v>
      </c>
      <c r="Q499" t="str">
        <f t="shared" si="38"/>
        <v/>
      </c>
      <c r="R499" s="2" t="str">
        <f>IF(ISNUMBER(Q499),SUMIFS(Q$1:$Q499,A$1:$A499,A499,J$1:$J499,J499,D$1:$D499,D499),"")</f>
        <v/>
      </c>
      <c r="T499" s="5"/>
      <c r="AH499" s="2" t="str">
        <f t="shared" si="39"/>
        <v/>
      </c>
      <c r="AL499" s="27"/>
      <c r="AM499" s="27"/>
      <c r="AN499" s="27"/>
      <c r="AO499" s="27"/>
      <c r="AP499" s="27"/>
      <c r="AQ499" s="27"/>
      <c r="AR499" s="27"/>
      <c r="AU499" s="2" t="str">
        <f t="shared" si="40"/>
        <v/>
      </c>
      <c r="AV499" s="2" t="str">
        <f>IF(ISNUMBER(AU499),SUMIFS($AU$1:AU499,$A$1:A499,A499,$J$1:J499,J499,$D$1:D499,D499),"")</f>
        <v/>
      </c>
      <c r="AW499">
        <f t="shared" si="41"/>
        <v>1</v>
      </c>
    </row>
    <row r="500" spans="1:49" x14ac:dyDescent="0.25">
      <c r="A500" s="4" t="s">
        <v>117</v>
      </c>
      <c r="B500" t="s">
        <v>24</v>
      </c>
      <c r="C500" s="3">
        <v>42283</v>
      </c>
      <c r="D500">
        <v>2</v>
      </c>
      <c r="E500">
        <v>0</v>
      </c>
      <c r="J500" s="2" t="s">
        <v>45</v>
      </c>
      <c r="K500" s="2" t="s">
        <v>22</v>
      </c>
      <c r="L500">
        <v>7</v>
      </c>
      <c r="M500" s="2" t="s">
        <v>116</v>
      </c>
      <c r="N500" s="2">
        <f t="shared" si="37"/>
        <v>1396</v>
      </c>
      <c r="O500">
        <v>139.6</v>
      </c>
      <c r="Q500" t="str">
        <f t="shared" si="38"/>
        <v/>
      </c>
      <c r="R500" s="2" t="str">
        <f>IF(ISNUMBER(Q500),SUMIFS(Q$1:$Q500,A$1:$A500,A500,J$1:$J500,J500,D$1:$D500,D500),"")</f>
        <v/>
      </c>
      <c r="T500" s="5"/>
      <c r="AH500" s="2" t="str">
        <f t="shared" si="39"/>
        <v/>
      </c>
      <c r="AL500" s="27"/>
      <c r="AM500" s="27"/>
      <c r="AN500" s="27"/>
      <c r="AO500" s="27"/>
      <c r="AP500" s="27"/>
      <c r="AQ500" s="27"/>
      <c r="AR500" s="27"/>
      <c r="AU500" s="2" t="str">
        <f t="shared" si="40"/>
        <v/>
      </c>
      <c r="AV500" s="2" t="str">
        <f>IF(ISNUMBER(AU500),SUMIFS($AU$1:AU500,$A$1:A500,A500,$J$1:J500,J500,$D$1:D500,D500),"")</f>
        <v/>
      </c>
      <c r="AW500">
        <f t="shared" si="41"/>
        <v>1</v>
      </c>
    </row>
    <row r="501" spans="1:49" x14ac:dyDescent="0.25">
      <c r="A501" s="4" t="s">
        <v>118</v>
      </c>
      <c r="B501" t="s">
        <v>24</v>
      </c>
      <c r="C501" s="3">
        <v>42283</v>
      </c>
      <c r="D501">
        <v>2</v>
      </c>
      <c r="E501">
        <v>50</v>
      </c>
      <c r="J501" s="2" t="s">
        <v>45</v>
      </c>
      <c r="K501" s="2" t="s">
        <v>22</v>
      </c>
      <c r="L501">
        <v>7</v>
      </c>
      <c r="M501" s="2" t="s">
        <v>116</v>
      </c>
      <c r="N501" s="2">
        <f t="shared" si="37"/>
        <v>1592</v>
      </c>
      <c r="O501">
        <v>159.19999999999999</v>
      </c>
      <c r="Q501" t="str">
        <f t="shared" si="38"/>
        <v/>
      </c>
      <c r="R501" s="2" t="str">
        <f>IF(ISNUMBER(Q501),SUMIFS(Q$1:$Q501,A$1:$A501,A501,J$1:$J501,J501,D$1:$D501,D501),"")</f>
        <v/>
      </c>
      <c r="T501" s="5"/>
      <c r="AH501" s="2" t="str">
        <f t="shared" si="39"/>
        <v/>
      </c>
      <c r="AL501" s="27"/>
      <c r="AM501" s="27"/>
      <c r="AN501" s="27"/>
      <c r="AO501" s="27"/>
      <c r="AP501" s="27"/>
      <c r="AQ501" s="27"/>
      <c r="AR501" s="27"/>
      <c r="AU501" s="2" t="str">
        <f t="shared" si="40"/>
        <v/>
      </c>
      <c r="AV501" s="2" t="str">
        <f>IF(ISNUMBER(AU501),SUMIFS($AU$1:AU501,$A$1:A501,A501,$J$1:J501,J501,$D$1:D501,D501),"")</f>
        <v/>
      </c>
      <c r="AW501">
        <f t="shared" si="41"/>
        <v>1</v>
      </c>
    </row>
    <row r="502" spans="1:49" x14ac:dyDescent="0.25">
      <c r="A502" s="4" t="s">
        <v>119</v>
      </c>
      <c r="B502" t="s">
        <v>24</v>
      </c>
      <c r="C502" s="3">
        <v>42283</v>
      </c>
      <c r="D502">
        <v>2</v>
      </c>
      <c r="E502">
        <v>100</v>
      </c>
      <c r="J502" s="2" t="s">
        <v>45</v>
      </c>
      <c r="K502" s="2" t="s">
        <v>22</v>
      </c>
      <c r="L502">
        <v>7</v>
      </c>
      <c r="M502" s="2" t="s">
        <v>116</v>
      </c>
      <c r="N502" s="2">
        <f t="shared" si="37"/>
        <v>1592</v>
      </c>
      <c r="O502">
        <v>159.19999999999999</v>
      </c>
      <c r="Q502" t="str">
        <f t="shared" si="38"/>
        <v/>
      </c>
      <c r="R502" s="2" t="str">
        <f>IF(ISNUMBER(Q502),SUMIFS(Q$1:$Q502,A$1:$A502,A502,J$1:$J502,J502,D$1:$D502,D502),"")</f>
        <v/>
      </c>
      <c r="T502" s="5"/>
      <c r="AH502" s="2" t="str">
        <f t="shared" si="39"/>
        <v/>
      </c>
      <c r="AL502" s="27"/>
      <c r="AM502" s="27"/>
      <c r="AN502" s="27"/>
      <c r="AO502" s="27"/>
      <c r="AP502" s="27"/>
      <c r="AQ502" s="27"/>
      <c r="AR502" s="27"/>
      <c r="AU502" s="2" t="str">
        <f t="shared" si="40"/>
        <v/>
      </c>
      <c r="AV502" s="2" t="str">
        <f>IF(ISNUMBER(AU502),SUMIFS($AU$1:AU502,$A$1:A502,A502,$J$1:J502,J502,$D$1:D502,D502),"")</f>
        <v/>
      </c>
      <c r="AW502">
        <f t="shared" si="41"/>
        <v>1</v>
      </c>
    </row>
    <row r="503" spans="1:49" x14ac:dyDescent="0.25">
      <c r="A503" s="4" t="s">
        <v>120</v>
      </c>
      <c r="B503" t="s">
        <v>24</v>
      </c>
      <c r="C503" s="3">
        <v>42283</v>
      </c>
      <c r="D503">
        <v>2</v>
      </c>
      <c r="E503">
        <v>200</v>
      </c>
      <c r="J503" s="2" t="s">
        <v>45</v>
      </c>
      <c r="K503" s="2" t="s">
        <v>22</v>
      </c>
      <c r="L503">
        <v>7</v>
      </c>
      <c r="M503" s="2" t="s">
        <v>116</v>
      </c>
      <c r="N503" s="2">
        <f t="shared" si="37"/>
        <v>1788</v>
      </c>
      <c r="O503">
        <v>178.8</v>
      </c>
      <c r="Q503" t="str">
        <f t="shared" si="38"/>
        <v/>
      </c>
      <c r="R503" s="2" t="str">
        <f>IF(ISNUMBER(Q503),SUMIFS(Q$1:$Q503,A$1:$A503,A503,J$1:$J503,J503,D$1:$D503,D503),"")</f>
        <v/>
      </c>
      <c r="T503" s="5"/>
      <c r="AH503" s="2" t="str">
        <f t="shared" si="39"/>
        <v/>
      </c>
      <c r="AL503" s="27"/>
      <c r="AM503" s="27"/>
      <c r="AN503" s="27"/>
      <c r="AO503" s="27"/>
      <c r="AP503" s="27"/>
      <c r="AQ503" s="27"/>
      <c r="AR503" s="27"/>
      <c r="AU503" s="2" t="str">
        <f t="shared" si="40"/>
        <v/>
      </c>
      <c r="AV503" s="2" t="str">
        <f>IF(ISNUMBER(AU503),SUMIFS($AU$1:AU503,$A$1:A503,A503,$J$1:J503,J503,$D$1:D503,D503),"")</f>
        <v/>
      </c>
      <c r="AW503">
        <f t="shared" si="41"/>
        <v>1</v>
      </c>
    </row>
    <row r="504" spans="1:49" x14ac:dyDescent="0.25">
      <c r="A504" s="4" t="s">
        <v>121</v>
      </c>
      <c r="B504" t="s">
        <v>24</v>
      </c>
      <c r="C504" s="3">
        <v>42283</v>
      </c>
      <c r="D504">
        <v>2</v>
      </c>
      <c r="E504">
        <v>350</v>
      </c>
      <c r="J504" s="2" t="s">
        <v>45</v>
      </c>
      <c r="K504" s="2" t="s">
        <v>22</v>
      </c>
      <c r="L504">
        <v>7</v>
      </c>
      <c r="M504" s="2" t="s">
        <v>116</v>
      </c>
      <c r="N504" s="2">
        <f t="shared" si="37"/>
        <v>1928</v>
      </c>
      <c r="O504">
        <v>192.8</v>
      </c>
      <c r="Q504" t="str">
        <f t="shared" si="38"/>
        <v/>
      </c>
      <c r="R504" s="2" t="str">
        <f>IF(ISNUMBER(Q504),SUMIFS(Q$1:$Q504,A$1:$A504,A504,J$1:$J504,J504,D$1:$D504,D504),"")</f>
        <v/>
      </c>
      <c r="T504" s="5"/>
      <c r="AH504" s="2" t="str">
        <f t="shared" si="39"/>
        <v/>
      </c>
      <c r="AL504" s="27"/>
      <c r="AM504" s="27"/>
      <c r="AN504" s="27"/>
      <c r="AO504" s="27"/>
      <c r="AP504" s="27"/>
      <c r="AQ504" s="27"/>
      <c r="AR504" s="27"/>
      <c r="AU504" s="2" t="str">
        <f t="shared" si="40"/>
        <v/>
      </c>
      <c r="AV504" s="2" t="str">
        <f>IF(ISNUMBER(AU504),SUMIFS($AU$1:AU504,$A$1:A504,A504,$J$1:J504,J504,$D$1:D504,D504),"")</f>
        <v/>
      </c>
      <c r="AW504">
        <f t="shared" si="41"/>
        <v>1</v>
      </c>
    </row>
    <row r="505" spans="1:49" x14ac:dyDescent="0.25">
      <c r="A505" s="4" t="s">
        <v>122</v>
      </c>
      <c r="B505" t="s">
        <v>24</v>
      </c>
      <c r="C505" s="3">
        <v>42283</v>
      </c>
      <c r="D505">
        <v>2</v>
      </c>
      <c r="E505">
        <v>500</v>
      </c>
      <c r="J505" s="2" t="s">
        <v>45</v>
      </c>
      <c r="K505" s="2" t="s">
        <v>22</v>
      </c>
      <c r="L505">
        <v>7</v>
      </c>
      <c r="M505" s="2" t="s">
        <v>116</v>
      </c>
      <c r="N505" s="2">
        <f t="shared" si="37"/>
        <v>1872</v>
      </c>
      <c r="O505">
        <v>187.2</v>
      </c>
      <c r="Q505" t="str">
        <f t="shared" si="38"/>
        <v/>
      </c>
      <c r="R505" s="2" t="str">
        <f>IF(ISNUMBER(Q505),SUMIFS(Q$1:$Q505,A$1:$A505,A505,J$1:$J505,J505,D$1:$D505,D505),"")</f>
        <v/>
      </c>
      <c r="T505" s="5"/>
      <c r="AH505" s="2" t="str">
        <f t="shared" si="39"/>
        <v/>
      </c>
      <c r="AL505" s="27"/>
      <c r="AM505" s="27"/>
      <c r="AN505" s="27"/>
      <c r="AO505" s="27"/>
      <c r="AP505" s="27"/>
      <c r="AQ505" s="27"/>
      <c r="AR505" s="27"/>
      <c r="AU505" s="2" t="str">
        <f t="shared" si="40"/>
        <v/>
      </c>
      <c r="AV505" s="2" t="str">
        <f>IF(ISNUMBER(AU505),SUMIFS($AU$1:AU505,$A$1:A505,A505,$J$1:J505,J505,$D$1:D505,D505),"")</f>
        <v/>
      </c>
      <c r="AW505">
        <f t="shared" si="41"/>
        <v>1</v>
      </c>
    </row>
    <row r="506" spans="1:49" x14ac:dyDescent="0.25">
      <c r="A506" s="4" t="s">
        <v>117</v>
      </c>
      <c r="B506" t="s">
        <v>24</v>
      </c>
      <c r="C506" s="3">
        <v>42283</v>
      </c>
      <c r="D506">
        <v>3</v>
      </c>
      <c r="E506">
        <v>0</v>
      </c>
      <c r="J506" s="2" t="s">
        <v>45</v>
      </c>
      <c r="K506" s="2" t="s">
        <v>22</v>
      </c>
      <c r="L506">
        <v>7</v>
      </c>
      <c r="M506" s="2" t="s">
        <v>116</v>
      </c>
      <c r="N506" s="2">
        <f t="shared" si="37"/>
        <v>1648</v>
      </c>
      <c r="O506">
        <v>164.8</v>
      </c>
      <c r="Q506" t="str">
        <f t="shared" si="38"/>
        <v/>
      </c>
      <c r="R506" s="2" t="str">
        <f>IF(ISNUMBER(Q506),SUMIFS(Q$1:$Q506,A$1:$A506,A506,J$1:$J506,J506,D$1:$D506,D506),"")</f>
        <v/>
      </c>
      <c r="T506" s="5"/>
      <c r="AH506" s="2" t="str">
        <f t="shared" si="39"/>
        <v/>
      </c>
      <c r="AL506" s="27"/>
      <c r="AM506" s="27"/>
      <c r="AN506" s="27"/>
      <c r="AO506" s="27"/>
      <c r="AP506" s="27"/>
      <c r="AQ506" s="27"/>
      <c r="AR506" s="27"/>
      <c r="AU506" s="2" t="str">
        <f t="shared" si="40"/>
        <v/>
      </c>
      <c r="AV506" s="2" t="str">
        <f>IF(ISNUMBER(AU506),SUMIFS($AU$1:AU506,$A$1:A506,A506,$J$1:J506,J506,$D$1:D506,D506),"")</f>
        <v/>
      </c>
      <c r="AW506">
        <f t="shared" si="41"/>
        <v>1</v>
      </c>
    </row>
    <row r="507" spans="1:49" x14ac:dyDescent="0.25">
      <c r="A507" s="4" t="s">
        <v>118</v>
      </c>
      <c r="B507" t="s">
        <v>24</v>
      </c>
      <c r="C507" s="3">
        <v>42283</v>
      </c>
      <c r="D507">
        <v>3</v>
      </c>
      <c r="E507">
        <v>50</v>
      </c>
      <c r="J507" s="2" t="s">
        <v>45</v>
      </c>
      <c r="K507" s="2" t="s">
        <v>22</v>
      </c>
      <c r="L507">
        <v>7</v>
      </c>
      <c r="M507" s="2" t="s">
        <v>116</v>
      </c>
      <c r="N507" s="2">
        <f t="shared" si="37"/>
        <v>1424</v>
      </c>
      <c r="O507">
        <v>142.4</v>
      </c>
      <c r="Q507" t="str">
        <f t="shared" si="38"/>
        <v/>
      </c>
      <c r="R507" s="2" t="str">
        <f>IF(ISNUMBER(Q507),SUMIFS(Q$1:$Q507,A$1:$A507,A507,J$1:$J507,J507,D$1:$D507,D507),"")</f>
        <v/>
      </c>
      <c r="T507" s="5"/>
      <c r="AH507" s="2" t="str">
        <f t="shared" si="39"/>
        <v/>
      </c>
      <c r="AL507" s="27"/>
      <c r="AM507" s="27"/>
      <c r="AN507" s="27"/>
      <c r="AO507" s="27"/>
      <c r="AP507" s="27"/>
      <c r="AQ507" s="27"/>
      <c r="AR507" s="27"/>
      <c r="AU507" s="2" t="str">
        <f t="shared" si="40"/>
        <v/>
      </c>
      <c r="AV507" s="2" t="str">
        <f>IF(ISNUMBER(AU507),SUMIFS($AU$1:AU507,$A$1:A507,A507,$J$1:J507,J507,$D$1:D507,D507),"")</f>
        <v/>
      </c>
      <c r="AW507">
        <f t="shared" si="41"/>
        <v>1</v>
      </c>
    </row>
    <row r="508" spans="1:49" x14ac:dyDescent="0.25">
      <c r="A508" s="4" t="s">
        <v>119</v>
      </c>
      <c r="B508" t="s">
        <v>24</v>
      </c>
      <c r="C508" s="3">
        <v>42283</v>
      </c>
      <c r="D508">
        <v>3</v>
      </c>
      <c r="E508">
        <v>100</v>
      </c>
      <c r="J508" s="2" t="s">
        <v>45</v>
      </c>
      <c r="K508" s="2" t="s">
        <v>22</v>
      </c>
      <c r="L508">
        <v>7</v>
      </c>
      <c r="M508" s="2" t="s">
        <v>116</v>
      </c>
      <c r="N508" s="2">
        <f t="shared" si="37"/>
        <v>1732</v>
      </c>
      <c r="O508">
        <v>173.2</v>
      </c>
      <c r="Q508" t="str">
        <f t="shared" si="38"/>
        <v/>
      </c>
      <c r="R508" s="2" t="str">
        <f>IF(ISNUMBER(Q508),SUMIFS(Q$1:$Q508,A$1:$A508,A508,J$1:$J508,J508,D$1:$D508,D508),"")</f>
        <v/>
      </c>
      <c r="T508" s="5"/>
      <c r="AH508" s="2" t="str">
        <f t="shared" si="39"/>
        <v/>
      </c>
      <c r="AL508" s="27"/>
      <c r="AM508" s="27"/>
      <c r="AN508" s="27"/>
      <c r="AO508" s="27"/>
      <c r="AP508" s="27"/>
      <c r="AQ508" s="27"/>
      <c r="AR508" s="27"/>
      <c r="AU508" s="2" t="str">
        <f t="shared" si="40"/>
        <v/>
      </c>
      <c r="AV508" s="2" t="str">
        <f>IF(ISNUMBER(AU508),SUMIFS($AU$1:AU508,$A$1:A508,A508,$J$1:J508,J508,$D$1:D508,D508),"")</f>
        <v/>
      </c>
      <c r="AW508">
        <f t="shared" si="41"/>
        <v>1</v>
      </c>
    </row>
    <row r="509" spans="1:49" x14ac:dyDescent="0.25">
      <c r="A509" s="4" t="s">
        <v>120</v>
      </c>
      <c r="B509" t="s">
        <v>24</v>
      </c>
      <c r="C509" s="3">
        <v>42283</v>
      </c>
      <c r="D509">
        <v>3</v>
      </c>
      <c r="E509">
        <v>200</v>
      </c>
      <c r="J509" s="2" t="s">
        <v>45</v>
      </c>
      <c r="K509" s="2" t="s">
        <v>22</v>
      </c>
      <c r="L509">
        <v>7</v>
      </c>
      <c r="M509" s="2" t="s">
        <v>116</v>
      </c>
      <c r="N509" s="2">
        <f t="shared" si="37"/>
        <v>2040</v>
      </c>
      <c r="O509">
        <v>204</v>
      </c>
      <c r="Q509" t="str">
        <f t="shared" si="38"/>
        <v/>
      </c>
      <c r="R509" s="2" t="str">
        <f>IF(ISNUMBER(Q509),SUMIFS(Q$1:$Q509,A$1:$A509,A509,J$1:$J509,J509,D$1:$D509,D509),"")</f>
        <v/>
      </c>
      <c r="T509" s="5"/>
      <c r="AH509" s="2" t="str">
        <f t="shared" si="39"/>
        <v/>
      </c>
      <c r="AL509" s="27"/>
      <c r="AM509" s="27"/>
      <c r="AN509" s="27"/>
      <c r="AO509" s="27"/>
      <c r="AP509" s="27"/>
      <c r="AQ509" s="27"/>
      <c r="AR509" s="27"/>
      <c r="AU509" s="2" t="str">
        <f t="shared" si="40"/>
        <v/>
      </c>
      <c r="AV509" s="2" t="str">
        <f>IF(ISNUMBER(AU509),SUMIFS($AU$1:AU509,$A$1:A509,A509,$J$1:J509,J509,$D$1:D509,D509),"")</f>
        <v/>
      </c>
      <c r="AW509">
        <f t="shared" si="41"/>
        <v>1</v>
      </c>
    </row>
    <row r="510" spans="1:49" x14ac:dyDescent="0.25">
      <c r="A510" s="4" t="s">
        <v>121</v>
      </c>
      <c r="B510" t="s">
        <v>24</v>
      </c>
      <c r="C510" s="3">
        <v>42283</v>
      </c>
      <c r="D510">
        <v>3</v>
      </c>
      <c r="E510">
        <v>350</v>
      </c>
      <c r="J510" s="2" t="s">
        <v>45</v>
      </c>
      <c r="K510" s="2" t="s">
        <v>22</v>
      </c>
      <c r="L510">
        <v>7</v>
      </c>
      <c r="M510" s="2" t="s">
        <v>116</v>
      </c>
      <c r="N510" s="2">
        <f t="shared" si="37"/>
        <v>2208</v>
      </c>
      <c r="O510">
        <v>220.8</v>
      </c>
      <c r="Q510" t="str">
        <f t="shared" si="38"/>
        <v/>
      </c>
      <c r="R510" s="2" t="str">
        <f>IF(ISNUMBER(Q510),SUMIFS(Q$1:$Q510,A$1:$A510,A510,J$1:$J510,J510,D$1:$D510,D510),"")</f>
        <v/>
      </c>
      <c r="T510" s="5"/>
      <c r="AH510" s="2" t="str">
        <f t="shared" si="39"/>
        <v/>
      </c>
      <c r="AL510" s="27"/>
      <c r="AM510" s="27"/>
      <c r="AN510" s="27"/>
      <c r="AO510" s="27"/>
      <c r="AP510" s="27"/>
      <c r="AQ510" s="27"/>
      <c r="AR510" s="27"/>
      <c r="AU510" s="2" t="str">
        <f t="shared" si="40"/>
        <v/>
      </c>
      <c r="AV510" s="2" t="str">
        <f>IF(ISNUMBER(AU510),SUMIFS($AU$1:AU510,$A$1:A510,A510,$J$1:J510,J510,$D$1:D510,D510),"")</f>
        <v/>
      </c>
      <c r="AW510">
        <f t="shared" si="41"/>
        <v>1</v>
      </c>
    </row>
    <row r="511" spans="1:49" x14ac:dyDescent="0.25">
      <c r="A511" s="4" t="s">
        <v>122</v>
      </c>
      <c r="B511" t="s">
        <v>24</v>
      </c>
      <c r="C511" s="3">
        <v>42283</v>
      </c>
      <c r="D511">
        <v>3</v>
      </c>
      <c r="E511">
        <v>500</v>
      </c>
      <c r="J511" s="2" t="s">
        <v>45</v>
      </c>
      <c r="K511" s="2" t="s">
        <v>22</v>
      </c>
      <c r="L511">
        <v>7</v>
      </c>
      <c r="M511" s="2" t="s">
        <v>116</v>
      </c>
      <c r="N511" s="2">
        <f t="shared" si="37"/>
        <v>2152</v>
      </c>
      <c r="O511">
        <v>215.2</v>
      </c>
      <c r="Q511" t="str">
        <f t="shared" si="38"/>
        <v/>
      </c>
      <c r="R511" s="2" t="str">
        <f>IF(ISNUMBER(Q511),SUMIFS(Q$1:$Q511,A$1:$A511,A511,J$1:$J511,J511,D$1:$D511,D511),"")</f>
        <v/>
      </c>
      <c r="T511" s="5"/>
      <c r="AH511" s="2" t="str">
        <f t="shared" si="39"/>
        <v/>
      </c>
      <c r="AL511" s="27"/>
      <c r="AM511" s="27"/>
      <c r="AN511" s="27"/>
      <c r="AO511" s="27"/>
      <c r="AP511" s="27"/>
      <c r="AQ511" s="27"/>
      <c r="AR511" s="27"/>
      <c r="AU511" s="2" t="str">
        <f t="shared" si="40"/>
        <v/>
      </c>
      <c r="AV511" s="2" t="str">
        <f>IF(ISNUMBER(AU511),SUMIFS($AU$1:AU511,$A$1:A511,A511,$J$1:J511,J511,$D$1:D511,D511),"")</f>
        <v/>
      </c>
      <c r="AW511">
        <f t="shared" si="41"/>
        <v>1</v>
      </c>
    </row>
    <row r="512" spans="1:49" x14ac:dyDescent="0.25">
      <c r="A512" s="4" t="s">
        <v>117</v>
      </c>
      <c r="B512" t="s">
        <v>24</v>
      </c>
      <c r="C512" s="3">
        <v>42297</v>
      </c>
      <c r="D512">
        <v>1</v>
      </c>
      <c r="E512">
        <v>0</v>
      </c>
      <c r="J512" s="2" t="s">
        <v>45</v>
      </c>
      <c r="K512" s="2" t="s">
        <v>22</v>
      </c>
      <c r="L512">
        <v>7</v>
      </c>
      <c r="M512" s="2" t="s">
        <v>116</v>
      </c>
      <c r="N512" s="2">
        <f t="shared" si="37"/>
        <v>1724</v>
      </c>
      <c r="O512">
        <v>172.4</v>
      </c>
      <c r="Q512" t="str">
        <f t="shared" si="38"/>
        <v/>
      </c>
      <c r="R512" s="2" t="str">
        <f>IF(ISNUMBER(Q512),SUMIFS(Q$1:$Q512,A$1:$A512,A512,J$1:$J512,J512,D$1:$D512,D512),"")</f>
        <v/>
      </c>
      <c r="T512" s="5"/>
      <c r="AH512" s="2" t="str">
        <f t="shared" si="39"/>
        <v/>
      </c>
      <c r="AL512" s="27"/>
      <c r="AM512" s="27"/>
      <c r="AN512" s="27"/>
      <c r="AO512" s="27"/>
      <c r="AP512" s="27"/>
      <c r="AQ512" s="27"/>
      <c r="AR512" s="27"/>
      <c r="AU512" s="2" t="str">
        <f t="shared" si="40"/>
        <v/>
      </c>
      <c r="AV512" s="2" t="str">
        <f>IF(ISNUMBER(AU512),SUMIFS($AU$1:AU512,$A$1:A512,A512,$J$1:J512,J512,$D$1:D512,D512),"")</f>
        <v/>
      </c>
      <c r="AW512">
        <f t="shared" si="41"/>
        <v>1</v>
      </c>
    </row>
    <row r="513" spans="1:49" x14ac:dyDescent="0.25">
      <c r="A513" s="4" t="s">
        <v>118</v>
      </c>
      <c r="B513" t="s">
        <v>24</v>
      </c>
      <c r="C513" s="3">
        <v>42297</v>
      </c>
      <c r="D513">
        <v>1</v>
      </c>
      <c r="E513">
        <v>50</v>
      </c>
      <c r="J513" s="2" t="s">
        <v>45</v>
      </c>
      <c r="K513" s="2" t="s">
        <v>22</v>
      </c>
      <c r="L513">
        <v>7</v>
      </c>
      <c r="M513" s="2" t="s">
        <v>116</v>
      </c>
      <c r="N513" s="2">
        <f t="shared" si="37"/>
        <v>1839</v>
      </c>
      <c r="O513">
        <v>183.9</v>
      </c>
      <c r="Q513" t="str">
        <f t="shared" si="38"/>
        <v/>
      </c>
      <c r="R513" s="2" t="str">
        <f>IF(ISNUMBER(Q513),SUMIFS(Q$1:$Q513,A$1:$A513,A513,J$1:$J513,J513,D$1:$D513,D513),"")</f>
        <v/>
      </c>
      <c r="T513" s="5"/>
      <c r="AH513" s="2" t="str">
        <f t="shared" si="39"/>
        <v/>
      </c>
      <c r="AL513" s="27"/>
      <c r="AM513" s="27"/>
      <c r="AN513" s="27"/>
      <c r="AO513" s="27"/>
      <c r="AP513" s="27"/>
      <c r="AQ513" s="27"/>
      <c r="AR513" s="27"/>
      <c r="AU513" s="2" t="str">
        <f t="shared" si="40"/>
        <v/>
      </c>
      <c r="AV513" s="2" t="str">
        <f>IF(ISNUMBER(AU513),SUMIFS($AU$1:AU513,$A$1:A513,A513,$J$1:J513,J513,$D$1:D513,D513),"")</f>
        <v/>
      </c>
      <c r="AW513">
        <f t="shared" si="41"/>
        <v>1</v>
      </c>
    </row>
    <row r="514" spans="1:49" x14ac:dyDescent="0.25">
      <c r="A514" s="4" t="s">
        <v>119</v>
      </c>
      <c r="B514" t="s">
        <v>24</v>
      </c>
      <c r="C514" s="3">
        <v>42297</v>
      </c>
      <c r="D514">
        <v>1</v>
      </c>
      <c r="E514">
        <v>100</v>
      </c>
      <c r="J514" s="2" t="s">
        <v>45</v>
      </c>
      <c r="K514" s="2" t="s">
        <v>22</v>
      </c>
      <c r="L514">
        <v>7</v>
      </c>
      <c r="M514" s="2" t="s">
        <v>116</v>
      </c>
      <c r="N514" s="2">
        <f t="shared" ref="N514:N577" si="42">IF(LEN(O514)&gt;0,O514*10,"")</f>
        <v>2023</v>
      </c>
      <c r="O514">
        <v>202.3</v>
      </c>
      <c r="Q514" t="str">
        <f t="shared" ref="Q514:Q577" si="43">IF(LEN(P514)&gt;0,P514,"")</f>
        <v/>
      </c>
      <c r="R514" s="2" t="str">
        <f>IF(ISNUMBER(Q514),SUMIFS(Q$1:$Q514,A$1:$A514,A514,J$1:$J514,J514,D$1:$D514,D514),"")</f>
        <v/>
      </c>
      <c r="T514" s="5"/>
      <c r="AH514" s="2" t="str">
        <f t="shared" ref="AH514:AH577" si="44">IF(ISNUMBER(AI514),AI514,"")</f>
        <v/>
      </c>
      <c r="AL514" s="27"/>
      <c r="AM514" s="27"/>
      <c r="AN514" s="27"/>
      <c r="AO514" s="27"/>
      <c r="AP514" s="27"/>
      <c r="AQ514" s="27"/>
      <c r="AR514" s="27"/>
      <c r="AU514" s="2" t="str">
        <f t="shared" si="40"/>
        <v/>
      </c>
      <c r="AV514" s="2" t="str">
        <f>IF(ISNUMBER(AU514),SUMIFS($AU$1:AU514,$A$1:A514,A514,$J$1:J514,J514,$D$1:D514,D514),"")</f>
        <v/>
      </c>
      <c r="AW514">
        <f t="shared" si="41"/>
        <v>1</v>
      </c>
    </row>
    <row r="515" spans="1:49" x14ac:dyDescent="0.25">
      <c r="A515" s="4" t="s">
        <v>120</v>
      </c>
      <c r="B515" t="s">
        <v>24</v>
      </c>
      <c r="C515" s="3">
        <v>42297</v>
      </c>
      <c r="D515">
        <v>1</v>
      </c>
      <c r="E515">
        <v>200</v>
      </c>
      <c r="J515" s="2" t="s">
        <v>45</v>
      </c>
      <c r="K515" s="2" t="s">
        <v>22</v>
      </c>
      <c r="L515">
        <v>7</v>
      </c>
      <c r="M515" s="2" t="s">
        <v>116</v>
      </c>
      <c r="N515" s="2">
        <f t="shared" si="42"/>
        <v>2184</v>
      </c>
      <c r="O515">
        <v>218.4</v>
      </c>
      <c r="Q515" t="str">
        <f t="shared" si="43"/>
        <v/>
      </c>
      <c r="R515" s="2" t="str">
        <f>IF(ISNUMBER(Q515),SUMIFS(Q$1:$Q515,A$1:$A515,A515,J$1:$J515,J515,D$1:$D515,D515),"")</f>
        <v/>
      </c>
      <c r="T515" s="5"/>
      <c r="AH515" s="2" t="str">
        <f t="shared" si="44"/>
        <v/>
      </c>
      <c r="AL515" s="27"/>
      <c r="AM515" s="27"/>
      <c r="AN515" s="27"/>
      <c r="AO515" s="27"/>
      <c r="AP515" s="27"/>
      <c r="AQ515" s="27"/>
      <c r="AR515" s="27"/>
      <c r="AU515" s="2" t="str">
        <f t="shared" si="40"/>
        <v/>
      </c>
      <c r="AV515" s="2" t="str">
        <f>IF(ISNUMBER(AU515),SUMIFS($AU$1:AU515,$A$1:A515,A515,$J$1:J515,J515,$D$1:D515,D515),"")</f>
        <v/>
      </c>
      <c r="AW515">
        <f t="shared" si="41"/>
        <v>1</v>
      </c>
    </row>
    <row r="516" spans="1:49" x14ac:dyDescent="0.25">
      <c r="A516" s="4" t="s">
        <v>121</v>
      </c>
      <c r="B516" t="s">
        <v>24</v>
      </c>
      <c r="C516" s="3">
        <v>42297</v>
      </c>
      <c r="D516">
        <v>1</v>
      </c>
      <c r="E516">
        <v>350</v>
      </c>
      <c r="J516" s="2" t="s">
        <v>45</v>
      </c>
      <c r="K516" s="2" t="s">
        <v>22</v>
      </c>
      <c r="L516">
        <v>7</v>
      </c>
      <c r="M516" s="2" t="s">
        <v>116</v>
      </c>
      <c r="N516" s="2">
        <f t="shared" si="42"/>
        <v>2828</v>
      </c>
      <c r="O516">
        <v>282.8</v>
      </c>
      <c r="Q516" t="str">
        <f t="shared" si="43"/>
        <v/>
      </c>
      <c r="R516" s="2" t="str">
        <f>IF(ISNUMBER(Q516),SUMIFS(Q$1:$Q516,A$1:$A516,A516,J$1:$J516,J516,D$1:$D516,D516),"")</f>
        <v/>
      </c>
      <c r="T516" s="5"/>
      <c r="AH516" s="2" t="str">
        <f t="shared" si="44"/>
        <v/>
      </c>
      <c r="AL516" s="27"/>
      <c r="AM516" s="27"/>
      <c r="AN516" s="27"/>
      <c r="AO516" s="27"/>
      <c r="AP516" s="27"/>
      <c r="AQ516" s="27"/>
      <c r="AR516" s="27"/>
      <c r="AU516" s="2" t="str">
        <f t="shared" si="40"/>
        <v/>
      </c>
      <c r="AV516" s="2" t="str">
        <f>IF(ISNUMBER(AU516),SUMIFS($AU$1:AU516,$A$1:A516,A516,$J$1:J516,J516,$D$1:D516,D516),"")</f>
        <v/>
      </c>
      <c r="AW516">
        <f t="shared" si="41"/>
        <v>1</v>
      </c>
    </row>
    <row r="517" spans="1:49" x14ac:dyDescent="0.25">
      <c r="A517" s="4" t="s">
        <v>122</v>
      </c>
      <c r="B517" t="s">
        <v>24</v>
      </c>
      <c r="C517" s="3">
        <v>42297</v>
      </c>
      <c r="D517">
        <v>1</v>
      </c>
      <c r="E517">
        <v>500</v>
      </c>
      <c r="J517" s="2" t="s">
        <v>45</v>
      </c>
      <c r="K517" s="2" t="s">
        <v>22</v>
      </c>
      <c r="L517">
        <v>7</v>
      </c>
      <c r="M517" s="2" t="s">
        <v>116</v>
      </c>
      <c r="N517" s="2">
        <f t="shared" si="42"/>
        <v>3495</v>
      </c>
      <c r="O517">
        <v>349.5</v>
      </c>
      <c r="Q517" t="str">
        <f t="shared" si="43"/>
        <v/>
      </c>
      <c r="R517" s="2" t="str">
        <f>IF(ISNUMBER(Q517),SUMIFS(Q$1:$Q517,A$1:$A517,A517,J$1:$J517,J517,D$1:$D517,D517),"")</f>
        <v/>
      </c>
      <c r="T517" s="5"/>
      <c r="AH517" s="2" t="str">
        <f t="shared" si="44"/>
        <v/>
      </c>
      <c r="AL517" s="27"/>
      <c r="AM517" s="27"/>
      <c r="AN517" s="27"/>
      <c r="AO517" s="27"/>
      <c r="AP517" s="27"/>
      <c r="AQ517" s="27"/>
      <c r="AR517" s="27"/>
      <c r="AU517" s="2" t="str">
        <f t="shared" si="40"/>
        <v/>
      </c>
      <c r="AV517" s="2" t="str">
        <f>IF(ISNUMBER(AU517),SUMIFS($AU$1:AU517,$A$1:A517,A517,$J$1:J517,J517,$D$1:D517,D517),"")</f>
        <v/>
      </c>
      <c r="AW517">
        <f t="shared" si="41"/>
        <v>1</v>
      </c>
    </row>
    <row r="518" spans="1:49" x14ac:dyDescent="0.25">
      <c r="A518" s="4" t="s">
        <v>117</v>
      </c>
      <c r="B518" t="s">
        <v>24</v>
      </c>
      <c r="C518" s="3">
        <v>42297</v>
      </c>
      <c r="D518">
        <v>2</v>
      </c>
      <c r="E518">
        <v>0</v>
      </c>
      <c r="J518" s="2" t="s">
        <v>45</v>
      </c>
      <c r="K518" s="2" t="s">
        <v>22</v>
      </c>
      <c r="L518">
        <v>7</v>
      </c>
      <c r="M518" s="2" t="s">
        <v>116</v>
      </c>
      <c r="N518" s="2">
        <f t="shared" si="42"/>
        <v>1564</v>
      </c>
      <c r="O518">
        <v>156.4</v>
      </c>
      <c r="Q518" t="str">
        <f t="shared" si="43"/>
        <v/>
      </c>
      <c r="R518" s="2" t="str">
        <f>IF(ISNUMBER(Q518),SUMIFS(Q$1:$Q518,A$1:$A518,A518,J$1:$J518,J518,D$1:$D518,D518),"")</f>
        <v/>
      </c>
      <c r="T518" s="5"/>
      <c r="AH518" s="2" t="str">
        <f t="shared" si="44"/>
        <v/>
      </c>
      <c r="AL518" s="27"/>
      <c r="AM518" s="27"/>
      <c r="AN518" s="27"/>
      <c r="AO518" s="27"/>
      <c r="AP518" s="27"/>
      <c r="AQ518" s="27"/>
      <c r="AR518" s="27"/>
      <c r="AU518" s="2" t="str">
        <f t="shared" ref="AU518:AU581" si="45">IF(AND(ISNUMBER(AI518),ISNUMBER(Q518)),ROUND(Q518*AI518,3),"")</f>
        <v/>
      </c>
      <c r="AV518" s="2" t="str">
        <f>IF(ISNUMBER(AU518),SUMIFS($AU$1:AU518,$A$1:A518,A518,$J$1:J518,J518,$D$1:D518,D518),"")</f>
        <v/>
      </c>
      <c r="AW518">
        <f t="shared" ref="AW518:AW581" si="46">COUNT(O518:AV518)</f>
        <v>1</v>
      </c>
    </row>
    <row r="519" spans="1:49" x14ac:dyDescent="0.25">
      <c r="A519" s="4" t="s">
        <v>118</v>
      </c>
      <c r="B519" t="s">
        <v>24</v>
      </c>
      <c r="C519" s="3">
        <v>42297</v>
      </c>
      <c r="D519">
        <v>2</v>
      </c>
      <c r="E519">
        <v>50</v>
      </c>
      <c r="J519" s="2" t="s">
        <v>45</v>
      </c>
      <c r="K519" s="2" t="s">
        <v>22</v>
      </c>
      <c r="L519">
        <v>7</v>
      </c>
      <c r="M519" s="2" t="s">
        <v>116</v>
      </c>
      <c r="N519" s="2">
        <f t="shared" si="42"/>
        <v>1676</v>
      </c>
      <c r="O519">
        <v>167.6</v>
      </c>
      <c r="Q519" t="str">
        <f t="shared" si="43"/>
        <v/>
      </c>
      <c r="R519" s="2" t="str">
        <f>IF(ISNUMBER(Q519),SUMIFS(Q$1:$Q519,A$1:$A519,A519,J$1:$J519,J519,D$1:$D519,D519),"")</f>
        <v/>
      </c>
      <c r="T519" s="5"/>
      <c r="AH519" s="2" t="str">
        <f t="shared" si="44"/>
        <v/>
      </c>
      <c r="AL519" s="27"/>
      <c r="AM519" s="27"/>
      <c r="AN519" s="27"/>
      <c r="AO519" s="27"/>
      <c r="AP519" s="27"/>
      <c r="AQ519" s="27"/>
      <c r="AR519" s="27"/>
      <c r="AU519" s="2" t="str">
        <f t="shared" si="45"/>
        <v/>
      </c>
      <c r="AV519" s="2" t="str">
        <f>IF(ISNUMBER(AU519),SUMIFS($AU$1:AU519,$A$1:A519,A519,$J$1:J519,J519,$D$1:D519,D519),"")</f>
        <v/>
      </c>
      <c r="AW519">
        <f t="shared" si="46"/>
        <v>1</v>
      </c>
    </row>
    <row r="520" spans="1:49" x14ac:dyDescent="0.25">
      <c r="A520" s="4" t="s">
        <v>119</v>
      </c>
      <c r="B520" t="s">
        <v>24</v>
      </c>
      <c r="C520" s="3">
        <v>42297</v>
      </c>
      <c r="D520">
        <v>2</v>
      </c>
      <c r="E520">
        <v>100</v>
      </c>
      <c r="J520" s="2" t="s">
        <v>45</v>
      </c>
      <c r="K520" s="2" t="s">
        <v>22</v>
      </c>
      <c r="L520">
        <v>7</v>
      </c>
      <c r="M520" s="2" t="s">
        <v>116</v>
      </c>
      <c r="N520" s="2">
        <f t="shared" si="42"/>
        <v>1760</v>
      </c>
      <c r="O520">
        <v>176</v>
      </c>
      <c r="Q520" t="str">
        <f t="shared" si="43"/>
        <v/>
      </c>
      <c r="R520" s="2" t="str">
        <f>IF(ISNUMBER(Q520),SUMIFS(Q$1:$Q520,A$1:$A520,A520,J$1:$J520,J520,D$1:$D520,D520),"")</f>
        <v/>
      </c>
      <c r="T520" s="5"/>
      <c r="AH520" s="2" t="str">
        <f t="shared" si="44"/>
        <v/>
      </c>
      <c r="AL520" s="27"/>
      <c r="AM520" s="27"/>
      <c r="AN520" s="27"/>
      <c r="AO520" s="27"/>
      <c r="AP520" s="27"/>
      <c r="AQ520" s="27"/>
      <c r="AR520" s="27"/>
      <c r="AU520" s="2" t="str">
        <f t="shared" si="45"/>
        <v/>
      </c>
      <c r="AV520" s="2" t="str">
        <f>IF(ISNUMBER(AU520),SUMIFS($AU$1:AU520,$A$1:A520,A520,$J$1:J520,J520,$D$1:D520,D520),"")</f>
        <v/>
      </c>
      <c r="AW520">
        <f t="shared" si="46"/>
        <v>1</v>
      </c>
    </row>
    <row r="521" spans="1:49" x14ac:dyDescent="0.25">
      <c r="A521" s="4" t="s">
        <v>120</v>
      </c>
      <c r="B521" t="s">
        <v>24</v>
      </c>
      <c r="C521" s="3">
        <v>42297</v>
      </c>
      <c r="D521">
        <v>2</v>
      </c>
      <c r="E521">
        <v>200</v>
      </c>
      <c r="J521" s="2" t="s">
        <v>45</v>
      </c>
      <c r="K521" s="2" t="s">
        <v>22</v>
      </c>
      <c r="L521">
        <v>7</v>
      </c>
      <c r="M521" s="2" t="s">
        <v>116</v>
      </c>
      <c r="N521" s="2">
        <f t="shared" si="42"/>
        <v>1984</v>
      </c>
      <c r="O521">
        <v>198.4</v>
      </c>
      <c r="Q521" t="str">
        <f t="shared" si="43"/>
        <v/>
      </c>
      <c r="R521" s="2" t="str">
        <f>IF(ISNUMBER(Q521),SUMIFS(Q$1:$Q521,A$1:$A521,A521,J$1:$J521,J521,D$1:$D521,D521),"")</f>
        <v/>
      </c>
      <c r="T521" s="5"/>
      <c r="AH521" s="2" t="str">
        <f t="shared" si="44"/>
        <v/>
      </c>
      <c r="AL521" s="27"/>
      <c r="AM521" s="27"/>
      <c r="AN521" s="27"/>
      <c r="AO521" s="27"/>
      <c r="AP521" s="27"/>
      <c r="AQ521" s="27"/>
      <c r="AR521" s="27"/>
      <c r="AU521" s="2" t="str">
        <f t="shared" si="45"/>
        <v/>
      </c>
      <c r="AV521" s="2" t="str">
        <f>IF(ISNUMBER(AU521),SUMIFS($AU$1:AU521,$A$1:A521,A521,$J$1:J521,J521,$D$1:D521,D521),"")</f>
        <v/>
      </c>
      <c r="AW521">
        <f t="shared" si="46"/>
        <v>1</v>
      </c>
    </row>
    <row r="522" spans="1:49" x14ac:dyDescent="0.25">
      <c r="A522" s="4" t="s">
        <v>121</v>
      </c>
      <c r="B522" t="s">
        <v>24</v>
      </c>
      <c r="C522" s="3">
        <v>42297</v>
      </c>
      <c r="D522">
        <v>2</v>
      </c>
      <c r="E522">
        <v>350</v>
      </c>
      <c r="J522" s="2" t="s">
        <v>45</v>
      </c>
      <c r="K522" s="2" t="s">
        <v>22</v>
      </c>
      <c r="L522">
        <v>7</v>
      </c>
      <c r="M522" s="2" t="s">
        <v>116</v>
      </c>
      <c r="N522" s="2">
        <f t="shared" si="42"/>
        <v>2236</v>
      </c>
      <c r="O522">
        <v>223.6</v>
      </c>
      <c r="Q522" t="str">
        <f t="shared" si="43"/>
        <v/>
      </c>
      <c r="R522" s="2" t="str">
        <f>IF(ISNUMBER(Q522),SUMIFS(Q$1:$Q522,A$1:$A522,A522,J$1:$J522,J522,D$1:$D522,D522),"")</f>
        <v/>
      </c>
      <c r="T522" s="5"/>
      <c r="AH522" s="2" t="str">
        <f t="shared" si="44"/>
        <v/>
      </c>
      <c r="AL522" s="27"/>
      <c r="AM522" s="27"/>
      <c r="AN522" s="27"/>
      <c r="AO522" s="27"/>
      <c r="AP522" s="27"/>
      <c r="AQ522" s="27"/>
      <c r="AR522" s="27"/>
      <c r="AU522" s="2" t="str">
        <f t="shared" si="45"/>
        <v/>
      </c>
      <c r="AV522" s="2" t="str">
        <f>IF(ISNUMBER(AU522),SUMIFS($AU$1:AU522,$A$1:A522,A522,$J$1:J522,J522,$D$1:D522,D522),"")</f>
        <v/>
      </c>
      <c r="AW522">
        <f t="shared" si="46"/>
        <v>1</v>
      </c>
    </row>
    <row r="523" spans="1:49" x14ac:dyDescent="0.25">
      <c r="A523" s="4" t="s">
        <v>122</v>
      </c>
      <c r="B523" t="s">
        <v>24</v>
      </c>
      <c r="C523" s="3">
        <v>42297</v>
      </c>
      <c r="D523">
        <v>2</v>
      </c>
      <c r="E523">
        <v>500</v>
      </c>
      <c r="J523" s="2" t="s">
        <v>45</v>
      </c>
      <c r="K523" s="2" t="s">
        <v>22</v>
      </c>
      <c r="L523">
        <v>7</v>
      </c>
      <c r="M523" s="2" t="s">
        <v>116</v>
      </c>
      <c r="N523" s="2">
        <f t="shared" si="42"/>
        <v>2516</v>
      </c>
      <c r="O523">
        <v>251.6</v>
      </c>
      <c r="Q523" t="str">
        <f t="shared" si="43"/>
        <v/>
      </c>
      <c r="R523" s="2" t="str">
        <f>IF(ISNUMBER(Q523),SUMIFS(Q$1:$Q523,A$1:$A523,A523,J$1:$J523,J523,D$1:$D523,D523),"")</f>
        <v/>
      </c>
      <c r="T523" s="5"/>
      <c r="AH523" s="2" t="str">
        <f t="shared" si="44"/>
        <v/>
      </c>
      <c r="AL523" s="27"/>
      <c r="AM523" s="27"/>
      <c r="AN523" s="27"/>
      <c r="AO523" s="27"/>
      <c r="AP523" s="27"/>
      <c r="AQ523" s="27"/>
      <c r="AR523" s="27"/>
      <c r="AU523" s="2" t="str">
        <f t="shared" si="45"/>
        <v/>
      </c>
      <c r="AV523" s="2" t="str">
        <f>IF(ISNUMBER(AU523),SUMIFS($AU$1:AU523,$A$1:A523,A523,$J$1:J523,J523,$D$1:D523,D523),"")</f>
        <v/>
      </c>
      <c r="AW523">
        <f t="shared" si="46"/>
        <v>1</v>
      </c>
    </row>
    <row r="524" spans="1:49" x14ac:dyDescent="0.25">
      <c r="A524" s="4" t="s">
        <v>117</v>
      </c>
      <c r="B524" t="s">
        <v>24</v>
      </c>
      <c r="C524" s="3">
        <v>42297</v>
      </c>
      <c r="D524">
        <v>3</v>
      </c>
      <c r="E524">
        <v>0</v>
      </c>
      <c r="J524" s="2" t="s">
        <v>45</v>
      </c>
      <c r="K524" s="2" t="s">
        <v>22</v>
      </c>
      <c r="L524">
        <v>7</v>
      </c>
      <c r="M524" s="2" t="s">
        <v>116</v>
      </c>
      <c r="N524" s="2">
        <f t="shared" si="42"/>
        <v>1620</v>
      </c>
      <c r="O524">
        <v>162</v>
      </c>
      <c r="Q524" t="str">
        <f t="shared" si="43"/>
        <v/>
      </c>
      <c r="R524" s="2" t="str">
        <f>IF(ISNUMBER(Q524),SUMIFS(Q$1:$Q524,A$1:$A524,A524,J$1:$J524,J524,D$1:$D524,D524),"")</f>
        <v/>
      </c>
      <c r="T524" s="5"/>
      <c r="AH524" s="2" t="str">
        <f t="shared" si="44"/>
        <v/>
      </c>
      <c r="AL524" s="27"/>
      <c r="AM524" s="27"/>
      <c r="AN524" s="27"/>
      <c r="AO524" s="27"/>
      <c r="AP524" s="27"/>
      <c r="AQ524" s="27"/>
      <c r="AR524" s="27"/>
      <c r="AU524" s="2" t="str">
        <f t="shared" si="45"/>
        <v/>
      </c>
      <c r="AV524" s="2" t="str">
        <f>IF(ISNUMBER(AU524),SUMIFS($AU$1:AU524,$A$1:A524,A524,$J$1:J524,J524,$D$1:D524,D524),"")</f>
        <v/>
      </c>
      <c r="AW524">
        <f t="shared" si="46"/>
        <v>1</v>
      </c>
    </row>
    <row r="525" spans="1:49" x14ac:dyDescent="0.25">
      <c r="A525" s="4" t="s">
        <v>118</v>
      </c>
      <c r="B525" t="s">
        <v>24</v>
      </c>
      <c r="C525" s="3">
        <v>42297</v>
      </c>
      <c r="D525">
        <v>3</v>
      </c>
      <c r="E525">
        <v>50</v>
      </c>
      <c r="J525" s="2" t="s">
        <v>45</v>
      </c>
      <c r="K525" s="2" t="s">
        <v>22</v>
      </c>
      <c r="L525">
        <v>7</v>
      </c>
      <c r="M525" s="2" t="s">
        <v>116</v>
      </c>
      <c r="N525" s="2">
        <f t="shared" si="42"/>
        <v>1956</v>
      </c>
      <c r="O525">
        <v>195.6</v>
      </c>
      <c r="Q525" t="str">
        <f t="shared" si="43"/>
        <v/>
      </c>
      <c r="R525" s="2" t="str">
        <f>IF(ISNUMBER(Q525),SUMIFS(Q$1:$Q525,A$1:$A525,A525,J$1:$J525,J525,D$1:$D525,D525),"")</f>
        <v/>
      </c>
      <c r="T525" s="5"/>
      <c r="AH525" s="2" t="str">
        <f t="shared" si="44"/>
        <v/>
      </c>
      <c r="AL525" s="27"/>
      <c r="AM525" s="27"/>
      <c r="AN525" s="27"/>
      <c r="AO525" s="27"/>
      <c r="AP525" s="27"/>
      <c r="AQ525" s="27"/>
      <c r="AR525" s="27"/>
      <c r="AU525" s="2" t="str">
        <f t="shared" si="45"/>
        <v/>
      </c>
      <c r="AV525" s="2" t="str">
        <f>IF(ISNUMBER(AU525),SUMIFS($AU$1:AU525,$A$1:A525,A525,$J$1:J525,J525,$D$1:D525,D525),"")</f>
        <v/>
      </c>
      <c r="AW525">
        <f t="shared" si="46"/>
        <v>1</v>
      </c>
    </row>
    <row r="526" spans="1:49" x14ac:dyDescent="0.25">
      <c r="A526" s="4" t="s">
        <v>119</v>
      </c>
      <c r="B526" t="s">
        <v>24</v>
      </c>
      <c r="C526" s="3">
        <v>42297</v>
      </c>
      <c r="D526">
        <v>3</v>
      </c>
      <c r="E526">
        <v>100</v>
      </c>
      <c r="J526" s="2" t="s">
        <v>45</v>
      </c>
      <c r="K526" s="2" t="s">
        <v>22</v>
      </c>
      <c r="L526">
        <v>7</v>
      </c>
      <c r="M526" s="2" t="s">
        <v>116</v>
      </c>
      <c r="N526" s="2">
        <f t="shared" si="42"/>
        <v>2040</v>
      </c>
      <c r="O526">
        <v>204</v>
      </c>
      <c r="Q526" t="str">
        <f t="shared" si="43"/>
        <v/>
      </c>
      <c r="R526" s="2" t="str">
        <f>IF(ISNUMBER(Q526),SUMIFS(Q$1:$Q526,A$1:$A526,A526,J$1:$J526,J526,D$1:$D526,D526),"")</f>
        <v/>
      </c>
      <c r="T526" s="5"/>
      <c r="AH526" s="2" t="str">
        <f t="shared" si="44"/>
        <v/>
      </c>
      <c r="AL526" s="27"/>
      <c r="AM526" s="27"/>
      <c r="AN526" s="27"/>
      <c r="AO526" s="27"/>
      <c r="AP526" s="27"/>
      <c r="AQ526" s="27"/>
      <c r="AR526" s="27"/>
      <c r="AU526" s="2" t="str">
        <f t="shared" si="45"/>
        <v/>
      </c>
      <c r="AV526" s="2" t="str">
        <f>IF(ISNUMBER(AU526),SUMIFS($AU$1:AU526,$A$1:A526,A526,$J$1:J526,J526,$D$1:D526,D526),"")</f>
        <v/>
      </c>
      <c r="AW526">
        <f t="shared" si="46"/>
        <v>1</v>
      </c>
    </row>
    <row r="527" spans="1:49" x14ac:dyDescent="0.25">
      <c r="A527" s="4" t="s">
        <v>120</v>
      </c>
      <c r="B527" t="s">
        <v>24</v>
      </c>
      <c r="C527" s="3">
        <v>42297</v>
      </c>
      <c r="D527">
        <v>3</v>
      </c>
      <c r="E527">
        <v>200</v>
      </c>
      <c r="J527" s="2" t="s">
        <v>45</v>
      </c>
      <c r="K527" s="2" t="s">
        <v>22</v>
      </c>
      <c r="L527">
        <v>7</v>
      </c>
      <c r="M527" s="2" t="s">
        <v>116</v>
      </c>
      <c r="N527" s="2">
        <f t="shared" si="42"/>
        <v>2236</v>
      </c>
      <c r="O527">
        <v>223.6</v>
      </c>
      <c r="Q527" t="str">
        <f t="shared" si="43"/>
        <v/>
      </c>
      <c r="R527" s="2" t="str">
        <f>IF(ISNUMBER(Q527),SUMIFS(Q$1:$Q527,A$1:$A527,A527,J$1:$J527,J527,D$1:$D527,D527),"")</f>
        <v/>
      </c>
      <c r="T527" s="5"/>
      <c r="AH527" s="2" t="str">
        <f t="shared" si="44"/>
        <v/>
      </c>
      <c r="AL527" s="27"/>
      <c r="AM527" s="27"/>
      <c r="AN527" s="27"/>
      <c r="AO527" s="27"/>
      <c r="AP527" s="27"/>
      <c r="AQ527" s="27"/>
      <c r="AR527" s="27"/>
      <c r="AU527" s="2" t="str">
        <f t="shared" si="45"/>
        <v/>
      </c>
      <c r="AV527" s="2" t="str">
        <f>IF(ISNUMBER(AU527),SUMIFS($AU$1:AU527,$A$1:A527,A527,$J$1:J527,J527,$D$1:D527,D527),"")</f>
        <v/>
      </c>
      <c r="AW527">
        <f t="shared" si="46"/>
        <v>1</v>
      </c>
    </row>
    <row r="528" spans="1:49" x14ac:dyDescent="0.25">
      <c r="A528" s="4" t="s">
        <v>121</v>
      </c>
      <c r="B528" t="s">
        <v>24</v>
      </c>
      <c r="C528" s="3">
        <v>42297</v>
      </c>
      <c r="D528">
        <v>3</v>
      </c>
      <c r="E528">
        <v>350</v>
      </c>
      <c r="J528" s="2" t="s">
        <v>45</v>
      </c>
      <c r="K528" s="2" t="s">
        <v>22</v>
      </c>
      <c r="L528">
        <v>7</v>
      </c>
      <c r="M528" s="2" t="s">
        <v>116</v>
      </c>
      <c r="N528" s="2">
        <f t="shared" si="42"/>
        <v>2544</v>
      </c>
      <c r="O528">
        <v>254.4</v>
      </c>
      <c r="Q528" t="str">
        <f t="shared" si="43"/>
        <v/>
      </c>
      <c r="R528" s="2" t="str">
        <f>IF(ISNUMBER(Q528),SUMIFS(Q$1:$Q528,A$1:$A528,A528,J$1:$J528,J528,D$1:$D528,D528),"")</f>
        <v/>
      </c>
      <c r="T528" s="5"/>
      <c r="AH528" s="2" t="str">
        <f t="shared" si="44"/>
        <v/>
      </c>
      <c r="AL528" s="27"/>
      <c r="AM528" s="27"/>
      <c r="AN528" s="27"/>
      <c r="AO528" s="27"/>
      <c r="AP528" s="27"/>
      <c r="AQ528" s="27"/>
      <c r="AR528" s="27"/>
      <c r="AU528" s="2" t="str">
        <f t="shared" si="45"/>
        <v/>
      </c>
      <c r="AV528" s="2" t="str">
        <f>IF(ISNUMBER(AU528),SUMIFS($AU$1:AU528,$A$1:A528,A528,$J$1:J528,J528,$D$1:D528,D528),"")</f>
        <v/>
      </c>
      <c r="AW528">
        <f t="shared" si="46"/>
        <v>1</v>
      </c>
    </row>
    <row r="529" spans="1:49" x14ac:dyDescent="0.25">
      <c r="A529" s="4" t="s">
        <v>122</v>
      </c>
      <c r="B529" t="s">
        <v>24</v>
      </c>
      <c r="C529" s="3">
        <v>42297</v>
      </c>
      <c r="D529">
        <v>3</v>
      </c>
      <c r="E529">
        <v>500</v>
      </c>
      <c r="J529" s="2" t="s">
        <v>45</v>
      </c>
      <c r="K529" s="2" t="s">
        <v>22</v>
      </c>
      <c r="L529">
        <v>7</v>
      </c>
      <c r="M529" s="2" t="s">
        <v>116</v>
      </c>
      <c r="N529" s="2">
        <f t="shared" si="42"/>
        <v>2824</v>
      </c>
      <c r="O529">
        <v>282.39999999999998</v>
      </c>
      <c r="Q529" t="str">
        <f t="shared" si="43"/>
        <v/>
      </c>
      <c r="R529" s="2" t="str">
        <f>IF(ISNUMBER(Q529),SUMIFS(Q$1:$Q529,A$1:$A529,A529,J$1:$J529,J529,D$1:$D529,D529),"")</f>
        <v/>
      </c>
      <c r="T529" s="5"/>
      <c r="AH529" s="2" t="str">
        <f t="shared" si="44"/>
        <v/>
      </c>
      <c r="AL529" s="27"/>
      <c r="AM529" s="27"/>
      <c r="AN529" s="27"/>
      <c r="AO529" s="27"/>
      <c r="AP529" s="27"/>
      <c r="AQ529" s="27"/>
      <c r="AR529" s="27"/>
      <c r="AU529" s="2" t="str">
        <f t="shared" si="45"/>
        <v/>
      </c>
      <c r="AV529" s="2" t="str">
        <f>IF(ISNUMBER(AU529),SUMIFS($AU$1:AU529,$A$1:A529,A529,$J$1:J529,J529,$D$1:D529,D529),"")</f>
        <v/>
      </c>
      <c r="AW529">
        <f t="shared" si="46"/>
        <v>1</v>
      </c>
    </row>
    <row r="530" spans="1:49" x14ac:dyDescent="0.25">
      <c r="A530" s="4" t="s">
        <v>117</v>
      </c>
      <c r="B530" t="s">
        <v>24</v>
      </c>
      <c r="C530" s="3">
        <v>42298</v>
      </c>
      <c r="D530">
        <v>1</v>
      </c>
      <c r="E530">
        <v>0</v>
      </c>
      <c r="J530" s="2" t="s">
        <v>45</v>
      </c>
      <c r="K530" s="2" t="s">
        <v>26</v>
      </c>
      <c r="L530">
        <v>8</v>
      </c>
      <c r="M530" s="2" t="s">
        <v>21</v>
      </c>
      <c r="N530" s="2" t="str">
        <f t="shared" si="42"/>
        <v/>
      </c>
      <c r="P530">
        <v>28.48</v>
      </c>
      <c r="Q530">
        <f t="shared" si="43"/>
        <v>28.48</v>
      </c>
      <c r="R530" s="2">
        <f>IF(ISNUMBER(Q530),SUMIFS(Q$1:$Q530,A$1:$A530,A530,J$1:$J530,J530,D$1:$D530,D530),"")</f>
        <v>69.11</v>
      </c>
      <c r="T530" s="5"/>
      <c r="AH530" s="2" t="str">
        <f t="shared" si="44"/>
        <v/>
      </c>
      <c r="AL530" s="27">
        <v>0.79600000000000004</v>
      </c>
      <c r="AM530" s="27">
        <v>0.13100000000000001</v>
      </c>
      <c r="AN530" s="27"/>
      <c r="AO530" s="27"/>
      <c r="AP530" s="27"/>
      <c r="AQ530" s="27"/>
      <c r="AR530" s="27">
        <v>0</v>
      </c>
      <c r="AU530" s="2" t="str">
        <f t="shared" si="45"/>
        <v/>
      </c>
      <c r="AV530" s="2" t="str">
        <f>IF(ISNUMBER(AU530),SUMIFS($AU$1:AU530,$A$1:A530,A530,$J$1:J530,J530,$D$1:D530,D530),"")</f>
        <v/>
      </c>
      <c r="AW530">
        <f t="shared" si="46"/>
        <v>6</v>
      </c>
    </row>
    <row r="531" spans="1:49" x14ac:dyDescent="0.25">
      <c r="A531" s="4" t="s">
        <v>118</v>
      </c>
      <c r="B531" t="s">
        <v>24</v>
      </c>
      <c r="C531" s="3">
        <v>42298</v>
      </c>
      <c r="D531">
        <v>1</v>
      </c>
      <c r="E531">
        <v>50</v>
      </c>
      <c r="J531" s="2" t="s">
        <v>45</v>
      </c>
      <c r="K531" s="2" t="s">
        <v>26</v>
      </c>
      <c r="L531">
        <v>8</v>
      </c>
      <c r="M531" s="2" t="s">
        <v>21</v>
      </c>
      <c r="N531" s="2" t="str">
        <f t="shared" si="42"/>
        <v/>
      </c>
      <c r="P531">
        <v>36.15</v>
      </c>
      <c r="Q531">
        <f t="shared" si="43"/>
        <v>36.15</v>
      </c>
      <c r="R531" s="2">
        <f>IF(ISNUMBER(Q531),SUMIFS(Q$1:$Q531,A$1:$A531,A531,J$1:$J531,J531,D$1:$D531,D531),"")</f>
        <v>68.34</v>
      </c>
      <c r="T531" s="5"/>
      <c r="AH531" s="2" t="str">
        <f t="shared" si="44"/>
        <v/>
      </c>
      <c r="AL531" s="27">
        <v>0.86299999999999999</v>
      </c>
      <c r="AM531" s="27">
        <v>0.06</v>
      </c>
      <c r="AN531" s="27"/>
      <c r="AO531" s="27"/>
      <c r="AP531" s="27"/>
      <c r="AQ531" s="27"/>
      <c r="AR531" s="27">
        <v>1E-3</v>
      </c>
      <c r="AU531" s="2" t="str">
        <f t="shared" si="45"/>
        <v/>
      </c>
      <c r="AV531" s="2" t="str">
        <f>IF(ISNUMBER(AU531),SUMIFS($AU$1:AU531,$A$1:A531,A531,$J$1:J531,J531,$D$1:D531,D531),"")</f>
        <v/>
      </c>
      <c r="AW531">
        <f t="shared" si="46"/>
        <v>6</v>
      </c>
    </row>
    <row r="532" spans="1:49" x14ac:dyDescent="0.25">
      <c r="A532" s="4" t="s">
        <v>119</v>
      </c>
      <c r="B532" t="s">
        <v>24</v>
      </c>
      <c r="C532" s="3">
        <v>42298</v>
      </c>
      <c r="D532">
        <v>1</v>
      </c>
      <c r="E532">
        <v>100</v>
      </c>
      <c r="J532" s="2" t="s">
        <v>45</v>
      </c>
      <c r="K532" s="2" t="s">
        <v>26</v>
      </c>
      <c r="L532">
        <v>8</v>
      </c>
      <c r="M532" s="2" t="s">
        <v>21</v>
      </c>
      <c r="N532" s="2" t="str">
        <f t="shared" si="42"/>
        <v/>
      </c>
      <c r="P532">
        <v>86.63</v>
      </c>
      <c r="Q532">
        <f t="shared" si="43"/>
        <v>86.63</v>
      </c>
      <c r="R532" s="2">
        <f>IF(ISNUMBER(Q532),SUMIFS(Q$1:$Q532,A$1:$A532,A532,J$1:$J532,J532,D$1:$D532,D532),"")</f>
        <v>215.35</v>
      </c>
      <c r="T532" s="5"/>
      <c r="AH532" s="2" t="str">
        <f t="shared" si="44"/>
        <v/>
      </c>
      <c r="AL532" s="27">
        <v>0.83899999999999997</v>
      </c>
      <c r="AM532" s="27">
        <v>9.6000000000000002E-2</v>
      </c>
      <c r="AN532" s="27"/>
      <c r="AO532" s="27"/>
      <c r="AP532" s="27"/>
      <c r="AQ532" s="27"/>
      <c r="AR532" s="27">
        <v>0</v>
      </c>
      <c r="AU532" s="2" t="str">
        <f t="shared" si="45"/>
        <v/>
      </c>
      <c r="AV532" s="2" t="str">
        <f>IF(ISNUMBER(AU532),SUMIFS($AU$1:AU532,$A$1:A532,A532,$J$1:J532,J532,$D$1:D532,D532),"")</f>
        <v/>
      </c>
      <c r="AW532">
        <f t="shared" si="46"/>
        <v>6</v>
      </c>
    </row>
    <row r="533" spans="1:49" x14ac:dyDescent="0.25">
      <c r="A533" s="4" t="s">
        <v>120</v>
      </c>
      <c r="B533" t="s">
        <v>24</v>
      </c>
      <c r="C533" s="3">
        <v>42298</v>
      </c>
      <c r="D533">
        <v>1</v>
      </c>
      <c r="E533">
        <v>200</v>
      </c>
      <c r="J533" s="2" t="s">
        <v>45</v>
      </c>
      <c r="K533" s="2" t="s">
        <v>26</v>
      </c>
      <c r="L533">
        <v>8</v>
      </c>
      <c r="M533" s="2" t="s">
        <v>21</v>
      </c>
      <c r="N533" s="2" t="str">
        <f t="shared" si="42"/>
        <v/>
      </c>
      <c r="P533">
        <v>133.96</v>
      </c>
      <c r="Q533">
        <f t="shared" si="43"/>
        <v>133.96</v>
      </c>
      <c r="R533" s="2">
        <f>IF(ISNUMBER(Q533),SUMIFS(Q$1:$Q533,A$1:$A533,A533,J$1:$J533,J533,D$1:$D533,D533),"")</f>
        <v>307.20000000000005</v>
      </c>
      <c r="T533" s="5"/>
      <c r="AH533" s="2" t="str">
        <f t="shared" si="44"/>
        <v/>
      </c>
      <c r="AL533" s="27">
        <v>0.97699999999999998</v>
      </c>
      <c r="AM533" s="27">
        <v>3.0000000000000001E-3</v>
      </c>
      <c r="AN533" s="27"/>
      <c r="AO533" s="27"/>
      <c r="AP533" s="27"/>
      <c r="AQ533" s="27"/>
      <c r="AR533" s="27">
        <v>0</v>
      </c>
      <c r="AU533" s="2" t="str">
        <f t="shared" si="45"/>
        <v/>
      </c>
      <c r="AV533" s="2" t="str">
        <f>IF(ISNUMBER(AU533),SUMIFS($AU$1:AU533,$A$1:A533,A533,$J$1:J533,J533,$D$1:D533,D533),"")</f>
        <v/>
      </c>
      <c r="AW533">
        <f t="shared" si="46"/>
        <v>6</v>
      </c>
    </row>
    <row r="534" spans="1:49" x14ac:dyDescent="0.25">
      <c r="A534" s="4" t="s">
        <v>121</v>
      </c>
      <c r="B534" t="s">
        <v>24</v>
      </c>
      <c r="C534" s="3">
        <v>42298</v>
      </c>
      <c r="D534">
        <v>1</v>
      </c>
      <c r="E534">
        <v>350</v>
      </c>
      <c r="J534" s="2" t="s">
        <v>45</v>
      </c>
      <c r="K534" s="2" t="s">
        <v>26</v>
      </c>
      <c r="L534">
        <v>8</v>
      </c>
      <c r="M534" s="2" t="s">
        <v>21</v>
      </c>
      <c r="N534" s="2" t="str">
        <f t="shared" si="42"/>
        <v/>
      </c>
      <c r="P534">
        <v>232.99</v>
      </c>
      <c r="Q534">
        <f t="shared" si="43"/>
        <v>232.99</v>
      </c>
      <c r="R534" s="2">
        <f>IF(ISNUMBER(Q534),SUMIFS(Q$1:$Q534,A$1:$A534,A534,J$1:$J534,J534,D$1:$D534,D534),"")</f>
        <v>536.6</v>
      </c>
      <c r="T534" s="5"/>
      <c r="AH534" s="2" t="str">
        <f t="shared" si="44"/>
        <v/>
      </c>
      <c r="AL534" s="27">
        <v>0.98599999999999999</v>
      </c>
      <c r="AM534" s="27">
        <v>0</v>
      </c>
      <c r="AN534" s="27"/>
      <c r="AO534" s="27"/>
      <c r="AP534" s="27"/>
      <c r="AQ534" s="27"/>
      <c r="AR534" s="27">
        <v>0</v>
      </c>
      <c r="AU534" s="2" t="str">
        <f t="shared" si="45"/>
        <v/>
      </c>
      <c r="AV534" s="2" t="str">
        <f>IF(ISNUMBER(AU534),SUMIFS($AU$1:AU534,$A$1:A534,A534,$J$1:J534,J534,$D$1:D534,D534),"")</f>
        <v/>
      </c>
      <c r="AW534">
        <f t="shared" si="46"/>
        <v>6</v>
      </c>
    </row>
    <row r="535" spans="1:49" x14ac:dyDescent="0.25">
      <c r="A535" s="4" t="s">
        <v>122</v>
      </c>
      <c r="B535" t="s">
        <v>24</v>
      </c>
      <c r="C535" s="3">
        <v>42298</v>
      </c>
      <c r="D535">
        <v>1</v>
      </c>
      <c r="E535">
        <v>500</v>
      </c>
      <c r="J535" s="2" t="s">
        <v>45</v>
      </c>
      <c r="K535" s="2" t="s">
        <v>26</v>
      </c>
      <c r="L535">
        <v>8</v>
      </c>
      <c r="M535" s="2" t="s">
        <v>21</v>
      </c>
      <c r="N535" s="2" t="str">
        <f t="shared" si="42"/>
        <v/>
      </c>
      <c r="P535">
        <v>324.64</v>
      </c>
      <c r="Q535">
        <f t="shared" si="43"/>
        <v>324.64</v>
      </c>
      <c r="R535" s="2">
        <f>IF(ISNUMBER(Q535),SUMIFS(Q$1:$Q535,A$1:$A535,A535,J$1:$J535,J535,D$1:$D535,D535),"")</f>
        <v>679.2</v>
      </c>
      <c r="T535" s="5"/>
      <c r="AH535" s="2" t="str">
        <f t="shared" si="44"/>
        <v/>
      </c>
      <c r="AL535" s="27">
        <v>0.98099999999999998</v>
      </c>
      <c r="AM535" s="27">
        <v>0</v>
      </c>
      <c r="AN535" s="27"/>
      <c r="AO535" s="27"/>
      <c r="AP535" s="27"/>
      <c r="AQ535" s="27"/>
      <c r="AR535" s="27">
        <v>0</v>
      </c>
      <c r="AU535" s="2" t="str">
        <f t="shared" si="45"/>
        <v/>
      </c>
      <c r="AV535" s="2" t="str">
        <f>IF(ISNUMBER(AU535),SUMIFS($AU$1:AU535,$A$1:A535,A535,$J$1:J535,J535,$D$1:D535,D535),"")</f>
        <v/>
      </c>
      <c r="AW535">
        <f t="shared" si="46"/>
        <v>6</v>
      </c>
    </row>
    <row r="536" spans="1:49" x14ac:dyDescent="0.25">
      <c r="A536" s="4" t="s">
        <v>117</v>
      </c>
      <c r="B536" t="s">
        <v>24</v>
      </c>
      <c r="C536" s="3">
        <v>42298</v>
      </c>
      <c r="D536">
        <v>2</v>
      </c>
      <c r="E536">
        <v>0</v>
      </c>
      <c r="J536" s="2" t="s">
        <v>45</v>
      </c>
      <c r="K536" s="2" t="s">
        <v>26</v>
      </c>
      <c r="L536">
        <v>8</v>
      </c>
      <c r="M536" s="2" t="s">
        <v>21</v>
      </c>
      <c r="N536" s="2" t="str">
        <f t="shared" si="42"/>
        <v/>
      </c>
      <c r="P536">
        <v>48.94</v>
      </c>
      <c r="Q536">
        <f t="shared" si="43"/>
        <v>48.94</v>
      </c>
      <c r="R536" s="2">
        <f>IF(ISNUMBER(Q536),SUMIFS(Q$1:$Q536,A$1:$A536,A536,J$1:$J536,J536,D$1:$D536,D536),"")</f>
        <v>73.72</v>
      </c>
      <c r="T536" s="5"/>
      <c r="AH536" s="2" t="str">
        <f t="shared" si="44"/>
        <v/>
      </c>
      <c r="AL536" s="27">
        <v>0.39</v>
      </c>
      <c r="AM536" s="27">
        <v>0.58799999999999997</v>
      </c>
      <c r="AN536" s="27"/>
      <c r="AO536" s="27"/>
      <c r="AP536" s="27"/>
      <c r="AQ536" s="27"/>
      <c r="AR536" s="27">
        <v>0</v>
      </c>
      <c r="AU536" s="2" t="str">
        <f t="shared" si="45"/>
        <v/>
      </c>
      <c r="AV536" s="2" t="str">
        <f>IF(ISNUMBER(AU536),SUMIFS($AU$1:AU536,$A$1:A536,A536,$J$1:J536,J536,$D$1:D536,D536),"")</f>
        <v/>
      </c>
      <c r="AW536">
        <f t="shared" si="46"/>
        <v>6</v>
      </c>
    </row>
    <row r="537" spans="1:49" x14ac:dyDescent="0.25">
      <c r="A537" s="4" t="s">
        <v>118</v>
      </c>
      <c r="B537" t="s">
        <v>24</v>
      </c>
      <c r="C537" s="3">
        <v>42298</v>
      </c>
      <c r="D537">
        <v>2</v>
      </c>
      <c r="E537">
        <v>50</v>
      </c>
      <c r="J537" s="2" t="s">
        <v>45</v>
      </c>
      <c r="K537" s="2" t="s">
        <v>26</v>
      </c>
      <c r="L537">
        <v>8</v>
      </c>
      <c r="M537" s="2" t="s">
        <v>21</v>
      </c>
      <c r="N537" s="2" t="str">
        <f t="shared" si="42"/>
        <v/>
      </c>
      <c r="P537">
        <v>48.52</v>
      </c>
      <c r="Q537">
        <f t="shared" si="43"/>
        <v>48.52</v>
      </c>
      <c r="R537" s="2">
        <f>IF(ISNUMBER(Q537),SUMIFS(Q$1:$Q537,A$1:$A537,A537,J$1:$J537,J537,D$1:$D537,D537),"")</f>
        <v>70.09</v>
      </c>
      <c r="T537" s="5"/>
      <c r="AH537" s="2" t="str">
        <f t="shared" si="44"/>
        <v/>
      </c>
      <c r="AL537" s="27">
        <v>0.88600000000000001</v>
      </c>
      <c r="AM537" s="27">
        <v>0.05</v>
      </c>
      <c r="AN537" s="27"/>
      <c r="AO537" s="27"/>
      <c r="AP537" s="27"/>
      <c r="AQ537" s="27"/>
      <c r="AR537" s="27">
        <v>0</v>
      </c>
      <c r="AU537" s="2" t="str">
        <f t="shared" si="45"/>
        <v/>
      </c>
      <c r="AV537" s="2" t="str">
        <f>IF(ISNUMBER(AU537),SUMIFS($AU$1:AU537,$A$1:A537,A537,$J$1:J537,J537,$D$1:D537,D537),"")</f>
        <v/>
      </c>
      <c r="AW537">
        <f t="shared" si="46"/>
        <v>6</v>
      </c>
    </row>
    <row r="538" spans="1:49" x14ac:dyDescent="0.25">
      <c r="A538" s="4" t="s">
        <v>119</v>
      </c>
      <c r="B538" t="s">
        <v>24</v>
      </c>
      <c r="C538" s="3">
        <v>42298</v>
      </c>
      <c r="D538">
        <v>2</v>
      </c>
      <c r="E538">
        <v>100</v>
      </c>
      <c r="J538" s="2" t="s">
        <v>45</v>
      </c>
      <c r="K538" s="2" t="s">
        <v>26</v>
      </c>
      <c r="L538">
        <v>8</v>
      </c>
      <c r="M538" s="2" t="s">
        <v>21</v>
      </c>
      <c r="N538" s="2" t="str">
        <f t="shared" si="42"/>
        <v/>
      </c>
      <c r="P538">
        <v>92.18</v>
      </c>
      <c r="Q538">
        <f t="shared" si="43"/>
        <v>92.18</v>
      </c>
      <c r="R538" s="2">
        <f>IF(ISNUMBER(Q538),SUMIFS(Q$1:$Q538,A$1:$A538,A538,J$1:$J538,J538,D$1:$D538,D538),"")</f>
        <v>221.96</v>
      </c>
      <c r="T538" s="5"/>
      <c r="AH538" s="2" t="str">
        <f t="shared" si="44"/>
        <v/>
      </c>
      <c r="AL538" s="27">
        <v>0.89300000000000002</v>
      </c>
      <c r="AM538" s="27">
        <v>8.4000000000000005E-2</v>
      </c>
      <c r="AN538" s="27"/>
      <c r="AO538" s="27"/>
      <c r="AP538" s="27"/>
      <c r="AQ538" s="27"/>
      <c r="AR538" s="27">
        <v>0</v>
      </c>
      <c r="AU538" s="2" t="str">
        <f t="shared" si="45"/>
        <v/>
      </c>
      <c r="AV538" s="2" t="str">
        <f>IF(ISNUMBER(AU538),SUMIFS($AU$1:AU538,$A$1:A538,A538,$J$1:J538,J538,$D$1:D538,D538),"")</f>
        <v/>
      </c>
      <c r="AW538">
        <f t="shared" si="46"/>
        <v>6</v>
      </c>
    </row>
    <row r="539" spans="1:49" x14ac:dyDescent="0.25">
      <c r="A539" s="4" t="s">
        <v>120</v>
      </c>
      <c r="B539" t="s">
        <v>24</v>
      </c>
      <c r="C539" s="3">
        <v>42298</v>
      </c>
      <c r="D539">
        <v>2</v>
      </c>
      <c r="E539">
        <v>200</v>
      </c>
      <c r="J539" s="2" t="s">
        <v>45</v>
      </c>
      <c r="K539" s="2" t="s">
        <v>26</v>
      </c>
      <c r="L539">
        <v>8</v>
      </c>
      <c r="M539" s="2" t="s">
        <v>21</v>
      </c>
      <c r="N539" s="2" t="str">
        <f t="shared" si="42"/>
        <v/>
      </c>
      <c r="P539">
        <v>84.5</v>
      </c>
      <c r="Q539">
        <f t="shared" si="43"/>
        <v>84.5</v>
      </c>
      <c r="R539" s="2">
        <f>IF(ISNUMBER(Q539),SUMIFS(Q$1:$Q539,A$1:$A539,A539,J$1:$J539,J539,D$1:$D539,D539),"")</f>
        <v>257.57</v>
      </c>
      <c r="T539" s="5"/>
      <c r="AH539" s="2" t="str">
        <f t="shared" si="44"/>
        <v/>
      </c>
      <c r="AL539" s="27">
        <v>0.97899999999999998</v>
      </c>
      <c r="AM539" s="27">
        <v>2E-3</v>
      </c>
      <c r="AN539" s="27"/>
      <c r="AO539" s="27"/>
      <c r="AP539" s="27"/>
      <c r="AQ539" s="27"/>
      <c r="AR539" s="27">
        <v>0</v>
      </c>
      <c r="AU539" s="2" t="str">
        <f t="shared" si="45"/>
        <v/>
      </c>
      <c r="AV539" s="2" t="str">
        <f>IF(ISNUMBER(AU539),SUMIFS($AU$1:AU539,$A$1:A539,A539,$J$1:J539,J539,$D$1:D539,D539),"")</f>
        <v/>
      </c>
      <c r="AW539">
        <f t="shared" si="46"/>
        <v>6</v>
      </c>
    </row>
    <row r="540" spans="1:49" x14ac:dyDescent="0.25">
      <c r="A540" s="4" t="s">
        <v>121</v>
      </c>
      <c r="B540" t="s">
        <v>24</v>
      </c>
      <c r="C540" s="3">
        <v>42298</v>
      </c>
      <c r="D540">
        <v>2</v>
      </c>
      <c r="E540">
        <v>350</v>
      </c>
      <c r="J540" s="2" t="s">
        <v>45</v>
      </c>
      <c r="K540" s="2" t="s">
        <v>26</v>
      </c>
      <c r="L540">
        <v>8</v>
      </c>
      <c r="M540" s="2" t="s">
        <v>21</v>
      </c>
      <c r="N540" s="2" t="str">
        <f t="shared" si="42"/>
        <v/>
      </c>
      <c r="P540">
        <v>320.81</v>
      </c>
      <c r="Q540">
        <f t="shared" si="43"/>
        <v>320.81</v>
      </c>
      <c r="R540" s="2">
        <f>IF(ISNUMBER(Q540),SUMIFS(Q$1:$Q540,A$1:$A540,A540,J$1:$J540,J540,D$1:$D540,D540),"")</f>
        <v>662.72</v>
      </c>
      <c r="T540" s="5"/>
      <c r="AH540" s="2" t="str">
        <f t="shared" si="44"/>
        <v/>
      </c>
      <c r="AL540" s="27">
        <v>0.88500000000000001</v>
      </c>
      <c r="AM540" s="27">
        <v>5.8999999999999997E-2</v>
      </c>
      <c r="AN540" s="27"/>
      <c r="AO540" s="27"/>
      <c r="AP540" s="27"/>
      <c r="AQ540" s="27"/>
      <c r="AR540" s="27">
        <v>1E-3</v>
      </c>
      <c r="AU540" s="2" t="str">
        <f t="shared" si="45"/>
        <v/>
      </c>
      <c r="AV540" s="2" t="str">
        <f>IF(ISNUMBER(AU540),SUMIFS($AU$1:AU540,$A$1:A540,A540,$J$1:J540,J540,$D$1:D540,D540),"")</f>
        <v/>
      </c>
      <c r="AW540">
        <f t="shared" si="46"/>
        <v>6</v>
      </c>
    </row>
    <row r="541" spans="1:49" x14ac:dyDescent="0.25">
      <c r="A541" s="4" t="s">
        <v>122</v>
      </c>
      <c r="B541" t="s">
        <v>24</v>
      </c>
      <c r="C541" s="3">
        <v>42298</v>
      </c>
      <c r="D541">
        <v>2</v>
      </c>
      <c r="E541">
        <v>500</v>
      </c>
      <c r="J541" s="2" t="s">
        <v>45</v>
      </c>
      <c r="K541" s="2" t="s">
        <v>26</v>
      </c>
      <c r="L541">
        <v>8</v>
      </c>
      <c r="M541" s="2" t="s">
        <v>21</v>
      </c>
      <c r="N541" s="2" t="str">
        <f t="shared" si="42"/>
        <v/>
      </c>
      <c r="P541">
        <v>347.36</v>
      </c>
      <c r="Q541">
        <f t="shared" si="43"/>
        <v>347.36</v>
      </c>
      <c r="R541" s="2">
        <f>IF(ISNUMBER(Q541),SUMIFS(Q$1:$Q541,A$1:$A541,A541,J$1:$J541,J541,D$1:$D541,D541),"")</f>
        <v>708.46</v>
      </c>
      <c r="T541" s="5"/>
      <c r="AH541" s="2" t="str">
        <f t="shared" si="44"/>
        <v/>
      </c>
      <c r="AL541" s="27">
        <v>0.96299999999999997</v>
      </c>
      <c r="AM541" s="27">
        <v>0</v>
      </c>
      <c r="AN541" s="27"/>
      <c r="AO541" s="27"/>
      <c r="AP541" s="27"/>
      <c r="AQ541" s="27"/>
      <c r="AR541" s="27">
        <v>0</v>
      </c>
      <c r="AU541" s="2" t="str">
        <f t="shared" si="45"/>
        <v/>
      </c>
      <c r="AV541" s="2" t="str">
        <f>IF(ISNUMBER(AU541),SUMIFS($AU$1:AU541,$A$1:A541,A541,$J$1:J541,J541,$D$1:D541,D541),"")</f>
        <v/>
      </c>
      <c r="AW541">
        <f t="shared" si="46"/>
        <v>6</v>
      </c>
    </row>
    <row r="542" spans="1:49" x14ac:dyDescent="0.25">
      <c r="A542" s="4" t="s">
        <v>117</v>
      </c>
      <c r="B542" t="s">
        <v>24</v>
      </c>
      <c r="C542" s="3">
        <v>42298</v>
      </c>
      <c r="D542">
        <v>3</v>
      </c>
      <c r="E542">
        <v>0</v>
      </c>
      <c r="J542" s="2" t="s">
        <v>45</v>
      </c>
      <c r="K542" s="2" t="s">
        <v>26</v>
      </c>
      <c r="L542">
        <v>8</v>
      </c>
      <c r="M542" s="2" t="s">
        <v>21</v>
      </c>
      <c r="N542" s="2" t="str">
        <f t="shared" si="42"/>
        <v/>
      </c>
      <c r="P542">
        <v>137.19999999999999</v>
      </c>
      <c r="Q542">
        <f t="shared" si="43"/>
        <v>137.19999999999999</v>
      </c>
      <c r="R542" s="2">
        <f>IF(ISNUMBER(Q542),SUMIFS(Q$1:$Q542,A$1:$A542,A542,J$1:$J542,J542,D$1:$D542,D542),"")</f>
        <v>174.23999999999998</v>
      </c>
      <c r="T542" s="5"/>
      <c r="AH542" s="2" t="str">
        <f t="shared" si="44"/>
        <v/>
      </c>
      <c r="AL542" s="27">
        <v>0.48</v>
      </c>
      <c r="AM542" s="27">
        <v>0.42899999999999999</v>
      </c>
      <c r="AN542" s="27"/>
      <c r="AO542" s="27"/>
      <c r="AP542" s="27"/>
      <c r="AQ542" s="27"/>
      <c r="AR542" s="27">
        <v>0</v>
      </c>
      <c r="AU542" s="2" t="str">
        <f t="shared" si="45"/>
        <v/>
      </c>
      <c r="AV542" s="2" t="str">
        <f>IF(ISNUMBER(AU542),SUMIFS($AU$1:AU542,$A$1:A542,A542,$J$1:J542,J542,$D$1:D542,D542),"")</f>
        <v/>
      </c>
      <c r="AW542">
        <f t="shared" si="46"/>
        <v>6</v>
      </c>
    </row>
    <row r="543" spans="1:49" x14ac:dyDescent="0.25">
      <c r="A543" s="4" t="s">
        <v>118</v>
      </c>
      <c r="B543" t="s">
        <v>24</v>
      </c>
      <c r="C543" s="3">
        <v>42298</v>
      </c>
      <c r="D543">
        <v>3</v>
      </c>
      <c r="E543">
        <v>50</v>
      </c>
      <c r="J543" s="2" t="s">
        <v>45</v>
      </c>
      <c r="K543" s="2" t="s">
        <v>26</v>
      </c>
      <c r="L543">
        <v>8</v>
      </c>
      <c r="M543" s="2" t="s">
        <v>21</v>
      </c>
      <c r="N543" s="2" t="str">
        <f t="shared" si="42"/>
        <v/>
      </c>
      <c r="P543">
        <v>96.67</v>
      </c>
      <c r="Q543">
        <f t="shared" si="43"/>
        <v>96.67</v>
      </c>
      <c r="R543" s="2">
        <f>IF(ISNUMBER(Q543),SUMIFS(Q$1:$Q543,A$1:$A543,A543,J$1:$J543,J543,D$1:$D543,D543),"")</f>
        <v>138.06</v>
      </c>
      <c r="T543" s="5"/>
      <c r="AH543" s="2" t="str">
        <f t="shared" si="44"/>
        <v/>
      </c>
      <c r="AL543" s="27">
        <v>0.61499999999999999</v>
      </c>
      <c r="AM543" s="27">
        <v>0.249</v>
      </c>
      <c r="AN543" s="27"/>
      <c r="AO543" s="27"/>
      <c r="AP543" s="27"/>
      <c r="AQ543" s="27"/>
      <c r="AR543" s="27">
        <v>0</v>
      </c>
      <c r="AU543" s="2" t="str">
        <f t="shared" si="45"/>
        <v/>
      </c>
      <c r="AV543" s="2" t="str">
        <f>IF(ISNUMBER(AU543),SUMIFS($AU$1:AU543,$A$1:A543,A543,$J$1:J543,J543,$D$1:D543,D543),"")</f>
        <v/>
      </c>
      <c r="AW543">
        <f t="shared" si="46"/>
        <v>6</v>
      </c>
    </row>
    <row r="544" spans="1:49" x14ac:dyDescent="0.25">
      <c r="A544" s="4" t="s">
        <v>119</v>
      </c>
      <c r="B544" t="s">
        <v>24</v>
      </c>
      <c r="C544" s="3">
        <v>42298</v>
      </c>
      <c r="D544">
        <v>3</v>
      </c>
      <c r="E544">
        <v>100</v>
      </c>
      <c r="J544" s="2" t="s">
        <v>45</v>
      </c>
      <c r="K544" s="2" t="s">
        <v>26</v>
      </c>
      <c r="L544">
        <v>8</v>
      </c>
      <c r="M544" s="2" t="s">
        <v>21</v>
      </c>
      <c r="N544" s="2" t="str">
        <f t="shared" si="42"/>
        <v/>
      </c>
      <c r="P544">
        <v>104.01</v>
      </c>
      <c r="Q544">
        <f t="shared" si="43"/>
        <v>104.01</v>
      </c>
      <c r="R544" s="2">
        <f>IF(ISNUMBER(Q544),SUMIFS(Q$1:$Q544,A$1:$A544,A544,J$1:$J544,J544,D$1:$D544,D544),"")</f>
        <v>149.31</v>
      </c>
      <c r="T544" s="5"/>
      <c r="AH544" s="2" t="str">
        <f t="shared" si="44"/>
        <v/>
      </c>
      <c r="AL544" s="27">
        <v>0.70499999999999996</v>
      </c>
      <c r="AM544" s="27">
        <v>0.219</v>
      </c>
      <c r="AN544" s="27"/>
      <c r="AO544" s="27"/>
      <c r="AP544" s="27"/>
      <c r="AQ544" s="27"/>
      <c r="AR544" s="27">
        <v>0</v>
      </c>
      <c r="AU544" s="2" t="str">
        <f t="shared" si="45"/>
        <v/>
      </c>
      <c r="AV544" s="2" t="str">
        <f>IF(ISNUMBER(AU544),SUMIFS($AU$1:AU544,$A$1:A544,A544,$J$1:J544,J544,$D$1:D544,D544),"")</f>
        <v/>
      </c>
      <c r="AW544">
        <f t="shared" si="46"/>
        <v>6</v>
      </c>
    </row>
    <row r="545" spans="1:49" x14ac:dyDescent="0.25">
      <c r="A545" s="4" t="s">
        <v>120</v>
      </c>
      <c r="B545" t="s">
        <v>24</v>
      </c>
      <c r="C545" s="3">
        <v>42298</v>
      </c>
      <c r="D545">
        <v>3</v>
      </c>
      <c r="E545">
        <v>200</v>
      </c>
      <c r="J545" s="2" t="s">
        <v>45</v>
      </c>
      <c r="K545" s="2" t="s">
        <v>26</v>
      </c>
      <c r="L545">
        <v>8</v>
      </c>
      <c r="M545" s="2" t="s">
        <v>21</v>
      </c>
      <c r="N545" s="2" t="str">
        <f t="shared" si="42"/>
        <v/>
      </c>
      <c r="P545">
        <v>227.61</v>
      </c>
      <c r="Q545">
        <f t="shared" si="43"/>
        <v>227.61</v>
      </c>
      <c r="R545" s="2">
        <f>IF(ISNUMBER(Q545),SUMIFS(Q$1:$Q545,A$1:$A545,A545,J$1:$J545,J545,D$1:$D545,D545),"")</f>
        <v>377.28000000000003</v>
      </c>
      <c r="T545" s="5"/>
      <c r="AH545" s="2" t="str">
        <f t="shared" si="44"/>
        <v/>
      </c>
      <c r="AL545" s="27">
        <v>0.93</v>
      </c>
      <c r="AM545" s="27">
        <v>2.3E-2</v>
      </c>
      <c r="AN545" s="27"/>
      <c r="AO545" s="27"/>
      <c r="AP545" s="27"/>
      <c r="AQ545" s="27"/>
      <c r="AR545" s="27">
        <v>0</v>
      </c>
      <c r="AU545" s="2" t="str">
        <f t="shared" si="45"/>
        <v/>
      </c>
      <c r="AV545" s="2" t="str">
        <f>IF(ISNUMBER(AU545),SUMIFS($AU$1:AU545,$A$1:A545,A545,$J$1:J545,J545,$D$1:D545,D545),"")</f>
        <v/>
      </c>
      <c r="AW545">
        <f t="shared" si="46"/>
        <v>6</v>
      </c>
    </row>
    <row r="546" spans="1:49" x14ac:dyDescent="0.25">
      <c r="A546" s="4" t="s">
        <v>121</v>
      </c>
      <c r="B546" t="s">
        <v>24</v>
      </c>
      <c r="C546" s="3">
        <v>42298</v>
      </c>
      <c r="D546">
        <v>3</v>
      </c>
      <c r="E546">
        <v>350</v>
      </c>
      <c r="J546" s="2" t="s">
        <v>45</v>
      </c>
      <c r="K546" s="2" t="s">
        <v>26</v>
      </c>
      <c r="L546">
        <v>8</v>
      </c>
      <c r="M546" s="2" t="s">
        <v>21</v>
      </c>
      <c r="N546" s="2" t="str">
        <f t="shared" si="42"/>
        <v/>
      </c>
      <c r="P546">
        <v>321.73</v>
      </c>
      <c r="Q546">
        <f t="shared" si="43"/>
        <v>321.73</v>
      </c>
      <c r="R546" s="2">
        <f>IF(ISNUMBER(Q546),SUMIFS(Q$1:$Q546,A$1:$A546,A546,J$1:$J546,J546,D$1:$D546,D546),"")</f>
        <v>679.74</v>
      </c>
      <c r="T546" s="5"/>
      <c r="AH546" s="2" t="str">
        <f t="shared" si="44"/>
        <v/>
      </c>
      <c r="AL546" s="27">
        <v>0.73599999999999999</v>
      </c>
      <c r="AM546" s="27">
        <v>0</v>
      </c>
      <c r="AN546" s="27"/>
      <c r="AO546" s="27"/>
      <c r="AP546" s="27"/>
      <c r="AQ546" s="27"/>
      <c r="AR546" s="27">
        <v>0</v>
      </c>
      <c r="AU546" s="2" t="str">
        <f t="shared" si="45"/>
        <v/>
      </c>
      <c r="AV546" s="2" t="str">
        <f>IF(ISNUMBER(AU546),SUMIFS($AU$1:AU546,$A$1:A546,A546,$J$1:J546,J546,$D$1:D546,D546),"")</f>
        <v/>
      </c>
      <c r="AW546">
        <f t="shared" si="46"/>
        <v>6</v>
      </c>
    </row>
    <row r="547" spans="1:49" x14ac:dyDescent="0.25">
      <c r="A547" s="4" t="s">
        <v>122</v>
      </c>
      <c r="B547" t="s">
        <v>24</v>
      </c>
      <c r="C547" s="3">
        <v>42298</v>
      </c>
      <c r="D547">
        <v>3</v>
      </c>
      <c r="E547">
        <v>500</v>
      </c>
      <c r="J547" s="2" t="s">
        <v>45</v>
      </c>
      <c r="K547" s="2" t="s">
        <v>26</v>
      </c>
      <c r="L547">
        <v>8</v>
      </c>
      <c r="M547" s="2" t="s">
        <v>21</v>
      </c>
      <c r="N547" s="2" t="str">
        <f t="shared" si="42"/>
        <v/>
      </c>
      <c r="P547">
        <v>352.31</v>
      </c>
      <c r="Q547">
        <f t="shared" si="43"/>
        <v>352.31</v>
      </c>
      <c r="R547" s="2">
        <f>IF(ISNUMBER(Q547),SUMIFS(Q$1:$Q547,A$1:$A547,A547,J$1:$J547,J547,D$1:$D547,D547),"")</f>
        <v>743.03</v>
      </c>
      <c r="T547" s="5"/>
      <c r="AH547" s="2" t="str">
        <f t="shared" si="44"/>
        <v/>
      </c>
      <c r="AL547" s="27">
        <v>0.97</v>
      </c>
      <c r="AM547" s="27">
        <v>0.01</v>
      </c>
      <c r="AN547" s="27"/>
      <c r="AO547" s="27"/>
      <c r="AP547" s="27"/>
      <c r="AQ547" s="27"/>
      <c r="AR547" s="27">
        <v>0</v>
      </c>
      <c r="AU547" s="2" t="str">
        <f t="shared" si="45"/>
        <v/>
      </c>
      <c r="AV547" s="2" t="str">
        <f>IF(ISNUMBER(AU547),SUMIFS($AU$1:AU547,$A$1:A547,A547,$J$1:J547,J547,$D$1:D547,D547),"")</f>
        <v/>
      </c>
      <c r="AW547">
        <f t="shared" si="46"/>
        <v>6</v>
      </c>
    </row>
    <row r="548" spans="1:49" x14ac:dyDescent="0.25">
      <c r="A548" s="4" t="s">
        <v>117</v>
      </c>
      <c r="B548" t="s">
        <v>24</v>
      </c>
      <c r="C548" s="3">
        <v>42305</v>
      </c>
      <c r="D548">
        <v>1</v>
      </c>
      <c r="E548">
        <v>0</v>
      </c>
      <c r="J548" s="2" t="s">
        <v>45</v>
      </c>
      <c r="K548" s="2" t="s">
        <v>22</v>
      </c>
      <c r="L548">
        <v>8</v>
      </c>
      <c r="M548" s="2" t="s">
        <v>116</v>
      </c>
      <c r="N548" s="2">
        <f t="shared" si="42"/>
        <v>1931</v>
      </c>
      <c r="O548">
        <v>193.1</v>
      </c>
      <c r="Q548" t="str">
        <f t="shared" si="43"/>
        <v/>
      </c>
      <c r="R548" s="2" t="str">
        <f>IF(ISNUMBER(Q548),SUMIFS(Q$1:$Q548,A$1:$A548,A548,J$1:$J548,J548,D$1:$D548,D548),"")</f>
        <v/>
      </c>
      <c r="T548" s="5"/>
      <c r="AH548" s="2" t="str">
        <f t="shared" si="44"/>
        <v/>
      </c>
      <c r="AL548" s="27"/>
      <c r="AM548" s="27"/>
      <c r="AN548" s="27"/>
      <c r="AO548" s="27"/>
      <c r="AP548" s="27"/>
      <c r="AQ548" s="27"/>
      <c r="AR548" s="27"/>
      <c r="AU548" s="2" t="str">
        <f t="shared" si="45"/>
        <v/>
      </c>
      <c r="AV548" s="2" t="str">
        <f>IF(ISNUMBER(AU548),SUMIFS($AU$1:AU548,$A$1:A548,A548,$J$1:J548,J548,$D$1:D548,D548),"")</f>
        <v/>
      </c>
      <c r="AW548">
        <f t="shared" si="46"/>
        <v>1</v>
      </c>
    </row>
    <row r="549" spans="1:49" x14ac:dyDescent="0.25">
      <c r="A549" s="4" t="s">
        <v>118</v>
      </c>
      <c r="B549" t="s">
        <v>24</v>
      </c>
      <c r="C549" s="3">
        <v>42305</v>
      </c>
      <c r="D549">
        <v>1</v>
      </c>
      <c r="E549">
        <v>50</v>
      </c>
      <c r="J549" s="2" t="s">
        <v>45</v>
      </c>
      <c r="K549" s="2" t="s">
        <v>22</v>
      </c>
      <c r="L549">
        <v>8</v>
      </c>
      <c r="M549" s="2" t="s">
        <v>116</v>
      </c>
      <c r="N549" s="2">
        <f t="shared" si="42"/>
        <v>1977</v>
      </c>
      <c r="O549">
        <v>197.7</v>
      </c>
      <c r="Q549" t="str">
        <f t="shared" si="43"/>
        <v/>
      </c>
      <c r="R549" s="2" t="str">
        <f>IF(ISNUMBER(Q549),SUMIFS(Q$1:$Q549,A$1:$A549,A549,J$1:$J549,J549,D$1:$D549,D549),"")</f>
        <v/>
      </c>
      <c r="T549" s="5"/>
      <c r="AH549" s="2" t="str">
        <f t="shared" si="44"/>
        <v/>
      </c>
      <c r="AL549" s="27"/>
      <c r="AM549" s="27"/>
      <c r="AN549" s="27"/>
      <c r="AO549" s="27"/>
      <c r="AP549" s="27"/>
      <c r="AQ549" s="27"/>
      <c r="AR549" s="27"/>
      <c r="AU549" s="2" t="str">
        <f t="shared" si="45"/>
        <v/>
      </c>
      <c r="AV549" s="2" t="str">
        <f>IF(ISNUMBER(AU549),SUMIFS($AU$1:AU549,$A$1:A549,A549,$J$1:J549,J549,$D$1:D549,D549),"")</f>
        <v/>
      </c>
      <c r="AW549">
        <f t="shared" si="46"/>
        <v>1</v>
      </c>
    </row>
    <row r="550" spans="1:49" x14ac:dyDescent="0.25">
      <c r="A550" s="4" t="s">
        <v>119</v>
      </c>
      <c r="B550" t="s">
        <v>24</v>
      </c>
      <c r="C550" s="3">
        <v>42305</v>
      </c>
      <c r="D550">
        <v>1</v>
      </c>
      <c r="E550">
        <v>100</v>
      </c>
      <c r="J550" s="2" t="s">
        <v>45</v>
      </c>
      <c r="K550" s="2" t="s">
        <v>22</v>
      </c>
      <c r="L550">
        <v>8</v>
      </c>
      <c r="M550" s="2" t="s">
        <v>116</v>
      </c>
      <c r="N550" s="2">
        <f t="shared" si="42"/>
        <v>2391</v>
      </c>
      <c r="O550">
        <v>239.1</v>
      </c>
      <c r="Q550" t="str">
        <f t="shared" si="43"/>
        <v/>
      </c>
      <c r="R550" s="2" t="str">
        <f>IF(ISNUMBER(Q550),SUMIFS(Q$1:$Q550,A$1:$A550,A550,J$1:$J550,J550,D$1:$D550,D550),"")</f>
        <v/>
      </c>
      <c r="T550" s="5"/>
      <c r="AH550" s="2" t="str">
        <f t="shared" si="44"/>
        <v/>
      </c>
      <c r="AL550" s="27"/>
      <c r="AM550" s="27"/>
      <c r="AN550" s="27"/>
      <c r="AO550" s="27"/>
      <c r="AP550" s="27"/>
      <c r="AQ550" s="27"/>
      <c r="AR550" s="27"/>
      <c r="AU550" s="2" t="str">
        <f t="shared" si="45"/>
        <v/>
      </c>
      <c r="AV550" s="2" t="str">
        <f>IF(ISNUMBER(AU550),SUMIFS($AU$1:AU550,$A$1:A550,A550,$J$1:J550,J550,$D$1:D550,D550),"")</f>
        <v/>
      </c>
      <c r="AW550">
        <f t="shared" si="46"/>
        <v>1</v>
      </c>
    </row>
    <row r="551" spans="1:49" x14ac:dyDescent="0.25">
      <c r="A551" s="4" t="s">
        <v>120</v>
      </c>
      <c r="B551" t="s">
        <v>24</v>
      </c>
      <c r="C551" s="3">
        <v>42305</v>
      </c>
      <c r="D551">
        <v>1</v>
      </c>
      <c r="E551">
        <v>200</v>
      </c>
      <c r="J551" s="2" t="s">
        <v>45</v>
      </c>
      <c r="K551" s="2" t="s">
        <v>22</v>
      </c>
      <c r="L551">
        <v>8</v>
      </c>
      <c r="M551" s="2" t="s">
        <v>116</v>
      </c>
      <c r="N551" s="2">
        <f t="shared" si="42"/>
        <v>2713</v>
      </c>
      <c r="O551">
        <v>271.3</v>
      </c>
      <c r="Q551" t="str">
        <f t="shared" si="43"/>
        <v/>
      </c>
      <c r="R551" s="2" t="str">
        <f>IF(ISNUMBER(Q551),SUMIFS(Q$1:$Q551,A$1:$A551,A551,J$1:$J551,J551,D$1:$D551,D551),"")</f>
        <v/>
      </c>
      <c r="T551" s="5"/>
      <c r="AH551" s="2" t="str">
        <f t="shared" si="44"/>
        <v/>
      </c>
      <c r="AL551" s="27"/>
      <c r="AM551" s="27"/>
      <c r="AN551" s="27"/>
      <c r="AO551" s="27"/>
      <c r="AP551" s="27"/>
      <c r="AQ551" s="27"/>
      <c r="AR551" s="27"/>
      <c r="AU551" s="2" t="str">
        <f t="shared" si="45"/>
        <v/>
      </c>
      <c r="AV551" s="2" t="str">
        <f>IF(ISNUMBER(AU551),SUMIFS($AU$1:AU551,$A$1:A551,A551,$J$1:J551,J551,$D$1:D551,D551),"")</f>
        <v/>
      </c>
      <c r="AW551">
        <f t="shared" si="46"/>
        <v>1</v>
      </c>
    </row>
    <row r="552" spans="1:49" x14ac:dyDescent="0.25">
      <c r="A552" s="4" t="s">
        <v>121</v>
      </c>
      <c r="B552" t="s">
        <v>24</v>
      </c>
      <c r="C552" s="3">
        <v>42305</v>
      </c>
      <c r="D552">
        <v>1</v>
      </c>
      <c r="E552">
        <v>350</v>
      </c>
      <c r="J552" s="2" t="s">
        <v>45</v>
      </c>
      <c r="K552" s="2" t="s">
        <v>22</v>
      </c>
      <c r="L552">
        <v>8</v>
      </c>
      <c r="M552" s="2" t="s">
        <v>116</v>
      </c>
      <c r="N552" s="2">
        <f t="shared" si="42"/>
        <v>4139</v>
      </c>
      <c r="O552">
        <v>413.9</v>
      </c>
      <c r="Q552" t="str">
        <f t="shared" si="43"/>
        <v/>
      </c>
      <c r="R552" s="2" t="str">
        <f>IF(ISNUMBER(Q552),SUMIFS(Q$1:$Q552,A$1:$A552,A552,J$1:$J552,J552,D$1:$D552,D552),"")</f>
        <v/>
      </c>
      <c r="T552" s="5"/>
      <c r="AH552" s="2" t="str">
        <f t="shared" si="44"/>
        <v/>
      </c>
      <c r="AL552" s="27"/>
      <c r="AM552" s="27"/>
      <c r="AN552" s="27"/>
      <c r="AO552" s="27"/>
      <c r="AP552" s="27"/>
      <c r="AQ552" s="27"/>
      <c r="AR552" s="27"/>
      <c r="AU552" s="2" t="str">
        <f t="shared" si="45"/>
        <v/>
      </c>
      <c r="AV552" s="2" t="str">
        <f>IF(ISNUMBER(AU552),SUMIFS($AU$1:AU552,$A$1:A552,A552,$J$1:J552,J552,$D$1:D552,D552),"")</f>
        <v/>
      </c>
      <c r="AW552">
        <f t="shared" si="46"/>
        <v>1</v>
      </c>
    </row>
    <row r="553" spans="1:49" x14ac:dyDescent="0.25">
      <c r="A553" s="4" t="s">
        <v>122</v>
      </c>
      <c r="B553" t="s">
        <v>24</v>
      </c>
      <c r="C553" s="3">
        <v>42305</v>
      </c>
      <c r="D553">
        <v>1</v>
      </c>
      <c r="E553">
        <v>500</v>
      </c>
      <c r="J553" s="2" t="s">
        <v>45</v>
      </c>
      <c r="K553" s="2" t="s">
        <v>22</v>
      </c>
      <c r="L553">
        <v>8</v>
      </c>
      <c r="M553" s="2" t="s">
        <v>116</v>
      </c>
      <c r="N553" s="2">
        <f t="shared" si="42"/>
        <v>4461</v>
      </c>
      <c r="O553">
        <v>446.1</v>
      </c>
      <c r="Q553" t="str">
        <f t="shared" si="43"/>
        <v/>
      </c>
      <c r="R553" s="2" t="str">
        <f>IF(ISNUMBER(Q553),SUMIFS(Q$1:$Q553,A$1:$A553,A553,J$1:$J553,J553,D$1:$D553,D553),"")</f>
        <v/>
      </c>
      <c r="T553" s="5"/>
      <c r="AH553" s="2" t="str">
        <f t="shared" si="44"/>
        <v/>
      </c>
      <c r="AL553" s="27"/>
      <c r="AM553" s="27"/>
      <c r="AN553" s="27"/>
      <c r="AO553" s="27"/>
      <c r="AP553" s="27"/>
      <c r="AQ553" s="27"/>
      <c r="AR553" s="27"/>
      <c r="AU553" s="2" t="str">
        <f t="shared" si="45"/>
        <v/>
      </c>
      <c r="AV553" s="2" t="str">
        <f>IF(ISNUMBER(AU553),SUMIFS($AU$1:AU553,$A$1:A553,A553,$J$1:J553,J553,$D$1:D553,D553),"")</f>
        <v/>
      </c>
      <c r="AW553">
        <f t="shared" si="46"/>
        <v>1</v>
      </c>
    </row>
    <row r="554" spans="1:49" x14ac:dyDescent="0.25">
      <c r="A554" s="4" t="s">
        <v>117</v>
      </c>
      <c r="B554" t="s">
        <v>24</v>
      </c>
      <c r="C554" s="3">
        <v>42305</v>
      </c>
      <c r="D554">
        <v>2</v>
      </c>
      <c r="E554">
        <v>0</v>
      </c>
      <c r="J554" s="2" t="s">
        <v>45</v>
      </c>
      <c r="K554" s="2" t="s">
        <v>22</v>
      </c>
      <c r="L554">
        <v>8</v>
      </c>
      <c r="M554" s="2" t="s">
        <v>116</v>
      </c>
      <c r="N554" s="2">
        <f t="shared" si="42"/>
        <v>1839</v>
      </c>
      <c r="O554">
        <v>183.9</v>
      </c>
      <c r="Q554" t="str">
        <f t="shared" si="43"/>
        <v/>
      </c>
      <c r="R554" s="2" t="str">
        <f>IF(ISNUMBER(Q554),SUMIFS(Q$1:$Q554,A$1:$A554,A554,J$1:$J554,J554,D$1:$D554,D554),"")</f>
        <v/>
      </c>
      <c r="T554" s="5"/>
      <c r="AH554" s="2" t="str">
        <f t="shared" si="44"/>
        <v/>
      </c>
      <c r="AL554" s="27"/>
      <c r="AM554" s="27"/>
      <c r="AN554" s="27"/>
      <c r="AO554" s="27"/>
      <c r="AP554" s="27"/>
      <c r="AQ554" s="27"/>
      <c r="AR554" s="27"/>
      <c r="AU554" s="2" t="str">
        <f t="shared" si="45"/>
        <v/>
      </c>
      <c r="AV554" s="2" t="str">
        <f>IF(ISNUMBER(AU554),SUMIFS($AU$1:AU554,$A$1:A554,A554,$J$1:J554,J554,$D$1:D554,D554),"")</f>
        <v/>
      </c>
      <c r="AW554">
        <f t="shared" si="46"/>
        <v>1</v>
      </c>
    </row>
    <row r="555" spans="1:49" x14ac:dyDescent="0.25">
      <c r="A555" s="4" t="s">
        <v>118</v>
      </c>
      <c r="B555" t="s">
        <v>24</v>
      </c>
      <c r="C555" s="3">
        <v>42305</v>
      </c>
      <c r="D555">
        <v>2</v>
      </c>
      <c r="E555">
        <v>50</v>
      </c>
      <c r="J555" s="2" t="s">
        <v>45</v>
      </c>
      <c r="K555" s="2" t="s">
        <v>22</v>
      </c>
      <c r="L555">
        <v>8</v>
      </c>
      <c r="M555" s="2" t="s">
        <v>116</v>
      </c>
      <c r="N555" s="2">
        <f t="shared" si="42"/>
        <v>1931</v>
      </c>
      <c r="O555">
        <v>193.1</v>
      </c>
      <c r="Q555" t="str">
        <f t="shared" si="43"/>
        <v/>
      </c>
      <c r="R555" s="2" t="str">
        <f>IF(ISNUMBER(Q555),SUMIFS(Q$1:$Q555,A$1:$A555,A555,J$1:$J555,J555,D$1:$D555,D555),"")</f>
        <v/>
      </c>
      <c r="T555" s="5"/>
      <c r="AH555" s="2" t="str">
        <f t="shared" si="44"/>
        <v/>
      </c>
      <c r="AL555" s="27"/>
      <c r="AM555" s="27"/>
      <c r="AN555" s="27"/>
      <c r="AO555" s="27"/>
      <c r="AP555" s="27"/>
      <c r="AQ555" s="27"/>
      <c r="AR555" s="27"/>
      <c r="AU555" s="2" t="str">
        <f t="shared" si="45"/>
        <v/>
      </c>
      <c r="AV555" s="2" t="str">
        <f>IF(ISNUMBER(AU555),SUMIFS($AU$1:AU555,$A$1:A555,A555,$J$1:J555,J555,$D$1:D555,D555),"")</f>
        <v/>
      </c>
      <c r="AW555">
        <f t="shared" si="46"/>
        <v>1</v>
      </c>
    </row>
    <row r="556" spans="1:49" x14ac:dyDescent="0.25">
      <c r="A556" s="4" t="s">
        <v>119</v>
      </c>
      <c r="B556" t="s">
        <v>24</v>
      </c>
      <c r="C556" s="3">
        <v>42305</v>
      </c>
      <c r="D556">
        <v>2</v>
      </c>
      <c r="E556">
        <v>100</v>
      </c>
      <c r="J556" s="2" t="s">
        <v>45</v>
      </c>
      <c r="K556" s="2" t="s">
        <v>22</v>
      </c>
      <c r="L556">
        <v>8</v>
      </c>
      <c r="M556" s="2" t="s">
        <v>116</v>
      </c>
      <c r="N556" s="2">
        <f t="shared" si="42"/>
        <v>2161</v>
      </c>
      <c r="O556">
        <v>216.1</v>
      </c>
      <c r="Q556" t="str">
        <f t="shared" si="43"/>
        <v/>
      </c>
      <c r="R556" s="2" t="str">
        <f>IF(ISNUMBER(Q556),SUMIFS(Q$1:$Q556,A$1:$A556,A556,J$1:$J556,J556,D$1:$D556,D556),"")</f>
        <v/>
      </c>
      <c r="T556" s="5"/>
      <c r="AH556" s="2" t="str">
        <f t="shared" si="44"/>
        <v/>
      </c>
      <c r="AL556" s="27"/>
      <c r="AM556" s="27"/>
      <c r="AN556" s="27"/>
      <c r="AO556" s="27"/>
      <c r="AP556" s="27"/>
      <c r="AQ556" s="27"/>
      <c r="AR556" s="27"/>
      <c r="AU556" s="2" t="str">
        <f t="shared" si="45"/>
        <v/>
      </c>
      <c r="AV556" s="2" t="str">
        <f>IF(ISNUMBER(AU556),SUMIFS($AU$1:AU556,$A$1:A556,A556,$J$1:J556,J556,$D$1:D556,D556),"")</f>
        <v/>
      </c>
      <c r="AW556">
        <f t="shared" si="46"/>
        <v>1</v>
      </c>
    </row>
    <row r="557" spans="1:49" x14ac:dyDescent="0.25">
      <c r="A557" s="4" t="s">
        <v>120</v>
      </c>
      <c r="B557" t="s">
        <v>24</v>
      </c>
      <c r="C557" s="3">
        <v>42305</v>
      </c>
      <c r="D557">
        <v>2</v>
      </c>
      <c r="E557">
        <v>200</v>
      </c>
      <c r="J557" s="2" t="s">
        <v>45</v>
      </c>
      <c r="K557" s="2" t="s">
        <v>22</v>
      </c>
      <c r="L557">
        <v>8</v>
      </c>
      <c r="M557" s="2" t="s">
        <v>116</v>
      </c>
      <c r="N557" s="2">
        <f t="shared" si="42"/>
        <v>2345</v>
      </c>
      <c r="O557">
        <v>234.5</v>
      </c>
      <c r="Q557" t="str">
        <f t="shared" si="43"/>
        <v/>
      </c>
      <c r="R557" s="2" t="str">
        <f>IF(ISNUMBER(Q557),SUMIFS(Q$1:$Q557,A$1:$A557,A557,J$1:$J557,J557,D$1:$D557,D557),"")</f>
        <v/>
      </c>
      <c r="T557" s="5"/>
      <c r="AH557" s="2" t="str">
        <f t="shared" si="44"/>
        <v/>
      </c>
      <c r="AL557" s="27"/>
      <c r="AM557" s="27"/>
      <c r="AN557" s="27"/>
      <c r="AO557" s="27"/>
      <c r="AP557" s="27"/>
      <c r="AQ557" s="27"/>
      <c r="AR557" s="27"/>
      <c r="AU557" s="2" t="str">
        <f t="shared" si="45"/>
        <v/>
      </c>
      <c r="AV557" s="2" t="str">
        <f>IF(ISNUMBER(AU557),SUMIFS($AU$1:AU557,$A$1:A557,A557,$J$1:J557,J557,$D$1:D557,D557),"")</f>
        <v/>
      </c>
      <c r="AW557">
        <f t="shared" si="46"/>
        <v>1</v>
      </c>
    </row>
    <row r="558" spans="1:49" x14ac:dyDescent="0.25">
      <c r="A558" s="4" t="s">
        <v>121</v>
      </c>
      <c r="B558" t="s">
        <v>24</v>
      </c>
      <c r="C558" s="3">
        <v>42305</v>
      </c>
      <c r="D558">
        <v>2</v>
      </c>
      <c r="E558">
        <v>350</v>
      </c>
      <c r="J558" s="2" t="s">
        <v>45</v>
      </c>
      <c r="K558" s="2" t="s">
        <v>22</v>
      </c>
      <c r="L558">
        <v>8</v>
      </c>
      <c r="M558" s="2" t="s">
        <v>116</v>
      </c>
      <c r="N558" s="2">
        <f t="shared" si="42"/>
        <v>3012</v>
      </c>
      <c r="O558">
        <v>301.2</v>
      </c>
      <c r="Q558" t="str">
        <f t="shared" si="43"/>
        <v/>
      </c>
      <c r="R558" s="2" t="str">
        <f>IF(ISNUMBER(Q558),SUMIFS(Q$1:$Q558,A$1:$A558,A558,J$1:$J558,J558,D$1:$D558,D558),"")</f>
        <v/>
      </c>
      <c r="T558" s="5"/>
      <c r="AH558" s="2" t="str">
        <f t="shared" si="44"/>
        <v/>
      </c>
      <c r="AL558" s="27"/>
      <c r="AM558" s="27"/>
      <c r="AN558" s="27"/>
      <c r="AO558" s="27"/>
      <c r="AP558" s="27"/>
      <c r="AQ558" s="27"/>
      <c r="AR558" s="27"/>
      <c r="AU558" s="2" t="str">
        <f t="shared" si="45"/>
        <v/>
      </c>
      <c r="AV558" s="2" t="str">
        <f>IF(ISNUMBER(AU558),SUMIFS($AU$1:AU558,$A$1:A558,A558,$J$1:J558,J558,$D$1:D558,D558),"")</f>
        <v/>
      </c>
      <c r="AW558">
        <f t="shared" si="46"/>
        <v>1</v>
      </c>
    </row>
    <row r="559" spans="1:49" x14ac:dyDescent="0.25">
      <c r="A559" s="4" t="s">
        <v>122</v>
      </c>
      <c r="B559" t="s">
        <v>24</v>
      </c>
      <c r="C559" s="3">
        <v>42305</v>
      </c>
      <c r="D559">
        <v>2</v>
      </c>
      <c r="E559">
        <v>500</v>
      </c>
      <c r="J559" s="2" t="s">
        <v>45</v>
      </c>
      <c r="K559" s="2" t="s">
        <v>22</v>
      </c>
      <c r="L559">
        <v>8</v>
      </c>
      <c r="M559" s="2" t="s">
        <v>116</v>
      </c>
      <c r="N559" s="2">
        <f t="shared" si="42"/>
        <v>3288</v>
      </c>
      <c r="O559">
        <v>328.8</v>
      </c>
      <c r="Q559" t="str">
        <f t="shared" si="43"/>
        <v/>
      </c>
      <c r="R559" s="2" t="str">
        <f>IF(ISNUMBER(Q559),SUMIFS(Q$1:$Q559,A$1:$A559,A559,J$1:$J559,J559,D$1:$D559,D559),"")</f>
        <v/>
      </c>
      <c r="T559" s="5"/>
      <c r="AH559" s="2" t="str">
        <f t="shared" si="44"/>
        <v/>
      </c>
      <c r="AL559" s="27"/>
      <c r="AM559" s="27"/>
      <c r="AN559" s="27"/>
      <c r="AO559" s="27"/>
      <c r="AP559" s="27"/>
      <c r="AQ559" s="27"/>
      <c r="AR559" s="27"/>
      <c r="AU559" s="2" t="str">
        <f t="shared" si="45"/>
        <v/>
      </c>
      <c r="AV559" s="2" t="str">
        <f>IF(ISNUMBER(AU559),SUMIFS($AU$1:AU559,$A$1:A559,A559,$J$1:J559,J559,$D$1:D559,D559),"")</f>
        <v/>
      </c>
      <c r="AW559">
        <f t="shared" si="46"/>
        <v>1</v>
      </c>
    </row>
    <row r="560" spans="1:49" x14ac:dyDescent="0.25">
      <c r="A560" s="4" t="s">
        <v>117</v>
      </c>
      <c r="B560" t="s">
        <v>24</v>
      </c>
      <c r="C560" s="3">
        <v>42305</v>
      </c>
      <c r="D560">
        <v>3</v>
      </c>
      <c r="E560">
        <v>0</v>
      </c>
      <c r="J560" s="2" t="s">
        <v>45</v>
      </c>
      <c r="K560" s="2" t="s">
        <v>22</v>
      </c>
      <c r="L560">
        <v>8</v>
      </c>
      <c r="M560" s="2" t="s">
        <v>116</v>
      </c>
      <c r="N560" s="2">
        <f t="shared" si="42"/>
        <v>2276</v>
      </c>
      <c r="O560">
        <v>227.6</v>
      </c>
      <c r="Q560" t="str">
        <f t="shared" si="43"/>
        <v/>
      </c>
      <c r="R560" s="2" t="str">
        <f>IF(ISNUMBER(Q560),SUMIFS(Q$1:$Q560,A$1:$A560,A560,J$1:$J560,J560,D$1:$D560,D560),"")</f>
        <v/>
      </c>
      <c r="T560" s="5"/>
      <c r="AH560" s="2" t="str">
        <f t="shared" si="44"/>
        <v/>
      </c>
      <c r="AL560" s="27"/>
      <c r="AM560" s="27"/>
      <c r="AN560" s="27"/>
      <c r="AO560" s="27"/>
      <c r="AP560" s="27"/>
      <c r="AQ560" s="27"/>
      <c r="AR560" s="27"/>
      <c r="AU560" s="2" t="str">
        <f t="shared" si="45"/>
        <v/>
      </c>
      <c r="AV560" s="2" t="str">
        <f>IF(ISNUMBER(AU560),SUMIFS($AU$1:AU560,$A$1:A560,A560,$J$1:J560,J560,$D$1:D560,D560),"")</f>
        <v/>
      </c>
      <c r="AW560">
        <f t="shared" si="46"/>
        <v>1</v>
      </c>
    </row>
    <row r="561" spans="1:49" x14ac:dyDescent="0.25">
      <c r="A561" s="4" t="s">
        <v>118</v>
      </c>
      <c r="B561" t="s">
        <v>24</v>
      </c>
      <c r="C561" s="3">
        <v>42305</v>
      </c>
      <c r="D561">
        <v>3</v>
      </c>
      <c r="E561">
        <v>50</v>
      </c>
      <c r="J561" s="2" t="s">
        <v>45</v>
      </c>
      <c r="K561" s="2" t="s">
        <v>22</v>
      </c>
      <c r="L561">
        <v>8</v>
      </c>
      <c r="M561" s="2" t="s">
        <v>116</v>
      </c>
      <c r="N561" s="2">
        <f t="shared" si="42"/>
        <v>2207</v>
      </c>
      <c r="O561">
        <v>220.7</v>
      </c>
      <c r="Q561" t="str">
        <f t="shared" si="43"/>
        <v/>
      </c>
      <c r="R561" s="2" t="str">
        <f>IF(ISNUMBER(Q561),SUMIFS(Q$1:$Q561,A$1:$A561,A561,J$1:$J561,J561,D$1:$D561,D561),"")</f>
        <v/>
      </c>
      <c r="T561" s="5"/>
      <c r="AH561" s="2" t="str">
        <f t="shared" si="44"/>
        <v/>
      </c>
      <c r="AL561" s="27"/>
      <c r="AM561" s="27"/>
      <c r="AN561" s="27"/>
      <c r="AO561" s="27"/>
      <c r="AP561" s="27"/>
      <c r="AQ561" s="27"/>
      <c r="AR561" s="27"/>
      <c r="AU561" s="2" t="str">
        <f t="shared" si="45"/>
        <v/>
      </c>
      <c r="AV561" s="2" t="str">
        <f>IF(ISNUMBER(AU561),SUMIFS($AU$1:AU561,$A$1:A561,A561,$J$1:J561,J561,$D$1:D561,D561),"")</f>
        <v/>
      </c>
      <c r="AW561">
        <f t="shared" si="46"/>
        <v>1</v>
      </c>
    </row>
    <row r="562" spans="1:49" x14ac:dyDescent="0.25">
      <c r="A562" s="4" t="s">
        <v>119</v>
      </c>
      <c r="B562" t="s">
        <v>24</v>
      </c>
      <c r="C562" s="3">
        <v>42305</v>
      </c>
      <c r="D562">
        <v>3</v>
      </c>
      <c r="E562">
        <v>100</v>
      </c>
      <c r="J562" s="2" t="s">
        <v>45</v>
      </c>
      <c r="K562" s="2" t="s">
        <v>22</v>
      </c>
      <c r="L562">
        <v>8</v>
      </c>
      <c r="M562" s="2" t="s">
        <v>116</v>
      </c>
      <c r="N562" s="2">
        <f t="shared" si="42"/>
        <v>2253</v>
      </c>
      <c r="O562">
        <v>225.3</v>
      </c>
      <c r="Q562" t="str">
        <f t="shared" si="43"/>
        <v/>
      </c>
      <c r="R562" s="2" t="str">
        <f>IF(ISNUMBER(Q562),SUMIFS(Q$1:$Q562,A$1:$A562,A562,J$1:$J562,J562,D$1:$D562,D562),"")</f>
        <v/>
      </c>
      <c r="T562" s="5"/>
      <c r="AH562" s="2" t="str">
        <f t="shared" si="44"/>
        <v/>
      </c>
      <c r="AL562" s="27"/>
      <c r="AM562" s="27"/>
      <c r="AN562" s="27"/>
      <c r="AO562" s="27"/>
      <c r="AP562" s="27"/>
      <c r="AQ562" s="27"/>
      <c r="AR562" s="27"/>
      <c r="AU562" s="2" t="str">
        <f t="shared" si="45"/>
        <v/>
      </c>
      <c r="AV562" s="2" t="str">
        <f>IF(ISNUMBER(AU562),SUMIFS($AU$1:AU562,$A$1:A562,A562,$J$1:J562,J562,$D$1:D562,D562),"")</f>
        <v/>
      </c>
      <c r="AW562">
        <f t="shared" si="46"/>
        <v>1</v>
      </c>
    </row>
    <row r="563" spans="1:49" x14ac:dyDescent="0.25">
      <c r="A563" s="4" t="s">
        <v>120</v>
      </c>
      <c r="B563" t="s">
        <v>24</v>
      </c>
      <c r="C563" s="3">
        <v>42305</v>
      </c>
      <c r="D563">
        <v>3</v>
      </c>
      <c r="E563">
        <v>200</v>
      </c>
      <c r="J563" s="2" t="s">
        <v>45</v>
      </c>
      <c r="K563" s="2" t="s">
        <v>22</v>
      </c>
      <c r="L563">
        <v>8</v>
      </c>
      <c r="M563" s="2" t="s">
        <v>116</v>
      </c>
      <c r="N563" s="2">
        <f t="shared" si="42"/>
        <v>2667</v>
      </c>
      <c r="O563">
        <v>266.7</v>
      </c>
      <c r="Q563" t="str">
        <f t="shared" si="43"/>
        <v/>
      </c>
      <c r="R563" s="2" t="str">
        <f>IF(ISNUMBER(Q563),SUMIFS(Q$1:$Q563,A$1:$A563,A563,J$1:$J563,J563,D$1:$D563,D563),"")</f>
        <v/>
      </c>
      <c r="T563" s="5"/>
      <c r="AH563" s="2" t="str">
        <f t="shared" si="44"/>
        <v/>
      </c>
      <c r="AL563" s="27"/>
      <c r="AM563" s="27"/>
      <c r="AN563" s="27"/>
      <c r="AO563" s="27"/>
      <c r="AP563" s="27"/>
      <c r="AQ563" s="27"/>
      <c r="AR563" s="27"/>
      <c r="AU563" s="2" t="str">
        <f t="shared" si="45"/>
        <v/>
      </c>
      <c r="AV563" s="2" t="str">
        <f>IF(ISNUMBER(AU563),SUMIFS($AU$1:AU563,$A$1:A563,A563,$J$1:J563,J563,$D$1:D563,D563),"")</f>
        <v/>
      </c>
      <c r="AW563">
        <f t="shared" si="46"/>
        <v>1</v>
      </c>
    </row>
    <row r="564" spans="1:49" x14ac:dyDescent="0.25">
      <c r="A564" s="4" t="s">
        <v>121</v>
      </c>
      <c r="B564" t="s">
        <v>24</v>
      </c>
      <c r="C564" s="3">
        <v>42305</v>
      </c>
      <c r="D564">
        <v>3</v>
      </c>
      <c r="E564">
        <v>350</v>
      </c>
      <c r="J564" s="2" t="s">
        <v>45</v>
      </c>
      <c r="K564" s="2" t="s">
        <v>22</v>
      </c>
      <c r="L564">
        <v>8</v>
      </c>
      <c r="M564" s="2" t="s">
        <v>116</v>
      </c>
      <c r="N564" s="2">
        <f t="shared" si="42"/>
        <v>3035</v>
      </c>
      <c r="O564">
        <v>303.5</v>
      </c>
      <c r="Q564" t="str">
        <f t="shared" si="43"/>
        <v/>
      </c>
      <c r="R564" s="2" t="str">
        <f>IF(ISNUMBER(Q564),SUMIFS(Q$1:$Q564,A$1:$A564,A564,J$1:$J564,J564,D$1:$D564,D564),"")</f>
        <v/>
      </c>
      <c r="T564" s="5"/>
      <c r="AH564" s="2" t="str">
        <f t="shared" si="44"/>
        <v/>
      </c>
      <c r="AL564" s="27"/>
      <c r="AM564" s="27"/>
      <c r="AN564" s="27"/>
      <c r="AO564" s="27"/>
      <c r="AP564" s="27"/>
      <c r="AQ564" s="27"/>
      <c r="AR564" s="27"/>
      <c r="AU564" s="2" t="str">
        <f t="shared" si="45"/>
        <v/>
      </c>
      <c r="AV564" s="2" t="str">
        <f>IF(ISNUMBER(AU564),SUMIFS($AU$1:AU564,$A$1:A564,A564,$J$1:J564,J564,$D$1:D564,D564),"")</f>
        <v/>
      </c>
      <c r="AW564">
        <f t="shared" si="46"/>
        <v>1</v>
      </c>
    </row>
    <row r="565" spans="1:49" x14ac:dyDescent="0.25">
      <c r="A565" s="4" t="s">
        <v>122</v>
      </c>
      <c r="B565" t="s">
        <v>24</v>
      </c>
      <c r="C565" s="3">
        <v>42305</v>
      </c>
      <c r="D565">
        <v>3</v>
      </c>
      <c r="E565">
        <v>500</v>
      </c>
      <c r="J565" s="2" t="s">
        <v>45</v>
      </c>
      <c r="K565" s="2" t="s">
        <v>22</v>
      </c>
      <c r="L565">
        <v>8</v>
      </c>
      <c r="M565" s="2" t="s">
        <v>116</v>
      </c>
      <c r="N565" s="2">
        <f t="shared" si="42"/>
        <v>2989</v>
      </c>
      <c r="O565">
        <v>298.89999999999998</v>
      </c>
      <c r="Q565" t="str">
        <f t="shared" si="43"/>
        <v/>
      </c>
      <c r="R565" s="2" t="str">
        <f>IF(ISNUMBER(Q565),SUMIFS(Q$1:$Q565,A$1:$A565,A565,J$1:$J565,J565,D$1:$D565,D565),"")</f>
        <v/>
      </c>
      <c r="T565" s="5"/>
      <c r="AH565" s="2" t="str">
        <f t="shared" si="44"/>
        <v/>
      </c>
      <c r="AL565" s="27"/>
      <c r="AM565" s="27"/>
      <c r="AN565" s="27"/>
      <c r="AO565" s="27"/>
      <c r="AP565" s="27"/>
      <c r="AQ565" s="27"/>
      <c r="AR565" s="27"/>
      <c r="AU565" s="2" t="str">
        <f t="shared" si="45"/>
        <v/>
      </c>
      <c r="AV565" s="2" t="str">
        <f>IF(ISNUMBER(AU565),SUMIFS($AU$1:AU565,$A$1:A565,A565,$J$1:J565,J565,$D$1:D565,D565),"")</f>
        <v/>
      </c>
      <c r="AW565">
        <f t="shared" si="46"/>
        <v>1</v>
      </c>
    </row>
    <row r="566" spans="1:49" x14ac:dyDescent="0.25">
      <c r="A566" s="4" t="s">
        <v>117</v>
      </c>
      <c r="B566" t="s">
        <v>24</v>
      </c>
      <c r="C566" s="3">
        <v>42312</v>
      </c>
      <c r="D566">
        <v>1</v>
      </c>
      <c r="E566">
        <v>0</v>
      </c>
      <c r="J566" s="2" t="s">
        <v>45</v>
      </c>
      <c r="K566" s="2" t="s">
        <v>22</v>
      </c>
      <c r="L566">
        <v>8</v>
      </c>
      <c r="M566" s="2" t="s">
        <v>116</v>
      </c>
      <c r="N566" s="2">
        <f t="shared" si="42"/>
        <v>1368</v>
      </c>
      <c r="O566">
        <v>136.80000000000001</v>
      </c>
      <c r="Q566" t="str">
        <f t="shared" si="43"/>
        <v/>
      </c>
      <c r="R566" s="2" t="str">
        <f>IF(ISNUMBER(Q566),SUMIFS(Q$1:$Q566,A$1:$A566,A566,J$1:$J566,J566,D$1:$D566,D566),"")</f>
        <v/>
      </c>
      <c r="T566" s="5"/>
      <c r="AH566" s="2" t="str">
        <f t="shared" si="44"/>
        <v/>
      </c>
      <c r="AL566" s="27"/>
      <c r="AM566" s="27"/>
      <c r="AN566" s="27"/>
      <c r="AO566" s="27"/>
      <c r="AP566" s="27"/>
      <c r="AQ566" s="27"/>
      <c r="AR566" s="27"/>
      <c r="AU566" s="2" t="str">
        <f t="shared" si="45"/>
        <v/>
      </c>
      <c r="AV566" s="2" t="str">
        <f>IF(ISNUMBER(AU566),SUMIFS($AU$1:AU566,$A$1:A566,A566,$J$1:J566,J566,$D$1:D566,D566),"")</f>
        <v/>
      </c>
      <c r="AW566">
        <f t="shared" si="46"/>
        <v>1</v>
      </c>
    </row>
    <row r="567" spans="1:49" x14ac:dyDescent="0.25">
      <c r="A567" s="4" t="s">
        <v>118</v>
      </c>
      <c r="B567" t="s">
        <v>24</v>
      </c>
      <c r="C567" s="3">
        <v>42312</v>
      </c>
      <c r="D567">
        <v>1</v>
      </c>
      <c r="E567">
        <v>50</v>
      </c>
      <c r="J567" s="2" t="s">
        <v>45</v>
      </c>
      <c r="K567" s="2" t="s">
        <v>22</v>
      </c>
      <c r="L567">
        <v>8</v>
      </c>
      <c r="M567" s="2" t="s">
        <v>116</v>
      </c>
      <c r="N567" s="2">
        <f t="shared" si="42"/>
        <v>1480</v>
      </c>
      <c r="O567">
        <v>148</v>
      </c>
      <c r="Q567" t="str">
        <f t="shared" si="43"/>
        <v/>
      </c>
      <c r="R567" s="2" t="str">
        <f>IF(ISNUMBER(Q567),SUMIFS(Q$1:$Q567,A$1:$A567,A567,J$1:$J567,J567,D$1:$D567,D567),"")</f>
        <v/>
      </c>
      <c r="T567" s="5"/>
      <c r="AH567" s="2" t="str">
        <f t="shared" si="44"/>
        <v/>
      </c>
      <c r="AL567" s="27"/>
      <c r="AM567" s="27"/>
      <c r="AN567" s="27"/>
      <c r="AO567" s="27"/>
      <c r="AP567" s="27"/>
      <c r="AQ567" s="27"/>
      <c r="AR567" s="27"/>
      <c r="AU567" s="2" t="str">
        <f t="shared" si="45"/>
        <v/>
      </c>
      <c r="AV567" s="2" t="str">
        <f>IF(ISNUMBER(AU567),SUMIFS($AU$1:AU567,$A$1:A567,A567,$J$1:J567,J567,$D$1:D567,D567),"")</f>
        <v/>
      </c>
      <c r="AW567">
        <f t="shared" si="46"/>
        <v>1</v>
      </c>
    </row>
    <row r="568" spans="1:49" x14ac:dyDescent="0.25">
      <c r="A568" s="4" t="s">
        <v>119</v>
      </c>
      <c r="B568" t="s">
        <v>24</v>
      </c>
      <c r="C568" s="3">
        <v>42312</v>
      </c>
      <c r="D568">
        <v>1</v>
      </c>
      <c r="E568">
        <v>100</v>
      </c>
      <c r="J568" s="2" t="s">
        <v>45</v>
      </c>
      <c r="K568" s="2" t="s">
        <v>22</v>
      </c>
      <c r="L568">
        <v>8</v>
      </c>
      <c r="M568" s="2" t="s">
        <v>116</v>
      </c>
      <c r="N568" s="2">
        <f t="shared" si="42"/>
        <v>1648</v>
      </c>
      <c r="O568">
        <v>164.8</v>
      </c>
      <c r="Q568" t="str">
        <f t="shared" si="43"/>
        <v/>
      </c>
      <c r="R568" s="2" t="str">
        <f>IF(ISNUMBER(Q568),SUMIFS(Q$1:$Q568,A$1:$A568,A568,J$1:$J568,J568,D$1:$D568,D568),"")</f>
        <v/>
      </c>
      <c r="T568" s="5"/>
      <c r="AH568" s="2" t="str">
        <f t="shared" si="44"/>
        <v/>
      </c>
      <c r="AL568" s="27"/>
      <c r="AM568" s="27"/>
      <c r="AN568" s="27"/>
      <c r="AO568" s="27"/>
      <c r="AP568" s="27"/>
      <c r="AQ568" s="27"/>
      <c r="AR568" s="27"/>
      <c r="AU568" s="2" t="str">
        <f t="shared" si="45"/>
        <v/>
      </c>
      <c r="AV568" s="2" t="str">
        <f>IF(ISNUMBER(AU568),SUMIFS($AU$1:AU568,$A$1:A568,A568,$J$1:J568,J568,$D$1:D568,D568),"")</f>
        <v/>
      </c>
      <c r="AW568">
        <f t="shared" si="46"/>
        <v>1</v>
      </c>
    </row>
    <row r="569" spans="1:49" x14ac:dyDescent="0.25">
      <c r="A569" s="4" t="s">
        <v>120</v>
      </c>
      <c r="B569" t="s">
        <v>24</v>
      </c>
      <c r="C569" s="3">
        <v>42312</v>
      </c>
      <c r="D569">
        <v>1</v>
      </c>
      <c r="E569">
        <v>200</v>
      </c>
      <c r="J569" s="2" t="s">
        <v>45</v>
      </c>
      <c r="K569" s="2" t="s">
        <v>22</v>
      </c>
      <c r="L569">
        <v>8</v>
      </c>
      <c r="M569" s="2" t="s">
        <v>116</v>
      </c>
      <c r="N569" s="2">
        <f t="shared" si="42"/>
        <v>1648</v>
      </c>
      <c r="O569">
        <v>164.8</v>
      </c>
      <c r="Q569" t="str">
        <f t="shared" si="43"/>
        <v/>
      </c>
      <c r="R569" s="2" t="str">
        <f>IF(ISNUMBER(Q569),SUMIFS(Q$1:$Q569,A$1:$A569,A569,J$1:$J569,J569,D$1:$D569,D569),"")</f>
        <v/>
      </c>
      <c r="T569" s="5"/>
      <c r="AH569" s="2" t="str">
        <f t="shared" si="44"/>
        <v/>
      </c>
      <c r="AL569" s="27"/>
      <c r="AM569" s="27"/>
      <c r="AN569" s="27"/>
      <c r="AO569" s="27"/>
      <c r="AP569" s="27"/>
      <c r="AQ569" s="27"/>
      <c r="AR569" s="27"/>
      <c r="AU569" s="2" t="str">
        <f t="shared" si="45"/>
        <v/>
      </c>
      <c r="AV569" s="2" t="str">
        <f>IF(ISNUMBER(AU569),SUMIFS($AU$1:AU569,$A$1:A569,A569,$J$1:J569,J569,$D$1:D569,D569),"")</f>
        <v/>
      </c>
      <c r="AW569">
        <f t="shared" si="46"/>
        <v>1</v>
      </c>
    </row>
    <row r="570" spans="1:49" x14ac:dyDescent="0.25">
      <c r="A570" s="4" t="s">
        <v>121</v>
      </c>
      <c r="B570" t="s">
        <v>24</v>
      </c>
      <c r="C570" s="3">
        <v>42312</v>
      </c>
      <c r="D570">
        <v>1</v>
      </c>
      <c r="E570">
        <v>350</v>
      </c>
      <c r="J570" s="2" t="s">
        <v>45</v>
      </c>
      <c r="K570" s="2" t="s">
        <v>22</v>
      </c>
      <c r="L570">
        <v>8</v>
      </c>
      <c r="M570" s="2" t="s">
        <v>116</v>
      </c>
      <c r="N570" s="2">
        <f t="shared" si="42"/>
        <v>1760</v>
      </c>
      <c r="O570">
        <v>176</v>
      </c>
      <c r="Q570" t="str">
        <f t="shared" si="43"/>
        <v/>
      </c>
      <c r="R570" s="2" t="str">
        <f>IF(ISNUMBER(Q570),SUMIFS(Q$1:$Q570,A$1:$A570,A570,J$1:$J570,J570,D$1:$D570,D570),"")</f>
        <v/>
      </c>
      <c r="T570" s="5"/>
      <c r="AH570" s="2" t="str">
        <f t="shared" si="44"/>
        <v/>
      </c>
      <c r="AL570" s="27"/>
      <c r="AM570" s="27"/>
      <c r="AN570" s="27"/>
      <c r="AO570" s="27"/>
      <c r="AP570" s="27"/>
      <c r="AQ570" s="27"/>
      <c r="AR570" s="27"/>
      <c r="AU570" s="2" t="str">
        <f t="shared" si="45"/>
        <v/>
      </c>
      <c r="AV570" s="2" t="str">
        <f>IF(ISNUMBER(AU570),SUMIFS($AU$1:AU570,$A$1:A570,A570,$J$1:J570,J570,$D$1:D570,D570),"")</f>
        <v/>
      </c>
      <c r="AW570">
        <f t="shared" si="46"/>
        <v>1</v>
      </c>
    </row>
    <row r="571" spans="1:49" x14ac:dyDescent="0.25">
      <c r="A571" s="4" t="s">
        <v>122</v>
      </c>
      <c r="B571" t="s">
        <v>24</v>
      </c>
      <c r="C571" s="3">
        <v>42312</v>
      </c>
      <c r="D571">
        <v>1</v>
      </c>
      <c r="E571">
        <v>500</v>
      </c>
      <c r="J571" s="2" t="s">
        <v>45</v>
      </c>
      <c r="K571" s="2" t="s">
        <v>22</v>
      </c>
      <c r="L571">
        <v>8</v>
      </c>
      <c r="M571" s="2" t="s">
        <v>116</v>
      </c>
      <c r="N571" s="2">
        <f t="shared" si="42"/>
        <v>1592</v>
      </c>
      <c r="O571">
        <v>159.19999999999999</v>
      </c>
      <c r="Q571" t="str">
        <f t="shared" si="43"/>
        <v/>
      </c>
      <c r="R571" s="2" t="str">
        <f>IF(ISNUMBER(Q571),SUMIFS(Q$1:$Q571,A$1:$A571,A571,J$1:$J571,J571,D$1:$D571,D571),"")</f>
        <v/>
      </c>
      <c r="T571" s="5"/>
      <c r="AH571" s="2" t="str">
        <f t="shared" si="44"/>
        <v/>
      </c>
      <c r="AL571" s="27"/>
      <c r="AM571" s="27"/>
      <c r="AN571" s="27"/>
      <c r="AO571" s="27"/>
      <c r="AP571" s="27"/>
      <c r="AQ571" s="27"/>
      <c r="AR571" s="27"/>
      <c r="AU571" s="2" t="str">
        <f t="shared" si="45"/>
        <v/>
      </c>
      <c r="AV571" s="2" t="str">
        <f>IF(ISNUMBER(AU571),SUMIFS($AU$1:AU571,$A$1:A571,A571,$J$1:J571,J571,$D$1:D571,D571),"")</f>
        <v/>
      </c>
      <c r="AW571">
        <f t="shared" si="46"/>
        <v>1</v>
      </c>
    </row>
    <row r="572" spans="1:49" x14ac:dyDescent="0.25">
      <c r="A572" s="4" t="s">
        <v>117</v>
      </c>
      <c r="B572" t="s">
        <v>24</v>
      </c>
      <c r="C572" s="3">
        <v>42312</v>
      </c>
      <c r="D572">
        <v>2</v>
      </c>
      <c r="E572">
        <v>0</v>
      </c>
      <c r="J572" s="2" t="s">
        <v>45</v>
      </c>
      <c r="K572" s="2" t="s">
        <v>22</v>
      </c>
      <c r="L572">
        <v>8</v>
      </c>
      <c r="M572" s="2" t="s">
        <v>116</v>
      </c>
      <c r="N572" s="2">
        <f t="shared" si="42"/>
        <v>2460</v>
      </c>
      <c r="O572">
        <v>246</v>
      </c>
      <c r="Q572" t="str">
        <f t="shared" si="43"/>
        <v/>
      </c>
      <c r="R572" s="2" t="str">
        <f>IF(ISNUMBER(Q572),SUMIFS(Q$1:$Q572,A$1:$A572,A572,J$1:$J572,J572,D$1:$D572,D572),"")</f>
        <v/>
      </c>
      <c r="T572" s="5"/>
      <c r="AH572" s="2" t="str">
        <f t="shared" si="44"/>
        <v/>
      </c>
      <c r="AL572" s="27"/>
      <c r="AM572" s="27"/>
      <c r="AN572" s="27"/>
      <c r="AO572" s="27"/>
      <c r="AP572" s="27"/>
      <c r="AQ572" s="27"/>
      <c r="AR572" s="27"/>
      <c r="AU572" s="2" t="str">
        <f t="shared" si="45"/>
        <v/>
      </c>
      <c r="AV572" s="2" t="str">
        <f>IF(ISNUMBER(AU572),SUMIFS($AU$1:AU572,$A$1:A572,A572,$J$1:J572,J572,$D$1:D572,D572),"")</f>
        <v/>
      </c>
      <c r="AW572">
        <f t="shared" si="46"/>
        <v>1</v>
      </c>
    </row>
    <row r="573" spans="1:49" x14ac:dyDescent="0.25">
      <c r="A573" s="4" t="s">
        <v>118</v>
      </c>
      <c r="B573" t="s">
        <v>24</v>
      </c>
      <c r="C573" s="3">
        <v>42312</v>
      </c>
      <c r="D573">
        <v>2</v>
      </c>
      <c r="E573">
        <v>50</v>
      </c>
      <c r="J573" s="2" t="s">
        <v>45</v>
      </c>
      <c r="K573" s="2" t="s">
        <v>22</v>
      </c>
      <c r="L573">
        <v>8</v>
      </c>
      <c r="M573" s="2" t="s">
        <v>116</v>
      </c>
      <c r="N573" s="2">
        <f t="shared" si="42"/>
        <v>2046</v>
      </c>
      <c r="O573">
        <v>204.6</v>
      </c>
      <c r="Q573" t="str">
        <f t="shared" si="43"/>
        <v/>
      </c>
      <c r="R573" s="2" t="str">
        <f>IF(ISNUMBER(Q573),SUMIFS(Q$1:$Q573,A$1:$A573,A573,J$1:$J573,J573,D$1:$D573,D573),"")</f>
        <v/>
      </c>
      <c r="T573" s="5"/>
      <c r="AH573" s="2" t="str">
        <f t="shared" si="44"/>
        <v/>
      </c>
      <c r="AL573" s="27"/>
      <c r="AM573" s="27"/>
      <c r="AN573" s="27"/>
      <c r="AO573" s="27"/>
      <c r="AP573" s="27"/>
      <c r="AQ573" s="27"/>
      <c r="AR573" s="27"/>
      <c r="AU573" s="2" t="str">
        <f t="shared" si="45"/>
        <v/>
      </c>
      <c r="AV573" s="2" t="str">
        <f>IF(ISNUMBER(AU573),SUMIFS($AU$1:AU573,$A$1:A573,A573,$J$1:J573,J573,$D$1:D573,D573),"")</f>
        <v/>
      </c>
      <c r="AW573">
        <f t="shared" si="46"/>
        <v>1</v>
      </c>
    </row>
    <row r="574" spans="1:49" x14ac:dyDescent="0.25">
      <c r="A574" s="4" t="s">
        <v>119</v>
      </c>
      <c r="B574" t="s">
        <v>24</v>
      </c>
      <c r="C574" s="3">
        <v>42312</v>
      </c>
      <c r="D574">
        <v>2</v>
      </c>
      <c r="E574">
        <v>100</v>
      </c>
      <c r="J574" s="2" t="s">
        <v>45</v>
      </c>
      <c r="K574" s="2" t="s">
        <v>22</v>
      </c>
      <c r="L574">
        <v>8</v>
      </c>
      <c r="M574" s="2" t="s">
        <v>116</v>
      </c>
      <c r="N574" s="2">
        <f t="shared" si="42"/>
        <v>3012</v>
      </c>
      <c r="O574">
        <v>301.2</v>
      </c>
      <c r="Q574" t="str">
        <f t="shared" si="43"/>
        <v/>
      </c>
      <c r="R574" s="2" t="str">
        <f>IF(ISNUMBER(Q574),SUMIFS(Q$1:$Q574,A$1:$A574,A574,J$1:$J574,J574,D$1:$D574,D574),"")</f>
        <v/>
      </c>
      <c r="T574" s="5"/>
      <c r="AH574" s="2" t="str">
        <f t="shared" si="44"/>
        <v/>
      </c>
      <c r="AL574" s="27"/>
      <c r="AM574" s="27"/>
      <c r="AN574" s="27"/>
      <c r="AO574" s="27"/>
      <c r="AP574" s="27"/>
      <c r="AQ574" s="27"/>
      <c r="AR574" s="27"/>
      <c r="AU574" s="2" t="str">
        <f t="shared" si="45"/>
        <v/>
      </c>
      <c r="AV574" s="2" t="str">
        <f>IF(ISNUMBER(AU574),SUMIFS($AU$1:AU574,$A$1:A574,A574,$J$1:J574,J574,$D$1:D574,D574),"")</f>
        <v/>
      </c>
      <c r="AW574">
        <f t="shared" si="46"/>
        <v>1</v>
      </c>
    </row>
    <row r="575" spans="1:49" x14ac:dyDescent="0.25">
      <c r="A575" s="4" t="s">
        <v>120</v>
      </c>
      <c r="B575" t="s">
        <v>24</v>
      </c>
      <c r="C575" s="3">
        <v>42312</v>
      </c>
      <c r="D575">
        <v>2</v>
      </c>
      <c r="E575">
        <v>200</v>
      </c>
      <c r="J575" s="2" t="s">
        <v>45</v>
      </c>
      <c r="K575" s="2" t="s">
        <v>22</v>
      </c>
      <c r="L575">
        <v>8</v>
      </c>
      <c r="M575" s="2" t="s">
        <v>116</v>
      </c>
      <c r="N575" s="2">
        <f t="shared" si="42"/>
        <v>2805</v>
      </c>
      <c r="O575">
        <v>280.5</v>
      </c>
      <c r="Q575" t="str">
        <f t="shared" si="43"/>
        <v/>
      </c>
      <c r="R575" s="2" t="str">
        <f>IF(ISNUMBER(Q575),SUMIFS(Q$1:$Q575,A$1:$A575,A575,J$1:$J575,J575,D$1:$D575,D575),"")</f>
        <v/>
      </c>
      <c r="T575" s="5"/>
      <c r="AH575" s="2" t="str">
        <f t="shared" si="44"/>
        <v/>
      </c>
      <c r="AL575" s="27"/>
      <c r="AM575" s="27"/>
      <c r="AN575" s="27"/>
      <c r="AO575" s="27"/>
      <c r="AP575" s="27"/>
      <c r="AQ575" s="27"/>
      <c r="AR575" s="27"/>
      <c r="AU575" s="2" t="str">
        <f t="shared" si="45"/>
        <v/>
      </c>
      <c r="AV575" s="2" t="str">
        <f>IF(ISNUMBER(AU575),SUMIFS($AU$1:AU575,$A$1:A575,A575,$J$1:J575,J575,$D$1:D575,D575),"")</f>
        <v/>
      </c>
      <c r="AW575">
        <f t="shared" si="46"/>
        <v>1</v>
      </c>
    </row>
    <row r="576" spans="1:49" x14ac:dyDescent="0.25">
      <c r="A576" s="4" t="s">
        <v>121</v>
      </c>
      <c r="B576" t="s">
        <v>24</v>
      </c>
      <c r="C576" s="3">
        <v>42312</v>
      </c>
      <c r="D576">
        <v>2</v>
      </c>
      <c r="E576">
        <v>350</v>
      </c>
      <c r="J576" s="2" t="s">
        <v>45</v>
      </c>
      <c r="K576" s="2" t="s">
        <v>22</v>
      </c>
      <c r="L576">
        <v>8</v>
      </c>
      <c r="M576" s="2" t="s">
        <v>116</v>
      </c>
      <c r="N576" s="2">
        <f t="shared" si="42"/>
        <v>4162</v>
      </c>
      <c r="O576">
        <v>416.2</v>
      </c>
      <c r="Q576" t="str">
        <f t="shared" si="43"/>
        <v/>
      </c>
      <c r="R576" s="2" t="str">
        <f>IF(ISNUMBER(Q576),SUMIFS(Q$1:$Q576,A$1:$A576,A576,J$1:$J576,J576,D$1:$D576,D576),"")</f>
        <v/>
      </c>
      <c r="T576" s="5"/>
      <c r="AH576" s="2" t="str">
        <f t="shared" si="44"/>
        <v/>
      </c>
      <c r="AL576" s="27"/>
      <c r="AM576" s="27"/>
      <c r="AN576" s="27"/>
      <c r="AO576" s="27"/>
      <c r="AP576" s="27"/>
      <c r="AQ576" s="27"/>
      <c r="AR576" s="27"/>
      <c r="AU576" s="2" t="str">
        <f t="shared" si="45"/>
        <v/>
      </c>
      <c r="AV576" s="2" t="str">
        <f>IF(ISNUMBER(AU576),SUMIFS($AU$1:AU576,$A$1:A576,A576,$J$1:J576,J576,$D$1:D576,D576),"")</f>
        <v/>
      </c>
      <c r="AW576">
        <f t="shared" si="46"/>
        <v>1</v>
      </c>
    </row>
    <row r="577" spans="1:49" x14ac:dyDescent="0.25">
      <c r="A577" s="4" t="s">
        <v>122</v>
      </c>
      <c r="B577" t="s">
        <v>24</v>
      </c>
      <c r="C577" s="3">
        <v>42312</v>
      </c>
      <c r="D577">
        <v>2</v>
      </c>
      <c r="E577">
        <v>500</v>
      </c>
      <c r="J577" s="2" t="s">
        <v>45</v>
      </c>
      <c r="K577" s="2" t="s">
        <v>22</v>
      </c>
      <c r="L577">
        <v>8</v>
      </c>
      <c r="M577" s="2" t="s">
        <v>116</v>
      </c>
      <c r="N577" s="2">
        <f t="shared" si="42"/>
        <v>4346</v>
      </c>
      <c r="O577">
        <v>434.6</v>
      </c>
      <c r="Q577" t="str">
        <f t="shared" si="43"/>
        <v/>
      </c>
      <c r="R577" s="2" t="str">
        <f>IF(ISNUMBER(Q577),SUMIFS(Q$1:$Q577,A$1:$A577,A577,J$1:$J577,J577,D$1:$D577,D577),"")</f>
        <v/>
      </c>
      <c r="T577" s="5"/>
      <c r="AH577" s="2" t="str">
        <f t="shared" si="44"/>
        <v/>
      </c>
      <c r="AL577" s="27"/>
      <c r="AM577" s="27"/>
      <c r="AN577" s="27"/>
      <c r="AO577" s="27"/>
      <c r="AP577" s="27"/>
      <c r="AQ577" s="27"/>
      <c r="AR577" s="27"/>
      <c r="AU577" s="2" t="str">
        <f t="shared" si="45"/>
        <v/>
      </c>
      <c r="AV577" s="2" t="str">
        <f>IF(ISNUMBER(AU577),SUMIFS($AU$1:AU577,$A$1:A577,A577,$J$1:J577,J577,$D$1:D577,D577),"")</f>
        <v/>
      </c>
      <c r="AW577">
        <f t="shared" si="46"/>
        <v>1</v>
      </c>
    </row>
    <row r="578" spans="1:49" x14ac:dyDescent="0.25">
      <c r="A578" s="4" t="s">
        <v>117</v>
      </c>
      <c r="B578" t="s">
        <v>24</v>
      </c>
      <c r="C578" s="3">
        <v>42312</v>
      </c>
      <c r="D578">
        <v>3</v>
      </c>
      <c r="E578">
        <v>0</v>
      </c>
      <c r="J578" s="2" t="s">
        <v>45</v>
      </c>
      <c r="K578" s="2" t="s">
        <v>22</v>
      </c>
      <c r="L578">
        <v>8</v>
      </c>
      <c r="M578" s="2" t="s">
        <v>116</v>
      </c>
      <c r="N578" s="2">
        <f t="shared" ref="N578:N641" si="47">IF(LEN(O578)&gt;0,O578*10,"")</f>
        <v>2989</v>
      </c>
      <c r="O578">
        <v>298.89999999999998</v>
      </c>
      <c r="Q578" t="str">
        <f t="shared" ref="Q578:Q641" si="48">IF(LEN(P578)&gt;0,P578,"")</f>
        <v/>
      </c>
      <c r="R578" s="2" t="str">
        <f>IF(ISNUMBER(Q578),SUMIFS(Q$1:$Q578,A$1:$A578,A578,J$1:$J578,J578,D$1:$D578,D578),"")</f>
        <v/>
      </c>
      <c r="T578" s="5"/>
      <c r="AH578" s="2" t="str">
        <f t="shared" ref="AH578:AH641" si="49">IF(ISNUMBER(AI578),AI578,"")</f>
        <v/>
      </c>
      <c r="AL578" s="27"/>
      <c r="AM578" s="27"/>
      <c r="AN578" s="27"/>
      <c r="AO578" s="27"/>
      <c r="AP578" s="27"/>
      <c r="AQ578" s="27"/>
      <c r="AR578" s="27"/>
      <c r="AU578" s="2" t="str">
        <f t="shared" si="45"/>
        <v/>
      </c>
      <c r="AV578" s="2" t="str">
        <f>IF(ISNUMBER(AU578),SUMIFS($AU$1:AU578,$A$1:A578,A578,$J$1:J578,J578,$D$1:D578,D578),"")</f>
        <v/>
      </c>
      <c r="AW578">
        <f t="shared" si="46"/>
        <v>1</v>
      </c>
    </row>
    <row r="579" spans="1:49" x14ac:dyDescent="0.25">
      <c r="A579" s="4" t="s">
        <v>118</v>
      </c>
      <c r="B579" t="s">
        <v>24</v>
      </c>
      <c r="C579" s="3">
        <v>42312</v>
      </c>
      <c r="D579">
        <v>3</v>
      </c>
      <c r="E579">
        <v>50</v>
      </c>
      <c r="J579" s="2" t="s">
        <v>45</v>
      </c>
      <c r="K579" s="2" t="s">
        <v>22</v>
      </c>
      <c r="L579">
        <v>8</v>
      </c>
      <c r="M579" s="2" t="s">
        <v>116</v>
      </c>
      <c r="N579" s="2">
        <f t="shared" si="47"/>
        <v>2644</v>
      </c>
      <c r="O579">
        <v>264.39999999999998</v>
      </c>
      <c r="Q579" t="str">
        <f t="shared" si="48"/>
        <v/>
      </c>
      <c r="R579" s="2" t="str">
        <f>IF(ISNUMBER(Q579),SUMIFS(Q$1:$Q579,A$1:$A579,A579,J$1:$J579,J579,D$1:$D579,D579),"")</f>
        <v/>
      </c>
      <c r="T579" s="5"/>
      <c r="AH579" s="2" t="str">
        <f t="shared" si="49"/>
        <v/>
      </c>
      <c r="AL579" s="27"/>
      <c r="AM579" s="27"/>
      <c r="AN579" s="27"/>
      <c r="AO579" s="27"/>
      <c r="AP579" s="27"/>
      <c r="AQ579" s="27"/>
      <c r="AR579" s="27"/>
      <c r="AU579" s="2" t="str">
        <f t="shared" si="45"/>
        <v/>
      </c>
      <c r="AV579" s="2" t="str">
        <f>IF(ISNUMBER(AU579),SUMIFS($AU$1:AU579,$A$1:A579,A579,$J$1:J579,J579,$D$1:D579,D579),"")</f>
        <v/>
      </c>
      <c r="AW579">
        <f t="shared" si="46"/>
        <v>1</v>
      </c>
    </row>
    <row r="580" spans="1:49" x14ac:dyDescent="0.25">
      <c r="A580" s="4" t="s">
        <v>119</v>
      </c>
      <c r="B580" t="s">
        <v>24</v>
      </c>
      <c r="C580" s="3">
        <v>42312</v>
      </c>
      <c r="D580">
        <v>3</v>
      </c>
      <c r="E580">
        <v>100</v>
      </c>
      <c r="J580" s="2" t="s">
        <v>45</v>
      </c>
      <c r="K580" s="2" t="s">
        <v>22</v>
      </c>
      <c r="L580">
        <v>8</v>
      </c>
      <c r="M580" s="2" t="s">
        <v>116</v>
      </c>
      <c r="N580" s="2">
        <f t="shared" si="47"/>
        <v>2851</v>
      </c>
      <c r="O580">
        <v>285.10000000000002</v>
      </c>
      <c r="Q580" t="str">
        <f t="shared" si="48"/>
        <v/>
      </c>
      <c r="R580" s="2" t="str">
        <f>IF(ISNUMBER(Q580),SUMIFS(Q$1:$Q580,A$1:$A580,A580,J$1:$J580,J580,D$1:$D580,D580),"")</f>
        <v/>
      </c>
      <c r="T580" s="5"/>
      <c r="AH580" s="2" t="str">
        <f t="shared" si="49"/>
        <v/>
      </c>
      <c r="AL580" s="27"/>
      <c r="AM580" s="27"/>
      <c r="AN580" s="27"/>
      <c r="AO580" s="27"/>
      <c r="AP580" s="27"/>
      <c r="AQ580" s="27"/>
      <c r="AR580" s="27"/>
      <c r="AU580" s="2" t="str">
        <f t="shared" si="45"/>
        <v/>
      </c>
      <c r="AV580" s="2" t="str">
        <f>IF(ISNUMBER(AU580),SUMIFS($AU$1:AU580,$A$1:A580,A580,$J$1:J580,J580,$D$1:D580,D580),"")</f>
        <v/>
      </c>
      <c r="AW580">
        <f t="shared" si="46"/>
        <v>1</v>
      </c>
    </row>
    <row r="581" spans="1:49" x14ac:dyDescent="0.25">
      <c r="A581" s="4" t="s">
        <v>120</v>
      </c>
      <c r="B581" t="s">
        <v>24</v>
      </c>
      <c r="C581" s="3">
        <v>42312</v>
      </c>
      <c r="D581">
        <v>3</v>
      </c>
      <c r="E581">
        <v>200</v>
      </c>
      <c r="J581" s="2" t="s">
        <v>45</v>
      </c>
      <c r="K581" s="2" t="s">
        <v>22</v>
      </c>
      <c r="L581">
        <v>8</v>
      </c>
      <c r="M581" s="2" t="s">
        <v>116</v>
      </c>
      <c r="N581" s="2">
        <f t="shared" si="47"/>
        <v>3357</v>
      </c>
      <c r="O581">
        <v>335.7</v>
      </c>
      <c r="Q581" t="str">
        <f t="shared" si="48"/>
        <v/>
      </c>
      <c r="R581" s="2" t="str">
        <f>IF(ISNUMBER(Q581),SUMIFS(Q$1:$Q581,A$1:$A581,A581,J$1:$J581,J581,D$1:$D581,D581),"")</f>
        <v/>
      </c>
      <c r="T581" s="5"/>
      <c r="AH581" s="2" t="str">
        <f t="shared" si="49"/>
        <v/>
      </c>
      <c r="AL581" s="27"/>
      <c r="AM581" s="27"/>
      <c r="AN581" s="27"/>
      <c r="AO581" s="27"/>
      <c r="AP581" s="27"/>
      <c r="AQ581" s="27"/>
      <c r="AR581" s="27"/>
      <c r="AU581" s="2" t="str">
        <f t="shared" si="45"/>
        <v/>
      </c>
      <c r="AV581" s="2" t="str">
        <f>IF(ISNUMBER(AU581),SUMIFS($AU$1:AU581,$A$1:A581,A581,$J$1:J581,J581,$D$1:D581,D581),"")</f>
        <v/>
      </c>
      <c r="AW581">
        <f t="shared" si="46"/>
        <v>1</v>
      </c>
    </row>
    <row r="582" spans="1:49" x14ac:dyDescent="0.25">
      <c r="A582" s="4" t="s">
        <v>121</v>
      </c>
      <c r="B582" t="s">
        <v>24</v>
      </c>
      <c r="C582" s="3">
        <v>42312</v>
      </c>
      <c r="D582">
        <v>3</v>
      </c>
      <c r="E582">
        <v>350</v>
      </c>
      <c r="J582" s="2" t="s">
        <v>45</v>
      </c>
      <c r="K582" s="2" t="s">
        <v>22</v>
      </c>
      <c r="L582">
        <v>8</v>
      </c>
      <c r="M582" s="2" t="s">
        <v>116</v>
      </c>
      <c r="N582" s="2">
        <f t="shared" si="47"/>
        <v>4323</v>
      </c>
      <c r="O582">
        <v>432.3</v>
      </c>
      <c r="Q582" t="str">
        <f t="shared" si="48"/>
        <v/>
      </c>
      <c r="R582" s="2" t="str">
        <f>IF(ISNUMBER(Q582),SUMIFS(Q$1:$Q582,A$1:$A582,A582,J$1:$J582,J582,D$1:$D582,D582),"")</f>
        <v/>
      </c>
      <c r="T582" s="5"/>
      <c r="AH582" s="2" t="str">
        <f t="shared" si="49"/>
        <v/>
      </c>
      <c r="AL582" s="27"/>
      <c r="AM582" s="27"/>
      <c r="AN582" s="27"/>
      <c r="AO582" s="27"/>
      <c r="AP582" s="27"/>
      <c r="AQ582" s="27"/>
      <c r="AR582" s="27"/>
      <c r="AU582" s="2" t="str">
        <f t="shared" ref="AU582:AU645" si="50">IF(AND(ISNUMBER(AI582),ISNUMBER(Q582)),ROUND(Q582*AI582,3),"")</f>
        <v/>
      </c>
      <c r="AV582" s="2" t="str">
        <f>IF(ISNUMBER(AU582),SUMIFS($AU$1:AU582,$A$1:A582,A582,$J$1:J582,J582,$D$1:D582,D582),"")</f>
        <v/>
      </c>
      <c r="AW582">
        <f t="shared" ref="AW582:AW645" si="51">COUNT(O582:AV582)</f>
        <v>1</v>
      </c>
    </row>
    <row r="583" spans="1:49" x14ac:dyDescent="0.25">
      <c r="A583" s="4" t="s">
        <v>122</v>
      </c>
      <c r="B583" t="s">
        <v>24</v>
      </c>
      <c r="C583" s="3">
        <v>42312</v>
      </c>
      <c r="D583">
        <v>3</v>
      </c>
      <c r="E583">
        <v>500</v>
      </c>
      <c r="J583" s="2" t="s">
        <v>45</v>
      </c>
      <c r="K583" s="2" t="s">
        <v>22</v>
      </c>
      <c r="L583">
        <v>8</v>
      </c>
      <c r="M583" s="2" t="s">
        <v>116</v>
      </c>
      <c r="N583" s="2">
        <f t="shared" si="47"/>
        <v>4093</v>
      </c>
      <c r="O583">
        <v>409.3</v>
      </c>
      <c r="Q583" t="str">
        <f t="shared" si="48"/>
        <v/>
      </c>
      <c r="R583" s="2" t="str">
        <f>IF(ISNUMBER(Q583),SUMIFS(Q$1:$Q583,A$1:$A583,A583,J$1:$J583,J583,D$1:$D583,D583),"")</f>
        <v/>
      </c>
      <c r="T583" s="5"/>
      <c r="AH583" s="2" t="str">
        <f t="shared" si="49"/>
        <v/>
      </c>
      <c r="AL583" s="27"/>
      <c r="AM583" s="27"/>
      <c r="AN583" s="27"/>
      <c r="AO583" s="27"/>
      <c r="AP583" s="27"/>
      <c r="AQ583" s="27"/>
      <c r="AR583" s="27"/>
      <c r="AU583" s="2" t="str">
        <f t="shared" si="50"/>
        <v/>
      </c>
      <c r="AV583" s="2" t="str">
        <f>IF(ISNUMBER(AU583),SUMIFS($AU$1:AU583,$A$1:A583,A583,$J$1:J583,J583,$D$1:D583,D583),"")</f>
        <v/>
      </c>
      <c r="AW583">
        <f t="shared" si="51"/>
        <v>1</v>
      </c>
    </row>
    <row r="584" spans="1:49" x14ac:dyDescent="0.25">
      <c r="A584" s="4" t="s">
        <v>117</v>
      </c>
      <c r="B584" t="s">
        <v>24</v>
      </c>
      <c r="C584" s="3">
        <v>42318</v>
      </c>
      <c r="D584">
        <v>1</v>
      </c>
      <c r="E584">
        <v>0</v>
      </c>
      <c r="J584" s="2" t="s">
        <v>45</v>
      </c>
      <c r="K584" s="2" t="s">
        <v>22</v>
      </c>
      <c r="L584">
        <v>8</v>
      </c>
      <c r="M584" s="2" t="s">
        <v>116</v>
      </c>
      <c r="N584" s="2">
        <f t="shared" si="47"/>
        <v>1620</v>
      </c>
      <c r="O584">
        <v>162</v>
      </c>
      <c r="Q584" t="str">
        <f t="shared" si="48"/>
        <v/>
      </c>
      <c r="R584" s="2" t="str">
        <f>IF(ISNUMBER(Q584),SUMIFS(Q$1:$Q584,A$1:$A584,A584,J$1:$J584,J584,D$1:$D584,D584),"")</f>
        <v/>
      </c>
      <c r="T584" s="5"/>
      <c r="AH584" s="2" t="str">
        <f t="shared" si="49"/>
        <v/>
      </c>
      <c r="AL584" s="27"/>
      <c r="AM584" s="27"/>
      <c r="AN584" s="27"/>
      <c r="AO584" s="27"/>
      <c r="AP584" s="27"/>
      <c r="AQ584" s="27"/>
      <c r="AR584" s="27"/>
      <c r="AU584" s="2" t="str">
        <f t="shared" si="50"/>
        <v/>
      </c>
      <c r="AV584" s="2" t="str">
        <f>IF(ISNUMBER(AU584),SUMIFS($AU$1:AU584,$A$1:A584,A584,$J$1:J584,J584,$D$1:D584,D584),"")</f>
        <v/>
      </c>
      <c r="AW584">
        <f t="shared" si="51"/>
        <v>1</v>
      </c>
    </row>
    <row r="585" spans="1:49" x14ac:dyDescent="0.25">
      <c r="A585" s="4" t="s">
        <v>118</v>
      </c>
      <c r="B585" t="s">
        <v>24</v>
      </c>
      <c r="C585" s="3">
        <v>42318</v>
      </c>
      <c r="D585">
        <v>1</v>
      </c>
      <c r="E585">
        <v>50</v>
      </c>
      <c r="J585" s="2" t="s">
        <v>45</v>
      </c>
      <c r="K585" s="2" t="s">
        <v>22</v>
      </c>
      <c r="L585">
        <v>8</v>
      </c>
      <c r="M585" s="2" t="s">
        <v>116</v>
      </c>
      <c r="N585" s="2">
        <f t="shared" si="47"/>
        <v>1732</v>
      </c>
      <c r="O585">
        <v>173.2</v>
      </c>
      <c r="Q585" t="str">
        <f t="shared" si="48"/>
        <v/>
      </c>
      <c r="R585" s="2" t="str">
        <f>IF(ISNUMBER(Q585),SUMIFS(Q$1:$Q585,A$1:$A585,A585,J$1:$J585,J585,D$1:$D585,D585),"")</f>
        <v/>
      </c>
      <c r="T585" s="5"/>
      <c r="AH585" s="2" t="str">
        <f t="shared" si="49"/>
        <v/>
      </c>
      <c r="AL585" s="27"/>
      <c r="AM585" s="27"/>
      <c r="AN585" s="27"/>
      <c r="AO585" s="27"/>
      <c r="AP585" s="27"/>
      <c r="AQ585" s="27"/>
      <c r="AR585" s="27"/>
      <c r="AU585" s="2" t="str">
        <f t="shared" si="50"/>
        <v/>
      </c>
      <c r="AV585" s="2" t="str">
        <f>IF(ISNUMBER(AU585),SUMIFS($AU$1:AU585,$A$1:A585,A585,$J$1:J585,J585,$D$1:D585,D585),"")</f>
        <v/>
      </c>
      <c r="AW585">
        <f t="shared" si="51"/>
        <v>1</v>
      </c>
    </row>
    <row r="586" spans="1:49" x14ac:dyDescent="0.25">
      <c r="A586" s="4" t="s">
        <v>119</v>
      </c>
      <c r="B586" t="s">
        <v>24</v>
      </c>
      <c r="C586" s="3">
        <v>42318</v>
      </c>
      <c r="D586">
        <v>1</v>
      </c>
      <c r="E586">
        <v>100</v>
      </c>
      <c r="J586" s="2" t="s">
        <v>45</v>
      </c>
      <c r="K586" s="2" t="s">
        <v>22</v>
      </c>
      <c r="L586">
        <v>8</v>
      </c>
      <c r="M586" s="2" t="s">
        <v>116</v>
      </c>
      <c r="N586" s="2">
        <f t="shared" si="47"/>
        <v>1956</v>
      </c>
      <c r="O586">
        <v>195.6</v>
      </c>
      <c r="Q586" t="str">
        <f t="shared" si="48"/>
        <v/>
      </c>
      <c r="R586" s="2" t="str">
        <f>IF(ISNUMBER(Q586),SUMIFS(Q$1:$Q586,A$1:$A586,A586,J$1:$J586,J586,D$1:$D586,D586),"")</f>
        <v/>
      </c>
      <c r="T586" s="5"/>
      <c r="AH586" s="2" t="str">
        <f t="shared" si="49"/>
        <v/>
      </c>
      <c r="AL586" s="27"/>
      <c r="AM586" s="27"/>
      <c r="AN586" s="27"/>
      <c r="AO586" s="27"/>
      <c r="AP586" s="27"/>
      <c r="AQ586" s="27"/>
      <c r="AR586" s="27"/>
      <c r="AU586" s="2" t="str">
        <f t="shared" si="50"/>
        <v/>
      </c>
      <c r="AV586" s="2" t="str">
        <f>IF(ISNUMBER(AU586),SUMIFS($AU$1:AU586,$A$1:A586,A586,$J$1:J586,J586,$D$1:D586,D586),"")</f>
        <v/>
      </c>
      <c r="AW586">
        <f t="shared" si="51"/>
        <v>1</v>
      </c>
    </row>
    <row r="587" spans="1:49" x14ac:dyDescent="0.25">
      <c r="A587" s="4" t="s">
        <v>120</v>
      </c>
      <c r="B587" t="s">
        <v>24</v>
      </c>
      <c r="C587" s="3">
        <v>42318</v>
      </c>
      <c r="D587">
        <v>1</v>
      </c>
      <c r="E587">
        <v>200</v>
      </c>
      <c r="J587" s="2" t="s">
        <v>45</v>
      </c>
      <c r="K587" s="2" t="s">
        <v>22</v>
      </c>
      <c r="L587">
        <v>8</v>
      </c>
      <c r="M587" s="2" t="s">
        <v>116</v>
      </c>
      <c r="N587" s="2">
        <f t="shared" si="47"/>
        <v>2208</v>
      </c>
      <c r="O587">
        <v>220.8</v>
      </c>
      <c r="Q587" t="str">
        <f t="shared" si="48"/>
        <v/>
      </c>
      <c r="R587" s="2" t="str">
        <f>IF(ISNUMBER(Q587),SUMIFS(Q$1:$Q587,A$1:$A587,A587,J$1:$J587,J587,D$1:$D587,D587),"")</f>
        <v/>
      </c>
      <c r="T587" s="5"/>
      <c r="AH587" s="2" t="str">
        <f t="shared" si="49"/>
        <v/>
      </c>
      <c r="AL587" s="27"/>
      <c r="AM587" s="27"/>
      <c r="AN587" s="27"/>
      <c r="AO587" s="27"/>
      <c r="AP587" s="27"/>
      <c r="AQ587" s="27"/>
      <c r="AR587" s="27"/>
      <c r="AU587" s="2" t="str">
        <f t="shared" si="50"/>
        <v/>
      </c>
      <c r="AV587" s="2" t="str">
        <f>IF(ISNUMBER(AU587),SUMIFS($AU$1:AU587,$A$1:A587,A587,$J$1:J587,J587,$D$1:D587,D587),"")</f>
        <v/>
      </c>
      <c r="AW587">
        <f t="shared" si="51"/>
        <v>1</v>
      </c>
    </row>
    <row r="588" spans="1:49" x14ac:dyDescent="0.25">
      <c r="A588" s="4" t="s">
        <v>121</v>
      </c>
      <c r="B588" t="s">
        <v>24</v>
      </c>
      <c r="C588" s="3">
        <v>42318</v>
      </c>
      <c r="D588">
        <v>1</v>
      </c>
      <c r="E588">
        <v>350</v>
      </c>
      <c r="J588" s="2" t="s">
        <v>45</v>
      </c>
      <c r="K588" s="2" t="s">
        <v>22</v>
      </c>
      <c r="L588">
        <v>8</v>
      </c>
      <c r="M588" s="2" t="s">
        <v>116</v>
      </c>
      <c r="N588" s="2">
        <f t="shared" si="47"/>
        <v>2096</v>
      </c>
      <c r="O588">
        <v>209.6</v>
      </c>
      <c r="Q588" t="str">
        <f t="shared" si="48"/>
        <v/>
      </c>
      <c r="R588" s="2" t="str">
        <f>IF(ISNUMBER(Q588),SUMIFS(Q$1:$Q588,A$1:$A588,A588,J$1:$J588,J588,D$1:$D588,D588),"")</f>
        <v/>
      </c>
      <c r="T588" s="5"/>
      <c r="AH588" s="2" t="str">
        <f t="shared" si="49"/>
        <v/>
      </c>
      <c r="AL588" s="27"/>
      <c r="AM588" s="27"/>
      <c r="AN588" s="27"/>
      <c r="AO588" s="27"/>
      <c r="AP588" s="27"/>
      <c r="AQ588" s="27"/>
      <c r="AR588" s="27"/>
      <c r="AU588" s="2" t="str">
        <f t="shared" si="50"/>
        <v/>
      </c>
      <c r="AV588" s="2" t="str">
        <f>IF(ISNUMBER(AU588),SUMIFS($AU$1:AU588,$A$1:A588,A588,$J$1:J588,J588,$D$1:D588,D588),"")</f>
        <v/>
      </c>
      <c r="AW588">
        <f t="shared" si="51"/>
        <v>1</v>
      </c>
    </row>
    <row r="589" spans="1:49" x14ac:dyDescent="0.25">
      <c r="A589" s="4" t="s">
        <v>122</v>
      </c>
      <c r="B589" t="s">
        <v>24</v>
      </c>
      <c r="C589" s="3">
        <v>42318</v>
      </c>
      <c r="D589">
        <v>1</v>
      </c>
      <c r="E589">
        <v>500</v>
      </c>
      <c r="J589" s="2" t="s">
        <v>45</v>
      </c>
      <c r="K589" s="2" t="s">
        <v>22</v>
      </c>
      <c r="L589">
        <v>8</v>
      </c>
      <c r="M589" s="2" t="s">
        <v>116</v>
      </c>
      <c r="N589" s="2">
        <f t="shared" si="47"/>
        <v>1844</v>
      </c>
      <c r="O589">
        <v>184.4</v>
      </c>
      <c r="Q589" t="str">
        <f t="shared" si="48"/>
        <v/>
      </c>
      <c r="R589" s="2" t="str">
        <f>IF(ISNUMBER(Q589),SUMIFS(Q$1:$Q589,A$1:$A589,A589,J$1:$J589,J589,D$1:$D589,D589),"")</f>
        <v/>
      </c>
      <c r="T589" s="5"/>
      <c r="AH589" s="2" t="str">
        <f t="shared" si="49"/>
        <v/>
      </c>
      <c r="AL589" s="27"/>
      <c r="AM589" s="27"/>
      <c r="AN589" s="27"/>
      <c r="AO589" s="27"/>
      <c r="AP589" s="27"/>
      <c r="AQ589" s="27"/>
      <c r="AR589" s="27"/>
      <c r="AU589" s="2" t="str">
        <f t="shared" si="50"/>
        <v/>
      </c>
      <c r="AV589" s="2" t="str">
        <f>IF(ISNUMBER(AU589),SUMIFS($AU$1:AU589,$A$1:A589,A589,$J$1:J589,J589,$D$1:D589,D589),"")</f>
        <v/>
      </c>
      <c r="AW589">
        <f t="shared" si="51"/>
        <v>1</v>
      </c>
    </row>
    <row r="590" spans="1:49" x14ac:dyDescent="0.25">
      <c r="A590" s="4" t="s">
        <v>117</v>
      </c>
      <c r="B590" t="s">
        <v>24</v>
      </c>
      <c r="C590" s="3">
        <v>42318</v>
      </c>
      <c r="D590">
        <v>2</v>
      </c>
      <c r="E590">
        <v>0</v>
      </c>
      <c r="J590" s="2" t="s">
        <v>45</v>
      </c>
      <c r="K590" s="2" t="s">
        <v>22</v>
      </c>
      <c r="L590">
        <v>8</v>
      </c>
      <c r="M590" s="2" t="s">
        <v>116</v>
      </c>
      <c r="N590" s="2">
        <f t="shared" si="47"/>
        <v>1368</v>
      </c>
      <c r="O590">
        <v>136.80000000000001</v>
      </c>
      <c r="Q590" t="str">
        <f t="shared" si="48"/>
        <v/>
      </c>
      <c r="R590" s="2" t="str">
        <f>IF(ISNUMBER(Q590),SUMIFS(Q$1:$Q590,A$1:$A590,A590,J$1:$J590,J590,D$1:$D590,D590),"")</f>
        <v/>
      </c>
      <c r="T590" s="5"/>
      <c r="AH590" s="2" t="str">
        <f t="shared" si="49"/>
        <v/>
      </c>
      <c r="AL590" s="27"/>
      <c r="AM590" s="27"/>
      <c r="AN590" s="27"/>
      <c r="AO590" s="27"/>
      <c r="AP590" s="27"/>
      <c r="AQ590" s="27"/>
      <c r="AR590" s="27"/>
      <c r="AU590" s="2" t="str">
        <f t="shared" si="50"/>
        <v/>
      </c>
      <c r="AV590" s="2" t="str">
        <f>IF(ISNUMBER(AU590),SUMIFS($AU$1:AU590,$A$1:A590,A590,$J$1:J590,J590,$D$1:D590,D590),"")</f>
        <v/>
      </c>
      <c r="AW590">
        <f t="shared" si="51"/>
        <v>1</v>
      </c>
    </row>
    <row r="591" spans="1:49" x14ac:dyDescent="0.25">
      <c r="A591" s="4" t="s">
        <v>118</v>
      </c>
      <c r="B591" t="s">
        <v>24</v>
      </c>
      <c r="C591" s="3">
        <v>42318</v>
      </c>
      <c r="D591">
        <v>2</v>
      </c>
      <c r="E591">
        <v>50</v>
      </c>
      <c r="J591" s="2" t="s">
        <v>45</v>
      </c>
      <c r="K591" s="2" t="s">
        <v>22</v>
      </c>
      <c r="L591">
        <v>8</v>
      </c>
      <c r="M591" s="2" t="s">
        <v>116</v>
      </c>
      <c r="N591" s="2">
        <f t="shared" si="47"/>
        <v>1648</v>
      </c>
      <c r="O591">
        <v>164.8</v>
      </c>
      <c r="Q591" t="str">
        <f t="shared" si="48"/>
        <v/>
      </c>
      <c r="R591" s="2" t="str">
        <f>IF(ISNUMBER(Q591),SUMIFS(Q$1:$Q591,A$1:$A591,A591,J$1:$J591,J591,D$1:$D591,D591),"")</f>
        <v/>
      </c>
      <c r="T591" s="5"/>
      <c r="AH591" s="2" t="str">
        <f t="shared" si="49"/>
        <v/>
      </c>
      <c r="AL591" s="27"/>
      <c r="AM591" s="27"/>
      <c r="AN591" s="27"/>
      <c r="AO591" s="27"/>
      <c r="AP591" s="27"/>
      <c r="AQ591" s="27"/>
      <c r="AR591" s="27"/>
      <c r="AU591" s="2" t="str">
        <f t="shared" si="50"/>
        <v/>
      </c>
      <c r="AV591" s="2" t="str">
        <f>IF(ISNUMBER(AU591),SUMIFS($AU$1:AU591,$A$1:A591,A591,$J$1:J591,J591,$D$1:D591,D591),"")</f>
        <v/>
      </c>
      <c r="AW591">
        <f t="shared" si="51"/>
        <v>1</v>
      </c>
    </row>
    <row r="592" spans="1:49" x14ac:dyDescent="0.25">
      <c r="A592" s="4" t="s">
        <v>119</v>
      </c>
      <c r="B592" t="s">
        <v>24</v>
      </c>
      <c r="C592" s="3">
        <v>42318</v>
      </c>
      <c r="D592">
        <v>2</v>
      </c>
      <c r="E592">
        <v>100</v>
      </c>
      <c r="J592" s="2" t="s">
        <v>45</v>
      </c>
      <c r="K592" s="2" t="s">
        <v>22</v>
      </c>
      <c r="L592">
        <v>8</v>
      </c>
      <c r="M592" s="2" t="s">
        <v>116</v>
      </c>
      <c r="N592" s="2">
        <f t="shared" si="47"/>
        <v>1732</v>
      </c>
      <c r="O592">
        <v>173.2</v>
      </c>
      <c r="Q592" t="str">
        <f t="shared" si="48"/>
        <v/>
      </c>
      <c r="R592" s="2" t="str">
        <f>IF(ISNUMBER(Q592),SUMIFS(Q$1:$Q592,A$1:$A592,A592,J$1:$J592,J592,D$1:$D592,D592),"")</f>
        <v/>
      </c>
      <c r="T592" s="5"/>
      <c r="AH592" s="2" t="str">
        <f t="shared" si="49"/>
        <v/>
      </c>
      <c r="AL592" s="27"/>
      <c r="AM592" s="27"/>
      <c r="AN592" s="27"/>
      <c r="AO592" s="27"/>
      <c r="AP592" s="27"/>
      <c r="AQ592" s="27"/>
      <c r="AR592" s="27"/>
      <c r="AU592" s="2" t="str">
        <f t="shared" si="50"/>
        <v/>
      </c>
      <c r="AV592" s="2" t="str">
        <f>IF(ISNUMBER(AU592),SUMIFS($AU$1:AU592,$A$1:A592,A592,$J$1:J592,J592,$D$1:D592,D592),"")</f>
        <v/>
      </c>
      <c r="AW592">
        <f t="shared" si="51"/>
        <v>1</v>
      </c>
    </row>
    <row r="593" spans="1:49" x14ac:dyDescent="0.25">
      <c r="A593" s="4" t="s">
        <v>120</v>
      </c>
      <c r="B593" t="s">
        <v>24</v>
      </c>
      <c r="C593" s="3">
        <v>42318</v>
      </c>
      <c r="D593">
        <v>2</v>
      </c>
      <c r="E593">
        <v>200</v>
      </c>
      <c r="J593" s="2" t="s">
        <v>45</v>
      </c>
      <c r="K593" s="2" t="s">
        <v>22</v>
      </c>
      <c r="L593">
        <v>8</v>
      </c>
      <c r="M593" s="2" t="s">
        <v>116</v>
      </c>
      <c r="N593" s="2">
        <f t="shared" si="47"/>
        <v>1816</v>
      </c>
      <c r="O593">
        <v>181.6</v>
      </c>
      <c r="Q593" t="str">
        <f t="shared" si="48"/>
        <v/>
      </c>
      <c r="R593" s="2" t="str">
        <f>IF(ISNUMBER(Q593),SUMIFS(Q$1:$Q593,A$1:$A593,A593,J$1:$J593,J593,D$1:$D593,D593),"")</f>
        <v/>
      </c>
      <c r="T593" s="5"/>
      <c r="AH593" s="2" t="str">
        <f t="shared" si="49"/>
        <v/>
      </c>
      <c r="AL593" s="27"/>
      <c r="AM593" s="27"/>
      <c r="AN593" s="27"/>
      <c r="AO593" s="27"/>
      <c r="AP593" s="27"/>
      <c r="AQ593" s="27"/>
      <c r="AR593" s="27"/>
      <c r="AU593" s="2" t="str">
        <f t="shared" si="50"/>
        <v/>
      </c>
      <c r="AV593" s="2" t="str">
        <f>IF(ISNUMBER(AU593),SUMIFS($AU$1:AU593,$A$1:A593,A593,$J$1:J593,J593,$D$1:D593,D593),"")</f>
        <v/>
      </c>
      <c r="AW593">
        <f t="shared" si="51"/>
        <v>1</v>
      </c>
    </row>
    <row r="594" spans="1:49" x14ac:dyDescent="0.25">
      <c r="A594" s="4" t="s">
        <v>121</v>
      </c>
      <c r="B594" t="s">
        <v>24</v>
      </c>
      <c r="C594" s="3">
        <v>42318</v>
      </c>
      <c r="D594">
        <v>2</v>
      </c>
      <c r="E594">
        <v>350</v>
      </c>
      <c r="J594" s="2" t="s">
        <v>45</v>
      </c>
      <c r="K594" s="2" t="s">
        <v>22</v>
      </c>
      <c r="L594">
        <v>8</v>
      </c>
      <c r="M594" s="2" t="s">
        <v>116</v>
      </c>
      <c r="N594" s="2">
        <f t="shared" si="47"/>
        <v>1648</v>
      </c>
      <c r="O594">
        <v>164.8</v>
      </c>
      <c r="Q594" t="str">
        <f t="shared" si="48"/>
        <v/>
      </c>
      <c r="R594" s="2" t="str">
        <f>IF(ISNUMBER(Q594),SUMIFS(Q$1:$Q594,A$1:$A594,A594,J$1:$J594,J594,D$1:$D594,D594),"")</f>
        <v/>
      </c>
      <c r="T594" s="5"/>
      <c r="AH594" s="2" t="str">
        <f t="shared" si="49"/>
        <v/>
      </c>
      <c r="AL594" s="27"/>
      <c r="AM594" s="27"/>
      <c r="AN594" s="27"/>
      <c r="AO594" s="27"/>
      <c r="AP594" s="27"/>
      <c r="AQ594" s="27"/>
      <c r="AR594" s="27"/>
      <c r="AU594" s="2" t="str">
        <f t="shared" si="50"/>
        <v/>
      </c>
      <c r="AV594" s="2" t="str">
        <f>IF(ISNUMBER(AU594),SUMIFS($AU$1:AU594,$A$1:A594,A594,$J$1:J594,J594,$D$1:D594,D594),"")</f>
        <v/>
      </c>
      <c r="AW594">
        <f t="shared" si="51"/>
        <v>1</v>
      </c>
    </row>
    <row r="595" spans="1:49" x14ac:dyDescent="0.25">
      <c r="A595" s="4" t="s">
        <v>122</v>
      </c>
      <c r="B595" t="s">
        <v>24</v>
      </c>
      <c r="C595" s="3">
        <v>42318</v>
      </c>
      <c r="D595">
        <v>2</v>
      </c>
      <c r="E595">
        <v>500</v>
      </c>
      <c r="J595" s="2" t="s">
        <v>45</v>
      </c>
      <c r="K595" s="2" t="s">
        <v>22</v>
      </c>
      <c r="L595">
        <v>8</v>
      </c>
      <c r="M595" s="2" t="s">
        <v>116</v>
      </c>
      <c r="N595" s="2">
        <f t="shared" si="47"/>
        <v>1704</v>
      </c>
      <c r="O595">
        <v>170.4</v>
      </c>
      <c r="Q595" t="str">
        <f t="shared" si="48"/>
        <v/>
      </c>
      <c r="R595" s="2" t="str">
        <f>IF(ISNUMBER(Q595),SUMIFS(Q$1:$Q595,A$1:$A595,A595,J$1:$J595,J595,D$1:$D595,D595),"")</f>
        <v/>
      </c>
      <c r="T595" s="5"/>
      <c r="AH595" s="2" t="str">
        <f t="shared" si="49"/>
        <v/>
      </c>
      <c r="AL595" s="27"/>
      <c r="AM595" s="27"/>
      <c r="AN595" s="27"/>
      <c r="AO595" s="27"/>
      <c r="AP595" s="27"/>
      <c r="AQ595" s="27"/>
      <c r="AR595" s="27"/>
      <c r="AU595" s="2" t="str">
        <f t="shared" si="50"/>
        <v/>
      </c>
      <c r="AV595" s="2" t="str">
        <f>IF(ISNUMBER(AU595),SUMIFS($AU$1:AU595,$A$1:A595,A595,$J$1:J595,J595,$D$1:D595,D595),"")</f>
        <v/>
      </c>
      <c r="AW595">
        <f t="shared" si="51"/>
        <v>1</v>
      </c>
    </row>
    <row r="596" spans="1:49" x14ac:dyDescent="0.25">
      <c r="A596" s="4" t="s">
        <v>117</v>
      </c>
      <c r="B596" t="s">
        <v>24</v>
      </c>
      <c r="C596" s="3">
        <v>42318</v>
      </c>
      <c r="D596">
        <v>3</v>
      </c>
      <c r="E596">
        <v>0</v>
      </c>
      <c r="J596" s="2" t="s">
        <v>45</v>
      </c>
      <c r="K596" s="2" t="s">
        <v>22</v>
      </c>
      <c r="L596">
        <v>8</v>
      </c>
      <c r="M596" s="2" t="s">
        <v>116</v>
      </c>
      <c r="N596" s="2">
        <f t="shared" si="47"/>
        <v>1620</v>
      </c>
      <c r="O596">
        <v>162</v>
      </c>
      <c r="Q596" t="str">
        <f t="shared" si="48"/>
        <v/>
      </c>
      <c r="R596" s="2" t="str">
        <f>IF(ISNUMBER(Q596),SUMIFS(Q$1:$Q596,A$1:$A596,A596,J$1:$J596,J596,D$1:$D596,D596),"")</f>
        <v/>
      </c>
      <c r="T596" s="5"/>
      <c r="AH596" s="2" t="str">
        <f t="shared" si="49"/>
        <v/>
      </c>
      <c r="AL596" s="27"/>
      <c r="AM596" s="27"/>
      <c r="AN596" s="27"/>
      <c r="AO596" s="27"/>
      <c r="AP596" s="27"/>
      <c r="AQ596" s="27"/>
      <c r="AR596" s="27"/>
      <c r="AU596" s="2" t="str">
        <f t="shared" si="50"/>
        <v/>
      </c>
      <c r="AV596" s="2" t="str">
        <f>IF(ISNUMBER(AU596),SUMIFS($AU$1:AU596,$A$1:A596,A596,$J$1:J596,J596,$D$1:D596,D596),"")</f>
        <v/>
      </c>
      <c r="AW596">
        <f t="shared" si="51"/>
        <v>1</v>
      </c>
    </row>
    <row r="597" spans="1:49" x14ac:dyDescent="0.25">
      <c r="A597" s="4" t="s">
        <v>118</v>
      </c>
      <c r="B597" t="s">
        <v>24</v>
      </c>
      <c r="C597" s="3">
        <v>42318</v>
      </c>
      <c r="D597">
        <v>3</v>
      </c>
      <c r="E597">
        <v>50</v>
      </c>
      <c r="J597" s="2" t="s">
        <v>45</v>
      </c>
      <c r="K597" s="2" t="s">
        <v>22</v>
      </c>
      <c r="L597">
        <v>8</v>
      </c>
      <c r="M597" s="2" t="s">
        <v>116</v>
      </c>
      <c r="N597" s="2">
        <f t="shared" si="47"/>
        <v>1760</v>
      </c>
      <c r="O597">
        <v>176</v>
      </c>
      <c r="Q597" t="str">
        <f t="shared" si="48"/>
        <v/>
      </c>
      <c r="R597" s="2" t="str">
        <f>IF(ISNUMBER(Q597),SUMIFS(Q$1:$Q597,A$1:$A597,A597,J$1:$J597,J597,D$1:$D597,D597),"")</f>
        <v/>
      </c>
      <c r="T597" s="5"/>
      <c r="AH597" s="2" t="str">
        <f t="shared" si="49"/>
        <v/>
      </c>
      <c r="AL597" s="27"/>
      <c r="AM597" s="27"/>
      <c r="AN597" s="27"/>
      <c r="AO597" s="27"/>
      <c r="AP597" s="27"/>
      <c r="AQ597" s="27"/>
      <c r="AR597" s="27"/>
      <c r="AU597" s="2" t="str">
        <f t="shared" si="50"/>
        <v/>
      </c>
      <c r="AV597" s="2" t="str">
        <f>IF(ISNUMBER(AU597),SUMIFS($AU$1:AU597,$A$1:A597,A597,$J$1:J597,J597,$D$1:D597,D597),"")</f>
        <v/>
      </c>
      <c r="AW597">
        <f t="shared" si="51"/>
        <v>1</v>
      </c>
    </row>
    <row r="598" spans="1:49" x14ac:dyDescent="0.25">
      <c r="A598" s="4" t="s">
        <v>119</v>
      </c>
      <c r="B598" t="s">
        <v>24</v>
      </c>
      <c r="C598" s="3">
        <v>42318</v>
      </c>
      <c r="D598">
        <v>3</v>
      </c>
      <c r="E598">
        <v>100</v>
      </c>
      <c r="J598" s="2" t="s">
        <v>45</v>
      </c>
      <c r="K598" s="2" t="s">
        <v>22</v>
      </c>
      <c r="L598">
        <v>8</v>
      </c>
      <c r="M598" s="2" t="s">
        <v>116</v>
      </c>
      <c r="N598" s="2">
        <f t="shared" si="47"/>
        <v>1900</v>
      </c>
      <c r="O598">
        <v>190</v>
      </c>
      <c r="Q598" t="str">
        <f t="shared" si="48"/>
        <v/>
      </c>
      <c r="R598" s="2" t="str">
        <f>IF(ISNUMBER(Q598),SUMIFS(Q$1:$Q598,A$1:$A598,A598,J$1:$J598,J598,D$1:$D598,D598),"")</f>
        <v/>
      </c>
      <c r="T598" s="5"/>
      <c r="AH598" s="2" t="str">
        <f t="shared" si="49"/>
        <v/>
      </c>
      <c r="AL598" s="27"/>
      <c r="AM598" s="27"/>
      <c r="AN598" s="27"/>
      <c r="AO598" s="27"/>
      <c r="AP598" s="27"/>
      <c r="AQ598" s="27"/>
      <c r="AR598" s="27"/>
      <c r="AU598" s="2" t="str">
        <f t="shared" si="50"/>
        <v/>
      </c>
      <c r="AV598" s="2" t="str">
        <f>IF(ISNUMBER(AU598),SUMIFS($AU$1:AU598,$A$1:A598,A598,$J$1:J598,J598,$D$1:D598,D598),"")</f>
        <v/>
      </c>
      <c r="AW598">
        <f t="shared" si="51"/>
        <v>1</v>
      </c>
    </row>
    <row r="599" spans="1:49" x14ac:dyDescent="0.25">
      <c r="A599" s="4" t="s">
        <v>120</v>
      </c>
      <c r="B599" t="s">
        <v>24</v>
      </c>
      <c r="C599" s="3">
        <v>42318</v>
      </c>
      <c r="D599">
        <v>3</v>
      </c>
      <c r="E599">
        <v>200</v>
      </c>
      <c r="J599" s="2" t="s">
        <v>45</v>
      </c>
      <c r="K599" s="2" t="s">
        <v>22</v>
      </c>
      <c r="L599">
        <v>8</v>
      </c>
      <c r="M599" s="2" t="s">
        <v>116</v>
      </c>
      <c r="N599" s="2">
        <f t="shared" si="47"/>
        <v>1928</v>
      </c>
      <c r="O599">
        <v>192.8</v>
      </c>
      <c r="Q599" t="str">
        <f t="shared" si="48"/>
        <v/>
      </c>
      <c r="R599" s="2" t="str">
        <f>IF(ISNUMBER(Q599),SUMIFS(Q$1:$Q599,A$1:$A599,A599,J$1:$J599,J599,D$1:$D599,D599),"")</f>
        <v/>
      </c>
      <c r="T599" s="5"/>
      <c r="AH599" s="2" t="str">
        <f t="shared" si="49"/>
        <v/>
      </c>
      <c r="AL599" s="27"/>
      <c r="AM599" s="27"/>
      <c r="AN599" s="27"/>
      <c r="AO599" s="27"/>
      <c r="AP599" s="27"/>
      <c r="AQ599" s="27"/>
      <c r="AR599" s="27"/>
      <c r="AU599" s="2" t="str">
        <f t="shared" si="50"/>
        <v/>
      </c>
      <c r="AV599" s="2" t="str">
        <f>IF(ISNUMBER(AU599),SUMIFS($AU$1:AU599,$A$1:A599,A599,$J$1:J599,J599,$D$1:D599,D599),"")</f>
        <v/>
      </c>
      <c r="AW599">
        <f t="shared" si="51"/>
        <v>1</v>
      </c>
    </row>
    <row r="600" spans="1:49" x14ac:dyDescent="0.25">
      <c r="A600" s="4" t="s">
        <v>121</v>
      </c>
      <c r="B600" t="s">
        <v>24</v>
      </c>
      <c r="C600" s="3">
        <v>42318</v>
      </c>
      <c r="D600">
        <v>3</v>
      </c>
      <c r="E600">
        <v>350</v>
      </c>
      <c r="J600" s="2" t="s">
        <v>45</v>
      </c>
      <c r="K600" s="2" t="s">
        <v>22</v>
      </c>
      <c r="L600">
        <v>8</v>
      </c>
      <c r="M600" s="2" t="s">
        <v>116</v>
      </c>
      <c r="N600" s="2">
        <f t="shared" si="47"/>
        <v>1928</v>
      </c>
      <c r="O600">
        <v>192.8</v>
      </c>
      <c r="Q600" t="str">
        <f t="shared" si="48"/>
        <v/>
      </c>
      <c r="R600" s="2" t="str">
        <f>IF(ISNUMBER(Q600),SUMIFS(Q$1:$Q600,A$1:$A600,A600,J$1:$J600,J600,D$1:$D600,D600),"")</f>
        <v/>
      </c>
      <c r="T600" s="5"/>
      <c r="AH600" s="2" t="str">
        <f t="shared" si="49"/>
        <v/>
      </c>
      <c r="AL600" s="27"/>
      <c r="AM600" s="27"/>
      <c r="AN600" s="27"/>
      <c r="AO600" s="27"/>
      <c r="AP600" s="27"/>
      <c r="AQ600" s="27"/>
      <c r="AR600" s="27"/>
      <c r="AU600" s="2" t="str">
        <f t="shared" si="50"/>
        <v/>
      </c>
      <c r="AV600" s="2" t="str">
        <f>IF(ISNUMBER(AU600),SUMIFS($AU$1:AU600,$A$1:A600,A600,$J$1:J600,J600,$D$1:D600,D600),"")</f>
        <v/>
      </c>
      <c r="AW600">
        <f t="shared" si="51"/>
        <v>1</v>
      </c>
    </row>
    <row r="601" spans="1:49" x14ac:dyDescent="0.25">
      <c r="A601" s="4" t="s">
        <v>122</v>
      </c>
      <c r="B601" t="s">
        <v>24</v>
      </c>
      <c r="C601" s="3">
        <v>42318</v>
      </c>
      <c r="D601">
        <v>3</v>
      </c>
      <c r="E601">
        <v>500</v>
      </c>
      <c r="J601" s="2" t="s">
        <v>45</v>
      </c>
      <c r="K601" s="2" t="s">
        <v>22</v>
      </c>
      <c r="L601">
        <v>8</v>
      </c>
      <c r="M601" s="2" t="s">
        <v>116</v>
      </c>
      <c r="N601" s="2">
        <f t="shared" si="47"/>
        <v>1844</v>
      </c>
      <c r="O601">
        <v>184.4</v>
      </c>
      <c r="Q601" t="str">
        <f t="shared" si="48"/>
        <v/>
      </c>
      <c r="R601" s="2" t="str">
        <f>IF(ISNUMBER(Q601),SUMIFS(Q$1:$Q601,A$1:$A601,A601,J$1:$J601,J601,D$1:$D601,D601),"")</f>
        <v/>
      </c>
      <c r="T601" s="5"/>
      <c r="AH601" s="2" t="str">
        <f t="shared" si="49"/>
        <v/>
      </c>
      <c r="AL601" s="27"/>
      <c r="AM601" s="27"/>
      <c r="AN601" s="27"/>
      <c r="AO601" s="27"/>
      <c r="AP601" s="27"/>
      <c r="AQ601" s="27"/>
      <c r="AR601" s="27"/>
      <c r="AU601" s="2" t="str">
        <f t="shared" si="50"/>
        <v/>
      </c>
      <c r="AV601" s="2" t="str">
        <f>IF(ISNUMBER(AU601),SUMIFS($AU$1:AU601,$A$1:A601,A601,$J$1:J601,J601,$D$1:D601,D601),"")</f>
        <v/>
      </c>
      <c r="AW601">
        <f t="shared" si="51"/>
        <v>1</v>
      </c>
    </row>
    <row r="602" spans="1:49" x14ac:dyDescent="0.25">
      <c r="A602" s="4" t="s">
        <v>117</v>
      </c>
      <c r="B602" t="s">
        <v>24</v>
      </c>
      <c r="C602" s="3">
        <v>42324</v>
      </c>
      <c r="D602">
        <v>1</v>
      </c>
      <c r="E602">
        <v>0</v>
      </c>
      <c r="J602" s="2" t="s">
        <v>45</v>
      </c>
      <c r="K602" s="2" t="s">
        <v>22</v>
      </c>
      <c r="L602">
        <v>8</v>
      </c>
      <c r="M602" s="2" t="s">
        <v>116</v>
      </c>
      <c r="N602" s="2">
        <f t="shared" si="47"/>
        <v>1839</v>
      </c>
      <c r="O602">
        <v>183.9</v>
      </c>
      <c r="Q602" t="str">
        <f t="shared" si="48"/>
        <v/>
      </c>
      <c r="R602" s="2" t="str">
        <f>IF(ISNUMBER(Q602),SUMIFS(Q$1:$Q602,A$1:$A602,A602,J$1:$J602,J602,D$1:$D602,D602),"")</f>
        <v/>
      </c>
      <c r="T602" s="5"/>
      <c r="AH602" s="2" t="str">
        <f t="shared" si="49"/>
        <v/>
      </c>
      <c r="AL602" s="27"/>
      <c r="AM602" s="27"/>
      <c r="AN602" s="27"/>
      <c r="AO602" s="27"/>
      <c r="AP602" s="27"/>
      <c r="AQ602" s="27"/>
      <c r="AR602" s="27"/>
      <c r="AU602" s="2" t="str">
        <f t="shared" si="50"/>
        <v/>
      </c>
      <c r="AV602" s="2" t="str">
        <f>IF(ISNUMBER(AU602),SUMIFS($AU$1:AU602,$A$1:A602,A602,$J$1:J602,J602,$D$1:D602,D602),"")</f>
        <v/>
      </c>
      <c r="AW602">
        <f t="shared" si="51"/>
        <v>1</v>
      </c>
    </row>
    <row r="603" spans="1:49" x14ac:dyDescent="0.25">
      <c r="A603" s="4" t="s">
        <v>118</v>
      </c>
      <c r="B603" t="s">
        <v>24</v>
      </c>
      <c r="C603" s="3">
        <v>42324</v>
      </c>
      <c r="D603">
        <v>1</v>
      </c>
      <c r="E603">
        <v>50</v>
      </c>
      <c r="J603" s="2" t="s">
        <v>45</v>
      </c>
      <c r="K603" s="2" t="s">
        <v>22</v>
      </c>
      <c r="L603">
        <v>8</v>
      </c>
      <c r="M603" s="2" t="s">
        <v>116</v>
      </c>
      <c r="N603" s="2">
        <f t="shared" si="47"/>
        <v>1885</v>
      </c>
      <c r="O603">
        <v>188.5</v>
      </c>
      <c r="Q603" t="str">
        <f t="shared" si="48"/>
        <v/>
      </c>
      <c r="R603" s="2" t="str">
        <f>IF(ISNUMBER(Q603),SUMIFS(Q$1:$Q603,A$1:$A603,A603,J$1:$J603,J603,D$1:$D603,D603),"")</f>
        <v/>
      </c>
      <c r="T603" s="5"/>
      <c r="AH603" s="2" t="str">
        <f t="shared" si="49"/>
        <v/>
      </c>
      <c r="AL603" s="27"/>
      <c r="AM603" s="27"/>
      <c r="AN603" s="27"/>
      <c r="AO603" s="27"/>
      <c r="AP603" s="27"/>
      <c r="AQ603" s="27"/>
      <c r="AR603" s="27"/>
      <c r="AU603" s="2" t="str">
        <f t="shared" si="50"/>
        <v/>
      </c>
      <c r="AV603" s="2" t="str">
        <f>IF(ISNUMBER(AU603),SUMIFS($AU$1:AU603,$A$1:A603,A603,$J$1:J603,J603,$D$1:D603,D603),"")</f>
        <v/>
      </c>
      <c r="AW603">
        <f t="shared" si="51"/>
        <v>1</v>
      </c>
    </row>
    <row r="604" spans="1:49" x14ac:dyDescent="0.25">
      <c r="A604" s="4" t="s">
        <v>119</v>
      </c>
      <c r="B604" t="s">
        <v>24</v>
      </c>
      <c r="C604" s="3">
        <v>42324</v>
      </c>
      <c r="D604">
        <v>1</v>
      </c>
      <c r="E604">
        <v>100</v>
      </c>
      <c r="J604" s="2" t="s">
        <v>45</v>
      </c>
      <c r="K604" s="2" t="s">
        <v>22</v>
      </c>
      <c r="L604">
        <v>8</v>
      </c>
      <c r="M604" s="2" t="s">
        <v>116</v>
      </c>
      <c r="N604" s="2">
        <f t="shared" si="47"/>
        <v>2115</v>
      </c>
      <c r="O604">
        <v>211.5</v>
      </c>
      <c r="Q604" t="str">
        <f t="shared" si="48"/>
        <v/>
      </c>
      <c r="R604" s="2" t="str">
        <f>IF(ISNUMBER(Q604),SUMIFS(Q$1:$Q604,A$1:$A604,A604,J$1:$J604,J604,D$1:$D604,D604),"")</f>
        <v/>
      </c>
      <c r="T604" s="5"/>
      <c r="AH604" s="2" t="str">
        <f t="shared" si="49"/>
        <v/>
      </c>
      <c r="AL604" s="27"/>
      <c r="AM604" s="27"/>
      <c r="AN604" s="27"/>
      <c r="AO604" s="27"/>
      <c r="AP604" s="27"/>
      <c r="AQ604" s="27"/>
      <c r="AR604" s="27"/>
      <c r="AU604" s="2" t="str">
        <f t="shared" si="50"/>
        <v/>
      </c>
      <c r="AV604" s="2" t="str">
        <f>IF(ISNUMBER(AU604),SUMIFS($AU$1:AU604,$A$1:A604,A604,$J$1:J604,J604,$D$1:D604,D604),"")</f>
        <v/>
      </c>
      <c r="AW604">
        <f t="shared" si="51"/>
        <v>1</v>
      </c>
    </row>
    <row r="605" spans="1:49" x14ac:dyDescent="0.25">
      <c r="A605" s="4" t="s">
        <v>120</v>
      </c>
      <c r="B605" t="s">
        <v>24</v>
      </c>
      <c r="C605" s="3">
        <v>42324</v>
      </c>
      <c r="D605">
        <v>1</v>
      </c>
      <c r="E605">
        <v>200</v>
      </c>
      <c r="J605" s="2" t="s">
        <v>45</v>
      </c>
      <c r="K605" s="2" t="s">
        <v>22</v>
      </c>
      <c r="L605">
        <v>8</v>
      </c>
      <c r="M605" s="2" t="s">
        <v>116</v>
      </c>
      <c r="N605" s="2">
        <f t="shared" si="47"/>
        <v>2253</v>
      </c>
      <c r="O605">
        <v>225.3</v>
      </c>
      <c r="Q605" t="str">
        <f t="shared" si="48"/>
        <v/>
      </c>
      <c r="R605" s="2" t="str">
        <f>IF(ISNUMBER(Q605),SUMIFS(Q$1:$Q605,A$1:$A605,A605,J$1:$J605,J605,D$1:$D605,D605),"")</f>
        <v/>
      </c>
      <c r="T605" s="5"/>
      <c r="AH605" s="2" t="str">
        <f t="shared" si="49"/>
        <v/>
      </c>
      <c r="AL605" s="27"/>
      <c r="AM605" s="27"/>
      <c r="AN605" s="27"/>
      <c r="AO605" s="27"/>
      <c r="AP605" s="27"/>
      <c r="AQ605" s="27"/>
      <c r="AR605" s="27"/>
      <c r="AU605" s="2" t="str">
        <f t="shared" si="50"/>
        <v/>
      </c>
      <c r="AV605" s="2" t="str">
        <f>IF(ISNUMBER(AU605),SUMIFS($AU$1:AU605,$A$1:A605,A605,$J$1:J605,J605,$D$1:D605,D605),"")</f>
        <v/>
      </c>
      <c r="AW605">
        <f t="shared" si="51"/>
        <v>1</v>
      </c>
    </row>
    <row r="606" spans="1:49" x14ac:dyDescent="0.25">
      <c r="A606" s="4" t="s">
        <v>121</v>
      </c>
      <c r="B606" t="s">
        <v>24</v>
      </c>
      <c r="C606" s="3">
        <v>42324</v>
      </c>
      <c r="D606">
        <v>1</v>
      </c>
      <c r="E606">
        <v>350</v>
      </c>
      <c r="J606" s="2" t="s">
        <v>45</v>
      </c>
      <c r="K606" s="2" t="s">
        <v>22</v>
      </c>
      <c r="L606">
        <v>8</v>
      </c>
      <c r="M606" s="2" t="s">
        <v>116</v>
      </c>
      <c r="N606" s="2">
        <f t="shared" si="47"/>
        <v>2230</v>
      </c>
      <c r="O606">
        <v>223</v>
      </c>
      <c r="Q606" t="str">
        <f t="shared" si="48"/>
        <v/>
      </c>
      <c r="R606" s="2" t="str">
        <f>IF(ISNUMBER(Q606),SUMIFS(Q$1:$Q606,A$1:$A606,A606,J$1:$J606,J606,D$1:$D606,D606),"")</f>
        <v/>
      </c>
      <c r="T606" s="5"/>
      <c r="AH606" s="2" t="str">
        <f t="shared" si="49"/>
        <v/>
      </c>
      <c r="AL606" s="27"/>
      <c r="AM606" s="27"/>
      <c r="AN606" s="27"/>
      <c r="AO606" s="27"/>
      <c r="AP606" s="27"/>
      <c r="AQ606" s="27"/>
      <c r="AR606" s="27"/>
      <c r="AU606" s="2" t="str">
        <f t="shared" si="50"/>
        <v/>
      </c>
      <c r="AV606" s="2" t="str">
        <f>IF(ISNUMBER(AU606),SUMIFS($AU$1:AU606,$A$1:A606,A606,$J$1:J606,J606,$D$1:D606,D606),"")</f>
        <v/>
      </c>
      <c r="AW606">
        <f t="shared" si="51"/>
        <v>1</v>
      </c>
    </row>
    <row r="607" spans="1:49" x14ac:dyDescent="0.25">
      <c r="A607" s="4" t="s">
        <v>122</v>
      </c>
      <c r="B607" t="s">
        <v>24</v>
      </c>
      <c r="C607" s="3">
        <v>42324</v>
      </c>
      <c r="D607">
        <v>1</v>
      </c>
      <c r="E607">
        <v>500</v>
      </c>
      <c r="J607" s="2" t="s">
        <v>45</v>
      </c>
      <c r="K607" s="2" t="s">
        <v>22</v>
      </c>
      <c r="L607">
        <v>8</v>
      </c>
      <c r="M607" s="2" t="s">
        <v>116</v>
      </c>
      <c r="N607" s="2">
        <f t="shared" si="47"/>
        <v>2092</v>
      </c>
      <c r="O607">
        <v>209.2</v>
      </c>
      <c r="Q607" t="str">
        <f t="shared" si="48"/>
        <v/>
      </c>
      <c r="R607" s="2" t="str">
        <f>IF(ISNUMBER(Q607),SUMIFS(Q$1:$Q607,A$1:$A607,A607,J$1:$J607,J607,D$1:$D607,D607),"")</f>
        <v/>
      </c>
      <c r="T607" s="5"/>
      <c r="AH607" s="2" t="str">
        <f t="shared" si="49"/>
        <v/>
      </c>
      <c r="AL607" s="27"/>
      <c r="AM607" s="27"/>
      <c r="AN607" s="27"/>
      <c r="AO607" s="27"/>
      <c r="AP607" s="27"/>
      <c r="AQ607" s="27"/>
      <c r="AR607" s="27"/>
      <c r="AU607" s="2" t="str">
        <f t="shared" si="50"/>
        <v/>
      </c>
      <c r="AV607" s="2" t="str">
        <f>IF(ISNUMBER(AU607),SUMIFS($AU$1:AU607,$A$1:A607,A607,$J$1:J607,J607,$D$1:D607,D607),"")</f>
        <v/>
      </c>
      <c r="AW607">
        <f t="shared" si="51"/>
        <v>1</v>
      </c>
    </row>
    <row r="608" spans="1:49" x14ac:dyDescent="0.25">
      <c r="A608" s="4" t="s">
        <v>117</v>
      </c>
      <c r="B608" t="s">
        <v>24</v>
      </c>
      <c r="C608" s="3">
        <v>42324</v>
      </c>
      <c r="D608">
        <v>2</v>
      </c>
      <c r="E608">
        <v>0</v>
      </c>
      <c r="J608" s="2" t="s">
        <v>45</v>
      </c>
      <c r="K608" s="2" t="s">
        <v>22</v>
      </c>
      <c r="L608">
        <v>8</v>
      </c>
      <c r="M608" s="2" t="s">
        <v>116</v>
      </c>
      <c r="N608" s="2">
        <f t="shared" si="47"/>
        <v>1536</v>
      </c>
      <c r="O608">
        <v>153.6</v>
      </c>
      <c r="Q608" t="str">
        <f t="shared" si="48"/>
        <v/>
      </c>
      <c r="R608" s="2" t="str">
        <f>IF(ISNUMBER(Q608),SUMIFS(Q$1:$Q608,A$1:$A608,A608,J$1:$J608,J608,D$1:$D608,D608),"")</f>
        <v/>
      </c>
      <c r="T608" s="5"/>
      <c r="AH608" s="2" t="str">
        <f t="shared" si="49"/>
        <v/>
      </c>
      <c r="AL608" s="27"/>
      <c r="AM608" s="27"/>
      <c r="AN608" s="27"/>
      <c r="AO608" s="27"/>
      <c r="AP608" s="27"/>
      <c r="AQ608" s="27"/>
      <c r="AR608" s="27"/>
      <c r="AU608" s="2" t="str">
        <f t="shared" si="50"/>
        <v/>
      </c>
      <c r="AV608" s="2" t="str">
        <f>IF(ISNUMBER(AU608),SUMIFS($AU$1:AU608,$A$1:A608,A608,$J$1:J608,J608,$D$1:D608,D608),"")</f>
        <v/>
      </c>
      <c r="AW608">
        <f t="shared" si="51"/>
        <v>1</v>
      </c>
    </row>
    <row r="609" spans="1:49" x14ac:dyDescent="0.25">
      <c r="A609" s="4" t="s">
        <v>118</v>
      </c>
      <c r="B609" t="s">
        <v>24</v>
      </c>
      <c r="C609" s="3">
        <v>42324</v>
      </c>
      <c r="D609">
        <v>2</v>
      </c>
      <c r="E609">
        <v>50</v>
      </c>
      <c r="J609" s="2" t="s">
        <v>45</v>
      </c>
      <c r="K609" s="2" t="s">
        <v>22</v>
      </c>
      <c r="L609">
        <v>8</v>
      </c>
      <c r="M609" s="2" t="s">
        <v>116</v>
      </c>
      <c r="N609" s="2">
        <f t="shared" si="47"/>
        <v>1788</v>
      </c>
      <c r="O609">
        <v>178.8</v>
      </c>
      <c r="Q609" t="str">
        <f t="shared" si="48"/>
        <v/>
      </c>
      <c r="R609" s="2" t="str">
        <f>IF(ISNUMBER(Q609),SUMIFS(Q$1:$Q609,A$1:$A609,A609,J$1:$J609,J609,D$1:$D609,D609),"")</f>
        <v/>
      </c>
      <c r="T609" s="5"/>
      <c r="AH609" s="2" t="str">
        <f t="shared" si="49"/>
        <v/>
      </c>
      <c r="AL609" s="27"/>
      <c r="AM609" s="27"/>
      <c r="AN609" s="27"/>
      <c r="AO609" s="27"/>
      <c r="AP609" s="27"/>
      <c r="AQ609" s="27"/>
      <c r="AR609" s="27"/>
      <c r="AU609" s="2" t="str">
        <f t="shared" si="50"/>
        <v/>
      </c>
      <c r="AV609" s="2" t="str">
        <f>IF(ISNUMBER(AU609),SUMIFS($AU$1:AU609,$A$1:A609,A609,$J$1:J609,J609,$D$1:D609,D609),"")</f>
        <v/>
      </c>
      <c r="AW609">
        <f t="shared" si="51"/>
        <v>1</v>
      </c>
    </row>
    <row r="610" spans="1:49" x14ac:dyDescent="0.25">
      <c r="A610" s="4" t="s">
        <v>119</v>
      </c>
      <c r="B610" t="s">
        <v>24</v>
      </c>
      <c r="C610" s="3">
        <v>42324</v>
      </c>
      <c r="D610">
        <v>2</v>
      </c>
      <c r="E610">
        <v>100</v>
      </c>
      <c r="J610" s="2" t="s">
        <v>45</v>
      </c>
      <c r="K610" s="2" t="s">
        <v>22</v>
      </c>
      <c r="L610">
        <v>8</v>
      </c>
      <c r="M610" s="2" t="s">
        <v>116</v>
      </c>
      <c r="N610" s="2">
        <f t="shared" si="47"/>
        <v>1956</v>
      </c>
      <c r="O610">
        <v>195.6</v>
      </c>
      <c r="Q610" t="str">
        <f t="shared" si="48"/>
        <v/>
      </c>
      <c r="R610" s="2" t="str">
        <f>IF(ISNUMBER(Q610),SUMIFS(Q$1:$Q610,A$1:$A610,A610,J$1:$J610,J610,D$1:$D610,D610),"")</f>
        <v/>
      </c>
      <c r="T610" s="5"/>
      <c r="AH610" s="2" t="str">
        <f t="shared" si="49"/>
        <v/>
      </c>
      <c r="AL610" s="27"/>
      <c r="AM610" s="27"/>
      <c r="AN610" s="27"/>
      <c r="AO610" s="27"/>
      <c r="AP610" s="27"/>
      <c r="AQ610" s="27"/>
      <c r="AR610" s="27"/>
      <c r="AU610" s="2" t="str">
        <f t="shared" si="50"/>
        <v/>
      </c>
      <c r="AV610" s="2" t="str">
        <f>IF(ISNUMBER(AU610),SUMIFS($AU$1:AU610,$A$1:A610,A610,$J$1:J610,J610,$D$1:D610,D610),"")</f>
        <v/>
      </c>
      <c r="AW610">
        <f t="shared" si="51"/>
        <v>1</v>
      </c>
    </row>
    <row r="611" spans="1:49" x14ac:dyDescent="0.25">
      <c r="A611" s="4" t="s">
        <v>120</v>
      </c>
      <c r="B611" t="s">
        <v>24</v>
      </c>
      <c r="C611" s="3">
        <v>42324</v>
      </c>
      <c r="D611">
        <v>2</v>
      </c>
      <c r="E611">
        <v>200</v>
      </c>
      <c r="J611" s="2" t="s">
        <v>45</v>
      </c>
      <c r="K611" s="2" t="s">
        <v>22</v>
      </c>
      <c r="L611">
        <v>8</v>
      </c>
      <c r="M611" s="2" t="s">
        <v>116</v>
      </c>
      <c r="N611" s="2">
        <f t="shared" si="47"/>
        <v>2012</v>
      </c>
      <c r="O611">
        <v>201.2</v>
      </c>
      <c r="Q611" t="str">
        <f t="shared" si="48"/>
        <v/>
      </c>
      <c r="R611" s="2" t="str">
        <f>IF(ISNUMBER(Q611),SUMIFS(Q$1:$Q611,A$1:$A611,A611,J$1:$J611,J611,D$1:$D611,D611),"")</f>
        <v/>
      </c>
      <c r="T611" s="5"/>
      <c r="AH611" s="2" t="str">
        <f t="shared" si="49"/>
        <v/>
      </c>
      <c r="AL611" s="27"/>
      <c r="AM611" s="27"/>
      <c r="AN611" s="27"/>
      <c r="AO611" s="27"/>
      <c r="AP611" s="27"/>
      <c r="AQ611" s="27"/>
      <c r="AR611" s="27"/>
      <c r="AU611" s="2" t="str">
        <f t="shared" si="50"/>
        <v/>
      </c>
      <c r="AV611" s="2" t="str">
        <f>IF(ISNUMBER(AU611),SUMIFS($AU$1:AU611,$A$1:A611,A611,$J$1:J611,J611,$D$1:D611,D611),"")</f>
        <v/>
      </c>
      <c r="AW611">
        <f t="shared" si="51"/>
        <v>1</v>
      </c>
    </row>
    <row r="612" spans="1:49" x14ac:dyDescent="0.25">
      <c r="A612" s="4" t="s">
        <v>121</v>
      </c>
      <c r="B612" t="s">
        <v>24</v>
      </c>
      <c r="C612" s="3">
        <v>42324</v>
      </c>
      <c r="D612">
        <v>2</v>
      </c>
      <c r="E612">
        <v>350</v>
      </c>
      <c r="J612" s="2" t="s">
        <v>45</v>
      </c>
      <c r="K612" s="2" t="s">
        <v>22</v>
      </c>
      <c r="L612">
        <v>8</v>
      </c>
      <c r="M612" s="2" t="s">
        <v>116</v>
      </c>
      <c r="N612" s="2">
        <f t="shared" si="47"/>
        <v>2012</v>
      </c>
      <c r="O612">
        <v>201.2</v>
      </c>
      <c r="Q612" t="str">
        <f t="shared" si="48"/>
        <v/>
      </c>
      <c r="R612" s="2" t="str">
        <f>IF(ISNUMBER(Q612),SUMIFS(Q$1:$Q612,A$1:$A612,A612,J$1:$J612,J612,D$1:$D612,D612),"")</f>
        <v/>
      </c>
      <c r="T612" s="5"/>
      <c r="AH612" s="2" t="str">
        <f t="shared" si="49"/>
        <v/>
      </c>
      <c r="AL612" s="27"/>
      <c r="AM612" s="27"/>
      <c r="AN612" s="27"/>
      <c r="AO612" s="27"/>
      <c r="AP612" s="27"/>
      <c r="AQ612" s="27"/>
      <c r="AR612" s="27"/>
      <c r="AU612" s="2" t="str">
        <f t="shared" si="50"/>
        <v/>
      </c>
      <c r="AV612" s="2" t="str">
        <f>IF(ISNUMBER(AU612),SUMIFS($AU$1:AU612,$A$1:A612,A612,$J$1:J612,J612,$D$1:D612,D612),"")</f>
        <v/>
      </c>
      <c r="AW612">
        <f t="shared" si="51"/>
        <v>1</v>
      </c>
    </row>
    <row r="613" spans="1:49" x14ac:dyDescent="0.25">
      <c r="A613" s="4" t="s">
        <v>122</v>
      </c>
      <c r="B613" t="s">
        <v>24</v>
      </c>
      <c r="C613" s="3">
        <v>42324</v>
      </c>
      <c r="D613">
        <v>2</v>
      </c>
      <c r="E613">
        <v>500</v>
      </c>
      <c r="J613" s="2" t="s">
        <v>45</v>
      </c>
      <c r="K613" s="2" t="s">
        <v>22</v>
      </c>
      <c r="L613">
        <v>8</v>
      </c>
      <c r="M613" s="2" t="s">
        <v>116</v>
      </c>
      <c r="N613" s="2">
        <f t="shared" si="47"/>
        <v>1816</v>
      </c>
      <c r="O613">
        <v>181.6</v>
      </c>
      <c r="Q613" t="str">
        <f t="shared" si="48"/>
        <v/>
      </c>
      <c r="R613" s="2" t="str">
        <f>IF(ISNUMBER(Q613),SUMIFS(Q$1:$Q613,A$1:$A613,A613,J$1:$J613,J613,D$1:$D613,D613),"")</f>
        <v/>
      </c>
      <c r="T613" s="5"/>
      <c r="AH613" s="2" t="str">
        <f t="shared" si="49"/>
        <v/>
      </c>
      <c r="AL613" s="27"/>
      <c r="AM613" s="27"/>
      <c r="AN613" s="27"/>
      <c r="AO613" s="27"/>
      <c r="AP613" s="27"/>
      <c r="AQ613" s="27"/>
      <c r="AR613" s="27"/>
      <c r="AU613" s="2" t="str">
        <f t="shared" si="50"/>
        <v/>
      </c>
      <c r="AV613" s="2" t="str">
        <f>IF(ISNUMBER(AU613),SUMIFS($AU$1:AU613,$A$1:A613,A613,$J$1:J613,J613,$D$1:D613,D613),"")</f>
        <v/>
      </c>
      <c r="AW613">
        <f t="shared" si="51"/>
        <v>1</v>
      </c>
    </row>
    <row r="614" spans="1:49" x14ac:dyDescent="0.25">
      <c r="A614" s="4" t="s">
        <v>117</v>
      </c>
      <c r="B614" t="s">
        <v>24</v>
      </c>
      <c r="C614" s="3">
        <v>42324</v>
      </c>
      <c r="D614">
        <v>3</v>
      </c>
      <c r="E614">
        <v>0</v>
      </c>
      <c r="J614" s="2" t="s">
        <v>45</v>
      </c>
      <c r="K614" s="2" t="s">
        <v>22</v>
      </c>
      <c r="L614">
        <v>8</v>
      </c>
      <c r="M614" s="2" t="s">
        <v>116</v>
      </c>
      <c r="N614" s="2">
        <f t="shared" si="47"/>
        <v>1872</v>
      </c>
      <c r="O614">
        <v>187.2</v>
      </c>
      <c r="Q614" t="str">
        <f t="shared" si="48"/>
        <v/>
      </c>
      <c r="R614" s="2" t="str">
        <f>IF(ISNUMBER(Q614),SUMIFS(Q$1:$Q614,A$1:$A614,A614,J$1:$J614,J614,D$1:$D614,D614),"")</f>
        <v/>
      </c>
      <c r="T614" s="5"/>
      <c r="AH614" s="2" t="str">
        <f t="shared" si="49"/>
        <v/>
      </c>
      <c r="AL614" s="27"/>
      <c r="AM614" s="27"/>
      <c r="AN614" s="27"/>
      <c r="AO614" s="27"/>
      <c r="AP614" s="27"/>
      <c r="AQ614" s="27"/>
      <c r="AR614" s="27"/>
      <c r="AU614" s="2" t="str">
        <f t="shared" si="50"/>
        <v/>
      </c>
      <c r="AV614" s="2" t="str">
        <f>IF(ISNUMBER(AU614),SUMIFS($AU$1:AU614,$A$1:A614,A614,$J$1:J614,J614,$D$1:D614,D614),"")</f>
        <v/>
      </c>
      <c r="AW614">
        <f t="shared" si="51"/>
        <v>1</v>
      </c>
    </row>
    <row r="615" spans="1:49" x14ac:dyDescent="0.25">
      <c r="A615" s="4" t="s">
        <v>118</v>
      </c>
      <c r="B615" t="s">
        <v>24</v>
      </c>
      <c r="C615" s="3">
        <v>42324</v>
      </c>
      <c r="D615">
        <v>3</v>
      </c>
      <c r="E615">
        <v>50</v>
      </c>
      <c r="J615" s="2" t="s">
        <v>45</v>
      </c>
      <c r="K615" s="2" t="s">
        <v>22</v>
      </c>
      <c r="L615">
        <v>8</v>
      </c>
      <c r="M615" s="2" t="s">
        <v>116</v>
      </c>
      <c r="N615" s="2">
        <f t="shared" si="47"/>
        <v>2068</v>
      </c>
      <c r="O615">
        <v>206.8</v>
      </c>
      <c r="Q615" t="str">
        <f t="shared" si="48"/>
        <v/>
      </c>
      <c r="R615" s="2" t="str">
        <f>IF(ISNUMBER(Q615),SUMIFS(Q$1:$Q615,A$1:$A615,A615,J$1:$J615,J615,D$1:$D615,D615),"")</f>
        <v/>
      </c>
      <c r="T615" s="5"/>
      <c r="AH615" s="2" t="str">
        <f t="shared" si="49"/>
        <v/>
      </c>
      <c r="AL615" s="27"/>
      <c r="AM615" s="27"/>
      <c r="AN615" s="27"/>
      <c r="AO615" s="27"/>
      <c r="AP615" s="27"/>
      <c r="AQ615" s="27"/>
      <c r="AR615" s="27"/>
      <c r="AU615" s="2" t="str">
        <f t="shared" si="50"/>
        <v/>
      </c>
      <c r="AV615" s="2" t="str">
        <f>IF(ISNUMBER(AU615),SUMIFS($AU$1:AU615,$A$1:A615,A615,$J$1:J615,J615,$D$1:D615,D615),"")</f>
        <v/>
      </c>
      <c r="AW615">
        <f t="shared" si="51"/>
        <v>1</v>
      </c>
    </row>
    <row r="616" spans="1:49" x14ac:dyDescent="0.25">
      <c r="A616" s="4" t="s">
        <v>119</v>
      </c>
      <c r="B616" t="s">
        <v>24</v>
      </c>
      <c r="C616" s="3">
        <v>42324</v>
      </c>
      <c r="D616">
        <v>3</v>
      </c>
      <c r="E616">
        <v>100</v>
      </c>
      <c r="J616" s="2" t="s">
        <v>45</v>
      </c>
      <c r="K616" s="2" t="s">
        <v>22</v>
      </c>
      <c r="L616">
        <v>8</v>
      </c>
      <c r="M616" s="2" t="s">
        <v>116</v>
      </c>
      <c r="N616" s="2">
        <f t="shared" si="47"/>
        <v>2180</v>
      </c>
      <c r="O616">
        <v>218</v>
      </c>
      <c r="Q616" t="str">
        <f t="shared" si="48"/>
        <v/>
      </c>
      <c r="R616" s="2" t="str">
        <f>IF(ISNUMBER(Q616),SUMIFS(Q$1:$Q616,A$1:$A616,A616,J$1:$J616,J616,D$1:$D616,D616),"")</f>
        <v/>
      </c>
      <c r="T616" s="5"/>
      <c r="AH616" s="2" t="str">
        <f t="shared" si="49"/>
        <v/>
      </c>
      <c r="AL616" s="27"/>
      <c r="AM616" s="27"/>
      <c r="AN616" s="27"/>
      <c r="AO616" s="27"/>
      <c r="AP616" s="27"/>
      <c r="AQ616" s="27"/>
      <c r="AR616" s="27"/>
      <c r="AU616" s="2" t="str">
        <f t="shared" si="50"/>
        <v/>
      </c>
      <c r="AV616" s="2" t="str">
        <f>IF(ISNUMBER(AU616),SUMIFS($AU$1:AU616,$A$1:A616,A616,$J$1:J616,J616,$D$1:D616,D616),"")</f>
        <v/>
      </c>
      <c r="AW616">
        <f t="shared" si="51"/>
        <v>1</v>
      </c>
    </row>
    <row r="617" spans="1:49" x14ac:dyDescent="0.25">
      <c r="A617" s="4" t="s">
        <v>120</v>
      </c>
      <c r="B617" t="s">
        <v>24</v>
      </c>
      <c r="C617" s="3">
        <v>42324</v>
      </c>
      <c r="D617">
        <v>3</v>
      </c>
      <c r="E617">
        <v>200</v>
      </c>
      <c r="J617" s="2" t="s">
        <v>45</v>
      </c>
      <c r="K617" s="2" t="s">
        <v>22</v>
      </c>
      <c r="L617">
        <v>8</v>
      </c>
      <c r="M617" s="2" t="s">
        <v>116</v>
      </c>
      <c r="N617" s="2">
        <f t="shared" si="47"/>
        <v>2208</v>
      </c>
      <c r="O617">
        <v>220.8</v>
      </c>
      <c r="Q617" t="str">
        <f t="shared" si="48"/>
        <v/>
      </c>
      <c r="R617" s="2" t="str">
        <f>IF(ISNUMBER(Q617),SUMIFS(Q$1:$Q617,A$1:$A617,A617,J$1:$J617,J617,D$1:$D617,D617),"")</f>
        <v/>
      </c>
      <c r="T617" s="5"/>
      <c r="AH617" s="2" t="str">
        <f t="shared" si="49"/>
        <v/>
      </c>
      <c r="AL617" s="27"/>
      <c r="AM617" s="27"/>
      <c r="AN617" s="27"/>
      <c r="AO617" s="27"/>
      <c r="AP617" s="27"/>
      <c r="AQ617" s="27"/>
      <c r="AR617" s="27"/>
      <c r="AU617" s="2" t="str">
        <f t="shared" si="50"/>
        <v/>
      </c>
      <c r="AV617" s="2" t="str">
        <f>IF(ISNUMBER(AU617),SUMIFS($AU$1:AU617,$A$1:A617,A617,$J$1:J617,J617,$D$1:D617,D617),"")</f>
        <v/>
      </c>
      <c r="AW617">
        <f t="shared" si="51"/>
        <v>1</v>
      </c>
    </row>
    <row r="618" spans="1:49" x14ac:dyDescent="0.25">
      <c r="A618" s="4" t="s">
        <v>121</v>
      </c>
      <c r="B618" t="s">
        <v>24</v>
      </c>
      <c r="C618" s="3">
        <v>42324</v>
      </c>
      <c r="D618">
        <v>3</v>
      </c>
      <c r="E618">
        <v>350</v>
      </c>
      <c r="J618" s="2" t="s">
        <v>45</v>
      </c>
      <c r="K618" s="2" t="s">
        <v>22</v>
      </c>
      <c r="L618">
        <v>8</v>
      </c>
      <c r="M618" s="2" t="s">
        <v>116</v>
      </c>
      <c r="N618" s="2">
        <f t="shared" si="47"/>
        <v>2012</v>
      </c>
      <c r="O618">
        <v>201.2</v>
      </c>
      <c r="Q618" t="str">
        <f t="shared" si="48"/>
        <v/>
      </c>
      <c r="R618" s="2" t="str">
        <f>IF(ISNUMBER(Q618),SUMIFS(Q$1:$Q618,A$1:$A618,A618,J$1:$J618,J618,D$1:$D618,D618),"")</f>
        <v/>
      </c>
      <c r="T618" s="5"/>
      <c r="AH618" s="2" t="str">
        <f t="shared" si="49"/>
        <v/>
      </c>
      <c r="AL618" s="27"/>
      <c r="AM618" s="27"/>
      <c r="AN618" s="27"/>
      <c r="AO618" s="27"/>
      <c r="AP618" s="27"/>
      <c r="AQ618" s="27"/>
      <c r="AR618" s="27"/>
      <c r="AU618" s="2" t="str">
        <f t="shared" si="50"/>
        <v/>
      </c>
      <c r="AV618" s="2" t="str">
        <f>IF(ISNUMBER(AU618),SUMIFS($AU$1:AU618,$A$1:A618,A618,$J$1:J618,J618,$D$1:D618,D618),"")</f>
        <v/>
      </c>
      <c r="AW618">
        <f t="shared" si="51"/>
        <v>1</v>
      </c>
    </row>
    <row r="619" spans="1:49" x14ac:dyDescent="0.25">
      <c r="A619" s="4" t="s">
        <v>122</v>
      </c>
      <c r="B619" t="s">
        <v>24</v>
      </c>
      <c r="C619" s="3">
        <v>42324</v>
      </c>
      <c r="D619">
        <v>3</v>
      </c>
      <c r="E619">
        <v>500</v>
      </c>
      <c r="J619" s="2" t="s">
        <v>45</v>
      </c>
      <c r="K619" s="2" t="s">
        <v>22</v>
      </c>
      <c r="L619">
        <v>8</v>
      </c>
      <c r="M619" s="2" t="s">
        <v>116</v>
      </c>
      <c r="N619" s="2">
        <f t="shared" si="47"/>
        <v>2096</v>
      </c>
      <c r="O619">
        <v>209.6</v>
      </c>
      <c r="Q619" t="str">
        <f t="shared" si="48"/>
        <v/>
      </c>
      <c r="R619" s="2" t="str">
        <f>IF(ISNUMBER(Q619),SUMIFS(Q$1:$Q619,A$1:$A619,A619,J$1:$J619,J619,D$1:$D619,D619),"")</f>
        <v/>
      </c>
      <c r="T619" s="5"/>
      <c r="AH619" s="2" t="str">
        <f t="shared" si="49"/>
        <v/>
      </c>
      <c r="AL619" s="27"/>
      <c r="AM619" s="27"/>
      <c r="AN619" s="27"/>
      <c r="AO619" s="27"/>
      <c r="AP619" s="27"/>
      <c r="AQ619" s="27"/>
      <c r="AR619" s="27"/>
      <c r="AU619" s="2" t="str">
        <f t="shared" si="50"/>
        <v/>
      </c>
      <c r="AV619" s="2" t="str">
        <f>IF(ISNUMBER(AU619),SUMIFS($AU$1:AU619,$A$1:A619,A619,$J$1:J619,J619,$D$1:D619,D619),"")</f>
        <v/>
      </c>
      <c r="AW619">
        <f t="shared" si="51"/>
        <v>1</v>
      </c>
    </row>
    <row r="620" spans="1:49" x14ac:dyDescent="0.25">
      <c r="A620" s="4" t="s">
        <v>117</v>
      </c>
      <c r="B620" t="s">
        <v>24</v>
      </c>
      <c r="C620" s="3">
        <v>42325</v>
      </c>
      <c r="D620">
        <v>1</v>
      </c>
      <c r="E620">
        <v>0</v>
      </c>
      <c r="J620" s="2" t="s">
        <v>45</v>
      </c>
      <c r="K620" s="2" t="s">
        <v>26</v>
      </c>
      <c r="L620">
        <v>9</v>
      </c>
      <c r="M620" s="2" t="s">
        <v>21</v>
      </c>
      <c r="N620" s="2" t="str">
        <f t="shared" si="47"/>
        <v/>
      </c>
      <c r="P620">
        <v>30.27</v>
      </c>
      <c r="Q620">
        <f t="shared" si="48"/>
        <v>30.27</v>
      </c>
      <c r="R620" s="2">
        <f>IF(ISNUMBER(Q620),SUMIFS(Q$1:$Q620,A$1:$A620,A620,J$1:$J620,J620,D$1:$D620,D620),"")</f>
        <v>99.38</v>
      </c>
      <c r="T620" s="5"/>
      <c r="AH620" s="2" t="str">
        <f t="shared" si="49"/>
        <v/>
      </c>
      <c r="AL620" s="27"/>
      <c r="AM620" s="27"/>
      <c r="AN620" s="27"/>
      <c r="AO620" s="27"/>
      <c r="AP620" s="27"/>
      <c r="AQ620" s="27"/>
      <c r="AR620" s="27"/>
      <c r="AU620" s="2" t="str">
        <f t="shared" si="50"/>
        <v/>
      </c>
      <c r="AV620" s="2" t="str">
        <f>IF(ISNUMBER(AU620),SUMIFS($AU$1:AU620,$A$1:A620,A620,$J$1:J620,J620,$D$1:D620,D620),"")</f>
        <v/>
      </c>
      <c r="AW620">
        <f t="shared" si="51"/>
        <v>3</v>
      </c>
    </row>
    <row r="621" spans="1:49" x14ac:dyDescent="0.25">
      <c r="A621" s="4" t="s">
        <v>118</v>
      </c>
      <c r="B621" t="s">
        <v>24</v>
      </c>
      <c r="C621" s="3">
        <v>42325</v>
      </c>
      <c r="D621">
        <v>1</v>
      </c>
      <c r="E621">
        <v>50</v>
      </c>
      <c r="J621" s="2" t="s">
        <v>45</v>
      </c>
      <c r="K621" s="2" t="s">
        <v>26</v>
      </c>
      <c r="L621">
        <v>9</v>
      </c>
      <c r="M621" s="2" t="s">
        <v>21</v>
      </c>
      <c r="N621" s="2" t="str">
        <f t="shared" si="47"/>
        <v/>
      </c>
      <c r="P621">
        <v>47.39</v>
      </c>
      <c r="Q621">
        <f t="shared" si="48"/>
        <v>47.39</v>
      </c>
      <c r="R621" s="2">
        <f>IF(ISNUMBER(Q621),SUMIFS(Q$1:$Q621,A$1:$A621,A621,J$1:$J621,J621,D$1:$D621,D621),"")</f>
        <v>115.73</v>
      </c>
      <c r="T621" s="5"/>
      <c r="AH621" s="2" t="str">
        <f t="shared" si="49"/>
        <v/>
      </c>
      <c r="AL621" s="27"/>
      <c r="AM621" s="27"/>
      <c r="AN621" s="27"/>
      <c r="AO621" s="27"/>
      <c r="AP621" s="27"/>
      <c r="AQ621" s="27"/>
      <c r="AR621" s="27"/>
      <c r="AU621" s="2" t="str">
        <f t="shared" si="50"/>
        <v/>
      </c>
      <c r="AV621" s="2" t="str">
        <f>IF(ISNUMBER(AU621),SUMIFS($AU$1:AU621,$A$1:A621,A621,$J$1:J621,J621,$D$1:D621,D621),"")</f>
        <v/>
      </c>
      <c r="AW621">
        <f t="shared" si="51"/>
        <v>3</v>
      </c>
    </row>
    <row r="622" spans="1:49" x14ac:dyDescent="0.25">
      <c r="A622" s="4" t="s">
        <v>119</v>
      </c>
      <c r="B622" t="s">
        <v>24</v>
      </c>
      <c r="C622" s="3">
        <v>42325</v>
      </c>
      <c r="D622">
        <v>1</v>
      </c>
      <c r="E622">
        <v>100</v>
      </c>
      <c r="J622" s="2" t="s">
        <v>45</v>
      </c>
      <c r="K622" s="2" t="s">
        <v>26</v>
      </c>
      <c r="L622">
        <v>9</v>
      </c>
      <c r="M622" s="2" t="s">
        <v>21</v>
      </c>
      <c r="N622" s="2" t="str">
        <f t="shared" si="47"/>
        <v/>
      </c>
      <c r="P622">
        <v>97.71</v>
      </c>
      <c r="Q622">
        <f t="shared" si="48"/>
        <v>97.71</v>
      </c>
      <c r="R622" s="2">
        <f>IF(ISNUMBER(Q622),SUMIFS(Q$1:$Q622,A$1:$A622,A622,J$1:$J622,J622,D$1:$D622,D622),"")</f>
        <v>313.06</v>
      </c>
      <c r="T622" s="5"/>
      <c r="AH622" s="2" t="str">
        <f t="shared" si="49"/>
        <v/>
      </c>
      <c r="AL622" s="27"/>
      <c r="AM622" s="27"/>
      <c r="AN622" s="27"/>
      <c r="AO622" s="27"/>
      <c r="AP622" s="27"/>
      <c r="AQ622" s="27"/>
      <c r="AR622" s="27"/>
      <c r="AU622" s="2" t="str">
        <f t="shared" si="50"/>
        <v/>
      </c>
      <c r="AV622" s="2" t="str">
        <f>IF(ISNUMBER(AU622),SUMIFS($AU$1:AU622,$A$1:A622,A622,$J$1:J622,J622,$D$1:D622,D622),"")</f>
        <v/>
      </c>
      <c r="AW622">
        <f t="shared" si="51"/>
        <v>3</v>
      </c>
    </row>
    <row r="623" spans="1:49" x14ac:dyDescent="0.25">
      <c r="A623" s="4" t="s">
        <v>120</v>
      </c>
      <c r="B623" t="s">
        <v>24</v>
      </c>
      <c r="C623" s="3">
        <v>42325</v>
      </c>
      <c r="D623">
        <v>1</v>
      </c>
      <c r="E623">
        <v>200</v>
      </c>
      <c r="J623" s="2" t="s">
        <v>45</v>
      </c>
      <c r="K623" s="2" t="s">
        <v>26</v>
      </c>
      <c r="L623">
        <v>9</v>
      </c>
      <c r="M623" s="2" t="s">
        <v>21</v>
      </c>
      <c r="N623" s="2" t="str">
        <f t="shared" si="47"/>
        <v/>
      </c>
      <c r="P623">
        <v>122.4</v>
      </c>
      <c r="Q623">
        <f t="shared" si="48"/>
        <v>122.4</v>
      </c>
      <c r="R623" s="2">
        <f>IF(ISNUMBER(Q623),SUMIFS(Q$1:$Q623,A$1:$A623,A623,J$1:$J623,J623,D$1:$D623,D623),"")</f>
        <v>429.6</v>
      </c>
      <c r="T623" s="5"/>
      <c r="AH623" s="2" t="str">
        <f t="shared" si="49"/>
        <v/>
      </c>
      <c r="AL623" s="27"/>
      <c r="AM623" s="27"/>
      <c r="AN623" s="27"/>
      <c r="AO623" s="27"/>
      <c r="AP623" s="27"/>
      <c r="AQ623" s="27"/>
      <c r="AR623" s="27"/>
      <c r="AU623" s="2" t="str">
        <f t="shared" si="50"/>
        <v/>
      </c>
      <c r="AV623" s="2" t="str">
        <f>IF(ISNUMBER(AU623),SUMIFS($AU$1:AU623,$A$1:A623,A623,$J$1:J623,J623,$D$1:D623,D623),"")</f>
        <v/>
      </c>
      <c r="AW623">
        <f t="shared" si="51"/>
        <v>3</v>
      </c>
    </row>
    <row r="624" spans="1:49" x14ac:dyDescent="0.25">
      <c r="A624" s="4" t="s">
        <v>121</v>
      </c>
      <c r="B624" t="s">
        <v>24</v>
      </c>
      <c r="C624" s="3">
        <v>42325</v>
      </c>
      <c r="D624">
        <v>1</v>
      </c>
      <c r="E624">
        <v>350</v>
      </c>
      <c r="J624" s="2" t="s">
        <v>45</v>
      </c>
      <c r="K624" s="2" t="s">
        <v>26</v>
      </c>
      <c r="L624">
        <v>9</v>
      </c>
      <c r="M624" s="2" t="s">
        <v>21</v>
      </c>
      <c r="N624" s="2" t="str">
        <f t="shared" si="47"/>
        <v/>
      </c>
      <c r="P624">
        <v>139.96</v>
      </c>
      <c r="Q624">
        <f t="shared" si="48"/>
        <v>139.96</v>
      </c>
      <c r="R624" s="2">
        <f>IF(ISNUMBER(Q624),SUMIFS(Q$1:$Q624,A$1:$A624,A624,J$1:$J624,J624,D$1:$D624,D624),"")</f>
        <v>676.56000000000006</v>
      </c>
      <c r="T624" s="5"/>
      <c r="AH624" s="2" t="str">
        <f t="shared" si="49"/>
        <v/>
      </c>
      <c r="AL624" s="27"/>
      <c r="AM624" s="27"/>
      <c r="AN624" s="27"/>
      <c r="AO624" s="27"/>
      <c r="AP624" s="27"/>
      <c r="AQ624" s="27"/>
      <c r="AR624" s="27"/>
      <c r="AU624" s="2" t="str">
        <f t="shared" si="50"/>
        <v/>
      </c>
      <c r="AV624" s="2" t="str">
        <f>IF(ISNUMBER(AU624),SUMIFS($AU$1:AU624,$A$1:A624,A624,$J$1:J624,J624,$D$1:D624,D624),"")</f>
        <v/>
      </c>
      <c r="AW624">
        <f t="shared" si="51"/>
        <v>3</v>
      </c>
    </row>
    <row r="625" spans="1:49" x14ac:dyDescent="0.25">
      <c r="A625" s="4" t="s">
        <v>122</v>
      </c>
      <c r="B625" t="s">
        <v>24</v>
      </c>
      <c r="C625" s="3">
        <v>42325</v>
      </c>
      <c r="D625">
        <v>1</v>
      </c>
      <c r="E625">
        <v>500</v>
      </c>
      <c r="J625" s="2" t="s">
        <v>45</v>
      </c>
      <c r="K625" s="2" t="s">
        <v>26</v>
      </c>
      <c r="L625">
        <v>9</v>
      </c>
      <c r="M625" s="2" t="s">
        <v>21</v>
      </c>
      <c r="N625" s="2" t="str">
        <f t="shared" si="47"/>
        <v/>
      </c>
      <c r="P625">
        <v>90.48</v>
      </c>
      <c r="Q625">
        <f t="shared" si="48"/>
        <v>90.48</v>
      </c>
      <c r="R625" s="2">
        <f>IF(ISNUMBER(Q625),SUMIFS(Q$1:$Q625,A$1:$A625,A625,J$1:$J625,J625,D$1:$D625,D625),"")</f>
        <v>769.68000000000006</v>
      </c>
      <c r="T625" s="5"/>
      <c r="AH625" s="2" t="str">
        <f t="shared" si="49"/>
        <v/>
      </c>
      <c r="AL625" s="27"/>
      <c r="AM625" s="27"/>
      <c r="AN625" s="27"/>
      <c r="AO625" s="27"/>
      <c r="AP625" s="27"/>
      <c r="AQ625" s="27"/>
      <c r="AR625" s="27"/>
      <c r="AU625" s="2" t="str">
        <f t="shared" si="50"/>
        <v/>
      </c>
      <c r="AV625" s="2" t="str">
        <f>IF(ISNUMBER(AU625),SUMIFS($AU$1:AU625,$A$1:A625,A625,$J$1:J625,J625,$D$1:D625,D625),"")</f>
        <v/>
      </c>
      <c r="AW625">
        <f t="shared" si="51"/>
        <v>3</v>
      </c>
    </row>
    <row r="626" spans="1:49" x14ac:dyDescent="0.25">
      <c r="A626" s="4" t="s">
        <v>117</v>
      </c>
      <c r="B626" t="s">
        <v>24</v>
      </c>
      <c r="C626" s="3">
        <v>42325</v>
      </c>
      <c r="D626">
        <v>2</v>
      </c>
      <c r="E626">
        <v>0</v>
      </c>
      <c r="J626" s="2" t="s">
        <v>45</v>
      </c>
      <c r="K626" s="2" t="s">
        <v>26</v>
      </c>
      <c r="L626">
        <v>9</v>
      </c>
      <c r="M626" s="2" t="s">
        <v>21</v>
      </c>
      <c r="N626" s="2" t="str">
        <f t="shared" si="47"/>
        <v/>
      </c>
      <c r="P626">
        <v>67.58</v>
      </c>
      <c r="Q626">
        <f t="shared" si="48"/>
        <v>67.58</v>
      </c>
      <c r="R626" s="2">
        <f>IF(ISNUMBER(Q626),SUMIFS(Q$1:$Q626,A$1:$A626,A626,J$1:$J626,J626,D$1:$D626,D626),"")</f>
        <v>141.30000000000001</v>
      </c>
      <c r="T626" s="5"/>
      <c r="AH626" s="2" t="str">
        <f t="shared" si="49"/>
        <v/>
      </c>
      <c r="AL626" s="27"/>
      <c r="AM626" s="27"/>
      <c r="AN626" s="27"/>
      <c r="AO626" s="27"/>
      <c r="AP626" s="27"/>
      <c r="AQ626" s="27"/>
      <c r="AR626" s="27"/>
      <c r="AU626" s="2" t="str">
        <f t="shared" si="50"/>
        <v/>
      </c>
      <c r="AV626" s="2" t="str">
        <f>IF(ISNUMBER(AU626),SUMIFS($AU$1:AU626,$A$1:A626,A626,$J$1:J626,J626,$D$1:D626,D626),"")</f>
        <v/>
      </c>
      <c r="AW626">
        <f t="shared" si="51"/>
        <v>3</v>
      </c>
    </row>
    <row r="627" spans="1:49" x14ac:dyDescent="0.25">
      <c r="A627" s="4" t="s">
        <v>118</v>
      </c>
      <c r="B627" t="s">
        <v>24</v>
      </c>
      <c r="C627" s="3">
        <v>42325</v>
      </c>
      <c r="D627">
        <v>2</v>
      </c>
      <c r="E627">
        <v>50</v>
      </c>
      <c r="J627" s="2" t="s">
        <v>45</v>
      </c>
      <c r="K627" s="2" t="s">
        <v>26</v>
      </c>
      <c r="L627">
        <v>9</v>
      </c>
      <c r="M627" s="2" t="s">
        <v>21</v>
      </c>
      <c r="N627" s="2" t="str">
        <f t="shared" si="47"/>
        <v/>
      </c>
      <c r="P627">
        <v>65.37</v>
      </c>
      <c r="Q627">
        <f t="shared" si="48"/>
        <v>65.37</v>
      </c>
      <c r="R627" s="2">
        <f>IF(ISNUMBER(Q627),SUMIFS(Q$1:$Q627,A$1:$A627,A627,J$1:$J627,J627,D$1:$D627,D627),"")</f>
        <v>135.46</v>
      </c>
      <c r="T627" s="5"/>
      <c r="AH627" s="2" t="str">
        <f t="shared" si="49"/>
        <v/>
      </c>
      <c r="AL627" s="27"/>
      <c r="AM627" s="27"/>
      <c r="AN627" s="27"/>
      <c r="AO627" s="27"/>
      <c r="AP627" s="27"/>
      <c r="AQ627" s="27"/>
      <c r="AR627" s="27"/>
      <c r="AU627" s="2" t="str">
        <f t="shared" si="50"/>
        <v/>
      </c>
      <c r="AV627" s="2" t="str">
        <f>IF(ISNUMBER(AU627),SUMIFS($AU$1:AU627,$A$1:A627,A627,$J$1:J627,J627,$D$1:D627,D627),"")</f>
        <v/>
      </c>
      <c r="AW627">
        <f t="shared" si="51"/>
        <v>3</v>
      </c>
    </row>
    <row r="628" spans="1:49" x14ac:dyDescent="0.25">
      <c r="A628" s="4" t="s">
        <v>119</v>
      </c>
      <c r="B628" t="s">
        <v>24</v>
      </c>
      <c r="C628" s="3">
        <v>42325</v>
      </c>
      <c r="D628">
        <v>2</v>
      </c>
      <c r="E628">
        <v>100</v>
      </c>
      <c r="J628" s="2" t="s">
        <v>45</v>
      </c>
      <c r="K628" s="2" t="s">
        <v>26</v>
      </c>
      <c r="L628">
        <v>9</v>
      </c>
      <c r="M628" s="2" t="s">
        <v>21</v>
      </c>
      <c r="N628" s="2" t="str">
        <f t="shared" si="47"/>
        <v/>
      </c>
      <c r="P628">
        <v>105.09</v>
      </c>
      <c r="Q628">
        <f t="shared" si="48"/>
        <v>105.09</v>
      </c>
      <c r="R628" s="2">
        <f>IF(ISNUMBER(Q628),SUMIFS(Q$1:$Q628,A$1:$A628,A628,J$1:$J628,J628,D$1:$D628,D628),"")</f>
        <v>327.05</v>
      </c>
      <c r="T628" s="5"/>
      <c r="AH628" s="2" t="str">
        <f t="shared" si="49"/>
        <v/>
      </c>
      <c r="AL628" s="27"/>
      <c r="AM628" s="27"/>
      <c r="AN628" s="27"/>
      <c r="AO628" s="27"/>
      <c r="AP628" s="27"/>
      <c r="AQ628" s="27"/>
      <c r="AR628" s="27"/>
      <c r="AU628" s="2" t="str">
        <f t="shared" si="50"/>
        <v/>
      </c>
      <c r="AV628" s="2" t="str">
        <f>IF(ISNUMBER(AU628),SUMIFS($AU$1:AU628,$A$1:A628,A628,$J$1:J628,J628,$D$1:D628,D628),"")</f>
        <v/>
      </c>
      <c r="AW628">
        <f t="shared" si="51"/>
        <v>3</v>
      </c>
    </row>
    <row r="629" spans="1:49" x14ac:dyDescent="0.25">
      <c r="A629" s="4" t="s">
        <v>120</v>
      </c>
      <c r="B629" t="s">
        <v>24</v>
      </c>
      <c r="C629" s="3">
        <v>42325</v>
      </c>
      <c r="D629">
        <v>2</v>
      </c>
      <c r="E629">
        <v>200</v>
      </c>
      <c r="J629" s="2" t="s">
        <v>45</v>
      </c>
      <c r="K629" s="2" t="s">
        <v>26</v>
      </c>
      <c r="L629">
        <v>9</v>
      </c>
      <c r="M629" s="2" t="s">
        <v>21</v>
      </c>
      <c r="N629" s="2" t="str">
        <f t="shared" si="47"/>
        <v/>
      </c>
      <c r="P629">
        <v>51.2</v>
      </c>
      <c r="Q629">
        <f t="shared" si="48"/>
        <v>51.2</v>
      </c>
      <c r="R629" s="2">
        <f>IF(ISNUMBER(Q629),SUMIFS(Q$1:$Q629,A$1:$A629,A629,J$1:$J629,J629,D$1:$D629,D629),"")</f>
        <v>308.77</v>
      </c>
      <c r="T629" s="5"/>
      <c r="AH629" s="2" t="str">
        <f t="shared" si="49"/>
        <v/>
      </c>
      <c r="AL629" s="27"/>
      <c r="AM629" s="27"/>
      <c r="AN629" s="27"/>
      <c r="AO629" s="27"/>
      <c r="AP629" s="27"/>
      <c r="AQ629" s="27"/>
      <c r="AR629" s="27"/>
      <c r="AU629" s="2" t="str">
        <f t="shared" si="50"/>
        <v/>
      </c>
      <c r="AV629" s="2" t="str">
        <f>IF(ISNUMBER(AU629),SUMIFS($AU$1:AU629,$A$1:A629,A629,$J$1:J629,J629,$D$1:D629,D629),"")</f>
        <v/>
      </c>
      <c r="AW629">
        <f t="shared" si="51"/>
        <v>3</v>
      </c>
    </row>
    <row r="630" spans="1:49" x14ac:dyDescent="0.25">
      <c r="A630" s="4" t="s">
        <v>121</v>
      </c>
      <c r="B630" t="s">
        <v>24</v>
      </c>
      <c r="C630" s="3">
        <v>42325</v>
      </c>
      <c r="D630">
        <v>2</v>
      </c>
      <c r="E630">
        <v>350</v>
      </c>
      <c r="J630" s="2" t="s">
        <v>45</v>
      </c>
      <c r="K630" s="2" t="s">
        <v>26</v>
      </c>
      <c r="L630">
        <v>9</v>
      </c>
      <c r="M630" s="2" t="s">
        <v>21</v>
      </c>
      <c r="N630" s="2" t="str">
        <f t="shared" si="47"/>
        <v/>
      </c>
      <c r="P630">
        <v>138.94</v>
      </c>
      <c r="Q630">
        <f t="shared" si="48"/>
        <v>138.94</v>
      </c>
      <c r="R630" s="2">
        <f>IF(ISNUMBER(Q630),SUMIFS(Q$1:$Q630,A$1:$A630,A630,J$1:$J630,J630,D$1:$D630,D630),"")</f>
        <v>801.66000000000008</v>
      </c>
      <c r="T630" s="5"/>
      <c r="AH630" s="2" t="str">
        <f t="shared" si="49"/>
        <v/>
      </c>
      <c r="AL630" s="27"/>
      <c r="AM630" s="27"/>
      <c r="AN630" s="27"/>
      <c r="AO630" s="27"/>
      <c r="AP630" s="27"/>
      <c r="AQ630" s="27"/>
      <c r="AR630" s="27"/>
      <c r="AU630" s="2" t="str">
        <f t="shared" si="50"/>
        <v/>
      </c>
      <c r="AV630" s="2" t="str">
        <f>IF(ISNUMBER(AU630),SUMIFS($AU$1:AU630,$A$1:A630,A630,$J$1:J630,J630,$D$1:D630,D630),"")</f>
        <v/>
      </c>
      <c r="AW630">
        <f t="shared" si="51"/>
        <v>3</v>
      </c>
    </row>
    <row r="631" spans="1:49" x14ac:dyDescent="0.25">
      <c r="A631" s="4" t="s">
        <v>122</v>
      </c>
      <c r="B631" t="s">
        <v>24</v>
      </c>
      <c r="C631" s="3">
        <v>42325</v>
      </c>
      <c r="D631">
        <v>2</v>
      </c>
      <c r="E631">
        <v>500</v>
      </c>
      <c r="J631" s="2" t="s">
        <v>45</v>
      </c>
      <c r="K631" s="2" t="s">
        <v>26</v>
      </c>
      <c r="L631">
        <v>9</v>
      </c>
      <c r="M631" s="2" t="s">
        <v>21</v>
      </c>
      <c r="N631" s="2" t="str">
        <f t="shared" si="47"/>
        <v/>
      </c>
      <c r="P631">
        <v>138.18</v>
      </c>
      <c r="Q631">
        <f t="shared" si="48"/>
        <v>138.18</v>
      </c>
      <c r="R631" s="2">
        <f>IF(ISNUMBER(Q631),SUMIFS(Q$1:$Q631,A$1:$A631,A631,J$1:$J631,J631,D$1:$D631,D631),"")</f>
        <v>846.6400000000001</v>
      </c>
      <c r="T631" s="5"/>
      <c r="AH631" s="2" t="str">
        <f t="shared" si="49"/>
        <v/>
      </c>
      <c r="AL631" s="27"/>
      <c r="AM631" s="27"/>
      <c r="AN631" s="27"/>
      <c r="AO631" s="27"/>
      <c r="AP631" s="27"/>
      <c r="AQ631" s="27"/>
      <c r="AR631" s="27"/>
      <c r="AU631" s="2" t="str">
        <f t="shared" si="50"/>
        <v/>
      </c>
      <c r="AV631" s="2" t="str">
        <f>IF(ISNUMBER(AU631),SUMIFS($AU$1:AU631,$A$1:A631,A631,$J$1:J631,J631,$D$1:D631,D631),"")</f>
        <v/>
      </c>
      <c r="AW631">
        <f t="shared" si="51"/>
        <v>3</v>
      </c>
    </row>
    <row r="632" spans="1:49" x14ac:dyDescent="0.25">
      <c r="A632" s="4" t="s">
        <v>117</v>
      </c>
      <c r="B632" t="s">
        <v>24</v>
      </c>
      <c r="C632" s="3">
        <v>42325</v>
      </c>
      <c r="D632">
        <v>3</v>
      </c>
      <c r="E632">
        <v>0</v>
      </c>
      <c r="J632" s="2" t="s">
        <v>45</v>
      </c>
      <c r="K632" s="2" t="s">
        <v>26</v>
      </c>
      <c r="L632">
        <v>9</v>
      </c>
      <c r="M632" s="2" t="s">
        <v>21</v>
      </c>
      <c r="N632" s="2" t="str">
        <f t="shared" si="47"/>
        <v/>
      </c>
      <c r="P632">
        <v>127.41</v>
      </c>
      <c r="Q632">
        <f t="shared" si="48"/>
        <v>127.41</v>
      </c>
      <c r="R632" s="2">
        <f>IF(ISNUMBER(Q632),SUMIFS(Q$1:$Q632,A$1:$A632,A632,J$1:$J632,J632,D$1:$D632,D632),"")</f>
        <v>301.64999999999998</v>
      </c>
      <c r="T632" s="5"/>
      <c r="AH632" s="2" t="str">
        <f t="shared" si="49"/>
        <v/>
      </c>
      <c r="AL632" s="27"/>
      <c r="AM632" s="27"/>
      <c r="AN632" s="27"/>
      <c r="AO632" s="27"/>
      <c r="AP632" s="27"/>
      <c r="AQ632" s="27"/>
      <c r="AR632" s="27"/>
      <c r="AU632" s="2" t="str">
        <f t="shared" si="50"/>
        <v/>
      </c>
      <c r="AV632" s="2" t="str">
        <f>IF(ISNUMBER(AU632),SUMIFS($AU$1:AU632,$A$1:A632,A632,$J$1:J632,J632,$D$1:D632,D632),"")</f>
        <v/>
      </c>
      <c r="AW632">
        <f t="shared" si="51"/>
        <v>3</v>
      </c>
    </row>
    <row r="633" spans="1:49" x14ac:dyDescent="0.25">
      <c r="A633" s="4" t="s">
        <v>118</v>
      </c>
      <c r="B633" t="s">
        <v>24</v>
      </c>
      <c r="C633" s="3">
        <v>42325</v>
      </c>
      <c r="D633">
        <v>3</v>
      </c>
      <c r="E633">
        <v>50</v>
      </c>
      <c r="J633" s="2" t="s">
        <v>45</v>
      </c>
      <c r="K633" s="2" t="s">
        <v>26</v>
      </c>
      <c r="L633">
        <v>9</v>
      </c>
      <c r="M633" s="2" t="s">
        <v>21</v>
      </c>
      <c r="N633" s="2" t="str">
        <f t="shared" si="47"/>
        <v/>
      </c>
      <c r="P633">
        <v>134.72</v>
      </c>
      <c r="Q633">
        <f t="shared" si="48"/>
        <v>134.72</v>
      </c>
      <c r="R633" s="2">
        <f>IF(ISNUMBER(Q633),SUMIFS(Q$1:$Q633,A$1:$A633,A633,J$1:$J633,J633,D$1:$D633,D633),"")</f>
        <v>272.77999999999997</v>
      </c>
      <c r="T633" s="5"/>
      <c r="AH633" s="2" t="str">
        <f t="shared" si="49"/>
        <v/>
      </c>
      <c r="AL633" s="27"/>
      <c r="AM633" s="27"/>
      <c r="AN633" s="27"/>
      <c r="AO633" s="27"/>
      <c r="AP633" s="27"/>
      <c r="AQ633" s="27"/>
      <c r="AR633" s="27"/>
      <c r="AU633" s="2" t="str">
        <f t="shared" si="50"/>
        <v/>
      </c>
      <c r="AV633" s="2" t="str">
        <f>IF(ISNUMBER(AU633),SUMIFS($AU$1:AU633,$A$1:A633,A633,$J$1:J633,J633,$D$1:D633,D633),"")</f>
        <v/>
      </c>
      <c r="AW633">
        <f t="shared" si="51"/>
        <v>3</v>
      </c>
    </row>
    <row r="634" spans="1:49" x14ac:dyDescent="0.25">
      <c r="A634" s="4" t="s">
        <v>119</v>
      </c>
      <c r="B634" t="s">
        <v>24</v>
      </c>
      <c r="C634" s="3">
        <v>42325</v>
      </c>
      <c r="D634">
        <v>3</v>
      </c>
      <c r="E634">
        <v>100</v>
      </c>
      <c r="J634" s="2" t="s">
        <v>45</v>
      </c>
      <c r="K634" s="2" t="s">
        <v>26</v>
      </c>
      <c r="L634">
        <v>9</v>
      </c>
      <c r="M634" s="2" t="s">
        <v>21</v>
      </c>
      <c r="N634" s="2" t="str">
        <f t="shared" si="47"/>
        <v/>
      </c>
      <c r="P634">
        <v>127.69</v>
      </c>
      <c r="Q634">
        <f t="shared" si="48"/>
        <v>127.69</v>
      </c>
      <c r="R634" s="2">
        <f>IF(ISNUMBER(Q634),SUMIFS(Q$1:$Q634,A$1:$A634,A634,J$1:$J634,J634,D$1:$D634,D634),"")</f>
        <v>277</v>
      </c>
      <c r="T634" s="5"/>
      <c r="AH634" s="2" t="str">
        <f t="shared" si="49"/>
        <v/>
      </c>
      <c r="AL634" s="27"/>
      <c r="AM634" s="27"/>
      <c r="AN634" s="27"/>
      <c r="AO634" s="27"/>
      <c r="AP634" s="27"/>
      <c r="AQ634" s="27"/>
      <c r="AR634" s="27"/>
      <c r="AU634" s="2" t="str">
        <f t="shared" si="50"/>
        <v/>
      </c>
      <c r="AV634" s="2" t="str">
        <f>IF(ISNUMBER(AU634),SUMIFS($AU$1:AU634,$A$1:A634,A634,$J$1:J634,J634,$D$1:D634,D634),"")</f>
        <v/>
      </c>
      <c r="AW634">
        <f t="shared" si="51"/>
        <v>3</v>
      </c>
    </row>
    <row r="635" spans="1:49" x14ac:dyDescent="0.25">
      <c r="A635" s="4" t="s">
        <v>120</v>
      </c>
      <c r="B635" t="s">
        <v>24</v>
      </c>
      <c r="C635" s="3">
        <v>42325</v>
      </c>
      <c r="D635">
        <v>3</v>
      </c>
      <c r="E635">
        <v>200</v>
      </c>
      <c r="J635" s="2" t="s">
        <v>45</v>
      </c>
      <c r="K635" s="2" t="s">
        <v>26</v>
      </c>
      <c r="L635">
        <v>9</v>
      </c>
      <c r="M635" s="2" t="s">
        <v>21</v>
      </c>
      <c r="N635" s="2" t="str">
        <f t="shared" si="47"/>
        <v/>
      </c>
      <c r="P635">
        <v>142.47999999999999</v>
      </c>
      <c r="Q635">
        <f t="shared" si="48"/>
        <v>142.47999999999999</v>
      </c>
      <c r="R635" s="2">
        <f>IF(ISNUMBER(Q635),SUMIFS(Q$1:$Q635,A$1:$A635,A635,J$1:$J635,J635,D$1:$D635,D635),"")</f>
        <v>519.76</v>
      </c>
      <c r="T635" s="5"/>
      <c r="AH635" s="2" t="str">
        <f t="shared" si="49"/>
        <v/>
      </c>
      <c r="AL635" s="27"/>
      <c r="AM635" s="27"/>
      <c r="AN635" s="27"/>
      <c r="AO635" s="27"/>
      <c r="AP635" s="27"/>
      <c r="AQ635" s="27"/>
      <c r="AR635" s="27"/>
      <c r="AU635" s="2" t="str">
        <f t="shared" si="50"/>
        <v/>
      </c>
      <c r="AV635" s="2" t="str">
        <f>IF(ISNUMBER(AU635),SUMIFS($AU$1:AU635,$A$1:A635,A635,$J$1:J635,J635,$D$1:D635,D635),"")</f>
        <v/>
      </c>
      <c r="AW635">
        <f t="shared" si="51"/>
        <v>3</v>
      </c>
    </row>
    <row r="636" spans="1:49" x14ac:dyDescent="0.25">
      <c r="A636" s="4" t="s">
        <v>121</v>
      </c>
      <c r="B636" t="s">
        <v>24</v>
      </c>
      <c r="C636" s="3">
        <v>42325</v>
      </c>
      <c r="D636">
        <v>3</v>
      </c>
      <c r="E636">
        <v>350</v>
      </c>
      <c r="J636" s="2" t="s">
        <v>45</v>
      </c>
      <c r="K636" s="2" t="s">
        <v>26</v>
      </c>
      <c r="L636">
        <v>9</v>
      </c>
      <c r="M636" s="2" t="s">
        <v>21</v>
      </c>
      <c r="N636" s="2" t="str">
        <f t="shared" si="47"/>
        <v/>
      </c>
      <c r="P636">
        <v>95.86</v>
      </c>
      <c r="Q636">
        <f t="shared" si="48"/>
        <v>95.86</v>
      </c>
      <c r="R636" s="2">
        <f>IF(ISNUMBER(Q636),SUMIFS(Q$1:$Q636,A$1:$A636,A636,J$1:$J636,J636,D$1:$D636,D636),"")</f>
        <v>775.6</v>
      </c>
      <c r="T636" s="5"/>
      <c r="AH636" s="2" t="str">
        <f t="shared" si="49"/>
        <v/>
      </c>
      <c r="AL636" s="27"/>
      <c r="AM636" s="27"/>
      <c r="AN636" s="27"/>
      <c r="AO636" s="27"/>
      <c r="AP636" s="27"/>
      <c r="AQ636" s="27"/>
      <c r="AR636" s="27"/>
      <c r="AU636" s="2" t="str">
        <f t="shared" si="50"/>
        <v/>
      </c>
      <c r="AV636" s="2" t="str">
        <f>IF(ISNUMBER(AU636),SUMIFS($AU$1:AU636,$A$1:A636,A636,$J$1:J636,J636,$D$1:D636,D636),"")</f>
        <v/>
      </c>
      <c r="AW636">
        <f t="shared" si="51"/>
        <v>3</v>
      </c>
    </row>
    <row r="637" spans="1:49" x14ac:dyDescent="0.25">
      <c r="A637" s="4" t="s">
        <v>122</v>
      </c>
      <c r="B637" t="s">
        <v>24</v>
      </c>
      <c r="C637" s="3">
        <v>42325</v>
      </c>
      <c r="D637">
        <v>3</v>
      </c>
      <c r="E637">
        <v>500</v>
      </c>
      <c r="J637" s="2" t="s">
        <v>45</v>
      </c>
      <c r="K637" s="2" t="s">
        <v>26</v>
      </c>
      <c r="L637">
        <v>9</v>
      </c>
      <c r="M637" s="2" t="s">
        <v>21</v>
      </c>
      <c r="N637" s="2" t="str">
        <f t="shared" si="47"/>
        <v/>
      </c>
      <c r="P637">
        <v>77.040000000000006</v>
      </c>
      <c r="Q637">
        <f t="shared" si="48"/>
        <v>77.040000000000006</v>
      </c>
      <c r="R637" s="2">
        <f>IF(ISNUMBER(Q637),SUMIFS(Q$1:$Q637,A$1:$A637,A637,J$1:$J637,J637,D$1:$D637,D637),"")</f>
        <v>820.06999999999994</v>
      </c>
      <c r="T637" s="5"/>
      <c r="AH637" s="2" t="str">
        <f t="shared" si="49"/>
        <v/>
      </c>
      <c r="AL637" s="27"/>
      <c r="AM637" s="27"/>
      <c r="AN637" s="27"/>
      <c r="AO637" s="27"/>
      <c r="AP637" s="27"/>
      <c r="AQ637" s="27"/>
      <c r="AR637" s="27"/>
      <c r="AU637" s="2" t="str">
        <f t="shared" si="50"/>
        <v/>
      </c>
      <c r="AV637" s="2" t="str">
        <f>IF(ISNUMBER(AU637),SUMIFS($AU$1:AU637,$A$1:A637,A637,$J$1:J637,J637,$D$1:D637,D637),"")</f>
        <v/>
      </c>
      <c r="AW637">
        <f t="shared" si="51"/>
        <v>3</v>
      </c>
    </row>
    <row r="638" spans="1:49" x14ac:dyDescent="0.25">
      <c r="A638" s="4" t="s">
        <v>117</v>
      </c>
      <c r="B638" t="s">
        <v>24</v>
      </c>
      <c r="C638" s="3">
        <v>42333</v>
      </c>
      <c r="D638">
        <v>1</v>
      </c>
      <c r="E638">
        <v>0</v>
      </c>
      <c r="J638" s="2" t="s">
        <v>45</v>
      </c>
      <c r="K638" s="2" t="s">
        <v>22</v>
      </c>
      <c r="L638">
        <v>9</v>
      </c>
      <c r="M638" s="2" t="s">
        <v>116</v>
      </c>
      <c r="N638" s="2">
        <f t="shared" si="47"/>
        <v>2000</v>
      </c>
      <c r="O638">
        <v>200</v>
      </c>
      <c r="Q638" t="str">
        <f t="shared" si="48"/>
        <v/>
      </c>
      <c r="R638" s="2" t="str">
        <f>IF(ISNUMBER(Q638),SUMIFS(Q$1:$Q638,A$1:$A638,A638,J$1:$J638,J638,D$1:$D638,D638),"")</f>
        <v/>
      </c>
      <c r="T638" s="5"/>
      <c r="AH638" s="2" t="str">
        <f t="shared" si="49"/>
        <v/>
      </c>
      <c r="AL638" s="27"/>
      <c r="AM638" s="27"/>
      <c r="AN638" s="27"/>
      <c r="AO638" s="27"/>
      <c r="AP638" s="27"/>
      <c r="AQ638" s="27"/>
      <c r="AR638" s="27"/>
      <c r="AU638" s="2" t="str">
        <f t="shared" si="50"/>
        <v/>
      </c>
      <c r="AV638" s="2" t="str">
        <f>IF(ISNUMBER(AU638),SUMIFS($AU$1:AU638,$A$1:A638,A638,$J$1:J638,J638,$D$1:D638,D638),"")</f>
        <v/>
      </c>
      <c r="AW638">
        <f t="shared" si="51"/>
        <v>1</v>
      </c>
    </row>
    <row r="639" spans="1:49" x14ac:dyDescent="0.25">
      <c r="A639" s="4" t="s">
        <v>118</v>
      </c>
      <c r="B639" t="s">
        <v>24</v>
      </c>
      <c r="C639" s="3">
        <v>42333</v>
      </c>
      <c r="D639">
        <v>1</v>
      </c>
      <c r="E639">
        <v>50</v>
      </c>
      <c r="J639" s="2" t="s">
        <v>45</v>
      </c>
      <c r="K639" s="2" t="s">
        <v>22</v>
      </c>
      <c r="L639">
        <v>9</v>
      </c>
      <c r="M639" s="2" t="s">
        <v>116</v>
      </c>
      <c r="N639" s="2">
        <f t="shared" si="47"/>
        <v>2092</v>
      </c>
      <c r="O639">
        <v>209.2</v>
      </c>
      <c r="Q639" t="str">
        <f t="shared" si="48"/>
        <v/>
      </c>
      <c r="R639" s="2" t="str">
        <f>IF(ISNUMBER(Q639),SUMIFS(Q$1:$Q639,A$1:$A639,A639,J$1:$J639,J639,D$1:$D639,D639),"")</f>
        <v/>
      </c>
      <c r="T639" s="5"/>
      <c r="AH639" s="2" t="str">
        <f t="shared" si="49"/>
        <v/>
      </c>
      <c r="AL639" s="27"/>
      <c r="AM639" s="27"/>
      <c r="AN639" s="27"/>
      <c r="AO639" s="27"/>
      <c r="AP639" s="27"/>
      <c r="AQ639" s="27"/>
      <c r="AR639" s="27"/>
      <c r="AU639" s="2" t="str">
        <f t="shared" si="50"/>
        <v/>
      </c>
      <c r="AV639" s="2" t="str">
        <f>IF(ISNUMBER(AU639),SUMIFS($AU$1:AU639,$A$1:A639,A639,$J$1:J639,J639,$D$1:D639,D639),"")</f>
        <v/>
      </c>
      <c r="AW639">
        <f t="shared" si="51"/>
        <v>1</v>
      </c>
    </row>
    <row r="640" spans="1:49" x14ac:dyDescent="0.25">
      <c r="A640" s="4" t="s">
        <v>119</v>
      </c>
      <c r="B640" t="s">
        <v>24</v>
      </c>
      <c r="C640" s="3">
        <v>42333</v>
      </c>
      <c r="D640">
        <v>1</v>
      </c>
      <c r="E640">
        <v>100</v>
      </c>
      <c r="J640" s="2" t="s">
        <v>45</v>
      </c>
      <c r="K640" s="2" t="s">
        <v>22</v>
      </c>
      <c r="L640">
        <v>9</v>
      </c>
      <c r="M640" s="2" t="s">
        <v>116</v>
      </c>
      <c r="N640" s="2">
        <f t="shared" si="47"/>
        <v>2437</v>
      </c>
      <c r="O640">
        <v>243.7</v>
      </c>
      <c r="Q640" t="str">
        <f t="shared" si="48"/>
        <v/>
      </c>
      <c r="R640" s="2" t="str">
        <f>IF(ISNUMBER(Q640),SUMIFS(Q$1:$Q640,A$1:$A640,A640,J$1:$J640,J640,D$1:$D640,D640),"")</f>
        <v/>
      </c>
      <c r="T640" s="5"/>
      <c r="AH640" s="2" t="str">
        <f t="shared" si="49"/>
        <v/>
      </c>
      <c r="AL640" s="27"/>
      <c r="AM640" s="27"/>
      <c r="AN640" s="27"/>
      <c r="AO640" s="27"/>
      <c r="AP640" s="27"/>
      <c r="AQ640" s="27"/>
      <c r="AR640" s="27"/>
      <c r="AU640" s="2" t="str">
        <f t="shared" si="50"/>
        <v/>
      </c>
      <c r="AV640" s="2" t="str">
        <f>IF(ISNUMBER(AU640),SUMIFS($AU$1:AU640,$A$1:A640,A640,$J$1:J640,J640,$D$1:D640,D640),"")</f>
        <v/>
      </c>
      <c r="AW640">
        <f t="shared" si="51"/>
        <v>1</v>
      </c>
    </row>
    <row r="641" spans="1:49" x14ac:dyDescent="0.25">
      <c r="A641" s="4" t="s">
        <v>120</v>
      </c>
      <c r="B641" t="s">
        <v>24</v>
      </c>
      <c r="C641" s="3">
        <v>42333</v>
      </c>
      <c r="D641">
        <v>1</v>
      </c>
      <c r="E641">
        <v>200</v>
      </c>
      <c r="J641" s="2" t="s">
        <v>45</v>
      </c>
      <c r="K641" s="2" t="s">
        <v>22</v>
      </c>
      <c r="L641">
        <v>9</v>
      </c>
      <c r="M641" s="2" t="s">
        <v>116</v>
      </c>
      <c r="N641" s="2">
        <f t="shared" si="47"/>
        <v>2598</v>
      </c>
      <c r="O641">
        <v>259.8</v>
      </c>
      <c r="Q641" t="str">
        <f t="shared" si="48"/>
        <v/>
      </c>
      <c r="R641" s="2" t="str">
        <f>IF(ISNUMBER(Q641),SUMIFS(Q$1:$Q641,A$1:$A641,A641,J$1:$J641,J641,D$1:$D641,D641),"")</f>
        <v/>
      </c>
      <c r="T641" s="5"/>
      <c r="AH641" s="2" t="str">
        <f t="shared" si="49"/>
        <v/>
      </c>
      <c r="AL641" s="27"/>
      <c r="AM641" s="27"/>
      <c r="AN641" s="27"/>
      <c r="AO641" s="27"/>
      <c r="AP641" s="27"/>
      <c r="AQ641" s="27"/>
      <c r="AR641" s="27"/>
      <c r="AU641" s="2" t="str">
        <f t="shared" si="50"/>
        <v/>
      </c>
      <c r="AV641" s="2" t="str">
        <f>IF(ISNUMBER(AU641),SUMIFS($AU$1:AU641,$A$1:A641,A641,$J$1:J641,J641,$D$1:D641,D641),"")</f>
        <v/>
      </c>
      <c r="AW641">
        <f t="shared" si="51"/>
        <v>1</v>
      </c>
    </row>
    <row r="642" spans="1:49" x14ac:dyDescent="0.25">
      <c r="A642" s="4" t="s">
        <v>121</v>
      </c>
      <c r="B642" t="s">
        <v>24</v>
      </c>
      <c r="C642" s="3">
        <v>42333</v>
      </c>
      <c r="D642">
        <v>1</v>
      </c>
      <c r="E642">
        <v>350</v>
      </c>
      <c r="J642" s="2" t="s">
        <v>45</v>
      </c>
      <c r="K642" s="2" t="s">
        <v>22</v>
      </c>
      <c r="L642">
        <v>9</v>
      </c>
      <c r="M642" s="2" t="s">
        <v>116</v>
      </c>
      <c r="N642" s="2">
        <f t="shared" ref="N642:N705" si="52">IF(LEN(O642)&gt;0,O642*10,"")</f>
        <v>2667</v>
      </c>
      <c r="O642">
        <v>266.7</v>
      </c>
      <c r="Q642" t="str">
        <f t="shared" ref="Q642:Q705" si="53">IF(LEN(P642)&gt;0,P642,"")</f>
        <v/>
      </c>
      <c r="R642" s="2" t="str">
        <f>IF(ISNUMBER(Q642),SUMIFS(Q$1:$Q642,A$1:$A642,A642,J$1:$J642,J642,D$1:$D642,D642),"")</f>
        <v/>
      </c>
      <c r="T642" s="5"/>
      <c r="AH642" s="2" t="str">
        <f t="shared" ref="AH642:AH705" si="54">IF(ISNUMBER(AI642),AI642,"")</f>
        <v/>
      </c>
      <c r="AL642" s="27"/>
      <c r="AM642" s="27"/>
      <c r="AN642" s="27"/>
      <c r="AO642" s="27"/>
      <c r="AP642" s="27"/>
      <c r="AQ642" s="27"/>
      <c r="AR642" s="27"/>
      <c r="AU642" s="2" t="str">
        <f t="shared" si="50"/>
        <v/>
      </c>
      <c r="AV642" s="2" t="str">
        <f>IF(ISNUMBER(AU642),SUMIFS($AU$1:AU642,$A$1:A642,A642,$J$1:J642,J642,$D$1:D642,D642),"")</f>
        <v/>
      </c>
      <c r="AW642">
        <f t="shared" si="51"/>
        <v>1</v>
      </c>
    </row>
    <row r="643" spans="1:49" x14ac:dyDescent="0.25">
      <c r="A643" s="4" t="s">
        <v>122</v>
      </c>
      <c r="B643" t="s">
        <v>24</v>
      </c>
      <c r="C643" s="3">
        <v>42333</v>
      </c>
      <c r="D643">
        <v>1</v>
      </c>
      <c r="E643">
        <v>500</v>
      </c>
      <c r="J643" s="2" t="s">
        <v>45</v>
      </c>
      <c r="K643" s="2" t="s">
        <v>22</v>
      </c>
      <c r="L643">
        <v>9</v>
      </c>
      <c r="M643" s="2" t="s">
        <v>116</v>
      </c>
      <c r="N643" s="2">
        <f t="shared" si="52"/>
        <v>2598</v>
      </c>
      <c r="O643">
        <v>259.8</v>
      </c>
      <c r="Q643" t="str">
        <f t="shared" si="53"/>
        <v/>
      </c>
      <c r="R643" s="2" t="str">
        <f>IF(ISNUMBER(Q643),SUMIFS(Q$1:$Q643,A$1:$A643,A643,J$1:$J643,J643,D$1:$D643,D643),"")</f>
        <v/>
      </c>
      <c r="T643" s="5"/>
      <c r="AH643" s="2" t="str">
        <f t="shared" si="54"/>
        <v/>
      </c>
      <c r="AL643" s="27"/>
      <c r="AM643" s="27"/>
      <c r="AN643" s="27"/>
      <c r="AO643" s="27"/>
      <c r="AP643" s="27"/>
      <c r="AQ643" s="27"/>
      <c r="AR643" s="27"/>
      <c r="AU643" s="2" t="str">
        <f t="shared" si="50"/>
        <v/>
      </c>
      <c r="AV643" s="2" t="str">
        <f>IF(ISNUMBER(AU643),SUMIFS($AU$1:AU643,$A$1:A643,A643,$J$1:J643,J643,$D$1:D643,D643),"")</f>
        <v/>
      </c>
      <c r="AW643">
        <f t="shared" si="51"/>
        <v>1</v>
      </c>
    </row>
    <row r="644" spans="1:49" x14ac:dyDescent="0.25">
      <c r="A644" s="4" t="s">
        <v>117</v>
      </c>
      <c r="B644" t="s">
        <v>24</v>
      </c>
      <c r="C644" s="3">
        <v>42333</v>
      </c>
      <c r="D644">
        <v>2</v>
      </c>
      <c r="E644">
        <v>0</v>
      </c>
      <c r="J644" s="2" t="s">
        <v>45</v>
      </c>
      <c r="K644" s="2" t="s">
        <v>22</v>
      </c>
      <c r="L644">
        <v>9</v>
      </c>
      <c r="M644" s="2" t="s">
        <v>116</v>
      </c>
      <c r="N644" s="2">
        <f t="shared" si="52"/>
        <v>1816</v>
      </c>
      <c r="O644">
        <v>181.6</v>
      </c>
      <c r="Q644" t="str">
        <f t="shared" si="53"/>
        <v/>
      </c>
      <c r="R644" s="2" t="str">
        <f>IF(ISNUMBER(Q644),SUMIFS(Q$1:$Q644,A$1:$A644,A644,J$1:$J644,J644,D$1:$D644,D644),"")</f>
        <v/>
      </c>
      <c r="T644" s="5"/>
      <c r="AH644" s="2" t="str">
        <f t="shared" si="54"/>
        <v/>
      </c>
      <c r="AL644" s="27"/>
      <c r="AM644" s="27"/>
      <c r="AN644" s="27"/>
      <c r="AO644" s="27"/>
      <c r="AP644" s="27"/>
      <c r="AQ644" s="27"/>
      <c r="AR644" s="27"/>
      <c r="AU644" s="2" t="str">
        <f t="shared" si="50"/>
        <v/>
      </c>
      <c r="AV644" s="2" t="str">
        <f>IF(ISNUMBER(AU644),SUMIFS($AU$1:AU644,$A$1:A644,A644,$J$1:J644,J644,$D$1:D644,D644),"")</f>
        <v/>
      </c>
      <c r="AW644">
        <f t="shared" si="51"/>
        <v>1</v>
      </c>
    </row>
    <row r="645" spans="1:49" x14ac:dyDescent="0.25">
      <c r="A645" s="4" t="s">
        <v>118</v>
      </c>
      <c r="B645" t="s">
        <v>24</v>
      </c>
      <c r="C645" s="3">
        <v>42333</v>
      </c>
      <c r="D645">
        <v>2</v>
      </c>
      <c r="E645">
        <v>50</v>
      </c>
      <c r="J645" s="2" t="s">
        <v>45</v>
      </c>
      <c r="K645" s="2" t="s">
        <v>22</v>
      </c>
      <c r="L645">
        <v>9</v>
      </c>
      <c r="M645" s="2" t="s">
        <v>116</v>
      </c>
      <c r="N645" s="2">
        <f t="shared" si="52"/>
        <v>2023</v>
      </c>
      <c r="O645">
        <v>202.3</v>
      </c>
      <c r="Q645" t="str">
        <f t="shared" si="53"/>
        <v/>
      </c>
      <c r="R645" s="2" t="str">
        <f>IF(ISNUMBER(Q645),SUMIFS(Q$1:$Q645,A$1:$A645,A645,J$1:$J645,J645,D$1:$D645,D645),"")</f>
        <v/>
      </c>
      <c r="T645" s="5"/>
      <c r="AH645" s="2" t="str">
        <f t="shared" si="54"/>
        <v/>
      </c>
      <c r="AL645" s="27"/>
      <c r="AM645" s="27"/>
      <c r="AN645" s="27"/>
      <c r="AO645" s="27"/>
      <c r="AP645" s="27"/>
      <c r="AQ645" s="27"/>
      <c r="AR645" s="27"/>
      <c r="AU645" s="2" t="str">
        <f t="shared" si="50"/>
        <v/>
      </c>
      <c r="AV645" s="2" t="str">
        <f>IF(ISNUMBER(AU645),SUMIFS($AU$1:AU645,$A$1:A645,A645,$J$1:J645,J645,$D$1:D645,D645),"")</f>
        <v/>
      </c>
      <c r="AW645">
        <f t="shared" si="51"/>
        <v>1</v>
      </c>
    </row>
    <row r="646" spans="1:49" x14ac:dyDescent="0.25">
      <c r="A646" s="4" t="s">
        <v>119</v>
      </c>
      <c r="B646" t="s">
        <v>24</v>
      </c>
      <c r="C646" s="3">
        <v>42333</v>
      </c>
      <c r="D646">
        <v>2</v>
      </c>
      <c r="E646">
        <v>100</v>
      </c>
      <c r="J646" s="2" t="s">
        <v>45</v>
      </c>
      <c r="K646" s="2" t="s">
        <v>22</v>
      </c>
      <c r="L646">
        <v>9</v>
      </c>
      <c r="M646" s="2" t="s">
        <v>116</v>
      </c>
      <c r="N646" s="2">
        <f t="shared" si="52"/>
        <v>2069</v>
      </c>
      <c r="O646">
        <v>206.9</v>
      </c>
      <c r="Q646" t="str">
        <f t="shared" si="53"/>
        <v/>
      </c>
      <c r="R646" s="2" t="str">
        <f>IF(ISNUMBER(Q646),SUMIFS(Q$1:$Q646,A$1:$A646,A646,J$1:$J646,J646,D$1:$D646,D646),"")</f>
        <v/>
      </c>
      <c r="T646" s="5"/>
      <c r="AH646" s="2" t="str">
        <f t="shared" si="54"/>
        <v/>
      </c>
      <c r="AL646" s="27"/>
      <c r="AM646" s="27"/>
      <c r="AN646" s="27"/>
      <c r="AO646" s="27"/>
      <c r="AP646" s="27"/>
      <c r="AQ646" s="27"/>
      <c r="AR646" s="27"/>
      <c r="AU646" s="2" t="str">
        <f t="shared" ref="AU646:AU709" si="55">IF(AND(ISNUMBER(AI646),ISNUMBER(Q646)),ROUND(Q646*AI646,3),"")</f>
        <v/>
      </c>
      <c r="AV646" s="2" t="str">
        <f>IF(ISNUMBER(AU646),SUMIFS($AU$1:AU646,$A$1:A646,A646,$J$1:J646,J646,$D$1:D646,D646),"")</f>
        <v/>
      </c>
      <c r="AW646">
        <f t="shared" ref="AW646:AW709" si="56">COUNT(O646:AV646)</f>
        <v>1</v>
      </c>
    </row>
    <row r="647" spans="1:49" x14ac:dyDescent="0.25">
      <c r="A647" s="4" t="s">
        <v>120</v>
      </c>
      <c r="B647" t="s">
        <v>24</v>
      </c>
      <c r="C647" s="3">
        <v>42333</v>
      </c>
      <c r="D647">
        <v>2</v>
      </c>
      <c r="E647">
        <v>200</v>
      </c>
      <c r="J647" s="2" t="s">
        <v>45</v>
      </c>
      <c r="K647" s="2" t="s">
        <v>22</v>
      </c>
      <c r="L647">
        <v>9</v>
      </c>
      <c r="M647" s="2" t="s">
        <v>116</v>
      </c>
      <c r="N647" s="2">
        <f t="shared" si="52"/>
        <v>2506</v>
      </c>
      <c r="O647">
        <v>250.6</v>
      </c>
      <c r="Q647" t="str">
        <f t="shared" si="53"/>
        <v/>
      </c>
      <c r="R647" s="2" t="str">
        <f>IF(ISNUMBER(Q647),SUMIFS(Q$1:$Q647,A$1:$A647,A647,J$1:$J647,J647,D$1:$D647,D647),"")</f>
        <v/>
      </c>
      <c r="T647" s="5"/>
      <c r="AH647" s="2" t="str">
        <f t="shared" si="54"/>
        <v/>
      </c>
      <c r="AL647" s="27"/>
      <c r="AM647" s="27"/>
      <c r="AN647" s="27"/>
      <c r="AO647" s="27"/>
      <c r="AP647" s="27"/>
      <c r="AQ647" s="27"/>
      <c r="AR647" s="27"/>
      <c r="AU647" s="2" t="str">
        <f t="shared" si="55"/>
        <v/>
      </c>
      <c r="AV647" s="2" t="str">
        <f>IF(ISNUMBER(AU647),SUMIFS($AU$1:AU647,$A$1:A647,A647,$J$1:J647,J647,$D$1:D647,D647),"")</f>
        <v/>
      </c>
      <c r="AW647">
        <f t="shared" si="56"/>
        <v>1</v>
      </c>
    </row>
    <row r="648" spans="1:49" x14ac:dyDescent="0.25">
      <c r="A648" s="4" t="s">
        <v>121</v>
      </c>
      <c r="B648" t="s">
        <v>24</v>
      </c>
      <c r="C648" s="3">
        <v>42333</v>
      </c>
      <c r="D648">
        <v>2</v>
      </c>
      <c r="E648">
        <v>350</v>
      </c>
      <c r="J648" s="2" t="s">
        <v>45</v>
      </c>
      <c r="K648" s="2" t="s">
        <v>22</v>
      </c>
      <c r="L648">
        <v>9</v>
      </c>
      <c r="M648" s="2" t="s">
        <v>116</v>
      </c>
      <c r="N648" s="2">
        <f t="shared" si="52"/>
        <v>2161</v>
      </c>
      <c r="O648">
        <v>216.1</v>
      </c>
      <c r="Q648" t="str">
        <f t="shared" si="53"/>
        <v/>
      </c>
      <c r="R648" s="2" t="str">
        <f>IF(ISNUMBER(Q648),SUMIFS(Q$1:$Q648,A$1:$A648,A648,J$1:$J648,J648,D$1:$D648,D648),"")</f>
        <v/>
      </c>
      <c r="T648" s="5"/>
      <c r="AH648" s="2" t="str">
        <f t="shared" si="54"/>
        <v/>
      </c>
      <c r="AL648" s="27"/>
      <c r="AM648" s="27"/>
      <c r="AN648" s="27"/>
      <c r="AO648" s="27"/>
      <c r="AP648" s="27"/>
      <c r="AQ648" s="27"/>
      <c r="AR648" s="27"/>
      <c r="AU648" s="2" t="str">
        <f t="shared" si="55"/>
        <v/>
      </c>
      <c r="AV648" s="2" t="str">
        <f>IF(ISNUMBER(AU648),SUMIFS($AU$1:AU648,$A$1:A648,A648,$J$1:J648,J648,$D$1:D648,D648),"")</f>
        <v/>
      </c>
      <c r="AW648">
        <f t="shared" si="56"/>
        <v>1</v>
      </c>
    </row>
    <row r="649" spans="1:49" x14ac:dyDescent="0.25">
      <c r="A649" s="4" t="s">
        <v>122</v>
      </c>
      <c r="B649" t="s">
        <v>24</v>
      </c>
      <c r="C649" s="3">
        <v>42333</v>
      </c>
      <c r="D649">
        <v>2</v>
      </c>
      <c r="E649">
        <v>500</v>
      </c>
      <c r="J649" s="2" t="s">
        <v>45</v>
      </c>
      <c r="K649" s="2" t="s">
        <v>22</v>
      </c>
      <c r="L649">
        <v>9</v>
      </c>
      <c r="M649" s="2" t="s">
        <v>116</v>
      </c>
      <c r="N649" s="2">
        <f t="shared" si="52"/>
        <v>2069</v>
      </c>
      <c r="O649">
        <v>206.9</v>
      </c>
      <c r="Q649" t="str">
        <f t="shared" si="53"/>
        <v/>
      </c>
      <c r="R649" s="2" t="str">
        <f>IF(ISNUMBER(Q649),SUMIFS(Q$1:$Q649,A$1:$A649,A649,J$1:$J649,J649,D$1:$D649,D649),"")</f>
        <v/>
      </c>
      <c r="T649" s="5"/>
      <c r="AH649" s="2" t="str">
        <f t="shared" si="54"/>
        <v/>
      </c>
      <c r="AL649" s="27"/>
      <c r="AM649" s="27"/>
      <c r="AN649" s="27"/>
      <c r="AO649" s="27"/>
      <c r="AP649" s="27"/>
      <c r="AQ649" s="27"/>
      <c r="AR649" s="27"/>
      <c r="AU649" s="2" t="str">
        <f t="shared" si="55"/>
        <v/>
      </c>
      <c r="AV649" s="2" t="str">
        <f>IF(ISNUMBER(AU649),SUMIFS($AU$1:AU649,$A$1:A649,A649,$J$1:J649,J649,$D$1:D649,D649),"")</f>
        <v/>
      </c>
      <c r="AW649">
        <f t="shared" si="56"/>
        <v>1</v>
      </c>
    </row>
    <row r="650" spans="1:49" x14ac:dyDescent="0.25">
      <c r="A650" s="4" t="s">
        <v>117</v>
      </c>
      <c r="B650" t="s">
        <v>24</v>
      </c>
      <c r="C650" s="3">
        <v>42333</v>
      </c>
      <c r="D650">
        <v>3</v>
      </c>
      <c r="E650">
        <v>0</v>
      </c>
      <c r="J650" s="2" t="s">
        <v>45</v>
      </c>
      <c r="K650" s="2" t="s">
        <v>22</v>
      </c>
      <c r="L650">
        <v>9</v>
      </c>
      <c r="M650" s="2" t="s">
        <v>116</v>
      </c>
      <c r="N650" s="2">
        <f t="shared" si="52"/>
        <v>2069</v>
      </c>
      <c r="O650">
        <v>206.9</v>
      </c>
      <c r="Q650" t="str">
        <f t="shared" si="53"/>
        <v/>
      </c>
      <c r="R650" s="2" t="str">
        <f>IF(ISNUMBER(Q650),SUMIFS(Q$1:$Q650,A$1:$A650,A650,J$1:$J650,J650,D$1:$D650,D650),"")</f>
        <v/>
      </c>
      <c r="T650" s="5"/>
      <c r="AH650" s="2" t="str">
        <f t="shared" si="54"/>
        <v/>
      </c>
      <c r="AL650" s="27"/>
      <c r="AM650" s="27"/>
      <c r="AN650" s="27"/>
      <c r="AO650" s="27"/>
      <c r="AP650" s="27"/>
      <c r="AQ650" s="27"/>
      <c r="AR650" s="27"/>
      <c r="AU650" s="2" t="str">
        <f t="shared" si="55"/>
        <v/>
      </c>
      <c r="AV650" s="2" t="str">
        <f>IF(ISNUMBER(AU650),SUMIFS($AU$1:AU650,$A$1:A650,A650,$J$1:J650,J650,$D$1:D650,D650),"")</f>
        <v/>
      </c>
      <c r="AW650">
        <f t="shared" si="56"/>
        <v>1</v>
      </c>
    </row>
    <row r="651" spans="1:49" x14ac:dyDescent="0.25">
      <c r="A651" s="4" t="s">
        <v>118</v>
      </c>
      <c r="B651" t="s">
        <v>24</v>
      </c>
      <c r="C651" s="3">
        <v>42333</v>
      </c>
      <c r="D651">
        <v>3</v>
      </c>
      <c r="E651">
        <v>50</v>
      </c>
      <c r="J651" s="2" t="s">
        <v>45</v>
      </c>
      <c r="K651" s="2" t="s">
        <v>22</v>
      </c>
      <c r="L651">
        <v>9</v>
      </c>
      <c r="M651" s="2" t="s">
        <v>116</v>
      </c>
      <c r="N651" s="2">
        <f t="shared" si="52"/>
        <v>2230</v>
      </c>
      <c r="O651">
        <v>223</v>
      </c>
      <c r="Q651" t="str">
        <f t="shared" si="53"/>
        <v/>
      </c>
      <c r="R651" s="2" t="str">
        <f>IF(ISNUMBER(Q651),SUMIFS(Q$1:$Q651,A$1:$A651,A651,J$1:$J651,J651,D$1:$D651,D651),"")</f>
        <v/>
      </c>
      <c r="T651" s="5"/>
      <c r="AH651" s="2" t="str">
        <f t="shared" si="54"/>
        <v/>
      </c>
      <c r="AL651" s="27"/>
      <c r="AM651" s="27"/>
      <c r="AN651" s="27"/>
      <c r="AO651" s="27"/>
      <c r="AP651" s="27"/>
      <c r="AQ651" s="27"/>
      <c r="AR651" s="27"/>
      <c r="AU651" s="2" t="str">
        <f t="shared" si="55"/>
        <v/>
      </c>
      <c r="AV651" s="2" t="str">
        <f>IF(ISNUMBER(AU651),SUMIFS($AU$1:AU651,$A$1:A651,A651,$J$1:J651,J651,$D$1:D651,D651),"")</f>
        <v/>
      </c>
      <c r="AW651">
        <f t="shared" si="56"/>
        <v>1</v>
      </c>
    </row>
    <row r="652" spans="1:49" x14ac:dyDescent="0.25">
      <c r="A652" s="4" t="s">
        <v>119</v>
      </c>
      <c r="B652" t="s">
        <v>24</v>
      </c>
      <c r="C652" s="3">
        <v>42333</v>
      </c>
      <c r="D652">
        <v>3</v>
      </c>
      <c r="E652">
        <v>100</v>
      </c>
      <c r="J652" s="2" t="s">
        <v>45</v>
      </c>
      <c r="K652" s="2" t="s">
        <v>22</v>
      </c>
      <c r="L652">
        <v>9</v>
      </c>
      <c r="M652" s="2" t="s">
        <v>116</v>
      </c>
      <c r="N652" s="2">
        <f t="shared" si="52"/>
        <v>2322</v>
      </c>
      <c r="O652">
        <v>232.2</v>
      </c>
      <c r="Q652" t="str">
        <f t="shared" si="53"/>
        <v/>
      </c>
      <c r="R652" s="2" t="str">
        <f>IF(ISNUMBER(Q652),SUMIFS(Q$1:$Q652,A$1:$A652,A652,J$1:$J652,J652,D$1:$D652,D652),"")</f>
        <v/>
      </c>
      <c r="T652" s="5"/>
      <c r="AH652" s="2" t="str">
        <f t="shared" si="54"/>
        <v/>
      </c>
      <c r="AL652" s="27"/>
      <c r="AM652" s="27"/>
      <c r="AN652" s="27"/>
      <c r="AO652" s="27"/>
      <c r="AP652" s="27"/>
      <c r="AQ652" s="27"/>
      <c r="AR652" s="27"/>
      <c r="AU652" s="2" t="str">
        <f t="shared" si="55"/>
        <v/>
      </c>
      <c r="AV652" s="2" t="str">
        <f>IF(ISNUMBER(AU652),SUMIFS($AU$1:AU652,$A$1:A652,A652,$J$1:J652,J652,$D$1:D652,D652),"")</f>
        <v/>
      </c>
      <c r="AW652">
        <f t="shared" si="56"/>
        <v>1</v>
      </c>
    </row>
    <row r="653" spans="1:49" x14ac:dyDescent="0.25">
      <c r="A653" s="4" t="s">
        <v>120</v>
      </c>
      <c r="B653" t="s">
        <v>24</v>
      </c>
      <c r="C653" s="3">
        <v>42333</v>
      </c>
      <c r="D653">
        <v>3</v>
      </c>
      <c r="E653">
        <v>200</v>
      </c>
      <c r="J653" s="2" t="s">
        <v>45</v>
      </c>
      <c r="K653" s="2" t="s">
        <v>22</v>
      </c>
      <c r="L653">
        <v>9</v>
      </c>
      <c r="M653" s="2" t="s">
        <v>116</v>
      </c>
      <c r="N653" s="2">
        <f t="shared" si="52"/>
        <v>2299</v>
      </c>
      <c r="O653">
        <v>229.9</v>
      </c>
      <c r="Q653" t="str">
        <f t="shared" si="53"/>
        <v/>
      </c>
      <c r="R653" s="2" t="str">
        <f>IF(ISNUMBER(Q653),SUMIFS(Q$1:$Q653,A$1:$A653,A653,J$1:$J653,J653,D$1:$D653,D653),"")</f>
        <v/>
      </c>
      <c r="T653" s="5"/>
      <c r="AH653" s="2" t="str">
        <f t="shared" si="54"/>
        <v/>
      </c>
      <c r="AL653" s="27"/>
      <c r="AM653" s="27"/>
      <c r="AN653" s="27"/>
      <c r="AO653" s="27"/>
      <c r="AP653" s="27"/>
      <c r="AQ653" s="27"/>
      <c r="AR653" s="27"/>
      <c r="AU653" s="2" t="str">
        <f t="shared" si="55"/>
        <v/>
      </c>
      <c r="AV653" s="2" t="str">
        <f>IF(ISNUMBER(AU653),SUMIFS($AU$1:AU653,$A$1:A653,A653,$J$1:J653,J653,$D$1:D653,D653),"")</f>
        <v/>
      </c>
      <c r="AW653">
        <f t="shared" si="56"/>
        <v>1</v>
      </c>
    </row>
    <row r="654" spans="1:49" x14ac:dyDescent="0.25">
      <c r="A654" s="4" t="s">
        <v>121</v>
      </c>
      <c r="B654" t="s">
        <v>24</v>
      </c>
      <c r="C654" s="3">
        <v>42333</v>
      </c>
      <c r="D654">
        <v>3</v>
      </c>
      <c r="E654">
        <v>350</v>
      </c>
      <c r="J654" s="2" t="s">
        <v>45</v>
      </c>
      <c r="K654" s="2" t="s">
        <v>22</v>
      </c>
      <c r="L654">
        <v>9</v>
      </c>
      <c r="M654" s="2" t="s">
        <v>116</v>
      </c>
      <c r="N654" s="2">
        <f t="shared" si="52"/>
        <v>2253</v>
      </c>
      <c r="O654">
        <v>225.3</v>
      </c>
      <c r="Q654" t="str">
        <f t="shared" si="53"/>
        <v/>
      </c>
      <c r="R654" s="2" t="str">
        <f>IF(ISNUMBER(Q654),SUMIFS(Q$1:$Q654,A$1:$A654,A654,J$1:$J654,J654,D$1:$D654,D654),"")</f>
        <v/>
      </c>
      <c r="T654" s="5"/>
      <c r="AH654" s="2" t="str">
        <f t="shared" si="54"/>
        <v/>
      </c>
      <c r="AL654" s="27"/>
      <c r="AM654" s="27"/>
      <c r="AN654" s="27"/>
      <c r="AO654" s="27"/>
      <c r="AP654" s="27"/>
      <c r="AQ654" s="27"/>
      <c r="AR654" s="27"/>
      <c r="AU654" s="2" t="str">
        <f t="shared" si="55"/>
        <v/>
      </c>
      <c r="AV654" s="2" t="str">
        <f>IF(ISNUMBER(AU654),SUMIFS($AU$1:AU654,$A$1:A654,A654,$J$1:J654,J654,$D$1:D654,D654),"")</f>
        <v/>
      </c>
      <c r="AW654">
        <f t="shared" si="56"/>
        <v>1</v>
      </c>
    </row>
    <row r="655" spans="1:49" x14ac:dyDescent="0.25">
      <c r="A655" s="4" t="s">
        <v>122</v>
      </c>
      <c r="B655" t="s">
        <v>24</v>
      </c>
      <c r="C655" s="3">
        <v>42333</v>
      </c>
      <c r="D655">
        <v>3</v>
      </c>
      <c r="E655">
        <v>500</v>
      </c>
      <c r="J655" s="2" t="s">
        <v>45</v>
      </c>
      <c r="K655" s="2" t="s">
        <v>22</v>
      </c>
      <c r="L655">
        <v>9</v>
      </c>
      <c r="M655" s="2" t="s">
        <v>116</v>
      </c>
      <c r="N655" s="2">
        <f t="shared" si="52"/>
        <v>2253</v>
      </c>
      <c r="O655">
        <v>225.3</v>
      </c>
      <c r="Q655" t="str">
        <f t="shared" si="53"/>
        <v/>
      </c>
      <c r="R655" s="2" t="str">
        <f>IF(ISNUMBER(Q655),SUMIFS(Q$1:$Q655,A$1:$A655,A655,J$1:$J655,J655,D$1:$D655,D655),"")</f>
        <v/>
      </c>
      <c r="T655" s="5"/>
      <c r="AH655" s="2" t="str">
        <f t="shared" si="54"/>
        <v/>
      </c>
      <c r="AL655" s="27"/>
      <c r="AM655" s="27"/>
      <c r="AN655" s="27"/>
      <c r="AO655" s="27"/>
      <c r="AP655" s="27"/>
      <c r="AQ655" s="27"/>
      <c r="AR655" s="27"/>
      <c r="AU655" s="2" t="str">
        <f t="shared" si="55"/>
        <v/>
      </c>
      <c r="AV655" s="2" t="str">
        <f>IF(ISNUMBER(AU655),SUMIFS($AU$1:AU655,$A$1:A655,A655,$J$1:J655,J655,$D$1:D655,D655),"")</f>
        <v/>
      </c>
      <c r="AW655">
        <f t="shared" si="56"/>
        <v>1</v>
      </c>
    </row>
    <row r="656" spans="1:49" x14ac:dyDescent="0.25">
      <c r="A656" s="4" t="s">
        <v>117</v>
      </c>
      <c r="B656" t="s">
        <v>24</v>
      </c>
      <c r="C656" s="3">
        <v>42339</v>
      </c>
      <c r="D656">
        <v>1</v>
      </c>
      <c r="E656">
        <v>0</v>
      </c>
      <c r="J656" s="2" t="s">
        <v>45</v>
      </c>
      <c r="K656" s="2" t="s">
        <v>22</v>
      </c>
      <c r="L656">
        <v>9</v>
      </c>
      <c r="M656" s="2" t="s">
        <v>116</v>
      </c>
      <c r="N656" s="2">
        <f t="shared" si="52"/>
        <v>2128</v>
      </c>
      <c r="O656">
        <v>212.8</v>
      </c>
      <c r="Q656" t="str">
        <f t="shared" si="53"/>
        <v/>
      </c>
      <c r="R656" s="2" t="str">
        <f>IF(ISNUMBER(Q656),SUMIFS(Q$1:$Q656,A$1:$A656,A656,J$1:$J656,J656,D$1:$D656,D656),"")</f>
        <v/>
      </c>
      <c r="T656" s="5"/>
      <c r="AH656" s="2" t="str">
        <f t="shared" si="54"/>
        <v/>
      </c>
      <c r="AL656" s="27"/>
      <c r="AM656" s="27"/>
      <c r="AN656" s="27"/>
      <c r="AO656" s="27"/>
      <c r="AP656" s="27"/>
      <c r="AQ656" s="27"/>
      <c r="AR656" s="27"/>
      <c r="AU656" s="2" t="str">
        <f t="shared" si="55"/>
        <v/>
      </c>
      <c r="AV656" s="2" t="str">
        <f>IF(ISNUMBER(AU656),SUMIFS($AU$1:AU656,$A$1:A656,A656,$J$1:J656,J656,$D$1:D656,D656),"")</f>
        <v/>
      </c>
      <c r="AW656">
        <f t="shared" si="56"/>
        <v>1</v>
      </c>
    </row>
    <row r="657" spans="1:49" x14ac:dyDescent="0.25">
      <c r="A657" s="4" t="s">
        <v>118</v>
      </c>
      <c r="B657" t="s">
        <v>24</v>
      </c>
      <c r="C657" s="3">
        <v>42339</v>
      </c>
      <c r="D657">
        <v>1</v>
      </c>
      <c r="E657">
        <v>50</v>
      </c>
      <c r="J657" s="2" t="s">
        <v>45</v>
      </c>
      <c r="K657" s="2" t="s">
        <v>22</v>
      </c>
      <c r="L657">
        <v>9</v>
      </c>
      <c r="M657" s="2" t="s">
        <v>116</v>
      </c>
      <c r="N657" s="2">
        <f t="shared" si="52"/>
        <v>2224</v>
      </c>
      <c r="O657">
        <v>222.4</v>
      </c>
      <c r="Q657" t="str">
        <f t="shared" si="53"/>
        <v/>
      </c>
      <c r="R657" s="2" t="str">
        <f>IF(ISNUMBER(Q657),SUMIFS(Q$1:$Q657,A$1:$A657,A657,J$1:$J657,J657,D$1:$D657,D657),"")</f>
        <v/>
      </c>
      <c r="T657" s="5"/>
      <c r="AH657" s="2" t="str">
        <f t="shared" si="54"/>
        <v/>
      </c>
      <c r="AL657" s="27"/>
      <c r="AM657" s="27"/>
      <c r="AN657" s="27"/>
      <c r="AO657" s="27"/>
      <c r="AP657" s="27"/>
      <c r="AQ657" s="27"/>
      <c r="AR657" s="27"/>
      <c r="AU657" s="2" t="str">
        <f t="shared" si="55"/>
        <v/>
      </c>
      <c r="AV657" s="2" t="str">
        <f>IF(ISNUMBER(AU657),SUMIFS($AU$1:AU657,$A$1:A657,A657,$J$1:J657,J657,$D$1:D657,D657),"")</f>
        <v/>
      </c>
      <c r="AW657">
        <f t="shared" si="56"/>
        <v>1</v>
      </c>
    </row>
    <row r="658" spans="1:49" x14ac:dyDescent="0.25">
      <c r="A658" s="4" t="s">
        <v>119</v>
      </c>
      <c r="B658" t="s">
        <v>24</v>
      </c>
      <c r="C658" s="3">
        <v>42339</v>
      </c>
      <c r="D658">
        <v>1</v>
      </c>
      <c r="E658">
        <v>100</v>
      </c>
      <c r="J658" s="2" t="s">
        <v>45</v>
      </c>
      <c r="K658" s="2" t="s">
        <v>22</v>
      </c>
      <c r="L658">
        <v>9</v>
      </c>
      <c r="M658" s="2" t="s">
        <v>116</v>
      </c>
      <c r="N658" s="2">
        <f t="shared" si="52"/>
        <v>2320</v>
      </c>
      <c r="O658">
        <v>232</v>
      </c>
      <c r="Q658" t="str">
        <f t="shared" si="53"/>
        <v/>
      </c>
      <c r="R658" s="2" t="str">
        <f>IF(ISNUMBER(Q658),SUMIFS(Q$1:$Q658,A$1:$A658,A658,J$1:$J658,J658,D$1:$D658,D658),"")</f>
        <v/>
      </c>
      <c r="T658" s="5"/>
      <c r="AH658" s="2" t="str">
        <f t="shared" si="54"/>
        <v/>
      </c>
      <c r="AL658" s="27"/>
      <c r="AM658" s="27"/>
      <c r="AN658" s="27"/>
      <c r="AO658" s="27"/>
      <c r="AP658" s="27"/>
      <c r="AQ658" s="27"/>
      <c r="AR658" s="27"/>
      <c r="AU658" s="2" t="str">
        <f t="shared" si="55"/>
        <v/>
      </c>
      <c r="AV658" s="2" t="str">
        <f>IF(ISNUMBER(AU658),SUMIFS($AU$1:AU658,$A$1:A658,A658,$J$1:J658,J658,$D$1:D658,D658),"")</f>
        <v/>
      </c>
      <c r="AW658">
        <f t="shared" si="56"/>
        <v>1</v>
      </c>
    </row>
    <row r="659" spans="1:49" x14ac:dyDescent="0.25">
      <c r="A659" s="4" t="s">
        <v>120</v>
      </c>
      <c r="B659" t="s">
        <v>24</v>
      </c>
      <c r="C659" s="3">
        <v>42339</v>
      </c>
      <c r="D659">
        <v>1</v>
      </c>
      <c r="E659">
        <v>200</v>
      </c>
      <c r="J659" s="2" t="s">
        <v>45</v>
      </c>
      <c r="K659" s="2" t="s">
        <v>22</v>
      </c>
      <c r="L659">
        <v>9</v>
      </c>
      <c r="M659" s="2" t="s">
        <v>116</v>
      </c>
      <c r="N659" s="2">
        <f t="shared" si="52"/>
        <v>2512</v>
      </c>
      <c r="O659">
        <v>251.2</v>
      </c>
      <c r="Q659" t="str">
        <f t="shared" si="53"/>
        <v/>
      </c>
      <c r="R659" s="2" t="str">
        <f>IF(ISNUMBER(Q659),SUMIFS(Q$1:$Q659,A$1:$A659,A659,J$1:$J659,J659,D$1:$D659,D659),"")</f>
        <v/>
      </c>
      <c r="T659" s="5"/>
      <c r="AH659" s="2" t="str">
        <f t="shared" si="54"/>
        <v/>
      </c>
      <c r="AL659" s="27"/>
      <c r="AM659" s="27"/>
      <c r="AN659" s="27"/>
      <c r="AO659" s="27"/>
      <c r="AP659" s="27"/>
      <c r="AQ659" s="27"/>
      <c r="AR659" s="27"/>
      <c r="AU659" s="2" t="str">
        <f t="shared" si="55"/>
        <v/>
      </c>
      <c r="AV659" s="2" t="str">
        <f>IF(ISNUMBER(AU659),SUMIFS($AU$1:AU659,$A$1:A659,A659,$J$1:J659,J659,$D$1:D659,D659),"")</f>
        <v/>
      </c>
      <c r="AW659">
        <f t="shared" si="56"/>
        <v>1</v>
      </c>
    </row>
    <row r="660" spans="1:49" x14ac:dyDescent="0.25">
      <c r="A660" s="4" t="s">
        <v>121</v>
      </c>
      <c r="B660" t="s">
        <v>24</v>
      </c>
      <c r="C660" s="3">
        <v>42339</v>
      </c>
      <c r="D660">
        <v>1</v>
      </c>
      <c r="E660">
        <v>350</v>
      </c>
      <c r="J660" s="2" t="s">
        <v>45</v>
      </c>
      <c r="K660" s="2" t="s">
        <v>22</v>
      </c>
      <c r="L660">
        <v>9</v>
      </c>
      <c r="M660" s="2" t="s">
        <v>116</v>
      </c>
      <c r="N660" s="2">
        <f t="shared" si="52"/>
        <v>2584</v>
      </c>
      <c r="O660">
        <v>258.39999999999998</v>
      </c>
      <c r="Q660" t="str">
        <f t="shared" si="53"/>
        <v/>
      </c>
      <c r="R660" s="2" t="str">
        <f>IF(ISNUMBER(Q660),SUMIFS(Q$1:$Q660,A$1:$A660,A660,J$1:$J660,J660,D$1:$D660,D660),"")</f>
        <v/>
      </c>
      <c r="T660" s="5"/>
      <c r="AH660" s="2" t="str">
        <f t="shared" si="54"/>
        <v/>
      </c>
      <c r="AL660" s="27"/>
      <c r="AM660" s="27"/>
      <c r="AN660" s="27"/>
      <c r="AO660" s="27"/>
      <c r="AP660" s="27"/>
      <c r="AQ660" s="27"/>
      <c r="AR660" s="27"/>
      <c r="AU660" s="2" t="str">
        <f t="shared" si="55"/>
        <v/>
      </c>
      <c r="AV660" s="2" t="str">
        <f>IF(ISNUMBER(AU660),SUMIFS($AU$1:AU660,$A$1:A660,A660,$J$1:J660,J660,$D$1:D660,D660),"")</f>
        <v/>
      </c>
      <c r="AW660">
        <f t="shared" si="56"/>
        <v>1</v>
      </c>
    </row>
    <row r="661" spans="1:49" x14ac:dyDescent="0.25">
      <c r="A661" s="4" t="s">
        <v>122</v>
      </c>
      <c r="B661" t="s">
        <v>24</v>
      </c>
      <c r="C661" s="3">
        <v>42339</v>
      </c>
      <c r="D661">
        <v>1</v>
      </c>
      <c r="E661">
        <v>500</v>
      </c>
      <c r="J661" s="2" t="s">
        <v>45</v>
      </c>
      <c r="K661" s="2" t="s">
        <v>22</v>
      </c>
      <c r="L661">
        <v>9</v>
      </c>
      <c r="M661" s="2" t="s">
        <v>116</v>
      </c>
      <c r="N661" s="2">
        <f t="shared" si="52"/>
        <v>2392</v>
      </c>
      <c r="O661">
        <v>239.2</v>
      </c>
      <c r="Q661" t="str">
        <f t="shared" si="53"/>
        <v/>
      </c>
      <c r="R661" s="2" t="str">
        <f>IF(ISNUMBER(Q661),SUMIFS(Q$1:$Q661,A$1:$A661,A661,J$1:$J661,J661,D$1:$D661,D661),"")</f>
        <v/>
      </c>
      <c r="T661" s="5"/>
      <c r="AH661" s="2" t="str">
        <f t="shared" si="54"/>
        <v/>
      </c>
      <c r="AL661" s="27"/>
      <c r="AM661" s="27"/>
      <c r="AN661" s="27"/>
      <c r="AO661" s="27"/>
      <c r="AP661" s="27"/>
      <c r="AQ661" s="27"/>
      <c r="AR661" s="27"/>
      <c r="AU661" s="2" t="str">
        <f t="shared" si="55"/>
        <v/>
      </c>
      <c r="AV661" s="2" t="str">
        <f>IF(ISNUMBER(AU661),SUMIFS($AU$1:AU661,$A$1:A661,A661,$J$1:J661,J661,$D$1:D661,D661),"")</f>
        <v/>
      </c>
      <c r="AW661">
        <f t="shared" si="56"/>
        <v>1</v>
      </c>
    </row>
    <row r="662" spans="1:49" x14ac:dyDescent="0.25">
      <c r="A662" s="4" t="s">
        <v>117</v>
      </c>
      <c r="B662" t="s">
        <v>24</v>
      </c>
      <c r="C662" s="3">
        <v>42339</v>
      </c>
      <c r="D662">
        <v>2</v>
      </c>
      <c r="E662">
        <v>0</v>
      </c>
      <c r="J662" s="2" t="s">
        <v>45</v>
      </c>
      <c r="K662" s="2" t="s">
        <v>22</v>
      </c>
      <c r="L662">
        <v>9</v>
      </c>
      <c r="M662" s="2" t="s">
        <v>116</v>
      </c>
      <c r="N662" s="2">
        <f t="shared" si="52"/>
        <v>2092</v>
      </c>
      <c r="O662">
        <v>209.2</v>
      </c>
      <c r="Q662" t="str">
        <f t="shared" si="53"/>
        <v/>
      </c>
      <c r="R662" s="2" t="str">
        <f>IF(ISNUMBER(Q662),SUMIFS(Q$1:$Q662,A$1:$A662,A662,J$1:$J662,J662,D$1:$D662,D662),"")</f>
        <v/>
      </c>
      <c r="T662" s="5"/>
      <c r="AH662" s="2" t="str">
        <f t="shared" si="54"/>
        <v/>
      </c>
      <c r="AL662" s="27"/>
      <c r="AM662" s="27"/>
      <c r="AN662" s="27"/>
      <c r="AO662" s="27"/>
      <c r="AP662" s="27"/>
      <c r="AQ662" s="27"/>
      <c r="AR662" s="27"/>
      <c r="AU662" s="2" t="str">
        <f t="shared" si="55"/>
        <v/>
      </c>
      <c r="AV662" s="2" t="str">
        <f>IF(ISNUMBER(AU662),SUMIFS($AU$1:AU662,$A$1:A662,A662,$J$1:J662,J662,$D$1:D662,D662),"")</f>
        <v/>
      </c>
      <c r="AW662">
        <f t="shared" si="56"/>
        <v>1</v>
      </c>
    </row>
    <row r="663" spans="1:49" x14ac:dyDescent="0.25">
      <c r="A663" s="4" t="s">
        <v>118</v>
      </c>
      <c r="B663" t="s">
        <v>24</v>
      </c>
      <c r="C663" s="3">
        <v>42339</v>
      </c>
      <c r="D663">
        <v>2</v>
      </c>
      <c r="E663">
        <v>50</v>
      </c>
      <c r="J663" s="2" t="s">
        <v>45</v>
      </c>
      <c r="K663" s="2" t="s">
        <v>22</v>
      </c>
      <c r="L663">
        <v>9</v>
      </c>
      <c r="M663" s="2" t="s">
        <v>116</v>
      </c>
      <c r="N663" s="2">
        <f t="shared" si="52"/>
        <v>2184</v>
      </c>
      <c r="O663">
        <v>218.4</v>
      </c>
      <c r="Q663" t="str">
        <f t="shared" si="53"/>
        <v/>
      </c>
      <c r="R663" s="2" t="str">
        <f>IF(ISNUMBER(Q663),SUMIFS(Q$1:$Q663,A$1:$A663,A663,J$1:$J663,J663,D$1:$D663,D663),"")</f>
        <v/>
      </c>
      <c r="T663" s="5"/>
      <c r="AH663" s="2" t="str">
        <f t="shared" si="54"/>
        <v/>
      </c>
      <c r="AL663" s="27"/>
      <c r="AM663" s="27"/>
      <c r="AN663" s="27"/>
      <c r="AO663" s="27"/>
      <c r="AP663" s="27"/>
      <c r="AQ663" s="27"/>
      <c r="AR663" s="27"/>
      <c r="AU663" s="2" t="str">
        <f t="shared" si="55"/>
        <v/>
      </c>
      <c r="AV663" s="2" t="str">
        <f>IF(ISNUMBER(AU663),SUMIFS($AU$1:AU663,$A$1:A663,A663,$J$1:J663,J663,$D$1:D663,D663),"")</f>
        <v/>
      </c>
      <c r="AW663">
        <f t="shared" si="56"/>
        <v>1</v>
      </c>
    </row>
    <row r="664" spans="1:49" x14ac:dyDescent="0.25">
      <c r="A664" s="4" t="s">
        <v>119</v>
      </c>
      <c r="B664" t="s">
        <v>24</v>
      </c>
      <c r="C664" s="3">
        <v>42339</v>
      </c>
      <c r="D664">
        <v>2</v>
      </c>
      <c r="E664">
        <v>100</v>
      </c>
      <c r="J664" s="2" t="s">
        <v>45</v>
      </c>
      <c r="K664" s="2" t="s">
        <v>22</v>
      </c>
      <c r="L664">
        <v>9</v>
      </c>
      <c r="M664" s="2" t="s">
        <v>116</v>
      </c>
      <c r="N664" s="2">
        <f t="shared" si="52"/>
        <v>2368</v>
      </c>
      <c r="O664">
        <v>236.8</v>
      </c>
      <c r="Q664" t="str">
        <f t="shared" si="53"/>
        <v/>
      </c>
      <c r="R664" s="2" t="str">
        <f>IF(ISNUMBER(Q664),SUMIFS(Q$1:$Q664,A$1:$A664,A664,J$1:$J664,J664,D$1:$D664,D664),"")</f>
        <v/>
      </c>
      <c r="T664" s="5"/>
      <c r="AH664" s="2" t="str">
        <f t="shared" si="54"/>
        <v/>
      </c>
      <c r="AL664" s="27"/>
      <c r="AM664" s="27"/>
      <c r="AN664" s="27"/>
      <c r="AO664" s="27"/>
      <c r="AP664" s="27"/>
      <c r="AQ664" s="27"/>
      <c r="AR664" s="27"/>
      <c r="AU664" s="2" t="str">
        <f t="shared" si="55"/>
        <v/>
      </c>
      <c r="AV664" s="2" t="str">
        <f>IF(ISNUMBER(AU664),SUMIFS($AU$1:AU664,$A$1:A664,A664,$J$1:J664,J664,$D$1:D664,D664),"")</f>
        <v/>
      </c>
      <c r="AW664">
        <f t="shared" si="56"/>
        <v>1</v>
      </c>
    </row>
    <row r="665" spans="1:49" x14ac:dyDescent="0.25">
      <c r="A665" s="4" t="s">
        <v>120</v>
      </c>
      <c r="B665" t="s">
        <v>24</v>
      </c>
      <c r="C665" s="3">
        <v>42339</v>
      </c>
      <c r="D665">
        <v>2</v>
      </c>
      <c r="E665">
        <v>200</v>
      </c>
      <c r="J665" s="2" t="s">
        <v>45</v>
      </c>
      <c r="K665" s="2" t="s">
        <v>22</v>
      </c>
      <c r="L665">
        <v>9</v>
      </c>
      <c r="M665" s="2" t="s">
        <v>116</v>
      </c>
      <c r="N665" s="2">
        <f t="shared" si="52"/>
        <v>2575</v>
      </c>
      <c r="O665">
        <v>257.5</v>
      </c>
      <c r="Q665" t="str">
        <f t="shared" si="53"/>
        <v/>
      </c>
      <c r="R665" s="2" t="str">
        <f>IF(ISNUMBER(Q665),SUMIFS(Q$1:$Q665,A$1:$A665,A665,J$1:$J665,J665,D$1:$D665,D665),"")</f>
        <v/>
      </c>
      <c r="T665" s="5"/>
      <c r="AH665" s="2" t="str">
        <f t="shared" si="54"/>
        <v/>
      </c>
      <c r="AL665" s="27"/>
      <c r="AM665" s="27"/>
      <c r="AN665" s="27"/>
      <c r="AO665" s="27"/>
      <c r="AP665" s="27"/>
      <c r="AQ665" s="27"/>
      <c r="AR665" s="27"/>
      <c r="AU665" s="2" t="str">
        <f t="shared" si="55"/>
        <v/>
      </c>
      <c r="AV665" s="2" t="str">
        <f>IF(ISNUMBER(AU665),SUMIFS($AU$1:AU665,$A$1:A665,A665,$J$1:J665,J665,$D$1:D665,D665),"")</f>
        <v/>
      </c>
      <c r="AW665">
        <f t="shared" si="56"/>
        <v>1</v>
      </c>
    </row>
    <row r="666" spans="1:49" x14ac:dyDescent="0.25">
      <c r="A666" s="4" t="s">
        <v>121</v>
      </c>
      <c r="B666" t="s">
        <v>24</v>
      </c>
      <c r="C666" s="3">
        <v>42339</v>
      </c>
      <c r="D666">
        <v>2</v>
      </c>
      <c r="E666">
        <v>350</v>
      </c>
      <c r="J666" s="2" t="s">
        <v>45</v>
      </c>
      <c r="K666" s="2" t="s">
        <v>22</v>
      </c>
      <c r="L666">
        <v>9</v>
      </c>
      <c r="M666" s="2" t="s">
        <v>116</v>
      </c>
      <c r="N666" s="2">
        <f t="shared" si="52"/>
        <v>2322</v>
      </c>
      <c r="O666">
        <v>232.2</v>
      </c>
      <c r="Q666" t="str">
        <f t="shared" si="53"/>
        <v/>
      </c>
      <c r="R666" s="2" t="str">
        <f>IF(ISNUMBER(Q666),SUMIFS(Q$1:$Q666,A$1:$A666,A666,J$1:$J666,J666,D$1:$D666,D666),"")</f>
        <v/>
      </c>
      <c r="T666" s="5"/>
      <c r="AH666" s="2" t="str">
        <f t="shared" si="54"/>
        <v/>
      </c>
      <c r="AL666" s="27"/>
      <c r="AM666" s="27"/>
      <c r="AN666" s="27"/>
      <c r="AO666" s="27"/>
      <c r="AP666" s="27"/>
      <c r="AQ666" s="27"/>
      <c r="AR666" s="27"/>
      <c r="AU666" s="2" t="str">
        <f t="shared" si="55"/>
        <v/>
      </c>
      <c r="AV666" s="2" t="str">
        <f>IF(ISNUMBER(AU666),SUMIFS($AU$1:AU666,$A$1:A666,A666,$J$1:J666,J666,$D$1:D666,D666),"")</f>
        <v/>
      </c>
      <c r="AW666">
        <f t="shared" si="56"/>
        <v>1</v>
      </c>
    </row>
    <row r="667" spans="1:49" x14ac:dyDescent="0.25">
      <c r="A667" s="4" t="s">
        <v>122</v>
      </c>
      <c r="B667" t="s">
        <v>24</v>
      </c>
      <c r="C667" s="3">
        <v>42339</v>
      </c>
      <c r="D667">
        <v>2</v>
      </c>
      <c r="E667">
        <v>500</v>
      </c>
      <c r="J667" s="2" t="s">
        <v>45</v>
      </c>
      <c r="K667" s="2" t="s">
        <v>22</v>
      </c>
      <c r="L667">
        <v>9</v>
      </c>
      <c r="M667" s="2" t="s">
        <v>116</v>
      </c>
      <c r="N667" s="2">
        <f t="shared" si="52"/>
        <v>2483</v>
      </c>
      <c r="O667">
        <v>248.3</v>
      </c>
      <c r="Q667" t="str">
        <f t="shared" si="53"/>
        <v/>
      </c>
      <c r="R667" s="2" t="str">
        <f>IF(ISNUMBER(Q667),SUMIFS(Q$1:$Q667,A$1:$A667,A667,J$1:$J667,J667,D$1:$D667,D667),"")</f>
        <v/>
      </c>
      <c r="T667" s="5"/>
      <c r="AH667" s="2" t="str">
        <f t="shared" si="54"/>
        <v/>
      </c>
      <c r="AL667" s="27"/>
      <c r="AM667" s="27"/>
      <c r="AN667" s="27"/>
      <c r="AO667" s="27"/>
      <c r="AP667" s="27"/>
      <c r="AQ667" s="27"/>
      <c r="AR667" s="27"/>
      <c r="AU667" s="2" t="str">
        <f t="shared" si="55"/>
        <v/>
      </c>
      <c r="AV667" s="2" t="str">
        <f>IF(ISNUMBER(AU667),SUMIFS($AU$1:AU667,$A$1:A667,A667,$J$1:J667,J667,$D$1:D667,D667),"")</f>
        <v/>
      </c>
      <c r="AW667">
        <f t="shared" si="56"/>
        <v>1</v>
      </c>
    </row>
    <row r="668" spans="1:49" x14ac:dyDescent="0.25">
      <c r="A668" s="4" t="s">
        <v>117</v>
      </c>
      <c r="B668" t="s">
        <v>24</v>
      </c>
      <c r="C668" s="3">
        <v>42339</v>
      </c>
      <c r="D668">
        <v>3</v>
      </c>
      <c r="E668">
        <v>0</v>
      </c>
      <c r="J668" s="2" t="s">
        <v>45</v>
      </c>
      <c r="K668" s="2" t="s">
        <v>22</v>
      </c>
      <c r="L668">
        <v>9</v>
      </c>
      <c r="M668" s="2" t="s">
        <v>116</v>
      </c>
      <c r="N668" s="2">
        <f t="shared" si="52"/>
        <v>2552</v>
      </c>
      <c r="O668">
        <v>255.2</v>
      </c>
      <c r="Q668" t="str">
        <f t="shared" si="53"/>
        <v/>
      </c>
      <c r="R668" s="2" t="str">
        <f>IF(ISNUMBER(Q668),SUMIFS(Q$1:$Q668,A$1:$A668,A668,J$1:$J668,J668,D$1:$D668,D668),"")</f>
        <v/>
      </c>
      <c r="T668" s="5"/>
      <c r="AH668" s="2" t="str">
        <f t="shared" si="54"/>
        <v/>
      </c>
      <c r="AL668" s="27"/>
      <c r="AM668" s="27"/>
      <c r="AN668" s="27"/>
      <c r="AO668" s="27"/>
      <c r="AP668" s="27"/>
      <c r="AQ668" s="27"/>
      <c r="AR668" s="27"/>
      <c r="AU668" s="2" t="str">
        <f t="shared" si="55"/>
        <v/>
      </c>
      <c r="AV668" s="2" t="str">
        <f>IF(ISNUMBER(AU668),SUMIFS($AU$1:AU668,$A$1:A668,A668,$J$1:J668,J668,$D$1:D668,D668),"")</f>
        <v/>
      </c>
      <c r="AW668">
        <f t="shared" si="56"/>
        <v>1</v>
      </c>
    </row>
    <row r="669" spans="1:49" x14ac:dyDescent="0.25">
      <c r="A669" s="4" t="s">
        <v>118</v>
      </c>
      <c r="B669" t="s">
        <v>24</v>
      </c>
      <c r="C669" s="3">
        <v>42339</v>
      </c>
      <c r="D669">
        <v>3</v>
      </c>
      <c r="E669">
        <v>50</v>
      </c>
      <c r="J669" s="2" t="s">
        <v>45</v>
      </c>
      <c r="K669" s="2" t="s">
        <v>22</v>
      </c>
      <c r="L669">
        <v>9</v>
      </c>
      <c r="M669" s="2" t="s">
        <v>116</v>
      </c>
      <c r="N669" s="2">
        <f t="shared" si="52"/>
        <v>2598</v>
      </c>
      <c r="O669">
        <v>259.8</v>
      </c>
      <c r="Q669" t="str">
        <f t="shared" si="53"/>
        <v/>
      </c>
      <c r="R669" s="2" t="str">
        <f>IF(ISNUMBER(Q669),SUMIFS(Q$1:$Q669,A$1:$A669,A669,J$1:$J669,J669,D$1:$D669,D669),"")</f>
        <v/>
      </c>
      <c r="T669" s="5"/>
      <c r="AH669" s="2" t="str">
        <f t="shared" si="54"/>
        <v/>
      </c>
      <c r="AL669" s="27"/>
      <c r="AM669" s="27"/>
      <c r="AN669" s="27"/>
      <c r="AO669" s="27"/>
      <c r="AP669" s="27"/>
      <c r="AQ669" s="27"/>
      <c r="AR669" s="27"/>
      <c r="AU669" s="2" t="str">
        <f t="shared" si="55"/>
        <v/>
      </c>
      <c r="AV669" s="2" t="str">
        <f>IF(ISNUMBER(AU669),SUMIFS($AU$1:AU669,$A$1:A669,A669,$J$1:J669,J669,$D$1:D669,D669),"")</f>
        <v/>
      </c>
      <c r="AW669">
        <f t="shared" si="56"/>
        <v>1</v>
      </c>
    </row>
    <row r="670" spans="1:49" x14ac:dyDescent="0.25">
      <c r="A670" s="4" t="s">
        <v>119</v>
      </c>
      <c r="B670" t="s">
        <v>24</v>
      </c>
      <c r="C670" s="3">
        <v>42339</v>
      </c>
      <c r="D670">
        <v>3</v>
      </c>
      <c r="E670">
        <v>100</v>
      </c>
      <c r="J670" s="2" t="s">
        <v>45</v>
      </c>
      <c r="K670" s="2" t="s">
        <v>22</v>
      </c>
      <c r="L670">
        <v>9</v>
      </c>
      <c r="M670" s="2" t="s">
        <v>116</v>
      </c>
      <c r="N670" s="2">
        <f t="shared" si="52"/>
        <v>2805</v>
      </c>
      <c r="O670">
        <v>280.5</v>
      </c>
      <c r="Q670" t="str">
        <f t="shared" si="53"/>
        <v/>
      </c>
      <c r="R670" s="2" t="str">
        <f>IF(ISNUMBER(Q670),SUMIFS(Q$1:$Q670,A$1:$A670,A670,J$1:$J670,J670,D$1:$D670,D670),"")</f>
        <v/>
      </c>
      <c r="T670" s="5"/>
      <c r="AH670" s="2" t="str">
        <f t="shared" si="54"/>
        <v/>
      </c>
      <c r="AL670" s="27"/>
      <c r="AM670" s="27"/>
      <c r="AN670" s="27"/>
      <c r="AO670" s="27"/>
      <c r="AP670" s="27"/>
      <c r="AQ670" s="27"/>
      <c r="AR670" s="27"/>
      <c r="AU670" s="2" t="str">
        <f t="shared" si="55"/>
        <v/>
      </c>
      <c r="AV670" s="2" t="str">
        <f>IF(ISNUMBER(AU670),SUMIFS($AU$1:AU670,$A$1:A670,A670,$J$1:J670,J670,$D$1:D670,D670),"")</f>
        <v/>
      </c>
      <c r="AW670">
        <f t="shared" si="56"/>
        <v>1</v>
      </c>
    </row>
    <row r="671" spans="1:49" x14ac:dyDescent="0.25">
      <c r="A671" s="4" t="s">
        <v>120</v>
      </c>
      <c r="B671" t="s">
        <v>24</v>
      </c>
      <c r="C671" s="3">
        <v>42339</v>
      </c>
      <c r="D671">
        <v>3</v>
      </c>
      <c r="E671">
        <v>200</v>
      </c>
      <c r="J671" s="2" t="s">
        <v>45</v>
      </c>
      <c r="K671" s="2" t="s">
        <v>22</v>
      </c>
      <c r="L671">
        <v>9</v>
      </c>
      <c r="M671" s="2" t="s">
        <v>116</v>
      </c>
      <c r="N671" s="2">
        <f t="shared" si="52"/>
        <v>2644</v>
      </c>
      <c r="O671">
        <v>264.39999999999998</v>
      </c>
      <c r="Q671" t="str">
        <f t="shared" si="53"/>
        <v/>
      </c>
      <c r="R671" s="2" t="str">
        <f>IF(ISNUMBER(Q671),SUMIFS(Q$1:$Q671,A$1:$A671,A671,J$1:$J671,J671,D$1:$D671,D671),"")</f>
        <v/>
      </c>
      <c r="T671" s="5"/>
      <c r="AH671" s="2" t="str">
        <f t="shared" si="54"/>
        <v/>
      </c>
      <c r="AL671" s="27"/>
      <c r="AM671" s="27"/>
      <c r="AN671" s="27"/>
      <c r="AO671" s="27"/>
      <c r="AP671" s="27"/>
      <c r="AQ671" s="27"/>
      <c r="AR671" s="27"/>
      <c r="AU671" s="2" t="str">
        <f t="shared" si="55"/>
        <v/>
      </c>
      <c r="AV671" s="2" t="str">
        <f>IF(ISNUMBER(AU671),SUMIFS($AU$1:AU671,$A$1:A671,A671,$J$1:J671,J671,$D$1:D671,D671),"")</f>
        <v/>
      </c>
      <c r="AW671">
        <f t="shared" si="56"/>
        <v>1</v>
      </c>
    </row>
    <row r="672" spans="1:49" x14ac:dyDescent="0.25">
      <c r="A672" s="4" t="s">
        <v>121</v>
      </c>
      <c r="B672" t="s">
        <v>24</v>
      </c>
      <c r="C672" s="3">
        <v>42339</v>
      </c>
      <c r="D672">
        <v>3</v>
      </c>
      <c r="E672">
        <v>350</v>
      </c>
      <c r="J672" s="2" t="s">
        <v>45</v>
      </c>
      <c r="K672" s="2" t="s">
        <v>22</v>
      </c>
      <c r="L672">
        <v>9</v>
      </c>
      <c r="M672" s="2" t="s">
        <v>116</v>
      </c>
      <c r="N672" s="2">
        <f t="shared" si="52"/>
        <v>2621</v>
      </c>
      <c r="O672">
        <v>262.10000000000002</v>
      </c>
      <c r="Q672" t="str">
        <f t="shared" si="53"/>
        <v/>
      </c>
      <c r="R672" s="2" t="str">
        <f>IF(ISNUMBER(Q672),SUMIFS(Q$1:$Q672,A$1:$A672,A672,J$1:$J672,J672,D$1:$D672,D672),"")</f>
        <v/>
      </c>
      <c r="T672" s="5"/>
      <c r="AH672" s="2" t="str">
        <f t="shared" si="54"/>
        <v/>
      </c>
      <c r="AL672" s="27"/>
      <c r="AM672" s="27"/>
      <c r="AN672" s="27"/>
      <c r="AO672" s="27"/>
      <c r="AP672" s="27"/>
      <c r="AQ672" s="27"/>
      <c r="AR672" s="27"/>
      <c r="AU672" s="2" t="str">
        <f t="shared" si="55"/>
        <v/>
      </c>
      <c r="AV672" s="2" t="str">
        <f>IF(ISNUMBER(AU672),SUMIFS($AU$1:AU672,$A$1:A672,A672,$J$1:J672,J672,$D$1:D672,D672),"")</f>
        <v/>
      </c>
      <c r="AW672">
        <f t="shared" si="56"/>
        <v>1</v>
      </c>
    </row>
    <row r="673" spans="1:49" x14ac:dyDescent="0.25">
      <c r="A673" s="4" t="s">
        <v>122</v>
      </c>
      <c r="B673" t="s">
        <v>24</v>
      </c>
      <c r="C673" s="3">
        <v>42339</v>
      </c>
      <c r="D673">
        <v>3</v>
      </c>
      <c r="E673">
        <v>500</v>
      </c>
      <c r="J673" s="2" t="s">
        <v>45</v>
      </c>
      <c r="K673" s="2" t="s">
        <v>22</v>
      </c>
      <c r="L673">
        <v>9</v>
      </c>
      <c r="M673" s="2" t="s">
        <v>116</v>
      </c>
      <c r="N673" s="2">
        <f t="shared" si="52"/>
        <v>2667</v>
      </c>
      <c r="O673">
        <v>266.7</v>
      </c>
      <c r="Q673" t="str">
        <f t="shared" si="53"/>
        <v/>
      </c>
      <c r="R673" s="2" t="str">
        <f>IF(ISNUMBER(Q673),SUMIFS(Q$1:$Q673,A$1:$A673,A673,J$1:$J673,J673,D$1:$D673,D673),"")</f>
        <v/>
      </c>
      <c r="T673" s="5"/>
      <c r="AH673" s="2" t="str">
        <f t="shared" si="54"/>
        <v/>
      </c>
      <c r="AL673" s="27"/>
      <c r="AM673" s="27"/>
      <c r="AN673" s="27"/>
      <c r="AO673" s="27"/>
      <c r="AP673" s="27"/>
      <c r="AQ673" s="27"/>
      <c r="AR673" s="27"/>
      <c r="AU673" s="2" t="str">
        <f t="shared" si="55"/>
        <v/>
      </c>
      <c r="AV673" s="2" t="str">
        <f>IF(ISNUMBER(AU673),SUMIFS($AU$1:AU673,$A$1:A673,A673,$J$1:J673,J673,$D$1:D673,D673),"")</f>
        <v/>
      </c>
      <c r="AW673">
        <f t="shared" si="56"/>
        <v>1</v>
      </c>
    </row>
    <row r="674" spans="1:49" x14ac:dyDescent="0.25">
      <c r="A674" s="4" t="s">
        <v>117</v>
      </c>
      <c r="B674" t="s">
        <v>24</v>
      </c>
      <c r="C674" s="3">
        <v>42346</v>
      </c>
      <c r="D674">
        <v>1</v>
      </c>
      <c r="E674">
        <v>0</v>
      </c>
      <c r="J674" s="2" t="s">
        <v>45</v>
      </c>
      <c r="K674" s="2" t="s">
        <v>22</v>
      </c>
      <c r="L674">
        <v>9</v>
      </c>
      <c r="M674" s="2" t="s">
        <v>116</v>
      </c>
      <c r="N674" s="2">
        <f t="shared" si="52"/>
        <v>2296</v>
      </c>
      <c r="O674">
        <v>229.6</v>
      </c>
      <c r="Q674" t="str">
        <f t="shared" si="53"/>
        <v/>
      </c>
      <c r="R674" s="2" t="str">
        <f>IF(ISNUMBER(Q674),SUMIFS(Q$1:$Q674,A$1:$A674,A674,J$1:$J674,J674,D$1:$D674,D674),"")</f>
        <v/>
      </c>
      <c r="T674" s="5"/>
      <c r="AH674" s="2" t="str">
        <f t="shared" si="54"/>
        <v/>
      </c>
      <c r="AL674" s="27"/>
      <c r="AM674" s="27"/>
      <c r="AN674" s="27"/>
      <c r="AO674" s="27"/>
      <c r="AP674" s="27"/>
      <c r="AQ674" s="27"/>
      <c r="AR674" s="27"/>
      <c r="AU674" s="2" t="str">
        <f t="shared" si="55"/>
        <v/>
      </c>
      <c r="AV674" s="2" t="str">
        <f>IF(ISNUMBER(AU674),SUMIFS($AU$1:AU674,$A$1:A674,A674,$J$1:J674,J674,$D$1:D674,D674),"")</f>
        <v/>
      </c>
      <c r="AW674">
        <f t="shared" si="56"/>
        <v>1</v>
      </c>
    </row>
    <row r="675" spans="1:49" x14ac:dyDescent="0.25">
      <c r="A675" s="4" t="s">
        <v>118</v>
      </c>
      <c r="B675" t="s">
        <v>24</v>
      </c>
      <c r="C675" s="3">
        <v>42346</v>
      </c>
      <c r="D675">
        <v>1</v>
      </c>
      <c r="E675">
        <v>50</v>
      </c>
      <c r="J675" s="2" t="s">
        <v>45</v>
      </c>
      <c r="K675" s="2" t="s">
        <v>22</v>
      </c>
      <c r="L675">
        <v>9</v>
      </c>
      <c r="M675" s="2" t="s">
        <v>116</v>
      </c>
      <c r="N675" s="2">
        <f t="shared" si="52"/>
        <v>2368</v>
      </c>
      <c r="O675">
        <v>236.8</v>
      </c>
      <c r="Q675" t="str">
        <f t="shared" si="53"/>
        <v/>
      </c>
      <c r="R675" s="2" t="str">
        <f>IF(ISNUMBER(Q675),SUMIFS(Q$1:$Q675,A$1:$A675,A675,J$1:$J675,J675,D$1:$D675,D675),"")</f>
        <v/>
      </c>
      <c r="T675" s="5"/>
      <c r="AH675" s="2" t="str">
        <f t="shared" si="54"/>
        <v/>
      </c>
      <c r="AL675" s="27"/>
      <c r="AM675" s="27"/>
      <c r="AN675" s="27"/>
      <c r="AO675" s="27"/>
      <c r="AP675" s="27"/>
      <c r="AQ675" s="27"/>
      <c r="AR675" s="27"/>
      <c r="AU675" s="2" t="str">
        <f t="shared" si="55"/>
        <v/>
      </c>
      <c r="AV675" s="2" t="str">
        <f>IF(ISNUMBER(AU675),SUMIFS($AU$1:AU675,$A$1:A675,A675,$J$1:J675,J675,$D$1:D675,D675),"")</f>
        <v/>
      </c>
      <c r="AW675">
        <f t="shared" si="56"/>
        <v>1</v>
      </c>
    </row>
    <row r="676" spans="1:49" x14ac:dyDescent="0.25">
      <c r="A676" s="4" t="s">
        <v>119</v>
      </c>
      <c r="B676" t="s">
        <v>24</v>
      </c>
      <c r="C676" s="3">
        <v>42346</v>
      </c>
      <c r="D676">
        <v>1</v>
      </c>
      <c r="E676">
        <v>100</v>
      </c>
      <c r="J676" s="2" t="s">
        <v>45</v>
      </c>
      <c r="K676" s="2" t="s">
        <v>22</v>
      </c>
      <c r="L676">
        <v>9</v>
      </c>
      <c r="M676" s="2" t="s">
        <v>116</v>
      </c>
      <c r="N676" s="2">
        <f t="shared" si="52"/>
        <v>2560</v>
      </c>
      <c r="O676">
        <v>256</v>
      </c>
      <c r="Q676" t="str">
        <f t="shared" si="53"/>
        <v/>
      </c>
      <c r="R676" s="2" t="str">
        <f>IF(ISNUMBER(Q676),SUMIFS(Q$1:$Q676,A$1:$A676,A676,J$1:$J676,J676,D$1:$D676,D676),"")</f>
        <v/>
      </c>
      <c r="T676" s="5"/>
      <c r="AH676" s="2" t="str">
        <f t="shared" si="54"/>
        <v/>
      </c>
      <c r="AL676" s="27"/>
      <c r="AM676" s="27"/>
      <c r="AN676" s="27"/>
      <c r="AO676" s="27"/>
      <c r="AP676" s="27"/>
      <c r="AQ676" s="27"/>
      <c r="AR676" s="27"/>
      <c r="AU676" s="2" t="str">
        <f t="shared" si="55"/>
        <v/>
      </c>
      <c r="AV676" s="2" t="str">
        <f>IF(ISNUMBER(AU676),SUMIFS($AU$1:AU676,$A$1:A676,A676,$J$1:J676,J676,$D$1:D676,D676),"")</f>
        <v/>
      </c>
      <c r="AW676">
        <f t="shared" si="56"/>
        <v>1</v>
      </c>
    </row>
    <row r="677" spans="1:49" x14ac:dyDescent="0.25">
      <c r="A677" s="4" t="s">
        <v>120</v>
      </c>
      <c r="B677" t="s">
        <v>24</v>
      </c>
      <c r="C677" s="3">
        <v>42346</v>
      </c>
      <c r="D677">
        <v>1</v>
      </c>
      <c r="E677">
        <v>200</v>
      </c>
      <c r="J677" s="2" t="s">
        <v>45</v>
      </c>
      <c r="K677" s="2" t="s">
        <v>22</v>
      </c>
      <c r="L677">
        <v>9</v>
      </c>
      <c r="M677" s="2" t="s">
        <v>116</v>
      </c>
      <c r="N677" s="2">
        <f t="shared" si="52"/>
        <v>2632</v>
      </c>
      <c r="O677">
        <v>263.2</v>
      </c>
      <c r="Q677" t="str">
        <f t="shared" si="53"/>
        <v/>
      </c>
      <c r="R677" s="2" t="str">
        <f>IF(ISNUMBER(Q677),SUMIFS(Q$1:$Q677,A$1:$A677,A677,J$1:$J677,J677,D$1:$D677,D677),"")</f>
        <v/>
      </c>
      <c r="T677" s="5"/>
      <c r="AH677" s="2" t="str">
        <f t="shared" si="54"/>
        <v/>
      </c>
      <c r="AL677" s="27"/>
      <c r="AM677" s="27"/>
      <c r="AN677" s="27"/>
      <c r="AO677" s="27"/>
      <c r="AP677" s="27"/>
      <c r="AQ677" s="27"/>
      <c r="AR677" s="27"/>
      <c r="AU677" s="2" t="str">
        <f t="shared" si="55"/>
        <v/>
      </c>
      <c r="AV677" s="2" t="str">
        <f>IF(ISNUMBER(AU677),SUMIFS($AU$1:AU677,$A$1:A677,A677,$J$1:J677,J677,$D$1:D677,D677),"")</f>
        <v/>
      </c>
      <c r="AW677">
        <f t="shared" si="56"/>
        <v>1</v>
      </c>
    </row>
    <row r="678" spans="1:49" x14ac:dyDescent="0.25">
      <c r="A678" s="4" t="s">
        <v>121</v>
      </c>
      <c r="B678" t="s">
        <v>24</v>
      </c>
      <c r="C678" s="3">
        <v>42346</v>
      </c>
      <c r="D678">
        <v>1</v>
      </c>
      <c r="E678">
        <v>350</v>
      </c>
      <c r="J678" s="2" t="s">
        <v>45</v>
      </c>
      <c r="K678" s="2" t="s">
        <v>22</v>
      </c>
      <c r="L678">
        <v>9</v>
      </c>
      <c r="M678" s="2" t="s">
        <v>116</v>
      </c>
      <c r="N678" s="2">
        <f t="shared" si="52"/>
        <v>2776</v>
      </c>
      <c r="O678">
        <v>277.60000000000002</v>
      </c>
      <c r="Q678" t="str">
        <f t="shared" si="53"/>
        <v/>
      </c>
      <c r="R678" s="2" t="str">
        <f>IF(ISNUMBER(Q678),SUMIFS(Q$1:$Q678,A$1:$A678,A678,J$1:$J678,J678,D$1:$D678,D678),"")</f>
        <v/>
      </c>
      <c r="T678" s="5"/>
      <c r="AH678" s="2" t="str">
        <f t="shared" si="54"/>
        <v/>
      </c>
      <c r="AL678" s="27"/>
      <c r="AM678" s="27"/>
      <c r="AN678" s="27"/>
      <c r="AO678" s="27"/>
      <c r="AP678" s="27"/>
      <c r="AQ678" s="27"/>
      <c r="AR678" s="27"/>
      <c r="AU678" s="2" t="str">
        <f t="shared" si="55"/>
        <v/>
      </c>
      <c r="AV678" s="2" t="str">
        <f>IF(ISNUMBER(AU678),SUMIFS($AU$1:AU678,$A$1:A678,A678,$J$1:J678,J678,$D$1:D678,D678),"")</f>
        <v/>
      </c>
      <c r="AW678">
        <f t="shared" si="56"/>
        <v>1</v>
      </c>
    </row>
    <row r="679" spans="1:49" x14ac:dyDescent="0.25">
      <c r="A679" s="4" t="s">
        <v>122</v>
      </c>
      <c r="B679" t="s">
        <v>24</v>
      </c>
      <c r="C679" s="3">
        <v>42346</v>
      </c>
      <c r="D679">
        <v>1</v>
      </c>
      <c r="E679">
        <v>500</v>
      </c>
      <c r="J679" s="2" t="s">
        <v>45</v>
      </c>
      <c r="K679" s="2" t="s">
        <v>22</v>
      </c>
      <c r="L679">
        <v>9</v>
      </c>
      <c r="M679" s="2" t="s">
        <v>116</v>
      </c>
      <c r="N679" s="2">
        <f t="shared" si="52"/>
        <v>2944</v>
      </c>
      <c r="O679">
        <v>294.39999999999998</v>
      </c>
      <c r="Q679" t="str">
        <f t="shared" si="53"/>
        <v/>
      </c>
      <c r="R679" s="2" t="str">
        <f>IF(ISNUMBER(Q679),SUMIFS(Q$1:$Q679,A$1:$A679,A679,J$1:$J679,J679,D$1:$D679,D679),"")</f>
        <v/>
      </c>
      <c r="T679" s="5"/>
      <c r="AH679" s="2" t="str">
        <f t="shared" si="54"/>
        <v/>
      </c>
      <c r="AL679" s="27"/>
      <c r="AM679" s="27"/>
      <c r="AN679" s="27"/>
      <c r="AO679" s="27"/>
      <c r="AP679" s="27"/>
      <c r="AQ679" s="27"/>
      <c r="AR679" s="27"/>
      <c r="AU679" s="2" t="str">
        <f t="shared" si="55"/>
        <v/>
      </c>
      <c r="AV679" s="2" t="str">
        <f>IF(ISNUMBER(AU679),SUMIFS($AU$1:AU679,$A$1:A679,A679,$J$1:J679,J679,$D$1:D679,D679),"")</f>
        <v/>
      </c>
      <c r="AW679">
        <f t="shared" si="56"/>
        <v>1</v>
      </c>
    </row>
    <row r="680" spans="1:49" x14ac:dyDescent="0.25">
      <c r="A680" s="4" t="s">
        <v>117</v>
      </c>
      <c r="B680" t="s">
        <v>24</v>
      </c>
      <c r="C680" s="3">
        <v>42346</v>
      </c>
      <c r="D680">
        <v>2</v>
      </c>
      <c r="E680">
        <v>0</v>
      </c>
      <c r="J680" s="2" t="s">
        <v>45</v>
      </c>
      <c r="K680" s="2" t="s">
        <v>22</v>
      </c>
      <c r="L680">
        <v>9</v>
      </c>
      <c r="M680" s="2" t="s">
        <v>116</v>
      </c>
      <c r="N680" s="2">
        <f t="shared" si="52"/>
        <v>2176</v>
      </c>
      <c r="O680">
        <v>217.6</v>
      </c>
      <c r="Q680" t="str">
        <f t="shared" si="53"/>
        <v/>
      </c>
      <c r="R680" s="2" t="str">
        <f>IF(ISNUMBER(Q680),SUMIFS(Q$1:$Q680,A$1:$A680,A680,J$1:$J680,J680,D$1:$D680,D680),"")</f>
        <v/>
      </c>
      <c r="T680" s="5"/>
      <c r="AH680" s="2" t="str">
        <f t="shared" si="54"/>
        <v/>
      </c>
      <c r="AL680" s="27"/>
      <c r="AM680" s="27"/>
      <c r="AN680" s="27"/>
      <c r="AO680" s="27"/>
      <c r="AP680" s="27"/>
      <c r="AQ680" s="27"/>
      <c r="AR680" s="27"/>
      <c r="AU680" s="2" t="str">
        <f t="shared" si="55"/>
        <v/>
      </c>
      <c r="AV680" s="2" t="str">
        <f>IF(ISNUMBER(AU680),SUMIFS($AU$1:AU680,$A$1:A680,A680,$J$1:J680,J680,$D$1:D680,D680),"")</f>
        <v/>
      </c>
      <c r="AW680">
        <f t="shared" si="56"/>
        <v>1</v>
      </c>
    </row>
    <row r="681" spans="1:49" x14ac:dyDescent="0.25">
      <c r="A681" s="4" t="s">
        <v>118</v>
      </c>
      <c r="B681" t="s">
        <v>24</v>
      </c>
      <c r="C681" s="3">
        <v>42346</v>
      </c>
      <c r="D681">
        <v>2</v>
      </c>
      <c r="E681">
        <v>50</v>
      </c>
      <c r="J681" s="2" t="s">
        <v>45</v>
      </c>
      <c r="K681" s="2" t="s">
        <v>22</v>
      </c>
      <c r="L681">
        <v>9</v>
      </c>
      <c r="M681" s="2" t="s">
        <v>116</v>
      </c>
      <c r="N681" s="2">
        <f t="shared" si="52"/>
        <v>2200</v>
      </c>
      <c r="O681">
        <v>220</v>
      </c>
      <c r="Q681" t="str">
        <f t="shared" si="53"/>
        <v/>
      </c>
      <c r="R681" s="2" t="str">
        <f>IF(ISNUMBER(Q681),SUMIFS(Q$1:$Q681,A$1:$A681,A681,J$1:$J681,J681,D$1:$D681,D681),"")</f>
        <v/>
      </c>
      <c r="T681" s="5"/>
      <c r="AH681" s="2" t="str">
        <f t="shared" si="54"/>
        <v/>
      </c>
      <c r="AL681" s="27"/>
      <c r="AM681" s="27"/>
      <c r="AN681" s="27"/>
      <c r="AO681" s="27"/>
      <c r="AP681" s="27"/>
      <c r="AQ681" s="27"/>
      <c r="AR681" s="27"/>
      <c r="AU681" s="2" t="str">
        <f t="shared" si="55"/>
        <v/>
      </c>
      <c r="AV681" s="2" t="str">
        <f>IF(ISNUMBER(AU681),SUMIFS($AU$1:AU681,$A$1:A681,A681,$J$1:J681,J681,$D$1:D681,D681),"")</f>
        <v/>
      </c>
      <c r="AW681">
        <f t="shared" si="56"/>
        <v>1</v>
      </c>
    </row>
    <row r="682" spans="1:49" x14ac:dyDescent="0.25">
      <c r="A682" s="4" t="s">
        <v>119</v>
      </c>
      <c r="B682" t="s">
        <v>24</v>
      </c>
      <c r="C682" s="3">
        <v>42346</v>
      </c>
      <c r="D682">
        <v>2</v>
      </c>
      <c r="E682">
        <v>100</v>
      </c>
      <c r="J682" s="2" t="s">
        <v>45</v>
      </c>
      <c r="K682" s="2" t="s">
        <v>22</v>
      </c>
      <c r="L682">
        <v>9</v>
      </c>
      <c r="M682" s="2" t="s">
        <v>116</v>
      </c>
      <c r="N682" s="2">
        <f t="shared" si="52"/>
        <v>2320</v>
      </c>
      <c r="O682">
        <v>232</v>
      </c>
      <c r="Q682" t="str">
        <f t="shared" si="53"/>
        <v/>
      </c>
      <c r="R682" s="2" t="str">
        <f>IF(ISNUMBER(Q682),SUMIFS(Q$1:$Q682,A$1:$A682,A682,J$1:$J682,J682,D$1:$D682,D682),"")</f>
        <v/>
      </c>
      <c r="T682" s="5"/>
      <c r="AH682" s="2" t="str">
        <f t="shared" si="54"/>
        <v/>
      </c>
      <c r="AL682" s="27"/>
      <c r="AM682" s="27"/>
      <c r="AN682" s="27"/>
      <c r="AO682" s="27"/>
      <c r="AP682" s="27"/>
      <c r="AQ682" s="27"/>
      <c r="AR682" s="27"/>
      <c r="AU682" s="2" t="str">
        <f t="shared" si="55"/>
        <v/>
      </c>
      <c r="AV682" s="2" t="str">
        <f>IF(ISNUMBER(AU682),SUMIFS($AU$1:AU682,$A$1:A682,A682,$J$1:J682,J682,$D$1:D682,D682),"")</f>
        <v/>
      </c>
      <c r="AW682">
        <f t="shared" si="56"/>
        <v>1</v>
      </c>
    </row>
    <row r="683" spans="1:49" x14ac:dyDescent="0.25">
      <c r="A683" s="4" t="s">
        <v>120</v>
      </c>
      <c r="B683" t="s">
        <v>24</v>
      </c>
      <c r="C683" s="3">
        <v>42346</v>
      </c>
      <c r="D683">
        <v>2</v>
      </c>
      <c r="E683">
        <v>200</v>
      </c>
      <c r="J683" s="2" t="s">
        <v>45</v>
      </c>
      <c r="K683" s="2" t="s">
        <v>22</v>
      </c>
      <c r="L683">
        <v>9</v>
      </c>
      <c r="M683" s="2" t="s">
        <v>116</v>
      </c>
      <c r="N683" s="2">
        <f t="shared" si="52"/>
        <v>2296</v>
      </c>
      <c r="O683">
        <v>229.6</v>
      </c>
      <c r="Q683" t="str">
        <f t="shared" si="53"/>
        <v/>
      </c>
      <c r="R683" s="2" t="str">
        <f>IF(ISNUMBER(Q683),SUMIFS(Q$1:$Q683,A$1:$A683,A683,J$1:$J683,J683,D$1:$D683,D683),"")</f>
        <v/>
      </c>
      <c r="T683" s="5"/>
      <c r="AH683" s="2" t="str">
        <f t="shared" si="54"/>
        <v/>
      </c>
      <c r="AL683" s="27"/>
      <c r="AM683" s="27"/>
      <c r="AN683" s="27"/>
      <c r="AO683" s="27"/>
      <c r="AP683" s="27"/>
      <c r="AQ683" s="27"/>
      <c r="AR683" s="27"/>
      <c r="AU683" s="2" t="str">
        <f t="shared" si="55"/>
        <v/>
      </c>
      <c r="AV683" s="2" t="str">
        <f>IF(ISNUMBER(AU683),SUMIFS($AU$1:AU683,$A$1:A683,A683,$J$1:J683,J683,$D$1:D683,D683),"")</f>
        <v/>
      </c>
      <c r="AW683">
        <f t="shared" si="56"/>
        <v>1</v>
      </c>
    </row>
    <row r="684" spans="1:49" x14ac:dyDescent="0.25">
      <c r="A684" s="4" t="s">
        <v>121</v>
      </c>
      <c r="B684" t="s">
        <v>24</v>
      </c>
      <c r="C684" s="3">
        <v>42346</v>
      </c>
      <c r="D684">
        <v>2</v>
      </c>
      <c r="E684">
        <v>350</v>
      </c>
      <c r="J684" s="2" t="s">
        <v>45</v>
      </c>
      <c r="K684" s="2" t="s">
        <v>22</v>
      </c>
      <c r="L684">
        <v>9</v>
      </c>
      <c r="M684" s="2" t="s">
        <v>116</v>
      </c>
      <c r="N684" s="2">
        <f t="shared" si="52"/>
        <v>2488</v>
      </c>
      <c r="O684">
        <v>248.8</v>
      </c>
      <c r="Q684" t="str">
        <f t="shared" si="53"/>
        <v/>
      </c>
      <c r="R684" s="2" t="str">
        <f>IF(ISNUMBER(Q684),SUMIFS(Q$1:$Q684,A$1:$A684,A684,J$1:$J684,J684,D$1:$D684,D684),"")</f>
        <v/>
      </c>
      <c r="T684" s="5"/>
      <c r="AH684" s="2" t="str">
        <f t="shared" si="54"/>
        <v/>
      </c>
      <c r="AL684" s="27"/>
      <c r="AM684" s="27"/>
      <c r="AN684" s="27"/>
      <c r="AO684" s="27"/>
      <c r="AP684" s="27"/>
      <c r="AQ684" s="27"/>
      <c r="AR684" s="27"/>
      <c r="AU684" s="2" t="str">
        <f t="shared" si="55"/>
        <v/>
      </c>
      <c r="AV684" s="2" t="str">
        <f>IF(ISNUMBER(AU684),SUMIFS($AU$1:AU684,$A$1:A684,A684,$J$1:J684,J684,$D$1:D684,D684),"")</f>
        <v/>
      </c>
      <c r="AW684">
        <f t="shared" si="56"/>
        <v>1</v>
      </c>
    </row>
    <row r="685" spans="1:49" x14ac:dyDescent="0.25">
      <c r="A685" s="4" t="s">
        <v>122</v>
      </c>
      <c r="B685" t="s">
        <v>24</v>
      </c>
      <c r="C685" s="3">
        <v>42346</v>
      </c>
      <c r="D685">
        <v>2</v>
      </c>
      <c r="E685">
        <v>500</v>
      </c>
      <c r="J685" s="2" t="s">
        <v>45</v>
      </c>
      <c r="K685" s="2" t="s">
        <v>22</v>
      </c>
      <c r="L685">
        <v>9</v>
      </c>
      <c r="M685" s="2" t="s">
        <v>116</v>
      </c>
      <c r="N685" s="2">
        <f t="shared" si="52"/>
        <v>2416</v>
      </c>
      <c r="O685">
        <v>241.6</v>
      </c>
      <c r="Q685" t="str">
        <f t="shared" si="53"/>
        <v/>
      </c>
      <c r="R685" s="2" t="str">
        <f>IF(ISNUMBER(Q685),SUMIFS(Q$1:$Q685,A$1:$A685,A685,J$1:$J685,J685,D$1:$D685,D685),"")</f>
        <v/>
      </c>
      <c r="T685" s="5"/>
      <c r="AH685" s="2" t="str">
        <f t="shared" si="54"/>
        <v/>
      </c>
      <c r="AL685" s="27"/>
      <c r="AM685" s="27"/>
      <c r="AN685" s="27"/>
      <c r="AO685" s="27"/>
      <c r="AP685" s="27"/>
      <c r="AQ685" s="27"/>
      <c r="AR685" s="27"/>
      <c r="AU685" s="2" t="str">
        <f t="shared" si="55"/>
        <v/>
      </c>
      <c r="AV685" s="2" t="str">
        <f>IF(ISNUMBER(AU685),SUMIFS($AU$1:AU685,$A$1:A685,A685,$J$1:J685,J685,$D$1:D685,D685),"")</f>
        <v/>
      </c>
      <c r="AW685">
        <f t="shared" si="56"/>
        <v>1</v>
      </c>
    </row>
    <row r="686" spans="1:49" x14ac:dyDescent="0.25">
      <c r="A686" s="4" t="s">
        <v>117</v>
      </c>
      <c r="B686" t="s">
        <v>24</v>
      </c>
      <c r="C686" s="3">
        <v>42346</v>
      </c>
      <c r="D686">
        <v>3</v>
      </c>
      <c r="E686">
        <v>0</v>
      </c>
      <c r="J686" s="2" t="s">
        <v>45</v>
      </c>
      <c r="K686" s="2" t="s">
        <v>22</v>
      </c>
      <c r="L686">
        <v>9</v>
      </c>
      <c r="M686" s="2" t="s">
        <v>116</v>
      </c>
      <c r="N686" s="2">
        <f t="shared" si="52"/>
        <v>2152</v>
      </c>
      <c r="O686">
        <v>215.2</v>
      </c>
      <c r="Q686" t="str">
        <f t="shared" si="53"/>
        <v/>
      </c>
      <c r="R686" s="2" t="str">
        <f>IF(ISNUMBER(Q686),SUMIFS(Q$1:$Q686,A$1:$A686,A686,J$1:$J686,J686,D$1:$D686,D686),"")</f>
        <v/>
      </c>
      <c r="T686" s="5"/>
      <c r="AH686" s="2" t="str">
        <f t="shared" si="54"/>
        <v/>
      </c>
      <c r="AL686" s="27"/>
      <c r="AM686" s="27"/>
      <c r="AN686" s="27"/>
      <c r="AO686" s="27"/>
      <c r="AP686" s="27"/>
      <c r="AQ686" s="27"/>
      <c r="AR686" s="27"/>
      <c r="AU686" s="2" t="str">
        <f t="shared" si="55"/>
        <v/>
      </c>
      <c r="AV686" s="2" t="str">
        <f>IF(ISNUMBER(AU686),SUMIFS($AU$1:AU686,$A$1:A686,A686,$J$1:J686,J686,$D$1:D686,D686),"")</f>
        <v/>
      </c>
      <c r="AW686">
        <f t="shared" si="56"/>
        <v>1</v>
      </c>
    </row>
    <row r="687" spans="1:49" x14ac:dyDescent="0.25">
      <c r="A687" s="4" t="s">
        <v>118</v>
      </c>
      <c r="B687" t="s">
        <v>24</v>
      </c>
      <c r="C687" s="3">
        <v>42346</v>
      </c>
      <c r="D687">
        <v>3</v>
      </c>
      <c r="E687">
        <v>50</v>
      </c>
      <c r="J687" s="2" t="s">
        <v>45</v>
      </c>
      <c r="K687" s="2" t="s">
        <v>22</v>
      </c>
      <c r="L687">
        <v>9</v>
      </c>
      <c r="M687" s="2" t="s">
        <v>116</v>
      </c>
      <c r="N687" s="2">
        <f t="shared" si="52"/>
        <v>2128</v>
      </c>
      <c r="O687">
        <v>212.8</v>
      </c>
      <c r="Q687" t="str">
        <f t="shared" si="53"/>
        <v/>
      </c>
      <c r="R687" s="2" t="str">
        <f>IF(ISNUMBER(Q687),SUMIFS(Q$1:$Q687,A$1:$A687,A687,J$1:$J687,J687,D$1:$D687,D687),"")</f>
        <v/>
      </c>
      <c r="T687" s="5"/>
      <c r="AH687" s="2" t="str">
        <f t="shared" si="54"/>
        <v/>
      </c>
      <c r="AL687" s="27"/>
      <c r="AM687" s="27"/>
      <c r="AN687" s="27"/>
      <c r="AO687" s="27"/>
      <c r="AP687" s="27"/>
      <c r="AQ687" s="27"/>
      <c r="AR687" s="27"/>
      <c r="AU687" s="2" t="str">
        <f t="shared" si="55"/>
        <v/>
      </c>
      <c r="AV687" s="2" t="str">
        <f>IF(ISNUMBER(AU687),SUMIFS($AU$1:AU687,$A$1:A687,A687,$J$1:J687,J687,$D$1:D687,D687),"")</f>
        <v/>
      </c>
      <c r="AW687">
        <f t="shared" si="56"/>
        <v>1</v>
      </c>
    </row>
    <row r="688" spans="1:49" x14ac:dyDescent="0.25">
      <c r="A688" s="4" t="s">
        <v>119</v>
      </c>
      <c r="B688" t="s">
        <v>24</v>
      </c>
      <c r="C688" s="3">
        <v>42346</v>
      </c>
      <c r="D688">
        <v>3</v>
      </c>
      <c r="E688">
        <v>100</v>
      </c>
      <c r="J688" s="2" t="s">
        <v>45</v>
      </c>
      <c r="K688" s="2" t="s">
        <v>22</v>
      </c>
      <c r="L688">
        <v>9</v>
      </c>
      <c r="M688" s="2" t="s">
        <v>116</v>
      </c>
      <c r="N688" s="2">
        <f t="shared" si="52"/>
        <v>2440</v>
      </c>
      <c r="O688">
        <v>244</v>
      </c>
      <c r="Q688" t="str">
        <f t="shared" si="53"/>
        <v/>
      </c>
      <c r="R688" s="2" t="str">
        <f>IF(ISNUMBER(Q688),SUMIFS(Q$1:$Q688,A$1:$A688,A688,J$1:$J688,J688,D$1:$D688,D688),"")</f>
        <v/>
      </c>
      <c r="T688" s="5"/>
      <c r="AH688" s="2" t="str">
        <f t="shared" si="54"/>
        <v/>
      </c>
      <c r="AL688" s="27"/>
      <c r="AM688" s="27"/>
      <c r="AN688" s="27"/>
      <c r="AO688" s="27"/>
      <c r="AP688" s="27"/>
      <c r="AQ688" s="27"/>
      <c r="AR688" s="27"/>
      <c r="AU688" s="2" t="str">
        <f t="shared" si="55"/>
        <v/>
      </c>
      <c r="AV688" s="2" t="str">
        <f>IF(ISNUMBER(AU688),SUMIFS($AU$1:AU688,$A$1:A688,A688,$J$1:J688,J688,$D$1:D688,D688),"")</f>
        <v/>
      </c>
      <c r="AW688">
        <f t="shared" si="56"/>
        <v>1</v>
      </c>
    </row>
    <row r="689" spans="1:49" x14ac:dyDescent="0.25">
      <c r="A689" s="4" t="s">
        <v>120</v>
      </c>
      <c r="B689" t="s">
        <v>24</v>
      </c>
      <c r="C689" s="3">
        <v>42346</v>
      </c>
      <c r="D689">
        <v>3</v>
      </c>
      <c r="E689">
        <v>200</v>
      </c>
      <c r="J689" s="2" t="s">
        <v>45</v>
      </c>
      <c r="K689" s="2" t="s">
        <v>22</v>
      </c>
      <c r="L689">
        <v>9</v>
      </c>
      <c r="M689" s="2" t="s">
        <v>116</v>
      </c>
      <c r="N689" s="2">
        <f t="shared" si="52"/>
        <v>2296</v>
      </c>
      <c r="O689">
        <v>229.6</v>
      </c>
      <c r="Q689" t="str">
        <f t="shared" si="53"/>
        <v/>
      </c>
      <c r="R689" s="2" t="str">
        <f>IF(ISNUMBER(Q689),SUMIFS(Q$1:$Q689,A$1:$A689,A689,J$1:$J689,J689,D$1:$D689,D689),"")</f>
        <v/>
      </c>
      <c r="T689" s="5"/>
      <c r="AH689" s="2" t="str">
        <f t="shared" si="54"/>
        <v/>
      </c>
      <c r="AL689" s="27"/>
      <c r="AM689" s="27"/>
      <c r="AN689" s="27"/>
      <c r="AO689" s="27"/>
      <c r="AP689" s="27"/>
      <c r="AQ689" s="27"/>
      <c r="AR689" s="27"/>
      <c r="AU689" s="2" t="str">
        <f t="shared" si="55"/>
        <v/>
      </c>
      <c r="AV689" s="2" t="str">
        <f>IF(ISNUMBER(AU689),SUMIFS($AU$1:AU689,$A$1:A689,A689,$J$1:J689,J689,$D$1:D689,D689),"")</f>
        <v/>
      </c>
      <c r="AW689">
        <f t="shared" si="56"/>
        <v>1</v>
      </c>
    </row>
    <row r="690" spans="1:49" x14ac:dyDescent="0.25">
      <c r="A690" s="4" t="s">
        <v>121</v>
      </c>
      <c r="B690" t="s">
        <v>24</v>
      </c>
      <c r="C690" s="3">
        <v>42346</v>
      </c>
      <c r="D690">
        <v>3</v>
      </c>
      <c r="E690">
        <v>350</v>
      </c>
      <c r="J690" s="2" t="s">
        <v>45</v>
      </c>
      <c r="K690" s="2" t="s">
        <v>22</v>
      </c>
      <c r="L690">
        <v>9</v>
      </c>
      <c r="M690" s="2" t="s">
        <v>116</v>
      </c>
      <c r="N690" s="2">
        <f t="shared" si="52"/>
        <v>2512</v>
      </c>
      <c r="O690">
        <v>251.2</v>
      </c>
      <c r="Q690" t="str">
        <f t="shared" si="53"/>
        <v/>
      </c>
      <c r="R690" s="2" t="str">
        <f>IF(ISNUMBER(Q690),SUMIFS(Q$1:$Q690,A$1:$A690,A690,J$1:$J690,J690,D$1:$D690,D690),"")</f>
        <v/>
      </c>
      <c r="T690" s="5"/>
      <c r="AH690" s="2" t="str">
        <f t="shared" si="54"/>
        <v/>
      </c>
      <c r="AL690" s="27"/>
      <c r="AM690" s="27"/>
      <c r="AN690" s="27"/>
      <c r="AO690" s="27"/>
      <c r="AP690" s="27"/>
      <c r="AQ690" s="27"/>
      <c r="AR690" s="27"/>
      <c r="AU690" s="2" t="str">
        <f t="shared" si="55"/>
        <v/>
      </c>
      <c r="AV690" s="2" t="str">
        <f>IF(ISNUMBER(AU690),SUMIFS($AU$1:AU690,$A$1:A690,A690,$J$1:J690,J690,$D$1:D690,D690),"")</f>
        <v/>
      </c>
      <c r="AW690">
        <f t="shared" si="56"/>
        <v>1</v>
      </c>
    </row>
    <row r="691" spans="1:49" x14ac:dyDescent="0.25">
      <c r="A691" s="4" t="s">
        <v>122</v>
      </c>
      <c r="B691" t="s">
        <v>24</v>
      </c>
      <c r="C691" s="3">
        <v>42346</v>
      </c>
      <c r="D691">
        <v>3</v>
      </c>
      <c r="E691">
        <v>500</v>
      </c>
      <c r="J691" s="2" t="s">
        <v>45</v>
      </c>
      <c r="K691" s="2" t="s">
        <v>22</v>
      </c>
      <c r="L691">
        <v>9</v>
      </c>
      <c r="M691" s="2" t="s">
        <v>116</v>
      </c>
      <c r="N691" s="2">
        <f t="shared" si="52"/>
        <v>2416</v>
      </c>
      <c r="O691">
        <v>241.6</v>
      </c>
      <c r="Q691" t="str">
        <f t="shared" si="53"/>
        <v/>
      </c>
      <c r="R691" s="2" t="str">
        <f>IF(ISNUMBER(Q691),SUMIFS(Q$1:$Q691,A$1:$A691,A691,J$1:$J691,J691,D$1:$D691,D691),"")</f>
        <v/>
      </c>
      <c r="T691" s="5"/>
      <c r="AH691" s="2" t="str">
        <f t="shared" si="54"/>
        <v/>
      </c>
      <c r="AL691" s="27"/>
      <c r="AM691" s="27"/>
      <c r="AN691" s="27"/>
      <c r="AO691" s="27"/>
      <c r="AP691" s="27"/>
      <c r="AQ691" s="27"/>
      <c r="AR691" s="27"/>
      <c r="AU691" s="2" t="str">
        <f t="shared" si="55"/>
        <v/>
      </c>
      <c r="AV691" s="2" t="str">
        <f>IF(ISNUMBER(AU691),SUMIFS($AU$1:AU691,$A$1:A691,A691,$J$1:J691,J691,$D$1:D691,D691),"")</f>
        <v/>
      </c>
      <c r="AW691">
        <f t="shared" si="56"/>
        <v>1</v>
      </c>
    </row>
    <row r="692" spans="1:49" x14ac:dyDescent="0.25">
      <c r="A692" s="4" t="s">
        <v>117</v>
      </c>
      <c r="B692" t="s">
        <v>24</v>
      </c>
      <c r="C692" s="3">
        <v>42353</v>
      </c>
      <c r="D692">
        <v>1</v>
      </c>
      <c r="E692">
        <v>0</v>
      </c>
      <c r="J692" s="2" t="s">
        <v>45</v>
      </c>
      <c r="K692" s="2" t="s">
        <v>22</v>
      </c>
      <c r="L692">
        <v>9</v>
      </c>
      <c r="M692" s="2" t="s">
        <v>116</v>
      </c>
      <c r="N692" s="2">
        <f t="shared" si="52"/>
        <v>2852</v>
      </c>
      <c r="O692">
        <v>285.2</v>
      </c>
      <c r="Q692" t="str">
        <f t="shared" si="53"/>
        <v/>
      </c>
      <c r="R692" s="2" t="str">
        <f>IF(ISNUMBER(Q692),SUMIFS(Q$1:$Q692,A$1:$A692,A692,J$1:$J692,J692,D$1:$D692,D692),"")</f>
        <v/>
      </c>
      <c r="T692" s="5"/>
      <c r="AH692" s="2" t="str">
        <f t="shared" si="54"/>
        <v/>
      </c>
      <c r="AL692" s="27"/>
      <c r="AM692" s="27"/>
      <c r="AN692" s="27"/>
      <c r="AO692" s="27"/>
      <c r="AP692" s="27"/>
      <c r="AQ692" s="27"/>
      <c r="AR692" s="27"/>
      <c r="AU692" s="2" t="str">
        <f t="shared" si="55"/>
        <v/>
      </c>
      <c r="AV692" s="2" t="str">
        <f>IF(ISNUMBER(AU692),SUMIFS($AU$1:AU692,$A$1:A692,A692,$J$1:J692,J692,$D$1:D692,D692),"")</f>
        <v/>
      </c>
      <c r="AW692">
        <f t="shared" si="56"/>
        <v>1</v>
      </c>
    </row>
    <row r="693" spans="1:49" x14ac:dyDescent="0.25">
      <c r="A693" s="4" t="s">
        <v>118</v>
      </c>
      <c r="B693" t="s">
        <v>24</v>
      </c>
      <c r="C693" s="3">
        <v>42353</v>
      </c>
      <c r="D693">
        <v>1</v>
      </c>
      <c r="E693">
        <v>50</v>
      </c>
      <c r="J693" s="2" t="s">
        <v>45</v>
      </c>
      <c r="K693" s="2" t="s">
        <v>22</v>
      </c>
      <c r="L693">
        <v>9</v>
      </c>
      <c r="M693" s="2" t="s">
        <v>116</v>
      </c>
      <c r="N693" s="2">
        <f t="shared" si="52"/>
        <v>3048</v>
      </c>
      <c r="O693">
        <v>304.8</v>
      </c>
      <c r="Q693" t="str">
        <f t="shared" si="53"/>
        <v/>
      </c>
      <c r="R693" s="2" t="str">
        <f>IF(ISNUMBER(Q693),SUMIFS(Q$1:$Q693,A$1:$A693,A693,J$1:$J693,J693,D$1:$D693,D693),"")</f>
        <v/>
      </c>
      <c r="T693" s="5"/>
      <c r="AH693" s="2" t="str">
        <f t="shared" si="54"/>
        <v/>
      </c>
      <c r="AL693" s="27"/>
      <c r="AM693" s="27"/>
      <c r="AN693" s="27"/>
      <c r="AO693" s="27"/>
      <c r="AP693" s="27"/>
      <c r="AQ693" s="27"/>
      <c r="AR693" s="27"/>
      <c r="AU693" s="2" t="str">
        <f t="shared" si="55"/>
        <v/>
      </c>
      <c r="AV693" s="2" t="str">
        <f>IF(ISNUMBER(AU693),SUMIFS($AU$1:AU693,$A$1:A693,A693,$J$1:J693,J693,$D$1:D693,D693),"")</f>
        <v/>
      </c>
      <c r="AW693">
        <f t="shared" si="56"/>
        <v>1</v>
      </c>
    </row>
    <row r="694" spans="1:49" x14ac:dyDescent="0.25">
      <c r="A694" s="4" t="s">
        <v>119</v>
      </c>
      <c r="B694" t="s">
        <v>24</v>
      </c>
      <c r="C694" s="3">
        <v>42353</v>
      </c>
      <c r="D694">
        <v>1</v>
      </c>
      <c r="E694">
        <v>100</v>
      </c>
      <c r="J694" s="2" t="s">
        <v>45</v>
      </c>
      <c r="K694" s="2" t="s">
        <v>22</v>
      </c>
      <c r="L694">
        <v>9</v>
      </c>
      <c r="M694" s="2" t="s">
        <v>116</v>
      </c>
      <c r="N694" s="2">
        <f t="shared" si="52"/>
        <v>2992</v>
      </c>
      <c r="O694">
        <v>299.2</v>
      </c>
      <c r="Q694" t="str">
        <f t="shared" si="53"/>
        <v/>
      </c>
      <c r="R694" s="2" t="str">
        <f>IF(ISNUMBER(Q694),SUMIFS(Q$1:$Q694,A$1:$A694,A694,J$1:$J694,J694,D$1:$D694,D694),"")</f>
        <v/>
      </c>
      <c r="T694" s="5"/>
      <c r="AH694" s="2" t="str">
        <f t="shared" si="54"/>
        <v/>
      </c>
      <c r="AL694" s="27"/>
      <c r="AM694" s="27"/>
      <c r="AN694" s="27"/>
      <c r="AO694" s="27"/>
      <c r="AP694" s="27"/>
      <c r="AQ694" s="27"/>
      <c r="AR694" s="27"/>
      <c r="AU694" s="2" t="str">
        <f t="shared" si="55"/>
        <v/>
      </c>
      <c r="AV694" s="2" t="str">
        <f>IF(ISNUMBER(AU694),SUMIFS($AU$1:AU694,$A$1:A694,A694,$J$1:J694,J694,$D$1:D694,D694),"")</f>
        <v/>
      </c>
      <c r="AW694">
        <f t="shared" si="56"/>
        <v>1</v>
      </c>
    </row>
    <row r="695" spans="1:49" x14ac:dyDescent="0.25">
      <c r="A695" s="4" t="s">
        <v>120</v>
      </c>
      <c r="B695" t="s">
        <v>24</v>
      </c>
      <c r="C695" s="3">
        <v>42353</v>
      </c>
      <c r="D695">
        <v>1</v>
      </c>
      <c r="E695">
        <v>200</v>
      </c>
      <c r="J695" s="2" t="s">
        <v>45</v>
      </c>
      <c r="K695" s="2" t="s">
        <v>22</v>
      </c>
      <c r="L695">
        <v>9</v>
      </c>
      <c r="M695" s="2" t="s">
        <v>116</v>
      </c>
      <c r="N695" s="2">
        <f t="shared" si="52"/>
        <v>3216</v>
      </c>
      <c r="O695">
        <v>321.60000000000002</v>
      </c>
      <c r="Q695" t="str">
        <f t="shared" si="53"/>
        <v/>
      </c>
      <c r="R695" s="2" t="str">
        <f>IF(ISNUMBER(Q695),SUMIFS(Q$1:$Q695,A$1:$A695,A695,J$1:$J695,J695,D$1:$D695,D695),"")</f>
        <v/>
      </c>
      <c r="T695" s="5"/>
      <c r="AH695" s="2" t="str">
        <f t="shared" si="54"/>
        <v/>
      </c>
      <c r="AL695" s="27"/>
      <c r="AM695" s="27"/>
      <c r="AN695" s="27"/>
      <c r="AO695" s="27"/>
      <c r="AP695" s="27"/>
      <c r="AQ695" s="27"/>
      <c r="AR695" s="27"/>
      <c r="AU695" s="2" t="str">
        <f t="shared" si="55"/>
        <v/>
      </c>
      <c r="AV695" s="2" t="str">
        <f>IF(ISNUMBER(AU695),SUMIFS($AU$1:AU695,$A$1:A695,A695,$J$1:J695,J695,$D$1:D695,D695),"")</f>
        <v/>
      </c>
      <c r="AW695">
        <f t="shared" si="56"/>
        <v>1</v>
      </c>
    </row>
    <row r="696" spans="1:49" x14ac:dyDescent="0.25">
      <c r="A696" s="4" t="s">
        <v>121</v>
      </c>
      <c r="B696" t="s">
        <v>24</v>
      </c>
      <c r="C696" s="3">
        <v>42353</v>
      </c>
      <c r="D696">
        <v>1</v>
      </c>
      <c r="E696">
        <v>350</v>
      </c>
      <c r="J696" s="2" t="s">
        <v>45</v>
      </c>
      <c r="K696" s="2" t="s">
        <v>22</v>
      </c>
      <c r="L696">
        <v>9</v>
      </c>
      <c r="M696" s="2" t="s">
        <v>116</v>
      </c>
      <c r="N696" s="2">
        <f t="shared" si="52"/>
        <v>3608</v>
      </c>
      <c r="O696">
        <v>360.8</v>
      </c>
      <c r="Q696" t="str">
        <f t="shared" si="53"/>
        <v/>
      </c>
      <c r="R696" s="2" t="str">
        <f>IF(ISNUMBER(Q696),SUMIFS(Q$1:$Q696,A$1:$A696,A696,J$1:$J696,J696,D$1:$D696,D696),"")</f>
        <v/>
      </c>
      <c r="T696" s="5"/>
      <c r="AH696" s="2" t="str">
        <f t="shared" si="54"/>
        <v/>
      </c>
      <c r="AL696" s="27"/>
      <c r="AM696" s="27"/>
      <c r="AN696" s="27"/>
      <c r="AO696" s="27"/>
      <c r="AP696" s="27"/>
      <c r="AQ696" s="27"/>
      <c r="AR696" s="27"/>
      <c r="AU696" s="2" t="str">
        <f t="shared" si="55"/>
        <v/>
      </c>
      <c r="AV696" s="2" t="str">
        <f>IF(ISNUMBER(AU696),SUMIFS($AU$1:AU696,$A$1:A696,A696,$J$1:J696,J696,$D$1:D696,D696),"")</f>
        <v/>
      </c>
      <c r="AW696">
        <f t="shared" si="56"/>
        <v>1</v>
      </c>
    </row>
    <row r="697" spans="1:49" x14ac:dyDescent="0.25">
      <c r="A697" s="4" t="s">
        <v>122</v>
      </c>
      <c r="B697" t="s">
        <v>24</v>
      </c>
      <c r="C697" s="3">
        <v>42353</v>
      </c>
      <c r="D697">
        <v>1</v>
      </c>
      <c r="E697">
        <v>500</v>
      </c>
      <c r="J697" s="2" t="s">
        <v>45</v>
      </c>
      <c r="K697" s="2" t="s">
        <v>22</v>
      </c>
      <c r="L697">
        <v>9</v>
      </c>
      <c r="M697" s="2" t="s">
        <v>116</v>
      </c>
      <c r="N697" s="2">
        <f t="shared" si="52"/>
        <v>3762</v>
      </c>
      <c r="O697">
        <v>376.2</v>
      </c>
      <c r="Q697" t="str">
        <f t="shared" si="53"/>
        <v/>
      </c>
      <c r="R697" s="2" t="str">
        <f>IF(ISNUMBER(Q697),SUMIFS(Q$1:$Q697,A$1:$A697,A697,J$1:$J697,J697,D$1:$D697,D697),"")</f>
        <v/>
      </c>
      <c r="T697" s="5"/>
      <c r="AH697" s="2" t="str">
        <f t="shared" si="54"/>
        <v/>
      </c>
      <c r="AL697" s="27"/>
      <c r="AM697" s="27"/>
      <c r="AN697" s="27"/>
      <c r="AO697" s="27"/>
      <c r="AP697" s="27"/>
      <c r="AQ697" s="27"/>
      <c r="AR697" s="27"/>
      <c r="AU697" s="2" t="str">
        <f t="shared" si="55"/>
        <v/>
      </c>
      <c r="AV697" s="2" t="str">
        <f>IF(ISNUMBER(AU697),SUMIFS($AU$1:AU697,$A$1:A697,A697,$J$1:J697,J697,$D$1:D697,D697),"")</f>
        <v/>
      </c>
      <c r="AW697">
        <f t="shared" si="56"/>
        <v>1</v>
      </c>
    </row>
    <row r="698" spans="1:49" x14ac:dyDescent="0.25">
      <c r="A698" s="4" t="s">
        <v>117</v>
      </c>
      <c r="B698" t="s">
        <v>24</v>
      </c>
      <c r="C698" s="3">
        <v>42353</v>
      </c>
      <c r="D698">
        <v>2</v>
      </c>
      <c r="E698">
        <v>0</v>
      </c>
      <c r="J698" s="2" t="s">
        <v>45</v>
      </c>
      <c r="K698" s="2" t="s">
        <v>22</v>
      </c>
      <c r="L698">
        <v>9</v>
      </c>
      <c r="M698" s="2" t="s">
        <v>116</v>
      </c>
      <c r="N698" s="2">
        <f t="shared" si="52"/>
        <v>2224</v>
      </c>
      <c r="O698">
        <v>222.4</v>
      </c>
      <c r="Q698" t="str">
        <f t="shared" si="53"/>
        <v/>
      </c>
      <c r="R698" s="2" t="str">
        <f>IF(ISNUMBER(Q698),SUMIFS(Q$1:$Q698,A$1:$A698,A698,J$1:$J698,J698,D$1:$D698,D698),"")</f>
        <v/>
      </c>
      <c r="T698" s="5"/>
      <c r="AH698" s="2" t="str">
        <f t="shared" si="54"/>
        <v/>
      </c>
      <c r="AL698" s="27"/>
      <c r="AM698" s="27"/>
      <c r="AN698" s="27"/>
      <c r="AO698" s="27"/>
      <c r="AP698" s="27"/>
      <c r="AQ698" s="27"/>
      <c r="AR698" s="27"/>
      <c r="AU698" s="2" t="str">
        <f t="shared" si="55"/>
        <v/>
      </c>
      <c r="AV698" s="2" t="str">
        <f>IF(ISNUMBER(AU698),SUMIFS($AU$1:AU698,$A$1:A698,A698,$J$1:J698,J698,$D$1:D698,D698),"")</f>
        <v/>
      </c>
      <c r="AW698">
        <f t="shared" si="56"/>
        <v>1</v>
      </c>
    </row>
    <row r="699" spans="1:49" x14ac:dyDescent="0.25">
      <c r="A699" s="4" t="s">
        <v>118</v>
      </c>
      <c r="B699" t="s">
        <v>24</v>
      </c>
      <c r="C699" s="3">
        <v>42353</v>
      </c>
      <c r="D699">
        <v>2</v>
      </c>
      <c r="E699">
        <v>50</v>
      </c>
      <c r="J699" s="2" t="s">
        <v>45</v>
      </c>
      <c r="K699" s="2" t="s">
        <v>22</v>
      </c>
      <c r="L699">
        <v>9</v>
      </c>
      <c r="M699" s="2" t="s">
        <v>116</v>
      </c>
      <c r="N699" s="2">
        <f t="shared" si="52"/>
        <v>2176</v>
      </c>
      <c r="O699">
        <v>217.6</v>
      </c>
      <c r="Q699" t="str">
        <f t="shared" si="53"/>
        <v/>
      </c>
      <c r="R699" s="2" t="str">
        <f>IF(ISNUMBER(Q699),SUMIFS(Q$1:$Q699,A$1:$A699,A699,J$1:$J699,J699,D$1:$D699,D699),"")</f>
        <v/>
      </c>
      <c r="T699" s="5"/>
      <c r="AH699" s="2" t="str">
        <f t="shared" si="54"/>
        <v/>
      </c>
      <c r="AL699" s="27"/>
      <c r="AM699" s="27"/>
      <c r="AN699" s="27"/>
      <c r="AO699" s="27"/>
      <c r="AP699" s="27"/>
      <c r="AQ699" s="27"/>
      <c r="AR699" s="27"/>
      <c r="AU699" s="2" t="str">
        <f t="shared" si="55"/>
        <v/>
      </c>
      <c r="AV699" s="2" t="str">
        <f>IF(ISNUMBER(AU699),SUMIFS($AU$1:AU699,$A$1:A699,A699,$J$1:J699,J699,$D$1:D699,D699),"")</f>
        <v/>
      </c>
      <c r="AW699">
        <f t="shared" si="56"/>
        <v>1</v>
      </c>
    </row>
    <row r="700" spans="1:49" x14ac:dyDescent="0.25">
      <c r="A700" s="4" t="s">
        <v>119</v>
      </c>
      <c r="B700" t="s">
        <v>24</v>
      </c>
      <c r="C700" s="3">
        <v>42353</v>
      </c>
      <c r="D700">
        <v>2</v>
      </c>
      <c r="E700">
        <v>100</v>
      </c>
      <c r="J700" s="2" t="s">
        <v>45</v>
      </c>
      <c r="K700" s="2" t="s">
        <v>22</v>
      </c>
      <c r="L700">
        <v>9</v>
      </c>
      <c r="M700" s="2" t="s">
        <v>116</v>
      </c>
      <c r="N700" s="2">
        <f t="shared" si="52"/>
        <v>2392</v>
      </c>
      <c r="O700">
        <v>239.2</v>
      </c>
      <c r="Q700" t="str">
        <f t="shared" si="53"/>
        <v/>
      </c>
      <c r="R700" s="2" t="str">
        <f>IF(ISNUMBER(Q700),SUMIFS(Q$1:$Q700,A$1:$A700,A700,J$1:$J700,J700,D$1:$D700,D700),"")</f>
        <v/>
      </c>
      <c r="T700" s="5"/>
      <c r="AH700" s="2" t="str">
        <f t="shared" si="54"/>
        <v/>
      </c>
      <c r="AL700" s="27"/>
      <c r="AM700" s="27"/>
      <c r="AN700" s="27"/>
      <c r="AO700" s="27"/>
      <c r="AP700" s="27"/>
      <c r="AQ700" s="27"/>
      <c r="AR700" s="27"/>
      <c r="AU700" s="2" t="str">
        <f t="shared" si="55"/>
        <v/>
      </c>
      <c r="AV700" s="2" t="str">
        <f>IF(ISNUMBER(AU700),SUMIFS($AU$1:AU700,$A$1:A700,A700,$J$1:J700,J700,$D$1:D700,D700),"")</f>
        <v/>
      </c>
      <c r="AW700">
        <f t="shared" si="56"/>
        <v>1</v>
      </c>
    </row>
    <row r="701" spans="1:49" x14ac:dyDescent="0.25">
      <c r="A701" s="4" t="s">
        <v>120</v>
      </c>
      <c r="B701" t="s">
        <v>24</v>
      </c>
      <c r="C701" s="3">
        <v>42353</v>
      </c>
      <c r="D701">
        <v>2</v>
      </c>
      <c r="E701">
        <v>200</v>
      </c>
      <c r="J701" s="2" t="s">
        <v>45</v>
      </c>
      <c r="K701" s="2" t="s">
        <v>22</v>
      </c>
      <c r="L701">
        <v>9</v>
      </c>
      <c r="M701" s="2" t="s">
        <v>116</v>
      </c>
      <c r="N701" s="2">
        <f t="shared" si="52"/>
        <v>2416</v>
      </c>
      <c r="O701">
        <v>241.6</v>
      </c>
      <c r="Q701" t="str">
        <f t="shared" si="53"/>
        <v/>
      </c>
      <c r="R701" s="2" t="str">
        <f>IF(ISNUMBER(Q701),SUMIFS(Q$1:$Q701,A$1:$A701,A701,J$1:$J701,J701,D$1:$D701,D701),"")</f>
        <v/>
      </c>
      <c r="T701" s="5"/>
      <c r="AH701" s="2" t="str">
        <f t="shared" si="54"/>
        <v/>
      </c>
      <c r="AL701" s="27"/>
      <c r="AM701" s="27"/>
      <c r="AN701" s="27"/>
      <c r="AO701" s="27"/>
      <c r="AP701" s="27"/>
      <c r="AQ701" s="27"/>
      <c r="AR701" s="27"/>
      <c r="AU701" s="2" t="str">
        <f t="shared" si="55"/>
        <v/>
      </c>
      <c r="AV701" s="2" t="str">
        <f>IF(ISNUMBER(AU701),SUMIFS($AU$1:AU701,$A$1:A701,A701,$J$1:J701,J701,$D$1:D701,D701),"")</f>
        <v/>
      </c>
      <c r="AW701">
        <f t="shared" si="56"/>
        <v>1</v>
      </c>
    </row>
    <row r="702" spans="1:49" x14ac:dyDescent="0.25">
      <c r="A702" s="4" t="s">
        <v>121</v>
      </c>
      <c r="B702" t="s">
        <v>24</v>
      </c>
      <c r="C702" s="3">
        <v>42353</v>
      </c>
      <c r="D702">
        <v>2</v>
      </c>
      <c r="E702">
        <v>350</v>
      </c>
      <c r="J702" s="2" t="s">
        <v>45</v>
      </c>
      <c r="K702" s="2" t="s">
        <v>22</v>
      </c>
      <c r="L702">
        <v>9</v>
      </c>
      <c r="M702" s="2" t="s">
        <v>116</v>
      </c>
      <c r="N702" s="2">
        <f t="shared" si="52"/>
        <v>2488</v>
      </c>
      <c r="O702">
        <v>248.8</v>
      </c>
      <c r="Q702" t="str">
        <f t="shared" si="53"/>
        <v/>
      </c>
      <c r="R702" s="2" t="str">
        <f>IF(ISNUMBER(Q702),SUMIFS(Q$1:$Q702,A$1:$A702,A702,J$1:$J702,J702,D$1:$D702,D702),"")</f>
        <v/>
      </c>
      <c r="T702" s="5"/>
      <c r="AH702" s="2" t="str">
        <f t="shared" si="54"/>
        <v/>
      </c>
      <c r="AL702" s="27"/>
      <c r="AM702" s="27"/>
      <c r="AN702" s="27"/>
      <c r="AO702" s="27"/>
      <c r="AP702" s="27"/>
      <c r="AQ702" s="27"/>
      <c r="AR702" s="27"/>
      <c r="AU702" s="2" t="str">
        <f t="shared" si="55"/>
        <v/>
      </c>
      <c r="AV702" s="2" t="str">
        <f>IF(ISNUMBER(AU702),SUMIFS($AU$1:AU702,$A$1:A702,A702,$J$1:J702,J702,$D$1:D702,D702),"")</f>
        <v/>
      </c>
      <c r="AW702">
        <f t="shared" si="56"/>
        <v>1</v>
      </c>
    </row>
    <row r="703" spans="1:49" x14ac:dyDescent="0.25">
      <c r="A703" s="4" t="s">
        <v>122</v>
      </c>
      <c r="B703" t="s">
        <v>24</v>
      </c>
      <c r="C703" s="3">
        <v>42353</v>
      </c>
      <c r="D703">
        <v>2</v>
      </c>
      <c r="E703">
        <v>500</v>
      </c>
      <c r="J703" s="2" t="s">
        <v>45</v>
      </c>
      <c r="K703" s="2" t="s">
        <v>22</v>
      </c>
      <c r="L703">
        <v>9</v>
      </c>
      <c r="M703" s="2" t="s">
        <v>116</v>
      </c>
      <c r="N703" s="2">
        <f t="shared" si="52"/>
        <v>2584</v>
      </c>
      <c r="O703">
        <v>258.39999999999998</v>
      </c>
      <c r="Q703" t="str">
        <f t="shared" si="53"/>
        <v/>
      </c>
      <c r="R703" s="2" t="str">
        <f>IF(ISNUMBER(Q703),SUMIFS(Q$1:$Q703,A$1:$A703,A703,J$1:$J703,J703,D$1:$D703,D703),"")</f>
        <v/>
      </c>
      <c r="T703" s="5"/>
      <c r="AH703" s="2" t="str">
        <f t="shared" si="54"/>
        <v/>
      </c>
      <c r="AL703" s="27"/>
      <c r="AM703" s="27"/>
      <c r="AN703" s="27"/>
      <c r="AO703" s="27"/>
      <c r="AP703" s="27"/>
      <c r="AQ703" s="27"/>
      <c r="AR703" s="27"/>
      <c r="AU703" s="2" t="str">
        <f t="shared" si="55"/>
        <v/>
      </c>
      <c r="AV703" s="2" t="str">
        <f>IF(ISNUMBER(AU703),SUMIFS($AU$1:AU703,$A$1:A703,A703,$J$1:J703,J703,$D$1:D703,D703),"")</f>
        <v/>
      </c>
      <c r="AW703">
        <f t="shared" si="56"/>
        <v>1</v>
      </c>
    </row>
    <row r="704" spans="1:49" x14ac:dyDescent="0.25">
      <c r="A704" s="4" t="s">
        <v>117</v>
      </c>
      <c r="B704" t="s">
        <v>24</v>
      </c>
      <c r="C704" s="3">
        <v>42353</v>
      </c>
      <c r="D704">
        <v>3</v>
      </c>
      <c r="E704">
        <v>0</v>
      </c>
      <c r="J704" s="2" t="s">
        <v>45</v>
      </c>
      <c r="K704" s="2" t="s">
        <v>22</v>
      </c>
      <c r="L704">
        <v>9</v>
      </c>
      <c r="M704" s="2" t="s">
        <v>116</v>
      </c>
      <c r="N704" s="2">
        <f t="shared" si="52"/>
        <v>2344</v>
      </c>
      <c r="O704">
        <v>234.4</v>
      </c>
      <c r="Q704" t="str">
        <f t="shared" si="53"/>
        <v/>
      </c>
      <c r="R704" s="2" t="str">
        <f>IF(ISNUMBER(Q704),SUMIFS(Q$1:$Q704,A$1:$A704,A704,J$1:$J704,J704,D$1:$D704,D704),"")</f>
        <v/>
      </c>
      <c r="T704" s="5"/>
      <c r="AH704" s="2" t="str">
        <f t="shared" si="54"/>
        <v/>
      </c>
      <c r="AL704" s="27"/>
      <c r="AM704" s="27"/>
      <c r="AN704" s="27"/>
      <c r="AO704" s="27"/>
      <c r="AP704" s="27"/>
      <c r="AQ704" s="27"/>
      <c r="AR704" s="27"/>
      <c r="AU704" s="2" t="str">
        <f t="shared" si="55"/>
        <v/>
      </c>
      <c r="AV704" s="2" t="str">
        <f>IF(ISNUMBER(AU704),SUMIFS($AU$1:AU704,$A$1:A704,A704,$J$1:J704,J704,$D$1:D704,D704),"")</f>
        <v/>
      </c>
      <c r="AW704">
        <f t="shared" si="56"/>
        <v>1</v>
      </c>
    </row>
    <row r="705" spans="1:49" x14ac:dyDescent="0.25">
      <c r="A705" s="4" t="s">
        <v>118</v>
      </c>
      <c r="B705" t="s">
        <v>24</v>
      </c>
      <c r="C705" s="3">
        <v>42353</v>
      </c>
      <c r="D705">
        <v>3</v>
      </c>
      <c r="E705">
        <v>50</v>
      </c>
      <c r="J705" s="2" t="s">
        <v>45</v>
      </c>
      <c r="K705" s="2" t="s">
        <v>22</v>
      </c>
      <c r="L705">
        <v>9</v>
      </c>
      <c r="M705" s="2" t="s">
        <v>116</v>
      </c>
      <c r="N705" s="2">
        <f t="shared" si="52"/>
        <v>2320</v>
      </c>
      <c r="O705">
        <v>232</v>
      </c>
      <c r="Q705" t="str">
        <f t="shared" si="53"/>
        <v/>
      </c>
      <c r="R705" s="2" t="str">
        <f>IF(ISNUMBER(Q705),SUMIFS(Q$1:$Q705,A$1:$A705,A705,J$1:$J705,J705,D$1:$D705,D705),"")</f>
        <v/>
      </c>
      <c r="T705" s="5"/>
      <c r="AH705" s="2" t="str">
        <f t="shared" si="54"/>
        <v/>
      </c>
      <c r="AL705" s="27"/>
      <c r="AM705" s="27"/>
      <c r="AN705" s="27"/>
      <c r="AO705" s="27"/>
      <c r="AP705" s="27"/>
      <c r="AQ705" s="27"/>
      <c r="AR705" s="27"/>
      <c r="AU705" s="2" t="str">
        <f t="shared" si="55"/>
        <v/>
      </c>
      <c r="AV705" s="2" t="str">
        <f>IF(ISNUMBER(AU705),SUMIFS($AU$1:AU705,$A$1:A705,A705,$J$1:J705,J705,$D$1:D705,D705),"")</f>
        <v/>
      </c>
      <c r="AW705">
        <f t="shared" si="56"/>
        <v>1</v>
      </c>
    </row>
    <row r="706" spans="1:49" x14ac:dyDescent="0.25">
      <c r="A706" s="4" t="s">
        <v>119</v>
      </c>
      <c r="B706" t="s">
        <v>24</v>
      </c>
      <c r="C706" s="3">
        <v>42353</v>
      </c>
      <c r="D706">
        <v>3</v>
      </c>
      <c r="E706">
        <v>100</v>
      </c>
      <c r="J706" s="2" t="s">
        <v>45</v>
      </c>
      <c r="K706" s="2" t="s">
        <v>22</v>
      </c>
      <c r="L706">
        <v>9</v>
      </c>
      <c r="M706" s="2" t="s">
        <v>116</v>
      </c>
      <c r="N706" s="2">
        <f t="shared" ref="N706:N769" si="57">IF(LEN(O706)&gt;0,O706*10,"")</f>
        <v>2704</v>
      </c>
      <c r="O706">
        <v>270.39999999999998</v>
      </c>
      <c r="Q706" t="str">
        <f t="shared" ref="Q706:Q769" si="58">IF(LEN(P706)&gt;0,P706,"")</f>
        <v/>
      </c>
      <c r="R706" s="2" t="str">
        <f>IF(ISNUMBER(Q706),SUMIFS(Q$1:$Q706,A$1:$A706,A706,J$1:$J706,J706,D$1:$D706,D706),"")</f>
        <v/>
      </c>
      <c r="T706" s="5"/>
      <c r="AH706" s="2" t="str">
        <f t="shared" ref="AH706:AH769" si="59">IF(ISNUMBER(AI706),AI706,"")</f>
        <v/>
      </c>
      <c r="AL706" s="27"/>
      <c r="AM706" s="27"/>
      <c r="AN706" s="27"/>
      <c r="AO706" s="27"/>
      <c r="AP706" s="27"/>
      <c r="AQ706" s="27"/>
      <c r="AR706" s="27"/>
      <c r="AU706" s="2" t="str">
        <f t="shared" si="55"/>
        <v/>
      </c>
      <c r="AV706" s="2" t="str">
        <f>IF(ISNUMBER(AU706),SUMIFS($AU$1:AU706,$A$1:A706,A706,$J$1:J706,J706,$D$1:D706,D706),"")</f>
        <v/>
      </c>
      <c r="AW706">
        <f t="shared" si="56"/>
        <v>1</v>
      </c>
    </row>
    <row r="707" spans="1:49" x14ac:dyDescent="0.25">
      <c r="A707" s="4" t="s">
        <v>120</v>
      </c>
      <c r="B707" t="s">
        <v>24</v>
      </c>
      <c r="C707" s="3">
        <v>42353</v>
      </c>
      <c r="D707">
        <v>3</v>
      </c>
      <c r="E707">
        <v>200</v>
      </c>
      <c r="J707" s="2" t="s">
        <v>45</v>
      </c>
      <c r="K707" s="2" t="s">
        <v>22</v>
      </c>
      <c r="L707">
        <v>9</v>
      </c>
      <c r="M707" s="2" t="s">
        <v>116</v>
      </c>
      <c r="N707" s="2">
        <f t="shared" si="57"/>
        <v>2368</v>
      </c>
      <c r="O707">
        <v>236.8</v>
      </c>
      <c r="Q707" t="str">
        <f t="shared" si="58"/>
        <v/>
      </c>
      <c r="R707" s="2" t="str">
        <f>IF(ISNUMBER(Q707),SUMIFS(Q$1:$Q707,A$1:$A707,A707,J$1:$J707,J707,D$1:$D707,D707),"")</f>
        <v/>
      </c>
      <c r="T707" s="5"/>
      <c r="AH707" s="2" t="str">
        <f t="shared" si="59"/>
        <v/>
      </c>
      <c r="AL707" s="27"/>
      <c r="AM707" s="27"/>
      <c r="AN707" s="27"/>
      <c r="AO707" s="27"/>
      <c r="AP707" s="27"/>
      <c r="AQ707" s="27"/>
      <c r="AR707" s="27"/>
      <c r="AU707" s="2" t="str">
        <f t="shared" si="55"/>
        <v/>
      </c>
      <c r="AV707" s="2" t="str">
        <f>IF(ISNUMBER(AU707),SUMIFS($AU$1:AU707,$A$1:A707,A707,$J$1:J707,J707,$D$1:D707,D707),"")</f>
        <v/>
      </c>
      <c r="AW707">
        <f t="shared" si="56"/>
        <v>1</v>
      </c>
    </row>
    <row r="708" spans="1:49" x14ac:dyDescent="0.25">
      <c r="A708" s="4" t="s">
        <v>121</v>
      </c>
      <c r="B708" t="s">
        <v>24</v>
      </c>
      <c r="C708" s="3">
        <v>42353</v>
      </c>
      <c r="D708">
        <v>3</v>
      </c>
      <c r="E708">
        <v>350</v>
      </c>
      <c r="J708" s="2" t="s">
        <v>45</v>
      </c>
      <c r="K708" s="2" t="s">
        <v>22</v>
      </c>
      <c r="L708">
        <v>9</v>
      </c>
      <c r="M708" s="2" t="s">
        <v>116</v>
      </c>
      <c r="N708" s="2">
        <f t="shared" si="57"/>
        <v>2752</v>
      </c>
      <c r="O708">
        <v>275.2</v>
      </c>
      <c r="Q708" t="str">
        <f t="shared" si="58"/>
        <v/>
      </c>
      <c r="R708" s="2" t="str">
        <f>IF(ISNUMBER(Q708),SUMIFS(Q$1:$Q708,A$1:$A708,A708,J$1:$J708,J708,D$1:$D708,D708),"")</f>
        <v/>
      </c>
      <c r="T708" s="5"/>
      <c r="AH708" s="2" t="str">
        <f t="shared" si="59"/>
        <v/>
      </c>
      <c r="AL708" s="27"/>
      <c r="AM708" s="27"/>
      <c r="AN708" s="27"/>
      <c r="AO708" s="27"/>
      <c r="AP708" s="27"/>
      <c r="AQ708" s="27"/>
      <c r="AR708" s="27"/>
      <c r="AU708" s="2" t="str">
        <f t="shared" si="55"/>
        <v/>
      </c>
      <c r="AV708" s="2" t="str">
        <f>IF(ISNUMBER(AU708),SUMIFS($AU$1:AU708,$A$1:A708,A708,$J$1:J708,J708,$D$1:D708,D708),"")</f>
        <v/>
      </c>
      <c r="AW708">
        <f t="shared" si="56"/>
        <v>1</v>
      </c>
    </row>
    <row r="709" spans="1:49" x14ac:dyDescent="0.25">
      <c r="A709" s="4" t="s">
        <v>122</v>
      </c>
      <c r="B709" t="s">
        <v>24</v>
      </c>
      <c r="C709" s="3">
        <v>42353</v>
      </c>
      <c r="D709">
        <v>3</v>
      </c>
      <c r="E709">
        <v>500</v>
      </c>
      <c r="J709" s="2" t="s">
        <v>45</v>
      </c>
      <c r="K709" s="2" t="s">
        <v>22</v>
      </c>
      <c r="L709">
        <v>9</v>
      </c>
      <c r="M709" s="2" t="s">
        <v>116</v>
      </c>
      <c r="N709" s="2">
        <f t="shared" si="57"/>
        <v>2536</v>
      </c>
      <c r="O709">
        <v>253.6</v>
      </c>
      <c r="Q709" t="str">
        <f t="shared" si="58"/>
        <v/>
      </c>
      <c r="R709" s="2" t="str">
        <f>IF(ISNUMBER(Q709),SUMIFS(Q$1:$Q709,A$1:$A709,A709,J$1:$J709,J709,D$1:$D709,D709),"")</f>
        <v/>
      </c>
      <c r="T709" s="5"/>
      <c r="AH709" s="2" t="str">
        <f t="shared" si="59"/>
        <v/>
      </c>
      <c r="AL709" s="27"/>
      <c r="AM709" s="27"/>
      <c r="AN709" s="27"/>
      <c r="AO709" s="27"/>
      <c r="AP709" s="27"/>
      <c r="AQ709" s="27"/>
      <c r="AR709" s="27"/>
      <c r="AU709" s="2" t="str">
        <f t="shared" si="55"/>
        <v/>
      </c>
      <c r="AV709" s="2" t="str">
        <f>IF(ISNUMBER(AU709),SUMIFS($AU$1:AU709,$A$1:A709,A709,$J$1:J709,J709,$D$1:D709,D709),"")</f>
        <v/>
      </c>
      <c r="AW709">
        <f t="shared" si="56"/>
        <v>1</v>
      </c>
    </row>
    <row r="710" spans="1:49" x14ac:dyDescent="0.25">
      <c r="A710" s="4" t="s">
        <v>117</v>
      </c>
      <c r="B710" t="s">
        <v>24</v>
      </c>
      <c r="C710" s="3">
        <v>42354</v>
      </c>
      <c r="D710">
        <v>1</v>
      </c>
      <c r="E710">
        <v>0</v>
      </c>
      <c r="J710" s="2" t="s">
        <v>45</v>
      </c>
      <c r="K710" s="2" t="s">
        <v>22</v>
      </c>
      <c r="L710">
        <v>10</v>
      </c>
      <c r="M710" s="2" t="s">
        <v>21</v>
      </c>
      <c r="N710" s="2" t="str">
        <f t="shared" si="57"/>
        <v/>
      </c>
      <c r="P710">
        <v>106.78</v>
      </c>
      <c r="Q710">
        <f t="shared" si="58"/>
        <v>106.78</v>
      </c>
      <c r="R710" s="2">
        <f>IF(ISNUMBER(Q710),SUMIFS(Q$1:$Q710,A$1:$A710,A710,J$1:$J710,J710,D$1:$D710,D710),"")</f>
        <v>206.16</v>
      </c>
      <c r="T710" s="5"/>
      <c r="AH710" s="2" t="str">
        <f t="shared" si="59"/>
        <v/>
      </c>
      <c r="AL710" s="27"/>
      <c r="AM710" s="27"/>
      <c r="AN710" s="27"/>
      <c r="AO710" s="27"/>
      <c r="AP710" s="27"/>
      <c r="AQ710" s="27"/>
      <c r="AR710" s="27"/>
      <c r="AU710" s="2" t="str">
        <f t="shared" ref="AU710:AU773" si="60">IF(AND(ISNUMBER(AI710),ISNUMBER(Q710)),ROUND(Q710*AI710,3),"")</f>
        <v/>
      </c>
      <c r="AV710" s="2" t="str">
        <f>IF(ISNUMBER(AU710),SUMIFS($AU$1:AU710,$A$1:A710,A710,$J$1:J710,J710,$D$1:D710,D710),"")</f>
        <v/>
      </c>
      <c r="AW710">
        <f t="shared" ref="AW710:AW773" si="61">COUNT(O710:AV710)</f>
        <v>3</v>
      </c>
    </row>
    <row r="711" spans="1:49" x14ac:dyDescent="0.25">
      <c r="A711" s="4" t="s">
        <v>118</v>
      </c>
      <c r="B711" t="s">
        <v>24</v>
      </c>
      <c r="C711" s="3">
        <v>42354</v>
      </c>
      <c r="D711">
        <v>1</v>
      </c>
      <c r="E711">
        <v>50</v>
      </c>
      <c r="J711" s="2" t="s">
        <v>45</v>
      </c>
      <c r="K711" s="2" t="s">
        <v>22</v>
      </c>
      <c r="L711">
        <v>10</v>
      </c>
      <c r="M711" s="2" t="s">
        <v>21</v>
      </c>
      <c r="N711" s="2" t="str">
        <f t="shared" si="57"/>
        <v/>
      </c>
      <c r="P711">
        <v>115.67</v>
      </c>
      <c r="Q711">
        <f t="shared" si="58"/>
        <v>115.67</v>
      </c>
      <c r="R711" s="2">
        <f>IF(ISNUMBER(Q711),SUMIFS(Q$1:$Q711,A$1:$A711,A711,J$1:$J711,J711,D$1:$D711,D711),"")</f>
        <v>231.4</v>
      </c>
      <c r="T711" s="5"/>
      <c r="AH711" s="2" t="str">
        <f t="shared" si="59"/>
        <v/>
      </c>
      <c r="AL711" s="27"/>
      <c r="AM711" s="27"/>
      <c r="AN711" s="27"/>
      <c r="AO711" s="27"/>
      <c r="AP711" s="27"/>
      <c r="AQ711" s="27"/>
      <c r="AR711" s="27"/>
      <c r="AU711" s="2" t="str">
        <f t="shared" si="60"/>
        <v/>
      </c>
      <c r="AV711" s="2" t="str">
        <f>IF(ISNUMBER(AU711),SUMIFS($AU$1:AU711,$A$1:A711,A711,$J$1:J711,J711,$D$1:D711,D711),"")</f>
        <v/>
      </c>
      <c r="AW711">
        <f t="shared" si="61"/>
        <v>3</v>
      </c>
    </row>
    <row r="712" spans="1:49" x14ac:dyDescent="0.25">
      <c r="A712" s="4" t="s">
        <v>119</v>
      </c>
      <c r="B712" t="s">
        <v>24</v>
      </c>
      <c r="C712" s="3">
        <v>42354</v>
      </c>
      <c r="D712">
        <v>1</v>
      </c>
      <c r="E712">
        <v>100</v>
      </c>
      <c r="J712" s="2" t="s">
        <v>45</v>
      </c>
      <c r="K712" s="2" t="s">
        <v>22</v>
      </c>
      <c r="L712">
        <v>10</v>
      </c>
      <c r="M712" s="2" t="s">
        <v>21</v>
      </c>
      <c r="N712" s="2" t="str">
        <f t="shared" si="57"/>
        <v/>
      </c>
      <c r="P712">
        <v>158.24</v>
      </c>
      <c r="Q712">
        <f t="shared" si="58"/>
        <v>158.24</v>
      </c>
      <c r="R712" s="2">
        <f>IF(ISNUMBER(Q712),SUMIFS(Q$1:$Q712,A$1:$A712,A712,J$1:$J712,J712,D$1:$D712,D712),"")</f>
        <v>471.3</v>
      </c>
      <c r="T712" s="5"/>
      <c r="AH712" s="2" t="str">
        <f t="shared" si="59"/>
        <v/>
      </c>
      <c r="AL712" s="27"/>
      <c r="AM712" s="27"/>
      <c r="AN712" s="27"/>
      <c r="AO712" s="27"/>
      <c r="AP712" s="27"/>
      <c r="AQ712" s="27"/>
      <c r="AR712" s="27"/>
      <c r="AU712" s="2" t="str">
        <f t="shared" si="60"/>
        <v/>
      </c>
      <c r="AV712" s="2" t="str">
        <f>IF(ISNUMBER(AU712),SUMIFS($AU$1:AU712,$A$1:A712,A712,$J$1:J712,J712,$D$1:D712,D712),"")</f>
        <v/>
      </c>
      <c r="AW712">
        <f t="shared" si="61"/>
        <v>3</v>
      </c>
    </row>
    <row r="713" spans="1:49" x14ac:dyDescent="0.25">
      <c r="A713" s="4" t="s">
        <v>120</v>
      </c>
      <c r="B713" t="s">
        <v>24</v>
      </c>
      <c r="C713" s="3">
        <v>42354</v>
      </c>
      <c r="D713">
        <v>1</v>
      </c>
      <c r="E713">
        <v>200</v>
      </c>
      <c r="J713" s="2" t="s">
        <v>45</v>
      </c>
      <c r="K713" s="2" t="s">
        <v>22</v>
      </c>
      <c r="L713">
        <v>10</v>
      </c>
      <c r="M713" s="2" t="s">
        <v>21</v>
      </c>
      <c r="N713" s="2" t="str">
        <f t="shared" si="57"/>
        <v/>
      </c>
      <c r="P713">
        <v>138.13</v>
      </c>
      <c r="Q713">
        <f t="shared" si="58"/>
        <v>138.13</v>
      </c>
      <c r="R713" s="2">
        <f>IF(ISNUMBER(Q713),SUMIFS(Q$1:$Q713,A$1:$A713,A713,J$1:$J713,J713,D$1:$D713,D713),"")</f>
        <v>567.73</v>
      </c>
      <c r="T713" s="5"/>
      <c r="AH713" s="2" t="str">
        <f t="shared" si="59"/>
        <v/>
      </c>
      <c r="AL713" s="27"/>
      <c r="AM713" s="27"/>
      <c r="AN713" s="27"/>
      <c r="AO713" s="27"/>
      <c r="AP713" s="27"/>
      <c r="AQ713" s="27"/>
      <c r="AR713" s="27"/>
      <c r="AU713" s="2" t="str">
        <f t="shared" si="60"/>
        <v/>
      </c>
      <c r="AV713" s="2" t="str">
        <f>IF(ISNUMBER(AU713),SUMIFS($AU$1:AU713,$A$1:A713,A713,$J$1:J713,J713,$D$1:D713,D713),"")</f>
        <v/>
      </c>
      <c r="AW713">
        <f t="shared" si="61"/>
        <v>3</v>
      </c>
    </row>
    <row r="714" spans="1:49" x14ac:dyDescent="0.25">
      <c r="A714" s="4" t="s">
        <v>121</v>
      </c>
      <c r="B714" t="s">
        <v>24</v>
      </c>
      <c r="C714" s="3">
        <v>42354</v>
      </c>
      <c r="D714">
        <v>1</v>
      </c>
      <c r="E714">
        <v>350</v>
      </c>
      <c r="J714" s="2" t="s">
        <v>45</v>
      </c>
      <c r="K714" s="2" t="s">
        <v>22</v>
      </c>
      <c r="L714">
        <v>10</v>
      </c>
      <c r="M714" s="2" t="s">
        <v>21</v>
      </c>
      <c r="N714" s="2" t="str">
        <f t="shared" si="57"/>
        <v/>
      </c>
      <c r="P714">
        <v>191.62</v>
      </c>
      <c r="Q714">
        <f t="shared" si="58"/>
        <v>191.62</v>
      </c>
      <c r="R714" s="2">
        <f>IF(ISNUMBER(Q714),SUMIFS(Q$1:$Q714,A$1:$A714,A714,J$1:$J714,J714,D$1:$D714,D714),"")</f>
        <v>868.18000000000006</v>
      </c>
      <c r="T714" s="5"/>
      <c r="AH714" s="2" t="str">
        <f t="shared" si="59"/>
        <v/>
      </c>
      <c r="AL714" s="27"/>
      <c r="AM714" s="27"/>
      <c r="AN714" s="27"/>
      <c r="AO714" s="27"/>
      <c r="AP714" s="27"/>
      <c r="AQ714" s="27"/>
      <c r="AR714" s="27"/>
      <c r="AU714" s="2" t="str">
        <f t="shared" si="60"/>
        <v/>
      </c>
      <c r="AV714" s="2" t="str">
        <f>IF(ISNUMBER(AU714),SUMIFS($AU$1:AU714,$A$1:A714,A714,$J$1:J714,J714,$D$1:D714,D714),"")</f>
        <v/>
      </c>
      <c r="AW714">
        <f t="shared" si="61"/>
        <v>3</v>
      </c>
    </row>
    <row r="715" spans="1:49" x14ac:dyDescent="0.25">
      <c r="A715" s="4" t="s">
        <v>122</v>
      </c>
      <c r="B715" t="s">
        <v>24</v>
      </c>
      <c r="C715" s="3">
        <v>42354</v>
      </c>
      <c r="D715">
        <v>1</v>
      </c>
      <c r="E715">
        <v>500</v>
      </c>
      <c r="J715" s="2" t="s">
        <v>45</v>
      </c>
      <c r="K715" s="2" t="s">
        <v>22</v>
      </c>
      <c r="L715">
        <v>10</v>
      </c>
      <c r="M715" s="2" t="s">
        <v>21</v>
      </c>
      <c r="N715" s="2" t="str">
        <f t="shared" si="57"/>
        <v/>
      </c>
      <c r="P715">
        <v>268.51</v>
      </c>
      <c r="Q715">
        <f t="shared" si="58"/>
        <v>268.51</v>
      </c>
      <c r="R715" s="2">
        <f>IF(ISNUMBER(Q715),SUMIFS(Q$1:$Q715,A$1:$A715,A715,J$1:$J715,J715,D$1:$D715,D715),"")</f>
        <v>1038.19</v>
      </c>
      <c r="T715" s="5"/>
      <c r="AH715" s="2" t="str">
        <f t="shared" si="59"/>
        <v/>
      </c>
      <c r="AL715" s="27"/>
      <c r="AM715" s="27"/>
      <c r="AN715" s="27"/>
      <c r="AO715" s="27"/>
      <c r="AP715" s="27"/>
      <c r="AQ715" s="27"/>
      <c r="AR715" s="27"/>
      <c r="AU715" s="2" t="str">
        <f t="shared" si="60"/>
        <v/>
      </c>
      <c r="AV715" s="2" t="str">
        <f>IF(ISNUMBER(AU715),SUMIFS($AU$1:AU715,$A$1:A715,A715,$J$1:J715,J715,$D$1:D715,D715),"")</f>
        <v/>
      </c>
      <c r="AW715">
        <f t="shared" si="61"/>
        <v>3</v>
      </c>
    </row>
    <row r="716" spans="1:49" x14ac:dyDescent="0.25">
      <c r="A716" s="4" t="s">
        <v>117</v>
      </c>
      <c r="B716" t="s">
        <v>24</v>
      </c>
      <c r="C716" s="3">
        <v>42354</v>
      </c>
      <c r="D716">
        <v>2</v>
      </c>
      <c r="E716">
        <v>0</v>
      </c>
      <c r="J716" s="2" t="s">
        <v>45</v>
      </c>
      <c r="K716" s="2" t="s">
        <v>22</v>
      </c>
      <c r="L716">
        <v>10</v>
      </c>
      <c r="M716" s="2" t="s">
        <v>21</v>
      </c>
      <c r="N716" s="2" t="str">
        <f t="shared" si="57"/>
        <v/>
      </c>
      <c r="P716">
        <v>140.03</v>
      </c>
      <c r="Q716">
        <f t="shared" si="58"/>
        <v>140.03</v>
      </c>
      <c r="R716" s="2">
        <f>IF(ISNUMBER(Q716),SUMIFS(Q$1:$Q716,A$1:$A716,A716,J$1:$J716,J716,D$1:$D716,D716),"")</f>
        <v>281.33000000000004</v>
      </c>
      <c r="T716" s="5"/>
      <c r="AH716" s="2" t="str">
        <f t="shared" si="59"/>
        <v/>
      </c>
      <c r="AL716" s="27"/>
      <c r="AM716" s="27"/>
      <c r="AN716" s="27"/>
      <c r="AO716" s="27"/>
      <c r="AP716" s="27"/>
      <c r="AQ716" s="27"/>
      <c r="AR716" s="27"/>
      <c r="AU716" s="2" t="str">
        <f t="shared" si="60"/>
        <v/>
      </c>
      <c r="AV716" s="2" t="str">
        <f>IF(ISNUMBER(AU716),SUMIFS($AU$1:AU716,$A$1:A716,A716,$J$1:J716,J716,$D$1:D716,D716),"")</f>
        <v/>
      </c>
      <c r="AW716">
        <f t="shared" si="61"/>
        <v>3</v>
      </c>
    </row>
    <row r="717" spans="1:49" x14ac:dyDescent="0.25">
      <c r="A717" s="4" t="s">
        <v>118</v>
      </c>
      <c r="B717" t="s">
        <v>24</v>
      </c>
      <c r="C717" s="3">
        <v>42354</v>
      </c>
      <c r="D717">
        <v>2</v>
      </c>
      <c r="E717">
        <v>50</v>
      </c>
      <c r="J717" s="2" t="s">
        <v>45</v>
      </c>
      <c r="K717" s="2" t="s">
        <v>22</v>
      </c>
      <c r="L717">
        <v>10</v>
      </c>
      <c r="M717" s="2" t="s">
        <v>21</v>
      </c>
      <c r="N717" s="2" t="str">
        <f t="shared" si="57"/>
        <v/>
      </c>
      <c r="P717">
        <v>64.38</v>
      </c>
      <c r="Q717">
        <f t="shared" si="58"/>
        <v>64.38</v>
      </c>
      <c r="R717" s="2">
        <f>IF(ISNUMBER(Q717),SUMIFS(Q$1:$Q717,A$1:$A717,A717,J$1:$J717,J717,D$1:$D717,D717),"")</f>
        <v>199.84</v>
      </c>
      <c r="T717" s="5"/>
      <c r="AH717" s="2" t="str">
        <f t="shared" si="59"/>
        <v/>
      </c>
      <c r="AL717" s="27"/>
      <c r="AM717" s="27"/>
      <c r="AN717" s="27"/>
      <c r="AO717" s="27"/>
      <c r="AP717" s="27"/>
      <c r="AQ717" s="27"/>
      <c r="AR717" s="27"/>
      <c r="AU717" s="2" t="str">
        <f t="shared" si="60"/>
        <v/>
      </c>
      <c r="AV717" s="2" t="str">
        <f>IF(ISNUMBER(AU717),SUMIFS($AU$1:AU717,$A$1:A717,A717,$J$1:J717,J717,$D$1:D717,D717),"")</f>
        <v/>
      </c>
      <c r="AW717">
        <f t="shared" si="61"/>
        <v>3</v>
      </c>
    </row>
    <row r="718" spans="1:49" x14ac:dyDescent="0.25">
      <c r="A718" s="4" t="s">
        <v>119</v>
      </c>
      <c r="B718" t="s">
        <v>24</v>
      </c>
      <c r="C718" s="3">
        <v>42354</v>
      </c>
      <c r="D718">
        <v>2</v>
      </c>
      <c r="E718">
        <v>100</v>
      </c>
      <c r="J718" s="2" t="s">
        <v>45</v>
      </c>
      <c r="K718" s="2" t="s">
        <v>22</v>
      </c>
      <c r="L718">
        <v>10</v>
      </c>
      <c r="M718" s="2" t="s">
        <v>21</v>
      </c>
      <c r="N718" s="2" t="str">
        <f t="shared" si="57"/>
        <v/>
      </c>
      <c r="P718">
        <v>137.1</v>
      </c>
      <c r="Q718">
        <f t="shared" si="58"/>
        <v>137.1</v>
      </c>
      <c r="R718" s="2">
        <f>IF(ISNUMBER(Q718),SUMIFS(Q$1:$Q718,A$1:$A718,A718,J$1:$J718,J718,D$1:$D718,D718),"")</f>
        <v>464.15</v>
      </c>
      <c r="T718" s="5"/>
      <c r="AH718" s="2" t="str">
        <f t="shared" si="59"/>
        <v/>
      </c>
      <c r="AL718" s="27"/>
      <c r="AM718" s="27"/>
      <c r="AN718" s="27"/>
      <c r="AO718" s="27"/>
      <c r="AP718" s="27"/>
      <c r="AQ718" s="27"/>
      <c r="AR718" s="27"/>
      <c r="AU718" s="2" t="str">
        <f t="shared" si="60"/>
        <v/>
      </c>
      <c r="AV718" s="2" t="str">
        <f>IF(ISNUMBER(AU718),SUMIFS($AU$1:AU718,$A$1:A718,A718,$J$1:J718,J718,$D$1:D718,D718),"")</f>
        <v/>
      </c>
      <c r="AW718">
        <f t="shared" si="61"/>
        <v>3</v>
      </c>
    </row>
    <row r="719" spans="1:49" x14ac:dyDescent="0.25">
      <c r="A719" s="4" t="s">
        <v>120</v>
      </c>
      <c r="B719" t="s">
        <v>24</v>
      </c>
      <c r="C719" s="3">
        <v>42354</v>
      </c>
      <c r="D719">
        <v>2</v>
      </c>
      <c r="E719">
        <v>200</v>
      </c>
      <c r="J719" s="2" t="s">
        <v>45</v>
      </c>
      <c r="K719" s="2" t="s">
        <v>22</v>
      </c>
      <c r="L719">
        <v>10</v>
      </c>
      <c r="M719" s="2" t="s">
        <v>21</v>
      </c>
      <c r="N719" s="2" t="str">
        <f t="shared" si="57"/>
        <v/>
      </c>
      <c r="P719">
        <v>129.02000000000001</v>
      </c>
      <c r="Q719">
        <f t="shared" si="58"/>
        <v>129.02000000000001</v>
      </c>
      <c r="R719" s="2">
        <f>IF(ISNUMBER(Q719),SUMIFS(Q$1:$Q719,A$1:$A719,A719,J$1:$J719,J719,D$1:$D719,D719),"")</f>
        <v>437.78999999999996</v>
      </c>
      <c r="T719" s="5"/>
      <c r="AH719" s="2" t="str">
        <f t="shared" si="59"/>
        <v/>
      </c>
      <c r="AL719" s="27"/>
      <c r="AM719" s="27"/>
      <c r="AN719" s="27"/>
      <c r="AO719" s="27"/>
      <c r="AP719" s="27"/>
      <c r="AQ719" s="27"/>
      <c r="AR719" s="27"/>
      <c r="AU719" s="2" t="str">
        <f t="shared" si="60"/>
        <v/>
      </c>
      <c r="AV719" s="2" t="str">
        <f>IF(ISNUMBER(AU719),SUMIFS($AU$1:AU719,$A$1:A719,A719,$J$1:J719,J719,$D$1:D719,D719),"")</f>
        <v/>
      </c>
      <c r="AW719">
        <f t="shared" si="61"/>
        <v>3</v>
      </c>
    </row>
    <row r="720" spans="1:49" x14ac:dyDescent="0.25">
      <c r="A720" s="4" t="s">
        <v>121</v>
      </c>
      <c r="B720" t="s">
        <v>24</v>
      </c>
      <c r="C720" s="3">
        <v>42354</v>
      </c>
      <c r="D720">
        <v>2</v>
      </c>
      <c r="E720">
        <v>350</v>
      </c>
      <c r="J720" s="2" t="s">
        <v>45</v>
      </c>
      <c r="K720" s="2" t="s">
        <v>22</v>
      </c>
      <c r="L720">
        <v>10</v>
      </c>
      <c r="M720" s="2" t="s">
        <v>21</v>
      </c>
      <c r="N720" s="2" t="str">
        <f t="shared" si="57"/>
        <v/>
      </c>
      <c r="P720">
        <v>262.57</v>
      </c>
      <c r="Q720">
        <f t="shared" si="58"/>
        <v>262.57</v>
      </c>
      <c r="R720" s="2">
        <f>IF(ISNUMBER(Q720),SUMIFS(Q$1:$Q720,A$1:$A720,A720,J$1:$J720,J720,D$1:$D720,D720),"")</f>
        <v>1064.23</v>
      </c>
      <c r="T720" s="5"/>
      <c r="AH720" s="2" t="str">
        <f t="shared" si="59"/>
        <v/>
      </c>
      <c r="AL720" s="27"/>
      <c r="AM720" s="27"/>
      <c r="AN720" s="27"/>
      <c r="AO720" s="27"/>
      <c r="AP720" s="27"/>
      <c r="AQ720" s="27"/>
      <c r="AR720" s="27"/>
      <c r="AU720" s="2" t="str">
        <f t="shared" si="60"/>
        <v/>
      </c>
      <c r="AV720" s="2" t="str">
        <f>IF(ISNUMBER(AU720),SUMIFS($AU$1:AU720,$A$1:A720,A720,$J$1:J720,J720,$D$1:D720,D720),"")</f>
        <v/>
      </c>
      <c r="AW720">
        <f t="shared" si="61"/>
        <v>3</v>
      </c>
    </row>
    <row r="721" spans="1:49" x14ac:dyDescent="0.25">
      <c r="A721" s="4" t="s">
        <v>122</v>
      </c>
      <c r="B721" t="s">
        <v>24</v>
      </c>
      <c r="C721" s="3">
        <v>42354</v>
      </c>
      <c r="D721">
        <v>2</v>
      </c>
      <c r="E721">
        <v>500</v>
      </c>
      <c r="J721" s="2" t="s">
        <v>45</v>
      </c>
      <c r="K721" s="2" t="s">
        <v>22</v>
      </c>
      <c r="L721">
        <v>10</v>
      </c>
      <c r="M721" s="2" t="s">
        <v>21</v>
      </c>
      <c r="N721" s="2" t="str">
        <f t="shared" si="57"/>
        <v/>
      </c>
      <c r="P721">
        <v>260.58</v>
      </c>
      <c r="Q721">
        <f t="shared" si="58"/>
        <v>260.58</v>
      </c>
      <c r="R721" s="2">
        <f>IF(ISNUMBER(Q721),SUMIFS(Q$1:$Q721,A$1:$A721,A721,J$1:$J721,J721,D$1:$D721,D721),"")</f>
        <v>1107.22</v>
      </c>
      <c r="T721" s="5"/>
      <c r="AH721" s="2" t="str">
        <f t="shared" si="59"/>
        <v/>
      </c>
      <c r="AL721" s="27"/>
      <c r="AM721" s="27"/>
      <c r="AN721" s="27"/>
      <c r="AO721" s="27"/>
      <c r="AP721" s="27"/>
      <c r="AQ721" s="27"/>
      <c r="AR721" s="27"/>
      <c r="AU721" s="2" t="str">
        <f t="shared" si="60"/>
        <v/>
      </c>
      <c r="AV721" s="2" t="str">
        <f>IF(ISNUMBER(AU721),SUMIFS($AU$1:AU721,$A$1:A721,A721,$J$1:J721,J721,$D$1:D721,D721),"")</f>
        <v/>
      </c>
      <c r="AW721">
        <f t="shared" si="61"/>
        <v>3</v>
      </c>
    </row>
    <row r="722" spans="1:49" x14ac:dyDescent="0.25">
      <c r="A722" s="4" t="s">
        <v>117</v>
      </c>
      <c r="B722" t="s">
        <v>24</v>
      </c>
      <c r="C722" s="3">
        <v>42354</v>
      </c>
      <c r="D722">
        <v>3</v>
      </c>
      <c r="E722">
        <v>0</v>
      </c>
      <c r="J722" s="2" t="s">
        <v>45</v>
      </c>
      <c r="K722" s="2" t="s">
        <v>22</v>
      </c>
      <c r="L722">
        <v>10</v>
      </c>
      <c r="M722" s="2" t="s">
        <v>21</v>
      </c>
      <c r="N722" s="2" t="str">
        <f t="shared" si="57"/>
        <v/>
      </c>
      <c r="P722">
        <v>160.41</v>
      </c>
      <c r="Q722">
        <f t="shared" si="58"/>
        <v>160.41</v>
      </c>
      <c r="R722" s="2">
        <f>IF(ISNUMBER(Q722),SUMIFS(Q$1:$Q722,A$1:$A722,A722,J$1:$J722,J722,D$1:$D722,D722),"")</f>
        <v>462.05999999999995</v>
      </c>
      <c r="T722" s="5"/>
      <c r="AH722" s="2" t="str">
        <f t="shared" si="59"/>
        <v/>
      </c>
      <c r="AL722" s="27"/>
      <c r="AM722" s="27"/>
      <c r="AN722" s="27"/>
      <c r="AO722" s="27"/>
      <c r="AP722" s="27"/>
      <c r="AQ722" s="27"/>
      <c r="AR722" s="27"/>
      <c r="AU722" s="2" t="str">
        <f t="shared" si="60"/>
        <v/>
      </c>
      <c r="AV722" s="2" t="str">
        <f>IF(ISNUMBER(AU722),SUMIFS($AU$1:AU722,$A$1:A722,A722,$J$1:J722,J722,$D$1:D722,D722),"")</f>
        <v/>
      </c>
      <c r="AW722">
        <f t="shared" si="61"/>
        <v>3</v>
      </c>
    </row>
    <row r="723" spans="1:49" x14ac:dyDescent="0.25">
      <c r="A723" s="4" t="s">
        <v>118</v>
      </c>
      <c r="B723" t="s">
        <v>24</v>
      </c>
      <c r="C723" s="3">
        <v>42354</v>
      </c>
      <c r="D723">
        <v>3</v>
      </c>
      <c r="E723">
        <v>50</v>
      </c>
      <c r="J723" s="2" t="s">
        <v>45</v>
      </c>
      <c r="K723" s="2" t="s">
        <v>22</v>
      </c>
      <c r="L723">
        <v>10</v>
      </c>
      <c r="M723" s="2" t="s">
        <v>21</v>
      </c>
      <c r="N723" s="2" t="str">
        <f t="shared" si="57"/>
        <v/>
      </c>
      <c r="P723">
        <v>129.21</v>
      </c>
      <c r="Q723">
        <f t="shared" si="58"/>
        <v>129.21</v>
      </c>
      <c r="R723" s="2">
        <f>IF(ISNUMBER(Q723),SUMIFS(Q$1:$Q723,A$1:$A723,A723,J$1:$J723,J723,D$1:$D723,D723),"")</f>
        <v>401.99</v>
      </c>
      <c r="T723" s="5"/>
      <c r="AH723" s="2" t="str">
        <f t="shared" si="59"/>
        <v/>
      </c>
      <c r="AL723" s="27"/>
      <c r="AM723" s="27"/>
      <c r="AN723" s="27"/>
      <c r="AO723" s="27"/>
      <c r="AP723" s="27"/>
      <c r="AQ723" s="27"/>
      <c r="AR723" s="27"/>
      <c r="AU723" s="2" t="str">
        <f t="shared" si="60"/>
        <v/>
      </c>
      <c r="AV723" s="2" t="str">
        <f>IF(ISNUMBER(AU723),SUMIFS($AU$1:AU723,$A$1:A723,A723,$J$1:J723,J723,$D$1:D723,D723),"")</f>
        <v/>
      </c>
      <c r="AW723">
        <f t="shared" si="61"/>
        <v>3</v>
      </c>
    </row>
    <row r="724" spans="1:49" x14ac:dyDescent="0.25">
      <c r="A724" s="4" t="s">
        <v>119</v>
      </c>
      <c r="B724" t="s">
        <v>24</v>
      </c>
      <c r="C724" s="3">
        <v>42354</v>
      </c>
      <c r="D724">
        <v>3</v>
      </c>
      <c r="E724">
        <v>100</v>
      </c>
      <c r="J724" s="2" t="s">
        <v>45</v>
      </c>
      <c r="K724" s="2" t="s">
        <v>22</v>
      </c>
      <c r="L724">
        <v>10</v>
      </c>
      <c r="M724" s="2" t="s">
        <v>21</v>
      </c>
      <c r="N724" s="2" t="str">
        <f t="shared" si="57"/>
        <v/>
      </c>
      <c r="P724">
        <v>114.95</v>
      </c>
      <c r="Q724">
        <f t="shared" si="58"/>
        <v>114.95</v>
      </c>
      <c r="R724" s="2">
        <f>IF(ISNUMBER(Q724),SUMIFS(Q$1:$Q724,A$1:$A724,A724,J$1:$J724,J724,D$1:$D724,D724),"")</f>
        <v>391.95</v>
      </c>
      <c r="T724" s="5"/>
      <c r="AH724" s="2" t="str">
        <f t="shared" si="59"/>
        <v/>
      </c>
      <c r="AL724" s="27"/>
      <c r="AM724" s="27"/>
      <c r="AN724" s="27"/>
      <c r="AO724" s="27"/>
      <c r="AP724" s="27"/>
      <c r="AQ724" s="27"/>
      <c r="AR724" s="27"/>
      <c r="AU724" s="2" t="str">
        <f t="shared" si="60"/>
        <v/>
      </c>
      <c r="AV724" s="2" t="str">
        <f>IF(ISNUMBER(AU724),SUMIFS($AU$1:AU724,$A$1:A724,A724,$J$1:J724,J724,$D$1:D724,D724),"")</f>
        <v/>
      </c>
      <c r="AW724">
        <f t="shared" si="61"/>
        <v>3</v>
      </c>
    </row>
    <row r="725" spans="1:49" x14ac:dyDescent="0.25">
      <c r="A725" s="4" t="s">
        <v>120</v>
      </c>
      <c r="B725" t="s">
        <v>24</v>
      </c>
      <c r="C725" s="3">
        <v>42354</v>
      </c>
      <c r="D725">
        <v>3</v>
      </c>
      <c r="E725">
        <v>200</v>
      </c>
      <c r="J725" s="2" t="s">
        <v>45</v>
      </c>
      <c r="K725" s="2" t="s">
        <v>22</v>
      </c>
      <c r="L725">
        <v>10</v>
      </c>
      <c r="M725" s="2" t="s">
        <v>21</v>
      </c>
      <c r="N725" s="2" t="str">
        <f t="shared" si="57"/>
        <v/>
      </c>
      <c r="P725">
        <v>78.89</v>
      </c>
      <c r="Q725">
        <f t="shared" si="58"/>
        <v>78.89</v>
      </c>
      <c r="R725" s="2">
        <f>IF(ISNUMBER(Q725),SUMIFS(Q$1:$Q725,A$1:$A725,A725,J$1:$J725,J725,D$1:$D725,D725),"")</f>
        <v>598.65</v>
      </c>
      <c r="T725" s="5"/>
      <c r="AH725" s="2" t="str">
        <f t="shared" si="59"/>
        <v/>
      </c>
      <c r="AL725" s="27"/>
      <c r="AM725" s="27"/>
      <c r="AN725" s="27"/>
      <c r="AO725" s="27"/>
      <c r="AP725" s="27"/>
      <c r="AQ725" s="27"/>
      <c r="AR725" s="27"/>
      <c r="AU725" s="2" t="str">
        <f t="shared" si="60"/>
        <v/>
      </c>
      <c r="AV725" s="2" t="str">
        <f>IF(ISNUMBER(AU725),SUMIFS($AU$1:AU725,$A$1:A725,A725,$J$1:J725,J725,$D$1:D725,D725),"")</f>
        <v/>
      </c>
      <c r="AW725">
        <f t="shared" si="61"/>
        <v>3</v>
      </c>
    </row>
    <row r="726" spans="1:49" x14ac:dyDescent="0.25">
      <c r="A726" s="4" t="s">
        <v>121</v>
      </c>
      <c r="B726" t="s">
        <v>24</v>
      </c>
      <c r="C726" s="3">
        <v>42354</v>
      </c>
      <c r="D726">
        <v>3</v>
      </c>
      <c r="E726">
        <v>350</v>
      </c>
      <c r="J726" s="2" t="s">
        <v>45</v>
      </c>
      <c r="K726" s="2" t="s">
        <v>22</v>
      </c>
      <c r="L726">
        <v>10</v>
      </c>
      <c r="M726" s="2" t="s">
        <v>21</v>
      </c>
      <c r="N726" s="2" t="str">
        <f t="shared" si="57"/>
        <v/>
      </c>
      <c r="P726">
        <v>256.47000000000003</v>
      </c>
      <c r="Q726">
        <f t="shared" si="58"/>
        <v>256.47000000000003</v>
      </c>
      <c r="R726" s="2">
        <f>IF(ISNUMBER(Q726),SUMIFS(Q$1:$Q726,A$1:$A726,A726,J$1:$J726,J726,D$1:$D726,D726),"")</f>
        <v>1032.0700000000002</v>
      </c>
      <c r="T726" s="5"/>
      <c r="AH726" s="2" t="str">
        <f t="shared" si="59"/>
        <v/>
      </c>
      <c r="AL726" s="27"/>
      <c r="AM726" s="27"/>
      <c r="AN726" s="27"/>
      <c r="AO726" s="27"/>
      <c r="AP726" s="27"/>
      <c r="AQ726" s="27"/>
      <c r="AR726" s="27"/>
      <c r="AU726" s="2" t="str">
        <f t="shared" si="60"/>
        <v/>
      </c>
      <c r="AV726" s="2" t="str">
        <f>IF(ISNUMBER(AU726),SUMIFS($AU$1:AU726,$A$1:A726,A726,$J$1:J726,J726,$D$1:D726,D726),"")</f>
        <v/>
      </c>
      <c r="AW726">
        <f t="shared" si="61"/>
        <v>3</v>
      </c>
    </row>
    <row r="727" spans="1:49" x14ac:dyDescent="0.25">
      <c r="A727" s="4" t="s">
        <v>122</v>
      </c>
      <c r="B727" t="s">
        <v>24</v>
      </c>
      <c r="C727" s="3">
        <v>42354</v>
      </c>
      <c r="D727">
        <v>3</v>
      </c>
      <c r="E727">
        <v>500</v>
      </c>
      <c r="J727" s="2" t="s">
        <v>45</v>
      </c>
      <c r="K727" s="2" t="s">
        <v>22</v>
      </c>
      <c r="L727">
        <v>10</v>
      </c>
      <c r="M727" s="2" t="s">
        <v>21</v>
      </c>
      <c r="N727" s="2" t="str">
        <f t="shared" si="57"/>
        <v/>
      </c>
      <c r="P727">
        <v>270.14999999999998</v>
      </c>
      <c r="Q727">
        <f t="shared" si="58"/>
        <v>270.14999999999998</v>
      </c>
      <c r="R727" s="2">
        <f>IF(ISNUMBER(Q727),SUMIFS(Q$1:$Q727,A$1:$A727,A727,J$1:$J727,J727,D$1:$D727,D727),"")</f>
        <v>1090.2199999999998</v>
      </c>
      <c r="T727" s="5"/>
      <c r="AH727" s="2" t="str">
        <f t="shared" si="59"/>
        <v/>
      </c>
      <c r="AL727" s="27"/>
      <c r="AM727" s="27"/>
      <c r="AN727" s="27"/>
      <c r="AO727" s="27"/>
      <c r="AP727" s="27"/>
      <c r="AQ727" s="27"/>
      <c r="AR727" s="27"/>
      <c r="AU727" s="2" t="str">
        <f t="shared" si="60"/>
        <v/>
      </c>
      <c r="AV727" s="2" t="str">
        <f>IF(ISNUMBER(AU727),SUMIFS($AU$1:AU727,$A$1:A727,A727,$J$1:J727,J727,$D$1:D727,D727),"")</f>
        <v/>
      </c>
      <c r="AW727">
        <f t="shared" si="61"/>
        <v>3</v>
      </c>
    </row>
    <row r="728" spans="1:49" x14ac:dyDescent="0.25">
      <c r="A728" s="4" t="s">
        <v>117</v>
      </c>
      <c r="B728" t="s">
        <v>24</v>
      </c>
      <c r="C728" s="3">
        <v>42393</v>
      </c>
      <c r="D728">
        <v>1</v>
      </c>
      <c r="E728">
        <v>0</v>
      </c>
      <c r="J728" s="2" t="s">
        <v>45</v>
      </c>
      <c r="K728" s="2" t="s">
        <v>22</v>
      </c>
      <c r="L728">
        <v>10</v>
      </c>
      <c r="M728" s="2" t="s">
        <v>116</v>
      </c>
      <c r="N728" s="2">
        <f t="shared" si="57"/>
        <v>3216</v>
      </c>
      <c r="O728">
        <v>321.60000000000002</v>
      </c>
      <c r="Q728" t="str">
        <f t="shared" si="58"/>
        <v/>
      </c>
      <c r="R728" s="2" t="str">
        <f>IF(ISNUMBER(Q728),SUMIFS(Q$1:$Q728,A$1:$A728,A728,J$1:$J728,J728,D$1:$D728,D728),"")</f>
        <v/>
      </c>
      <c r="T728" s="5"/>
      <c r="AH728" s="2" t="str">
        <f t="shared" si="59"/>
        <v/>
      </c>
      <c r="AL728" s="27"/>
      <c r="AM728" s="27"/>
      <c r="AN728" s="27"/>
      <c r="AO728" s="27"/>
      <c r="AP728" s="27"/>
      <c r="AQ728" s="27"/>
      <c r="AR728" s="27"/>
      <c r="AU728" s="2" t="str">
        <f t="shared" si="60"/>
        <v/>
      </c>
      <c r="AV728" s="2" t="str">
        <f>IF(ISNUMBER(AU728),SUMIFS($AU$1:AU728,$A$1:A728,A728,$J$1:J728,J728,$D$1:D728,D728),"")</f>
        <v/>
      </c>
      <c r="AW728">
        <f t="shared" si="61"/>
        <v>1</v>
      </c>
    </row>
    <row r="729" spans="1:49" x14ac:dyDescent="0.25">
      <c r="A729" s="4" t="s">
        <v>118</v>
      </c>
      <c r="B729" t="s">
        <v>24</v>
      </c>
      <c r="C729" s="3">
        <v>42393</v>
      </c>
      <c r="D729">
        <v>1</v>
      </c>
      <c r="E729">
        <v>50</v>
      </c>
      <c r="J729" s="2" t="s">
        <v>45</v>
      </c>
      <c r="K729" s="2" t="s">
        <v>22</v>
      </c>
      <c r="L729">
        <v>10</v>
      </c>
      <c r="M729" s="2" t="s">
        <v>116</v>
      </c>
      <c r="N729" s="2">
        <f t="shared" si="57"/>
        <v>3076</v>
      </c>
      <c r="O729">
        <v>307.60000000000002</v>
      </c>
      <c r="Q729" t="str">
        <f t="shared" si="58"/>
        <v/>
      </c>
      <c r="R729" s="2" t="str">
        <f>IF(ISNUMBER(Q729),SUMIFS(Q$1:$Q729,A$1:$A729,A729,J$1:$J729,J729,D$1:$D729,D729),"")</f>
        <v/>
      </c>
      <c r="T729" s="5"/>
      <c r="AH729" s="2" t="str">
        <f t="shared" si="59"/>
        <v/>
      </c>
      <c r="AL729" s="27"/>
      <c r="AM729" s="27"/>
      <c r="AN729" s="27"/>
      <c r="AO729" s="27"/>
      <c r="AP729" s="27"/>
      <c r="AQ729" s="27"/>
      <c r="AR729" s="27"/>
      <c r="AU729" s="2" t="str">
        <f t="shared" si="60"/>
        <v/>
      </c>
      <c r="AV729" s="2" t="str">
        <f>IF(ISNUMBER(AU729),SUMIFS($AU$1:AU729,$A$1:A729,A729,$J$1:J729,J729,$D$1:D729,D729),"")</f>
        <v/>
      </c>
      <c r="AW729">
        <f t="shared" si="61"/>
        <v>1</v>
      </c>
    </row>
    <row r="730" spans="1:49" x14ac:dyDescent="0.25">
      <c r="A730" s="4" t="s">
        <v>119</v>
      </c>
      <c r="B730" t="s">
        <v>24</v>
      </c>
      <c r="C730" s="3">
        <v>42393</v>
      </c>
      <c r="D730">
        <v>1</v>
      </c>
      <c r="E730">
        <v>100</v>
      </c>
      <c r="J730" s="2" t="s">
        <v>45</v>
      </c>
      <c r="K730" s="2" t="s">
        <v>22</v>
      </c>
      <c r="L730">
        <v>10</v>
      </c>
      <c r="M730" s="2" t="s">
        <v>116</v>
      </c>
      <c r="N730" s="2">
        <f t="shared" si="57"/>
        <v>3580</v>
      </c>
      <c r="O730">
        <v>358</v>
      </c>
      <c r="Q730" t="str">
        <f t="shared" si="58"/>
        <v/>
      </c>
      <c r="R730" s="2" t="str">
        <f>IF(ISNUMBER(Q730),SUMIFS(Q$1:$Q730,A$1:$A730,A730,J$1:$J730,J730,D$1:$D730,D730),"")</f>
        <v/>
      </c>
      <c r="T730" s="5"/>
      <c r="AH730" s="2" t="str">
        <f t="shared" si="59"/>
        <v/>
      </c>
      <c r="AL730" s="27"/>
      <c r="AM730" s="27"/>
      <c r="AN730" s="27"/>
      <c r="AO730" s="27"/>
      <c r="AP730" s="27"/>
      <c r="AQ730" s="27"/>
      <c r="AR730" s="27"/>
      <c r="AU730" s="2" t="str">
        <f t="shared" si="60"/>
        <v/>
      </c>
      <c r="AV730" s="2" t="str">
        <f>IF(ISNUMBER(AU730),SUMIFS($AU$1:AU730,$A$1:A730,A730,$J$1:J730,J730,$D$1:D730,D730),"")</f>
        <v/>
      </c>
      <c r="AW730">
        <f t="shared" si="61"/>
        <v>1</v>
      </c>
    </row>
    <row r="731" spans="1:49" x14ac:dyDescent="0.25">
      <c r="A731" s="4" t="s">
        <v>120</v>
      </c>
      <c r="B731" t="s">
        <v>24</v>
      </c>
      <c r="C731" s="3">
        <v>42393</v>
      </c>
      <c r="D731">
        <v>1</v>
      </c>
      <c r="E731">
        <v>200</v>
      </c>
      <c r="J731" s="2" t="s">
        <v>45</v>
      </c>
      <c r="K731" s="2" t="s">
        <v>22</v>
      </c>
      <c r="L731">
        <v>10</v>
      </c>
      <c r="M731" s="2" t="s">
        <v>116</v>
      </c>
      <c r="N731" s="2">
        <f t="shared" si="57"/>
        <v>3692</v>
      </c>
      <c r="O731">
        <v>369.2</v>
      </c>
      <c r="Q731" t="str">
        <f t="shared" si="58"/>
        <v/>
      </c>
      <c r="R731" s="2" t="str">
        <f>IF(ISNUMBER(Q731),SUMIFS(Q$1:$Q731,A$1:$A731,A731,J$1:$J731,J731,D$1:$D731,D731),"")</f>
        <v/>
      </c>
      <c r="T731" s="5"/>
      <c r="AH731" s="2" t="str">
        <f t="shared" si="59"/>
        <v/>
      </c>
      <c r="AL731" s="27"/>
      <c r="AM731" s="27"/>
      <c r="AN731" s="27"/>
      <c r="AO731" s="27"/>
      <c r="AP731" s="27"/>
      <c r="AQ731" s="27"/>
      <c r="AR731" s="27"/>
      <c r="AU731" s="2" t="str">
        <f t="shared" si="60"/>
        <v/>
      </c>
      <c r="AV731" s="2" t="str">
        <f>IF(ISNUMBER(AU731),SUMIFS($AU$1:AU731,$A$1:A731,A731,$J$1:J731,J731,$D$1:D731,D731),"")</f>
        <v/>
      </c>
      <c r="AW731">
        <f t="shared" si="61"/>
        <v>1</v>
      </c>
    </row>
    <row r="732" spans="1:49" x14ac:dyDescent="0.25">
      <c r="A732" s="4" t="s">
        <v>121</v>
      </c>
      <c r="B732" t="s">
        <v>24</v>
      </c>
      <c r="C732" s="3">
        <v>42393</v>
      </c>
      <c r="D732">
        <v>1</v>
      </c>
      <c r="E732">
        <v>350</v>
      </c>
      <c r="J732" s="2" t="s">
        <v>45</v>
      </c>
      <c r="K732" s="2" t="s">
        <v>22</v>
      </c>
      <c r="L732">
        <v>10</v>
      </c>
      <c r="M732" s="2" t="s">
        <v>116</v>
      </c>
      <c r="N732" s="2">
        <f t="shared" si="57"/>
        <v>4336</v>
      </c>
      <c r="O732">
        <v>433.6</v>
      </c>
      <c r="Q732" t="str">
        <f t="shared" si="58"/>
        <v/>
      </c>
      <c r="R732" s="2" t="str">
        <f>IF(ISNUMBER(Q732),SUMIFS(Q$1:$Q732,A$1:$A732,A732,J$1:$J732,J732,D$1:$D732,D732),"")</f>
        <v/>
      </c>
      <c r="T732" s="5"/>
      <c r="AH732" s="2" t="str">
        <f t="shared" si="59"/>
        <v/>
      </c>
      <c r="AL732" s="27"/>
      <c r="AM732" s="27"/>
      <c r="AN732" s="27"/>
      <c r="AO732" s="27"/>
      <c r="AP732" s="27"/>
      <c r="AQ732" s="27"/>
      <c r="AR732" s="27"/>
      <c r="AU732" s="2" t="str">
        <f t="shared" si="60"/>
        <v/>
      </c>
      <c r="AV732" s="2" t="str">
        <f>IF(ISNUMBER(AU732),SUMIFS($AU$1:AU732,$A$1:A732,A732,$J$1:J732,J732,$D$1:D732,D732),"")</f>
        <v/>
      </c>
      <c r="AW732">
        <f t="shared" si="61"/>
        <v>1</v>
      </c>
    </row>
    <row r="733" spans="1:49" x14ac:dyDescent="0.25">
      <c r="A733" s="4" t="s">
        <v>122</v>
      </c>
      <c r="B733" t="s">
        <v>24</v>
      </c>
      <c r="C733" s="3">
        <v>42393</v>
      </c>
      <c r="D733">
        <v>1</v>
      </c>
      <c r="E733">
        <v>500</v>
      </c>
      <c r="J733" s="2" t="s">
        <v>45</v>
      </c>
      <c r="K733" s="2" t="s">
        <v>22</v>
      </c>
      <c r="L733">
        <v>10</v>
      </c>
      <c r="M733" s="2" t="s">
        <v>116</v>
      </c>
      <c r="N733" s="2">
        <f t="shared" si="57"/>
        <v>4672</v>
      </c>
      <c r="O733">
        <v>467.2</v>
      </c>
      <c r="Q733" t="str">
        <f t="shared" si="58"/>
        <v/>
      </c>
      <c r="R733" s="2" t="str">
        <f>IF(ISNUMBER(Q733),SUMIFS(Q$1:$Q733,A$1:$A733,A733,J$1:$J733,J733,D$1:$D733,D733),"")</f>
        <v/>
      </c>
      <c r="T733" s="5"/>
      <c r="AH733" s="2" t="str">
        <f t="shared" si="59"/>
        <v/>
      </c>
      <c r="AL733" s="27"/>
      <c r="AM733" s="27"/>
      <c r="AN733" s="27"/>
      <c r="AO733" s="27"/>
      <c r="AP733" s="27"/>
      <c r="AQ733" s="27"/>
      <c r="AR733" s="27"/>
      <c r="AU733" s="2" t="str">
        <f t="shared" si="60"/>
        <v/>
      </c>
      <c r="AV733" s="2" t="str">
        <f>IF(ISNUMBER(AU733),SUMIFS($AU$1:AU733,$A$1:A733,A733,$J$1:J733,J733,$D$1:D733,D733),"")</f>
        <v/>
      </c>
      <c r="AW733">
        <f t="shared" si="61"/>
        <v>1</v>
      </c>
    </row>
    <row r="734" spans="1:49" x14ac:dyDescent="0.25">
      <c r="A734" s="4" t="s">
        <v>117</v>
      </c>
      <c r="B734" t="s">
        <v>24</v>
      </c>
      <c r="C734" s="3">
        <v>42393</v>
      </c>
      <c r="D734">
        <v>2</v>
      </c>
      <c r="E734">
        <v>0</v>
      </c>
      <c r="J734" s="2" t="s">
        <v>45</v>
      </c>
      <c r="K734" s="2" t="s">
        <v>22</v>
      </c>
      <c r="L734">
        <v>10</v>
      </c>
      <c r="M734" s="2" t="s">
        <v>116</v>
      </c>
      <c r="N734" s="2">
        <f t="shared" si="57"/>
        <v>2796</v>
      </c>
      <c r="O734">
        <v>279.60000000000002</v>
      </c>
      <c r="Q734" t="str">
        <f t="shared" si="58"/>
        <v/>
      </c>
      <c r="R734" s="2" t="str">
        <f>IF(ISNUMBER(Q734),SUMIFS(Q$1:$Q734,A$1:$A734,A734,J$1:$J734,J734,D$1:$D734,D734),"")</f>
        <v/>
      </c>
      <c r="T734" s="5"/>
      <c r="AH734" s="2" t="str">
        <f t="shared" si="59"/>
        <v/>
      </c>
      <c r="AL734" s="27"/>
      <c r="AM734" s="27"/>
      <c r="AN734" s="27"/>
      <c r="AO734" s="27"/>
      <c r="AP734" s="27"/>
      <c r="AQ734" s="27"/>
      <c r="AR734" s="27"/>
      <c r="AU734" s="2" t="str">
        <f t="shared" si="60"/>
        <v/>
      </c>
      <c r="AV734" s="2" t="str">
        <f>IF(ISNUMBER(AU734),SUMIFS($AU$1:AU734,$A$1:A734,A734,$J$1:J734,J734,$D$1:D734,D734),"")</f>
        <v/>
      </c>
      <c r="AW734">
        <f t="shared" si="61"/>
        <v>1</v>
      </c>
    </row>
    <row r="735" spans="1:49" x14ac:dyDescent="0.25">
      <c r="A735" s="4" t="s">
        <v>118</v>
      </c>
      <c r="B735" t="s">
        <v>24</v>
      </c>
      <c r="C735" s="3">
        <v>42393</v>
      </c>
      <c r="D735">
        <v>2</v>
      </c>
      <c r="E735">
        <v>50</v>
      </c>
      <c r="J735" s="2" t="s">
        <v>45</v>
      </c>
      <c r="K735" s="2" t="s">
        <v>22</v>
      </c>
      <c r="L735">
        <v>10</v>
      </c>
      <c r="M735" s="2" t="s">
        <v>116</v>
      </c>
      <c r="N735" s="2">
        <f t="shared" si="57"/>
        <v>2936</v>
      </c>
      <c r="O735">
        <v>293.60000000000002</v>
      </c>
      <c r="Q735" t="str">
        <f t="shared" si="58"/>
        <v/>
      </c>
      <c r="R735" s="2" t="str">
        <f>IF(ISNUMBER(Q735),SUMIFS(Q$1:$Q735,A$1:$A735,A735,J$1:$J735,J735,D$1:$D735,D735),"")</f>
        <v/>
      </c>
      <c r="T735" s="5"/>
      <c r="AH735" s="2" t="str">
        <f t="shared" si="59"/>
        <v/>
      </c>
      <c r="AL735" s="27"/>
      <c r="AM735" s="27"/>
      <c r="AN735" s="27"/>
      <c r="AO735" s="27"/>
      <c r="AP735" s="27"/>
      <c r="AQ735" s="27"/>
      <c r="AR735" s="27"/>
      <c r="AU735" s="2" t="str">
        <f t="shared" si="60"/>
        <v/>
      </c>
      <c r="AV735" s="2" t="str">
        <f>IF(ISNUMBER(AU735),SUMIFS($AU$1:AU735,$A$1:A735,A735,$J$1:J735,J735,$D$1:D735,D735),"")</f>
        <v/>
      </c>
      <c r="AW735">
        <f t="shared" si="61"/>
        <v>1</v>
      </c>
    </row>
    <row r="736" spans="1:49" x14ac:dyDescent="0.25">
      <c r="A736" s="4" t="s">
        <v>119</v>
      </c>
      <c r="B736" t="s">
        <v>24</v>
      </c>
      <c r="C736" s="3">
        <v>42393</v>
      </c>
      <c r="D736">
        <v>2</v>
      </c>
      <c r="E736">
        <v>100</v>
      </c>
      <c r="J736" s="2" t="s">
        <v>45</v>
      </c>
      <c r="K736" s="2" t="s">
        <v>22</v>
      </c>
      <c r="L736">
        <v>10</v>
      </c>
      <c r="M736" s="2" t="s">
        <v>116</v>
      </c>
      <c r="N736" s="2">
        <f t="shared" si="57"/>
        <v>3048</v>
      </c>
      <c r="O736">
        <v>304.8</v>
      </c>
      <c r="Q736" t="str">
        <f t="shared" si="58"/>
        <v/>
      </c>
      <c r="R736" s="2" t="str">
        <f>IF(ISNUMBER(Q736),SUMIFS(Q$1:$Q736,A$1:$A736,A736,J$1:$J736,J736,D$1:$D736,D736),"")</f>
        <v/>
      </c>
      <c r="T736" s="5"/>
      <c r="AH736" s="2" t="str">
        <f t="shared" si="59"/>
        <v/>
      </c>
      <c r="AL736" s="27"/>
      <c r="AM736" s="27"/>
      <c r="AN736" s="27"/>
      <c r="AO736" s="27"/>
      <c r="AP736" s="27"/>
      <c r="AQ736" s="27"/>
      <c r="AR736" s="27"/>
      <c r="AU736" s="2" t="str">
        <f t="shared" si="60"/>
        <v/>
      </c>
      <c r="AV736" s="2" t="str">
        <f>IF(ISNUMBER(AU736),SUMIFS($AU$1:AU736,$A$1:A736,A736,$J$1:J736,J736,$D$1:D736,D736),"")</f>
        <v/>
      </c>
      <c r="AW736">
        <f t="shared" si="61"/>
        <v>1</v>
      </c>
    </row>
    <row r="737" spans="1:49" x14ac:dyDescent="0.25">
      <c r="A737" s="4" t="s">
        <v>120</v>
      </c>
      <c r="B737" t="s">
        <v>24</v>
      </c>
      <c r="C737" s="3">
        <v>42393</v>
      </c>
      <c r="D737">
        <v>2</v>
      </c>
      <c r="E737">
        <v>200</v>
      </c>
      <c r="J737" s="2" t="s">
        <v>45</v>
      </c>
      <c r="K737" s="2" t="s">
        <v>22</v>
      </c>
      <c r="L737">
        <v>10</v>
      </c>
      <c r="M737" s="2" t="s">
        <v>116</v>
      </c>
      <c r="N737" s="2">
        <f t="shared" si="57"/>
        <v>3216</v>
      </c>
      <c r="O737">
        <v>321.60000000000002</v>
      </c>
      <c r="Q737" t="str">
        <f t="shared" si="58"/>
        <v/>
      </c>
      <c r="R737" s="2" t="str">
        <f>IF(ISNUMBER(Q737),SUMIFS(Q$1:$Q737,A$1:$A737,A737,J$1:$J737,J737,D$1:$D737,D737),"")</f>
        <v/>
      </c>
      <c r="T737" s="5"/>
      <c r="AH737" s="2" t="str">
        <f t="shared" si="59"/>
        <v/>
      </c>
      <c r="AL737" s="27"/>
      <c r="AM737" s="27"/>
      <c r="AN737" s="27"/>
      <c r="AO737" s="27"/>
      <c r="AP737" s="27"/>
      <c r="AQ737" s="27"/>
      <c r="AR737" s="27"/>
      <c r="AU737" s="2" t="str">
        <f t="shared" si="60"/>
        <v/>
      </c>
      <c r="AV737" s="2" t="str">
        <f>IF(ISNUMBER(AU737),SUMIFS($AU$1:AU737,$A$1:A737,A737,$J$1:J737,J737,$D$1:D737,D737),"")</f>
        <v/>
      </c>
      <c r="AW737">
        <f t="shared" si="61"/>
        <v>1</v>
      </c>
    </row>
    <row r="738" spans="1:49" x14ac:dyDescent="0.25">
      <c r="A738" s="4" t="s">
        <v>121</v>
      </c>
      <c r="B738" t="s">
        <v>24</v>
      </c>
      <c r="C738" s="3">
        <v>42393</v>
      </c>
      <c r="D738">
        <v>2</v>
      </c>
      <c r="E738">
        <v>350</v>
      </c>
      <c r="J738" s="2" t="s">
        <v>45</v>
      </c>
      <c r="K738" s="2" t="s">
        <v>22</v>
      </c>
      <c r="L738">
        <v>10</v>
      </c>
      <c r="M738" s="2" t="s">
        <v>116</v>
      </c>
      <c r="N738" s="2">
        <f t="shared" si="57"/>
        <v>3524</v>
      </c>
      <c r="O738">
        <v>352.4</v>
      </c>
      <c r="Q738" t="str">
        <f t="shared" si="58"/>
        <v/>
      </c>
      <c r="R738" s="2" t="str">
        <f>IF(ISNUMBER(Q738),SUMIFS(Q$1:$Q738,A$1:$A738,A738,J$1:$J738,J738,D$1:$D738,D738),"")</f>
        <v/>
      </c>
      <c r="T738" s="5"/>
      <c r="AH738" s="2" t="str">
        <f t="shared" si="59"/>
        <v/>
      </c>
      <c r="AL738" s="27"/>
      <c r="AM738" s="27"/>
      <c r="AN738" s="27"/>
      <c r="AO738" s="27"/>
      <c r="AP738" s="27"/>
      <c r="AQ738" s="27"/>
      <c r="AR738" s="27"/>
      <c r="AU738" s="2" t="str">
        <f t="shared" si="60"/>
        <v/>
      </c>
      <c r="AV738" s="2" t="str">
        <f>IF(ISNUMBER(AU738),SUMIFS($AU$1:AU738,$A$1:A738,A738,$J$1:J738,J738,$D$1:D738,D738),"")</f>
        <v/>
      </c>
      <c r="AW738">
        <f t="shared" si="61"/>
        <v>1</v>
      </c>
    </row>
    <row r="739" spans="1:49" x14ac:dyDescent="0.25">
      <c r="A739" s="4" t="s">
        <v>122</v>
      </c>
      <c r="B739" t="s">
        <v>24</v>
      </c>
      <c r="C739" s="3">
        <v>42393</v>
      </c>
      <c r="D739">
        <v>2</v>
      </c>
      <c r="E739">
        <v>500</v>
      </c>
      <c r="J739" s="2" t="s">
        <v>45</v>
      </c>
      <c r="K739" s="2" t="s">
        <v>22</v>
      </c>
      <c r="L739">
        <v>10</v>
      </c>
      <c r="M739" s="2" t="s">
        <v>116</v>
      </c>
      <c r="N739" s="2">
        <f t="shared" si="57"/>
        <v>3580</v>
      </c>
      <c r="O739">
        <v>358</v>
      </c>
      <c r="Q739" t="str">
        <f t="shared" si="58"/>
        <v/>
      </c>
      <c r="R739" s="2" t="str">
        <f>IF(ISNUMBER(Q739),SUMIFS(Q$1:$Q739,A$1:$A739,A739,J$1:$J739,J739,D$1:$D739,D739),"")</f>
        <v/>
      </c>
      <c r="T739" s="5"/>
      <c r="AH739" s="2" t="str">
        <f t="shared" si="59"/>
        <v/>
      </c>
      <c r="AL739" s="27"/>
      <c r="AM739" s="27"/>
      <c r="AN739" s="27"/>
      <c r="AO739" s="27"/>
      <c r="AP739" s="27"/>
      <c r="AQ739" s="27"/>
      <c r="AR739" s="27"/>
      <c r="AU739" s="2" t="str">
        <f t="shared" si="60"/>
        <v/>
      </c>
      <c r="AV739" s="2" t="str">
        <f>IF(ISNUMBER(AU739),SUMIFS($AU$1:AU739,$A$1:A739,A739,$J$1:J739,J739,$D$1:D739,D739),"")</f>
        <v/>
      </c>
      <c r="AW739">
        <f t="shared" si="61"/>
        <v>1</v>
      </c>
    </row>
    <row r="740" spans="1:49" x14ac:dyDescent="0.25">
      <c r="A740" s="4" t="s">
        <v>117</v>
      </c>
      <c r="B740" t="s">
        <v>24</v>
      </c>
      <c r="C740" s="3">
        <v>42393</v>
      </c>
      <c r="D740">
        <v>3</v>
      </c>
      <c r="E740">
        <v>0</v>
      </c>
      <c r="J740" s="2" t="s">
        <v>45</v>
      </c>
      <c r="K740" s="2" t="s">
        <v>22</v>
      </c>
      <c r="L740">
        <v>10</v>
      </c>
      <c r="M740" s="2" t="s">
        <v>116</v>
      </c>
      <c r="N740" s="2">
        <f t="shared" si="57"/>
        <v>2964</v>
      </c>
      <c r="O740">
        <v>296.39999999999998</v>
      </c>
      <c r="Q740" t="str">
        <f t="shared" si="58"/>
        <v/>
      </c>
      <c r="R740" s="2" t="str">
        <f>IF(ISNUMBER(Q740),SUMIFS(Q$1:$Q740,A$1:$A740,A740,J$1:$J740,J740,D$1:$D740,D740),"")</f>
        <v/>
      </c>
      <c r="T740" s="5"/>
      <c r="AH740" s="2" t="str">
        <f t="shared" si="59"/>
        <v/>
      </c>
      <c r="AL740" s="27"/>
      <c r="AM740" s="27"/>
      <c r="AN740" s="27"/>
      <c r="AO740" s="27"/>
      <c r="AP740" s="27"/>
      <c r="AQ740" s="27"/>
      <c r="AR740" s="27"/>
      <c r="AU740" s="2" t="str">
        <f t="shared" si="60"/>
        <v/>
      </c>
      <c r="AV740" s="2" t="str">
        <f>IF(ISNUMBER(AU740),SUMIFS($AU$1:AU740,$A$1:A740,A740,$J$1:J740,J740,$D$1:D740,D740),"")</f>
        <v/>
      </c>
      <c r="AW740">
        <f t="shared" si="61"/>
        <v>1</v>
      </c>
    </row>
    <row r="741" spans="1:49" x14ac:dyDescent="0.25">
      <c r="A741" s="4" t="s">
        <v>118</v>
      </c>
      <c r="B741" t="s">
        <v>24</v>
      </c>
      <c r="C741" s="3">
        <v>42393</v>
      </c>
      <c r="D741">
        <v>3</v>
      </c>
      <c r="E741">
        <v>50</v>
      </c>
      <c r="J741" s="2" t="s">
        <v>45</v>
      </c>
      <c r="K741" s="2" t="s">
        <v>22</v>
      </c>
      <c r="L741">
        <v>10</v>
      </c>
      <c r="M741" s="2" t="s">
        <v>116</v>
      </c>
      <c r="N741" s="2">
        <f t="shared" si="57"/>
        <v>3160</v>
      </c>
      <c r="O741">
        <v>316</v>
      </c>
      <c r="Q741" t="str">
        <f t="shared" si="58"/>
        <v/>
      </c>
      <c r="R741" s="2" t="str">
        <f>IF(ISNUMBER(Q741),SUMIFS(Q$1:$Q741,A$1:$A741,A741,J$1:$J741,J741,D$1:$D741,D741),"")</f>
        <v/>
      </c>
      <c r="T741" s="5"/>
      <c r="AH741" s="2" t="str">
        <f t="shared" si="59"/>
        <v/>
      </c>
      <c r="AL741" s="27"/>
      <c r="AM741" s="27"/>
      <c r="AN741" s="27"/>
      <c r="AO741" s="27"/>
      <c r="AP741" s="27"/>
      <c r="AQ741" s="27"/>
      <c r="AR741" s="27"/>
      <c r="AU741" s="2" t="str">
        <f t="shared" si="60"/>
        <v/>
      </c>
      <c r="AV741" s="2" t="str">
        <f>IF(ISNUMBER(AU741),SUMIFS($AU$1:AU741,$A$1:A741,A741,$J$1:J741,J741,$D$1:D741,D741),"")</f>
        <v/>
      </c>
      <c r="AW741">
        <f t="shared" si="61"/>
        <v>1</v>
      </c>
    </row>
    <row r="742" spans="1:49" x14ac:dyDescent="0.25">
      <c r="A742" s="4" t="s">
        <v>119</v>
      </c>
      <c r="B742" t="s">
        <v>24</v>
      </c>
      <c r="C742" s="3">
        <v>42393</v>
      </c>
      <c r="D742">
        <v>3</v>
      </c>
      <c r="E742">
        <v>100</v>
      </c>
      <c r="J742" s="2" t="s">
        <v>45</v>
      </c>
      <c r="K742" s="2" t="s">
        <v>22</v>
      </c>
      <c r="L742">
        <v>10</v>
      </c>
      <c r="M742" s="2" t="s">
        <v>116</v>
      </c>
      <c r="N742" s="2">
        <f t="shared" si="57"/>
        <v>3272</v>
      </c>
      <c r="O742">
        <v>327.2</v>
      </c>
      <c r="Q742" t="str">
        <f t="shared" si="58"/>
        <v/>
      </c>
      <c r="R742" s="2" t="str">
        <f>IF(ISNUMBER(Q742),SUMIFS(Q$1:$Q742,A$1:$A742,A742,J$1:$J742,J742,D$1:$D742,D742),"")</f>
        <v/>
      </c>
      <c r="T742" s="5"/>
      <c r="AH742" s="2" t="str">
        <f t="shared" si="59"/>
        <v/>
      </c>
      <c r="AL742" s="27"/>
      <c r="AM742" s="27"/>
      <c r="AN742" s="27"/>
      <c r="AO742" s="27"/>
      <c r="AP742" s="27"/>
      <c r="AQ742" s="27"/>
      <c r="AR742" s="27"/>
      <c r="AU742" s="2" t="str">
        <f t="shared" si="60"/>
        <v/>
      </c>
      <c r="AV742" s="2" t="str">
        <f>IF(ISNUMBER(AU742),SUMIFS($AU$1:AU742,$A$1:A742,A742,$J$1:J742,J742,$D$1:D742,D742),"")</f>
        <v/>
      </c>
      <c r="AW742">
        <f t="shared" si="61"/>
        <v>1</v>
      </c>
    </row>
    <row r="743" spans="1:49" x14ac:dyDescent="0.25">
      <c r="A743" s="4" t="s">
        <v>120</v>
      </c>
      <c r="B743" t="s">
        <v>24</v>
      </c>
      <c r="C743" s="3">
        <v>42393</v>
      </c>
      <c r="D743">
        <v>3</v>
      </c>
      <c r="E743">
        <v>200</v>
      </c>
      <c r="J743" s="2" t="s">
        <v>45</v>
      </c>
      <c r="K743" s="2" t="s">
        <v>22</v>
      </c>
      <c r="L743">
        <v>10</v>
      </c>
      <c r="M743" s="2" t="s">
        <v>116</v>
      </c>
      <c r="N743" s="2">
        <f t="shared" si="57"/>
        <v>3356</v>
      </c>
      <c r="O743">
        <v>335.6</v>
      </c>
      <c r="Q743" t="str">
        <f t="shared" si="58"/>
        <v/>
      </c>
      <c r="R743" s="2" t="str">
        <f>IF(ISNUMBER(Q743),SUMIFS(Q$1:$Q743,A$1:$A743,A743,J$1:$J743,J743,D$1:$D743,D743),"")</f>
        <v/>
      </c>
      <c r="T743" s="5"/>
      <c r="AH743" s="2" t="str">
        <f t="shared" si="59"/>
        <v/>
      </c>
      <c r="AL743" s="27"/>
      <c r="AM743" s="27"/>
      <c r="AN743" s="27"/>
      <c r="AO743" s="27"/>
      <c r="AP743" s="27"/>
      <c r="AQ743" s="27"/>
      <c r="AR743" s="27"/>
      <c r="AU743" s="2" t="str">
        <f t="shared" si="60"/>
        <v/>
      </c>
      <c r="AV743" s="2" t="str">
        <f>IF(ISNUMBER(AU743),SUMIFS($AU$1:AU743,$A$1:A743,A743,$J$1:J743,J743,$D$1:D743,D743),"")</f>
        <v/>
      </c>
      <c r="AW743">
        <f t="shared" si="61"/>
        <v>1</v>
      </c>
    </row>
    <row r="744" spans="1:49" x14ac:dyDescent="0.25">
      <c r="A744" s="4" t="s">
        <v>121</v>
      </c>
      <c r="B744" t="s">
        <v>24</v>
      </c>
      <c r="C744" s="3">
        <v>42393</v>
      </c>
      <c r="D744">
        <v>3</v>
      </c>
      <c r="E744">
        <v>350</v>
      </c>
      <c r="J744" s="2" t="s">
        <v>45</v>
      </c>
      <c r="K744" s="2" t="s">
        <v>22</v>
      </c>
      <c r="L744">
        <v>10</v>
      </c>
      <c r="M744" s="2" t="s">
        <v>116</v>
      </c>
      <c r="N744" s="2">
        <f t="shared" si="57"/>
        <v>3608</v>
      </c>
      <c r="O744">
        <v>360.8</v>
      </c>
      <c r="Q744" t="str">
        <f t="shared" si="58"/>
        <v/>
      </c>
      <c r="R744" s="2" t="str">
        <f>IF(ISNUMBER(Q744),SUMIFS(Q$1:$Q744,A$1:$A744,A744,J$1:$J744,J744,D$1:$D744,D744),"")</f>
        <v/>
      </c>
      <c r="T744" s="5"/>
      <c r="AH744" s="2" t="str">
        <f t="shared" si="59"/>
        <v/>
      </c>
      <c r="AL744" s="27"/>
      <c r="AM744" s="27"/>
      <c r="AN744" s="27"/>
      <c r="AO744" s="27"/>
      <c r="AP744" s="27"/>
      <c r="AQ744" s="27"/>
      <c r="AR744" s="27"/>
      <c r="AU744" s="2" t="str">
        <f t="shared" si="60"/>
        <v/>
      </c>
      <c r="AV744" s="2" t="str">
        <f>IF(ISNUMBER(AU744),SUMIFS($AU$1:AU744,$A$1:A744,A744,$J$1:J744,J744,$D$1:D744,D744),"")</f>
        <v/>
      </c>
      <c r="AW744">
        <f t="shared" si="61"/>
        <v>1</v>
      </c>
    </row>
    <row r="745" spans="1:49" x14ac:dyDescent="0.25">
      <c r="A745" s="4" t="s">
        <v>122</v>
      </c>
      <c r="B745" t="s">
        <v>24</v>
      </c>
      <c r="C745" s="3">
        <v>42393</v>
      </c>
      <c r="D745">
        <v>3</v>
      </c>
      <c r="E745">
        <v>500</v>
      </c>
      <c r="J745" s="2" t="s">
        <v>45</v>
      </c>
      <c r="K745" s="2" t="s">
        <v>22</v>
      </c>
      <c r="L745">
        <v>10</v>
      </c>
      <c r="M745" s="2" t="s">
        <v>116</v>
      </c>
      <c r="N745" s="2">
        <f t="shared" si="57"/>
        <v>3496</v>
      </c>
      <c r="O745">
        <v>349.6</v>
      </c>
      <c r="Q745" t="str">
        <f t="shared" si="58"/>
        <v/>
      </c>
      <c r="R745" s="2" t="str">
        <f>IF(ISNUMBER(Q745),SUMIFS(Q$1:$Q745,A$1:$A745,A745,J$1:$J745,J745,D$1:$D745,D745),"")</f>
        <v/>
      </c>
      <c r="T745" s="5"/>
      <c r="AH745" s="2" t="str">
        <f t="shared" si="59"/>
        <v/>
      </c>
      <c r="AL745" s="27"/>
      <c r="AM745" s="27"/>
      <c r="AN745" s="27"/>
      <c r="AO745" s="27"/>
      <c r="AP745" s="27"/>
      <c r="AQ745" s="27"/>
      <c r="AR745" s="27"/>
      <c r="AU745" s="2" t="str">
        <f t="shared" si="60"/>
        <v/>
      </c>
      <c r="AV745" s="2" t="str">
        <f>IF(ISNUMBER(AU745),SUMIFS($AU$1:AU745,$A$1:A745,A745,$J$1:J745,J745,$D$1:D745,D745),"")</f>
        <v/>
      </c>
      <c r="AW745">
        <f t="shared" si="61"/>
        <v>1</v>
      </c>
    </row>
    <row r="746" spans="1:49" x14ac:dyDescent="0.25">
      <c r="A746" s="4" t="s">
        <v>117</v>
      </c>
      <c r="B746" t="s">
        <v>24</v>
      </c>
      <c r="C746" s="3">
        <v>42394</v>
      </c>
      <c r="D746">
        <v>1</v>
      </c>
      <c r="E746">
        <v>0</v>
      </c>
      <c r="J746" s="2" t="s">
        <v>45</v>
      </c>
      <c r="K746" s="2" t="s">
        <v>22</v>
      </c>
      <c r="L746">
        <v>11</v>
      </c>
      <c r="M746" s="2" t="s">
        <v>21</v>
      </c>
      <c r="N746" s="2" t="str">
        <f t="shared" si="57"/>
        <v/>
      </c>
      <c r="P746">
        <v>63.31</v>
      </c>
      <c r="Q746">
        <f t="shared" si="58"/>
        <v>63.31</v>
      </c>
      <c r="R746" s="2">
        <f>IF(ISNUMBER(Q746),SUMIFS(Q$1:$Q746,A$1:$A746,A746,J$1:$J746,J746,D$1:$D746,D746),"")</f>
        <v>269.47000000000003</v>
      </c>
      <c r="T746" s="5"/>
      <c r="AH746" s="2" t="str">
        <f t="shared" si="59"/>
        <v/>
      </c>
      <c r="AL746" s="27">
        <v>0.628</v>
      </c>
      <c r="AM746" s="27">
        <v>0.04</v>
      </c>
      <c r="AN746" s="27"/>
      <c r="AO746" s="27"/>
      <c r="AP746" s="27"/>
      <c r="AQ746" s="27"/>
      <c r="AR746" s="27">
        <v>0</v>
      </c>
      <c r="AU746" s="2" t="str">
        <f t="shared" si="60"/>
        <v/>
      </c>
      <c r="AV746" s="2" t="str">
        <f>IF(ISNUMBER(AU746),SUMIFS($AU$1:AU746,$A$1:A746,A746,$J$1:J746,J746,$D$1:D746,D746),"")</f>
        <v/>
      </c>
      <c r="AW746">
        <f t="shared" si="61"/>
        <v>6</v>
      </c>
    </row>
    <row r="747" spans="1:49" x14ac:dyDescent="0.25">
      <c r="A747" s="4" t="s">
        <v>118</v>
      </c>
      <c r="B747" t="s">
        <v>24</v>
      </c>
      <c r="C747" s="3">
        <v>42394</v>
      </c>
      <c r="D747">
        <v>1</v>
      </c>
      <c r="E747">
        <v>50</v>
      </c>
      <c r="J747" s="2" t="s">
        <v>45</v>
      </c>
      <c r="K747" s="2" t="s">
        <v>22</v>
      </c>
      <c r="L747">
        <v>11</v>
      </c>
      <c r="M747" s="2" t="s">
        <v>21</v>
      </c>
      <c r="N747" s="2" t="str">
        <f t="shared" si="57"/>
        <v/>
      </c>
      <c r="P747">
        <v>100.14</v>
      </c>
      <c r="Q747">
        <f t="shared" si="58"/>
        <v>100.14</v>
      </c>
      <c r="R747" s="2">
        <f>IF(ISNUMBER(Q747),SUMIFS(Q$1:$Q747,A$1:$A747,A747,J$1:$J747,J747,D$1:$D747,D747),"")</f>
        <v>331.54</v>
      </c>
      <c r="T747" s="5"/>
      <c r="AH747" s="2" t="str">
        <f t="shared" si="59"/>
        <v/>
      </c>
      <c r="AL747" s="27">
        <v>0.51500000000000001</v>
      </c>
      <c r="AM747" s="27">
        <v>1.2E-2</v>
      </c>
      <c r="AN747" s="27"/>
      <c r="AO747" s="27"/>
      <c r="AP747" s="27"/>
      <c r="AQ747" s="27"/>
      <c r="AR747" s="27">
        <v>0</v>
      </c>
      <c r="AU747" s="2" t="str">
        <f t="shared" si="60"/>
        <v/>
      </c>
      <c r="AV747" s="2" t="str">
        <f>IF(ISNUMBER(AU747),SUMIFS($AU$1:AU747,$A$1:A747,A747,$J$1:J747,J747,$D$1:D747,D747),"")</f>
        <v/>
      </c>
      <c r="AW747">
        <f t="shared" si="61"/>
        <v>6</v>
      </c>
    </row>
    <row r="748" spans="1:49" x14ac:dyDescent="0.25">
      <c r="A748" s="4" t="s">
        <v>119</v>
      </c>
      <c r="B748" t="s">
        <v>24</v>
      </c>
      <c r="C748" s="3">
        <v>42394</v>
      </c>
      <c r="D748">
        <v>1</v>
      </c>
      <c r="E748">
        <v>100</v>
      </c>
      <c r="J748" s="2" t="s">
        <v>45</v>
      </c>
      <c r="K748" s="2" t="s">
        <v>22</v>
      </c>
      <c r="L748">
        <v>11</v>
      </c>
      <c r="M748" s="2" t="s">
        <v>21</v>
      </c>
      <c r="N748" s="2" t="str">
        <f t="shared" si="57"/>
        <v/>
      </c>
      <c r="P748">
        <v>170.12</v>
      </c>
      <c r="Q748">
        <f t="shared" si="58"/>
        <v>170.12</v>
      </c>
      <c r="R748" s="2">
        <f>IF(ISNUMBER(Q748),SUMIFS(Q$1:$Q748,A$1:$A748,A748,J$1:$J748,J748,D$1:$D748,D748),"")</f>
        <v>641.42000000000007</v>
      </c>
      <c r="T748" s="5"/>
      <c r="AH748" s="2" t="str">
        <f t="shared" si="59"/>
        <v/>
      </c>
      <c r="AL748" s="27">
        <v>0.57199999999999995</v>
      </c>
      <c r="AM748" s="27">
        <v>0.16</v>
      </c>
      <c r="AN748" s="27"/>
      <c r="AO748" s="27"/>
      <c r="AP748" s="27"/>
      <c r="AQ748" s="27"/>
      <c r="AR748" s="27">
        <v>0</v>
      </c>
      <c r="AU748" s="2" t="str">
        <f t="shared" si="60"/>
        <v/>
      </c>
      <c r="AV748" s="2" t="str">
        <f>IF(ISNUMBER(AU748),SUMIFS($AU$1:AU748,$A$1:A748,A748,$J$1:J748,J748,$D$1:D748,D748),"")</f>
        <v/>
      </c>
      <c r="AW748">
        <f t="shared" si="61"/>
        <v>6</v>
      </c>
    </row>
    <row r="749" spans="1:49" x14ac:dyDescent="0.25">
      <c r="A749" s="4" t="s">
        <v>120</v>
      </c>
      <c r="B749" t="s">
        <v>24</v>
      </c>
      <c r="C749" s="3">
        <v>42394</v>
      </c>
      <c r="D749">
        <v>1</v>
      </c>
      <c r="E749">
        <v>200</v>
      </c>
      <c r="J749" s="2" t="s">
        <v>45</v>
      </c>
      <c r="K749" s="2" t="s">
        <v>22</v>
      </c>
      <c r="L749">
        <v>11</v>
      </c>
      <c r="M749" s="2" t="s">
        <v>21</v>
      </c>
      <c r="N749" s="2" t="str">
        <f t="shared" si="57"/>
        <v/>
      </c>
      <c r="P749">
        <v>111.63</v>
      </c>
      <c r="Q749">
        <f t="shared" si="58"/>
        <v>111.63</v>
      </c>
      <c r="R749" s="2">
        <f>IF(ISNUMBER(Q749),SUMIFS(Q$1:$Q749,A$1:$A749,A749,J$1:$J749,J749,D$1:$D749,D749),"")</f>
        <v>679.36</v>
      </c>
      <c r="T749" s="5"/>
      <c r="AH749" s="2" t="str">
        <f t="shared" si="59"/>
        <v/>
      </c>
      <c r="AL749" s="27">
        <v>0.72199999999999998</v>
      </c>
      <c r="AM749" s="27">
        <v>5.6000000000000001E-2</v>
      </c>
      <c r="AN749" s="27"/>
      <c r="AO749" s="27"/>
      <c r="AP749" s="27"/>
      <c r="AQ749" s="27"/>
      <c r="AR749" s="27">
        <v>1E-3</v>
      </c>
      <c r="AU749" s="2" t="str">
        <f t="shared" si="60"/>
        <v/>
      </c>
      <c r="AV749" s="2" t="str">
        <f>IF(ISNUMBER(AU749),SUMIFS($AU$1:AU749,$A$1:A749,A749,$J$1:J749,J749,$D$1:D749,D749),"")</f>
        <v/>
      </c>
      <c r="AW749">
        <f t="shared" si="61"/>
        <v>6</v>
      </c>
    </row>
    <row r="750" spans="1:49" x14ac:dyDescent="0.25">
      <c r="A750" s="4" t="s">
        <v>121</v>
      </c>
      <c r="B750" t="s">
        <v>24</v>
      </c>
      <c r="C750" s="3">
        <v>42394</v>
      </c>
      <c r="D750">
        <v>1</v>
      </c>
      <c r="E750">
        <v>350</v>
      </c>
      <c r="J750" s="2" t="s">
        <v>45</v>
      </c>
      <c r="K750" s="2" t="s">
        <v>22</v>
      </c>
      <c r="L750">
        <v>11</v>
      </c>
      <c r="M750" s="2" t="s">
        <v>21</v>
      </c>
      <c r="N750" s="2" t="str">
        <f t="shared" si="57"/>
        <v/>
      </c>
      <c r="P750">
        <v>152.4</v>
      </c>
      <c r="Q750">
        <f t="shared" si="58"/>
        <v>152.4</v>
      </c>
      <c r="R750" s="2">
        <f>IF(ISNUMBER(Q750),SUMIFS(Q$1:$Q750,A$1:$A750,A750,J$1:$J750,J750,D$1:$D750,D750),"")</f>
        <v>1020.58</v>
      </c>
      <c r="T750" s="5"/>
      <c r="AH750" s="2" t="str">
        <f t="shared" si="59"/>
        <v/>
      </c>
      <c r="AL750" s="27">
        <v>0.78200000000000003</v>
      </c>
      <c r="AM750" s="27">
        <v>0</v>
      </c>
      <c r="AN750" s="27"/>
      <c r="AO750" s="27"/>
      <c r="AP750" s="27"/>
      <c r="AQ750" s="27"/>
      <c r="AR750" s="27">
        <v>0</v>
      </c>
      <c r="AU750" s="2" t="str">
        <f t="shared" si="60"/>
        <v/>
      </c>
      <c r="AV750" s="2" t="str">
        <f>IF(ISNUMBER(AU750),SUMIFS($AU$1:AU750,$A$1:A750,A750,$J$1:J750,J750,$D$1:D750,D750),"")</f>
        <v/>
      </c>
      <c r="AW750">
        <f t="shared" si="61"/>
        <v>6</v>
      </c>
    </row>
    <row r="751" spans="1:49" x14ac:dyDescent="0.25">
      <c r="A751" s="4" t="s">
        <v>122</v>
      </c>
      <c r="B751" t="s">
        <v>24</v>
      </c>
      <c r="C751" s="3">
        <v>42394</v>
      </c>
      <c r="D751">
        <v>1</v>
      </c>
      <c r="E751">
        <v>500</v>
      </c>
      <c r="J751" s="2" t="s">
        <v>45</v>
      </c>
      <c r="K751" s="2" t="s">
        <v>22</v>
      </c>
      <c r="L751">
        <v>11</v>
      </c>
      <c r="M751" s="2" t="s">
        <v>21</v>
      </c>
      <c r="N751" s="2" t="str">
        <f t="shared" si="57"/>
        <v/>
      </c>
      <c r="P751">
        <v>66.02</v>
      </c>
      <c r="Q751">
        <f t="shared" si="58"/>
        <v>66.02</v>
      </c>
      <c r="R751" s="2">
        <f>IF(ISNUMBER(Q751),SUMIFS(Q$1:$Q751,A$1:$A751,A751,J$1:$J751,J751,D$1:$D751,D751),"")</f>
        <v>1104.21</v>
      </c>
      <c r="T751" s="5"/>
      <c r="AH751" s="2" t="str">
        <f t="shared" si="59"/>
        <v/>
      </c>
      <c r="AL751" s="27">
        <v>0.77100000000000002</v>
      </c>
      <c r="AM751" s="27">
        <v>0.14399999999999999</v>
      </c>
      <c r="AN751" s="27"/>
      <c r="AO751" s="27"/>
      <c r="AP751" s="27"/>
      <c r="AQ751" s="27"/>
      <c r="AR751" s="27">
        <v>0</v>
      </c>
      <c r="AU751" s="2" t="str">
        <f t="shared" si="60"/>
        <v/>
      </c>
      <c r="AV751" s="2" t="str">
        <f>IF(ISNUMBER(AU751),SUMIFS($AU$1:AU751,$A$1:A751,A751,$J$1:J751,J751,$D$1:D751,D751),"")</f>
        <v/>
      </c>
      <c r="AW751">
        <f t="shared" si="61"/>
        <v>6</v>
      </c>
    </row>
    <row r="752" spans="1:49" x14ac:dyDescent="0.25">
      <c r="A752" s="4" t="s">
        <v>117</v>
      </c>
      <c r="B752" t="s">
        <v>24</v>
      </c>
      <c r="C752" s="3">
        <v>42394</v>
      </c>
      <c r="D752">
        <v>2</v>
      </c>
      <c r="E752">
        <v>0</v>
      </c>
      <c r="J752" s="2" t="s">
        <v>45</v>
      </c>
      <c r="K752" s="2" t="s">
        <v>22</v>
      </c>
      <c r="L752">
        <v>11</v>
      </c>
      <c r="M752" s="2" t="s">
        <v>21</v>
      </c>
      <c r="N752" s="2" t="str">
        <f t="shared" si="57"/>
        <v/>
      </c>
      <c r="P752">
        <v>77.27</v>
      </c>
      <c r="Q752">
        <f t="shared" si="58"/>
        <v>77.27</v>
      </c>
      <c r="R752" s="2">
        <f>IF(ISNUMBER(Q752),SUMIFS(Q$1:$Q752,A$1:$A752,A752,J$1:$J752,J752,D$1:$D752,D752),"")</f>
        <v>358.6</v>
      </c>
      <c r="T752" s="5"/>
      <c r="AH752" s="2" t="str">
        <f t="shared" si="59"/>
        <v/>
      </c>
      <c r="AL752" s="27">
        <v>0.15</v>
      </c>
      <c r="AM752" s="27">
        <v>0.66800000000000004</v>
      </c>
      <c r="AN752" s="27"/>
      <c r="AO752" s="27"/>
      <c r="AP752" s="27"/>
      <c r="AQ752" s="27"/>
      <c r="AR752" s="27">
        <v>0</v>
      </c>
      <c r="AU752" s="2" t="str">
        <f t="shared" si="60"/>
        <v/>
      </c>
      <c r="AV752" s="2" t="str">
        <f>IF(ISNUMBER(AU752),SUMIFS($AU$1:AU752,$A$1:A752,A752,$J$1:J752,J752,$D$1:D752,D752),"")</f>
        <v/>
      </c>
      <c r="AW752">
        <f t="shared" si="61"/>
        <v>6</v>
      </c>
    </row>
    <row r="753" spans="1:49" x14ac:dyDescent="0.25">
      <c r="A753" s="4" t="s">
        <v>118</v>
      </c>
      <c r="B753" t="s">
        <v>24</v>
      </c>
      <c r="C753" s="3">
        <v>42394</v>
      </c>
      <c r="D753">
        <v>2</v>
      </c>
      <c r="E753">
        <v>50</v>
      </c>
      <c r="J753" s="2" t="s">
        <v>45</v>
      </c>
      <c r="K753" s="2" t="s">
        <v>22</v>
      </c>
      <c r="L753">
        <v>11</v>
      </c>
      <c r="M753" s="2" t="s">
        <v>21</v>
      </c>
      <c r="N753" s="2" t="str">
        <f t="shared" si="57"/>
        <v/>
      </c>
      <c r="P753">
        <v>92.65</v>
      </c>
      <c r="Q753">
        <f t="shared" si="58"/>
        <v>92.65</v>
      </c>
      <c r="R753" s="2">
        <f>IF(ISNUMBER(Q753),SUMIFS(Q$1:$Q753,A$1:$A753,A753,J$1:$J753,J753,D$1:$D753,D753),"")</f>
        <v>292.49</v>
      </c>
      <c r="T753" s="5"/>
      <c r="AH753" s="2" t="str">
        <f t="shared" si="59"/>
        <v/>
      </c>
      <c r="AL753" s="27">
        <v>0.26600000000000001</v>
      </c>
      <c r="AM753" s="27">
        <v>4.8000000000000001E-2</v>
      </c>
      <c r="AN753" s="27"/>
      <c r="AO753" s="27"/>
      <c r="AP753" s="27"/>
      <c r="AQ753" s="27"/>
      <c r="AR753" s="27">
        <v>0</v>
      </c>
      <c r="AU753" s="2" t="str">
        <f t="shared" si="60"/>
        <v/>
      </c>
      <c r="AV753" s="2" t="str">
        <f>IF(ISNUMBER(AU753),SUMIFS($AU$1:AU753,$A$1:A753,A753,$J$1:J753,J753,$D$1:D753,D753),"")</f>
        <v/>
      </c>
      <c r="AW753">
        <f t="shared" si="61"/>
        <v>6</v>
      </c>
    </row>
    <row r="754" spans="1:49" x14ac:dyDescent="0.25">
      <c r="A754" s="4" t="s">
        <v>119</v>
      </c>
      <c r="B754" t="s">
        <v>24</v>
      </c>
      <c r="C754" s="3">
        <v>42394</v>
      </c>
      <c r="D754">
        <v>2</v>
      </c>
      <c r="E754">
        <v>100</v>
      </c>
      <c r="J754" s="2" t="s">
        <v>45</v>
      </c>
      <c r="K754" s="2" t="s">
        <v>22</v>
      </c>
      <c r="L754">
        <v>11</v>
      </c>
      <c r="M754" s="2" t="s">
        <v>21</v>
      </c>
      <c r="N754" s="2" t="str">
        <f t="shared" si="57"/>
        <v/>
      </c>
      <c r="P754">
        <v>206.89</v>
      </c>
      <c r="Q754">
        <f t="shared" si="58"/>
        <v>206.89</v>
      </c>
      <c r="R754" s="2">
        <f>IF(ISNUMBER(Q754),SUMIFS(Q$1:$Q754,A$1:$A754,A754,J$1:$J754,J754,D$1:$D754,D754),"")</f>
        <v>671.04</v>
      </c>
      <c r="T754" s="5"/>
      <c r="AH754" s="2" t="str">
        <f t="shared" si="59"/>
        <v/>
      </c>
      <c r="AL754" s="27">
        <v>0.56999999999999995</v>
      </c>
      <c r="AM754" s="27">
        <v>0.14799999999999999</v>
      </c>
      <c r="AN754" s="27"/>
      <c r="AO754" s="27"/>
      <c r="AP754" s="27"/>
      <c r="AQ754" s="27"/>
      <c r="AR754" s="27">
        <v>0</v>
      </c>
      <c r="AU754" s="2" t="str">
        <f t="shared" si="60"/>
        <v/>
      </c>
      <c r="AV754" s="2" t="str">
        <f>IF(ISNUMBER(AU754),SUMIFS($AU$1:AU754,$A$1:A754,A754,$J$1:J754,J754,$D$1:D754,D754),"")</f>
        <v/>
      </c>
      <c r="AW754">
        <f t="shared" si="61"/>
        <v>6</v>
      </c>
    </row>
    <row r="755" spans="1:49" x14ac:dyDescent="0.25">
      <c r="A755" s="4" t="s">
        <v>120</v>
      </c>
      <c r="B755" t="s">
        <v>24</v>
      </c>
      <c r="C755" s="3">
        <v>42394</v>
      </c>
      <c r="D755">
        <v>2</v>
      </c>
      <c r="E755">
        <v>200</v>
      </c>
      <c r="J755" s="2" t="s">
        <v>45</v>
      </c>
      <c r="K755" s="2" t="s">
        <v>22</v>
      </c>
      <c r="L755">
        <v>11</v>
      </c>
      <c r="M755" s="2" t="s">
        <v>21</v>
      </c>
      <c r="N755" s="2" t="str">
        <f t="shared" si="57"/>
        <v/>
      </c>
      <c r="P755">
        <v>68.72</v>
      </c>
      <c r="Q755">
        <f t="shared" si="58"/>
        <v>68.72</v>
      </c>
      <c r="R755" s="2">
        <f>IF(ISNUMBER(Q755),SUMIFS(Q$1:$Q755,A$1:$A755,A755,J$1:$J755,J755,D$1:$D755,D755),"")</f>
        <v>506.51</v>
      </c>
      <c r="T755" s="5"/>
      <c r="AH755" s="2" t="str">
        <f t="shared" si="59"/>
        <v/>
      </c>
      <c r="AL755" s="27">
        <v>0.50800000000000001</v>
      </c>
      <c r="AM755" s="27">
        <v>8.2000000000000003E-2</v>
      </c>
      <c r="AN755" s="27"/>
      <c r="AO755" s="27"/>
      <c r="AP755" s="27"/>
      <c r="AQ755" s="27"/>
      <c r="AR755" s="27">
        <v>1E-3</v>
      </c>
      <c r="AU755" s="2" t="str">
        <f t="shared" si="60"/>
        <v/>
      </c>
      <c r="AV755" s="2" t="str">
        <f>IF(ISNUMBER(AU755),SUMIFS($AU$1:AU755,$A$1:A755,A755,$J$1:J755,J755,$D$1:D755,D755),"")</f>
        <v/>
      </c>
      <c r="AW755">
        <f t="shared" si="61"/>
        <v>6</v>
      </c>
    </row>
    <row r="756" spans="1:49" x14ac:dyDescent="0.25">
      <c r="A756" s="4" t="s">
        <v>121</v>
      </c>
      <c r="B756" t="s">
        <v>24</v>
      </c>
      <c r="C756" s="3">
        <v>42394</v>
      </c>
      <c r="D756">
        <v>2</v>
      </c>
      <c r="E756">
        <v>350</v>
      </c>
      <c r="J756" s="2" t="s">
        <v>45</v>
      </c>
      <c r="K756" s="2" t="s">
        <v>22</v>
      </c>
      <c r="L756">
        <v>11</v>
      </c>
      <c r="M756" s="2" t="s">
        <v>21</v>
      </c>
      <c r="N756" s="2" t="str">
        <f t="shared" si="57"/>
        <v/>
      </c>
      <c r="P756">
        <v>82.47</v>
      </c>
      <c r="Q756">
        <f t="shared" si="58"/>
        <v>82.47</v>
      </c>
      <c r="R756" s="2">
        <f>IF(ISNUMBER(Q756),SUMIFS(Q$1:$Q756,A$1:$A756,A756,J$1:$J756,J756,D$1:$D756,D756),"")</f>
        <v>1146.7</v>
      </c>
      <c r="T756" s="5"/>
      <c r="AH756" s="2" t="str">
        <f t="shared" si="59"/>
        <v/>
      </c>
      <c r="AL756" s="27">
        <v>0.54600000000000004</v>
      </c>
      <c r="AM756" s="27">
        <v>0.154</v>
      </c>
      <c r="AN756" s="27"/>
      <c r="AO756" s="27"/>
      <c r="AP756" s="27"/>
      <c r="AQ756" s="27"/>
      <c r="AR756" s="27">
        <v>1E-3</v>
      </c>
      <c r="AU756" s="2" t="str">
        <f t="shared" si="60"/>
        <v/>
      </c>
      <c r="AV756" s="2" t="str">
        <f>IF(ISNUMBER(AU756),SUMIFS($AU$1:AU756,$A$1:A756,A756,$J$1:J756,J756,$D$1:D756,D756),"")</f>
        <v/>
      </c>
      <c r="AW756">
        <f t="shared" si="61"/>
        <v>6</v>
      </c>
    </row>
    <row r="757" spans="1:49" x14ac:dyDescent="0.25">
      <c r="A757" s="4" t="s">
        <v>122</v>
      </c>
      <c r="B757" t="s">
        <v>24</v>
      </c>
      <c r="C757" s="3">
        <v>42394</v>
      </c>
      <c r="D757">
        <v>2</v>
      </c>
      <c r="E757">
        <v>500</v>
      </c>
      <c r="J757" s="2" t="s">
        <v>45</v>
      </c>
      <c r="K757" s="2" t="s">
        <v>22</v>
      </c>
      <c r="L757">
        <v>11</v>
      </c>
      <c r="M757" s="2" t="s">
        <v>21</v>
      </c>
      <c r="N757" s="2" t="str">
        <f t="shared" si="57"/>
        <v/>
      </c>
      <c r="P757">
        <v>204.05</v>
      </c>
      <c r="Q757">
        <f t="shared" si="58"/>
        <v>204.05</v>
      </c>
      <c r="R757" s="2">
        <f>IF(ISNUMBER(Q757),SUMIFS(Q$1:$Q757,A$1:$A757,A757,J$1:$J757,J757,D$1:$D757,D757),"")</f>
        <v>1311.27</v>
      </c>
      <c r="T757" s="5"/>
      <c r="AH757" s="2" t="str">
        <f t="shared" si="59"/>
        <v/>
      </c>
      <c r="AL757" s="27">
        <v>0.76900000000000002</v>
      </c>
      <c r="AM757" s="27">
        <v>0.02</v>
      </c>
      <c r="AN757" s="27"/>
      <c r="AO757" s="27"/>
      <c r="AP757" s="27"/>
      <c r="AQ757" s="27"/>
      <c r="AR757" s="27">
        <v>1E-3</v>
      </c>
      <c r="AU757" s="2" t="str">
        <f t="shared" si="60"/>
        <v/>
      </c>
      <c r="AV757" s="2" t="str">
        <f>IF(ISNUMBER(AU757),SUMIFS($AU$1:AU757,$A$1:A757,A757,$J$1:J757,J757,$D$1:D757,D757),"")</f>
        <v/>
      </c>
      <c r="AW757">
        <f t="shared" si="61"/>
        <v>6</v>
      </c>
    </row>
    <row r="758" spans="1:49" x14ac:dyDescent="0.25">
      <c r="A758" s="4" t="s">
        <v>117</v>
      </c>
      <c r="B758" t="s">
        <v>24</v>
      </c>
      <c r="C758" s="3">
        <v>42394</v>
      </c>
      <c r="D758">
        <v>3</v>
      </c>
      <c r="E758">
        <v>0</v>
      </c>
      <c r="J758" s="2" t="s">
        <v>45</v>
      </c>
      <c r="K758" s="2" t="s">
        <v>22</v>
      </c>
      <c r="L758">
        <v>11</v>
      </c>
      <c r="M758" s="2" t="s">
        <v>21</v>
      </c>
      <c r="N758" s="2" t="str">
        <f t="shared" si="57"/>
        <v/>
      </c>
      <c r="P758">
        <v>222.63</v>
      </c>
      <c r="Q758">
        <f t="shared" si="58"/>
        <v>222.63</v>
      </c>
      <c r="R758" s="2">
        <f>IF(ISNUMBER(Q758),SUMIFS(Q$1:$Q758,A$1:$A758,A758,J$1:$J758,J758,D$1:$D758,D758),"")</f>
        <v>684.68999999999994</v>
      </c>
      <c r="T758" s="5"/>
      <c r="AH758" s="2" t="str">
        <f t="shared" si="59"/>
        <v/>
      </c>
      <c r="AL758" s="27">
        <v>0.02</v>
      </c>
      <c r="AM758" s="27">
        <v>0.29699999999999999</v>
      </c>
      <c r="AN758" s="27"/>
      <c r="AO758" s="27"/>
      <c r="AP758" s="27"/>
      <c r="AQ758" s="27"/>
      <c r="AR758" s="27">
        <v>0</v>
      </c>
      <c r="AU758" s="2" t="str">
        <f t="shared" si="60"/>
        <v/>
      </c>
      <c r="AV758" s="2" t="str">
        <f>IF(ISNUMBER(AU758),SUMIFS($AU$1:AU758,$A$1:A758,A758,$J$1:J758,J758,$D$1:D758,D758),"")</f>
        <v/>
      </c>
      <c r="AW758">
        <f t="shared" si="61"/>
        <v>6</v>
      </c>
    </row>
    <row r="759" spans="1:49" x14ac:dyDescent="0.25">
      <c r="A759" s="4" t="s">
        <v>118</v>
      </c>
      <c r="B759" t="s">
        <v>24</v>
      </c>
      <c r="C759" s="3">
        <v>42394</v>
      </c>
      <c r="D759">
        <v>3</v>
      </c>
      <c r="E759">
        <v>50</v>
      </c>
      <c r="J759" s="2" t="s">
        <v>45</v>
      </c>
      <c r="K759" s="2" t="s">
        <v>22</v>
      </c>
      <c r="L759">
        <v>11</v>
      </c>
      <c r="M759" s="2" t="s">
        <v>21</v>
      </c>
      <c r="N759" s="2" t="str">
        <f t="shared" si="57"/>
        <v/>
      </c>
      <c r="P759">
        <v>192.27</v>
      </c>
      <c r="Q759">
        <f t="shared" si="58"/>
        <v>192.27</v>
      </c>
      <c r="R759" s="2">
        <f>IF(ISNUMBER(Q759),SUMIFS(Q$1:$Q759,A$1:$A759,A759,J$1:$J759,J759,D$1:$D759,D759),"")</f>
        <v>594.26</v>
      </c>
      <c r="T759" s="5"/>
      <c r="AH759" s="2" t="str">
        <f t="shared" si="59"/>
        <v/>
      </c>
      <c r="AL759" s="27">
        <v>2.9000000000000001E-2</v>
      </c>
      <c r="AM759" s="27">
        <v>0.23599999999999999</v>
      </c>
      <c r="AN759" s="27"/>
      <c r="AO759" s="27"/>
      <c r="AP759" s="27"/>
      <c r="AQ759" s="27"/>
      <c r="AR759" s="27">
        <v>0</v>
      </c>
      <c r="AU759" s="2" t="str">
        <f t="shared" si="60"/>
        <v/>
      </c>
      <c r="AV759" s="2" t="str">
        <f>IF(ISNUMBER(AU759),SUMIFS($AU$1:AU759,$A$1:A759,A759,$J$1:J759,J759,$D$1:D759,D759),"")</f>
        <v/>
      </c>
      <c r="AW759">
        <f t="shared" si="61"/>
        <v>6</v>
      </c>
    </row>
    <row r="760" spans="1:49" x14ac:dyDescent="0.25">
      <c r="A760" s="4" t="s">
        <v>119</v>
      </c>
      <c r="B760" t="s">
        <v>24</v>
      </c>
      <c r="C760" s="3">
        <v>42394</v>
      </c>
      <c r="D760">
        <v>3</v>
      </c>
      <c r="E760">
        <v>100</v>
      </c>
      <c r="J760" s="2" t="s">
        <v>45</v>
      </c>
      <c r="K760" s="2" t="s">
        <v>22</v>
      </c>
      <c r="L760">
        <v>11</v>
      </c>
      <c r="M760" s="2" t="s">
        <v>21</v>
      </c>
      <c r="N760" s="2" t="str">
        <f t="shared" si="57"/>
        <v/>
      </c>
      <c r="P760">
        <v>93.17</v>
      </c>
      <c r="Q760">
        <f t="shared" si="58"/>
        <v>93.17</v>
      </c>
      <c r="R760" s="2">
        <f>IF(ISNUMBER(Q760),SUMIFS(Q$1:$Q760,A$1:$A760,A760,J$1:$J760,J760,D$1:$D760,D760),"")</f>
        <v>485.12</v>
      </c>
      <c r="T760" s="5"/>
      <c r="AH760" s="2" t="str">
        <f t="shared" si="59"/>
        <v/>
      </c>
      <c r="AL760" s="27">
        <v>9.0999999999999998E-2</v>
      </c>
      <c r="AM760" s="27">
        <v>0.14699999999999999</v>
      </c>
      <c r="AN760" s="27"/>
      <c r="AO760" s="27"/>
      <c r="AP760" s="27"/>
      <c r="AQ760" s="27"/>
      <c r="AR760" s="27">
        <v>0</v>
      </c>
      <c r="AU760" s="2" t="str">
        <f t="shared" si="60"/>
        <v/>
      </c>
      <c r="AV760" s="2" t="str">
        <f>IF(ISNUMBER(AU760),SUMIFS($AU$1:AU760,$A$1:A760,A760,$J$1:J760,J760,$D$1:D760,D760),"")</f>
        <v/>
      </c>
      <c r="AW760">
        <f t="shared" si="61"/>
        <v>6</v>
      </c>
    </row>
    <row r="761" spans="1:49" x14ac:dyDescent="0.25">
      <c r="A761" s="4" t="s">
        <v>120</v>
      </c>
      <c r="B761" t="s">
        <v>24</v>
      </c>
      <c r="C761" s="3">
        <v>42394</v>
      </c>
      <c r="D761">
        <v>3</v>
      </c>
      <c r="E761">
        <v>200</v>
      </c>
      <c r="J761" s="2" t="s">
        <v>45</v>
      </c>
      <c r="K761" s="2" t="s">
        <v>22</v>
      </c>
      <c r="L761">
        <v>11</v>
      </c>
      <c r="M761" s="2" t="s">
        <v>21</v>
      </c>
      <c r="N761" s="2" t="str">
        <f t="shared" si="57"/>
        <v/>
      </c>
      <c r="P761">
        <v>147.97999999999999</v>
      </c>
      <c r="Q761">
        <f t="shared" si="58"/>
        <v>147.97999999999999</v>
      </c>
      <c r="R761" s="2">
        <f>IF(ISNUMBER(Q761),SUMIFS(Q$1:$Q761,A$1:$A761,A761,J$1:$J761,J761,D$1:$D761,D761),"")</f>
        <v>746.63</v>
      </c>
      <c r="T761" s="5"/>
      <c r="AH761" s="2" t="str">
        <f t="shared" si="59"/>
        <v/>
      </c>
      <c r="AL761" s="27">
        <v>9.1999999999999998E-2</v>
      </c>
      <c r="AM761" s="27">
        <v>4.7E-2</v>
      </c>
      <c r="AN761" s="27"/>
      <c r="AO761" s="27"/>
      <c r="AP761" s="27"/>
      <c r="AQ761" s="27"/>
      <c r="AR761" s="27">
        <v>0</v>
      </c>
      <c r="AU761" s="2" t="str">
        <f t="shared" si="60"/>
        <v/>
      </c>
      <c r="AV761" s="2" t="str">
        <f>IF(ISNUMBER(AU761),SUMIFS($AU$1:AU761,$A$1:A761,A761,$J$1:J761,J761,$D$1:D761,D761),"")</f>
        <v/>
      </c>
      <c r="AW761">
        <f t="shared" si="61"/>
        <v>6</v>
      </c>
    </row>
    <row r="762" spans="1:49" x14ac:dyDescent="0.25">
      <c r="A762" s="4" t="s">
        <v>121</v>
      </c>
      <c r="B762" t="s">
        <v>24</v>
      </c>
      <c r="C762" s="3">
        <v>42394</v>
      </c>
      <c r="D762">
        <v>3</v>
      </c>
      <c r="E762">
        <v>350</v>
      </c>
      <c r="J762" s="2" t="s">
        <v>45</v>
      </c>
      <c r="K762" s="2" t="s">
        <v>22</v>
      </c>
      <c r="L762">
        <v>11</v>
      </c>
      <c r="M762" s="2" t="s">
        <v>21</v>
      </c>
      <c r="N762" s="2" t="str">
        <f t="shared" si="57"/>
        <v/>
      </c>
      <c r="P762">
        <v>245.77</v>
      </c>
      <c r="Q762">
        <f t="shared" si="58"/>
        <v>245.77</v>
      </c>
      <c r="R762" s="2">
        <f>IF(ISNUMBER(Q762),SUMIFS(Q$1:$Q762,A$1:$A762,A762,J$1:$J762,J762,D$1:$D762,D762),"")</f>
        <v>1277.8400000000001</v>
      </c>
      <c r="T762" s="5"/>
      <c r="AH762" s="2" t="str">
        <f t="shared" si="59"/>
        <v/>
      </c>
      <c r="AL762" s="27">
        <v>0.38600000000000001</v>
      </c>
      <c r="AM762" s="27">
        <v>2.7E-2</v>
      </c>
      <c r="AN762" s="27"/>
      <c r="AO762" s="27"/>
      <c r="AP762" s="27"/>
      <c r="AQ762" s="27"/>
      <c r="AR762" s="27">
        <v>0</v>
      </c>
      <c r="AU762" s="2" t="str">
        <f t="shared" si="60"/>
        <v/>
      </c>
      <c r="AV762" s="2" t="str">
        <f>IF(ISNUMBER(AU762),SUMIFS($AU$1:AU762,$A$1:A762,A762,$J$1:J762,J762,$D$1:D762,D762),"")</f>
        <v/>
      </c>
      <c r="AW762">
        <f t="shared" si="61"/>
        <v>6</v>
      </c>
    </row>
    <row r="763" spans="1:49" x14ac:dyDescent="0.25">
      <c r="A763" s="4" t="s">
        <v>122</v>
      </c>
      <c r="B763" t="s">
        <v>24</v>
      </c>
      <c r="C763" s="3">
        <v>42394</v>
      </c>
      <c r="D763">
        <v>3</v>
      </c>
      <c r="E763">
        <v>500</v>
      </c>
      <c r="J763" s="2" t="s">
        <v>45</v>
      </c>
      <c r="K763" s="2" t="s">
        <v>22</v>
      </c>
      <c r="L763">
        <v>11</v>
      </c>
      <c r="M763" s="2" t="s">
        <v>21</v>
      </c>
      <c r="N763" s="2" t="str">
        <f t="shared" si="57"/>
        <v/>
      </c>
      <c r="P763">
        <v>190.08</v>
      </c>
      <c r="Q763">
        <f t="shared" si="58"/>
        <v>190.08</v>
      </c>
      <c r="R763" s="2">
        <f>IF(ISNUMBER(Q763),SUMIFS(Q$1:$Q763,A$1:$A763,A763,J$1:$J763,J763,D$1:$D763,D763),"")</f>
        <v>1280.2999999999997</v>
      </c>
      <c r="T763" s="5"/>
      <c r="AH763" s="2" t="str">
        <f t="shared" si="59"/>
        <v/>
      </c>
      <c r="AL763" s="27">
        <v>0.38300000000000001</v>
      </c>
      <c r="AM763" s="27">
        <v>1.7000000000000001E-2</v>
      </c>
      <c r="AN763" s="27"/>
      <c r="AO763" s="27"/>
      <c r="AP763" s="27"/>
      <c r="AQ763" s="27"/>
      <c r="AR763" s="27">
        <v>0</v>
      </c>
      <c r="AU763" s="2" t="str">
        <f t="shared" si="60"/>
        <v/>
      </c>
      <c r="AV763" s="2" t="str">
        <f>IF(ISNUMBER(AU763),SUMIFS($AU$1:AU763,$A$1:A763,A763,$J$1:J763,J763,$D$1:D763,D763),"")</f>
        <v/>
      </c>
      <c r="AW763">
        <f t="shared" si="61"/>
        <v>6</v>
      </c>
    </row>
    <row r="764" spans="1:49" x14ac:dyDescent="0.25">
      <c r="A764" s="4" t="s">
        <v>117</v>
      </c>
      <c r="B764" t="s">
        <v>24</v>
      </c>
      <c r="C764" s="3">
        <v>42403</v>
      </c>
      <c r="D764">
        <v>1</v>
      </c>
      <c r="E764">
        <v>0</v>
      </c>
      <c r="J764" s="2" t="s">
        <v>45</v>
      </c>
      <c r="K764" s="2" t="s">
        <v>22</v>
      </c>
      <c r="L764">
        <v>11</v>
      </c>
      <c r="M764" s="2" t="s">
        <v>116</v>
      </c>
      <c r="N764" s="2" t="str">
        <f t="shared" si="57"/>
        <v/>
      </c>
      <c r="Q764" t="str">
        <f t="shared" si="58"/>
        <v/>
      </c>
      <c r="R764" s="2" t="str">
        <f>IF(ISNUMBER(Q764),SUMIFS(Q$1:$Q764,A$1:$A764,A764,J$1:$J764,J764,D$1:$D764,D764),"")</f>
        <v/>
      </c>
      <c r="T764" s="5"/>
      <c r="AH764" s="2" t="str">
        <f t="shared" si="59"/>
        <v/>
      </c>
      <c r="AL764" s="27"/>
      <c r="AM764" s="27"/>
      <c r="AN764" s="27"/>
      <c r="AO764" s="27"/>
      <c r="AP764" s="27"/>
      <c r="AQ764" s="27"/>
      <c r="AR764" s="27"/>
      <c r="AU764" s="2" t="str">
        <f t="shared" si="60"/>
        <v/>
      </c>
      <c r="AV764" s="2" t="str">
        <f>IF(ISNUMBER(AU764),SUMIFS($AU$1:AU764,$A$1:A764,A764,$J$1:J764,J764,$D$1:D764,D764),"")</f>
        <v/>
      </c>
      <c r="AW764">
        <f t="shared" si="61"/>
        <v>0</v>
      </c>
    </row>
    <row r="765" spans="1:49" x14ac:dyDescent="0.25">
      <c r="A765" s="4" t="s">
        <v>118</v>
      </c>
      <c r="B765" t="s">
        <v>24</v>
      </c>
      <c r="C765" s="3">
        <v>42403</v>
      </c>
      <c r="D765">
        <v>1</v>
      </c>
      <c r="E765">
        <v>50</v>
      </c>
      <c r="J765" s="2" t="s">
        <v>45</v>
      </c>
      <c r="K765" s="2" t="s">
        <v>22</v>
      </c>
      <c r="L765">
        <v>11</v>
      </c>
      <c r="M765" s="2" t="s">
        <v>116</v>
      </c>
      <c r="N765" s="2" t="str">
        <f t="shared" si="57"/>
        <v/>
      </c>
      <c r="Q765" t="str">
        <f t="shared" si="58"/>
        <v/>
      </c>
      <c r="R765" s="2" t="str">
        <f>IF(ISNUMBER(Q765),SUMIFS(Q$1:$Q765,A$1:$A765,A765,J$1:$J765,J765,D$1:$D765,D765),"")</f>
        <v/>
      </c>
      <c r="T765" s="5"/>
      <c r="AH765" s="2" t="str">
        <f t="shared" si="59"/>
        <v/>
      </c>
      <c r="AL765" s="27"/>
      <c r="AM765" s="27"/>
      <c r="AN765" s="27"/>
      <c r="AO765" s="27"/>
      <c r="AP765" s="27"/>
      <c r="AQ765" s="27"/>
      <c r="AR765" s="27"/>
      <c r="AU765" s="2" t="str">
        <f t="shared" si="60"/>
        <v/>
      </c>
      <c r="AV765" s="2" t="str">
        <f>IF(ISNUMBER(AU765),SUMIFS($AU$1:AU765,$A$1:A765,A765,$J$1:J765,J765,$D$1:D765,D765),"")</f>
        <v/>
      </c>
      <c r="AW765">
        <f t="shared" si="61"/>
        <v>0</v>
      </c>
    </row>
    <row r="766" spans="1:49" x14ac:dyDescent="0.25">
      <c r="A766" s="4" t="s">
        <v>119</v>
      </c>
      <c r="B766" t="s">
        <v>24</v>
      </c>
      <c r="C766" s="3">
        <v>42403</v>
      </c>
      <c r="D766">
        <v>1</v>
      </c>
      <c r="E766">
        <v>100</v>
      </c>
      <c r="J766" s="2" t="s">
        <v>45</v>
      </c>
      <c r="K766" s="2" t="s">
        <v>22</v>
      </c>
      <c r="L766">
        <v>11</v>
      </c>
      <c r="M766" s="2" t="s">
        <v>116</v>
      </c>
      <c r="N766" s="2" t="str">
        <f t="shared" si="57"/>
        <v/>
      </c>
      <c r="Q766" t="str">
        <f t="shared" si="58"/>
        <v/>
      </c>
      <c r="R766" s="2" t="str">
        <f>IF(ISNUMBER(Q766),SUMIFS(Q$1:$Q766,A$1:$A766,A766,J$1:$J766,J766,D$1:$D766,D766),"")</f>
        <v/>
      </c>
      <c r="T766" s="5"/>
      <c r="AH766" s="2" t="str">
        <f t="shared" si="59"/>
        <v/>
      </c>
      <c r="AL766" s="27"/>
      <c r="AM766" s="27"/>
      <c r="AN766" s="27"/>
      <c r="AO766" s="27"/>
      <c r="AP766" s="27"/>
      <c r="AQ766" s="27"/>
      <c r="AR766" s="27"/>
      <c r="AU766" s="2" t="str">
        <f t="shared" si="60"/>
        <v/>
      </c>
      <c r="AV766" s="2" t="str">
        <f>IF(ISNUMBER(AU766),SUMIFS($AU$1:AU766,$A$1:A766,A766,$J$1:J766,J766,$D$1:D766,D766),"")</f>
        <v/>
      </c>
      <c r="AW766">
        <f t="shared" si="61"/>
        <v>0</v>
      </c>
    </row>
    <row r="767" spans="1:49" x14ac:dyDescent="0.25">
      <c r="A767" s="4" t="s">
        <v>120</v>
      </c>
      <c r="B767" t="s">
        <v>24</v>
      </c>
      <c r="C767" s="3">
        <v>42403</v>
      </c>
      <c r="D767">
        <v>1</v>
      </c>
      <c r="E767">
        <v>200</v>
      </c>
      <c r="J767" s="2" t="s">
        <v>45</v>
      </c>
      <c r="K767" s="2" t="s">
        <v>22</v>
      </c>
      <c r="L767">
        <v>11</v>
      </c>
      <c r="M767" s="2" t="s">
        <v>116</v>
      </c>
      <c r="N767" s="2" t="str">
        <f t="shared" si="57"/>
        <v/>
      </c>
      <c r="Q767" t="str">
        <f t="shared" si="58"/>
        <v/>
      </c>
      <c r="R767" s="2" t="str">
        <f>IF(ISNUMBER(Q767),SUMIFS(Q$1:$Q767,A$1:$A767,A767,J$1:$J767,J767,D$1:$D767,D767),"")</f>
        <v/>
      </c>
      <c r="T767" s="5"/>
      <c r="AH767" s="2" t="str">
        <f t="shared" si="59"/>
        <v/>
      </c>
      <c r="AL767" s="27"/>
      <c r="AM767" s="27"/>
      <c r="AN767" s="27"/>
      <c r="AO767" s="27"/>
      <c r="AP767" s="27"/>
      <c r="AQ767" s="27"/>
      <c r="AR767" s="27"/>
      <c r="AU767" s="2" t="str">
        <f t="shared" si="60"/>
        <v/>
      </c>
      <c r="AV767" s="2" t="str">
        <f>IF(ISNUMBER(AU767),SUMIFS($AU$1:AU767,$A$1:A767,A767,$J$1:J767,J767,$D$1:D767,D767),"")</f>
        <v/>
      </c>
      <c r="AW767">
        <f t="shared" si="61"/>
        <v>0</v>
      </c>
    </row>
    <row r="768" spans="1:49" x14ac:dyDescent="0.25">
      <c r="A768" s="4" t="s">
        <v>121</v>
      </c>
      <c r="B768" t="s">
        <v>24</v>
      </c>
      <c r="C768" s="3">
        <v>42403</v>
      </c>
      <c r="D768">
        <v>1</v>
      </c>
      <c r="E768">
        <v>350</v>
      </c>
      <c r="J768" s="2" t="s">
        <v>45</v>
      </c>
      <c r="K768" s="2" t="s">
        <v>22</v>
      </c>
      <c r="L768">
        <v>11</v>
      </c>
      <c r="M768" s="2" t="s">
        <v>116</v>
      </c>
      <c r="N768" s="2" t="str">
        <f t="shared" si="57"/>
        <v/>
      </c>
      <c r="Q768" t="str">
        <f t="shared" si="58"/>
        <v/>
      </c>
      <c r="R768" s="2" t="str">
        <f>IF(ISNUMBER(Q768),SUMIFS(Q$1:$Q768,A$1:$A768,A768,J$1:$J768,J768,D$1:$D768,D768),"")</f>
        <v/>
      </c>
      <c r="T768" s="5"/>
      <c r="AH768" s="2" t="str">
        <f t="shared" si="59"/>
        <v/>
      </c>
      <c r="AL768" s="27"/>
      <c r="AM768" s="27"/>
      <c r="AN768" s="27"/>
      <c r="AO768" s="27"/>
      <c r="AP768" s="27"/>
      <c r="AQ768" s="27"/>
      <c r="AR768" s="27"/>
      <c r="AU768" s="2" t="str">
        <f t="shared" si="60"/>
        <v/>
      </c>
      <c r="AV768" s="2" t="str">
        <f>IF(ISNUMBER(AU768),SUMIFS($AU$1:AU768,$A$1:A768,A768,$J$1:J768,J768,$D$1:D768,D768),"")</f>
        <v/>
      </c>
      <c r="AW768">
        <f t="shared" si="61"/>
        <v>0</v>
      </c>
    </row>
    <row r="769" spans="1:49" x14ac:dyDescent="0.25">
      <c r="A769" s="4" t="s">
        <v>122</v>
      </c>
      <c r="B769" t="s">
        <v>24</v>
      </c>
      <c r="C769" s="3">
        <v>42403</v>
      </c>
      <c r="D769">
        <v>1</v>
      </c>
      <c r="E769">
        <v>500</v>
      </c>
      <c r="J769" s="2" t="s">
        <v>45</v>
      </c>
      <c r="K769" s="2" t="s">
        <v>22</v>
      </c>
      <c r="L769">
        <v>11</v>
      </c>
      <c r="M769" s="2" t="s">
        <v>116</v>
      </c>
      <c r="N769" s="2" t="str">
        <f t="shared" si="57"/>
        <v/>
      </c>
      <c r="Q769" t="str">
        <f t="shared" si="58"/>
        <v/>
      </c>
      <c r="R769" s="2" t="str">
        <f>IF(ISNUMBER(Q769),SUMIFS(Q$1:$Q769,A$1:$A769,A769,J$1:$J769,J769,D$1:$D769,D769),"")</f>
        <v/>
      </c>
      <c r="T769" s="5"/>
      <c r="AH769" s="2" t="str">
        <f t="shared" si="59"/>
        <v/>
      </c>
      <c r="AL769" s="27"/>
      <c r="AM769" s="27"/>
      <c r="AN769" s="27"/>
      <c r="AO769" s="27"/>
      <c r="AP769" s="27"/>
      <c r="AQ769" s="27"/>
      <c r="AR769" s="27"/>
      <c r="AU769" s="2" t="str">
        <f t="shared" si="60"/>
        <v/>
      </c>
      <c r="AV769" s="2" t="str">
        <f>IF(ISNUMBER(AU769),SUMIFS($AU$1:AU769,$A$1:A769,A769,$J$1:J769,J769,$D$1:D769,D769),"")</f>
        <v/>
      </c>
      <c r="AW769">
        <f t="shared" si="61"/>
        <v>0</v>
      </c>
    </row>
    <row r="770" spans="1:49" x14ac:dyDescent="0.25">
      <c r="A770" s="4" t="s">
        <v>117</v>
      </c>
      <c r="B770" t="s">
        <v>24</v>
      </c>
      <c r="C770" s="3">
        <v>42403</v>
      </c>
      <c r="D770">
        <v>2</v>
      </c>
      <c r="E770">
        <v>0</v>
      </c>
      <c r="J770" s="2" t="s">
        <v>45</v>
      </c>
      <c r="K770" s="2" t="s">
        <v>22</v>
      </c>
      <c r="L770">
        <v>11</v>
      </c>
      <c r="M770" s="2" t="s">
        <v>116</v>
      </c>
      <c r="N770" s="2">
        <f t="shared" ref="N770:N833" si="62">IF(LEN(O770)&gt;0,O770*10,"")</f>
        <v>3076</v>
      </c>
      <c r="O770">
        <v>307.60000000000002</v>
      </c>
      <c r="Q770" t="str">
        <f t="shared" ref="Q770:Q833" si="63">IF(LEN(P770)&gt;0,P770,"")</f>
        <v/>
      </c>
      <c r="R770" s="2" t="str">
        <f>IF(ISNUMBER(Q770),SUMIFS(Q$1:$Q770,A$1:$A770,A770,J$1:$J770,J770,D$1:$D770,D770),"")</f>
        <v/>
      </c>
      <c r="T770" s="5"/>
      <c r="AH770" s="2" t="str">
        <f t="shared" ref="AH770:AH833" si="64">IF(ISNUMBER(AI770),AI770,"")</f>
        <v/>
      </c>
      <c r="AL770" s="27"/>
      <c r="AM770" s="27"/>
      <c r="AN770" s="27"/>
      <c r="AO770" s="27"/>
      <c r="AP770" s="27"/>
      <c r="AQ770" s="27"/>
      <c r="AR770" s="27"/>
      <c r="AU770" s="2" t="str">
        <f t="shared" si="60"/>
        <v/>
      </c>
      <c r="AV770" s="2" t="str">
        <f>IF(ISNUMBER(AU770),SUMIFS($AU$1:AU770,$A$1:A770,A770,$J$1:J770,J770,$D$1:D770,D770),"")</f>
        <v/>
      </c>
      <c r="AW770">
        <f t="shared" si="61"/>
        <v>1</v>
      </c>
    </row>
    <row r="771" spans="1:49" x14ac:dyDescent="0.25">
      <c r="A771" s="4" t="s">
        <v>118</v>
      </c>
      <c r="B771" t="s">
        <v>24</v>
      </c>
      <c r="C771" s="3">
        <v>42403</v>
      </c>
      <c r="D771">
        <v>2</v>
      </c>
      <c r="E771">
        <v>50</v>
      </c>
      <c r="J771" s="2" t="s">
        <v>45</v>
      </c>
      <c r="K771" s="2" t="s">
        <v>22</v>
      </c>
      <c r="L771">
        <v>11</v>
      </c>
      <c r="M771" s="2" t="s">
        <v>116</v>
      </c>
      <c r="N771" s="2">
        <f t="shared" si="62"/>
        <v>3160</v>
      </c>
      <c r="O771">
        <v>316</v>
      </c>
      <c r="Q771" t="str">
        <f t="shared" si="63"/>
        <v/>
      </c>
      <c r="R771" s="2" t="str">
        <f>IF(ISNUMBER(Q771),SUMIFS(Q$1:$Q771,A$1:$A771,A771,J$1:$J771,J771,D$1:$D771,D771),"")</f>
        <v/>
      </c>
      <c r="T771" s="5"/>
      <c r="AH771" s="2" t="str">
        <f t="shared" si="64"/>
        <v/>
      </c>
      <c r="AL771" s="27"/>
      <c r="AM771" s="27"/>
      <c r="AN771" s="27"/>
      <c r="AO771" s="27"/>
      <c r="AP771" s="27"/>
      <c r="AQ771" s="27"/>
      <c r="AR771" s="27"/>
      <c r="AU771" s="2" t="str">
        <f t="shared" si="60"/>
        <v/>
      </c>
      <c r="AV771" s="2" t="str">
        <f>IF(ISNUMBER(AU771),SUMIFS($AU$1:AU771,$A$1:A771,A771,$J$1:J771,J771,$D$1:D771,D771),"")</f>
        <v/>
      </c>
      <c r="AW771">
        <f t="shared" si="61"/>
        <v>1</v>
      </c>
    </row>
    <row r="772" spans="1:49" x14ac:dyDescent="0.25">
      <c r="A772" s="4" t="s">
        <v>119</v>
      </c>
      <c r="B772" t="s">
        <v>24</v>
      </c>
      <c r="C772" s="3">
        <v>42403</v>
      </c>
      <c r="D772">
        <v>2</v>
      </c>
      <c r="E772">
        <v>100</v>
      </c>
      <c r="J772" s="2" t="s">
        <v>45</v>
      </c>
      <c r="K772" s="2" t="s">
        <v>22</v>
      </c>
      <c r="L772">
        <v>11</v>
      </c>
      <c r="M772" s="2" t="s">
        <v>116</v>
      </c>
      <c r="N772" s="2">
        <f t="shared" si="62"/>
        <v>3552</v>
      </c>
      <c r="O772">
        <v>355.2</v>
      </c>
      <c r="Q772" t="str">
        <f t="shared" si="63"/>
        <v/>
      </c>
      <c r="R772" s="2" t="str">
        <f>IF(ISNUMBER(Q772),SUMIFS(Q$1:$Q772,A$1:$A772,A772,J$1:$J772,J772,D$1:$D772,D772),"")</f>
        <v/>
      </c>
      <c r="T772" s="5"/>
      <c r="AH772" s="2" t="str">
        <f t="shared" si="64"/>
        <v/>
      </c>
      <c r="AL772" s="27"/>
      <c r="AM772" s="27"/>
      <c r="AN772" s="27"/>
      <c r="AO772" s="27"/>
      <c r="AP772" s="27"/>
      <c r="AQ772" s="27"/>
      <c r="AR772" s="27"/>
      <c r="AU772" s="2" t="str">
        <f t="shared" si="60"/>
        <v/>
      </c>
      <c r="AV772" s="2" t="str">
        <f>IF(ISNUMBER(AU772),SUMIFS($AU$1:AU772,$A$1:A772,A772,$J$1:J772,J772,$D$1:D772,D772),"")</f>
        <v/>
      </c>
      <c r="AW772">
        <f t="shared" si="61"/>
        <v>1</v>
      </c>
    </row>
    <row r="773" spans="1:49" x14ac:dyDescent="0.25">
      <c r="A773" s="4" t="s">
        <v>120</v>
      </c>
      <c r="B773" t="s">
        <v>24</v>
      </c>
      <c r="C773" s="3">
        <v>42403</v>
      </c>
      <c r="D773">
        <v>2</v>
      </c>
      <c r="E773">
        <v>200</v>
      </c>
      <c r="J773" s="2" t="s">
        <v>45</v>
      </c>
      <c r="K773" s="2" t="s">
        <v>22</v>
      </c>
      <c r="L773">
        <v>11</v>
      </c>
      <c r="M773" s="2" t="s">
        <v>116</v>
      </c>
      <c r="N773" s="2">
        <f t="shared" si="62"/>
        <v>3440</v>
      </c>
      <c r="O773">
        <v>344</v>
      </c>
      <c r="Q773" t="str">
        <f t="shared" si="63"/>
        <v/>
      </c>
      <c r="R773" s="2" t="str">
        <f>IF(ISNUMBER(Q773),SUMIFS(Q$1:$Q773,A$1:$A773,A773,J$1:$J773,J773,D$1:$D773,D773),"")</f>
        <v/>
      </c>
      <c r="T773" s="5"/>
      <c r="AH773" s="2" t="str">
        <f t="shared" si="64"/>
        <v/>
      </c>
      <c r="AL773" s="27"/>
      <c r="AM773" s="27"/>
      <c r="AN773" s="27"/>
      <c r="AO773" s="27"/>
      <c r="AP773" s="27"/>
      <c r="AQ773" s="27"/>
      <c r="AR773" s="27"/>
      <c r="AU773" s="2" t="str">
        <f t="shared" si="60"/>
        <v/>
      </c>
      <c r="AV773" s="2" t="str">
        <f>IF(ISNUMBER(AU773),SUMIFS($AU$1:AU773,$A$1:A773,A773,$J$1:J773,J773,$D$1:D773,D773),"")</f>
        <v/>
      </c>
      <c r="AW773">
        <f t="shared" si="61"/>
        <v>1</v>
      </c>
    </row>
    <row r="774" spans="1:49" x14ac:dyDescent="0.25">
      <c r="A774" s="4" t="s">
        <v>121</v>
      </c>
      <c r="B774" t="s">
        <v>24</v>
      </c>
      <c r="C774" s="3">
        <v>42403</v>
      </c>
      <c r="D774">
        <v>2</v>
      </c>
      <c r="E774">
        <v>350</v>
      </c>
      <c r="J774" s="2" t="s">
        <v>45</v>
      </c>
      <c r="K774" s="2" t="s">
        <v>22</v>
      </c>
      <c r="L774">
        <v>11</v>
      </c>
      <c r="M774" s="2" t="s">
        <v>116</v>
      </c>
      <c r="N774" s="2">
        <f t="shared" si="62"/>
        <v>3776</v>
      </c>
      <c r="O774">
        <v>377.6</v>
      </c>
      <c r="Q774" t="str">
        <f t="shared" si="63"/>
        <v/>
      </c>
      <c r="R774" s="2" t="str">
        <f>IF(ISNUMBER(Q774),SUMIFS(Q$1:$Q774,A$1:$A774,A774,J$1:$J774,J774,D$1:$D774,D774),"")</f>
        <v/>
      </c>
      <c r="T774" s="5"/>
      <c r="AH774" s="2" t="str">
        <f t="shared" si="64"/>
        <v/>
      </c>
      <c r="AL774" s="27"/>
      <c r="AM774" s="27"/>
      <c r="AN774" s="27"/>
      <c r="AO774" s="27"/>
      <c r="AP774" s="27"/>
      <c r="AQ774" s="27"/>
      <c r="AR774" s="27"/>
      <c r="AU774" s="2" t="str">
        <f t="shared" ref="AU774:AU837" si="65">IF(AND(ISNUMBER(AI774),ISNUMBER(Q774)),ROUND(Q774*AI774,3),"")</f>
        <v/>
      </c>
      <c r="AV774" s="2" t="str">
        <f>IF(ISNUMBER(AU774),SUMIFS($AU$1:AU774,$A$1:A774,A774,$J$1:J774,J774,$D$1:D774,D774),"")</f>
        <v/>
      </c>
      <c r="AW774">
        <f t="shared" ref="AW774:AW837" si="66">COUNT(O774:AV774)</f>
        <v>1</v>
      </c>
    </row>
    <row r="775" spans="1:49" x14ac:dyDescent="0.25">
      <c r="A775" s="4" t="s">
        <v>122</v>
      </c>
      <c r="B775" t="s">
        <v>24</v>
      </c>
      <c r="C775" s="3">
        <v>42403</v>
      </c>
      <c r="D775">
        <v>2</v>
      </c>
      <c r="E775">
        <v>500</v>
      </c>
      <c r="J775" s="2" t="s">
        <v>45</v>
      </c>
      <c r="K775" s="2" t="s">
        <v>22</v>
      </c>
      <c r="L775">
        <v>11</v>
      </c>
      <c r="M775" s="2" t="s">
        <v>116</v>
      </c>
      <c r="N775" s="2">
        <f t="shared" si="62"/>
        <v>4280</v>
      </c>
      <c r="O775">
        <v>428</v>
      </c>
      <c r="Q775" t="str">
        <f t="shared" si="63"/>
        <v/>
      </c>
      <c r="R775" s="2" t="str">
        <f>IF(ISNUMBER(Q775),SUMIFS(Q$1:$Q775,A$1:$A775,A775,J$1:$J775,J775,D$1:$D775,D775),"")</f>
        <v/>
      </c>
      <c r="T775" s="5"/>
      <c r="AH775" s="2" t="str">
        <f t="shared" si="64"/>
        <v/>
      </c>
      <c r="AL775" s="27"/>
      <c r="AM775" s="27"/>
      <c r="AN775" s="27"/>
      <c r="AO775" s="27"/>
      <c r="AP775" s="27"/>
      <c r="AQ775" s="27"/>
      <c r="AR775" s="27"/>
      <c r="AU775" s="2" t="str">
        <f t="shared" si="65"/>
        <v/>
      </c>
      <c r="AV775" s="2" t="str">
        <f>IF(ISNUMBER(AU775),SUMIFS($AU$1:AU775,$A$1:A775,A775,$J$1:J775,J775,$D$1:D775,D775),"")</f>
        <v/>
      </c>
      <c r="AW775">
        <f t="shared" si="66"/>
        <v>1</v>
      </c>
    </row>
    <row r="776" spans="1:49" x14ac:dyDescent="0.25">
      <c r="A776" s="4" t="s">
        <v>117</v>
      </c>
      <c r="B776" t="s">
        <v>24</v>
      </c>
      <c r="C776" s="3">
        <v>42403</v>
      </c>
      <c r="D776">
        <v>3</v>
      </c>
      <c r="E776">
        <v>0</v>
      </c>
      <c r="J776" s="2" t="s">
        <v>45</v>
      </c>
      <c r="K776" s="2" t="s">
        <v>22</v>
      </c>
      <c r="L776">
        <v>11</v>
      </c>
      <c r="M776" s="2" t="s">
        <v>116</v>
      </c>
      <c r="N776" s="2">
        <f t="shared" si="62"/>
        <v>4476</v>
      </c>
      <c r="O776">
        <v>447.6</v>
      </c>
      <c r="Q776" t="str">
        <f t="shared" si="63"/>
        <v/>
      </c>
      <c r="R776" s="2" t="str">
        <f>IF(ISNUMBER(Q776),SUMIFS(Q$1:$Q776,A$1:$A776,A776,J$1:$J776,J776,D$1:$D776,D776),"")</f>
        <v/>
      </c>
      <c r="T776" s="5"/>
      <c r="AH776" s="2" t="str">
        <f t="shared" si="64"/>
        <v/>
      </c>
      <c r="AL776" s="27"/>
      <c r="AM776" s="27"/>
      <c r="AN776" s="27"/>
      <c r="AO776" s="27"/>
      <c r="AP776" s="27"/>
      <c r="AQ776" s="27"/>
      <c r="AR776" s="27"/>
      <c r="AU776" s="2" t="str">
        <f t="shared" si="65"/>
        <v/>
      </c>
      <c r="AV776" s="2" t="str">
        <f>IF(ISNUMBER(AU776),SUMIFS($AU$1:AU776,$A$1:A776,A776,$J$1:J776,J776,$D$1:D776,D776),"")</f>
        <v/>
      </c>
      <c r="AW776">
        <f t="shared" si="66"/>
        <v>1</v>
      </c>
    </row>
    <row r="777" spans="1:49" x14ac:dyDescent="0.25">
      <c r="A777" s="4" t="s">
        <v>118</v>
      </c>
      <c r="B777" t="s">
        <v>24</v>
      </c>
      <c r="C777" s="3">
        <v>42403</v>
      </c>
      <c r="D777">
        <v>3</v>
      </c>
      <c r="E777">
        <v>50</v>
      </c>
      <c r="J777" s="2" t="s">
        <v>45</v>
      </c>
      <c r="K777" s="2" t="s">
        <v>22</v>
      </c>
      <c r="L777">
        <v>11</v>
      </c>
      <c r="M777" s="2" t="s">
        <v>116</v>
      </c>
      <c r="N777" s="2">
        <f t="shared" si="62"/>
        <v>4588</v>
      </c>
      <c r="O777">
        <v>458.8</v>
      </c>
      <c r="Q777" t="str">
        <f t="shared" si="63"/>
        <v/>
      </c>
      <c r="R777" s="2" t="str">
        <f>IF(ISNUMBER(Q777),SUMIFS(Q$1:$Q777,A$1:$A777,A777,J$1:$J777,J777,D$1:$D777,D777),"")</f>
        <v/>
      </c>
      <c r="T777" s="5"/>
      <c r="AH777" s="2" t="str">
        <f t="shared" si="64"/>
        <v/>
      </c>
      <c r="AL777" s="27"/>
      <c r="AM777" s="27"/>
      <c r="AN777" s="27"/>
      <c r="AO777" s="27"/>
      <c r="AP777" s="27"/>
      <c r="AQ777" s="27"/>
      <c r="AR777" s="27"/>
      <c r="AU777" s="2" t="str">
        <f t="shared" si="65"/>
        <v/>
      </c>
      <c r="AV777" s="2" t="str">
        <f>IF(ISNUMBER(AU777),SUMIFS($AU$1:AU777,$A$1:A777,A777,$J$1:J777,J777,$D$1:D777,D777),"")</f>
        <v/>
      </c>
      <c r="AW777">
        <f t="shared" si="66"/>
        <v>1</v>
      </c>
    </row>
    <row r="778" spans="1:49" x14ac:dyDescent="0.25">
      <c r="A778" s="4" t="s">
        <v>119</v>
      </c>
      <c r="B778" t="s">
        <v>24</v>
      </c>
      <c r="C778" s="3">
        <v>42403</v>
      </c>
      <c r="D778">
        <v>3</v>
      </c>
      <c r="E778">
        <v>100</v>
      </c>
      <c r="J778" s="2" t="s">
        <v>45</v>
      </c>
      <c r="K778" s="2" t="s">
        <v>22</v>
      </c>
      <c r="L778">
        <v>11</v>
      </c>
      <c r="M778" s="2" t="s">
        <v>116</v>
      </c>
      <c r="N778" s="2">
        <f t="shared" si="62"/>
        <v>4280</v>
      </c>
      <c r="O778">
        <v>428</v>
      </c>
      <c r="Q778" t="str">
        <f t="shared" si="63"/>
        <v/>
      </c>
      <c r="R778" s="2" t="str">
        <f>IF(ISNUMBER(Q778),SUMIFS(Q$1:$Q778,A$1:$A778,A778,J$1:$J778,J778,D$1:$D778,D778),"")</f>
        <v/>
      </c>
      <c r="T778" s="5"/>
      <c r="AH778" s="2" t="str">
        <f t="shared" si="64"/>
        <v/>
      </c>
      <c r="AL778" s="27"/>
      <c r="AM778" s="27"/>
      <c r="AN778" s="27"/>
      <c r="AO778" s="27"/>
      <c r="AP778" s="27"/>
      <c r="AQ778" s="27"/>
      <c r="AR778" s="27"/>
      <c r="AU778" s="2" t="str">
        <f t="shared" si="65"/>
        <v/>
      </c>
      <c r="AV778" s="2" t="str">
        <f>IF(ISNUMBER(AU778),SUMIFS($AU$1:AU778,$A$1:A778,A778,$J$1:J778,J778,$D$1:D778,D778),"")</f>
        <v/>
      </c>
      <c r="AW778">
        <f t="shared" si="66"/>
        <v>1</v>
      </c>
    </row>
    <row r="779" spans="1:49" x14ac:dyDescent="0.25">
      <c r="A779" s="4" t="s">
        <v>120</v>
      </c>
      <c r="B779" t="s">
        <v>24</v>
      </c>
      <c r="C779" s="3">
        <v>42403</v>
      </c>
      <c r="D779">
        <v>3</v>
      </c>
      <c r="E779">
        <v>200</v>
      </c>
      <c r="J779" s="2" t="s">
        <v>45</v>
      </c>
      <c r="K779" s="2" t="s">
        <v>22</v>
      </c>
      <c r="L779">
        <v>11</v>
      </c>
      <c r="M779" s="2" t="s">
        <v>116</v>
      </c>
      <c r="N779" s="2">
        <f t="shared" si="62"/>
        <v>3468</v>
      </c>
      <c r="O779">
        <v>346.8</v>
      </c>
      <c r="Q779" t="str">
        <f t="shared" si="63"/>
        <v/>
      </c>
      <c r="R779" s="2" t="str">
        <f>IF(ISNUMBER(Q779),SUMIFS(Q$1:$Q779,A$1:$A779,A779,J$1:$J779,J779,D$1:$D779,D779),"")</f>
        <v/>
      </c>
      <c r="T779" s="5"/>
      <c r="AH779" s="2" t="str">
        <f t="shared" si="64"/>
        <v/>
      </c>
      <c r="AL779" s="27"/>
      <c r="AM779" s="27"/>
      <c r="AN779" s="27"/>
      <c r="AO779" s="27"/>
      <c r="AP779" s="27"/>
      <c r="AQ779" s="27"/>
      <c r="AR779" s="27"/>
      <c r="AU779" s="2" t="str">
        <f t="shared" si="65"/>
        <v/>
      </c>
      <c r="AV779" s="2" t="str">
        <f>IF(ISNUMBER(AU779),SUMIFS($AU$1:AU779,$A$1:A779,A779,$J$1:J779,J779,$D$1:D779,D779),"")</f>
        <v/>
      </c>
      <c r="AW779">
        <f t="shared" si="66"/>
        <v>1</v>
      </c>
    </row>
    <row r="780" spans="1:49" x14ac:dyDescent="0.25">
      <c r="A780" s="4" t="s">
        <v>121</v>
      </c>
      <c r="B780" t="s">
        <v>24</v>
      </c>
      <c r="C780" s="3">
        <v>42403</v>
      </c>
      <c r="D780">
        <v>3</v>
      </c>
      <c r="E780">
        <v>350</v>
      </c>
      <c r="J780" s="2" t="s">
        <v>45</v>
      </c>
      <c r="K780" s="2" t="s">
        <v>22</v>
      </c>
      <c r="L780">
        <v>11</v>
      </c>
      <c r="M780" s="2" t="s">
        <v>116</v>
      </c>
      <c r="N780" s="2">
        <f t="shared" si="62"/>
        <v>4532</v>
      </c>
      <c r="O780">
        <v>453.2</v>
      </c>
      <c r="Q780" t="str">
        <f t="shared" si="63"/>
        <v/>
      </c>
      <c r="R780" s="2" t="str">
        <f>IF(ISNUMBER(Q780),SUMIFS(Q$1:$Q780,A$1:$A780,A780,J$1:$J780,J780,D$1:$D780,D780),"")</f>
        <v/>
      </c>
      <c r="T780" s="5"/>
      <c r="AH780" s="2" t="str">
        <f t="shared" si="64"/>
        <v/>
      </c>
      <c r="AL780" s="27"/>
      <c r="AM780" s="27"/>
      <c r="AN780" s="27"/>
      <c r="AO780" s="27"/>
      <c r="AP780" s="27"/>
      <c r="AQ780" s="27"/>
      <c r="AR780" s="27"/>
      <c r="AU780" s="2" t="str">
        <f t="shared" si="65"/>
        <v/>
      </c>
      <c r="AV780" s="2" t="str">
        <f>IF(ISNUMBER(AU780),SUMIFS($AU$1:AU780,$A$1:A780,A780,$J$1:J780,J780,$D$1:D780,D780),"")</f>
        <v/>
      </c>
      <c r="AW780">
        <f t="shared" si="66"/>
        <v>1</v>
      </c>
    </row>
    <row r="781" spans="1:49" x14ac:dyDescent="0.25">
      <c r="A781" s="4" t="s">
        <v>122</v>
      </c>
      <c r="B781" t="s">
        <v>24</v>
      </c>
      <c r="C781" s="3">
        <v>42403</v>
      </c>
      <c r="D781">
        <v>3</v>
      </c>
      <c r="E781">
        <v>500</v>
      </c>
      <c r="J781" s="2" t="s">
        <v>45</v>
      </c>
      <c r="K781" s="2" t="s">
        <v>22</v>
      </c>
      <c r="L781">
        <v>11</v>
      </c>
      <c r="M781" s="2" t="s">
        <v>116</v>
      </c>
      <c r="N781" s="2">
        <f t="shared" si="62"/>
        <v>4840</v>
      </c>
      <c r="O781">
        <v>484</v>
      </c>
      <c r="Q781" t="str">
        <f t="shared" si="63"/>
        <v/>
      </c>
      <c r="R781" s="2" t="str">
        <f>IF(ISNUMBER(Q781),SUMIFS(Q$1:$Q781,A$1:$A781,A781,J$1:$J781,J781,D$1:$D781,D781),"")</f>
        <v/>
      </c>
      <c r="T781" s="5"/>
      <c r="AH781" s="2" t="str">
        <f t="shared" si="64"/>
        <v/>
      </c>
      <c r="AL781" s="27"/>
      <c r="AM781" s="27"/>
      <c r="AN781" s="27"/>
      <c r="AO781" s="27"/>
      <c r="AP781" s="27"/>
      <c r="AQ781" s="27"/>
      <c r="AR781" s="27"/>
      <c r="AU781" s="2" t="str">
        <f t="shared" si="65"/>
        <v/>
      </c>
      <c r="AV781" s="2" t="str">
        <f>IF(ISNUMBER(AU781),SUMIFS($AU$1:AU781,$A$1:A781,A781,$J$1:J781,J781,$D$1:D781,D781),"")</f>
        <v/>
      </c>
      <c r="AW781">
        <f t="shared" si="66"/>
        <v>1</v>
      </c>
    </row>
    <row r="782" spans="1:49" x14ac:dyDescent="0.25">
      <c r="A782" s="4" t="s">
        <v>117</v>
      </c>
      <c r="B782" t="s">
        <v>24</v>
      </c>
      <c r="C782" s="3">
        <v>42410</v>
      </c>
      <c r="D782">
        <v>1</v>
      </c>
      <c r="E782">
        <v>0</v>
      </c>
      <c r="J782" s="2" t="s">
        <v>45</v>
      </c>
      <c r="K782" s="2" t="s">
        <v>22</v>
      </c>
      <c r="L782">
        <v>11</v>
      </c>
      <c r="M782" s="2" t="s">
        <v>116</v>
      </c>
      <c r="N782" s="2" t="str">
        <f t="shared" si="62"/>
        <v/>
      </c>
      <c r="Q782" t="str">
        <f t="shared" si="63"/>
        <v/>
      </c>
      <c r="R782" s="2" t="str">
        <f>IF(ISNUMBER(Q782),SUMIFS(Q$1:$Q782,A$1:$A782,A782,J$1:$J782,J782,D$1:$D782,D782),"")</f>
        <v/>
      </c>
      <c r="T782" s="5"/>
      <c r="AH782" s="2" t="str">
        <f t="shared" si="64"/>
        <v/>
      </c>
      <c r="AL782" s="27"/>
      <c r="AM782" s="27"/>
      <c r="AN782" s="27"/>
      <c r="AO782" s="27"/>
      <c r="AP782" s="27"/>
      <c r="AQ782" s="27"/>
      <c r="AR782" s="27"/>
      <c r="AU782" s="2" t="str">
        <f t="shared" si="65"/>
        <v/>
      </c>
      <c r="AV782" s="2" t="str">
        <f>IF(ISNUMBER(AU782),SUMIFS($AU$1:AU782,$A$1:A782,A782,$J$1:J782,J782,$D$1:D782,D782),"")</f>
        <v/>
      </c>
      <c r="AW782">
        <f t="shared" si="66"/>
        <v>0</v>
      </c>
    </row>
    <row r="783" spans="1:49" x14ac:dyDescent="0.25">
      <c r="A783" s="4" t="s">
        <v>118</v>
      </c>
      <c r="B783" t="s">
        <v>24</v>
      </c>
      <c r="C783" s="3">
        <v>42410</v>
      </c>
      <c r="D783">
        <v>1</v>
      </c>
      <c r="E783">
        <v>50</v>
      </c>
      <c r="J783" s="2" t="s">
        <v>45</v>
      </c>
      <c r="K783" s="2" t="s">
        <v>22</v>
      </c>
      <c r="L783">
        <v>11</v>
      </c>
      <c r="M783" s="2" t="s">
        <v>116</v>
      </c>
      <c r="N783" s="2" t="str">
        <f t="shared" si="62"/>
        <v/>
      </c>
      <c r="Q783" t="str">
        <f t="shared" si="63"/>
        <v/>
      </c>
      <c r="R783" s="2" t="str">
        <f>IF(ISNUMBER(Q783),SUMIFS(Q$1:$Q783,A$1:$A783,A783,J$1:$J783,J783,D$1:$D783,D783),"")</f>
        <v/>
      </c>
      <c r="T783" s="5"/>
      <c r="AH783" s="2" t="str">
        <f t="shared" si="64"/>
        <v/>
      </c>
      <c r="AL783" s="27"/>
      <c r="AM783" s="27"/>
      <c r="AN783" s="27"/>
      <c r="AO783" s="27"/>
      <c r="AP783" s="27"/>
      <c r="AQ783" s="27"/>
      <c r="AR783" s="27"/>
      <c r="AU783" s="2" t="str">
        <f t="shared" si="65"/>
        <v/>
      </c>
      <c r="AV783" s="2" t="str">
        <f>IF(ISNUMBER(AU783),SUMIFS($AU$1:AU783,$A$1:A783,A783,$J$1:J783,J783,$D$1:D783,D783),"")</f>
        <v/>
      </c>
      <c r="AW783">
        <f t="shared" si="66"/>
        <v>0</v>
      </c>
    </row>
    <row r="784" spans="1:49" x14ac:dyDescent="0.25">
      <c r="A784" s="4" t="s">
        <v>119</v>
      </c>
      <c r="B784" t="s">
        <v>24</v>
      </c>
      <c r="C784" s="3">
        <v>42410</v>
      </c>
      <c r="D784">
        <v>1</v>
      </c>
      <c r="E784">
        <v>100</v>
      </c>
      <c r="J784" s="2" t="s">
        <v>45</v>
      </c>
      <c r="K784" s="2" t="s">
        <v>22</v>
      </c>
      <c r="L784">
        <v>11</v>
      </c>
      <c r="M784" s="2" t="s">
        <v>116</v>
      </c>
      <c r="N784" s="2" t="str">
        <f t="shared" si="62"/>
        <v/>
      </c>
      <c r="Q784" t="str">
        <f t="shared" si="63"/>
        <v/>
      </c>
      <c r="R784" s="2" t="str">
        <f>IF(ISNUMBER(Q784),SUMIFS(Q$1:$Q784,A$1:$A784,A784,J$1:$J784,J784,D$1:$D784,D784),"")</f>
        <v/>
      </c>
      <c r="T784" s="5"/>
      <c r="AH784" s="2" t="str">
        <f t="shared" si="64"/>
        <v/>
      </c>
      <c r="AL784" s="27"/>
      <c r="AM784" s="27"/>
      <c r="AN784" s="27"/>
      <c r="AO784" s="27"/>
      <c r="AP784" s="27"/>
      <c r="AQ784" s="27"/>
      <c r="AR784" s="27"/>
      <c r="AU784" s="2" t="str">
        <f t="shared" si="65"/>
        <v/>
      </c>
      <c r="AV784" s="2" t="str">
        <f>IF(ISNUMBER(AU784),SUMIFS($AU$1:AU784,$A$1:A784,A784,$J$1:J784,J784,$D$1:D784,D784),"")</f>
        <v/>
      </c>
      <c r="AW784">
        <f t="shared" si="66"/>
        <v>0</v>
      </c>
    </row>
    <row r="785" spans="1:49" x14ac:dyDescent="0.25">
      <c r="A785" s="4" t="s">
        <v>120</v>
      </c>
      <c r="B785" t="s">
        <v>24</v>
      </c>
      <c r="C785" s="3">
        <v>42410</v>
      </c>
      <c r="D785">
        <v>1</v>
      </c>
      <c r="E785">
        <v>200</v>
      </c>
      <c r="J785" s="2" t="s">
        <v>45</v>
      </c>
      <c r="K785" s="2" t="s">
        <v>22</v>
      </c>
      <c r="L785">
        <v>11</v>
      </c>
      <c r="M785" s="2" t="s">
        <v>116</v>
      </c>
      <c r="N785" s="2" t="str">
        <f t="shared" si="62"/>
        <v/>
      </c>
      <c r="Q785" t="str">
        <f t="shared" si="63"/>
        <v/>
      </c>
      <c r="R785" s="2" t="str">
        <f>IF(ISNUMBER(Q785),SUMIFS(Q$1:$Q785,A$1:$A785,A785,J$1:$J785,J785,D$1:$D785,D785),"")</f>
        <v/>
      </c>
      <c r="T785" s="5"/>
      <c r="AH785" s="2" t="str">
        <f t="shared" si="64"/>
        <v/>
      </c>
      <c r="AL785" s="27"/>
      <c r="AM785" s="27"/>
      <c r="AN785" s="27"/>
      <c r="AO785" s="27"/>
      <c r="AP785" s="27"/>
      <c r="AQ785" s="27"/>
      <c r="AR785" s="27"/>
      <c r="AU785" s="2" t="str">
        <f t="shared" si="65"/>
        <v/>
      </c>
      <c r="AV785" s="2" t="str">
        <f>IF(ISNUMBER(AU785),SUMIFS($AU$1:AU785,$A$1:A785,A785,$J$1:J785,J785,$D$1:D785,D785),"")</f>
        <v/>
      </c>
      <c r="AW785">
        <f t="shared" si="66"/>
        <v>0</v>
      </c>
    </row>
    <row r="786" spans="1:49" x14ac:dyDescent="0.25">
      <c r="A786" s="4" t="s">
        <v>121</v>
      </c>
      <c r="B786" t="s">
        <v>24</v>
      </c>
      <c r="C786" s="3">
        <v>42410</v>
      </c>
      <c r="D786">
        <v>1</v>
      </c>
      <c r="E786">
        <v>350</v>
      </c>
      <c r="J786" s="2" t="s">
        <v>45</v>
      </c>
      <c r="K786" s="2" t="s">
        <v>22</v>
      </c>
      <c r="L786">
        <v>11</v>
      </c>
      <c r="M786" s="2" t="s">
        <v>116</v>
      </c>
      <c r="N786" s="2" t="str">
        <f t="shared" si="62"/>
        <v/>
      </c>
      <c r="Q786" t="str">
        <f t="shared" si="63"/>
        <v/>
      </c>
      <c r="R786" s="2" t="str">
        <f>IF(ISNUMBER(Q786),SUMIFS(Q$1:$Q786,A$1:$A786,A786,J$1:$J786,J786,D$1:$D786,D786),"")</f>
        <v/>
      </c>
      <c r="T786" s="5"/>
      <c r="AH786" s="2" t="str">
        <f t="shared" si="64"/>
        <v/>
      </c>
      <c r="AL786" s="27"/>
      <c r="AM786" s="27"/>
      <c r="AN786" s="27"/>
      <c r="AO786" s="27"/>
      <c r="AP786" s="27"/>
      <c r="AQ786" s="27"/>
      <c r="AR786" s="27"/>
      <c r="AU786" s="2" t="str">
        <f t="shared" si="65"/>
        <v/>
      </c>
      <c r="AV786" s="2" t="str">
        <f>IF(ISNUMBER(AU786),SUMIFS($AU$1:AU786,$A$1:A786,A786,$J$1:J786,J786,$D$1:D786,D786),"")</f>
        <v/>
      </c>
      <c r="AW786">
        <f t="shared" si="66"/>
        <v>0</v>
      </c>
    </row>
    <row r="787" spans="1:49" x14ac:dyDescent="0.25">
      <c r="A787" s="4" t="s">
        <v>122</v>
      </c>
      <c r="B787" t="s">
        <v>24</v>
      </c>
      <c r="C787" s="3">
        <v>42410</v>
      </c>
      <c r="D787">
        <v>1</v>
      </c>
      <c r="E787">
        <v>500</v>
      </c>
      <c r="J787" s="2" t="s">
        <v>45</v>
      </c>
      <c r="K787" s="2" t="s">
        <v>22</v>
      </c>
      <c r="L787">
        <v>11</v>
      </c>
      <c r="M787" s="2" t="s">
        <v>116</v>
      </c>
      <c r="N787" s="2" t="str">
        <f t="shared" si="62"/>
        <v/>
      </c>
      <c r="Q787" t="str">
        <f t="shared" si="63"/>
        <v/>
      </c>
      <c r="R787" s="2" t="str">
        <f>IF(ISNUMBER(Q787),SUMIFS(Q$1:$Q787,A$1:$A787,A787,J$1:$J787,J787,D$1:$D787,D787),"")</f>
        <v/>
      </c>
      <c r="T787" s="5"/>
      <c r="AH787" s="2" t="str">
        <f t="shared" si="64"/>
        <v/>
      </c>
      <c r="AL787" s="27"/>
      <c r="AM787" s="27"/>
      <c r="AN787" s="27"/>
      <c r="AO787" s="27"/>
      <c r="AP787" s="27"/>
      <c r="AQ787" s="27"/>
      <c r="AR787" s="27"/>
      <c r="AU787" s="2" t="str">
        <f t="shared" si="65"/>
        <v/>
      </c>
      <c r="AV787" s="2" t="str">
        <f>IF(ISNUMBER(AU787),SUMIFS($AU$1:AU787,$A$1:A787,A787,$J$1:J787,J787,$D$1:D787,D787),"")</f>
        <v/>
      </c>
      <c r="AW787">
        <f t="shared" si="66"/>
        <v>0</v>
      </c>
    </row>
    <row r="788" spans="1:49" x14ac:dyDescent="0.25">
      <c r="A788" s="4" t="s">
        <v>117</v>
      </c>
      <c r="B788" t="s">
        <v>24</v>
      </c>
      <c r="C788" s="3">
        <v>42410</v>
      </c>
      <c r="D788">
        <v>2</v>
      </c>
      <c r="E788">
        <v>0</v>
      </c>
      <c r="J788" s="2" t="s">
        <v>45</v>
      </c>
      <c r="K788" s="2" t="s">
        <v>22</v>
      </c>
      <c r="L788">
        <v>11</v>
      </c>
      <c r="M788" s="2" t="s">
        <v>116</v>
      </c>
      <c r="N788" s="2" t="str">
        <f t="shared" si="62"/>
        <v/>
      </c>
      <c r="Q788" t="str">
        <f t="shared" si="63"/>
        <v/>
      </c>
      <c r="R788" s="2" t="str">
        <f>IF(ISNUMBER(Q788),SUMIFS(Q$1:$Q788,A$1:$A788,A788,J$1:$J788,J788,D$1:$D788,D788),"")</f>
        <v/>
      </c>
      <c r="T788" s="5"/>
      <c r="AH788" s="2" t="str">
        <f t="shared" si="64"/>
        <v/>
      </c>
      <c r="AL788" s="27"/>
      <c r="AM788" s="27"/>
      <c r="AN788" s="27"/>
      <c r="AO788" s="27"/>
      <c r="AP788" s="27"/>
      <c r="AQ788" s="27"/>
      <c r="AR788" s="27"/>
      <c r="AU788" s="2" t="str">
        <f t="shared" si="65"/>
        <v/>
      </c>
      <c r="AV788" s="2" t="str">
        <f>IF(ISNUMBER(AU788),SUMIFS($AU$1:AU788,$A$1:A788,A788,$J$1:J788,J788,$D$1:D788,D788),"")</f>
        <v/>
      </c>
      <c r="AW788">
        <f t="shared" si="66"/>
        <v>0</v>
      </c>
    </row>
    <row r="789" spans="1:49" x14ac:dyDescent="0.25">
      <c r="A789" s="4" t="s">
        <v>118</v>
      </c>
      <c r="B789" t="s">
        <v>24</v>
      </c>
      <c r="C789" s="3">
        <v>42410</v>
      </c>
      <c r="D789">
        <v>2</v>
      </c>
      <c r="E789">
        <v>50</v>
      </c>
      <c r="J789" s="2" t="s">
        <v>45</v>
      </c>
      <c r="K789" s="2" t="s">
        <v>22</v>
      </c>
      <c r="L789">
        <v>11</v>
      </c>
      <c r="M789" s="2" t="s">
        <v>116</v>
      </c>
      <c r="N789" s="2" t="str">
        <f t="shared" si="62"/>
        <v/>
      </c>
      <c r="Q789" t="str">
        <f t="shared" si="63"/>
        <v/>
      </c>
      <c r="R789" s="2" t="str">
        <f>IF(ISNUMBER(Q789),SUMIFS(Q$1:$Q789,A$1:$A789,A789,J$1:$J789,J789,D$1:$D789,D789),"")</f>
        <v/>
      </c>
      <c r="T789" s="5"/>
      <c r="AH789" s="2" t="str">
        <f t="shared" si="64"/>
        <v/>
      </c>
      <c r="AL789" s="27"/>
      <c r="AM789" s="27"/>
      <c r="AN789" s="27"/>
      <c r="AO789" s="27"/>
      <c r="AP789" s="27"/>
      <c r="AQ789" s="27"/>
      <c r="AR789" s="27"/>
      <c r="AU789" s="2" t="str">
        <f t="shared" si="65"/>
        <v/>
      </c>
      <c r="AV789" s="2" t="str">
        <f>IF(ISNUMBER(AU789),SUMIFS($AU$1:AU789,$A$1:A789,A789,$J$1:J789,J789,$D$1:D789,D789),"")</f>
        <v/>
      </c>
      <c r="AW789">
        <f t="shared" si="66"/>
        <v>0</v>
      </c>
    </row>
    <row r="790" spans="1:49" x14ac:dyDescent="0.25">
      <c r="A790" s="4" t="s">
        <v>119</v>
      </c>
      <c r="B790" t="s">
        <v>24</v>
      </c>
      <c r="C790" s="3">
        <v>42410</v>
      </c>
      <c r="D790">
        <v>2</v>
      </c>
      <c r="E790">
        <v>100</v>
      </c>
      <c r="J790" s="2" t="s">
        <v>45</v>
      </c>
      <c r="K790" s="2" t="s">
        <v>22</v>
      </c>
      <c r="L790">
        <v>11</v>
      </c>
      <c r="M790" s="2" t="s">
        <v>116</v>
      </c>
      <c r="N790" s="2" t="str">
        <f t="shared" si="62"/>
        <v/>
      </c>
      <c r="Q790" t="str">
        <f t="shared" si="63"/>
        <v/>
      </c>
      <c r="R790" s="2" t="str">
        <f>IF(ISNUMBER(Q790),SUMIFS(Q$1:$Q790,A$1:$A790,A790,J$1:$J790,J790,D$1:$D790,D790),"")</f>
        <v/>
      </c>
      <c r="T790" s="5"/>
      <c r="AH790" s="2" t="str">
        <f t="shared" si="64"/>
        <v/>
      </c>
      <c r="AL790" s="27"/>
      <c r="AM790" s="27"/>
      <c r="AN790" s="27"/>
      <c r="AO790" s="27"/>
      <c r="AP790" s="27"/>
      <c r="AQ790" s="27"/>
      <c r="AR790" s="27"/>
      <c r="AU790" s="2" t="str">
        <f t="shared" si="65"/>
        <v/>
      </c>
      <c r="AV790" s="2" t="str">
        <f>IF(ISNUMBER(AU790),SUMIFS($AU$1:AU790,$A$1:A790,A790,$J$1:J790,J790,$D$1:D790,D790),"")</f>
        <v/>
      </c>
      <c r="AW790">
        <f t="shared" si="66"/>
        <v>0</v>
      </c>
    </row>
    <row r="791" spans="1:49" x14ac:dyDescent="0.25">
      <c r="A791" s="4" t="s">
        <v>120</v>
      </c>
      <c r="B791" t="s">
        <v>24</v>
      </c>
      <c r="C791" s="3">
        <v>42410</v>
      </c>
      <c r="D791">
        <v>2</v>
      </c>
      <c r="E791">
        <v>200</v>
      </c>
      <c r="J791" s="2" t="s">
        <v>45</v>
      </c>
      <c r="K791" s="2" t="s">
        <v>22</v>
      </c>
      <c r="L791">
        <v>11</v>
      </c>
      <c r="M791" s="2" t="s">
        <v>116</v>
      </c>
      <c r="N791" s="2" t="str">
        <f t="shared" si="62"/>
        <v/>
      </c>
      <c r="Q791" t="str">
        <f t="shared" si="63"/>
        <v/>
      </c>
      <c r="R791" s="2" t="str">
        <f>IF(ISNUMBER(Q791),SUMIFS(Q$1:$Q791,A$1:$A791,A791,J$1:$J791,J791,D$1:$D791,D791),"")</f>
        <v/>
      </c>
      <c r="T791" s="5"/>
      <c r="AH791" s="2" t="str">
        <f t="shared" si="64"/>
        <v/>
      </c>
      <c r="AL791" s="27"/>
      <c r="AM791" s="27"/>
      <c r="AN791" s="27"/>
      <c r="AO791" s="27"/>
      <c r="AP791" s="27"/>
      <c r="AQ791" s="27"/>
      <c r="AR791" s="27"/>
      <c r="AU791" s="2" t="str">
        <f t="shared" si="65"/>
        <v/>
      </c>
      <c r="AV791" s="2" t="str">
        <f>IF(ISNUMBER(AU791),SUMIFS($AU$1:AU791,$A$1:A791,A791,$J$1:J791,J791,$D$1:D791,D791),"")</f>
        <v/>
      </c>
      <c r="AW791">
        <f t="shared" si="66"/>
        <v>0</v>
      </c>
    </row>
    <row r="792" spans="1:49" x14ac:dyDescent="0.25">
      <c r="A792" s="4" t="s">
        <v>121</v>
      </c>
      <c r="B792" t="s">
        <v>24</v>
      </c>
      <c r="C792" s="3">
        <v>42410</v>
      </c>
      <c r="D792">
        <v>2</v>
      </c>
      <c r="E792">
        <v>350</v>
      </c>
      <c r="J792" s="2" t="s">
        <v>45</v>
      </c>
      <c r="K792" s="2" t="s">
        <v>22</v>
      </c>
      <c r="L792">
        <v>11</v>
      </c>
      <c r="M792" s="2" t="s">
        <v>116</v>
      </c>
      <c r="N792" s="2" t="str">
        <f t="shared" si="62"/>
        <v/>
      </c>
      <c r="Q792" t="str">
        <f t="shared" si="63"/>
        <v/>
      </c>
      <c r="R792" s="2" t="str">
        <f>IF(ISNUMBER(Q792),SUMIFS(Q$1:$Q792,A$1:$A792,A792,J$1:$J792,J792,D$1:$D792,D792),"")</f>
        <v/>
      </c>
      <c r="T792" s="5"/>
      <c r="AH792" s="2" t="str">
        <f t="shared" si="64"/>
        <v/>
      </c>
      <c r="AL792" s="27"/>
      <c r="AM792" s="27"/>
      <c r="AN792" s="27"/>
      <c r="AO792" s="27"/>
      <c r="AP792" s="27"/>
      <c r="AQ792" s="27"/>
      <c r="AR792" s="27"/>
      <c r="AU792" s="2" t="str">
        <f t="shared" si="65"/>
        <v/>
      </c>
      <c r="AV792" s="2" t="str">
        <f>IF(ISNUMBER(AU792),SUMIFS($AU$1:AU792,$A$1:A792,A792,$J$1:J792,J792,$D$1:D792,D792),"")</f>
        <v/>
      </c>
      <c r="AW792">
        <f t="shared" si="66"/>
        <v>0</v>
      </c>
    </row>
    <row r="793" spans="1:49" x14ac:dyDescent="0.25">
      <c r="A793" s="4" t="s">
        <v>122</v>
      </c>
      <c r="B793" t="s">
        <v>24</v>
      </c>
      <c r="C793" s="3">
        <v>42410</v>
      </c>
      <c r="D793">
        <v>2</v>
      </c>
      <c r="E793">
        <v>500</v>
      </c>
      <c r="J793" s="2" t="s">
        <v>45</v>
      </c>
      <c r="K793" s="2" t="s">
        <v>22</v>
      </c>
      <c r="L793">
        <v>11</v>
      </c>
      <c r="M793" s="2" t="s">
        <v>116</v>
      </c>
      <c r="N793" s="2" t="str">
        <f t="shared" si="62"/>
        <v/>
      </c>
      <c r="Q793" t="str">
        <f t="shared" si="63"/>
        <v/>
      </c>
      <c r="R793" s="2" t="str">
        <f>IF(ISNUMBER(Q793),SUMIFS(Q$1:$Q793,A$1:$A793,A793,J$1:$J793,J793,D$1:$D793,D793),"")</f>
        <v/>
      </c>
      <c r="T793" s="5"/>
      <c r="AH793" s="2" t="str">
        <f t="shared" si="64"/>
        <v/>
      </c>
      <c r="AL793" s="27"/>
      <c r="AM793" s="27"/>
      <c r="AN793" s="27"/>
      <c r="AO793" s="27"/>
      <c r="AP793" s="27"/>
      <c r="AQ793" s="27"/>
      <c r="AR793" s="27"/>
      <c r="AU793" s="2" t="str">
        <f t="shared" si="65"/>
        <v/>
      </c>
      <c r="AV793" s="2" t="str">
        <f>IF(ISNUMBER(AU793),SUMIFS($AU$1:AU793,$A$1:A793,A793,$J$1:J793,J793,$D$1:D793,D793),"")</f>
        <v/>
      </c>
      <c r="AW793">
        <f t="shared" si="66"/>
        <v>0</v>
      </c>
    </row>
    <row r="794" spans="1:49" x14ac:dyDescent="0.25">
      <c r="A794" s="4" t="s">
        <v>117</v>
      </c>
      <c r="B794" t="s">
        <v>24</v>
      </c>
      <c r="C794" s="3">
        <v>42410</v>
      </c>
      <c r="D794">
        <v>3</v>
      </c>
      <c r="E794">
        <v>0</v>
      </c>
      <c r="J794" s="2" t="s">
        <v>45</v>
      </c>
      <c r="K794" s="2" t="s">
        <v>22</v>
      </c>
      <c r="L794">
        <v>11</v>
      </c>
      <c r="M794" s="2" t="s">
        <v>116</v>
      </c>
      <c r="N794" s="2" t="str">
        <f t="shared" si="62"/>
        <v/>
      </c>
      <c r="Q794" t="str">
        <f t="shared" si="63"/>
        <v/>
      </c>
      <c r="R794" s="2" t="str">
        <f>IF(ISNUMBER(Q794),SUMIFS(Q$1:$Q794,A$1:$A794,A794,J$1:$J794,J794,D$1:$D794,D794),"")</f>
        <v/>
      </c>
      <c r="T794" s="5"/>
      <c r="AH794" s="2" t="str">
        <f t="shared" si="64"/>
        <v/>
      </c>
      <c r="AL794" s="27"/>
      <c r="AM794" s="27"/>
      <c r="AN794" s="27"/>
      <c r="AO794" s="27"/>
      <c r="AP794" s="27"/>
      <c r="AQ794" s="27"/>
      <c r="AR794" s="27"/>
      <c r="AU794" s="2" t="str">
        <f t="shared" si="65"/>
        <v/>
      </c>
      <c r="AV794" s="2" t="str">
        <f>IF(ISNUMBER(AU794),SUMIFS($AU$1:AU794,$A$1:A794,A794,$J$1:J794,J794,$D$1:D794,D794),"")</f>
        <v/>
      </c>
      <c r="AW794">
        <f t="shared" si="66"/>
        <v>0</v>
      </c>
    </row>
    <row r="795" spans="1:49" x14ac:dyDescent="0.25">
      <c r="A795" s="4" t="s">
        <v>118</v>
      </c>
      <c r="B795" t="s">
        <v>24</v>
      </c>
      <c r="C795" s="3">
        <v>42410</v>
      </c>
      <c r="D795">
        <v>3</v>
      </c>
      <c r="E795">
        <v>50</v>
      </c>
      <c r="J795" s="2" t="s">
        <v>45</v>
      </c>
      <c r="K795" s="2" t="s">
        <v>22</v>
      </c>
      <c r="L795">
        <v>11</v>
      </c>
      <c r="M795" s="2" t="s">
        <v>116</v>
      </c>
      <c r="N795" s="2" t="str">
        <f t="shared" si="62"/>
        <v/>
      </c>
      <c r="Q795" t="str">
        <f t="shared" si="63"/>
        <v/>
      </c>
      <c r="R795" s="2" t="str">
        <f>IF(ISNUMBER(Q795),SUMIFS(Q$1:$Q795,A$1:$A795,A795,J$1:$J795,J795,D$1:$D795,D795),"")</f>
        <v/>
      </c>
      <c r="T795" s="5"/>
      <c r="AH795" s="2" t="str">
        <f t="shared" si="64"/>
        <v/>
      </c>
      <c r="AL795" s="27"/>
      <c r="AM795" s="27"/>
      <c r="AN795" s="27"/>
      <c r="AO795" s="27"/>
      <c r="AP795" s="27"/>
      <c r="AQ795" s="27"/>
      <c r="AR795" s="27"/>
      <c r="AU795" s="2" t="str">
        <f t="shared" si="65"/>
        <v/>
      </c>
      <c r="AV795" s="2" t="str">
        <f>IF(ISNUMBER(AU795),SUMIFS($AU$1:AU795,$A$1:A795,A795,$J$1:J795,J795,$D$1:D795,D795),"")</f>
        <v/>
      </c>
      <c r="AW795">
        <f t="shared" si="66"/>
        <v>0</v>
      </c>
    </row>
    <row r="796" spans="1:49" x14ac:dyDescent="0.25">
      <c r="A796" s="4" t="s">
        <v>119</v>
      </c>
      <c r="B796" t="s">
        <v>24</v>
      </c>
      <c r="C796" s="3">
        <v>42410</v>
      </c>
      <c r="D796">
        <v>3</v>
      </c>
      <c r="E796">
        <v>100</v>
      </c>
      <c r="J796" s="2" t="s">
        <v>45</v>
      </c>
      <c r="K796" s="2" t="s">
        <v>22</v>
      </c>
      <c r="L796">
        <v>11</v>
      </c>
      <c r="M796" s="2" t="s">
        <v>116</v>
      </c>
      <c r="N796" s="2" t="str">
        <f t="shared" si="62"/>
        <v/>
      </c>
      <c r="Q796" t="str">
        <f t="shared" si="63"/>
        <v/>
      </c>
      <c r="R796" s="2" t="str">
        <f>IF(ISNUMBER(Q796),SUMIFS(Q$1:$Q796,A$1:$A796,A796,J$1:$J796,J796,D$1:$D796,D796),"")</f>
        <v/>
      </c>
      <c r="T796" s="5"/>
      <c r="AH796" s="2" t="str">
        <f t="shared" si="64"/>
        <v/>
      </c>
      <c r="AL796" s="27"/>
      <c r="AM796" s="27"/>
      <c r="AN796" s="27"/>
      <c r="AO796" s="27"/>
      <c r="AP796" s="27"/>
      <c r="AQ796" s="27"/>
      <c r="AR796" s="27"/>
      <c r="AU796" s="2" t="str">
        <f t="shared" si="65"/>
        <v/>
      </c>
      <c r="AV796" s="2" t="str">
        <f>IF(ISNUMBER(AU796),SUMIFS($AU$1:AU796,$A$1:A796,A796,$J$1:J796,J796,$D$1:D796,D796),"")</f>
        <v/>
      </c>
      <c r="AW796">
        <f t="shared" si="66"/>
        <v>0</v>
      </c>
    </row>
    <row r="797" spans="1:49" x14ac:dyDescent="0.25">
      <c r="A797" s="4" t="s">
        <v>120</v>
      </c>
      <c r="B797" t="s">
        <v>24</v>
      </c>
      <c r="C797" s="3">
        <v>42410</v>
      </c>
      <c r="D797">
        <v>3</v>
      </c>
      <c r="E797">
        <v>200</v>
      </c>
      <c r="J797" s="2" t="s">
        <v>45</v>
      </c>
      <c r="K797" s="2" t="s">
        <v>22</v>
      </c>
      <c r="L797">
        <v>11</v>
      </c>
      <c r="M797" s="2" t="s">
        <v>116</v>
      </c>
      <c r="N797" s="2" t="str">
        <f t="shared" si="62"/>
        <v/>
      </c>
      <c r="Q797" t="str">
        <f t="shared" si="63"/>
        <v/>
      </c>
      <c r="R797" s="2" t="str">
        <f>IF(ISNUMBER(Q797),SUMIFS(Q$1:$Q797,A$1:$A797,A797,J$1:$J797,J797,D$1:$D797,D797),"")</f>
        <v/>
      </c>
      <c r="T797" s="5"/>
      <c r="AH797" s="2" t="str">
        <f t="shared" si="64"/>
        <v/>
      </c>
      <c r="AL797" s="27"/>
      <c r="AM797" s="27"/>
      <c r="AN797" s="27"/>
      <c r="AO797" s="27"/>
      <c r="AP797" s="27"/>
      <c r="AQ797" s="27"/>
      <c r="AR797" s="27"/>
      <c r="AU797" s="2" t="str">
        <f t="shared" si="65"/>
        <v/>
      </c>
      <c r="AV797" s="2" t="str">
        <f>IF(ISNUMBER(AU797),SUMIFS($AU$1:AU797,$A$1:A797,A797,$J$1:J797,J797,$D$1:D797,D797),"")</f>
        <v/>
      </c>
      <c r="AW797">
        <f t="shared" si="66"/>
        <v>0</v>
      </c>
    </row>
    <row r="798" spans="1:49" x14ac:dyDescent="0.25">
      <c r="A798" s="4" t="s">
        <v>121</v>
      </c>
      <c r="B798" t="s">
        <v>24</v>
      </c>
      <c r="C798" s="3">
        <v>42410</v>
      </c>
      <c r="D798">
        <v>3</v>
      </c>
      <c r="E798">
        <v>350</v>
      </c>
      <c r="J798" s="2" t="s">
        <v>45</v>
      </c>
      <c r="K798" s="2" t="s">
        <v>22</v>
      </c>
      <c r="L798">
        <v>11</v>
      </c>
      <c r="M798" s="2" t="s">
        <v>116</v>
      </c>
      <c r="N798" s="2" t="str">
        <f t="shared" si="62"/>
        <v/>
      </c>
      <c r="Q798" t="str">
        <f t="shared" si="63"/>
        <v/>
      </c>
      <c r="R798" s="2" t="str">
        <f>IF(ISNUMBER(Q798),SUMIFS(Q$1:$Q798,A$1:$A798,A798,J$1:$J798,J798,D$1:$D798,D798),"")</f>
        <v/>
      </c>
      <c r="T798" s="5"/>
      <c r="AH798" s="2" t="str">
        <f t="shared" si="64"/>
        <v/>
      </c>
      <c r="AL798" s="27"/>
      <c r="AM798" s="27"/>
      <c r="AN798" s="27"/>
      <c r="AO798" s="27"/>
      <c r="AP798" s="27"/>
      <c r="AQ798" s="27"/>
      <c r="AR798" s="27"/>
      <c r="AU798" s="2" t="str">
        <f t="shared" si="65"/>
        <v/>
      </c>
      <c r="AV798" s="2" t="str">
        <f>IF(ISNUMBER(AU798),SUMIFS($AU$1:AU798,$A$1:A798,A798,$J$1:J798,J798,$D$1:D798,D798),"")</f>
        <v/>
      </c>
      <c r="AW798">
        <f t="shared" si="66"/>
        <v>0</v>
      </c>
    </row>
    <row r="799" spans="1:49" x14ac:dyDescent="0.25">
      <c r="A799" s="4" t="s">
        <v>122</v>
      </c>
      <c r="B799" t="s">
        <v>24</v>
      </c>
      <c r="C799" s="3">
        <v>42410</v>
      </c>
      <c r="D799">
        <v>3</v>
      </c>
      <c r="E799">
        <v>500</v>
      </c>
      <c r="J799" s="2" t="s">
        <v>45</v>
      </c>
      <c r="K799" s="2" t="s">
        <v>22</v>
      </c>
      <c r="L799">
        <v>11</v>
      </c>
      <c r="M799" s="2" t="s">
        <v>116</v>
      </c>
      <c r="N799" s="2" t="str">
        <f t="shared" si="62"/>
        <v/>
      </c>
      <c r="Q799" t="str">
        <f t="shared" si="63"/>
        <v/>
      </c>
      <c r="R799" s="2" t="str">
        <f>IF(ISNUMBER(Q799),SUMIFS(Q$1:$Q799,A$1:$A799,A799,J$1:$J799,J799,D$1:$D799,D799),"")</f>
        <v/>
      </c>
      <c r="T799" s="5"/>
      <c r="AH799" s="2" t="str">
        <f t="shared" si="64"/>
        <v/>
      </c>
      <c r="AL799" s="27"/>
      <c r="AM799" s="27"/>
      <c r="AN799" s="27"/>
      <c r="AO799" s="27"/>
      <c r="AP799" s="27"/>
      <c r="AQ799" s="27"/>
      <c r="AR799" s="27"/>
      <c r="AU799" s="2" t="str">
        <f t="shared" si="65"/>
        <v/>
      </c>
      <c r="AV799" s="2" t="str">
        <f>IF(ISNUMBER(AU799),SUMIFS($AU$1:AU799,$A$1:A799,A799,$J$1:J799,J799,$D$1:D799,D799),"")</f>
        <v/>
      </c>
      <c r="AW799">
        <f t="shared" si="66"/>
        <v>0</v>
      </c>
    </row>
    <row r="800" spans="1:49" x14ac:dyDescent="0.25">
      <c r="A800" s="4" t="s">
        <v>117</v>
      </c>
      <c r="B800" t="s">
        <v>24</v>
      </c>
      <c r="C800" s="3">
        <v>42418</v>
      </c>
      <c r="D800">
        <v>1</v>
      </c>
      <c r="E800">
        <v>0</v>
      </c>
      <c r="J800" s="2" t="s">
        <v>45</v>
      </c>
      <c r="K800" s="2" t="s">
        <v>22</v>
      </c>
      <c r="L800">
        <v>11</v>
      </c>
      <c r="M800" s="2" t="s">
        <v>116</v>
      </c>
      <c r="N800" s="2" t="str">
        <f t="shared" si="62"/>
        <v/>
      </c>
      <c r="Q800" t="str">
        <f t="shared" si="63"/>
        <v/>
      </c>
      <c r="R800" s="2" t="str">
        <f>IF(ISNUMBER(Q800),SUMIFS(Q$1:$Q800,A$1:$A800,A800,J$1:$J800,J800,D$1:$D800,D800),"")</f>
        <v/>
      </c>
      <c r="T800" s="5"/>
      <c r="AH800" s="2" t="str">
        <f t="shared" si="64"/>
        <v/>
      </c>
      <c r="AL800" s="27"/>
      <c r="AM800" s="27"/>
      <c r="AN800" s="27"/>
      <c r="AO800" s="27"/>
      <c r="AP800" s="27"/>
      <c r="AQ800" s="27"/>
      <c r="AR800" s="27"/>
      <c r="AU800" s="2" t="str">
        <f t="shared" si="65"/>
        <v/>
      </c>
      <c r="AV800" s="2" t="str">
        <f>IF(ISNUMBER(AU800),SUMIFS($AU$1:AU800,$A$1:A800,A800,$J$1:J800,J800,$D$1:D800,D800),"")</f>
        <v/>
      </c>
      <c r="AW800">
        <f t="shared" si="66"/>
        <v>0</v>
      </c>
    </row>
    <row r="801" spans="1:49" x14ac:dyDescent="0.25">
      <c r="A801" s="4" t="s">
        <v>118</v>
      </c>
      <c r="B801" t="s">
        <v>24</v>
      </c>
      <c r="C801" s="3">
        <v>42418</v>
      </c>
      <c r="D801">
        <v>1</v>
      </c>
      <c r="E801">
        <v>50</v>
      </c>
      <c r="J801" s="2" t="s">
        <v>45</v>
      </c>
      <c r="K801" s="2" t="s">
        <v>22</v>
      </c>
      <c r="L801">
        <v>11</v>
      </c>
      <c r="M801" s="2" t="s">
        <v>116</v>
      </c>
      <c r="N801" s="2" t="str">
        <f t="shared" si="62"/>
        <v/>
      </c>
      <c r="Q801" t="str">
        <f t="shared" si="63"/>
        <v/>
      </c>
      <c r="R801" s="2" t="str">
        <f>IF(ISNUMBER(Q801),SUMIFS(Q$1:$Q801,A$1:$A801,A801,J$1:$J801,J801,D$1:$D801,D801),"")</f>
        <v/>
      </c>
      <c r="T801" s="5"/>
      <c r="AH801" s="2" t="str">
        <f t="shared" si="64"/>
        <v/>
      </c>
      <c r="AL801" s="27"/>
      <c r="AM801" s="27"/>
      <c r="AN801" s="27"/>
      <c r="AO801" s="27"/>
      <c r="AP801" s="27"/>
      <c r="AQ801" s="27"/>
      <c r="AR801" s="27"/>
      <c r="AU801" s="2" t="str">
        <f t="shared" si="65"/>
        <v/>
      </c>
      <c r="AV801" s="2" t="str">
        <f>IF(ISNUMBER(AU801),SUMIFS($AU$1:AU801,$A$1:A801,A801,$J$1:J801,J801,$D$1:D801,D801),"")</f>
        <v/>
      </c>
      <c r="AW801">
        <f t="shared" si="66"/>
        <v>0</v>
      </c>
    </row>
    <row r="802" spans="1:49" x14ac:dyDescent="0.25">
      <c r="A802" s="4" t="s">
        <v>119</v>
      </c>
      <c r="B802" t="s">
        <v>24</v>
      </c>
      <c r="C802" s="3">
        <v>42418</v>
      </c>
      <c r="D802">
        <v>1</v>
      </c>
      <c r="E802">
        <v>100</v>
      </c>
      <c r="J802" s="2" t="s">
        <v>45</v>
      </c>
      <c r="K802" s="2" t="s">
        <v>22</v>
      </c>
      <c r="L802">
        <v>11</v>
      </c>
      <c r="M802" s="2" t="s">
        <v>116</v>
      </c>
      <c r="N802" s="2" t="str">
        <f t="shared" si="62"/>
        <v/>
      </c>
      <c r="Q802" t="str">
        <f t="shared" si="63"/>
        <v/>
      </c>
      <c r="R802" s="2" t="str">
        <f>IF(ISNUMBER(Q802),SUMIFS(Q$1:$Q802,A$1:$A802,A802,J$1:$J802,J802,D$1:$D802,D802),"")</f>
        <v/>
      </c>
      <c r="T802" s="5"/>
      <c r="AH802" s="2" t="str">
        <f t="shared" si="64"/>
        <v/>
      </c>
      <c r="AL802" s="27"/>
      <c r="AM802" s="27"/>
      <c r="AN802" s="27"/>
      <c r="AO802" s="27"/>
      <c r="AP802" s="27"/>
      <c r="AQ802" s="27"/>
      <c r="AR802" s="27"/>
      <c r="AU802" s="2" t="str">
        <f t="shared" si="65"/>
        <v/>
      </c>
      <c r="AV802" s="2" t="str">
        <f>IF(ISNUMBER(AU802),SUMIFS($AU$1:AU802,$A$1:A802,A802,$J$1:J802,J802,$D$1:D802,D802),"")</f>
        <v/>
      </c>
      <c r="AW802">
        <f t="shared" si="66"/>
        <v>0</v>
      </c>
    </row>
    <row r="803" spans="1:49" x14ac:dyDescent="0.25">
      <c r="A803" s="4" t="s">
        <v>120</v>
      </c>
      <c r="B803" t="s">
        <v>24</v>
      </c>
      <c r="C803" s="3">
        <v>42418</v>
      </c>
      <c r="D803">
        <v>1</v>
      </c>
      <c r="E803">
        <v>200</v>
      </c>
      <c r="J803" s="2" t="s">
        <v>45</v>
      </c>
      <c r="K803" s="2" t="s">
        <v>22</v>
      </c>
      <c r="L803">
        <v>11</v>
      </c>
      <c r="M803" s="2" t="s">
        <v>116</v>
      </c>
      <c r="N803" s="2" t="str">
        <f t="shared" si="62"/>
        <v/>
      </c>
      <c r="Q803" t="str">
        <f t="shared" si="63"/>
        <v/>
      </c>
      <c r="R803" s="2" t="str">
        <f>IF(ISNUMBER(Q803),SUMIFS(Q$1:$Q803,A$1:$A803,A803,J$1:$J803,J803,D$1:$D803,D803),"")</f>
        <v/>
      </c>
      <c r="T803" s="5"/>
      <c r="AH803" s="2" t="str">
        <f t="shared" si="64"/>
        <v/>
      </c>
      <c r="AL803" s="27"/>
      <c r="AM803" s="27"/>
      <c r="AN803" s="27"/>
      <c r="AO803" s="27"/>
      <c r="AP803" s="27"/>
      <c r="AQ803" s="27"/>
      <c r="AR803" s="27"/>
      <c r="AU803" s="2" t="str">
        <f t="shared" si="65"/>
        <v/>
      </c>
      <c r="AV803" s="2" t="str">
        <f>IF(ISNUMBER(AU803),SUMIFS($AU$1:AU803,$A$1:A803,A803,$J$1:J803,J803,$D$1:D803,D803),"")</f>
        <v/>
      </c>
      <c r="AW803">
        <f t="shared" si="66"/>
        <v>0</v>
      </c>
    </row>
    <row r="804" spans="1:49" x14ac:dyDescent="0.25">
      <c r="A804" s="4" t="s">
        <v>121</v>
      </c>
      <c r="B804" t="s">
        <v>24</v>
      </c>
      <c r="C804" s="3">
        <v>42418</v>
      </c>
      <c r="D804">
        <v>1</v>
      </c>
      <c r="E804">
        <v>350</v>
      </c>
      <c r="J804" s="2" t="s">
        <v>45</v>
      </c>
      <c r="K804" s="2" t="s">
        <v>22</v>
      </c>
      <c r="L804">
        <v>11</v>
      </c>
      <c r="M804" s="2" t="s">
        <v>116</v>
      </c>
      <c r="N804" s="2" t="str">
        <f t="shared" si="62"/>
        <v/>
      </c>
      <c r="Q804" t="str">
        <f t="shared" si="63"/>
        <v/>
      </c>
      <c r="R804" s="2" t="str">
        <f>IF(ISNUMBER(Q804),SUMIFS(Q$1:$Q804,A$1:$A804,A804,J$1:$J804,J804,D$1:$D804,D804),"")</f>
        <v/>
      </c>
      <c r="T804" s="5"/>
      <c r="AH804" s="2" t="str">
        <f t="shared" si="64"/>
        <v/>
      </c>
      <c r="AL804" s="27"/>
      <c r="AM804" s="27"/>
      <c r="AN804" s="27"/>
      <c r="AO804" s="27"/>
      <c r="AP804" s="27"/>
      <c r="AQ804" s="27"/>
      <c r="AR804" s="27"/>
      <c r="AU804" s="2" t="str">
        <f t="shared" si="65"/>
        <v/>
      </c>
      <c r="AV804" s="2" t="str">
        <f>IF(ISNUMBER(AU804),SUMIFS($AU$1:AU804,$A$1:A804,A804,$J$1:J804,J804,$D$1:D804,D804),"")</f>
        <v/>
      </c>
      <c r="AW804">
        <f t="shared" si="66"/>
        <v>0</v>
      </c>
    </row>
    <row r="805" spans="1:49" x14ac:dyDescent="0.25">
      <c r="A805" s="4" t="s">
        <v>122</v>
      </c>
      <c r="B805" t="s">
        <v>24</v>
      </c>
      <c r="C805" s="3">
        <v>42418</v>
      </c>
      <c r="D805">
        <v>1</v>
      </c>
      <c r="E805">
        <v>500</v>
      </c>
      <c r="J805" s="2" t="s">
        <v>45</v>
      </c>
      <c r="K805" s="2" t="s">
        <v>22</v>
      </c>
      <c r="L805">
        <v>11</v>
      </c>
      <c r="M805" s="2" t="s">
        <v>116</v>
      </c>
      <c r="N805" s="2" t="str">
        <f t="shared" si="62"/>
        <v/>
      </c>
      <c r="Q805" t="str">
        <f t="shared" si="63"/>
        <v/>
      </c>
      <c r="R805" s="2" t="str">
        <f>IF(ISNUMBER(Q805),SUMIFS(Q$1:$Q805,A$1:$A805,A805,J$1:$J805,J805,D$1:$D805,D805),"")</f>
        <v/>
      </c>
      <c r="T805" s="5"/>
      <c r="AH805" s="2" t="str">
        <f t="shared" si="64"/>
        <v/>
      </c>
      <c r="AL805" s="27"/>
      <c r="AM805" s="27"/>
      <c r="AN805" s="27"/>
      <c r="AO805" s="27"/>
      <c r="AP805" s="27"/>
      <c r="AQ805" s="27"/>
      <c r="AR805" s="27"/>
      <c r="AU805" s="2" t="str">
        <f t="shared" si="65"/>
        <v/>
      </c>
      <c r="AV805" s="2" t="str">
        <f>IF(ISNUMBER(AU805),SUMIFS($AU$1:AU805,$A$1:A805,A805,$J$1:J805,J805,$D$1:D805,D805),"")</f>
        <v/>
      </c>
      <c r="AW805">
        <f t="shared" si="66"/>
        <v>0</v>
      </c>
    </row>
    <row r="806" spans="1:49" x14ac:dyDescent="0.25">
      <c r="A806" s="4" t="s">
        <v>117</v>
      </c>
      <c r="B806" t="s">
        <v>24</v>
      </c>
      <c r="C806" s="3">
        <v>42418</v>
      </c>
      <c r="D806">
        <v>2</v>
      </c>
      <c r="E806">
        <v>0</v>
      </c>
      <c r="J806" s="2" t="s">
        <v>45</v>
      </c>
      <c r="K806" s="2" t="s">
        <v>22</v>
      </c>
      <c r="L806">
        <v>11</v>
      </c>
      <c r="M806" s="2" t="s">
        <v>116</v>
      </c>
      <c r="N806" s="2" t="str">
        <f t="shared" si="62"/>
        <v/>
      </c>
      <c r="Q806" t="str">
        <f t="shared" si="63"/>
        <v/>
      </c>
      <c r="R806" s="2" t="str">
        <f>IF(ISNUMBER(Q806),SUMIFS(Q$1:$Q806,A$1:$A806,A806,J$1:$J806,J806,D$1:$D806,D806),"")</f>
        <v/>
      </c>
      <c r="T806" s="5"/>
      <c r="AH806" s="2" t="str">
        <f t="shared" si="64"/>
        <v/>
      </c>
      <c r="AL806" s="27"/>
      <c r="AM806" s="27"/>
      <c r="AN806" s="27"/>
      <c r="AO806" s="27"/>
      <c r="AP806" s="27"/>
      <c r="AQ806" s="27"/>
      <c r="AR806" s="27"/>
      <c r="AU806" s="2" t="str">
        <f t="shared" si="65"/>
        <v/>
      </c>
      <c r="AV806" s="2" t="str">
        <f>IF(ISNUMBER(AU806),SUMIFS($AU$1:AU806,$A$1:A806,A806,$J$1:J806,J806,$D$1:D806,D806),"")</f>
        <v/>
      </c>
      <c r="AW806">
        <f t="shared" si="66"/>
        <v>0</v>
      </c>
    </row>
    <row r="807" spans="1:49" x14ac:dyDescent="0.25">
      <c r="A807" s="4" t="s">
        <v>118</v>
      </c>
      <c r="B807" t="s">
        <v>24</v>
      </c>
      <c r="C807" s="3">
        <v>42418</v>
      </c>
      <c r="D807">
        <v>2</v>
      </c>
      <c r="E807">
        <v>50</v>
      </c>
      <c r="J807" s="2" t="s">
        <v>45</v>
      </c>
      <c r="K807" s="2" t="s">
        <v>22</v>
      </c>
      <c r="L807">
        <v>11</v>
      </c>
      <c r="M807" s="2" t="s">
        <v>116</v>
      </c>
      <c r="N807" s="2" t="str">
        <f t="shared" si="62"/>
        <v/>
      </c>
      <c r="Q807" t="str">
        <f t="shared" si="63"/>
        <v/>
      </c>
      <c r="R807" s="2" t="str">
        <f>IF(ISNUMBER(Q807),SUMIFS(Q$1:$Q807,A$1:$A807,A807,J$1:$J807,J807,D$1:$D807,D807),"")</f>
        <v/>
      </c>
      <c r="T807" s="5"/>
      <c r="AH807" s="2" t="str">
        <f t="shared" si="64"/>
        <v/>
      </c>
      <c r="AL807" s="27"/>
      <c r="AM807" s="27"/>
      <c r="AN807" s="27"/>
      <c r="AO807" s="27"/>
      <c r="AP807" s="27"/>
      <c r="AQ807" s="27"/>
      <c r="AR807" s="27"/>
      <c r="AU807" s="2" t="str">
        <f t="shared" si="65"/>
        <v/>
      </c>
      <c r="AV807" s="2" t="str">
        <f>IF(ISNUMBER(AU807),SUMIFS($AU$1:AU807,$A$1:A807,A807,$J$1:J807,J807,$D$1:D807,D807),"")</f>
        <v/>
      </c>
      <c r="AW807">
        <f t="shared" si="66"/>
        <v>0</v>
      </c>
    </row>
    <row r="808" spans="1:49" x14ac:dyDescent="0.25">
      <c r="A808" s="4" t="s">
        <v>119</v>
      </c>
      <c r="B808" t="s">
        <v>24</v>
      </c>
      <c r="C808" s="3">
        <v>42418</v>
      </c>
      <c r="D808">
        <v>2</v>
      </c>
      <c r="E808">
        <v>100</v>
      </c>
      <c r="J808" s="2" t="s">
        <v>45</v>
      </c>
      <c r="K808" s="2" t="s">
        <v>22</v>
      </c>
      <c r="L808">
        <v>11</v>
      </c>
      <c r="M808" s="2" t="s">
        <v>116</v>
      </c>
      <c r="N808" s="2" t="str">
        <f t="shared" si="62"/>
        <v/>
      </c>
      <c r="Q808" t="str">
        <f t="shared" si="63"/>
        <v/>
      </c>
      <c r="R808" s="2" t="str">
        <f>IF(ISNUMBER(Q808),SUMIFS(Q$1:$Q808,A$1:$A808,A808,J$1:$J808,J808,D$1:$D808,D808),"")</f>
        <v/>
      </c>
      <c r="T808" s="5"/>
      <c r="AH808" s="2" t="str">
        <f t="shared" si="64"/>
        <v/>
      </c>
      <c r="AL808" s="27"/>
      <c r="AM808" s="27"/>
      <c r="AN808" s="27"/>
      <c r="AO808" s="27"/>
      <c r="AP808" s="27"/>
      <c r="AQ808" s="27"/>
      <c r="AR808" s="27"/>
      <c r="AU808" s="2" t="str">
        <f t="shared" si="65"/>
        <v/>
      </c>
      <c r="AV808" s="2" t="str">
        <f>IF(ISNUMBER(AU808),SUMIFS($AU$1:AU808,$A$1:A808,A808,$J$1:J808,J808,$D$1:D808,D808),"")</f>
        <v/>
      </c>
      <c r="AW808">
        <f t="shared" si="66"/>
        <v>0</v>
      </c>
    </row>
    <row r="809" spans="1:49" x14ac:dyDescent="0.25">
      <c r="A809" s="4" t="s">
        <v>120</v>
      </c>
      <c r="B809" t="s">
        <v>24</v>
      </c>
      <c r="C809" s="3">
        <v>42418</v>
      </c>
      <c r="D809">
        <v>2</v>
      </c>
      <c r="E809">
        <v>200</v>
      </c>
      <c r="J809" s="2" t="s">
        <v>45</v>
      </c>
      <c r="K809" s="2" t="s">
        <v>22</v>
      </c>
      <c r="L809">
        <v>11</v>
      </c>
      <c r="M809" s="2" t="s">
        <v>116</v>
      </c>
      <c r="N809" s="2" t="str">
        <f t="shared" si="62"/>
        <v/>
      </c>
      <c r="Q809" t="str">
        <f t="shared" si="63"/>
        <v/>
      </c>
      <c r="R809" s="2" t="str">
        <f>IF(ISNUMBER(Q809),SUMIFS(Q$1:$Q809,A$1:$A809,A809,J$1:$J809,J809,D$1:$D809,D809),"")</f>
        <v/>
      </c>
      <c r="T809" s="5"/>
      <c r="AH809" s="2" t="str">
        <f t="shared" si="64"/>
        <v/>
      </c>
      <c r="AL809" s="27"/>
      <c r="AM809" s="27"/>
      <c r="AN809" s="27"/>
      <c r="AO809" s="27"/>
      <c r="AP809" s="27"/>
      <c r="AQ809" s="27"/>
      <c r="AR809" s="27"/>
      <c r="AU809" s="2" t="str">
        <f t="shared" si="65"/>
        <v/>
      </c>
      <c r="AV809" s="2" t="str">
        <f>IF(ISNUMBER(AU809),SUMIFS($AU$1:AU809,$A$1:A809,A809,$J$1:J809,J809,$D$1:D809,D809),"")</f>
        <v/>
      </c>
      <c r="AW809">
        <f t="shared" si="66"/>
        <v>0</v>
      </c>
    </row>
    <row r="810" spans="1:49" x14ac:dyDescent="0.25">
      <c r="A810" s="4" t="s">
        <v>121</v>
      </c>
      <c r="B810" t="s">
        <v>24</v>
      </c>
      <c r="C810" s="3">
        <v>42418</v>
      </c>
      <c r="D810">
        <v>2</v>
      </c>
      <c r="E810">
        <v>350</v>
      </c>
      <c r="J810" s="2" t="s">
        <v>45</v>
      </c>
      <c r="K810" s="2" t="s">
        <v>22</v>
      </c>
      <c r="L810">
        <v>11</v>
      </c>
      <c r="M810" s="2" t="s">
        <v>116</v>
      </c>
      <c r="N810" s="2" t="str">
        <f t="shared" si="62"/>
        <v/>
      </c>
      <c r="Q810" t="str">
        <f t="shared" si="63"/>
        <v/>
      </c>
      <c r="R810" s="2" t="str">
        <f>IF(ISNUMBER(Q810),SUMIFS(Q$1:$Q810,A$1:$A810,A810,J$1:$J810,J810,D$1:$D810,D810),"")</f>
        <v/>
      </c>
      <c r="T810" s="5"/>
      <c r="AH810" s="2" t="str">
        <f t="shared" si="64"/>
        <v/>
      </c>
      <c r="AL810" s="27"/>
      <c r="AM810" s="27"/>
      <c r="AN810" s="27"/>
      <c r="AO810" s="27"/>
      <c r="AP810" s="27"/>
      <c r="AQ810" s="27"/>
      <c r="AR810" s="27"/>
      <c r="AU810" s="2" t="str">
        <f t="shared" si="65"/>
        <v/>
      </c>
      <c r="AV810" s="2" t="str">
        <f>IF(ISNUMBER(AU810),SUMIFS($AU$1:AU810,$A$1:A810,A810,$J$1:J810,J810,$D$1:D810,D810),"")</f>
        <v/>
      </c>
      <c r="AW810">
        <f t="shared" si="66"/>
        <v>0</v>
      </c>
    </row>
    <row r="811" spans="1:49" x14ac:dyDescent="0.25">
      <c r="A811" s="4" t="s">
        <v>122</v>
      </c>
      <c r="B811" t="s">
        <v>24</v>
      </c>
      <c r="C811" s="3">
        <v>42418</v>
      </c>
      <c r="D811">
        <v>2</v>
      </c>
      <c r="E811">
        <v>500</v>
      </c>
      <c r="J811" s="2" t="s">
        <v>45</v>
      </c>
      <c r="K811" s="2" t="s">
        <v>22</v>
      </c>
      <c r="L811">
        <v>11</v>
      </c>
      <c r="M811" s="2" t="s">
        <v>116</v>
      </c>
      <c r="N811" s="2" t="str">
        <f t="shared" si="62"/>
        <v/>
      </c>
      <c r="Q811" t="str">
        <f t="shared" si="63"/>
        <v/>
      </c>
      <c r="R811" s="2" t="str">
        <f>IF(ISNUMBER(Q811),SUMIFS(Q$1:$Q811,A$1:$A811,A811,J$1:$J811,J811,D$1:$D811,D811),"")</f>
        <v/>
      </c>
      <c r="T811" s="5"/>
      <c r="AH811" s="2" t="str">
        <f t="shared" si="64"/>
        <v/>
      </c>
      <c r="AL811" s="27"/>
      <c r="AM811" s="27"/>
      <c r="AN811" s="27"/>
      <c r="AO811" s="27"/>
      <c r="AP811" s="27"/>
      <c r="AQ811" s="27"/>
      <c r="AR811" s="27"/>
      <c r="AU811" s="2" t="str">
        <f t="shared" si="65"/>
        <v/>
      </c>
      <c r="AV811" s="2" t="str">
        <f>IF(ISNUMBER(AU811),SUMIFS($AU$1:AU811,$A$1:A811,A811,$J$1:J811,J811,$D$1:D811,D811),"")</f>
        <v/>
      </c>
      <c r="AW811">
        <f t="shared" si="66"/>
        <v>0</v>
      </c>
    </row>
    <row r="812" spans="1:49" x14ac:dyDescent="0.25">
      <c r="A812" s="4" t="s">
        <v>117</v>
      </c>
      <c r="B812" t="s">
        <v>24</v>
      </c>
      <c r="C812" s="3">
        <v>42418</v>
      </c>
      <c r="D812">
        <v>3</v>
      </c>
      <c r="E812">
        <v>0</v>
      </c>
      <c r="J812" s="2" t="s">
        <v>45</v>
      </c>
      <c r="K812" s="2" t="s">
        <v>22</v>
      </c>
      <c r="L812">
        <v>11</v>
      </c>
      <c r="M812" s="2" t="s">
        <v>116</v>
      </c>
      <c r="N812" s="2" t="str">
        <f t="shared" si="62"/>
        <v/>
      </c>
      <c r="Q812" t="str">
        <f t="shared" si="63"/>
        <v/>
      </c>
      <c r="R812" s="2" t="str">
        <f>IF(ISNUMBER(Q812),SUMIFS(Q$1:$Q812,A$1:$A812,A812,J$1:$J812,J812,D$1:$D812,D812),"")</f>
        <v/>
      </c>
      <c r="T812" s="5"/>
      <c r="AH812" s="2" t="str">
        <f t="shared" si="64"/>
        <v/>
      </c>
      <c r="AL812" s="27"/>
      <c r="AM812" s="27"/>
      <c r="AN812" s="27"/>
      <c r="AO812" s="27"/>
      <c r="AP812" s="27"/>
      <c r="AQ812" s="27"/>
      <c r="AR812" s="27"/>
      <c r="AU812" s="2" t="str">
        <f t="shared" si="65"/>
        <v/>
      </c>
      <c r="AV812" s="2" t="str">
        <f>IF(ISNUMBER(AU812),SUMIFS($AU$1:AU812,$A$1:A812,A812,$J$1:J812,J812,$D$1:D812,D812),"")</f>
        <v/>
      </c>
      <c r="AW812">
        <f t="shared" si="66"/>
        <v>0</v>
      </c>
    </row>
    <row r="813" spans="1:49" x14ac:dyDescent="0.25">
      <c r="A813" s="4" t="s">
        <v>118</v>
      </c>
      <c r="B813" t="s">
        <v>24</v>
      </c>
      <c r="C813" s="3">
        <v>42418</v>
      </c>
      <c r="D813">
        <v>3</v>
      </c>
      <c r="E813">
        <v>50</v>
      </c>
      <c r="J813" s="2" t="s">
        <v>45</v>
      </c>
      <c r="K813" s="2" t="s">
        <v>22</v>
      </c>
      <c r="L813">
        <v>11</v>
      </c>
      <c r="M813" s="2" t="s">
        <v>116</v>
      </c>
      <c r="N813" s="2" t="str">
        <f t="shared" si="62"/>
        <v/>
      </c>
      <c r="Q813" t="str">
        <f t="shared" si="63"/>
        <v/>
      </c>
      <c r="R813" s="2" t="str">
        <f>IF(ISNUMBER(Q813),SUMIFS(Q$1:$Q813,A$1:$A813,A813,J$1:$J813,J813,D$1:$D813,D813),"")</f>
        <v/>
      </c>
      <c r="T813" s="5"/>
      <c r="AH813" s="2" t="str">
        <f t="shared" si="64"/>
        <v/>
      </c>
      <c r="AL813" s="27"/>
      <c r="AM813" s="27"/>
      <c r="AN813" s="27"/>
      <c r="AO813" s="27"/>
      <c r="AP813" s="27"/>
      <c r="AQ813" s="27"/>
      <c r="AR813" s="27"/>
      <c r="AU813" s="2" t="str">
        <f t="shared" si="65"/>
        <v/>
      </c>
      <c r="AV813" s="2" t="str">
        <f>IF(ISNUMBER(AU813),SUMIFS($AU$1:AU813,$A$1:A813,A813,$J$1:J813,J813,$D$1:D813,D813),"")</f>
        <v/>
      </c>
      <c r="AW813">
        <f t="shared" si="66"/>
        <v>0</v>
      </c>
    </row>
    <row r="814" spans="1:49" x14ac:dyDescent="0.25">
      <c r="A814" s="4" t="s">
        <v>119</v>
      </c>
      <c r="B814" t="s">
        <v>24</v>
      </c>
      <c r="C814" s="3">
        <v>42418</v>
      </c>
      <c r="D814">
        <v>3</v>
      </c>
      <c r="E814">
        <v>100</v>
      </c>
      <c r="J814" s="2" t="s">
        <v>45</v>
      </c>
      <c r="K814" s="2" t="s">
        <v>22</v>
      </c>
      <c r="L814">
        <v>11</v>
      </c>
      <c r="M814" s="2" t="s">
        <v>116</v>
      </c>
      <c r="N814" s="2" t="str">
        <f t="shared" si="62"/>
        <v/>
      </c>
      <c r="Q814" t="str">
        <f t="shared" si="63"/>
        <v/>
      </c>
      <c r="R814" s="2" t="str">
        <f>IF(ISNUMBER(Q814),SUMIFS(Q$1:$Q814,A$1:$A814,A814,J$1:$J814,J814,D$1:$D814,D814),"")</f>
        <v/>
      </c>
      <c r="T814" s="5"/>
      <c r="AH814" s="2" t="str">
        <f t="shared" si="64"/>
        <v/>
      </c>
      <c r="AL814" s="27"/>
      <c r="AM814" s="27"/>
      <c r="AN814" s="27"/>
      <c r="AO814" s="27"/>
      <c r="AP814" s="27"/>
      <c r="AQ814" s="27"/>
      <c r="AR814" s="27"/>
      <c r="AU814" s="2" t="str">
        <f t="shared" si="65"/>
        <v/>
      </c>
      <c r="AV814" s="2" t="str">
        <f>IF(ISNUMBER(AU814),SUMIFS($AU$1:AU814,$A$1:A814,A814,$J$1:J814,J814,$D$1:D814,D814),"")</f>
        <v/>
      </c>
      <c r="AW814">
        <f t="shared" si="66"/>
        <v>0</v>
      </c>
    </row>
    <row r="815" spans="1:49" x14ac:dyDescent="0.25">
      <c r="A815" s="4" t="s">
        <v>120</v>
      </c>
      <c r="B815" t="s">
        <v>24</v>
      </c>
      <c r="C815" s="3">
        <v>42418</v>
      </c>
      <c r="D815">
        <v>3</v>
      </c>
      <c r="E815">
        <v>200</v>
      </c>
      <c r="J815" s="2" t="s">
        <v>45</v>
      </c>
      <c r="K815" s="2" t="s">
        <v>22</v>
      </c>
      <c r="L815">
        <v>11</v>
      </c>
      <c r="M815" s="2" t="s">
        <v>116</v>
      </c>
      <c r="N815" s="2" t="str">
        <f t="shared" si="62"/>
        <v/>
      </c>
      <c r="Q815" t="str">
        <f t="shared" si="63"/>
        <v/>
      </c>
      <c r="R815" s="2" t="str">
        <f>IF(ISNUMBER(Q815),SUMIFS(Q$1:$Q815,A$1:$A815,A815,J$1:$J815,J815,D$1:$D815,D815),"")</f>
        <v/>
      </c>
      <c r="T815" s="5"/>
      <c r="AH815" s="2" t="str">
        <f t="shared" si="64"/>
        <v/>
      </c>
      <c r="AL815" s="27"/>
      <c r="AM815" s="27"/>
      <c r="AN815" s="27"/>
      <c r="AO815" s="27"/>
      <c r="AP815" s="27"/>
      <c r="AQ815" s="27"/>
      <c r="AR815" s="27"/>
      <c r="AU815" s="2" t="str">
        <f t="shared" si="65"/>
        <v/>
      </c>
      <c r="AV815" s="2" t="str">
        <f>IF(ISNUMBER(AU815),SUMIFS($AU$1:AU815,$A$1:A815,A815,$J$1:J815,J815,$D$1:D815,D815),"")</f>
        <v/>
      </c>
      <c r="AW815">
        <f t="shared" si="66"/>
        <v>0</v>
      </c>
    </row>
    <row r="816" spans="1:49" x14ac:dyDescent="0.25">
      <c r="A816" s="4" t="s">
        <v>121</v>
      </c>
      <c r="B816" t="s">
        <v>24</v>
      </c>
      <c r="C816" s="3">
        <v>42418</v>
      </c>
      <c r="D816">
        <v>3</v>
      </c>
      <c r="E816">
        <v>350</v>
      </c>
      <c r="J816" s="2" t="s">
        <v>45</v>
      </c>
      <c r="K816" s="2" t="s">
        <v>22</v>
      </c>
      <c r="L816">
        <v>11</v>
      </c>
      <c r="M816" s="2" t="s">
        <v>116</v>
      </c>
      <c r="N816" s="2" t="str">
        <f t="shared" si="62"/>
        <v/>
      </c>
      <c r="Q816" t="str">
        <f t="shared" si="63"/>
        <v/>
      </c>
      <c r="R816" s="2" t="str">
        <f>IF(ISNUMBER(Q816),SUMIFS(Q$1:$Q816,A$1:$A816,A816,J$1:$J816,J816,D$1:$D816,D816),"")</f>
        <v/>
      </c>
      <c r="T816" s="5"/>
      <c r="AH816" s="2" t="str">
        <f t="shared" si="64"/>
        <v/>
      </c>
      <c r="AL816" s="27"/>
      <c r="AM816" s="27"/>
      <c r="AN816" s="27"/>
      <c r="AO816" s="27"/>
      <c r="AP816" s="27"/>
      <c r="AQ816" s="27"/>
      <c r="AR816" s="27"/>
      <c r="AU816" s="2" t="str">
        <f t="shared" si="65"/>
        <v/>
      </c>
      <c r="AV816" s="2" t="str">
        <f>IF(ISNUMBER(AU816),SUMIFS($AU$1:AU816,$A$1:A816,A816,$J$1:J816,J816,$D$1:D816,D816),"")</f>
        <v/>
      </c>
      <c r="AW816">
        <f t="shared" si="66"/>
        <v>0</v>
      </c>
    </row>
    <row r="817" spans="1:49" x14ac:dyDescent="0.25">
      <c r="A817" s="4" t="s">
        <v>122</v>
      </c>
      <c r="B817" t="s">
        <v>24</v>
      </c>
      <c r="C817" s="3">
        <v>42418</v>
      </c>
      <c r="D817">
        <v>3</v>
      </c>
      <c r="E817">
        <v>500</v>
      </c>
      <c r="J817" s="2" t="s">
        <v>45</v>
      </c>
      <c r="K817" s="2" t="s">
        <v>22</v>
      </c>
      <c r="L817">
        <v>11</v>
      </c>
      <c r="M817" s="2" t="s">
        <v>116</v>
      </c>
      <c r="N817" s="2" t="str">
        <f t="shared" si="62"/>
        <v/>
      </c>
      <c r="Q817" t="str">
        <f t="shared" si="63"/>
        <v/>
      </c>
      <c r="R817" s="2" t="str">
        <f>IF(ISNUMBER(Q817),SUMIFS(Q$1:$Q817,A$1:$A817,A817,J$1:$J817,J817,D$1:$D817,D817),"")</f>
        <v/>
      </c>
      <c r="T817" s="5"/>
      <c r="AH817" s="2" t="str">
        <f t="shared" si="64"/>
        <v/>
      </c>
      <c r="AL817" s="27"/>
      <c r="AM817" s="27"/>
      <c r="AN817" s="27"/>
      <c r="AO817" s="27"/>
      <c r="AP817" s="27"/>
      <c r="AQ817" s="27"/>
      <c r="AR817" s="27"/>
      <c r="AU817" s="2" t="str">
        <f t="shared" si="65"/>
        <v/>
      </c>
      <c r="AV817" s="2" t="str">
        <f>IF(ISNUMBER(AU817),SUMIFS($AU$1:AU817,$A$1:A817,A817,$J$1:J817,J817,$D$1:D817,D817),"")</f>
        <v/>
      </c>
      <c r="AW817">
        <f t="shared" si="66"/>
        <v>0</v>
      </c>
    </row>
    <row r="818" spans="1:49" x14ac:dyDescent="0.25">
      <c r="A818" s="4" t="s">
        <v>117</v>
      </c>
      <c r="B818" t="s">
        <v>24</v>
      </c>
      <c r="C818" s="3">
        <v>42436</v>
      </c>
      <c r="D818">
        <v>1</v>
      </c>
      <c r="E818">
        <v>0</v>
      </c>
      <c r="J818" s="2" t="s">
        <v>45</v>
      </c>
      <c r="K818" s="2" t="s">
        <v>22</v>
      </c>
      <c r="L818">
        <v>11</v>
      </c>
      <c r="M818" s="2" t="s">
        <v>116</v>
      </c>
      <c r="N818" s="2">
        <f t="shared" si="62"/>
        <v>3758</v>
      </c>
      <c r="O818">
        <v>375.8</v>
      </c>
      <c r="Q818" t="str">
        <f t="shared" si="63"/>
        <v/>
      </c>
      <c r="R818" s="2" t="str">
        <f>IF(ISNUMBER(Q818),SUMIFS(Q$1:$Q818,A$1:$A818,A818,J$1:$J818,J818,D$1:$D818,D818),"")</f>
        <v/>
      </c>
      <c r="T818" s="5"/>
      <c r="AH818" s="2" t="str">
        <f t="shared" si="64"/>
        <v/>
      </c>
      <c r="AL818" s="27"/>
      <c r="AM818" s="27"/>
      <c r="AN818" s="27"/>
      <c r="AO818" s="27"/>
      <c r="AP818" s="27"/>
      <c r="AQ818" s="27"/>
      <c r="AR818" s="27"/>
      <c r="AU818" s="2" t="str">
        <f t="shared" si="65"/>
        <v/>
      </c>
      <c r="AV818" s="2" t="str">
        <f>IF(ISNUMBER(AU818),SUMIFS($AU$1:AU818,$A$1:A818,A818,$J$1:J818,J818,$D$1:D818,D818),"")</f>
        <v/>
      </c>
      <c r="AW818">
        <f t="shared" si="66"/>
        <v>1</v>
      </c>
    </row>
    <row r="819" spans="1:49" x14ac:dyDescent="0.25">
      <c r="A819" s="4" t="s">
        <v>118</v>
      </c>
      <c r="B819" t="s">
        <v>24</v>
      </c>
      <c r="C819" s="3">
        <v>42436</v>
      </c>
      <c r="D819">
        <v>1</v>
      </c>
      <c r="E819">
        <v>50</v>
      </c>
      <c r="J819" s="2" t="s">
        <v>45</v>
      </c>
      <c r="K819" s="2" t="s">
        <v>22</v>
      </c>
      <c r="L819">
        <v>11</v>
      </c>
      <c r="M819" s="2" t="s">
        <v>116</v>
      </c>
      <c r="N819" s="2">
        <f t="shared" si="62"/>
        <v>3197</v>
      </c>
      <c r="O819">
        <v>319.7</v>
      </c>
      <c r="Q819" t="str">
        <f t="shared" si="63"/>
        <v/>
      </c>
      <c r="R819" s="2" t="str">
        <f>IF(ISNUMBER(Q819),SUMIFS(Q$1:$Q819,A$1:$A819,A819,J$1:$J819,J819,D$1:$D819,D819),"")</f>
        <v/>
      </c>
      <c r="T819" s="5"/>
      <c r="AH819" s="2" t="str">
        <f t="shared" si="64"/>
        <v/>
      </c>
      <c r="AL819" s="27"/>
      <c r="AM819" s="27"/>
      <c r="AN819" s="27"/>
      <c r="AO819" s="27"/>
      <c r="AP819" s="27"/>
      <c r="AQ819" s="27"/>
      <c r="AR819" s="27"/>
      <c r="AU819" s="2" t="str">
        <f t="shared" si="65"/>
        <v/>
      </c>
      <c r="AV819" s="2" t="str">
        <f>IF(ISNUMBER(AU819),SUMIFS($AU$1:AU819,$A$1:A819,A819,$J$1:J819,J819,$D$1:D819,D819),"")</f>
        <v/>
      </c>
      <c r="AW819">
        <f t="shared" si="66"/>
        <v>1</v>
      </c>
    </row>
    <row r="820" spans="1:49" x14ac:dyDescent="0.25">
      <c r="A820" s="4" t="s">
        <v>119</v>
      </c>
      <c r="B820" t="s">
        <v>24</v>
      </c>
      <c r="C820" s="3">
        <v>42436</v>
      </c>
      <c r="D820">
        <v>1</v>
      </c>
      <c r="E820">
        <v>100</v>
      </c>
      <c r="J820" s="2" t="s">
        <v>45</v>
      </c>
      <c r="K820" s="2" t="s">
        <v>22</v>
      </c>
      <c r="L820">
        <v>11</v>
      </c>
      <c r="M820" s="2" t="s">
        <v>116</v>
      </c>
      <c r="N820" s="2">
        <f t="shared" si="62"/>
        <v>3560</v>
      </c>
      <c r="O820">
        <v>356</v>
      </c>
      <c r="Q820" t="str">
        <f t="shared" si="63"/>
        <v/>
      </c>
      <c r="R820" s="2" t="str">
        <f>IF(ISNUMBER(Q820),SUMIFS(Q$1:$Q820,A$1:$A820,A820,J$1:$J820,J820,D$1:$D820,D820),"")</f>
        <v/>
      </c>
      <c r="T820" s="5"/>
      <c r="AH820" s="2" t="str">
        <f t="shared" si="64"/>
        <v/>
      </c>
      <c r="AL820" s="27"/>
      <c r="AM820" s="27"/>
      <c r="AN820" s="27"/>
      <c r="AO820" s="27"/>
      <c r="AP820" s="27"/>
      <c r="AQ820" s="27"/>
      <c r="AR820" s="27"/>
      <c r="AU820" s="2" t="str">
        <f t="shared" si="65"/>
        <v/>
      </c>
      <c r="AV820" s="2" t="str">
        <f>IF(ISNUMBER(AU820),SUMIFS($AU$1:AU820,$A$1:A820,A820,$J$1:J820,J820,$D$1:D820,D820),"")</f>
        <v/>
      </c>
      <c r="AW820">
        <f t="shared" si="66"/>
        <v>1</v>
      </c>
    </row>
    <row r="821" spans="1:49" x14ac:dyDescent="0.25">
      <c r="A821" s="4" t="s">
        <v>120</v>
      </c>
      <c r="B821" t="s">
        <v>24</v>
      </c>
      <c r="C821" s="3">
        <v>42436</v>
      </c>
      <c r="D821">
        <v>1</v>
      </c>
      <c r="E821">
        <v>200</v>
      </c>
      <c r="J821" s="2" t="s">
        <v>45</v>
      </c>
      <c r="K821" s="2" t="s">
        <v>22</v>
      </c>
      <c r="L821">
        <v>11</v>
      </c>
      <c r="M821" s="2" t="s">
        <v>116</v>
      </c>
      <c r="N821" s="2">
        <f t="shared" si="62"/>
        <v>3329</v>
      </c>
      <c r="O821">
        <v>332.9</v>
      </c>
      <c r="Q821" t="str">
        <f t="shared" si="63"/>
        <v/>
      </c>
      <c r="R821" s="2" t="str">
        <f>IF(ISNUMBER(Q821),SUMIFS(Q$1:$Q821,A$1:$A821,A821,J$1:$J821,J821,D$1:$D821,D821),"")</f>
        <v/>
      </c>
      <c r="T821" s="5"/>
      <c r="AH821" s="2" t="str">
        <f t="shared" si="64"/>
        <v/>
      </c>
      <c r="AL821" s="27"/>
      <c r="AM821" s="27"/>
      <c r="AN821" s="27"/>
      <c r="AO821" s="27"/>
      <c r="AP821" s="27"/>
      <c r="AQ821" s="27"/>
      <c r="AR821" s="27"/>
      <c r="AU821" s="2" t="str">
        <f t="shared" si="65"/>
        <v/>
      </c>
      <c r="AV821" s="2" t="str">
        <f>IF(ISNUMBER(AU821),SUMIFS($AU$1:AU821,$A$1:A821,A821,$J$1:J821,J821,$D$1:D821,D821),"")</f>
        <v/>
      </c>
      <c r="AW821">
        <f t="shared" si="66"/>
        <v>1</v>
      </c>
    </row>
    <row r="822" spans="1:49" x14ac:dyDescent="0.25">
      <c r="A822" s="4" t="s">
        <v>121</v>
      </c>
      <c r="B822" t="s">
        <v>24</v>
      </c>
      <c r="C822" s="3">
        <v>42436</v>
      </c>
      <c r="D822">
        <v>1</v>
      </c>
      <c r="E822">
        <v>350</v>
      </c>
      <c r="J822" s="2" t="s">
        <v>45</v>
      </c>
      <c r="K822" s="2" t="s">
        <v>22</v>
      </c>
      <c r="L822">
        <v>11</v>
      </c>
      <c r="M822" s="2" t="s">
        <v>116</v>
      </c>
      <c r="N822" s="2">
        <f t="shared" si="62"/>
        <v>3692</v>
      </c>
      <c r="O822">
        <v>369.2</v>
      </c>
      <c r="Q822" t="str">
        <f t="shared" si="63"/>
        <v/>
      </c>
      <c r="R822" s="2" t="str">
        <f>IF(ISNUMBER(Q822),SUMIFS(Q$1:$Q822,A$1:$A822,A822,J$1:$J822,J822,D$1:$D822,D822),"")</f>
        <v/>
      </c>
      <c r="T822" s="5"/>
      <c r="AH822" s="2" t="str">
        <f t="shared" si="64"/>
        <v/>
      </c>
      <c r="AL822" s="27"/>
      <c r="AM822" s="27"/>
      <c r="AN822" s="27"/>
      <c r="AO822" s="27"/>
      <c r="AP822" s="27"/>
      <c r="AQ822" s="27"/>
      <c r="AR822" s="27"/>
      <c r="AU822" s="2" t="str">
        <f t="shared" si="65"/>
        <v/>
      </c>
      <c r="AV822" s="2" t="str">
        <f>IF(ISNUMBER(AU822),SUMIFS($AU$1:AU822,$A$1:A822,A822,$J$1:J822,J822,$D$1:D822,D822),"")</f>
        <v/>
      </c>
      <c r="AW822">
        <f t="shared" si="66"/>
        <v>1</v>
      </c>
    </row>
    <row r="823" spans="1:49" x14ac:dyDescent="0.25">
      <c r="A823" s="4" t="s">
        <v>122</v>
      </c>
      <c r="B823" t="s">
        <v>24</v>
      </c>
      <c r="C823" s="3">
        <v>42436</v>
      </c>
      <c r="D823">
        <v>1</v>
      </c>
      <c r="E823">
        <v>500</v>
      </c>
      <c r="J823" s="2" t="s">
        <v>45</v>
      </c>
      <c r="K823" s="2" t="s">
        <v>22</v>
      </c>
      <c r="L823">
        <v>11</v>
      </c>
      <c r="M823" s="2" t="s">
        <v>116</v>
      </c>
      <c r="N823" s="2">
        <f t="shared" si="62"/>
        <v>3461</v>
      </c>
      <c r="O823">
        <v>346.1</v>
      </c>
      <c r="Q823" t="str">
        <f t="shared" si="63"/>
        <v/>
      </c>
      <c r="R823" s="2" t="str">
        <f>IF(ISNUMBER(Q823),SUMIFS(Q$1:$Q823,A$1:$A823,A823,J$1:$J823,J823,D$1:$D823,D823),"")</f>
        <v/>
      </c>
      <c r="T823" s="5"/>
      <c r="AH823" s="2" t="str">
        <f t="shared" si="64"/>
        <v/>
      </c>
      <c r="AL823" s="27"/>
      <c r="AM823" s="27"/>
      <c r="AN823" s="27"/>
      <c r="AO823" s="27"/>
      <c r="AP823" s="27"/>
      <c r="AQ823" s="27"/>
      <c r="AR823" s="27"/>
      <c r="AU823" s="2" t="str">
        <f t="shared" si="65"/>
        <v/>
      </c>
      <c r="AV823" s="2" t="str">
        <f>IF(ISNUMBER(AU823),SUMIFS($AU$1:AU823,$A$1:A823,A823,$J$1:J823,J823,$D$1:D823,D823),"")</f>
        <v/>
      </c>
      <c r="AW823">
        <f t="shared" si="66"/>
        <v>1</v>
      </c>
    </row>
    <row r="824" spans="1:49" x14ac:dyDescent="0.25">
      <c r="A824" s="4" t="s">
        <v>117</v>
      </c>
      <c r="B824" t="s">
        <v>24</v>
      </c>
      <c r="C824" s="3">
        <v>42436</v>
      </c>
      <c r="D824">
        <v>2</v>
      </c>
      <c r="E824">
        <v>0</v>
      </c>
      <c r="J824" s="2" t="s">
        <v>45</v>
      </c>
      <c r="K824" s="2" t="s">
        <v>22</v>
      </c>
      <c r="L824">
        <v>11</v>
      </c>
      <c r="M824" s="2" t="s">
        <v>116</v>
      </c>
      <c r="N824" s="2" t="str">
        <f t="shared" si="62"/>
        <v/>
      </c>
      <c r="Q824" t="str">
        <f t="shared" si="63"/>
        <v/>
      </c>
      <c r="R824" s="2" t="str">
        <f>IF(ISNUMBER(Q824),SUMIFS(Q$1:$Q824,A$1:$A824,A824,J$1:$J824,J824,D$1:$D824,D824),"")</f>
        <v/>
      </c>
      <c r="T824" s="5"/>
      <c r="AH824" s="2" t="str">
        <f t="shared" si="64"/>
        <v/>
      </c>
      <c r="AL824" s="27"/>
      <c r="AM824" s="27"/>
      <c r="AN824" s="27"/>
      <c r="AO824" s="27"/>
      <c r="AP824" s="27"/>
      <c r="AQ824" s="27"/>
      <c r="AR824" s="27"/>
      <c r="AU824" s="2" t="str">
        <f t="shared" si="65"/>
        <v/>
      </c>
      <c r="AV824" s="2" t="str">
        <f>IF(ISNUMBER(AU824),SUMIFS($AU$1:AU824,$A$1:A824,A824,$J$1:J824,J824,$D$1:D824,D824),"")</f>
        <v/>
      </c>
      <c r="AW824">
        <f t="shared" si="66"/>
        <v>0</v>
      </c>
    </row>
    <row r="825" spans="1:49" x14ac:dyDescent="0.25">
      <c r="A825" s="4" t="s">
        <v>118</v>
      </c>
      <c r="B825" t="s">
        <v>24</v>
      </c>
      <c r="C825" s="3">
        <v>42436</v>
      </c>
      <c r="D825">
        <v>2</v>
      </c>
      <c r="E825">
        <v>50</v>
      </c>
      <c r="J825" s="2" t="s">
        <v>45</v>
      </c>
      <c r="K825" s="2" t="s">
        <v>22</v>
      </c>
      <c r="L825">
        <v>11</v>
      </c>
      <c r="M825" s="2" t="s">
        <v>116</v>
      </c>
      <c r="N825" s="2" t="str">
        <f t="shared" si="62"/>
        <v/>
      </c>
      <c r="Q825" t="str">
        <f t="shared" si="63"/>
        <v/>
      </c>
      <c r="R825" s="2" t="str">
        <f>IF(ISNUMBER(Q825),SUMIFS(Q$1:$Q825,A$1:$A825,A825,J$1:$J825,J825,D$1:$D825,D825),"")</f>
        <v/>
      </c>
      <c r="T825" s="5"/>
      <c r="AH825" s="2" t="str">
        <f t="shared" si="64"/>
        <v/>
      </c>
      <c r="AL825" s="27"/>
      <c r="AM825" s="27"/>
      <c r="AN825" s="27"/>
      <c r="AO825" s="27"/>
      <c r="AP825" s="27"/>
      <c r="AQ825" s="27"/>
      <c r="AR825" s="27"/>
      <c r="AU825" s="2" t="str">
        <f t="shared" si="65"/>
        <v/>
      </c>
      <c r="AV825" s="2" t="str">
        <f>IF(ISNUMBER(AU825),SUMIFS($AU$1:AU825,$A$1:A825,A825,$J$1:J825,J825,$D$1:D825,D825),"")</f>
        <v/>
      </c>
      <c r="AW825">
        <f t="shared" si="66"/>
        <v>0</v>
      </c>
    </row>
    <row r="826" spans="1:49" x14ac:dyDescent="0.25">
      <c r="A826" s="4" t="s">
        <v>119</v>
      </c>
      <c r="B826" t="s">
        <v>24</v>
      </c>
      <c r="C826" s="3">
        <v>42436</v>
      </c>
      <c r="D826">
        <v>2</v>
      </c>
      <c r="E826">
        <v>100</v>
      </c>
      <c r="J826" s="2" t="s">
        <v>45</v>
      </c>
      <c r="K826" s="2" t="s">
        <v>22</v>
      </c>
      <c r="L826">
        <v>11</v>
      </c>
      <c r="M826" s="2" t="s">
        <v>116</v>
      </c>
      <c r="N826" s="2" t="str">
        <f t="shared" si="62"/>
        <v/>
      </c>
      <c r="Q826" t="str">
        <f t="shared" si="63"/>
        <v/>
      </c>
      <c r="R826" s="2" t="str">
        <f>IF(ISNUMBER(Q826),SUMIFS(Q$1:$Q826,A$1:$A826,A826,J$1:$J826,J826,D$1:$D826,D826),"")</f>
        <v/>
      </c>
      <c r="T826" s="5"/>
      <c r="AH826" s="2" t="str">
        <f t="shared" si="64"/>
        <v/>
      </c>
      <c r="AL826" s="27"/>
      <c r="AM826" s="27"/>
      <c r="AN826" s="27"/>
      <c r="AO826" s="27"/>
      <c r="AP826" s="27"/>
      <c r="AQ826" s="27"/>
      <c r="AR826" s="27"/>
      <c r="AU826" s="2" t="str">
        <f t="shared" si="65"/>
        <v/>
      </c>
      <c r="AV826" s="2" t="str">
        <f>IF(ISNUMBER(AU826),SUMIFS($AU$1:AU826,$A$1:A826,A826,$J$1:J826,J826,$D$1:D826,D826),"")</f>
        <v/>
      </c>
      <c r="AW826">
        <f t="shared" si="66"/>
        <v>0</v>
      </c>
    </row>
    <row r="827" spans="1:49" x14ac:dyDescent="0.25">
      <c r="A827" s="4" t="s">
        <v>120</v>
      </c>
      <c r="B827" t="s">
        <v>24</v>
      </c>
      <c r="C827" s="3">
        <v>42436</v>
      </c>
      <c r="D827">
        <v>2</v>
      </c>
      <c r="E827">
        <v>200</v>
      </c>
      <c r="J827" s="2" t="s">
        <v>45</v>
      </c>
      <c r="K827" s="2" t="s">
        <v>22</v>
      </c>
      <c r="L827">
        <v>11</v>
      </c>
      <c r="M827" s="2" t="s">
        <v>116</v>
      </c>
      <c r="N827" s="2" t="str">
        <f t="shared" si="62"/>
        <v/>
      </c>
      <c r="Q827" t="str">
        <f t="shared" si="63"/>
        <v/>
      </c>
      <c r="R827" s="2" t="str">
        <f>IF(ISNUMBER(Q827),SUMIFS(Q$1:$Q827,A$1:$A827,A827,J$1:$J827,J827,D$1:$D827,D827),"")</f>
        <v/>
      </c>
      <c r="T827" s="5"/>
      <c r="AH827" s="2" t="str">
        <f t="shared" si="64"/>
        <v/>
      </c>
      <c r="AL827" s="27"/>
      <c r="AM827" s="27"/>
      <c r="AN827" s="27"/>
      <c r="AO827" s="27"/>
      <c r="AP827" s="27"/>
      <c r="AQ827" s="27"/>
      <c r="AR827" s="27"/>
      <c r="AU827" s="2" t="str">
        <f t="shared" si="65"/>
        <v/>
      </c>
      <c r="AV827" s="2" t="str">
        <f>IF(ISNUMBER(AU827),SUMIFS($AU$1:AU827,$A$1:A827,A827,$J$1:J827,J827,$D$1:D827,D827),"")</f>
        <v/>
      </c>
      <c r="AW827">
        <f t="shared" si="66"/>
        <v>0</v>
      </c>
    </row>
    <row r="828" spans="1:49" x14ac:dyDescent="0.25">
      <c r="A828" s="4" t="s">
        <v>121</v>
      </c>
      <c r="B828" t="s">
        <v>24</v>
      </c>
      <c r="C828" s="3">
        <v>42436</v>
      </c>
      <c r="D828">
        <v>2</v>
      </c>
      <c r="E828">
        <v>350</v>
      </c>
      <c r="J828" s="2" t="s">
        <v>45</v>
      </c>
      <c r="K828" s="2" t="s">
        <v>22</v>
      </c>
      <c r="L828">
        <v>11</v>
      </c>
      <c r="M828" s="2" t="s">
        <v>116</v>
      </c>
      <c r="N828" s="2" t="str">
        <f t="shared" si="62"/>
        <v/>
      </c>
      <c r="Q828" t="str">
        <f t="shared" si="63"/>
        <v/>
      </c>
      <c r="R828" s="2" t="str">
        <f>IF(ISNUMBER(Q828),SUMIFS(Q$1:$Q828,A$1:$A828,A828,J$1:$J828,J828,D$1:$D828,D828),"")</f>
        <v/>
      </c>
      <c r="T828" s="5"/>
      <c r="AH828" s="2" t="str">
        <f t="shared" si="64"/>
        <v/>
      </c>
      <c r="AL828" s="27"/>
      <c r="AM828" s="27"/>
      <c r="AN828" s="27"/>
      <c r="AO828" s="27"/>
      <c r="AP828" s="27"/>
      <c r="AQ828" s="27"/>
      <c r="AR828" s="27"/>
      <c r="AU828" s="2" t="str">
        <f t="shared" si="65"/>
        <v/>
      </c>
      <c r="AV828" s="2" t="str">
        <f>IF(ISNUMBER(AU828),SUMIFS($AU$1:AU828,$A$1:A828,A828,$J$1:J828,J828,$D$1:D828,D828),"")</f>
        <v/>
      </c>
      <c r="AW828">
        <f t="shared" si="66"/>
        <v>0</v>
      </c>
    </row>
    <row r="829" spans="1:49" x14ac:dyDescent="0.25">
      <c r="A829" s="4" t="s">
        <v>122</v>
      </c>
      <c r="B829" t="s">
        <v>24</v>
      </c>
      <c r="C829" s="3">
        <v>42436</v>
      </c>
      <c r="D829">
        <v>2</v>
      </c>
      <c r="E829">
        <v>500</v>
      </c>
      <c r="J829" s="2" t="s">
        <v>45</v>
      </c>
      <c r="K829" s="2" t="s">
        <v>22</v>
      </c>
      <c r="L829">
        <v>11</v>
      </c>
      <c r="M829" s="2" t="s">
        <v>116</v>
      </c>
      <c r="N829" s="2" t="str">
        <f t="shared" si="62"/>
        <v/>
      </c>
      <c r="Q829" t="str">
        <f t="shared" si="63"/>
        <v/>
      </c>
      <c r="R829" s="2" t="str">
        <f>IF(ISNUMBER(Q829),SUMIFS(Q$1:$Q829,A$1:$A829,A829,J$1:$J829,J829,D$1:$D829,D829),"")</f>
        <v/>
      </c>
      <c r="T829" s="5"/>
      <c r="AH829" s="2" t="str">
        <f t="shared" si="64"/>
        <v/>
      </c>
      <c r="AL829" s="27"/>
      <c r="AM829" s="27"/>
      <c r="AN829" s="27"/>
      <c r="AO829" s="27"/>
      <c r="AP829" s="27"/>
      <c r="AQ829" s="27"/>
      <c r="AR829" s="27"/>
      <c r="AU829" s="2" t="str">
        <f t="shared" si="65"/>
        <v/>
      </c>
      <c r="AV829" s="2" t="str">
        <f>IF(ISNUMBER(AU829),SUMIFS($AU$1:AU829,$A$1:A829,A829,$J$1:J829,J829,$D$1:D829,D829),"")</f>
        <v/>
      </c>
      <c r="AW829">
        <f t="shared" si="66"/>
        <v>0</v>
      </c>
    </row>
    <row r="830" spans="1:49" x14ac:dyDescent="0.25">
      <c r="A830" s="4" t="s">
        <v>117</v>
      </c>
      <c r="B830" t="s">
        <v>24</v>
      </c>
      <c r="C830" s="3">
        <v>42436</v>
      </c>
      <c r="D830">
        <v>3</v>
      </c>
      <c r="E830">
        <v>0</v>
      </c>
      <c r="J830" s="2" t="s">
        <v>45</v>
      </c>
      <c r="K830" s="2" t="s">
        <v>22</v>
      </c>
      <c r="L830">
        <v>11</v>
      </c>
      <c r="M830" s="2" t="s">
        <v>116</v>
      </c>
      <c r="N830" s="2" t="str">
        <f t="shared" si="62"/>
        <v/>
      </c>
      <c r="Q830" t="str">
        <f t="shared" si="63"/>
        <v/>
      </c>
      <c r="R830" s="2" t="str">
        <f>IF(ISNUMBER(Q830),SUMIFS(Q$1:$Q830,A$1:$A830,A830,J$1:$J830,J830,D$1:$D830,D830),"")</f>
        <v/>
      </c>
      <c r="T830" s="5"/>
      <c r="AH830" s="2" t="str">
        <f t="shared" si="64"/>
        <v/>
      </c>
      <c r="AL830" s="27"/>
      <c r="AM830" s="27"/>
      <c r="AN830" s="27"/>
      <c r="AO830" s="27"/>
      <c r="AP830" s="27"/>
      <c r="AQ830" s="27"/>
      <c r="AR830" s="27"/>
      <c r="AU830" s="2" t="str">
        <f t="shared" si="65"/>
        <v/>
      </c>
      <c r="AV830" s="2" t="str">
        <f>IF(ISNUMBER(AU830),SUMIFS($AU$1:AU830,$A$1:A830,A830,$J$1:J830,J830,$D$1:D830,D830),"")</f>
        <v/>
      </c>
      <c r="AW830">
        <f t="shared" si="66"/>
        <v>0</v>
      </c>
    </row>
    <row r="831" spans="1:49" x14ac:dyDescent="0.25">
      <c r="A831" s="4" t="s">
        <v>118</v>
      </c>
      <c r="B831" t="s">
        <v>24</v>
      </c>
      <c r="C831" s="3">
        <v>42436</v>
      </c>
      <c r="D831">
        <v>3</v>
      </c>
      <c r="E831">
        <v>50</v>
      </c>
      <c r="J831" s="2" t="s">
        <v>45</v>
      </c>
      <c r="K831" s="2" t="s">
        <v>22</v>
      </c>
      <c r="L831">
        <v>11</v>
      </c>
      <c r="M831" s="2" t="s">
        <v>116</v>
      </c>
      <c r="N831" s="2" t="str">
        <f t="shared" si="62"/>
        <v/>
      </c>
      <c r="Q831" t="str">
        <f t="shared" si="63"/>
        <v/>
      </c>
      <c r="R831" s="2" t="str">
        <f>IF(ISNUMBER(Q831),SUMIFS(Q$1:$Q831,A$1:$A831,A831,J$1:$J831,J831,D$1:$D831,D831),"")</f>
        <v/>
      </c>
      <c r="T831" s="5"/>
      <c r="AH831" s="2" t="str">
        <f t="shared" si="64"/>
        <v/>
      </c>
      <c r="AL831" s="27"/>
      <c r="AM831" s="27"/>
      <c r="AN831" s="27"/>
      <c r="AO831" s="27"/>
      <c r="AP831" s="27"/>
      <c r="AQ831" s="27"/>
      <c r="AR831" s="27"/>
      <c r="AU831" s="2" t="str">
        <f t="shared" si="65"/>
        <v/>
      </c>
      <c r="AV831" s="2" t="str">
        <f>IF(ISNUMBER(AU831),SUMIFS($AU$1:AU831,$A$1:A831,A831,$J$1:J831,J831,$D$1:D831,D831),"")</f>
        <v/>
      </c>
      <c r="AW831">
        <f t="shared" si="66"/>
        <v>0</v>
      </c>
    </row>
    <row r="832" spans="1:49" x14ac:dyDescent="0.25">
      <c r="A832" s="4" t="s">
        <v>119</v>
      </c>
      <c r="B832" t="s">
        <v>24</v>
      </c>
      <c r="C832" s="3">
        <v>42436</v>
      </c>
      <c r="D832">
        <v>3</v>
      </c>
      <c r="E832">
        <v>100</v>
      </c>
      <c r="J832" s="2" t="s">
        <v>45</v>
      </c>
      <c r="K832" s="2" t="s">
        <v>22</v>
      </c>
      <c r="L832">
        <v>11</v>
      </c>
      <c r="M832" s="2" t="s">
        <v>116</v>
      </c>
      <c r="N832" s="2" t="str">
        <f t="shared" si="62"/>
        <v/>
      </c>
      <c r="Q832" t="str">
        <f t="shared" si="63"/>
        <v/>
      </c>
      <c r="R832" s="2" t="str">
        <f>IF(ISNUMBER(Q832),SUMIFS(Q$1:$Q832,A$1:$A832,A832,J$1:$J832,J832,D$1:$D832,D832),"")</f>
        <v/>
      </c>
      <c r="T832" s="5"/>
      <c r="AH832" s="2" t="str">
        <f t="shared" si="64"/>
        <v/>
      </c>
      <c r="AL832" s="27"/>
      <c r="AM832" s="27"/>
      <c r="AN832" s="27"/>
      <c r="AO832" s="27"/>
      <c r="AP832" s="27"/>
      <c r="AQ832" s="27"/>
      <c r="AR832" s="27"/>
      <c r="AU832" s="2" t="str">
        <f t="shared" si="65"/>
        <v/>
      </c>
      <c r="AV832" s="2" t="str">
        <f>IF(ISNUMBER(AU832),SUMIFS($AU$1:AU832,$A$1:A832,A832,$J$1:J832,J832,$D$1:D832,D832),"")</f>
        <v/>
      </c>
      <c r="AW832">
        <f t="shared" si="66"/>
        <v>0</v>
      </c>
    </row>
    <row r="833" spans="1:49" x14ac:dyDescent="0.25">
      <c r="A833" s="4" t="s">
        <v>120</v>
      </c>
      <c r="B833" t="s">
        <v>24</v>
      </c>
      <c r="C833" s="3">
        <v>42436</v>
      </c>
      <c r="D833">
        <v>3</v>
      </c>
      <c r="E833">
        <v>200</v>
      </c>
      <c r="J833" s="2" t="s">
        <v>45</v>
      </c>
      <c r="K833" s="2" t="s">
        <v>22</v>
      </c>
      <c r="L833">
        <v>11</v>
      </c>
      <c r="M833" s="2" t="s">
        <v>116</v>
      </c>
      <c r="N833" s="2" t="str">
        <f t="shared" si="62"/>
        <v/>
      </c>
      <c r="Q833" t="str">
        <f t="shared" si="63"/>
        <v/>
      </c>
      <c r="R833" s="2" t="str">
        <f>IF(ISNUMBER(Q833),SUMIFS(Q$1:$Q833,A$1:$A833,A833,J$1:$J833,J833,D$1:$D833,D833),"")</f>
        <v/>
      </c>
      <c r="T833" s="5"/>
      <c r="AH833" s="2" t="str">
        <f t="shared" si="64"/>
        <v/>
      </c>
      <c r="AL833" s="27"/>
      <c r="AM833" s="27"/>
      <c r="AN833" s="27"/>
      <c r="AO833" s="27"/>
      <c r="AP833" s="27"/>
      <c r="AQ833" s="27"/>
      <c r="AR833" s="27"/>
      <c r="AU833" s="2" t="str">
        <f t="shared" si="65"/>
        <v/>
      </c>
      <c r="AV833" s="2" t="str">
        <f>IF(ISNUMBER(AU833),SUMIFS($AU$1:AU833,$A$1:A833,A833,$J$1:J833,J833,$D$1:D833,D833),"")</f>
        <v/>
      </c>
      <c r="AW833">
        <f t="shared" si="66"/>
        <v>0</v>
      </c>
    </row>
    <row r="834" spans="1:49" x14ac:dyDescent="0.25">
      <c r="A834" s="4" t="s">
        <v>121</v>
      </c>
      <c r="B834" t="s">
        <v>24</v>
      </c>
      <c r="C834" s="3">
        <v>42436</v>
      </c>
      <c r="D834">
        <v>3</v>
      </c>
      <c r="E834">
        <v>350</v>
      </c>
      <c r="J834" s="2" t="s">
        <v>45</v>
      </c>
      <c r="K834" s="2" t="s">
        <v>22</v>
      </c>
      <c r="L834">
        <v>11</v>
      </c>
      <c r="M834" s="2" t="s">
        <v>116</v>
      </c>
      <c r="N834" s="2" t="str">
        <f t="shared" ref="N834:N897" si="67">IF(LEN(O834)&gt;0,O834*10,"")</f>
        <v/>
      </c>
      <c r="Q834" t="str">
        <f t="shared" ref="Q834:Q897" si="68">IF(LEN(P834)&gt;0,P834,"")</f>
        <v/>
      </c>
      <c r="R834" s="2" t="str">
        <f>IF(ISNUMBER(Q834),SUMIFS(Q$1:$Q834,A$1:$A834,A834,J$1:$J834,J834,D$1:$D834,D834),"")</f>
        <v/>
      </c>
      <c r="T834" s="5"/>
      <c r="AH834" s="2" t="str">
        <f t="shared" ref="AH834:AH897" si="69">IF(ISNUMBER(AI834),AI834,"")</f>
        <v/>
      </c>
      <c r="AL834" s="27"/>
      <c r="AM834" s="27"/>
      <c r="AN834" s="27"/>
      <c r="AO834" s="27"/>
      <c r="AP834" s="27"/>
      <c r="AQ834" s="27"/>
      <c r="AR834" s="27"/>
      <c r="AU834" s="2" t="str">
        <f t="shared" si="65"/>
        <v/>
      </c>
      <c r="AV834" s="2" t="str">
        <f>IF(ISNUMBER(AU834),SUMIFS($AU$1:AU834,$A$1:A834,A834,$J$1:J834,J834,$D$1:D834,D834),"")</f>
        <v/>
      </c>
      <c r="AW834">
        <f t="shared" si="66"/>
        <v>0</v>
      </c>
    </row>
    <row r="835" spans="1:49" x14ac:dyDescent="0.25">
      <c r="A835" s="4" t="s">
        <v>122</v>
      </c>
      <c r="B835" t="s">
        <v>24</v>
      </c>
      <c r="C835" s="3">
        <v>42436</v>
      </c>
      <c r="D835">
        <v>3</v>
      </c>
      <c r="E835">
        <v>500</v>
      </c>
      <c r="J835" s="2" t="s">
        <v>45</v>
      </c>
      <c r="K835" s="2" t="s">
        <v>22</v>
      </c>
      <c r="L835">
        <v>11</v>
      </c>
      <c r="M835" s="2" t="s">
        <v>116</v>
      </c>
      <c r="N835" s="2" t="str">
        <f t="shared" si="67"/>
        <v/>
      </c>
      <c r="Q835" t="str">
        <f t="shared" si="68"/>
        <v/>
      </c>
      <c r="R835" s="2" t="str">
        <f>IF(ISNUMBER(Q835),SUMIFS(Q$1:$Q835,A$1:$A835,A835,J$1:$J835,J835,D$1:$D835,D835),"")</f>
        <v/>
      </c>
      <c r="T835" s="5"/>
      <c r="AH835" s="2" t="str">
        <f t="shared" si="69"/>
        <v/>
      </c>
      <c r="AL835" s="27"/>
      <c r="AM835" s="27"/>
      <c r="AN835" s="27"/>
      <c r="AO835" s="27"/>
      <c r="AP835" s="27"/>
      <c r="AQ835" s="27"/>
      <c r="AR835" s="27"/>
      <c r="AU835" s="2" t="str">
        <f t="shared" si="65"/>
        <v/>
      </c>
      <c r="AV835" s="2" t="str">
        <f>IF(ISNUMBER(AU835),SUMIFS($AU$1:AU835,$A$1:A835,A835,$J$1:J835,J835,$D$1:D835,D835),"")</f>
        <v/>
      </c>
      <c r="AW835">
        <f t="shared" si="66"/>
        <v>0</v>
      </c>
    </row>
    <row r="836" spans="1:49" x14ac:dyDescent="0.25">
      <c r="A836" s="4" t="s">
        <v>117</v>
      </c>
      <c r="B836" t="s">
        <v>24</v>
      </c>
      <c r="C836" s="3">
        <v>42437</v>
      </c>
      <c r="D836">
        <v>1</v>
      </c>
      <c r="E836">
        <v>0</v>
      </c>
      <c r="J836" s="2" t="s">
        <v>45</v>
      </c>
      <c r="K836" s="2" t="s">
        <v>22</v>
      </c>
      <c r="L836">
        <v>12</v>
      </c>
      <c r="M836" s="2" t="s">
        <v>21</v>
      </c>
      <c r="N836" s="2" t="str">
        <f t="shared" si="67"/>
        <v/>
      </c>
      <c r="P836">
        <v>64.63</v>
      </c>
      <c r="Q836">
        <f t="shared" si="68"/>
        <v>64.63</v>
      </c>
      <c r="R836" s="2">
        <f>IF(ISNUMBER(Q836),SUMIFS(Q$1:$Q836,A$1:$A836,A836,J$1:$J836,J836,D$1:$D836,D836),"")</f>
        <v>334.1</v>
      </c>
      <c r="T836" s="5"/>
      <c r="AH836" s="2" t="str">
        <f t="shared" si="69"/>
        <v/>
      </c>
      <c r="AL836" s="27"/>
      <c r="AM836" s="27"/>
      <c r="AN836" s="27"/>
      <c r="AO836" s="27"/>
      <c r="AP836" s="27"/>
      <c r="AQ836" s="27"/>
      <c r="AR836" s="27"/>
      <c r="AU836" s="2" t="str">
        <f t="shared" si="65"/>
        <v/>
      </c>
      <c r="AV836" s="2" t="str">
        <f>IF(ISNUMBER(AU836),SUMIFS($AU$1:AU836,$A$1:A836,A836,$J$1:J836,J836,$D$1:D836,D836),"")</f>
        <v/>
      </c>
      <c r="AW836">
        <f t="shared" si="66"/>
        <v>3</v>
      </c>
    </row>
    <row r="837" spans="1:49" x14ac:dyDescent="0.25">
      <c r="A837" s="4" t="s">
        <v>118</v>
      </c>
      <c r="B837" t="s">
        <v>24</v>
      </c>
      <c r="C837" s="3">
        <v>42437</v>
      </c>
      <c r="D837">
        <v>1</v>
      </c>
      <c r="E837">
        <v>50</v>
      </c>
      <c r="J837" s="2" t="s">
        <v>45</v>
      </c>
      <c r="K837" s="2" t="s">
        <v>22</v>
      </c>
      <c r="L837">
        <v>12</v>
      </c>
      <c r="M837" s="2" t="s">
        <v>21</v>
      </c>
      <c r="N837" s="2" t="str">
        <f t="shared" si="67"/>
        <v/>
      </c>
      <c r="P837">
        <v>55.74</v>
      </c>
      <c r="Q837">
        <f t="shared" si="68"/>
        <v>55.74</v>
      </c>
      <c r="R837" s="2">
        <f>IF(ISNUMBER(Q837),SUMIFS(Q$1:$Q837,A$1:$A837,A837,J$1:$J837,J837,D$1:$D837,D837),"")</f>
        <v>387.28000000000003</v>
      </c>
      <c r="T837" s="5"/>
      <c r="AH837" s="2" t="str">
        <f t="shared" si="69"/>
        <v/>
      </c>
      <c r="AL837" s="27"/>
      <c r="AM837" s="27"/>
      <c r="AN837" s="27"/>
      <c r="AO837" s="27"/>
      <c r="AP837" s="27"/>
      <c r="AQ837" s="27"/>
      <c r="AR837" s="27"/>
      <c r="AU837" s="2" t="str">
        <f t="shared" si="65"/>
        <v/>
      </c>
      <c r="AV837" s="2" t="str">
        <f>IF(ISNUMBER(AU837),SUMIFS($AU$1:AU837,$A$1:A837,A837,$J$1:J837,J837,$D$1:D837,D837),"")</f>
        <v/>
      </c>
      <c r="AW837">
        <f t="shared" si="66"/>
        <v>3</v>
      </c>
    </row>
    <row r="838" spans="1:49" x14ac:dyDescent="0.25">
      <c r="A838" s="4" t="s">
        <v>119</v>
      </c>
      <c r="B838" t="s">
        <v>24</v>
      </c>
      <c r="C838" s="3">
        <v>42437</v>
      </c>
      <c r="D838">
        <v>1</v>
      </c>
      <c r="E838">
        <v>100</v>
      </c>
      <c r="J838" s="2" t="s">
        <v>45</v>
      </c>
      <c r="K838" s="2" t="s">
        <v>22</v>
      </c>
      <c r="L838">
        <v>12</v>
      </c>
      <c r="M838" s="2" t="s">
        <v>21</v>
      </c>
      <c r="N838" s="2" t="str">
        <f t="shared" si="67"/>
        <v/>
      </c>
      <c r="P838">
        <v>112.3</v>
      </c>
      <c r="Q838">
        <f t="shared" si="68"/>
        <v>112.3</v>
      </c>
      <c r="R838" s="2">
        <f>IF(ISNUMBER(Q838),SUMIFS(Q$1:$Q838,A$1:$A838,A838,J$1:$J838,J838,D$1:$D838,D838),"")</f>
        <v>753.72</v>
      </c>
      <c r="T838" s="5"/>
      <c r="AH838" s="2" t="str">
        <f t="shared" si="69"/>
        <v/>
      </c>
      <c r="AL838" s="27"/>
      <c r="AM838" s="27"/>
      <c r="AN838" s="27"/>
      <c r="AO838" s="27"/>
      <c r="AP838" s="27"/>
      <c r="AQ838" s="27"/>
      <c r="AR838" s="27"/>
      <c r="AU838" s="2" t="str">
        <f t="shared" ref="AU838:AU901" si="70">IF(AND(ISNUMBER(AI838),ISNUMBER(Q838)),ROUND(Q838*AI838,3),"")</f>
        <v/>
      </c>
      <c r="AV838" s="2" t="str">
        <f>IF(ISNUMBER(AU838),SUMIFS($AU$1:AU838,$A$1:A838,A838,$J$1:J838,J838,$D$1:D838,D838),"")</f>
        <v/>
      </c>
      <c r="AW838">
        <f t="shared" ref="AW838:AW901" si="71">COUNT(O838:AV838)</f>
        <v>3</v>
      </c>
    </row>
    <row r="839" spans="1:49" x14ac:dyDescent="0.25">
      <c r="A839" s="4" t="s">
        <v>120</v>
      </c>
      <c r="B839" t="s">
        <v>24</v>
      </c>
      <c r="C839" s="3">
        <v>42437</v>
      </c>
      <c r="D839">
        <v>1</v>
      </c>
      <c r="E839">
        <v>200</v>
      </c>
      <c r="J839" s="2" t="s">
        <v>45</v>
      </c>
      <c r="K839" s="2" t="s">
        <v>22</v>
      </c>
      <c r="L839">
        <v>12</v>
      </c>
      <c r="M839" s="2" t="s">
        <v>21</v>
      </c>
      <c r="N839" s="2" t="str">
        <f t="shared" si="67"/>
        <v/>
      </c>
      <c r="P839">
        <v>105.98</v>
      </c>
      <c r="Q839">
        <f t="shared" si="68"/>
        <v>105.98</v>
      </c>
      <c r="R839" s="2">
        <f>IF(ISNUMBER(Q839),SUMIFS(Q$1:$Q839,A$1:$A839,A839,J$1:$J839,J839,D$1:$D839,D839),"")</f>
        <v>785.34</v>
      </c>
      <c r="T839" s="5"/>
      <c r="AH839" s="2" t="str">
        <f t="shared" si="69"/>
        <v/>
      </c>
      <c r="AL839" s="27"/>
      <c r="AM839" s="27"/>
      <c r="AN839" s="27"/>
      <c r="AO839" s="27"/>
      <c r="AP839" s="27"/>
      <c r="AQ839" s="27"/>
      <c r="AR839" s="27"/>
      <c r="AU839" s="2" t="str">
        <f t="shared" si="70"/>
        <v/>
      </c>
      <c r="AV839" s="2" t="str">
        <f>IF(ISNUMBER(AU839),SUMIFS($AU$1:AU839,$A$1:A839,A839,$J$1:J839,J839,$D$1:D839,D839),"")</f>
        <v/>
      </c>
      <c r="AW839">
        <f t="shared" si="71"/>
        <v>3</v>
      </c>
    </row>
    <row r="840" spans="1:49" x14ac:dyDescent="0.25">
      <c r="A840" s="4" t="s">
        <v>121</v>
      </c>
      <c r="B840" t="s">
        <v>24</v>
      </c>
      <c r="C840" s="3">
        <v>42437</v>
      </c>
      <c r="D840">
        <v>1</v>
      </c>
      <c r="E840">
        <v>350</v>
      </c>
      <c r="J840" s="2" t="s">
        <v>45</v>
      </c>
      <c r="K840" s="2" t="s">
        <v>22</v>
      </c>
      <c r="L840">
        <v>12</v>
      </c>
      <c r="M840" s="2" t="s">
        <v>21</v>
      </c>
      <c r="N840" s="2" t="str">
        <f t="shared" si="67"/>
        <v/>
      </c>
      <c r="P840">
        <v>108.36</v>
      </c>
      <c r="Q840">
        <f t="shared" si="68"/>
        <v>108.36</v>
      </c>
      <c r="R840" s="2">
        <f>IF(ISNUMBER(Q840),SUMIFS(Q$1:$Q840,A$1:$A840,A840,J$1:$J840,J840,D$1:$D840,D840),"")</f>
        <v>1128.94</v>
      </c>
      <c r="T840" s="5"/>
      <c r="AH840" s="2" t="str">
        <f t="shared" si="69"/>
        <v/>
      </c>
      <c r="AL840" s="27"/>
      <c r="AM840" s="27"/>
      <c r="AN840" s="27"/>
      <c r="AO840" s="27"/>
      <c r="AP840" s="27"/>
      <c r="AQ840" s="27"/>
      <c r="AR840" s="27"/>
      <c r="AU840" s="2" t="str">
        <f t="shared" si="70"/>
        <v/>
      </c>
      <c r="AV840" s="2" t="str">
        <f>IF(ISNUMBER(AU840),SUMIFS($AU$1:AU840,$A$1:A840,A840,$J$1:J840,J840,$D$1:D840,D840),"")</f>
        <v/>
      </c>
      <c r="AW840">
        <f t="shared" si="71"/>
        <v>3</v>
      </c>
    </row>
    <row r="841" spans="1:49" x14ac:dyDescent="0.25">
      <c r="A841" s="4" t="s">
        <v>122</v>
      </c>
      <c r="B841" t="s">
        <v>24</v>
      </c>
      <c r="C841" s="3">
        <v>42437</v>
      </c>
      <c r="D841">
        <v>1</v>
      </c>
      <c r="E841">
        <v>500</v>
      </c>
      <c r="J841" s="2" t="s">
        <v>45</v>
      </c>
      <c r="K841" s="2" t="s">
        <v>22</v>
      </c>
      <c r="L841">
        <v>12</v>
      </c>
      <c r="M841" s="2" t="s">
        <v>21</v>
      </c>
      <c r="N841" s="2" t="str">
        <f t="shared" si="67"/>
        <v/>
      </c>
      <c r="P841">
        <v>105.9</v>
      </c>
      <c r="Q841">
        <f t="shared" si="68"/>
        <v>105.9</v>
      </c>
      <c r="R841" s="2">
        <f>IF(ISNUMBER(Q841),SUMIFS(Q$1:$Q841,A$1:$A841,A841,J$1:$J841,J841,D$1:$D841,D841),"")</f>
        <v>1210.1100000000001</v>
      </c>
      <c r="T841" s="5"/>
      <c r="AH841" s="2" t="str">
        <f t="shared" si="69"/>
        <v/>
      </c>
      <c r="AL841" s="27"/>
      <c r="AM841" s="27"/>
      <c r="AN841" s="27"/>
      <c r="AO841" s="27"/>
      <c r="AP841" s="27"/>
      <c r="AQ841" s="27"/>
      <c r="AR841" s="27"/>
      <c r="AU841" s="2" t="str">
        <f t="shared" si="70"/>
        <v/>
      </c>
      <c r="AV841" s="2" t="str">
        <f>IF(ISNUMBER(AU841),SUMIFS($AU$1:AU841,$A$1:A841,A841,$J$1:J841,J841,$D$1:D841,D841),"")</f>
        <v/>
      </c>
      <c r="AW841">
        <f t="shared" si="71"/>
        <v>3</v>
      </c>
    </row>
    <row r="842" spans="1:49" x14ac:dyDescent="0.25">
      <c r="A842" s="4" t="s">
        <v>117</v>
      </c>
      <c r="B842" t="s">
        <v>24</v>
      </c>
      <c r="C842" s="3">
        <v>42437</v>
      </c>
      <c r="D842">
        <v>2</v>
      </c>
      <c r="E842">
        <v>0</v>
      </c>
      <c r="J842" s="2" t="s">
        <v>45</v>
      </c>
      <c r="K842" s="2" t="s">
        <v>22</v>
      </c>
      <c r="L842">
        <v>12</v>
      </c>
      <c r="M842" s="2" t="s">
        <v>21</v>
      </c>
      <c r="N842" s="2" t="str">
        <f t="shared" si="67"/>
        <v/>
      </c>
      <c r="P842">
        <v>68.48</v>
      </c>
      <c r="Q842">
        <f t="shared" si="68"/>
        <v>68.48</v>
      </c>
      <c r="R842" s="2">
        <f>IF(ISNUMBER(Q842),SUMIFS(Q$1:$Q842,A$1:$A842,A842,J$1:$J842,J842,D$1:$D842,D842),"")</f>
        <v>427.08000000000004</v>
      </c>
      <c r="T842" s="5"/>
      <c r="AH842" s="2" t="str">
        <f t="shared" si="69"/>
        <v/>
      </c>
      <c r="AL842" s="27"/>
      <c r="AM842" s="27"/>
      <c r="AN842" s="27"/>
      <c r="AO842" s="27"/>
      <c r="AP842" s="27"/>
      <c r="AQ842" s="27"/>
      <c r="AR842" s="27"/>
      <c r="AU842" s="2" t="str">
        <f t="shared" si="70"/>
        <v/>
      </c>
      <c r="AV842" s="2" t="str">
        <f>IF(ISNUMBER(AU842),SUMIFS($AU$1:AU842,$A$1:A842,A842,$J$1:J842,J842,$D$1:D842,D842),"")</f>
        <v/>
      </c>
      <c r="AW842">
        <f t="shared" si="71"/>
        <v>3</v>
      </c>
    </row>
    <row r="843" spans="1:49" x14ac:dyDescent="0.25">
      <c r="A843" s="4" t="s">
        <v>118</v>
      </c>
      <c r="B843" t="s">
        <v>24</v>
      </c>
      <c r="C843" s="3">
        <v>42437</v>
      </c>
      <c r="D843">
        <v>2</v>
      </c>
      <c r="E843">
        <v>50</v>
      </c>
      <c r="J843" s="2" t="s">
        <v>45</v>
      </c>
      <c r="K843" s="2" t="s">
        <v>22</v>
      </c>
      <c r="L843">
        <v>12</v>
      </c>
      <c r="M843" s="2" t="s">
        <v>21</v>
      </c>
      <c r="N843" s="2" t="str">
        <f t="shared" si="67"/>
        <v/>
      </c>
      <c r="P843">
        <v>44.99</v>
      </c>
      <c r="Q843">
        <f t="shared" si="68"/>
        <v>44.99</v>
      </c>
      <c r="R843" s="2">
        <f>IF(ISNUMBER(Q843),SUMIFS(Q$1:$Q843,A$1:$A843,A843,J$1:$J843,J843,D$1:$D843,D843),"")</f>
        <v>337.48</v>
      </c>
      <c r="T843" s="5"/>
      <c r="AH843" s="2" t="str">
        <f t="shared" si="69"/>
        <v/>
      </c>
      <c r="AL843" s="27"/>
      <c r="AM843" s="27"/>
      <c r="AN843" s="27"/>
      <c r="AO843" s="27"/>
      <c r="AP843" s="27"/>
      <c r="AQ843" s="27"/>
      <c r="AR843" s="27"/>
      <c r="AU843" s="2" t="str">
        <f t="shared" si="70"/>
        <v/>
      </c>
      <c r="AV843" s="2" t="str">
        <f>IF(ISNUMBER(AU843),SUMIFS($AU$1:AU843,$A$1:A843,A843,$J$1:J843,J843,$D$1:D843,D843),"")</f>
        <v/>
      </c>
      <c r="AW843">
        <f t="shared" si="71"/>
        <v>3</v>
      </c>
    </row>
    <row r="844" spans="1:49" x14ac:dyDescent="0.25">
      <c r="A844" s="4" t="s">
        <v>119</v>
      </c>
      <c r="B844" t="s">
        <v>24</v>
      </c>
      <c r="C844" s="3">
        <v>42437</v>
      </c>
      <c r="D844">
        <v>2</v>
      </c>
      <c r="E844">
        <v>100</v>
      </c>
      <c r="J844" s="2" t="s">
        <v>45</v>
      </c>
      <c r="K844" s="2" t="s">
        <v>22</v>
      </c>
      <c r="L844">
        <v>12</v>
      </c>
      <c r="M844" s="2" t="s">
        <v>21</v>
      </c>
      <c r="N844" s="2" t="str">
        <f t="shared" si="67"/>
        <v/>
      </c>
      <c r="P844">
        <v>138.03</v>
      </c>
      <c r="Q844">
        <f t="shared" si="68"/>
        <v>138.03</v>
      </c>
      <c r="R844" s="2">
        <f>IF(ISNUMBER(Q844),SUMIFS(Q$1:$Q844,A$1:$A844,A844,J$1:$J844,J844,D$1:$D844,D844),"")</f>
        <v>809.06999999999994</v>
      </c>
      <c r="T844" s="5"/>
      <c r="AH844" s="2" t="str">
        <f t="shared" si="69"/>
        <v/>
      </c>
      <c r="AL844" s="27"/>
      <c r="AM844" s="27"/>
      <c r="AN844" s="27"/>
      <c r="AO844" s="27"/>
      <c r="AP844" s="27"/>
      <c r="AQ844" s="27"/>
      <c r="AR844" s="27"/>
      <c r="AU844" s="2" t="str">
        <f t="shared" si="70"/>
        <v/>
      </c>
      <c r="AV844" s="2" t="str">
        <f>IF(ISNUMBER(AU844),SUMIFS($AU$1:AU844,$A$1:A844,A844,$J$1:J844,J844,$D$1:D844,D844),"")</f>
        <v/>
      </c>
      <c r="AW844">
        <f t="shared" si="71"/>
        <v>3</v>
      </c>
    </row>
    <row r="845" spans="1:49" x14ac:dyDescent="0.25">
      <c r="A845" s="4" t="s">
        <v>120</v>
      </c>
      <c r="B845" t="s">
        <v>24</v>
      </c>
      <c r="C845" s="3">
        <v>42437</v>
      </c>
      <c r="D845">
        <v>2</v>
      </c>
      <c r="E845">
        <v>200</v>
      </c>
      <c r="J845" s="2" t="s">
        <v>45</v>
      </c>
      <c r="K845" s="2" t="s">
        <v>22</v>
      </c>
      <c r="L845">
        <v>12</v>
      </c>
      <c r="M845" s="2" t="s">
        <v>21</v>
      </c>
      <c r="N845" s="2" t="str">
        <f t="shared" si="67"/>
        <v/>
      </c>
      <c r="P845">
        <v>106.61</v>
      </c>
      <c r="Q845">
        <f t="shared" si="68"/>
        <v>106.61</v>
      </c>
      <c r="R845" s="2">
        <f>IF(ISNUMBER(Q845),SUMIFS(Q$1:$Q845,A$1:$A845,A845,J$1:$J845,J845,D$1:$D845,D845),"")</f>
        <v>613.12</v>
      </c>
      <c r="T845" s="5"/>
      <c r="AH845" s="2" t="str">
        <f t="shared" si="69"/>
        <v/>
      </c>
      <c r="AL845" s="27"/>
      <c r="AM845" s="27"/>
      <c r="AN845" s="27"/>
      <c r="AO845" s="27"/>
      <c r="AP845" s="27"/>
      <c r="AQ845" s="27"/>
      <c r="AR845" s="27"/>
      <c r="AU845" s="2" t="str">
        <f t="shared" si="70"/>
        <v/>
      </c>
      <c r="AV845" s="2" t="str">
        <f>IF(ISNUMBER(AU845),SUMIFS($AU$1:AU845,$A$1:A845,A845,$J$1:J845,J845,$D$1:D845,D845),"")</f>
        <v/>
      </c>
      <c r="AW845">
        <f t="shared" si="71"/>
        <v>3</v>
      </c>
    </row>
    <row r="846" spans="1:49" x14ac:dyDescent="0.25">
      <c r="A846" s="4" t="s">
        <v>121</v>
      </c>
      <c r="B846" t="s">
        <v>24</v>
      </c>
      <c r="C846" s="3">
        <v>42437</v>
      </c>
      <c r="D846">
        <v>2</v>
      </c>
      <c r="E846">
        <v>350</v>
      </c>
      <c r="J846" s="2" t="s">
        <v>45</v>
      </c>
      <c r="K846" s="2" t="s">
        <v>22</v>
      </c>
      <c r="L846">
        <v>12</v>
      </c>
      <c r="M846" s="2" t="s">
        <v>21</v>
      </c>
      <c r="N846" s="2" t="str">
        <f t="shared" si="67"/>
        <v/>
      </c>
      <c r="P846">
        <v>162.79</v>
      </c>
      <c r="Q846">
        <f t="shared" si="68"/>
        <v>162.79</v>
      </c>
      <c r="R846" s="2">
        <f>IF(ISNUMBER(Q846),SUMIFS(Q$1:$Q846,A$1:$A846,A846,J$1:$J846,J846,D$1:$D846,D846),"")</f>
        <v>1309.49</v>
      </c>
      <c r="T846" s="5"/>
      <c r="AH846" s="2" t="str">
        <f t="shared" si="69"/>
        <v/>
      </c>
      <c r="AL846" s="27"/>
      <c r="AM846" s="27"/>
      <c r="AN846" s="27"/>
      <c r="AO846" s="27"/>
      <c r="AP846" s="27"/>
      <c r="AQ846" s="27"/>
      <c r="AR846" s="27"/>
      <c r="AU846" s="2" t="str">
        <f t="shared" si="70"/>
        <v/>
      </c>
      <c r="AV846" s="2" t="str">
        <f>IF(ISNUMBER(AU846),SUMIFS($AU$1:AU846,$A$1:A846,A846,$J$1:J846,J846,$D$1:D846,D846),"")</f>
        <v/>
      </c>
      <c r="AW846">
        <f t="shared" si="71"/>
        <v>3</v>
      </c>
    </row>
    <row r="847" spans="1:49" x14ac:dyDescent="0.25">
      <c r="A847" s="4" t="s">
        <v>122</v>
      </c>
      <c r="B847" t="s">
        <v>24</v>
      </c>
      <c r="C847" s="3">
        <v>42437</v>
      </c>
      <c r="D847">
        <v>2</v>
      </c>
      <c r="E847">
        <v>500</v>
      </c>
      <c r="J847" s="2" t="s">
        <v>45</v>
      </c>
      <c r="K847" s="2" t="s">
        <v>22</v>
      </c>
      <c r="L847">
        <v>12</v>
      </c>
      <c r="M847" s="2" t="s">
        <v>21</v>
      </c>
      <c r="N847" s="2" t="str">
        <f t="shared" si="67"/>
        <v/>
      </c>
      <c r="P847">
        <v>155.54</v>
      </c>
      <c r="Q847">
        <f t="shared" si="68"/>
        <v>155.54</v>
      </c>
      <c r="R847" s="2">
        <f>IF(ISNUMBER(Q847),SUMIFS(Q$1:$Q847,A$1:$A847,A847,J$1:$J847,J847,D$1:$D847,D847),"")</f>
        <v>1466.81</v>
      </c>
      <c r="T847" s="5"/>
      <c r="AH847" s="2" t="str">
        <f t="shared" si="69"/>
        <v/>
      </c>
      <c r="AL847" s="27"/>
      <c r="AM847" s="27"/>
      <c r="AN847" s="27"/>
      <c r="AO847" s="27"/>
      <c r="AP847" s="27"/>
      <c r="AQ847" s="27"/>
      <c r="AR847" s="27"/>
      <c r="AU847" s="2" t="str">
        <f t="shared" si="70"/>
        <v/>
      </c>
      <c r="AV847" s="2" t="str">
        <f>IF(ISNUMBER(AU847),SUMIFS($AU$1:AU847,$A$1:A847,A847,$J$1:J847,J847,$D$1:D847,D847),"")</f>
        <v/>
      </c>
      <c r="AW847">
        <f t="shared" si="71"/>
        <v>3</v>
      </c>
    </row>
    <row r="848" spans="1:49" x14ac:dyDescent="0.25">
      <c r="A848" s="4" t="s">
        <v>117</v>
      </c>
      <c r="B848" t="s">
        <v>24</v>
      </c>
      <c r="C848" s="3">
        <v>42437</v>
      </c>
      <c r="D848">
        <v>3</v>
      </c>
      <c r="E848">
        <v>0</v>
      </c>
      <c r="J848" s="2" t="s">
        <v>45</v>
      </c>
      <c r="K848" s="2" t="s">
        <v>22</v>
      </c>
      <c r="L848">
        <v>12</v>
      </c>
      <c r="M848" s="2" t="s">
        <v>21</v>
      </c>
      <c r="N848" s="2" t="str">
        <f t="shared" si="67"/>
        <v/>
      </c>
      <c r="P848">
        <v>217.25</v>
      </c>
      <c r="Q848">
        <f t="shared" si="68"/>
        <v>217.25</v>
      </c>
      <c r="R848" s="2">
        <f>IF(ISNUMBER(Q848),SUMIFS(Q$1:$Q848,A$1:$A848,A848,J$1:$J848,J848,D$1:$D848,D848),"")</f>
        <v>901.93999999999994</v>
      </c>
      <c r="T848" s="5"/>
      <c r="AH848" s="2" t="str">
        <f t="shared" si="69"/>
        <v/>
      </c>
      <c r="AL848" s="27"/>
      <c r="AM848" s="27"/>
      <c r="AN848" s="27"/>
      <c r="AO848" s="27"/>
      <c r="AP848" s="27"/>
      <c r="AQ848" s="27"/>
      <c r="AR848" s="27"/>
      <c r="AU848" s="2" t="str">
        <f t="shared" si="70"/>
        <v/>
      </c>
      <c r="AV848" s="2" t="str">
        <f>IF(ISNUMBER(AU848),SUMIFS($AU$1:AU848,$A$1:A848,A848,$J$1:J848,J848,$D$1:D848,D848),"")</f>
        <v/>
      </c>
      <c r="AW848">
        <f t="shared" si="71"/>
        <v>3</v>
      </c>
    </row>
    <row r="849" spans="1:49" x14ac:dyDescent="0.25">
      <c r="A849" s="4" t="s">
        <v>118</v>
      </c>
      <c r="B849" t="s">
        <v>24</v>
      </c>
      <c r="C849" s="3">
        <v>42437</v>
      </c>
      <c r="D849">
        <v>3</v>
      </c>
      <c r="E849">
        <v>50</v>
      </c>
      <c r="J849" s="2" t="s">
        <v>45</v>
      </c>
      <c r="K849" s="2" t="s">
        <v>22</v>
      </c>
      <c r="L849">
        <v>12</v>
      </c>
      <c r="M849" s="2" t="s">
        <v>21</v>
      </c>
      <c r="N849" s="2" t="str">
        <f t="shared" si="67"/>
        <v/>
      </c>
      <c r="P849">
        <v>198.54</v>
      </c>
      <c r="Q849">
        <f t="shared" si="68"/>
        <v>198.54</v>
      </c>
      <c r="R849" s="2">
        <f>IF(ISNUMBER(Q849),SUMIFS(Q$1:$Q849,A$1:$A849,A849,J$1:$J849,J849,D$1:$D849,D849),"")</f>
        <v>792.8</v>
      </c>
      <c r="T849" s="5"/>
      <c r="AH849" s="2" t="str">
        <f t="shared" si="69"/>
        <v/>
      </c>
      <c r="AL849" s="27"/>
      <c r="AM849" s="27"/>
      <c r="AN849" s="27"/>
      <c r="AO849" s="27"/>
      <c r="AP849" s="27"/>
      <c r="AQ849" s="27"/>
      <c r="AR849" s="27"/>
      <c r="AU849" s="2" t="str">
        <f t="shared" si="70"/>
        <v/>
      </c>
      <c r="AV849" s="2" t="str">
        <f>IF(ISNUMBER(AU849),SUMIFS($AU$1:AU849,$A$1:A849,A849,$J$1:J849,J849,$D$1:D849,D849),"")</f>
        <v/>
      </c>
      <c r="AW849">
        <f t="shared" si="71"/>
        <v>3</v>
      </c>
    </row>
    <row r="850" spans="1:49" x14ac:dyDescent="0.25">
      <c r="A850" s="4" t="s">
        <v>119</v>
      </c>
      <c r="B850" t="s">
        <v>24</v>
      </c>
      <c r="C850" s="3">
        <v>42437</v>
      </c>
      <c r="D850">
        <v>3</v>
      </c>
      <c r="E850">
        <v>100</v>
      </c>
      <c r="J850" s="2" t="s">
        <v>45</v>
      </c>
      <c r="K850" s="2" t="s">
        <v>22</v>
      </c>
      <c r="L850">
        <v>12</v>
      </c>
      <c r="M850" s="2" t="s">
        <v>21</v>
      </c>
      <c r="N850" s="2" t="str">
        <f t="shared" si="67"/>
        <v/>
      </c>
      <c r="P850">
        <v>160.01</v>
      </c>
      <c r="Q850">
        <f t="shared" si="68"/>
        <v>160.01</v>
      </c>
      <c r="R850" s="2">
        <f>IF(ISNUMBER(Q850),SUMIFS(Q$1:$Q850,A$1:$A850,A850,J$1:$J850,J850,D$1:$D850,D850),"")</f>
        <v>645.13</v>
      </c>
      <c r="T850" s="5"/>
      <c r="AH850" s="2" t="str">
        <f t="shared" si="69"/>
        <v/>
      </c>
      <c r="AL850" s="27"/>
      <c r="AM850" s="27"/>
      <c r="AN850" s="27"/>
      <c r="AO850" s="27"/>
      <c r="AP850" s="27"/>
      <c r="AQ850" s="27"/>
      <c r="AR850" s="27"/>
      <c r="AU850" s="2" t="str">
        <f t="shared" si="70"/>
        <v/>
      </c>
      <c r="AV850" s="2" t="str">
        <f>IF(ISNUMBER(AU850),SUMIFS($AU$1:AU850,$A$1:A850,A850,$J$1:J850,J850,$D$1:D850,D850),"")</f>
        <v/>
      </c>
      <c r="AW850">
        <f t="shared" si="71"/>
        <v>3</v>
      </c>
    </row>
    <row r="851" spans="1:49" x14ac:dyDescent="0.25">
      <c r="A851" s="4" t="s">
        <v>120</v>
      </c>
      <c r="B851" t="s">
        <v>24</v>
      </c>
      <c r="C851" s="3">
        <v>42437</v>
      </c>
      <c r="D851">
        <v>3</v>
      </c>
      <c r="E851">
        <v>200</v>
      </c>
      <c r="J851" s="2" t="s">
        <v>45</v>
      </c>
      <c r="K851" s="2" t="s">
        <v>22</v>
      </c>
      <c r="L851">
        <v>12</v>
      </c>
      <c r="M851" s="2" t="s">
        <v>21</v>
      </c>
      <c r="N851" s="2" t="str">
        <f t="shared" si="67"/>
        <v/>
      </c>
      <c r="P851">
        <v>215.44</v>
      </c>
      <c r="Q851">
        <f t="shared" si="68"/>
        <v>215.44</v>
      </c>
      <c r="R851" s="2">
        <f>IF(ISNUMBER(Q851),SUMIFS(Q$1:$Q851,A$1:$A851,A851,J$1:$J851,J851,D$1:$D851,D851),"")</f>
        <v>962.06999999999994</v>
      </c>
      <c r="T851" s="5"/>
      <c r="AH851" s="2" t="str">
        <f t="shared" si="69"/>
        <v/>
      </c>
      <c r="AL851" s="27"/>
      <c r="AM851" s="27"/>
      <c r="AN851" s="27"/>
      <c r="AO851" s="27"/>
      <c r="AP851" s="27"/>
      <c r="AQ851" s="27"/>
      <c r="AR851" s="27"/>
      <c r="AU851" s="2" t="str">
        <f t="shared" si="70"/>
        <v/>
      </c>
      <c r="AV851" s="2" t="str">
        <f>IF(ISNUMBER(AU851),SUMIFS($AU$1:AU851,$A$1:A851,A851,$J$1:J851,J851,$D$1:D851,D851),"")</f>
        <v/>
      </c>
      <c r="AW851">
        <f t="shared" si="71"/>
        <v>3</v>
      </c>
    </row>
    <row r="852" spans="1:49" x14ac:dyDescent="0.25">
      <c r="A852" s="4" t="s">
        <v>121</v>
      </c>
      <c r="B852" t="s">
        <v>24</v>
      </c>
      <c r="C852" s="3">
        <v>42437</v>
      </c>
      <c r="D852">
        <v>3</v>
      </c>
      <c r="E852">
        <v>350</v>
      </c>
      <c r="J852" s="2" t="s">
        <v>45</v>
      </c>
      <c r="K852" s="2" t="s">
        <v>22</v>
      </c>
      <c r="L852">
        <v>12</v>
      </c>
      <c r="M852" s="2" t="s">
        <v>21</v>
      </c>
      <c r="N852" s="2" t="str">
        <f t="shared" si="67"/>
        <v/>
      </c>
      <c r="P852">
        <v>311.83999999999997</v>
      </c>
      <c r="Q852">
        <f t="shared" si="68"/>
        <v>311.83999999999997</v>
      </c>
      <c r="R852" s="2">
        <f>IF(ISNUMBER(Q852),SUMIFS(Q$1:$Q852,A$1:$A852,A852,J$1:$J852,J852,D$1:$D852,D852),"")</f>
        <v>1589.68</v>
      </c>
      <c r="T852" s="5"/>
      <c r="AH852" s="2" t="str">
        <f t="shared" si="69"/>
        <v/>
      </c>
      <c r="AL852" s="27"/>
      <c r="AM852" s="27"/>
      <c r="AN852" s="27"/>
      <c r="AO852" s="27"/>
      <c r="AP852" s="27"/>
      <c r="AQ852" s="27"/>
      <c r="AR852" s="27"/>
      <c r="AU852" s="2" t="str">
        <f t="shared" si="70"/>
        <v/>
      </c>
      <c r="AV852" s="2" t="str">
        <f>IF(ISNUMBER(AU852),SUMIFS($AU$1:AU852,$A$1:A852,A852,$J$1:J852,J852,$D$1:D852,D852),"")</f>
        <v/>
      </c>
      <c r="AW852">
        <f t="shared" si="71"/>
        <v>3</v>
      </c>
    </row>
    <row r="853" spans="1:49" x14ac:dyDescent="0.25">
      <c r="A853" s="4" t="s">
        <v>122</v>
      </c>
      <c r="B853" t="s">
        <v>24</v>
      </c>
      <c r="C853" s="3">
        <v>42437</v>
      </c>
      <c r="D853">
        <v>3</v>
      </c>
      <c r="E853">
        <v>500</v>
      </c>
      <c r="J853" s="2" t="s">
        <v>45</v>
      </c>
      <c r="K853" s="2" t="s">
        <v>22</v>
      </c>
      <c r="L853">
        <v>12</v>
      </c>
      <c r="M853" s="2" t="s">
        <v>21</v>
      </c>
      <c r="N853" s="2" t="str">
        <f t="shared" si="67"/>
        <v/>
      </c>
      <c r="P853">
        <v>257.52</v>
      </c>
      <c r="Q853">
        <f t="shared" si="68"/>
        <v>257.52</v>
      </c>
      <c r="R853" s="2">
        <f>IF(ISNUMBER(Q853),SUMIFS(Q$1:$Q853,A$1:$A853,A853,J$1:$J853,J853,D$1:$D853,D853),"")</f>
        <v>1537.8199999999997</v>
      </c>
      <c r="T853" s="5"/>
      <c r="AH853" s="2" t="str">
        <f t="shared" si="69"/>
        <v/>
      </c>
      <c r="AL853" s="27"/>
      <c r="AM853" s="27"/>
      <c r="AN853" s="27"/>
      <c r="AO853" s="27"/>
      <c r="AP853" s="27"/>
      <c r="AQ853" s="27"/>
      <c r="AR853" s="27"/>
      <c r="AU853" s="2" t="str">
        <f t="shared" si="70"/>
        <v/>
      </c>
      <c r="AV853" s="2" t="str">
        <f>IF(ISNUMBER(AU853),SUMIFS($AU$1:AU853,$A$1:A853,A853,$J$1:J853,J853,$D$1:D853,D853),"")</f>
        <v/>
      </c>
      <c r="AW853">
        <f t="shared" si="71"/>
        <v>3</v>
      </c>
    </row>
    <row r="854" spans="1:49" x14ac:dyDescent="0.25">
      <c r="A854" s="4" t="s">
        <v>117</v>
      </c>
      <c r="B854" t="s">
        <v>24</v>
      </c>
      <c r="C854" s="3">
        <v>42446</v>
      </c>
      <c r="D854">
        <v>1</v>
      </c>
      <c r="E854">
        <v>0</v>
      </c>
      <c r="J854" s="2" t="s">
        <v>45</v>
      </c>
      <c r="K854" s="2" t="s">
        <v>22</v>
      </c>
      <c r="L854">
        <v>12</v>
      </c>
      <c r="M854" s="2" t="s">
        <v>116</v>
      </c>
      <c r="N854" s="2">
        <f t="shared" si="67"/>
        <v>2754</v>
      </c>
      <c r="O854">
        <v>275.39999999999998</v>
      </c>
      <c r="Q854" t="str">
        <f t="shared" si="68"/>
        <v/>
      </c>
      <c r="R854" s="2" t="str">
        <f>IF(ISNUMBER(Q854),SUMIFS(Q$1:$Q854,A$1:$A854,A854,J$1:$J854,J854,D$1:$D854,D854),"")</f>
        <v/>
      </c>
      <c r="T854" s="5"/>
      <c r="AH854" s="2" t="str">
        <f t="shared" si="69"/>
        <v/>
      </c>
      <c r="AL854" s="27"/>
      <c r="AM854" s="27"/>
      <c r="AN854" s="27"/>
      <c r="AO854" s="27"/>
      <c r="AP854" s="27"/>
      <c r="AQ854" s="27"/>
      <c r="AR854" s="27"/>
      <c r="AU854" s="2" t="str">
        <f t="shared" si="70"/>
        <v/>
      </c>
      <c r="AV854" s="2" t="str">
        <f>IF(ISNUMBER(AU854),SUMIFS($AU$1:AU854,$A$1:A854,A854,$J$1:J854,J854,$D$1:D854,D854),"")</f>
        <v/>
      </c>
      <c r="AW854">
        <f t="shared" si="71"/>
        <v>1</v>
      </c>
    </row>
    <row r="855" spans="1:49" x14ac:dyDescent="0.25">
      <c r="A855" s="4" t="s">
        <v>118</v>
      </c>
      <c r="B855" t="s">
        <v>24</v>
      </c>
      <c r="C855" s="3">
        <v>42446</v>
      </c>
      <c r="D855">
        <v>1</v>
      </c>
      <c r="E855">
        <v>50</v>
      </c>
      <c r="J855" s="2" t="s">
        <v>45</v>
      </c>
      <c r="K855" s="2" t="s">
        <v>22</v>
      </c>
      <c r="L855">
        <v>12</v>
      </c>
      <c r="M855" s="2" t="s">
        <v>116</v>
      </c>
      <c r="N855" s="2">
        <f t="shared" si="67"/>
        <v>2791</v>
      </c>
      <c r="O855">
        <v>279.10000000000002</v>
      </c>
      <c r="Q855" t="str">
        <f t="shared" si="68"/>
        <v/>
      </c>
      <c r="R855" s="2" t="str">
        <f>IF(ISNUMBER(Q855),SUMIFS(Q$1:$Q855,A$1:$A855,A855,J$1:$J855,J855,D$1:$D855,D855),"")</f>
        <v/>
      </c>
      <c r="T855" s="5"/>
      <c r="AH855" s="2" t="str">
        <f t="shared" si="69"/>
        <v/>
      </c>
      <c r="AL855" s="27"/>
      <c r="AM855" s="27"/>
      <c r="AN855" s="27"/>
      <c r="AO855" s="27"/>
      <c r="AP855" s="27"/>
      <c r="AQ855" s="27"/>
      <c r="AR855" s="27"/>
      <c r="AU855" s="2" t="str">
        <f t="shared" si="70"/>
        <v/>
      </c>
      <c r="AV855" s="2" t="str">
        <f>IF(ISNUMBER(AU855),SUMIFS($AU$1:AU855,$A$1:A855,A855,$J$1:J855,J855,$D$1:D855,D855),"")</f>
        <v/>
      </c>
      <c r="AW855">
        <f t="shared" si="71"/>
        <v>1</v>
      </c>
    </row>
    <row r="856" spans="1:49" x14ac:dyDescent="0.25">
      <c r="A856" s="4" t="s">
        <v>119</v>
      </c>
      <c r="B856" t="s">
        <v>24</v>
      </c>
      <c r="C856" s="3">
        <v>42446</v>
      </c>
      <c r="D856">
        <v>1</v>
      </c>
      <c r="E856">
        <v>100</v>
      </c>
      <c r="J856" s="2" t="s">
        <v>45</v>
      </c>
      <c r="K856" s="2" t="s">
        <v>22</v>
      </c>
      <c r="L856">
        <v>12</v>
      </c>
      <c r="M856" s="2" t="s">
        <v>116</v>
      </c>
      <c r="N856" s="2">
        <f t="shared" si="67"/>
        <v>2828</v>
      </c>
      <c r="O856">
        <v>282.8</v>
      </c>
      <c r="Q856" t="str">
        <f t="shared" si="68"/>
        <v/>
      </c>
      <c r="R856" s="2" t="str">
        <f>IF(ISNUMBER(Q856),SUMIFS(Q$1:$Q856,A$1:$A856,A856,J$1:$J856,J856,D$1:$D856,D856),"")</f>
        <v/>
      </c>
      <c r="T856" s="5"/>
      <c r="AH856" s="2" t="str">
        <f t="shared" si="69"/>
        <v/>
      </c>
      <c r="AL856" s="27"/>
      <c r="AM856" s="27"/>
      <c r="AN856" s="27"/>
      <c r="AO856" s="27"/>
      <c r="AP856" s="27"/>
      <c r="AQ856" s="27"/>
      <c r="AR856" s="27"/>
      <c r="AU856" s="2" t="str">
        <f t="shared" si="70"/>
        <v/>
      </c>
      <c r="AV856" s="2" t="str">
        <f>IF(ISNUMBER(AU856),SUMIFS($AU$1:AU856,$A$1:A856,A856,$J$1:J856,J856,$D$1:D856,D856),"")</f>
        <v/>
      </c>
      <c r="AW856">
        <f t="shared" si="71"/>
        <v>1</v>
      </c>
    </row>
    <row r="857" spans="1:49" x14ac:dyDescent="0.25">
      <c r="A857" s="4" t="s">
        <v>120</v>
      </c>
      <c r="B857" t="s">
        <v>24</v>
      </c>
      <c r="C857" s="3">
        <v>42446</v>
      </c>
      <c r="D857">
        <v>1</v>
      </c>
      <c r="E857">
        <v>200</v>
      </c>
      <c r="J857" s="2" t="s">
        <v>45</v>
      </c>
      <c r="K857" s="2" t="s">
        <v>22</v>
      </c>
      <c r="L857">
        <v>12</v>
      </c>
      <c r="M857" s="2" t="s">
        <v>116</v>
      </c>
      <c r="N857" s="2">
        <f t="shared" si="67"/>
        <v>2976</v>
      </c>
      <c r="O857">
        <v>297.60000000000002</v>
      </c>
      <c r="Q857" t="str">
        <f t="shared" si="68"/>
        <v/>
      </c>
      <c r="R857" s="2" t="str">
        <f>IF(ISNUMBER(Q857),SUMIFS(Q$1:$Q857,A$1:$A857,A857,J$1:$J857,J857,D$1:$D857,D857),"")</f>
        <v/>
      </c>
      <c r="T857" s="5"/>
      <c r="AH857" s="2" t="str">
        <f t="shared" si="69"/>
        <v/>
      </c>
      <c r="AL857" s="27"/>
      <c r="AM857" s="27"/>
      <c r="AN857" s="27"/>
      <c r="AO857" s="27"/>
      <c r="AP857" s="27"/>
      <c r="AQ857" s="27"/>
      <c r="AR857" s="27"/>
      <c r="AU857" s="2" t="str">
        <f t="shared" si="70"/>
        <v/>
      </c>
      <c r="AV857" s="2" t="str">
        <f>IF(ISNUMBER(AU857),SUMIFS($AU$1:AU857,$A$1:A857,A857,$J$1:J857,J857,$D$1:D857,D857),"")</f>
        <v/>
      </c>
      <c r="AW857">
        <f t="shared" si="71"/>
        <v>1</v>
      </c>
    </row>
    <row r="858" spans="1:49" x14ac:dyDescent="0.25">
      <c r="A858" s="4" t="s">
        <v>121</v>
      </c>
      <c r="B858" t="s">
        <v>24</v>
      </c>
      <c r="C858" s="3">
        <v>42446</v>
      </c>
      <c r="D858">
        <v>1</v>
      </c>
      <c r="E858">
        <v>350</v>
      </c>
      <c r="J858" s="2" t="s">
        <v>45</v>
      </c>
      <c r="K858" s="2" t="s">
        <v>22</v>
      </c>
      <c r="L858">
        <v>12</v>
      </c>
      <c r="M858" s="2" t="s">
        <v>116</v>
      </c>
      <c r="N858" s="2">
        <f t="shared" si="67"/>
        <v>2902</v>
      </c>
      <c r="O858">
        <v>290.2</v>
      </c>
      <c r="Q858" t="str">
        <f t="shared" si="68"/>
        <v/>
      </c>
      <c r="R858" s="2" t="str">
        <f>IF(ISNUMBER(Q858),SUMIFS(Q$1:$Q858,A$1:$A858,A858,J$1:$J858,J858,D$1:$D858,D858),"")</f>
        <v/>
      </c>
      <c r="T858" s="5"/>
      <c r="AH858" s="2" t="str">
        <f t="shared" si="69"/>
        <v/>
      </c>
      <c r="AL858" s="27"/>
      <c r="AM858" s="27"/>
      <c r="AN858" s="27"/>
      <c r="AO858" s="27"/>
      <c r="AP858" s="27"/>
      <c r="AQ858" s="27"/>
      <c r="AR858" s="27"/>
      <c r="AU858" s="2" t="str">
        <f t="shared" si="70"/>
        <v/>
      </c>
      <c r="AV858" s="2" t="str">
        <f>IF(ISNUMBER(AU858),SUMIFS($AU$1:AU858,$A$1:A858,A858,$J$1:J858,J858,$D$1:D858,D858),"")</f>
        <v/>
      </c>
      <c r="AW858">
        <f t="shared" si="71"/>
        <v>1</v>
      </c>
    </row>
    <row r="859" spans="1:49" x14ac:dyDescent="0.25">
      <c r="A859" s="4" t="s">
        <v>122</v>
      </c>
      <c r="B859" t="s">
        <v>24</v>
      </c>
      <c r="C859" s="3">
        <v>42446</v>
      </c>
      <c r="D859">
        <v>1</v>
      </c>
      <c r="E859">
        <v>500</v>
      </c>
      <c r="J859" s="2" t="s">
        <v>45</v>
      </c>
      <c r="K859" s="2" t="s">
        <v>22</v>
      </c>
      <c r="L859">
        <v>12</v>
      </c>
      <c r="M859" s="2" t="s">
        <v>116</v>
      </c>
      <c r="N859" s="2">
        <f t="shared" si="67"/>
        <v>2717</v>
      </c>
      <c r="O859">
        <v>271.7</v>
      </c>
      <c r="Q859" t="str">
        <f t="shared" si="68"/>
        <v/>
      </c>
      <c r="R859" s="2" t="str">
        <f>IF(ISNUMBER(Q859),SUMIFS(Q$1:$Q859,A$1:$A859,A859,J$1:$J859,J859,D$1:$D859,D859),"")</f>
        <v/>
      </c>
      <c r="T859" s="5"/>
      <c r="AH859" s="2" t="str">
        <f t="shared" si="69"/>
        <v/>
      </c>
      <c r="AL859" s="27"/>
      <c r="AM859" s="27"/>
      <c r="AN859" s="27"/>
      <c r="AO859" s="27"/>
      <c r="AP859" s="27"/>
      <c r="AQ859" s="27"/>
      <c r="AR859" s="27"/>
      <c r="AU859" s="2" t="str">
        <f t="shared" si="70"/>
        <v/>
      </c>
      <c r="AV859" s="2" t="str">
        <f>IF(ISNUMBER(AU859),SUMIFS($AU$1:AU859,$A$1:A859,A859,$J$1:J859,J859,$D$1:D859,D859),"")</f>
        <v/>
      </c>
      <c r="AW859">
        <f t="shared" si="71"/>
        <v>1</v>
      </c>
    </row>
    <row r="860" spans="1:49" x14ac:dyDescent="0.25">
      <c r="A860" s="4" t="s">
        <v>117</v>
      </c>
      <c r="B860" t="s">
        <v>24</v>
      </c>
      <c r="C860" s="3">
        <v>42446</v>
      </c>
      <c r="D860">
        <v>2</v>
      </c>
      <c r="E860">
        <v>0</v>
      </c>
      <c r="J860" s="2" t="s">
        <v>45</v>
      </c>
      <c r="K860" s="2" t="s">
        <v>22</v>
      </c>
      <c r="L860">
        <v>12</v>
      </c>
      <c r="M860" s="2" t="s">
        <v>116</v>
      </c>
      <c r="N860" s="2">
        <f t="shared" si="67"/>
        <v>3329</v>
      </c>
      <c r="O860">
        <v>332.9</v>
      </c>
      <c r="Q860" t="str">
        <f t="shared" si="68"/>
        <v/>
      </c>
      <c r="R860" s="2" t="str">
        <f>IF(ISNUMBER(Q860),SUMIFS(Q$1:$Q860,A$1:$A860,A860,J$1:$J860,J860,D$1:$D860,D860),"")</f>
        <v/>
      </c>
      <c r="T860" s="5"/>
      <c r="AH860" s="2" t="str">
        <f t="shared" si="69"/>
        <v/>
      </c>
      <c r="AL860" s="27"/>
      <c r="AM860" s="27"/>
      <c r="AN860" s="27"/>
      <c r="AO860" s="27"/>
      <c r="AP860" s="27"/>
      <c r="AQ860" s="27"/>
      <c r="AR860" s="27"/>
      <c r="AU860" s="2" t="str">
        <f t="shared" si="70"/>
        <v/>
      </c>
      <c r="AV860" s="2" t="str">
        <f>IF(ISNUMBER(AU860),SUMIFS($AU$1:AU860,$A$1:A860,A860,$J$1:J860,J860,$D$1:D860,D860),"")</f>
        <v/>
      </c>
      <c r="AW860">
        <f t="shared" si="71"/>
        <v>1</v>
      </c>
    </row>
    <row r="861" spans="1:49" x14ac:dyDescent="0.25">
      <c r="A861" s="4" t="s">
        <v>118</v>
      </c>
      <c r="B861" t="s">
        <v>24</v>
      </c>
      <c r="C861" s="3">
        <v>42446</v>
      </c>
      <c r="D861">
        <v>2</v>
      </c>
      <c r="E861">
        <v>50</v>
      </c>
      <c r="J861" s="2" t="s">
        <v>45</v>
      </c>
      <c r="K861" s="2" t="s">
        <v>22</v>
      </c>
      <c r="L861">
        <v>12</v>
      </c>
      <c r="M861" s="2" t="s">
        <v>116</v>
      </c>
      <c r="N861" s="2">
        <f t="shared" si="67"/>
        <v>3098</v>
      </c>
      <c r="O861">
        <v>309.8</v>
      </c>
      <c r="Q861" t="str">
        <f t="shared" si="68"/>
        <v/>
      </c>
      <c r="R861" s="2" t="str">
        <f>IF(ISNUMBER(Q861),SUMIFS(Q$1:$Q861,A$1:$A861,A861,J$1:$J861,J861,D$1:$D861,D861),"")</f>
        <v/>
      </c>
      <c r="T861" s="5"/>
      <c r="AH861" s="2" t="str">
        <f t="shared" si="69"/>
        <v/>
      </c>
      <c r="AL861" s="27"/>
      <c r="AM861" s="27"/>
      <c r="AN861" s="27"/>
      <c r="AO861" s="27"/>
      <c r="AP861" s="27"/>
      <c r="AQ861" s="27"/>
      <c r="AR861" s="27"/>
      <c r="AU861" s="2" t="str">
        <f t="shared" si="70"/>
        <v/>
      </c>
      <c r="AV861" s="2" t="str">
        <f>IF(ISNUMBER(AU861),SUMIFS($AU$1:AU861,$A$1:A861,A861,$J$1:J861,J861,$D$1:D861,D861),"")</f>
        <v/>
      </c>
      <c r="AW861">
        <f t="shared" si="71"/>
        <v>1</v>
      </c>
    </row>
    <row r="862" spans="1:49" x14ac:dyDescent="0.25">
      <c r="A862" s="4" t="s">
        <v>119</v>
      </c>
      <c r="B862" t="s">
        <v>24</v>
      </c>
      <c r="C862" s="3">
        <v>42446</v>
      </c>
      <c r="D862">
        <v>2</v>
      </c>
      <c r="E862">
        <v>100</v>
      </c>
      <c r="J862" s="2" t="s">
        <v>45</v>
      </c>
      <c r="K862" s="2" t="s">
        <v>22</v>
      </c>
      <c r="L862">
        <v>12</v>
      </c>
      <c r="M862" s="2" t="s">
        <v>116</v>
      </c>
      <c r="N862" s="2">
        <f t="shared" si="67"/>
        <v>3626</v>
      </c>
      <c r="O862">
        <v>362.6</v>
      </c>
      <c r="Q862" t="str">
        <f t="shared" si="68"/>
        <v/>
      </c>
      <c r="R862" s="2" t="str">
        <f>IF(ISNUMBER(Q862),SUMIFS(Q$1:$Q862,A$1:$A862,A862,J$1:$J862,J862,D$1:$D862,D862),"")</f>
        <v/>
      </c>
      <c r="T862" s="5"/>
      <c r="AH862" s="2" t="str">
        <f t="shared" si="69"/>
        <v/>
      </c>
      <c r="AL862" s="27"/>
      <c r="AM862" s="27"/>
      <c r="AN862" s="27"/>
      <c r="AO862" s="27"/>
      <c r="AP862" s="27"/>
      <c r="AQ862" s="27"/>
      <c r="AR862" s="27"/>
      <c r="AU862" s="2" t="str">
        <f t="shared" si="70"/>
        <v/>
      </c>
      <c r="AV862" s="2" t="str">
        <f>IF(ISNUMBER(AU862),SUMIFS($AU$1:AU862,$A$1:A862,A862,$J$1:J862,J862,$D$1:D862,D862),"")</f>
        <v/>
      </c>
      <c r="AW862">
        <f t="shared" si="71"/>
        <v>1</v>
      </c>
    </row>
    <row r="863" spans="1:49" x14ac:dyDescent="0.25">
      <c r="A863" s="4" t="s">
        <v>120</v>
      </c>
      <c r="B863" t="s">
        <v>24</v>
      </c>
      <c r="C863" s="3">
        <v>42446</v>
      </c>
      <c r="D863">
        <v>2</v>
      </c>
      <c r="E863">
        <v>200</v>
      </c>
      <c r="J863" s="2" t="s">
        <v>45</v>
      </c>
      <c r="K863" s="2" t="s">
        <v>22</v>
      </c>
      <c r="L863">
        <v>12</v>
      </c>
      <c r="M863" s="2" t="s">
        <v>116</v>
      </c>
      <c r="N863" s="2">
        <f t="shared" si="67"/>
        <v>3197</v>
      </c>
      <c r="O863">
        <v>319.7</v>
      </c>
      <c r="Q863" t="str">
        <f t="shared" si="68"/>
        <v/>
      </c>
      <c r="R863" s="2" t="str">
        <f>IF(ISNUMBER(Q863),SUMIFS(Q$1:$Q863,A$1:$A863,A863,J$1:$J863,J863,D$1:$D863,D863),"")</f>
        <v/>
      </c>
      <c r="T863" s="5"/>
      <c r="AH863" s="2" t="str">
        <f t="shared" si="69"/>
        <v/>
      </c>
      <c r="AL863" s="27"/>
      <c r="AM863" s="27"/>
      <c r="AN863" s="27"/>
      <c r="AO863" s="27"/>
      <c r="AP863" s="27"/>
      <c r="AQ863" s="27"/>
      <c r="AR863" s="27"/>
      <c r="AU863" s="2" t="str">
        <f t="shared" si="70"/>
        <v/>
      </c>
      <c r="AV863" s="2" t="str">
        <f>IF(ISNUMBER(AU863),SUMIFS($AU$1:AU863,$A$1:A863,A863,$J$1:J863,J863,$D$1:D863,D863),"")</f>
        <v/>
      </c>
      <c r="AW863">
        <f t="shared" si="71"/>
        <v>1</v>
      </c>
    </row>
    <row r="864" spans="1:49" x14ac:dyDescent="0.25">
      <c r="A864" s="4" t="s">
        <v>121</v>
      </c>
      <c r="B864" t="s">
        <v>24</v>
      </c>
      <c r="C864" s="3">
        <v>42446</v>
      </c>
      <c r="D864">
        <v>2</v>
      </c>
      <c r="E864">
        <v>350</v>
      </c>
      <c r="J864" s="2" t="s">
        <v>45</v>
      </c>
      <c r="K864" s="2" t="s">
        <v>22</v>
      </c>
      <c r="L864">
        <v>12</v>
      </c>
      <c r="M864" s="2" t="s">
        <v>116</v>
      </c>
      <c r="N864" s="2">
        <f t="shared" si="67"/>
        <v>3725</v>
      </c>
      <c r="O864">
        <v>372.5</v>
      </c>
      <c r="Q864" t="str">
        <f t="shared" si="68"/>
        <v/>
      </c>
      <c r="R864" s="2" t="str">
        <f>IF(ISNUMBER(Q864),SUMIFS(Q$1:$Q864,A$1:$A864,A864,J$1:$J864,J864,D$1:$D864,D864),"")</f>
        <v/>
      </c>
      <c r="T864" s="5"/>
      <c r="AH864" s="2" t="str">
        <f t="shared" si="69"/>
        <v/>
      </c>
      <c r="AL864" s="27"/>
      <c r="AM864" s="27"/>
      <c r="AN864" s="27"/>
      <c r="AO864" s="27"/>
      <c r="AP864" s="27"/>
      <c r="AQ864" s="27"/>
      <c r="AR864" s="27"/>
      <c r="AU864" s="2" t="str">
        <f t="shared" si="70"/>
        <v/>
      </c>
      <c r="AV864" s="2" t="str">
        <f>IF(ISNUMBER(AU864),SUMIFS($AU$1:AU864,$A$1:A864,A864,$J$1:J864,J864,$D$1:D864,D864),"")</f>
        <v/>
      </c>
      <c r="AW864">
        <f t="shared" si="71"/>
        <v>1</v>
      </c>
    </row>
    <row r="865" spans="1:49" x14ac:dyDescent="0.25">
      <c r="A865" s="4" t="s">
        <v>122</v>
      </c>
      <c r="B865" t="s">
        <v>24</v>
      </c>
      <c r="C865" s="3">
        <v>42446</v>
      </c>
      <c r="D865">
        <v>2</v>
      </c>
      <c r="E865">
        <v>500</v>
      </c>
      <c r="J865" s="2" t="s">
        <v>45</v>
      </c>
      <c r="K865" s="2" t="s">
        <v>22</v>
      </c>
      <c r="L865">
        <v>12</v>
      </c>
      <c r="M865" s="2" t="s">
        <v>116</v>
      </c>
      <c r="N865" s="2">
        <f t="shared" si="67"/>
        <v>3626</v>
      </c>
      <c r="O865">
        <v>362.6</v>
      </c>
      <c r="Q865" t="str">
        <f t="shared" si="68"/>
        <v/>
      </c>
      <c r="R865" s="2" t="str">
        <f>IF(ISNUMBER(Q865),SUMIFS(Q$1:$Q865,A$1:$A865,A865,J$1:$J865,J865,D$1:$D865,D865),"")</f>
        <v/>
      </c>
      <c r="T865" s="5"/>
      <c r="AH865" s="2" t="str">
        <f t="shared" si="69"/>
        <v/>
      </c>
      <c r="AL865" s="27"/>
      <c r="AM865" s="27"/>
      <c r="AN865" s="27"/>
      <c r="AO865" s="27"/>
      <c r="AP865" s="27"/>
      <c r="AQ865" s="27"/>
      <c r="AR865" s="27"/>
      <c r="AU865" s="2" t="str">
        <f t="shared" si="70"/>
        <v/>
      </c>
      <c r="AV865" s="2" t="str">
        <f>IF(ISNUMBER(AU865),SUMIFS($AU$1:AU865,$A$1:A865,A865,$J$1:J865,J865,$D$1:D865,D865),"")</f>
        <v/>
      </c>
      <c r="AW865">
        <f t="shared" si="71"/>
        <v>1</v>
      </c>
    </row>
    <row r="866" spans="1:49" x14ac:dyDescent="0.25">
      <c r="A866" s="4" t="s">
        <v>117</v>
      </c>
      <c r="B866" t="s">
        <v>24</v>
      </c>
      <c r="C866" s="3">
        <v>42446</v>
      </c>
      <c r="D866">
        <v>3</v>
      </c>
      <c r="E866">
        <v>0</v>
      </c>
      <c r="J866" s="2" t="s">
        <v>45</v>
      </c>
      <c r="K866" s="2" t="s">
        <v>22</v>
      </c>
      <c r="L866">
        <v>12</v>
      </c>
      <c r="M866" s="2" t="s">
        <v>116</v>
      </c>
      <c r="N866" s="2">
        <f t="shared" si="67"/>
        <v>5210</v>
      </c>
      <c r="O866">
        <v>521</v>
      </c>
      <c r="Q866" t="str">
        <f t="shared" si="68"/>
        <v/>
      </c>
      <c r="R866" s="2" t="str">
        <f>IF(ISNUMBER(Q866),SUMIFS(Q$1:$Q866,A$1:$A866,A866,J$1:$J866,J866,D$1:$D866,D866),"")</f>
        <v/>
      </c>
      <c r="T866" s="5"/>
      <c r="AH866" s="2" t="str">
        <f t="shared" si="69"/>
        <v/>
      </c>
      <c r="AL866" s="27"/>
      <c r="AM866" s="27"/>
      <c r="AN866" s="27"/>
      <c r="AO866" s="27"/>
      <c r="AP866" s="27"/>
      <c r="AQ866" s="27"/>
      <c r="AR866" s="27"/>
      <c r="AU866" s="2" t="str">
        <f t="shared" si="70"/>
        <v/>
      </c>
      <c r="AV866" s="2" t="str">
        <f>IF(ISNUMBER(AU866),SUMIFS($AU$1:AU866,$A$1:A866,A866,$J$1:J866,J866,$D$1:D866,D866),"")</f>
        <v/>
      </c>
      <c r="AW866">
        <f t="shared" si="71"/>
        <v>1</v>
      </c>
    </row>
    <row r="867" spans="1:49" x14ac:dyDescent="0.25">
      <c r="A867" s="4" t="s">
        <v>118</v>
      </c>
      <c r="B867" t="s">
        <v>24</v>
      </c>
      <c r="C867" s="3">
        <v>42446</v>
      </c>
      <c r="D867">
        <v>3</v>
      </c>
      <c r="E867">
        <v>50</v>
      </c>
      <c r="J867" s="2" t="s">
        <v>45</v>
      </c>
      <c r="K867" s="2" t="s">
        <v>22</v>
      </c>
      <c r="L867">
        <v>12</v>
      </c>
      <c r="M867" s="2" t="s">
        <v>116</v>
      </c>
      <c r="N867" s="2">
        <f t="shared" si="67"/>
        <v>5210</v>
      </c>
      <c r="O867">
        <v>521</v>
      </c>
      <c r="Q867" t="str">
        <f t="shared" si="68"/>
        <v/>
      </c>
      <c r="R867" s="2" t="str">
        <f>IF(ISNUMBER(Q867),SUMIFS(Q$1:$Q867,A$1:$A867,A867,J$1:$J867,J867,D$1:$D867,D867),"")</f>
        <v/>
      </c>
      <c r="T867" s="5"/>
      <c r="AH867" s="2" t="str">
        <f t="shared" si="69"/>
        <v/>
      </c>
      <c r="AL867" s="27"/>
      <c r="AM867" s="27"/>
      <c r="AN867" s="27"/>
      <c r="AO867" s="27"/>
      <c r="AP867" s="27"/>
      <c r="AQ867" s="27"/>
      <c r="AR867" s="27"/>
      <c r="AU867" s="2" t="str">
        <f t="shared" si="70"/>
        <v/>
      </c>
      <c r="AV867" s="2" t="str">
        <f>IF(ISNUMBER(AU867),SUMIFS($AU$1:AU867,$A$1:A867,A867,$J$1:J867,J867,$D$1:D867,D867),"")</f>
        <v/>
      </c>
      <c r="AW867">
        <f t="shared" si="71"/>
        <v>1</v>
      </c>
    </row>
    <row r="868" spans="1:49" x14ac:dyDescent="0.25">
      <c r="A868" s="4" t="s">
        <v>119</v>
      </c>
      <c r="B868" t="s">
        <v>24</v>
      </c>
      <c r="C868" s="3">
        <v>42446</v>
      </c>
      <c r="D868">
        <v>3</v>
      </c>
      <c r="E868">
        <v>100</v>
      </c>
      <c r="J868" s="2" t="s">
        <v>45</v>
      </c>
      <c r="K868" s="2" t="s">
        <v>22</v>
      </c>
      <c r="L868">
        <v>12</v>
      </c>
      <c r="M868" s="2" t="s">
        <v>116</v>
      </c>
      <c r="N868" s="2">
        <f t="shared" si="67"/>
        <v>4187</v>
      </c>
      <c r="O868">
        <v>418.7</v>
      </c>
      <c r="Q868" t="str">
        <f t="shared" si="68"/>
        <v/>
      </c>
      <c r="R868" s="2" t="str">
        <f>IF(ISNUMBER(Q868),SUMIFS(Q$1:$Q868,A$1:$A868,A868,J$1:$J868,J868,D$1:$D868,D868),"")</f>
        <v/>
      </c>
      <c r="T868" s="5"/>
      <c r="AH868" s="2" t="str">
        <f t="shared" si="69"/>
        <v/>
      </c>
      <c r="AL868" s="27"/>
      <c r="AM868" s="27"/>
      <c r="AN868" s="27"/>
      <c r="AO868" s="27"/>
      <c r="AP868" s="27"/>
      <c r="AQ868" s="27"/>
      <c r="AR868" s="27"/>
      <c r="AU868" s="2" t="str">
        <f t="shared" si="70"/>
        <v/>
      </c>
      <c r="AV868" s="2" t="str">
        <f>IF(ISNUMBER(AU868),SUMIFS($AU$1:AU868,$A$1:A868,A868,$J$1:J868,J868,$D$1:D868,D868),"")</f>
        <v/>
      </c>
      <c r="AW868">
        <f t="shared" si="71"/>
        <v>1</v>
      </c>
    </row>
    <row r="869" spans="1:49" x14ac:dyDescent="0.25">
      <c r="A869" s="4" t="s">
        <v>120</v>
      </c>
      <c r="B869" t="s">
        <v>24</v>
      </c>
      <c r="C869" s="3">
        <v>42446</v>
      </c>
      <c r="D869">
        <v>3</v>
      </c>
      <c r="E869">
        <v>200</v>
      </c>
      <c r="J869" s="2" t="s">
        <v>45</v>
      </c>
      <c r="K869" s="2" t="s">
        <v>22</v>
      </c>
      <c r="L869">
        <v>12</v>
      </c>
      <c r="M869" s="2" t="s">
        <v>116</v>
      </c>
      <c r="N869" s="2">
        <f t="shared" si="67"/>
        <v>4253</v>
      </c>
      <c r="O869">
        <v>425.3</v>
      </c>
      <c r="Q869" t="str">
        <f t="shared" si="68"/>
        <v/>
      </c>
      <c r="R869" s="2" t="str">
        <f>IF(ISNUMBER(Q869),SUMIFS(Q$1:$Q869,A$1:$A869,A869,J$1:$J869,J869,D$1:$D869,D869),"")</f>
        <v/>
      </c>
      <c r="T869" s="5"/>
      <c r="AH869" s="2" t="str">
        <f t="shared" si="69"/>
        <v/>
      </c>
      <c r="AL869" s="27"/>
      <c r="AM869" s="27"/>
      <c r="AN869" s="27"/>
      <c r="AO869" s="27"/>
      <c r="AP869" s="27"/>
      <c r="AQ869" s="27"/>
      <c r="AR869" s="27"/>
      <c r="AU869" s="2" t="str">
        <f t="shared" si="70"/>
        <v/>
      </c>
      <c r="AV869" s="2" t="str">
        <f>IF(ISNUMBER(AU869),SUMIFS($AU$1:AU869,$A$1:A869,A869,$J$1:J869,J869,$D$1:D869,D869),"")</f>
        <v/>
      </c>
      <c r="AW869">
        <f t="shared" si="71"/>
        <v>1</v>
      </c>
    </row>
    <row r="870" spans="1:49" x14ac:dyDescent="0.25">
      <c r="A870" s="4" t="s">
        <v>121</v>
      </c>
      <c r="B870" t="s">
        <v>24</v>
      </c>
      <c r="C870" s="3">
        <v>42446</v>
      </c>
      <c r="D870">
        <v>3</v>
      </c>
      <c r="E870">
        <v>350</v>
      </c>
      <c r="J870" s="2" t="s">
        <v>45</v>
      </c>
      <c r="K870" s="2" t="s">
        <v>22</v>
      </c>
      <c r="L870">
        <v>12</v>
      </c>
      <c r="M870" s="2" t="s">
        <v>116</v>
      </c>
      <c r="N870" s="2">
        <f t="shared" si="67"/>
        <v>4220</v>
      </c>
      <c r="O870">
        <v>422</v>
      </c>
      <c r="Q870" t="str">
        <f t="shared" si="68"/>
        <v/>
      </c>
      <c r="R870" s="2" t="str">
        <f>IF(ISNUMBER(Q870),SUMIFS(Q$1:$Q870,A$1:$A870,A870,J$1:$J870,J870,D$1:$D870,D870),"")</f>
        <v/>
      </c>
      <c r="T870" s="5"/>
      <c r="AH870" s="2" t="str">
        <f t="shared" si="69"/>
        <v/>
      </c>
      <c r="AL870" s="27"/>
      <c r="AM870" s="27"/>
      <c r="AN870" s="27"/>
      <c r="AO870" s="27"/>
      <c r="AP870" s="27"/>
      <c r="AQ870" s="27"/>
      <c r="AR870" s="27"/>
      <c r="AU870" s="2" t="str">
        <f t="shared" si="70"/>
        <v/>
      </c>
      <c r="AV870" s="2" t="str">
        <f>IF(ISNUMBER(AU870),SUMIFS($AU$1:AU870,$A$1:A870,A870,$J$1:J870,J870,$D$1:D870,D870),"")</f>
        <v/>
      </c>
      <c r="AW870">
        <f t="shared" si="71"/>
        <v>1</v>
      </c>
    </row>
    <row r="871" spans="1:49" x14ac:dyDescent="0.25">
      <c r="A871" s="4" t="s">
        <v>122</v>
      </c>
      <c r="B871" t="s">
        <v>24</v>
      </c>
      <c r="C871" s="3">
        <v>42446</v>
      </c>
      <c r="D871">
        <v>3</v>
      </c>
      <c r="E871">
        <v>500</v>
      </c>
      <c r="J871" s="2" t="s">
        <v>45</v>
      </c>
      <c r="K871" s="2" t="s">
        <v>22</v>
      </c>
      <c r="L871">
        <v>12</v>
      </c>
      <c r="M871" s="2" t="s">
        <v>116</v>
      </c>
      <c r="N871" s="2">
        <f t="shared" si="67"/>
        <v>4715</v>
      </c>
      <c r="O871">
        <v>471.5</v>
      </c>
      <c r="Q871" t="str">
        <f t="shared" si="68"/>
        <v/>
      </c>
      <c r="R871" s="2" t="str">
        <f>IF(ISNUMBER(Q871),SUMIFS(Q$1:$Q871,A$1:$A871,A871,J$1:$J871,J871,D$1:$D871,D871),"")</f>
        <v/>
      </c>
      <c r="T871" s="5"/>
      <c r="AH871" s="2" t="str">
        <f t="shared" si="69"/>
        <v/>
      </c>
      <c r="AL871" s="27"/>
      <c r="AM871" s="27"/>
      <c r="AN871" s="27"/>
      <c r="AO871" s="27"/>
      <c r="AP871" s="27"/>
      <c r="AQ871" s="27"/>
      <c r="AR871" s="27"/>
      <c r="AU871" s="2" t="str">
        <f t="shared" si="70"/>
        <v/>
      </c>
      <c r="AV871" s="2" t="str">
        <f>IF(ISNUMBER(AU871),SUMIFS($AU$1:AU871,$A$1:A871,A871,$J$1:J871,J871,$D$1:D871,D871),"")</f>
        <v/>
      </c>
      <c r="AW871">
        <f t="shared" si="71"/>
        <v>1</v>
      </c>
    </row>
    <row r="872" spans="1:49" x14ac:dyDescent="0.25">
      <c r="A872" s="4" t="s">
        <v>117</v>
      </c>
      <c r="B872" t="s">
        <v>24</v>
      </c>
      <c r="C872" s="3">
        <v>42458</v>
      </c>
      <c r="D872">
        <v>1</v>
      </c>
      <c r="E872">
        <v>0</v>
      </c>
      <c r="J872" s="2" t="s">
        <v>45</v>
      </c>
      <c r="K872" s="2" t="s">
        <v>22</v>
      </c>
      <c r="L872">
        <v>12</v>
      </c>
      <c r="M872" s="2" t="s">
        <v>116</v>
      </c>
      <c r="N872" s="2">
        <f t="shared" si="67"/>
        <v>2828</v>
      </c>
      <c r="O872">
        <v>282.8</v>
      </c>
      <c r="Q872" t="str">
        <f t="shared" si="68"/>
        <v/>
      </c>
      <c r="R872" s="2" t="str">
        <f>IF(ISNUMBER(Q872),SUMIFS(Q$1:$Q872,A$1:$A872,A872,J$1:$J872,J872,D$1:$D872,D872),"")</f>
        <v/>
      </c>
      <c r="T872" s="5"/>
      <c r="AH872" s="2" t="str">
        <f t="shared" si="69"/>
        <v/>
      </c>
      <c r="AL872" s="27"/>
      <c r="AM872" s="27"/>
      <c r="AN872" s="27"/>
      <c r="AO872" s="27"/>
      <c r="AP872" s="27"/>
      <c r="AQ872" s="27"/>
      <c r="AR872" s="27"/>
      <c r="AU872" s="2" t="str">
        <f t="shared" si="70"/>
        <v/>
      </c>
      <c r="AV872" s="2" t="str">
        <f>IF(ISNUMBER(AU872),SUMIFS($AU$1:AU872,$A$1:A872,A872,$J$1:J872,J872,$D$1:D872,D872),"")</f>
        <v/>
      </c>
      <c r="AW872">
        <f t="shared" si="71"/>
        <v>1</v>
      </c>
    </row>
    <row r="873" spans="1:49" x14ac:dyDescent="0.25">
      <c r="A873" s="4" t="s">
        <v>118</v>
      </c>
      <c r="B873" t="s">
        <v>24</v>
      </c>
      <c r="C873" s="3">
        <v>42458</v>
      </c>
      <c r="D873">
        <v>1</v>
      </c>
      <c r="E873">
        <v>50</v>
      </c>
      <c r="J873" s="2" t="s">
        <v>45</v>
      </c>
      <c r="K873" s="2" t="s">
        <v>22</v>
      </c>
      <c r="L873">
        <v>12</v>
      </c>
      <c r="M873" s="2" t="s">
        <v>116</v>
      </c>
      <c r="N873" s="2">
        <f t="shared" si="67"/>
        <v>2680</v>
      </c>
      <c r="O873">
        <v>268</v>
      </c>
      <c r="Q873" t="str">
        <f t="shared" si="68"/>
        <v/>
      </c>
      <c r="R873" s="2" t="str">
        <f>IF(ISNUMBER(Q873),SUMIFS(Q$1:$Q873,A$1:$A873,A873,J$1:$J873,J873,D$1:$D873,D873),"")</f>
        <v/>
      </c>
      <c r="T873" s="5"/>
      <c r="AH873" s="2" t="str">
        <f t="shared" si="69"/>
        <v/>
      </c>
      <c r="AL873" s="27"/>
      <c r="AM873" s="27"/>
      <c r="AN873" s="27"/>
      <c r="AO873" s="27"/>
      <c r="AP873" s="27"/>
      <c r="AQ873" s="27"/>
      <c r="AR873" s="27"/>
      <c r="AU873" s="2" t="str">
        <f t="shared" si="70"/>
        <v/>
      </c>
      <c r="AV873" s="2" t="str">
        <f>IF(ISNUMBER(AU873),SUMIFS($AU$1:AU873,$A$1:A873,A873,$J$1:J873,J873,$D$1:D873,D873),"")</f>
        <v/>
      </c>
      <c r="AW873">
        <f t="shared" si="71"/>
        <v>1</v>
      </c>
    </row>
    <row r="874" spans="1:49" x14ac:dyDescent="0.25">
      <c r="A874" s="4" t="s">
        <v>119</v>
      </c>
      <c r="B874" t="s">
        <v>24</v>
      </c>
      <c r="C874" s="3">
        <v>42458</v>
      </c>
      <c r="D874">
        <v>1</v>
      </c>
      <c r="E874">
        <v>100</v>
      </c>
      <c r="J874" s="2" t="s">
        <v>45</v>
      </c>
      <c r="K874" s="2" t="s">
        <v>22</v>
      </c>
      <c r="L874">
        <v>12</v>
      </c>
      <c r="M874" s="2" t="s">
        <v>116</v>
      </c>
      <c r="N874" s="2">
        <f t="shared" si="67"/>
        <v>2717</v>
      </c>
      <c r="O874">
        <v>271.7</v>
      </c>
      <c r="Q874" t="str">
        <f t="shared" si="68"/>
        <v/>
      </c>
      <c r="R874" s="2" t="str">
        <f>IF(ISNUMBER(Q874),SUMIFS(Q$1:$Q874,A$1:$A874,A874,J$1:$J874,J874,D$1:$D874,D874),"")</f>
        <v/>
      </c>
      <c r="T874" s="5"/>
      <c r="AH874" s="2" t="str">
        <f t="shared" si="69"/>
        <v/>
      </c>
      <c r="AL874" s="27"/>
      <c r="AM874" s="27"/>
      <c r="AN874" s="27"/>
      <c r="AO874" s="27"/>
      <c r="AP874" s="27"/>
      <c r="AQ874" s="27"/>
      <c r="AR874" s="27"/>
      <c r="AU874" s="2" t="str">
        <f t="shared" si="70"/>
        <v/>
      </c>
      <c r="AV874" s="2" t="str">
        <f>IF(ISNUMBER(AU874),SUMIFS($AU$1:AU874,$A$1:A874,A874,$J$1:J874,J874,$D$1:D874,D874),"")</f>
        <v/>
      </c>
      <c r="AW874">
        <f t="shared" si="71"/>
        <v>1</v>
      </c>
    </row>
    <row r="875" spans="1:49" x14ac:dyDescent="0.25">
      <c r="A875" s="4" t="s">
        <v>120</v>
      </c>
      <c r="B875" t="s">
        <v>24</v>
      </c>
      <c r="C875" s="3">
        <v>42458</v>
      </c>
      <c r="D875">
        <v>1</v>
      </c>
      <c r="E875">
        <v>200</v>
      </c>
      <c r="J875" s="2" t="s">
        <v>45</v>
      </c>
      <c r="K875" s="2" t="s">
        <v>22</v>
      </c>
      <c r="L875">
        <v>12</v>
      </c>
      <c r="M875" s="2" t="s">
        <v>116</v>
      </c>
      <c r="N875" s="2">
        <f t="shared" si="67"/>
        <v>2643</v>
      </c>
      <c r="O875">
        <v>264.3</v>
      </c>
      <c r="Q875" t="str">
        <f t="shared" si="68"/>
        <v/>
      </c>
      <c r="R875" s="2" t="str">
        <f>IF(ISNUMBER(Q875),SUMIFS(Q$1:$Q875,A$1:$A875,A875,J$1:$J875,J875,D$1:$D875,D875),"")</f>
        <v/>
      </c>
      <c r="T875" s="5"/>
      <c r="AH875" s="2" t="str">
        <f t="shared" si="69"/>
        <v/>
      </c>
      <c r="AL875" s="27"/>
      <c r="AM875" s="27"/>
      <c r="AN875" s="27"/>
      <c r="AO875" s="27"/>
      <c r="AP875" s="27"/>
      <c r="AQ875" s="27"/>
      <c r="AR875" s="27"/>
      <c r="AU875" s="2" t="str">
        <f t="shared" si="70"/>
        <v/>
      </c>
      <c r="AV875" s="2" t="str">
        <f>IF(ISNUMBER(AU875),SUMIFS($AU$1:AU875,$A$1:A875,A875,$J$1:J875,J875,$D$1:D875,D875),"")</f>
        <v/>
      </c>
      <c r="AW875">
        <f t="shared" si="71"/>
        <v>1</v>
      </c>
    </row>
    <row r="876" spans="1:49" x14ac:dyDescent="0.25">
      <c r="A876" s="4" t="s">
        <v>121</v>
      </c>
      <c r="B876" t="s">
        <v>24</v>
      </c>
      <c r="C876" s="3">
        <v>42458</v>
      </c>
      <c r="D876">
        <v>1</v>
      </c>
      <c r="E876">
        <v>350</v>
      </c>
      <c r="J876" s="2" t="s">
        <v>45</v>
      </c>
      <c r="K876" s="2" t="s">
        <v>22</v>
      </c>
      <c r="L876">
        <v>12</v>
      </c>
      <c r="M876" s="2" t="s">
        <v>116</v>
      </c>
      <c r="N876" s="2">
        <f t="shared" si="67"/>
        <v>2902</v>
      </c>
      <c r="O876">
        <v>290.2</v>
      </c>
      <c r="Q876" t="str">
        <f t="shared" si="68"/>
        <v/>
      </c>
      <c r="R876" s="2" t="str">
        <f>IF(ISNUMBER(Q876),SUMIFS(Q$1:$Q876,A$1:$A876,A876,J$1:$J876,J876,D$1:$D876,D876),"")</f>
        <v/>
      </c>
      <c r="T876" s="5"/>
      <c r="AH876" s="2" t="str">
        <f t="shared" si="69"/>
        <v/>
      </c>
      <c r="AL876" s="27"/>
      <c r="AM876" s="27"/>
      <c r="AN876" s="27"/>
      <c r="AO876" s="27"/>
      <c r="AP876" s="27"/>
      <c r="AQ876" s="27"/>
      <c r="AR876" s="27"/>
      <c r="AU876" s="2" t="str">
        <f t="shared" si="70"/>
        <v/>
      </c>
      <c r="AV876" s="2" t="str">
        <f>IF(ISNUMBER(AU876),SUMIFS($AU$1:AU876,$A$1:A876,A876,$J$1:J876,J876,$D$1:D876,D876),"")</f>
        <v/>
      </c>
      <c r="AW876">
        <f t="shared" si="71"/>
        <v>1</v>
      </c>
    </row>
    <row r="877" spans="1:49" x14ac:dyDescent="0.25">
      <c r="A877" s="4" t="s">
        <v>122</v>
      </c>
      <c r="B877" t="s">
        <v>24</v>
      </c>
      <c r="C877" s="3">
        <v>42458</v>
      </c>
      <c r="D877">
        <v>1</v>
      </c>
      <c r="E877">
        <v>500</v>
      </c>
      <c r="J877" s="2" t="s">
        <v>45</v>
      </c>
      <c r="K877" s="2" t="s">
        <v>22</v>
      </c>
      <c r="L877">
        <v>12</v>
      </c>
      <c r="M877" s="2" t="s">
        <v>116</v>
      </c>
      <c r="N877" s="2">
        <f t="shared" si="67"/>
        <v>2791</v>
      </c>
      <c r="O877">
        <v>279.10000000000002</v>
      </c>
      <c r="Q877" t="str">
        <f t="shared" si="68"/>
        <v/>
      </c>
      <c r="R877" s="2" t="str">
        <f>IF(ISNUMBER(Q877),SUMIFS(Q$1:$Q877,A$1:$A877,A877,J$1:$J877,J877,D$1:$D877,D877),"")</f>
        <v/>
      </c>
      <c r="T877" s="5"/>
      <c r="AH877" s="2" t="str">
        <f t="shared" si="69"/>
        <v/>
      </c>
      <c r="AL877" s="27"/>
      <c r="AM877" s="27"/>
      <c r="AN877" s="27"/>
      <c r="AO877" s="27"/>
      <c r="AP877" s="27"/>
      <c r="AQ877" s="27"/>
      <c r="AR877" s="27"/>
      <c r="AU877" s="2" t="str">
        <f t="shared" si="70"/>
        <v/>
      </c>
      <c r="AV877" s="2" t="str">
        <f>IF(ISNUMBER(AU877),SUMIFS($AU$1:AU877,$A$1:A877,A877,$J$1:J877,J877,$D$1:D877,D877),"")</f>
        <v/>
      </c>
      <c r="AW877">
        <f t="shared" si="71"/>
        <v>1</v>
      </c>
    </row>
    <row r="878" spans="1:49" x14ac:dyDescent="0.25">
      <c r="A878" s="4" t="s">
        <v>117</v>
      </c>
      <c r="B878" t="s">
        <v>24</v>
      </c>
      <c r="C878" s="3">
        <v>42458</v>
      </c>
      <c r="D878">
        <v>2</v>
      </c>
      <c r="E878">
        <v>0</v>
      </c>
      <c r="J878" s="2" t="s">
        <v>45</v>
      </c>
      <c r="K878" s="2" t="s">
        <v>22</v>
      </c>
      <c r="L878">
        <v>12</v>
      </c>
      <c r="M878" s="2" t="s">
        <v>116</v>
      </c>
      <c r="N878" s="2">
        <f t="shared" si="67"/>
        <v>2717</v>
      </c>
      <c r="O878">
        <v>271.7</v>
      </c>
      <c r="Q878" t="str">
        <f t="shared" si="68"/>
        <v/>
      </c>
      <c r="R878" s="2" t="str">
        <f>IF(ISNUMBER(Q878),SUMIFS(Q$1:$Q878,A$1:$A878,A878,J$1:$J878,J878,D$1:$D878,D878),"")</f>
        <v/>
      </c>
      <c r="T878" s="5"/>
      <c r="AH878" s="2" t="str">
        <f t="shared" si="69"/>
        <v/>
      </c>
      <c r="AL878" s="27"/>
      <c r="AM878" s="27"/>
      <c r="AN878" s="27"/>
      <c r="AO878" s="27"/>
      <c r="AP878" s="27"/>
      <c r="AQ878" s="27"/>
      <c r="AR878" s="27"/>
      <c r="AU878" s="2" t="str">
        <f t="shared" si="70"/>
        <v/>
      </c>
      <c r="AV878" s="2" t="str">
        <f>IF(ISNUMBER(AU878),SUMIFS($AU$1:AU878,$A$1:A878,A878,$J$1:J878,J878,$D$1:D878,D878),"")</f>
        <v/>
      </c>
      <c r="AW878">
        <f t="shared" si="71"/>
        <v>1</v>
      </c>
    </row>
    <row r="879" spans="1:49" x14ac:dyDescent="0.25">
      <c r="A879" s="4" t="s">
        <v>118</v>
      </c>
      <c r="B879" t="s">
        <v>24</v>
      </c>
      <c r="C879" s="3">
        <v>42458</v>
      </c>
      <c r="D879">
        <v>2</v>
      </c>
      <c r="E879">
        <v>50</v>
      </c>
      <c r="J879" s="2" t="s">
        <v>45</v>
      </c>
      <c r="K879" s="2" t="s">
        <v>22</v>
      </c>
      <c r="L879">
        <v>12</v>
      </c>
      <c r="M879" s="2" t="s">
        <v>116</v>
      </c>
      <c r="N879" s="2">
        <f t="shared" si="67"/>
        <v>2976</v>
      </c>
      <c r="O879">
        <v>297.60000000000002</v>
      </c>
      <c r="Q879" t="str">
        <f t="shared" si="68"/>
        <v/>
      </c>
      <c r="R879" s="2" t="str">
        <f>IF(ISNUMBER(Q879),SUMIFS(Q$1:$Q879,A$1:$A879,A879,J$1:$J879,J879,D$1:$D879,D879),"")</f>
        <v/>
      </c>
      <c r="T879" s="5"/>
      <c r="AH879" s="2" t="str">
        <f t="shared" si="69"/>
        <v/>
      </c>
      <c r="AL879" s="27"/>
      <c r="AM879" s="27"/>
      <c r="AN879" s="27"/>
      <c r="AO879" s="27"/>
      <c r="AP879" s="27"/>
      <c r="AQ879" s="27"/>
      <c r="AR879" s="27"/>
      <c r="AU879" s="2" t="str">
        <f t="shared" si="70"/>
        <v/>
      </c>
      <c r="AV879" s="2" t="str">
        <f>IF(ISNUMBER(AU879),SUMIFS($AU$1:AU879,$A$1:A879,A879,$J$1:J879,J879,$D$1:D879,D879),"")</f>
        <v/>
      </c>
      <c r="AW879">
        <f t="shared" si="71"/>
        <v>1</v>
      </c>
    </row>
    <row r="880" spans="1:49" x14ac:dyDescent="0.25">
      <c r="A880" s="4" t="s">
        <v>119</v>
      </c>
      <c r="B880" t="s">
        <v>24</v>
      </c>
      <c r="C880" s="3">
        <v>42458</v>
      </c>
      <c r="D880">
        <v>2</v>
      </c>
      <c r="E880">
        <v>100</v>
      </c>
      <c r="J880" s="2" t="s">
        <v>45</v>
      </c>
      <c r="K880" s="2" t="s">
        <v>22</v>
      </c>
      <c r="L880">
        <v>12</v>
      </c>
      <c r="M880" s="2" t="s">
        <v>116</v>
      </c>
      <c r="N880" s="2">
        <f t="shared" si="67"/>
        <v>2902</v>
      </c>
      <c r="O880">
        <v>290.2</v>
      </c>
      <c r="Q880" t="str">
        <f t="shared" si="68"/>
        <v/>
      </c>
      <c r="R880" s="2" t="str">
        <f>IF(ISNUMBER(Q880),SUMIFS(Q$1:$Q880,A$1:$A880,A880,J$1:$J880,J880,D$1:$D880,D880),"")</f>
        <v/>
      </c>
      <c r="T880" s="5"/>
      <c r="AH880" s="2" t="str">
        <f t="shared" si="69"/>
        <v/>
      </c>
      <c r="AL880" s="27"/>
      <c r="AM880" s="27"/>
      <c r="AN880" s="27"/>
      <c r="AO880" s="27"/>
      <c r="AP880" s="27"/>
      <c r="AQ880" s="27"/>
      <c r="AR880" s="27"/>
      <c r="AU880" s="2" t="str">
        <f t="shared" si="70"/>
        <v/>
      </c>
      <c r="AV880" s="2" t="str">
        <f>IF(ISNUMBER(AU880),SUMIFS($AU$1:AU880,$A$1:A880,A880,$J$1:J880,J880,$D$1:D880,D880),"")</f>
        <v/>
      </c>
      <c r="AW880">
        <f t="shared" si="71"/>
        <v>1</v>
      </c>
    </row>
    <row r="881" spans="1:49" x14ac:dyDescent="0.25">
      <c r="A881" s="4" t="s">
        <v>120</v>
      </c>
      <c r="B881" t="s">
        <v>24</v>
      </c>
      <c r="C881" s="3">
        <v>42458</v>
      </c>
      <c r="D881">
        <v>2</v>
      </c>
      <c r="E881">
        <v>200</v>
      </c>
      <c r="J881" s="2" t="s">
        <v>45</v>
      </c>
      <c r="K881" s="2" t="s">
        <v>22</v>
      </c>
      <c r="L881">
        <v>12</v>
      </c>
      <c r="M881" s="2" t="s">
        <v>116</v>
      </c>
      <c r="N881" s="2">
        <f t="shared" si="67"/>
        <v>2976</v>
      </c>
      <c r="O881">
        <v>297.60000000000002</v>
      </c>
      <c r="Q881" t="str">
        <f t="shared" si="68"/>
        <v/>
      </c>
      <c r="R881" s="2" t="str">
        <f>IF(ISNUMBER(Q881),SUMIFS(Q$1:$Q881,A$1:$A881,A881,J$1:$J881,J881,D$1:$D881,D881),"")</f>
        <v/>
      </c>
      <c r="T881" s="5"/>
      <c r="AH881" s="2" t="str">
        <f t="shared" si="69"/>
        <v/>
      </c>
      <c r="AL881" s="27"/>
      <c r="AM881" s="27"/>
      <c r="AN881" s="27"/>
      <c r="AO881" s="27"/>
      <c r="AP881" s="27"/>
      <c r="AQ881" s="27"/>
      <c r="AR881" s="27"/>
      <c r="AU881" s="2" t="str">
        <f t="shared" si="70"/>
        <v/>
      </c>
      <c r="AV881" s="2" t="str">
        <f>IF(ISNUMBER(AU881),SUMIFS($AU$1:AU881,$A$1:A881,A881,$J$1:J881,J881,$D$1:D881,D881),"")</f>
        <v/>
      </c>
      <c r="AW881">
        <f t="shared" si="71"/>
        <v>1</v>
      </c>
    </row>
    <row r="882" spans="1:49" x14ac:dyDescent="0.25">
      <c r="A882" s="4" t="s">
        <v>121</v>
      </c>
      <c r="B882" t="s">
        <v>24</v>
      </c>
      <c r="C882" s="3">
        <v>42458</v>
      </c>
      <c r="D882">
        <v>2</v>
      </c>
      <c r="E882">
        <v>350</v>
      </c>
      <c r="J882" s="2" t="s">
        <v>45</v>
      </c>
      <c r="K882" s="2" t="s">
        <v>22</v>
      </c>
      <c r="L882">
        <v>12</v>
      </c>
      <c r="M882" s="2" t="s">
        <v>116</v>
      </c>
      <c r="N882" s="2">
        <f t="shared" si="67"/>
        <v>2902</v>
      </c>
      <c r="O882">
        <v>290.2</v>
      </c>
      <c r="Q882" t="str">
        <f t="shared" si="68"/>
        <v/>
      </c>
      <c r="R882" s="2" t="str">
        <f>IF(ISNUMBER(Q882),SUMIFS(Q$1:$Q882,A$1:$A882,A882,J$1:$J882,J882,D$1:$D882,D882),"")</f>
        <v/>
      </c>
      <c r="T882" s="5"/>
      <c r="AH882" s="2" t="str">
        <f t="shared" si="69"/>
        <v/>
      </c>
      <c r="AL882" s="27"/>
      <c r="AM882" s="27"/>
      <c r="AN882" s="27"/>
      <c r="AO882" s="27"/>
      <c r="AP882" s="27"/>
      <c r="AQ882" s="27"/>
      <c r="AR882" s="27"/>
      <c r="AU882" s="2" t="str">
        <f t="shared" si="70"/>
        <v/>
      </c>
      <c r="AV882" s="2" t="str">
        <f>IF(ISNUMBER(AU882),SUMIFS($AU$1:AU882,$A$1:A882,A882,$J$1:J882,J882,$D$1:D882,D882),"")</f>
        <v/>
      </c>
      <c r="AW882">
        <f t="shared" si="71"/>
        <v>1</v>
      </c>
    </row>
    <row r="883" spans="1:49" x14ac:dyDescent="0.25">
      <c r="A883" s="4" t="s">
        <v>122</v>
      </c>
      <c r="B883" t="s">
        <v>24</v>
      </c>
      <c r="C883" s="3">
        <v>42458</v>
      </c>
      <c r="D883">
        <v>2</v>
      </c>
      <c r="E883">
        <v>500</v>
      </c>
      <c r="J883" s="2" t="s">
        <v>45</v>
      </c>
      <c r="K883" s="2" t="s">
        <v>22</v>
      </c>
      <c r="L883">
        <v>12</v>
      </c>
      <c r="M883" s="2" t="s">
        <v>116</v>
      </c>
      <c r="N883" s="2">
        <f t="shared" si="67"/>
        <v>2976</v>
      </c>
      <c r="O883">
        <v>297.60000000000002</v>
      </c>
      <c r="Q883" t="str">
        <f t="shared" si="68"/>
        <v/>
      </c>
      <c r="R883" s="2" t="str">
        <f>IF(ISNUMBER(Q883),SUMIFS(Q$1:$Q883,A$1:$A883,A883,J$1:$J883,J883,D$1:$D883,D883),"")</f>
        <v/>
      </c>
      <c r="T883" s="5"/>
      <c r="AH883" s="2" t="str">
        <f t="shared" si="69"/>
        <v/>
      </c>
      <c r="AL883" s="27"/>
      <c r="AM883" s="27"/>
      <c r="AN883" s="27"/>
      <c r="AO883" s="27"/>
      <c r="AP883" s="27"/>
      <c r="AQ883" s="27"/>
      <c r="AR883" s="27"/>
      <c r="AU883" s="2" t="str">
        <f t="shared" si="70"/>
        <v/>
      </c>
      <c r="AV883" s="2" t="str">
        <f>IF(ISNUMBER(AU883),SUMIFS($AU$1:AU883,$A$1:A883,A883,$J$1:J883,J883,$D$1:D883,D883),"")</f>
        <v/>
      </c>
      <c r="AW883">
        <f t="shared" si="71"/>
        <v>1</v>
      </c>
    </row>
    <row r="884" spans="1:49" x14ac:dyDescent="0.25">
      <c r="A884" s="4" t="s">
        <v>117</v>
      </c>
      <c r="B884" t="s">
        <v>24</v>
      </c>
      <c r="C884" s="3">
        <v>42458</v>
      </c>
      <c r="D884">
        <v>3</v>
      </c>
      <c r="E884">
        <v>0</v>
      </c>
      <c r="J884" s="2" t="s">
        <v>45</v>
      </c>
      <c r="K884" s="2" t="s">
        <v>22</v>
      </c>
      <c r="L884">
        <v>12</v>
      </c>
      <c r="M884" s="2" t="s">
        <v>116</v>
      </c>
      <c r="N884" s="2">
        <f t="shared" si="67"/>
        <v>2162</v>
      </c>
      <c r="O884">
        <v>216.2</v>
      </c>
      <c r="Q884" t="str">
        <f t="shared" si="68"/>
        <v/>
      </c>
      <c r="R884" s="2" t="str">
        <f>IF(ISNUMBER(Q884),SUMIFS(Q$1:$Q884,A$1:$A884,A884,J$1:$J884,J884,D$1:$D884,D884),"")</f>
        <v/>
      </c>
      <c r="T884" s="5"/>
      <c r="AH884" s="2" t="str">
        <f t="shared" si="69"/>
        <v/>
      </c>
      <c r="AL884" s="27"/>
      <c r="AM884" s="27"/>
      <c r="AN884" s="27"/>
      <c r="AO884" s="27"/>
      <c r="AP884" s="27"/>
      <c r="AQ884" s="27"/>
      <c r="AR884" s="27"/>
      <c r="AU884" s="2" t="str">
        <f t="shared" si="70"/>
        <v/>
      </c>
      <c r="AV884" s="2" t="str">
        <f>IF(ISNUMBER(AU884),SUMIFS($AU$1:AU884,$A$1:A884,A884,$J$1:J884,J884,$D$1:D884,D884),"")</f>
        <v/>
      </c>
      <c r="AW884">
        <f t="shared" si="71"/>
        <v>1</v>
      </c>
    </row>
    <row r="885" spans="1:49" x14ac:dyDescent="0.25">
      <c r="A885" s="4" t="s">
        <v>118</v>
      </c>
      <c r="B885" t="s">
        <v>24</v>
      </c>
      <c r="C885" s="3">
        <v>42458</v>
      </c>
      <c r="D885">
        <v>3</v>
      </c>
      <c r="E885">
        <v>50</v>
      </c>
      <c r="J885" s="2" t="s">
        <v>45</v>
      </c>
      <c r="K885" s="2" t="s">
        <v>22</v>
      </c>
      <c r="L885">
        <v>12</v>
      </c>
      <c r="M885" s="2" t="s">
        <v>116</v>
      </c>
      <c r="N885" s="2">
        <f t="shared" si="67"/>
        <v>2902</v>
      </c>
      <c r="O885">
        <v>290.2</v>
      </c>
      <c r="Q885" t="str">
        <f t="shared" si="68"/>
        <v/>
      </c>
      <c r="R885" s="2" t="str">
        <f>IF(ISNUMBER(Q885),SUMIFS(Q$1:$Q885,A$1:$A885,A885,J$1:$J885,J885,D$1:$D885,D885),"")</f>
        <v/>
      </c>
      <c r="T885" s="5"/>
      <c r="AH885" s="2" t="str">
        <f t="shared" si="69"/>
        <v/>
      </c>
      <c r="AL885" s="27"/>
      <c r="AM885" s="27"/>
      <c r="AN885" s="27"/>
      <c r="AO885" s="27"/>
      <c r="AP885" s="27"/>
      <c r="AQ885" s="27"/>
      <c r="AR885" s="27"/>
      <c r="AU885" s="2" t="str">
        <f t="shared" si="70"/>
        <v/>
      </c>
      <c r="AV885" s="2" t="str">
        <f>IF(ISNUMBER(AU885),SUMIFS($AU$1:AU885,$A$1:A885,A885,$J$1:J885,J885,$D$1:D885,D885),"")</f>
        <v/>
      </c>
      <c r="AW885">
        <f t="shared" si="71"/>
        <v>1</v>
      </c>
    </row>
    <row r="886" spans="1:49" x14ac:dyDescent="0.25">
      <c r="A886" s="4" t="s">
        <v>119</v>
      </c>
      <c r="B886" t="s">
        <v>24</v>
      </c>
      <c r="C886" s="3">
        <v>42458</v>
      </c>
      <c r="D886">
        <v>3</v>
      </c>
      <c r="E886">
        <v>100</v>
      </c>
      <c r="J886" s="2" t="s">
        <v>45</v>
      </c>
      <c r="K886" s="2" t="s">
        <v>22</v>
      </c>
      <c r="L886">
        <v>12</v>
      </c>
      <c r="M886" s="2" t="s">
        <v>116</v>
      </c>
      <c r="N886" s="2">
        <f t="shared" si="67"/>
        <v>3161</v>
      </c>
      <c r="O886">
        <v>316.10000000000002</v>
      </c>
      <c r="Q886" t="str">
        <f t="shared" si="68"/>
        <v/>
      </c>
      <c r="R886" s="2" t="str">
        <f>IF(ISNUMBER(Q886),SUMIFS(Q$1:$Q886,A$1:$A886,A886,J$1:$J886,J886,D$1:$D886,D886),"")</f>
        <v/>
      </c>
      <c r="T886" s="5"/>
      <c r="AH886" s="2" t="str">
        <f t="shared" si="69"/>
        <v/>
      </c>
      <c r="AL886" s="27"/>
      <c r="AM886" s="27"/>
      <c r="AN886" s="27"/>
      <c r="AO886" s="27"/>
      <c r="AP886" s="27"/>
      <c r="AQ886" s="27"/>
      <c r="AR886" s="27"/>
      <c r="AU886" s="2" t="str">
        <f t="shared" si="70"/>
        <v/>
      </c>
      <c r="AV886" s="2" t="str">
        <f>IF(ISNUMBER(AU886),SUMIFS($AU$1:AU886,$A$1:A886,A886,$J$1:J886,J886,$D$1:D886,D886),"")</f>
        <v/>
      </c>
      <c r="AW886">
        <f t="shared" si="71"/>
        <v>1</v>
      </c>
    </row>
    <row r="887" spans="1:49" x14ac:dyDescent="0.25">
      <c r="A887" s="4" t="s">
        <v>120</v>
      </c>
      <c r="B887" t="s">
        <v>24</v>
      </c>
      <c r="C887" s="3">
        <v>42458</v>
      </c>
      <c r="D887">
        <v>3</v>
      </c>
      <c r="E887">
        <v>200</v>
      </c>
      <c r="J887" s="2" t="s">
        <v>45</v>
      </c>
      <c r="K887" s="2" t="s">
        <v>22</v>
      </c>
      <c r="L887">
        <v>12</v>
      </c>
      <c r="M887" s="2" t="s">
        <v>116</v>
      </c>
      <c r="N887" s="2">
        <f t="shared" si="67"/>
        <v>3198</v>
      </c>
      <c r="O887">
        <v>319.8</v>
      </c>
      <c r="Q887" t="str">
        <f t="shared" si="68"/>
        <v/>
      </c>
      <c r="R887" s="2" t="str">
        <f>IF(ISNUMBER(Q887),SUMIFS(Q$1:$Q887,A$1:$A887,A887,J$1:$J887,J887,D$1:$D887,D887),"")</f>
        <v/>
      </c>
      <c r="T887" s="5"/>
      <c r="AH887" s="2" t="str">
        <f t="shared" si="69"/>
        <v/>
      </c>
      <c r="AL887" s="27"/>
      <c r="AM887" s="27"/>
      <c r="AN887" s="27"/>
      <c r="AO887" s="27"/>
      <c r="AP887" s="27"/>
      <c r="AQ887" s="27"/>
      <c r="AR887" s="27"/>
      <c r="AU887" s="2" t="str">
        <f t="shared" si="70"/>
        <v/>
      </c>
      <c r="AV887" s="2" t="str">
        <f>IF(ISNUMBER(AU887),SUMIFS($AU$1:AU887,$A$1:A887,A887,$J$1:J887,J887,$D$1:D887,D887),"")</f>
        <v/>
      </c>
      <c r="AW887">
        <f t="shared" si="71"/>
        <v>1</v>
      </c>
    </row>
    <row r="888" spans="1:49" x14ac:dyDescent="0.25">
      <c r="A888" s="4" t="s">
        <v>121</v>
      </c>
      <c r="B888" t="s">
        <v>24</v>
      </c>
      <c r="C888" s="3">
        <v>42458</v>
      </c>
      <c r="D888">
        <v>3</v>
      </c>
      <c r="E888">
        <v>350</v>
      </c>
      <c r="J888" s="2" t="s">
        <v>45</v>
      </c>
      <c r="K888" s="2" t="s">
        <v>22</v>
      </c>
      <c r="L888">
        <v>12</v>
      </c>
      <c r="M888" s="2" t="s">
        <v>116</v>
      </c>
      <c r="N888" s="2">
        <f t="shared" si="67"/>
        <v>3013</v>
      </c>
      <c r="O888">
        <v>301.3</v>
      </c>
      <c r="Q888" t="str">
        <f t="shared" si="68"/>
        <v/>
      </c>
      <c r="R888" s="2" t="str">
        <f>IF(ISNUMBER(Q888),SUMIFS(Q$1:$Q888,A$1:$A888,A888,J$1:$J888,J888,D$1:$D888,D888),"")</f>
        <v/>
      </c>
      <c r="T888" s="5"/>
      <c r="AH888" s="2" t="str">
        <f t="shared" si="69"/>
        <v/>
      </c>
      <c r="AL888" s="27"/>
      <c r="AM888" s="27"/>
      <c r="AN888" s="27"/>
      <c r="AO888" s="27"/>
      <c r="AP888" s="27"/>
      <c r="AQ888" s="27"/>
      <c r="AR888" s="27"/>
      <c r="AU888" s="2" t="str">
        <f t="shared" si="70"/>
        <v/>
      </c>
      <c r="AV888" s="2" t="str">
        <f>IF(ISNUMBER(AU888),SUMIFS($AU$1:AU888,$A$1:A888,A888,$J$1:J888,J888,$D$1:D888,D888),"")</f>
        <v/>
      </c>
      <c r="AW888">
        <f t="shared" si="71"/>
        <v>1</v>
      </c>
    </row>
    <row r="889" spans="1:49" x14ac:dyDescent="0.25">
      <c r="A889" s="4" t="s">
        <v>122</v>
      </c>
      <c r="B889" t="s">
        <v>24</v>
      </c>
      <c r="C889" s="3">
        <v>42458</v>
      </c>
      <c r="D889">
        <v>3</v>
      </c>
      <c r="E889">
        <v>500</v>
      </c>
      <c r="J889" s="2" t="s">
        <v>45</v>
      </c>
      <c r="K889" s="2" t="s">
        <v>22</v>
      </c>
      <c r="L889">
        <v>12</v>
      </c>
      <c r="M889" s="2" t="s">
        <v>116</v>
      </c>
      <c r="N889" s="2">
        <f t="shared" si="67"/>
        <v>2976</v>
      </c>
      <c r="O889">
        <v>297.60000000000002</v>
      </c>
      <c r="Q889" t="str">
        <f t="shared" si="68"/>
        <v/>
      </c>
      <c r="R889" s="2" t="str">
        <f>IF(ISNUMBER(Q889),SUMIFS(Q$1:$Q889,A$1:$A889,A889,J$1:$J889,J889,D$1:$D889,D889),"")</f>
        <v/>
      </c>
      <c r="T889" s="5"/>
      <c r="AH889" s="2" t="str">
        <f t="shared" si="69"/>
        <v/>
      </c>
      <c r="AL889" s="27"/>
      <c r="AM889" s="27"/>
      <c r="AN889" s="27"/>
      <c r="AO889" s="27"/>
      <c r="AP889" s="27"/>
      <c r="AQ889" s="27"/>
      <c r="AR889" s="27"/>
      <c r="AU889" s="2" t="str">
        <f t="shared" si="70"/>
        <v/>
      </c>
      <c r="AV889" s="2" t="str">
        <f>IF(ISNUMBER(AU889),SUMIFS($AU$1:AU889,$A$1:A889,A889,$J$1:J889,J889,$D$1:D889,D889),"")</f>
        <v/>
      </c>
      <c r="AW889">
        <f t="shared" si="71"/>
        <v>1</v>
      </c>
    </row>
    <row r="890" spans="1:49" x14ac:dyDescent="0.25">
      <c r="A890" s="4" t="s">
        <v>117</v>
      </c>
      <c r="B890" t="s">
        <v>24</v>
      </c>
      <c r="C890" s="3">
        <v>42464</v>
      </c>
      <c r="D890">
        <v>1</v>
      </c>
      <c r="E890">
        <v>0</v>
      </c>
      <c r="J890" s="2" t="s">
        <v>45</v>
      </c>
      <c r="K890" s="2" t="s">
        <v>22</v>
      </c>
      <c r="L890">
        <v>12</v>
      </c>
      <c r="M890" s="2" t="s">
        <v>116</v>
      </c>
      <c r="N890" s="2">
        <f t="shared" si="67"/>
        <v>2643</v>
      </c>
      <c r="O890">
        <v>264.3</v>
      </c>
      <c r="Q890" t="str">
        <f t="shared" si="68"/>
        <v/>
      </c>
      <c r="R890" s="2" t="str">
        <f>IF(ISNUMBER(Q890),SUMIFS(Q$1:$Q890,A$1:$A890,A890,J$1:$J890,J890,D$1:$D890,D890),"")</f>
        <v/>
      </c>
      <c r="T890" s="5"/>
      <c r="AH890" s="2" t="str">
        <f t="shared" si="69"/>
        <v/>
      </c>
      <c r="AL890" s="27"/>
      <c r="AM890" s="27"/>
      <c r="AN890" s="27"/>
      <c r="AO890" s="27"/>
      <c r="AP890" s="27"/>
      <c r="AQ890" s="27"/>
      <c r="AR890" s="27"/>
      <c r="AU890" s="2" t="str">
        <f t="shared" si="70"/>
        <v/>
      </c>
      <c r="AV890" s="2" t="str">
        <f>IF(ISNUMBER(AU890),SUMIFS($AU$1:AU890,$A$1:A890,A890,$J$1:J890,J890,$D$1:D890,D890),"")</f>
        <v/>
      </c>
      <c r="AW890">
        <f t="shared" si="71"/>
        <v>1</v>
      </c>
    </row>
    <row r="891" spans="1:49" x14ac:dyDescent="0.25">
      <c r="A891" s="4" t="s">
        <v>118</v>
      </c>
      <c r="B891" t="s">
        <v>24</v>
      </c>
      <c r="C891" s="3">
        <v>42464</v>
      </c>
      <c r="D891">
        <v>1</v>
      </c>
      <c r="E891">
        <v>50</v>
      </c>
      <c r="J891" s="2" t="s">
        <v>45</v>
      </c>
      <c r="K891" s="2" t="s">
        <v>22</v>
      </c>
      <c r="L891">
        <v>12</v>
      </c>
      <c r="M891" s="2" t="s">
        <v>116</v>
      </c>
      <c r="N891" s="2">
        <f t="shared" si="67"/>
        <v>2754</v>
      </c>
      <c r="O891">
        <v>275.39999999999998</v>
      </c>
      <c r="Q891" t="str">
        <f t="shared" si="68"/>
        <v/>
      </c>
      <c r="R891" s="2" t="str">
        <f>IF(ISNUMBER(Q891),SUMIFS(Q$1:$Q891,A$1:$A891,A891,J$1:$J891,J891,D$1:$D891,D891),"")</f>
        <v/>
      </c>
      <c r="T891" s="5"/>
      <c r="AH891" s="2" t="str">
        <f t="shared" si="69"/>
        <v/>
      </c>
      <c r="AL891" s="27"/>
      <c r="AM891" s="27"/>
      <c r="AN891" s="27"/>
      <c r="AO891" s="27"/>
      <c r="AP891" s="27"/>
      <c r="AQ891" s="27"/>
      <c r="AR891" s="27"/>
      <c r="AU891" s="2" t="str">
        <f t="shared" si="70"/>
        <v/>
      </c>
      <c r="AV891" s="2" t="str">
        <f>IF(ISNUMBER(AU891),SUMIFS($AU$1:AU891,$A$1:A891,A891,$J$1:J891,J891,$D$1:D891,D891),"")</f>
        <v/>
      </c>
      <c r="AW891">
        <f t="shared" si="71"/>
        <v>1</v>
      </c>
    </row>
    <row r="892" spans="1:49" x14ac:dyDescent="0.25">
      <c r="A892" s="4" t="s">
        <v>119</v>
      </c>
      <c r="B892" t="s">
        <v>24</v>
      </c>
      <c r="C892" s="3">
        <v>42464</v>
      </c>
      <c r="D892">
        <v>1</v>
      </c>
      <c r="E892">
        <v>100</v>
      </c>
      <c r="J892" s="2" t="s">
        <v>45</v>
      </c>
      <c r="K892" s="2" t="s">
        <v>22</v>
      </c>
      <c r="L892">
        <v>12</v>
      </c>
      <c r="M892" s="2" t="s">
        <v>116</v>
      </c>
      <c r="N892" s="2">
        <f t="shared" si="67"/>
        <v>2865</v>
      </c>
      <c r="O892">
        <v>286.5</v>
      </c>
      <c r="Q892" t="str">
        <f t="shared" si="68"/>
        <v/>
      </c>
      <c r="R892" s="2" t="str">
        <f>IF(ISNUMBER(Q892),SUMIFS(Q$1:$Q892,A$1:$A892,A892,J$1:$J892,J892,D$1:$D892,D892),"")</f>
        <v/>
      </c>
      <c r="T892" s="5"/>
      <c r="AH892" s="2" t="str">
        <f t="shared" si="69"/>
        <v/>
      </c>
      <c r="AL892" s="27"/>
      <c r="AM892" s="27"/>
      <c r="AN892" s="27"/>
      <c r="AO892" s="27"/>
      <c r="AP892" s="27"/>
      <c r="AQ892" s="27"/>
      <c r="AR892" s="27"/>
      <c r="AU892" s="2" t="str">
        <f t="shared" si="70"/>
        <v/>
      </c>
      <c r="AV892" s="2" t="str">
        <f>IF(ISNUMBER(AU892),SUMIFS($AU$1:AU892,$A$1:A892,A892,$J$1:J892,J892,$D$1:D892,D892),"")</f>
        <v/>
      </c>
      <c r="AW892">
        <f t="shared" si="71"/>
        <v>1</v>
      </c>
    </row>
    <row r="893" spans="1:49" x14ac:dyDescent="0.25">
      <c r="A893" s="4" t="s">
        <v>120</v>
      </c>
      <c r="B893" t="s">
        <v>24</v>
      </c>
      <c r="C893" s="3">
        <v>42464</v>
      </c>
      <c r="D893">
        <v>1</v>
      </c>
      <c r="E893">
        <v>200</v>
      </c>
      <c r="J893" s="2" t="s">
        <v>45</v>
      </c>
      <c r="K893" s="2" t="s">
        <v>22</v>
      </c>
      <c r="L893">
        <v>12</v>
      </c>
      <c r="M893" s="2" t="s">
        <v>116</v>
      </c>
      <c r="N893" s="2">
        <f t="shared" si="67"/>
        <v>2680</v>
      </c>
      <c r="O893">
        <v>268</v>
      </c>
      <c r="Q893" t="str">
        <f t="shared" si="68"/>
        <v/>
      </c>
      <c r="R893" s="2" t="str">
        <f>IF(ISNUMBER(Q893),SUMIFS(Q$1:$Q893,A$1:$A893,A893,J$1:$J893,J893,D$1:$D893,D893),"")</f>
        <v/>
      </c>
      <c r="T893" s="5"/>
      <c r="AH893" s="2" t="str">
        <f t="shared" si="69"/>
        <v/>
      </c>
      <c r="AL893" s="27"/>
      <c r="AM893" s="27"/>
      <c r="AN893" s="27"/>
      <c r="AO893" s="27"/>
      <c r="AP893" s="27"/>
      <c r="AQ893" s="27"/>
      <c r="AR893" s="27"/>
      <c r="AU893" s="2" t="str">
        <f t="shared" si="70"/>
        <v/>
      </c>
      <c r="AV893" s="2" t="str">
        <f>IF(ISNUMBER(AU893),SUMIFS($AU$1:AU893,$A$1:A893,A893,$J$1:J893,J893,$D$1:D893,D893),"")</f>
        <v/>
      </c>
      <c r="AW893">
        <f t="shared" si="71"/>
        <v>1</v>
      </c>
    </row>
    <row r="894" spans="1:49" x14ac:dyDescent="0.25">
      <c r="A894" s="4" t="s">
        <v>121</v>
      </c>
      <c r="B894" t="s">
        <v>24</v>
      </c>
      <c r="C894" s="3">
        <v>42464</v>
      </c>
      <c r="D894">
        <v>1</v>
      </c>
      <c r="E894">
        <v>350</v>
      </c>
      <c r="J894" s="2" t="s">
        <v>45</v>
      </c>
      <c r="K894" s="2" t="s">
        <v>22</v>
      </c>
      <c r="L894">
        <v>12</v>
      </c>
      <c r="M894" s="2" t="s">
        <v>116</v>
      </c>
      <c r="N894" s="2">
        <f t="shared" si="67"/>
        <v>2865</v>
      </c>
      <c r="O894">
        <v>286.5</v>
      </c>
      <c r="Q894" t="str">
        <f t="shared" si="68"/>
        <v/>
      </c>
      <c r="R894" s="2" t="str">
        <f>IF(ISNUMBER(Q894),SUMIFS(Q$1:$Q894,A$1:$A894,A894,J$1:$J894,J894,D$1:$D894,D894),"")</f>
        <v/>
      </c>
      <c r="T894" s="5"/>
      <c r="AH894" s="2" t="str">
        <f t="shared" si="69"/>
        <v/>
      </c>
      <c r="AL894" s="27"/>
      <c r="AM894" s="27"/>
      <c r="AN894" s="27"/>
      <c r="AO894" s="27"/>
      <c r="AP894" s="27"/>
      <c r="AQ894" s="27"/>
      <c r="AR894" s="27"/>
      <c r="AU894" s="2" t="str">
        <f t="shared" si="70"/>
        <v/>
      </c>
      <c r="AV894" s="2" t="str">
        <f>IF(ISNUMBER(AU894),SUMIFS($AU$1:AU894,$A$1:A894,A894,$J$1:J894,J894,$D$1:D894,D894),"")</f>
        <v/>
      </c>
      <c r="AW894">
        <f t="shared" si="71"/>
        <v>1</v>
      </c>
    </row>
    <row r="895" spans="1:49" x14ac:dyDescent="0.25">
      <c r="A895" s="4" t="s">
        <v>122</v>
      </c>
      <c r="B895" t="s">
        <v>24</v>
      </c>
      <c r="C895" s="3">
        <v>42464</v>
      </c>
      <c r="D895">
        <v>1</v>
      </c>
      <c r="E895">
        <v>500</v>
      </c>
      <c r="J895" s="2" t="s">
        <v>45</v>
      </c>
      <c r="K895" s="2" t="s">
        <v>22</v>
      </c>
      <c r="L895">
        <v>12</v>
      </c>
      <c r="M895" s="2" t="s">
        <v>116</v>
      </c>
      <c r="N895" s="2">
        <f t="shared" si="67"/>
        <v>2754</v>
      </c>
      <c r="O895">
        <v>275.39999999999998</v>
      </c>
      <c r="Q895" t="str">
        <f t="shared" si="68"/>
        <v/>
      </c>
      <c r="R895" s="2" t="str">
        <f>IF(ISNUMBER(Q895),SUMIFS(Q$1:$Q895,A$1:$A895,A895,J$1:$J895,J895,D$1:$D895,D895),"")</f>
        <v/>
      </c>
      <c r="T895" s="5"/>
      <c r="AH895" s="2" t="str">
        <f t="shared" si="69"/>
        <v/>
      </c>
      <c r="AL895" s="27"/>
      <c r="AM895" s="27"/>
      <c r="AN895" s="27"/>
      <c r="AO895" s="27"/>
      <c r="AP895" s="27"/>
      <c r="AQ895" s="27"/>
      <c r="AR895" s="27"/>
      <c r="AU895" s="2" t="str">
        <f t="shared" si="70"/>
        <v/>
      </c>
      <c r="AV895" s="2" t="str">
        <f>IF(ISNUMBER(AU895),SUMIFS($AU$1:AU895,$A$1:A895,A895,$J$1:J895,J895,$D$1:D895,D895),"")</f>
        <v/>
      </c>
      <c r="AW895">
        <f t="shared" si="71"/>
        <v>1</v>
      </c>
    </row>
    <row r="896" spans="1:49" x14ac:dyDescent="0.25">
      <c r="A896" s="4" t="s">
        <v>117</v>
      </c>
      <c r="B896" t="s">
        <v>24</v>
      </c>
      <c r="C896" s="3">
        <v>42464</v>
      </c>
      <c r="D896">
        <v>2</v>
      </c>
      <c r="E896">
        <v>0</v>
      </c>
      <c r="J896" s="2" t="s">
        <v>45</v>
      </c>
      <c r="K896" s="2" t="s">
        <v>22</v>
      </c>
      <c r="L896">
        <v>12</v>
      </c>
      <c r="M896" s="2" t="s">
        <v>116</v>
      </c>
      <c r="N896" s="2">
        <f t="shared" si="67"/>
        <v>2643</v>
      </c>
      <c r="O896">
        <v>264.3</v>
      </c>
      <c r="Q896" t="str">
        <f t="shared" si="68"/>
        <v/>
      </c>
      <c r="R896" s="2" t="str">
        <f>IF(ISNUMBER(Q896),SUMIFS(Q$1:$Q896,A$1:$A896,A896,J$1:$J896,J896,D$1:$D896,D896),"")</f>
        <v/>
      </c>
      <c r="T896" s="5"/>
      <c r="AH896" s="2" t="str">
        <f t="shared" si="69"/>
        <v/>
      </c>
      <c r="AL896" s="27"/>
      <c r="AM896" s="27"/>
      <c r="AN896" s="27"/>
      <c r="AO896" s="27"/>
      <c r="AP896" s="27"/>
      <c r="AQ896" s="27"/>
      <c r="AR896" s="27"/>
      <c r="AU896" s="2" t="str">
        <f t="shared" si="70"/>
        <v/>
      </c>
      <c r="AV896" s="2" t="str">
        <f>IF(ISNUMBER(AU896),SUMIFS($AU$1:AU896,$A$1:A896,A896,$J$1:J896,J896,$D$1:D896,D896),"")</f>
        <v/>
      </c>
      <c r="AW896">
        <f t="shared" si="71"/>
        <v>1</v>
      </c>
    </row>
    <row r="897" spans="1:49" x14ac:dyDescent="0.25">
      <c r="A897" s="4" t="s">
        <v>118</v>
      </c>
      <c r="B897" t="s">
        <v>24</v>
      </c>
      <c r="C897" s="3">
        <v>42464</v>
      </c>
      <c r="D897">
        <v>2</v>
      </c>
      <c r="E897">
        <v>50</v>
      </c>
      <c r="J897" s="2" t="s">
        <v>45</v>
      </c>
      <c r="K897" s="2" t="s">
        <v>22</v>
      </c>
      <c r="L897">
        <v>12</v>
      </c>
      <c r="M897" s="2" t="s">
        <v>116</v>
      </c>
      <c r="N897" s="2">
        <f t="shared" si="67"/>
        <v>2495</v>
      </c>
      <c r="O897">
        <v>249.5</v>
      </c>
      <c r="Q897" t="str">
        <f t="shared" si="68"/>
        <v/>
      </c>
      <c r="R897" s="2" t="str">
        <f>IF(ISNUMBER(Q897),SUMIFS(Q$1:$Q897,A$1:$A897,A897,J$1:$J897,J897,D$1:$D897,D897),"")</f>
        <v/>
      </c>
      <c r="T897" s="5"/>
      <c r="AH897" s="2" t="str">
        <f t="shared" si="69"/>
        <v/>
      </c>
      <c r="AL897" s="27"/>
      <c r="AM897" s="27"/>
      <c r="AN897" s="27"/>
      <c r="AO897" s="27"/>
      <c r="AP897" s="27"/>
      <c r="AQ897" s="27"/>
      <c r="AR897" s="27"/>
      <c r="AU897" s="2" t="str">
        <f t="shared" si="70"/>
        <v/>
      </c>
      <c r="AV897" s="2" t="str">
        <f>IF(ISNUMBER(AU897),SUMIFS($AU$1:AU897,$A$1:A897,A897,$J$1:J897,J897,$D$1:D897,D897),"")</f>
        <v/>
      </c>
      <c r="AW897">
        <f t="shared" si="71"/>
        <v>1</v>
      </c>
    </row>
    <row r="898" spans="1:49" x14ac:dyDescent="0.25">
      <c r="A898" s="4" t="s">
        <v>119</v>
      </c>
      <c r="B898" t="s">
        <v>24</v>
      </c>
      <c r="C898" s="3">
        <v>42464</v>
      </c>
      <c r="D898">
        <v>2</v>
      </c>
      <c r="E898">
        <v>100</v>
      </c>
      <c r="J898" s="2" t="s">
        <v>45</v>
      </c>
      <c r="K898" s="2" t="s">
        <v>22</v>
      </c>
      <c r="L898">
        <v>12</v>
      </c>
      <c r="M898" s="2" t="s">
        <v>116</v>
      </c>
      <c r="N898" s="2">
        <f t="shared" ref="N898:N961" si="72">IF(LEN(O898)&gt;0,O898*10,"")</f>
        <v>2865</v>
      </c>
      <c r="O898">
        <v>286.5</v>
      </c>
      <c r="Q898" t="str">
        <f t="shared" ref="Q898:Q961" si="73">IF(LEN(P898)&gt;0,P898,"")</f>
        <v/>
      </c>
      <c r="R898" s="2" t="str">
        <f>IF(ISNUMBER(Q898),SUMIFS(Q$1:$Q898,A$1:$A898,A898,J$1:$J898,J898,D$1:$D898,D898),"")</f>
        <v/>
      </c>
      <c r="T898" s="5"/>
      <c r="AH898" s="2" t="str">
        <f t="shared" ref="AH898:AH961" si="74">IF(ISNUMBER(AI898),AI898,"")</f>
        <v/>
      </c>
      <c r="AL898" s="27"/>
      <c r="AM898" s="27"/>
      <c r="AN898" s="27"/>
      <c r="AO898" s="27"/>
      <c r="AP898" s="27"/>
      <c r="AQ898" s="27"/>
      <c r="AR898" s="27"/>
      <c r="AU898" s="2" t="str">
        <f t="shared" si="70"/>
        <v/>
      </c>
      <c r="AV898" s="2" t="str">
        <f>IF(ISNUMBER(AU898),SUMIFS($AU$1:AU898,$A$1:A898,A898,$J$1:J898,J898,$D$1:D898,D898),"")</f>
        <v/>
      </c>
      <c r="AW898">
        <f t="shared" si="71"/>
        <v>1</v>
      </c>
    </row>
    <row r="899" spans="1:49" x14ac:dyDescent="0.25">
      <c r="A899" s="4" t="s">
        <v>120</v>
      </c>
      <c r="B899" t="s">
        <v>24</v>
      </c>
      <c r="C899" s="3">
        <v>42464</v>
      </c>
      <c r="D899">
        <v>2</v>
      </c>
      <c r="E899">
        <v>200</v>
      </c>
      <c r="J899" s="2" t="s">
        <v>45</v>
      </c>
      <c r="K899" s="2" t="s">
        <v>22</v>
      </c>
      <c r="L899">
        <v>12</v>
      </c>
      <c r="M899" s="2" t="s">
        <v>116</v>
      </c>
      <c r="N899" s="2">
        <f t="shared" si="72"/>
        <v>2717</v>
      </c>
      <c r="O899">
        <v>271.7</v>
      </c>
      <c r="Q899" t="str">
        <f t="shared" si="73"/>
        <v/>
      </c>
      <c r="R899" s="2" t="str">
        <f>IF(ISNUMBER(Q899),SUMIFS(Q$1:$Q899,A$1:$A899,A899,J$1:$J899,J899,D$1:$D899,D899),"")</f>
        <v/>
      </c>
      <c r="T899" s="5"/>
      <c r="AH899" s="2" t="str">
        <f t="shared" si="74"/>
        <v/>
      </c>
      <c r="AL899" s="27"/>
      <c r="AM899" s="27"/>
      <c r="AN899" s="27"/>
      <c r="AO899" s="27"/>
      <c r="AP899" s="27"/>
      <c r="AQ899" s="27"/>
      <c r="AR899" s="27"/>
      <c r="AU899" s="2" t="str">
        <f t="shared" si="70"/>
        <v/>
      </c>
      <c r="AV899" s="2" t="str">
        <f>IF(ISNUMBER(AU899),SUMIFS($AU$1:AU899,$A$1:A899,A899,$J$1:J899,J899,$D$1:D899,D899),"")</f>
        <v/>
      </c>
      <c r="AW899">
        <f t="shared" si="71"/>
        <v>1</v>
      </c>
    </row>
    <row r="900" spans="1:49" x14ac:dyDescent="0.25">
      <c r="A900" s="4" t="s">
        <v>121</v>
      </c>
      <c r="B900" t="s">
        <v>24</v>
      </c>
      <c r="C900" s="3">
        <v>42464</v>
      </c>
      <c r="D900">
        <v>2</v>
      </c>
      <c r="E900">
        <v>350</v>
      </c>
      <c r="J900" s="2" t="s">
        <v>45</v>
      </c>
      <c r="K900" s="2" t="s">
        <v>22</v>
      </c>
      <c r="L900">
        <v>12</v>
      </c>
      <c r="M900" s="2" t="s">
        <v>116</v>
      </c>
      <c r="N900" s="2">
        <f t="shared" si="72"/>
        <v>2976</v>
      </c>
      <c r="O900">
        <v>297.60000000000002</v>
      </c>
      <c r="Q900" t="str">
        <f t="shared" si="73"/>
        <v/>
      </c>
      <c r="R900" s="2" t="str">
        <f>IF(ISNUMBER(Q900),SUMIFS(Q$1:$Q900,A$1:$A900,A900,J$1:$J900,J900,D$1:$D900,D900),"")</f>
        <v/>
      </c>
      <c r="T900" s="5"/>
      <c r="AH900" s="2" t="str">
        <f t="shared" si="74"/>
        <v/>
      </c>
      <c r="AL900" s="27"/>
      <c r="AM900" s="27"/>
      <c r="AN900" s="27"/>
      <c r="AO900" s="27"/>
      <c r="AP900" s="27"/>
      <c r="AQ900" s="27"/>
      <c r="AR900" s="27"/>
      <c r="AU900" s="2" t="str">
        <f t="shared" si="70"/>
        <v/>
      </c>
      <c r="AV900" s="2" t="str">
        <f>IF(ISNUMBER(AU900),SUMIFS($AU$1:AU900,$A$1:A900,A900,$J$1:J900,J900,$D$1:D900,D900),"")</f>
        <v/>
      </c>
      <c r="AW900">
        <f t="shared" si="71"/>
        <v>1</v>
      </c>
    </row>
    <row r="901" spans="1:49" x14ac:dyDescent="0.25">
      <c r="A901" s="4" t="s">
        <v>122</v>
      </c>
      <c r="B901" t="s">
        <v>24</v>
      </c>
      <c r="C901" s="3">
        <v>42464</v>
      </c>
      <c r="D901">
        <v>2</v>
      </c>
      <c r="E901">
        <v>500</v>
      </c>
      <c r="J901" s="2" t="s">
        <v>45</v>
      </c>
      <c r="K901" s="2" t="s">
        <v>22</v>
      </c>
      <c r="L901">
        <v>12</v>
      </c>
      <c r="M901" s="2" t="s">
        <v>116</v>
      </c>
      <c r="N901" s="2">
        <f t="shared" si="72"/>
        <v>2976</v>
      </c>
      <c r="O901">
        <v>297.60000000000002</v>
      </c>
      <c r="Q901" t="str">
        <f t="shared" si="73"/>
        <v/>
      </c>
      <c r="R901" s="2" t="str">
        <f>IF(ISNUMBER(Q901),SUMIFS(Q$1:$Q901,A$1:$A901,A901,J$1:$J901,J901,D$1:$D901,D901),"")</f>
        <v/>
      </c>
      <c r="T901" s="5"/>
      <c r="AH901" s="2" t="str">
        <f t="shared" si="74"/>
        <v/>
      </c>
      <c r="AL901" s="27"/>
      <c r="AM901" s="27"/>
      <c r="AN901" s="27"/>
      <c r="AO901" s="27"/>
      <c r="AP901" s="27"/>
      <c r="AQ901" s="27"/>
      <c r="AR901" s="27"/>
      <c r="AU901" s="2" t="str">
        <f t="shared" si="70"/>
        <v/>
      </c>
      <c r="AV901" s="2" t="str">
        <f>IF(ISNUMBER(AU901),SUMIFS($AU$1:AU901,$A$1:A901,A901,$J$1:J901,J901,$D$1:D901,D901),"")</f>
        <v/>
      </c>
      <c r="AW901">
        <f t="shared" si="71"/>
        <v>1</v>
      </c>
    </row>
    <row r="902" spans="1:49" x14ac:dyDescent="0.25">
      <c r="A902" s="4" t="s">
        <v>117</v>
      </c>
      <c r="B902" t="s">
        <v>24</v>
      </c>
      <c r="C902" s="3">
        <v>42464</v>
      </c>
      <c r="D902">
        <v>3</v>
      </c>
      <c r="E902">
        <v>0</v>
      </c>
      <c r="J902" s="2" t="s">
        <v>45</v>
      </c>
      <c r="K902" s="2" t="s">
        <v>22</v>
      </c>
      <c r="L902">
        <v>12</v>
      </c>
      <c r="M902" s="2" t="s">
        <v>116</v>
      </c>
      <c r="N902" s="2">
        <f t="shared" si="72"/>
        <v>2532</v>
      </c>
      <c r="O902">
        <v>253.2</v>
      </c>
      <c r="Q902" t="str">
        <f t="shared" si="73"/>
        <v/>
      </c>
      <c r="R902" s="2" t="str">
        <f>IF(ISNUMBER(Q902),SUMIFS(Q$1:$Q902,A$1:$A902,A902,J$1:$J902,J902,D$1:$D902,D902),"")</f>
        <v/>
      </c>
      <c r="T902" s="5"/>
      <c r="AH902" s="2" t="str">
        <f t="shared" si="74"/>
        <v/>
      </c>
      <c r="AL902" s="27"/>
      <c r="AM902" s="27"/>
      <c r="AN902" s="27"/>
      <c r="AO902" s="27"/>
      <c r="AP902" s="27"/>
      <c r="AQ902" s="27"/>
      <c r="AR902" s="27"/>
      <c r="AU902" s="2" t="str">
        <f t="shared" ref="AU902:AU965" si="75">IF(AND(ISNUMBER(AI902),ISNUMBER(Q902)),ROUND(Q902*AI902,3),"")</f>
        <v/>
      </c>
      <c r="AV902" s="2" t="str">
        <f>IF(ISNUMBER(AU902),SUMIFS($AU$1:AU902,$A$1:A902,A902,$J$1:J902,J902,$D$1:D902,D902),"")</f>
        <v/>
      </c>
      <c r="AW902">
        <f t="shared" ref="AW902:AW965" si="76">COUNT(O902:AV902)</f>
        <v>1</v>
      </c>
    </row>
    <row r="903" spans="1:49" x14ac:dyDescent="0.25">
      <c r="A903" s="4" t="s">
        <v>118</v>
      </c>
      <c r="B903" t="s">
        <v>24</v>
      </c>
      <c r="C903" s="3">
        <v>42464</v>
      </c>
      <c r="D903">
        <v>3</v>
      </c>
      <c r="E903">
        <v>50</v>
      </c>
      <c r="J903" s="2" t="s">
        <v>45</v>
      </c>
      <c r="K903" s="2" t="s">
        <v>22</v>
      </c>
      <c r="L903">
        <v>12</v>
      </c>
      <c r="M903" s="2" t="s">
        <v>116</v>
      </c>
      <c r="N903" s="2">
        <f t="shared" si="72"/>
        <v>2569</v>
      </c>
      <c r="O903">
        <v>256.89999999999998</v>
      </c>
      <c r="Q903" t="str">
        <f t="shared" si="73"/>
        <v/>
      </c>
      <c r="R903" s="2" t="str">
        <f>IF(ISNUMBER(Q903),SUMIFS(Q$1:$Q903,A$1:$A903,A903,J$1:$J903,J903,D$1:$D903,D903),"")</f>
        <v/>
      </c>
      <c r="T903" s="5"/>
      <c r="AH903" s="2" t="str">
        <f t="shared" si="74"/>
        <v/>
      </c>
      <c r="AL903" s="27"/>
      <c r="AM903" s="27"/>
      <c r="AN903" s="27"/>
      <c r="AO903" s="27"/>
      <c r="AP903" s="27"/>
      <c r="AQ903" s="27"/>
      <c r="AR903" s="27"/>
      <c r="AU903" s="2" t="str">
        <f t="shared" si="75"/>
        <v/>
      </c>
      <c r="AV903" s="2" t="str">
        <f>IF(ISNUMBER(AU903),SUMIFS($AU$1:AU903,$A$1:A903,A903,$J$1:J903,J903,$D$1:D903,D903),"")</f>
        <v/>
      </c>
      <c r="AW903">
        <f t="shared" si="76"/>
        <v>1</v>
      </c>
    </row>
    <row r="904" spans="1:49" x14ac:dyDescent="0.25">
      <c r="A904" s="4" t="s">
        <v>119</v>
      </c>
      <c r="B904" t="s">
        <v>24</v>
      </c>
      <c r="C904" s="3">
        <v>42464</v>
      </c>
      <c r="D904">
        <v>3</v>
      </c>
      <c r="E904">
        <v>100</v>
      </c>
      <c r="J904" s="2" t="s">
        <v>45</v>
      </c>
      <c r="K904" s="2" t="s">
        <v>22</v>
      </c>
      <c r="L904">
        <v>12</v>
      </c>
      <c r="M904" s="2" t="s">
        <v>116</v>
      </c>
      <c r="N904" s="2">
        <f t="shared" si="72"/>
        <v>2902</v>
      </c>
      <c r="O904">
        <v>290.2</v>
      </c>
      <c r="Q904" t="str">
        <f t="shared" si="73"/>
        <v/>
      </c>
      <c r="R904" s="2" t="str">
        <f>IF(ISNUMBER(Q904),SUMIFS(Q$1:$Q904,A$1:$A904,A904,J$1:$J904,J904,D$1:$D904,D904),"")</f>
        <v/>
      </c>
      <c r="T904" s="5"/>
      <c r="AH904" s="2" t="str">
        <f t="shared" si="74"/>
        <v/>
      </c>
      <c r="AL904" s="27"/>
      <c r="AM904" s="27"/>
      <c r="AN904" s="27"/>
      <c r="AO904" s="27"/>
      <c r="AP904" s="27"/>
      <c r="AQ904" s="27"/>
      <c r="AR904" s="27"/>
      <c r="AU904" s="2" t="str">
        <f t="shared" si="75"/>
        <v/>
      </c>
      <c r="AV904" s="2" t="str">
        <f>IF(ISNUMBER(AU904),SUMIFS($AU$1:AU904,$A$1:A904,A904,$J$1:J904,J904,$D$1:D904,D904),"")</f>
        <v/>
      </c>
      <c r="AW904">
        <f t="shared" si="76"/>
        <v>1</v>
      </c>
    </row>
    <row r="905" spans="1:49" x14ac:dyDescent="0.25">
      <c r="A905" s="4" t="s">
        <v>120</v>
      </c>
      <c r="B905" t="s">
        <v>24</v>
      </c>
      <c r="C905" s="3">
        <v>42464</v>
      </c>
      <c r="D905">
        <v>3</v>
      </c>
      <c r="E905">
        <v>200</v>
      </c>
      <c r="J905" s="2" t="s">
        <v>45</v>
      </c>
      <c r="K905" s="2" t="s">
        <v>22</v>
      </c>
      <c r="L905">
        <v>12</v>
      </c>
      <c r="M905" s="2" t="s">
        <v>116</v>
      </c>
      <c r="N905" s="2">
        <f t="shared" si="72"/>
        <v>2828</v>
      </c>
      <c r="O905">
        <v>282.8</v>
      </c>
      <c r="Q905" t="str">
        <f t="shared" si="73"/>
        <v/>
      </c>
      <c r="R905" s="2" t="str">
        <f>IF(ISNUMBER(Q905),SUMIFS(Q$1:$Q905,A$1:$A905,A905,J$1:$J905,J905,D$1:$D905,D905),"")</f>
        <v/>
      </c>
      <c r="T905" s="5"/>
      <c r="AH905" s="2" t="str">
        <f t="shared" si="74"/>
        <v/>
      </c>
      <c r="AL905" s="27"/>
      <c r="AM905" s="27"/>
      <c r="AN905" s="27"/>
      <c r="AO905" s="27"/>
      <c r="AP905" s="27"/>
      <c r="AQ905" s="27"/>
      <c r="AR905" s="27"/>
      <c r="AU905" s="2" t="str">
        <f t="shared" si="75"/>
        <v/>
      </c>
      <c r="AV905" s="2" t="str">
        <f>IF(ISNUMBER(AU905),SUMIFS($AU$1:AU905,$A$1:A905,A905,$J$1:J905,J905,$D$1:D905,D905),"")</f>
        <v/>
      </c>
      <c r="AW905">
        <f t="shared" si="76"/>
        <v>1</v>
      </c>
    </row>
    <row r="906" spans="1:49" x14ac:dyDescent="0.25">
      <c r="A906" s="4" t="s">
        <v>121</v>
      </c>
      <c r="B906" t="s">
        <v>24</v>
      </c>
      <c r="C906" s="3">
        <v>42464</v>
      </c>
      <c r="D906">
        <v>3</v>
      </c>
      <c r="E906">
        <v>350</v>
      </c>
      <c r="J906" s="2" t="s">
        <v>45</v>
      </c>
      <c r="K906" s="2" t="s">
        <v>22</v>
      </c>
      <c r="L906">
        <v>12</v>
      </c>
      <c r="M906" s="2" t="s">
        <v>116</v>
      </c>
      <c r="N906" s="2">
        <f t="shared" si="72"/>
        <v>2828</v>
      </c>
      <c r="O906">
        <v>282.8</v>
      </c>
      <c r="Q906" t="str">
        <f t="shared" si="73"/>
        <v/>
      </c>
      <c r="R906" s="2" t="str">
        <f>IF(ISNUMBER(Q906),SUMIFS(Q$1:$Q906,A$1:$A906,A906,J$1:$J906,J906,D$1:$D906,D906),"")</f>
        <v/>
      </c>
      <c r="T906" s="5"/>
      <c r="AH906" s="2" t="str">
        <f t="shared" si="74"/>
        <v/>
      </c>
      <c r="AL906" s="27"/>
      <c r="AM906" s="27"/>
      <c r="AN906" s="27"/>
      <c r="AO906" s="27"/>
      <c r="AP906" s="27"/>
      <c r="AQ906" s="27"/>
      <c r="AR906" s="27"/>
      <c r="AU906" s="2" t="str">
        <f t="shared" si="75"/>
        <v/>
      </c>
      <c r="AV906" s="2" t="str">
        <f>IF(ISNUMBER(AU906),SUMIFS($AU$1:AU906,$A$1:A906,A906,$J$1:J906,J906,$D$1:D906,D906),"")</f>
        <v/>
      </c>
      <c r="AW906">
        <f t="shared" si="76"/>
        <v>1</v>
      </c>
    </row>
    <row r="907" spans="1:49" x14ac:dyDescent="0.25">
      <c r="A907" s="4" t="s">
        <v>122</v>
      </c>
      <c r="B907" t="s">
        <v>24</v>
      </c>
      <c r="C907" s="3">
        <v>42464</v>
      </c>
      <c r="D907">
        <v>3</v>
      </c>
      <c r="E907">
        <v>500</v>
      </c>
      <c r="J907" s="2" t="s">
        <v>45</v>
      </c>
      <c r="K907" s="2" t="s">
        <v>22</v>
      </c>
      <c r="L907">
        <v>12</v>
      </c>
      <c r="M907" s="2" t="s">
        <v>116</v>
      </c>
      <c r="N907" s="2">
        <f t="shared" si="72"/>
        <v>2828</v>
      </c>
      <c r="O907">
        <v>282.8</v>
      </c>
      <c r="Q907" t="str">
        <f t="shared" si="73"/>
        <v/>
      </c>
      <c r="R907" s="2" t="str">
        <f>IF(ISNUMBER(Q907),SUMIFS(Q$1:$Q907,A$1:$A907,A907,J$1:$J907,J907,D$1:$D907,D907),"")</f>
        <v/>
      </c>
      <c r="T907" s="5"/>
      <c r="AH907" s="2" t="str">
        <f t="shared" si="74"/>
        <v/>
      </c>
      <c r="AL907" s="27"/>
      <c r="AM907" s="27"/>
      <c r="AN907" s="27"/>
      <c r="AO907" s="27"/>
      <c r="AP907" s="27"/>
      <c r="AQ907" s="27"/>
      <c r="AR907" s="27"/>
      <c r="AU907" s="2" t="str">
        <f t="shared" si="75"/>
        <v/>
      </c>
      <c r="AV907" s="2" t="str">
        <f>IF(ISNUMBER(AU907),SUMIFS($AU$1:AU907,$A$1:A907,A907,$J$1:J907,J907,$D$1:D907,D907),"")</f>
        <v/>
      </c>
      <c r="AW907">
        <f t="shared" si="76"/>
        <v>1</v>
      </c>
    </row>
    <row r="908" spans="1:49" x14ac:dyDescent="0.25">
      <c r="A908" s="4" t="s">
        <v>117</v>
      </c>
      <c r="B908" t="s">
        <v>24</v>
      </c>
      <c r="C908" s="3">
        <v>42478</v>
      </c>
      <c r="D908">
        <v>1</v>
      </c>
      <c r="E908">
        <v>0</v>
      </c>
      <c r="J908" s="2" t="s">
        <v>45</v>
      </c>
      <c r="K908" s="2" t="s">
        <v>22</v>
      </c>
      <c r="L908">
        <v>12</v>
      </c>
      <c r="M908" s="2" t="s">
        <v>116</v>
      </c>
      <c r="N908" s="2">
        <f t="shared" si="72"/>
        <v>3038</v>
      </c>
      <c r="O908">
        <v>303.8</v>
      </c>
      <c r="Q908" t="str">
        <f t="shared" si="73"/>
        <v/>
      </c>
      <c r="R908" s="2" t="str">
        <f>IF(ISNUMBER(Q908),SUMIFS(Q$1:$Q908,A$1:$A908,A908,J$1:$J908,J908,D$1:$D908,D908),"")</f>
        <v/>
      </c>
      <c r="T908" s="5"/>
      <c r="AH908" s="2" t="str">
        <f t="shared" si="74"/>
        <v/>
      </c>
      <c r="AL908" s="27"/>
      <c r="AM908" s="27"/>
      <c r="AN908" s="27"/>
      <c r="AO908" s="27"/>
      <c r="AP908" s="27"/>
      <c r="AQ908" s="27"/>
      <c r="AR908" s="27"/>
      <c r="AU908" s="2" t="str">
        <f t="shared" si="75"/>
        <v/>
      </c>
      <c r="AV908" s="2" t="str">
        <f>IF(ISNUMBER(AU908),SUMIFS($AU$1:AU908,$A$1:A908,A908,$J$1:J908,J908,$D$1:D908,D908),"")</f>
        <v/>
      </c>
      <c r="AW908">
        <f t="shared" si="76"/>
        <v>1</v>
      </c>
    </row>
    <row r="909" spans="1:49" x14ac:dyDescent="0.25">
      <c r="A909" s="4" t="s">
        <v>118</v>
      </c>
      <c r="B909" t="s">
        <v>24</v>
      </c>
      <c r="C909" s="3">
        <v>42478</v>
      </c>
      <c r="D909">
        <v>1</v>
      </c>
      <c r="E909">
        <v>50</v>
      </c>
      <c r="J909" s="2" t="s">
        <v>45</v>
      </c>
      <c r="K909" s="2" t="s">
        <v>22</v>
      </c>
      <c r="L909">
        <v>12</v>
      </c>
      <c r="M909" s="2" t="s">
        <v>116</v>
      </c>
      <c r="N909" s="2">
        <f t="shared" si="72"/>
        <v>3004</v>
      </c>
      <c r="O909">
        <v>300.39999999999998</v>
      </c>
      <c r="Q909" t="str">
        <f t="shared" si="73"/>
        <v/>
      </c>
      <c r="R909" s="2" t="str">
        <f>IF(ISNUMBER(Q909),SUMIFS(Q$1:$Q909,A$1:$A909,A909,J$1:$J909,J909,D$1:$D909,D909),"")</f>
        <v/>
      </c>
      <c r="T909" s="5"/>
      <c r="AH909" s="2" t="str">
        <f t="shared" si="74"/>
        <v/>
      </c>
      <c r="AL909" s="27"/>
      <c r="AM909" s="27"/>
      <c r="AN909" s="27"/>
      <c r="AO909" s="27"/>
      <c r="AP909" s="27"/>
      <c r="AQ909" s="27"/>
      <c r="AR909" s="27"/>
      <c r="AU909" s="2" t="str">
        <f t="shared" si="75"/>
        <v/>
      </c>
      <c r="AV909" s="2" t="str">
        <f>IF(ISNUMBER(AU909),SUMIFS($AU$1:AU909,$A$1:A909,A909,$J$1:J909,J909,$D$1:D909,D909),"")</f>
        <v/>
      </c>
      <c r="AW909">
        <f t="shared" si="76"/>
        <v>1</v>
      </c>
    </row>
    <row r="910" spans="1:49" x14ac:dyDescent="0.25">
      <c r="A910" s="4" t="s">
        <v>119</v>
      </c>
      <c r="B910" t="s">
        <v>24</v>
      </c>
      <c r="C910" s="3">
        <v>42478</v>
      </c>
      <c r="D910">
        <v>1</v>
      </c>
      <c r="E910">
        <v>100</v>
      </c>
      <c r="J910" s="2" t="s">
        <v>45</v>
      </c>
      <c r="K910" s="2" t="s">
        <v>22</v>
      </c>
      <c r="L910">
        <v>12</v>
      </c>
      <c r="M910" s="2" t="s">
        <v>116</v>
      </c>
      <c r="N910" s="2">
        <f t="shared" si="72"/>
        <v>3242</v>
      </c>
      <c r="O910">
        <v>324.2</v>
      </c>
      <c r="Q910" t="str">
        <f t="shared" si="73"/>
        <v/>
      </c>
      <c r="R910" s="2" t="str">
        <f>IF(ISNUMBER(Q910),SUMIFS(Q$1:$Q910,A$1:$A910,A910,J$1:$J910,J910,D$1:$D910,D910),"")</f>
        <v/>
      </c>
      <c r="T910" s="5"/>
      <c r="AH910" s="2" t="str">
        <f t="shared" si="74"/>
        <v/>
      </c>
      <c r="AL910" s="27"/>
      <c r="AM910" s="27"/>
      <c r="AN910" s="27"/>
      <c r="AO910" s="27"/>
      <c r="AP910" s="27"/>
      <c r="AQ910" s="27"/>
      <c r="AR910" s="27"/>
      <c r="AU910" s="2" t="str">
        <f t="shared" si="75"/>
        <v/>
      </c>
      <c r="AV910" s="2" t="str">
        <f>IF(ISNUMBER(AU910),SUMIFS($AU$1:AU910,$A$1:A910,A910,$J$1:J910,J910,$D$1:D910,D910),"")</f>
        <v/>
      </c>
      <c r="AW910">
        <f t="shared" si="76"/>
        <v>1</v>
      </c>
    </row>
    <row r="911" spans="1:49" x14ac:dyDescent="0.25">
      <c r="A911" s="4" t="s">
        <v>120</v>
      </c>
      <c r="B911" t="s">
        <v>24</v>
      </c>
      <c r="C911" s="3">
        <v>42478</v>
      </c>
      <c r="D911">
        <v>1</v>
      </c>
      <c r="E911">
        <v>200</v>
      </c>
      <c r="J911" s="2" t="s">
        <v>45</v>
      </c>
      <c r="K911" s="2" t="s">
        <v>22</v>
      </c>
      <c r="L911">
        <v>12</v>
      </c>
      <c r="M911" s="2" t="s">
        <v>116</v>
      </c>
      <c r="N911" s="2">
        <f t="shared" si="72"/>
        <v>3072</v>
      </c>
      <c r="O911">
        <v>307.2</v>
      </c>
      <c r="Q911" t="str">
        <f t="shared" si="73"/>
        <v/>
      </c>
      <c r="R911" s="2" t="str">
        <f>IF(ISNUMBER(Q911),SUMIFS(Q$1:$Q911,A$1:$A911,A911,J$1:$J911,J911,D$1:$D911,D911),"")</f>
        <v/>
      </c>
      <c r="T911" s="5"/>
      <c r="AH911" s="2" t="str">
        <f t="shared" si="74"/>
        <v/>
      </c>
      <c r="AL911" s="27"/>
      <c r="AM911" s="27"/>
      <c r="AN911" s="27"/>
      <c r="AO911" s="27"/>
      <c r="AP911" s="27"/>
      <c r="AQ911" s="27"/>
      <c r="AR911" s="27"/>
      <c r="AU911" s="2" t="str">
        <f t="shared" si="75"/>
        <v/>
      </c>
      <c r="AV911" s="2" t="str">
        <f>IF(ISNUMBER(AU911),SUMIFS($AU$1:AU911,$A$1:A911,A911,$J$1:J911,J911,$D$1:D911,D911),"")</f>
        <v/>
      </c>
      <c r="AW911">
        <f t="shared" si="76"/>
        <v>1</v>
      </c>
    </row>
    <row r="912" spans="1:49" x14ac:dyDescent="0.25">
      <c r="A912" s="4" t="s">
        <v>121</v>
      </c>
      <c r="B912" t="s">
        <v>24</v>
      </c>
      <c r="C912" s="3">
        <v>42478</v>
      </c>
      <c r="D912">
        <v>1</v>
      </c>
      <c r="E912">
        <v>350</v>
      </c>
      <c r="J912" s="2" t="s">
        <v>45</v>
      </c>
      <c r="K912" s="2" t="s">
        <v>22</v>
      </c>
      <c r="L912">
        <v>12</v>
      </c>
      <c r="M912" s="2" t="s">
        <v>116</v>
      </c>
      <c r="N912" s="2">
        <f t="shared" si="72"/>
        <v>3208</v>
      </c>
      <c r="O912">
        <v>320.8</v>
      </c>
      <c r="Q912" t="str">
        <f t="shared" si="73"/>
        <v/>
      </c>
      <c r="R912" s="2" t="str">
        <f>IF(ISNUMBER(Q912),SUMIFS(Q$1:$Q912,A$1:$A912,A912,J$1:$J912,J912,D$1:$D912,D912),"")</f>
        <v/>
      </c>
      <c r="T912" s="5"/>
      <c r="AH912" s="2" t="str">
        <f t="shared" si="74"/>
        <v/>
      </c>
      <c r="AL912" s="27"/>
      <c r="AM912" s="27"/>
      <c r="AN912" s="27"/>
      <c r="AO912" s="27"/>
      <c r="AP912" s="27"/>
      <c r="AQ912" s="27"/>
      <c r="AR912" s="27"/>
      <c r="AU912" s="2" t="str">
        <f t="shared" si="75"/>
        <v/>
      </c>
      <c r="AV912" s="2" t="str">
        <f>IF(ISNUMBER(AU912),SUMIFS($AU$1:AU912,$A$1:A912,A912,$J$1:J912,J912,$D$1:D912,D912),"")</f>
        <v/>
      </c>
      <c r="AW912">
        <f t="shared" si="76"/>
        <v>1</v>
      </c>
    </row>
    <row r="913" spans="1:49" x14ac:dyDescent="0.25">
      <c r="A913" s="4" t="s">
        <v>122</v>
      </c>
      <c r="B913" t="s">
        <v>24</v>
      </c>
      <c r="C913" s="3">
        <v>42478</v>
      </c>
      <c r="D913">
        <v>1</v>
      </c>
      <c r="E913">
        <v>500</v>
      </c>
      <c r="J913" s="2" t="s">
        <v>45</v>
      </c>
      <c r="K913" s="2" t="s">
        <v>22</v>
      </c>
      <c r="L913">
        <v>12</v>
      </c>
      <c r="M913" s="2" t="s">
        <v>116</v>
      </c>
      <c r="N913" s="2">
        <f t="shared" si="72"/>
        <v>3378</v>
      </c>
      <c r="O913">
        <v>337.8</v>
      </c>
      <c r="Q913" t="str">
        <f t="shared" si="73"/>
        <v/>
      </c>
      <c r="R913" s="2" t="str">
        <f>IF(ISNUMBER(Q913),SUMIFS(Q$1:$Q913,A$1:$A913,A913,J$1:$J913,J913,D$1:$D913,D913),"")</f>
        <v/>
      </c>
      <c r="T913" s="5"/>
      <c r="AH913" s="2" t="str">
        <f t="shared" si="74"/>
        <v/>
      </c>
      <c r="AL913" s="27"/>
      <c r="AM913" s="27"/>
      <c r="AN913" s="27"/>
      <c r="AO913" s="27"/>
      <c r="AP913" s="27"/>
      <c r="AQ913" s="27"/>
      <c r="AR913" s="27"/>
      <c r="AU913" s="2" t="str">
        <f t="shared" si="75"/>
        <v/>
      </c>
      <c r="AV913" s="2" t="str">
        <f>IF(ISNUMBER(AU913),SUMIFS($AU$1:AU913,$A$1:A913,A913,$J$1:J913,J913,$D$1:D913,D913),"")</f>
        <v/>
      </c>
      <c r="AW913">
        <f t="shared" si="76"/>
        <v>1</v>
      </c>
    </row>
    <row r="914" spans="1:49" x14ac:dyDescent="0.25">
      <c r="A914" s="4" t="s">
        <v>117</v>
      </c>
      <c r="B914" t="s">
        <v>24</v>
      </c>
      <c r="C914" s="3">
        <v>42478</v>
      </c>
      <c r="D914">
        <v>2</v>
      </c>
      <c r="E914">
        <v>0</v>
      </c>
      <c r="J914" s="2" t="s">
        <v>45</v>
      </c>
      <c r="K914" s="2" t="s">
        <v>22</v>
      </c>
      <c r="L914">
        <v>12</v>
      </c>
      <c r="M914" s="2" t="s">
        <v>116</v>
      </c>
      <c r="N914" s="2">
        <f t="shared" si="72"/>
        <v>2569</v>
      </c>
      <c r="O914">
        <v>256.89999999999998</v>
      </c>
      <c r="Q914" t="str">
        <f t="shared" si="73"/>
        <v/>
      </c>
      <c r="R914" s="2" t="str">
        <f>IF(ISNUMBER(Q914),SUMIFS(Q$1:$Q914,A$1:$A914,A914,J$1:$J914,J914,D$1:$D914,D914),"")</f>
        <v/>
      </c>
      <c r="T914" s="5"/>
      <c r="AH914" s="2" t="str">
        <f t="shared" si="74"/>
        <v/>
      </c>
      <c r="AL914" s="27"/>
      <c r="AM914" s="27"/>
      <c r="AN914" s="27"/>
      <c r="AO914" s="27"/>
      <c r="AP914" s="27"/>
      <c r="AQ914" s="27"/>
      <c r="AR914" s="27"/>
      <c r="AU914" s="2" t="str">
        <f t="shared" si="75"/>
        <v/>
      </c>
      <c r="AV914" s="2" t="str">
        <f>IF(ISNUMBER(AU914),SUMIFS($AU$1:AU914,$A$1:A914,A914,$J$1:J914,J914,$D$1:D914,D914),"")</f>
        <v/>
      </c>
      <c r="AW914">
        <f t="shared" si="76"/>
        <v>1</v>
      </c>
    </row>
    <row r="915" spans="1:49" x14ac:dyDescent="0.25">
      <c r="A915" s="4" t="s">
        <v>118</v>
      </c>
      <c r="B915" t="s">
        <v>24</v>
      </c>
      <c r="C915" s="3">
        <v>42478</v>
      </c>
      <c r="D915">
        <v>2</v>
      </c>
      <c r="E915">
        <v>50</v>
      </c>
      <c r="J915" s="2" t="s">
        <v>45</v>
      </c>
      <c r="K915" s="2" t="s">
        <v>22</v>
      </c>
      <c r="L915">
        <v>12</v>
      </c>
      <c r="M915" s="2" t="s">
        <v>116</v>
      </c>
      <c r="N915" s="2">
        <f t="shared" si="72"/>
        <v>2754</v>
      </c>
      <c r="O915">
        <v>275.39999999999998</v>
      </c>
      <c r="Q915" t="str">
        <f t="shared" si="73"/>
        <v/>
      </c>
      <c r="R915" s="2" t="str">
        <f>IF(ISNUMBER(Q915),SUMIFS(Q$1:$Q915,A$1:$A915,A915,J$1:$J915,J915,D$1:$D915,D915),"")</f>
        <v/>
      </c>
      <c r="T915" s="5"/>
      <c r="AH915" s="2" t="str">
        <f t="shared" si="74"/>
        <v/>
      </c>
      <c r="AL915" s="27"/>
      <c r="AM915" s="27"/>
      <c r="AN915" s="27"/>
      <c r="AO915" s="27"/>
      <c r="AP915" s="27"/>
      <c r="AQ915" s="27"/>
      <c r="AR915" s="27"/>
      <c r="AU915" s="2" t="str">
        <f t="shared" si="75"/>
        <v/>
      </c>
      <c r="AV915" s="2" t="str">
        <f>IF(ISNUMBER(AU915),SUMIFS($AU$1:AU915,$A$1:A915,A915,$J$1:J915,J915,$D$1:D915,D915),"")</f>
        <v/>
      </c>
      <c r="AW915">
        <f t="shared" si="76"/>
        <v>1</v>
      </c>
    </row>
    <row r="916" spans="1:49" x14ac:dyDescent="0.25">
      <c r="A916" s="4" t="s">
        <v>119</v>
      </c>
      <c r="B916" t="s">
        <v>24</v>
      </c>
      <c r="C916" s="3">
        <v>42478</v>
      </c>
      <c r="D916">
        <v>2</v>
      </c>
      <c r="E916">
        <v>100</v>
      </c>
      <c r="J916" s="2" t="s">
        <v>45</v>
      </c>
      <c r="K916" s="2" t="s">
        <v>22</v>
      </c>
      <c r="L916">
        <v>12</v>
      </c>
      <c r="M916" s="2" t="s">
        <v>116</v>
      </c>
      <c r="N916" s="2">
        <f t="shared" si="72"/>
        <v>2939</v>
      </c>
      <c r="O916">
        <v>293.89999999999998</v>
      </c>
      <c r="Q916" t="str">
        <f t="shared" si="73"/>
        <v/>
      </c>
      <c r="R916" s="2" t="str">
        <f>IF(ISNUMBER(Q916),SUMIFS(Q$1:$Q916,A$1:$A916,A916,J$1:$J916,J916,D$1:$D916,D916),"")</f>
        <v/>
      </c>
      <c r="T916" s="5"/>
      <c r="AH916" s="2" t="str">
        <f t="shared" si="74"/>
        <v/>
      </c>
      <c r="AL916" s="27"/>
      <c r="AM916" s="27"/>
      <c r="AN916" s="27"/>
      <c r="AO916" s="27"/>
      <c r="AP916" s="27"/>
      <c r="AQ916" s="27"/>
      <c r="AR916" s="27"/>
      <c r="AU916" s="2" t="str">
        <f t="shared" si="75"/>
        <v/>
      </c>
      <c r="AV916" s="2" t="str">
        <f>IF(ISNUMBER(AU916),SUMIFS($AU$1:AU916,$A$1:A916,A916,$J$1:J916,J916,$D$1:D916,D916),"")</f>
        <v/>
      </c>
      <c r="AW916">
        <f t="shared" si="76"/>
        <v>1</v>
      </c>
    </row>
    <row r="917" spans="1:49" x14ac:dyDescent="0.25">
      <c r="A917" s="4" t="s">
        <v>120</v>
      </c>
      <c r="B917" t="s">
        <v>24</v>
      </c>
      <c r="C917" s="3">
        <v>42478</v>
      </c>
      <c r="D917">
        <v>2</v>
      </c>
      <c r="E917">
        <v>200</v>
      </c>
      <c r="J917" s="2" t="s">
        <v>45</v>
      </c>
      <c r="K917" s="2" t="s">
        <v>22</v>
      </c>
      <c r="L917">
        <v>12</v>
      </c>
      <c r="M917" s="2" t="s">
        <v>116</v>
      </c>
      <c r="N917" s="2">
        <f t="shared" si="72"/>
        <v>2865</v>
      </c>
      <c r="O917">
        <v>286.5</v>
      </c>
      <c r="Q917" t="str">
        <f t="shared" si="73"/>
        <v/>
      </c>
      <c r="R917" s="2" t="str">
        <f>IF(ISNUMBER(Q917),SUMIFS(Q$1:$Q917,A$1:$A917,A917,J$1:$J917,J917,D$1:$D917,D917),"")</f>
        <v/>
      </c>
      <c r="T917" s="5"/>
      <c r="AH917" s="2" t="str">
        <f t="shared" si="74"/>
        <v/>
      </c>
      <c r="AL917" s="27"/>
      <c r="AM917" s="27"/>
      <c r="AN917" s="27"/>
      <c r="AO917" s="27"/>
      <c r="AP917" s="27"/>
      <c r="AQ917" s="27"/>
      <c r="AR917" s="27"/>
      <c r="AU917" s="2" t="str">
        <f t="shared" si="75"/>
        <v/>
      </c>
      <c r="AV917" s="2" t="str">
        <f>IF(ISNUMBER(AU917),SUMIFS($AU$1:AU917,$A$1:A917,A917,$J$1:J917,J917,$D$1:D917,D917),"")</f>
        <v/>
      </c>
      <c r="AW917">
        <f t="shared" si="76"/>
        <v>1</v>
      </c>
    </row>
    <row r="918" spans="1:49" x14ac:dyDescent="0.25">
      <c r="A918" s="4" t="s">
        <v>121</v>
      </c>
      <c r="B918" t="s">
        <v>24</v>
      </c>
      <c r="C918" s="3">
        <v>42478</v>
      </c>
      <c r="D918">
        <v>2</v>
      </c>
      <c r="E918">
        <v>350</v>
      </c>
      <c r="J918" s="2" t="s">
        <v>45</v>
      </c>
      <c r="K918" s="2" t="s">
        <v>22</v>
      </c>
      <c r="L918">
        <v>12</v>
      </c>
      <c r="M918" s="2" t="s">
        <v>116</v>
      </c>
      <c r="N918" s="2">
        <f t="shared" si="72"/>
        <v>2828</v>
      </c>
      <c r="O918">
        <v>282.8</v>
      </c>
      <c r="Q918" t="str">
        <f t="shared" si="73"/>
        <v/>
      </c>
      <c r="R918" s="2" t="str">
        <f>IF(ISNUMBER(Q918),SUMIFS(Q$1:$Q918,A$1:$A918,A918,J$1:$J918,J918,D$1:$D918,D918),"")</f>
        <v/>
      </c>
      <c r="T918" s="5"/>
      <c r="AH918" s="2" t="str">
        <f t="shared" si="74"/>
        <v/>
      </c>
      <c r="AL918" s="27"/>
      <c r="AM918" s="27"/>
      <c r="AN918" s="27"/>
      <c r="AO918" s="27"/>
      <c r="AP918" s="27"/>
      <c r="AQ918" s="27"/>
      <c r="AR918" s="27"/>
      <c r="AU918" s="2" t="str">
        <f t="shared" si="75"/>
        <v/>
      </c>
      <c r="AV918" s="2" t="str">
        <f>IF(ISNUMBER(AU918),SUMIFS($AU$1:AU918,$A$1:A918,A918,$J$1:J918,J918,$D$1:D918,D918),"")</f>
        <v/>
      </c>
      <c r="AW918">
        <f t="shared" si="76"/>
        <v>1</v>
      </c>
    </row>
    <row r="919" spans="1:49" x14ac:dyDescent="0.25">
      <c r="A919" s="4" t="s">
        <v>122</v>
      </c>
      <c r="B919" t="s">
        <v>24</v>
      </c>
      <c r="C919" s="3">
        <v>42478</v>
      </c>
      <c r="D919">
        <v>2</v>
      </c>
      <c r="E919">
        <v>500</v>
      </c>
      <c r="J919" s="2" t="s">
        <v>45</v>
      </c>
      <c r="K919" s="2" t="s">
        <v>22</v>
      </c>
      <c r="L919">
        <v>12</v>
      </c>
      <c r="M919" s="2" t="s">
        <v>116</v>
      </c>
      <c r="N919" s="2">
        <f t="shared" si="72"/>
        <v>2791</v>
      </c>
      <c r="O919">
        <v>279.10000000000002</v>
      </c>
      <c r="Q919" t="str">
        <f t="shared" si="73"/>
        <v/>
      </c>
      <c r="R919" s="2" t="str">
        <f>IF(ISNUMBER(Q919),SUMIFS(Q$1:$Q919,A$1:$A919,A919,J$1:$J919,J919,D$1:$D919,D919),"")</f>
        <v/>
      </c>
      <c r="T919" s="5"/>
      <c r="AH919" s="2" t="str">
        <f t="shared" si="74"/>
        <v/>
      </c>
      <c r="AL919" s="27"/>
      <c r="AM919" s="27"/>
      <c r="AN919" s="27"/>
      <c r="AO919" s="27"/>
      <c r="AP919" s="27"/>
      <c r="AQ919" s="27"/>
      <c r="AR919" s="27"/>
      <c r="AU919" s="2" t="str">
        <f t="shared" si="75"/>
        <v/>
      </c>
      <c r="AV919" s="2" t="str">
        <f>IF(ISNUMBER(AU919),SUMIFS($AU$1:AU919,$A$1:A919,A919,$J$1:J919,J919,$D$1:D919,D919),"")</f>
        <v/>
      </c>
      <c r="AW919">
        <f t="shared" si="76"/>
        <v>1</v>
      </c>
    </row>
    <row r="920" spans="1:49" x14ac:dyDescent="0.25">
      <c r="A920" s="4" t="s">
        <v>117</v>
      </c>
      <c r="B920" t="s">
        <v>24</v>
      </c>
      <c r="C920" s="3">
        <v>42478</v>
      </c>
      <c r="D920">
        <v>3</v>
      </c>
      <c r="E920">
        <v>0</v>
      </c>
      <c r="J920" s="2" t="s">
        <v>45</v>
      </c>
      <c r="K920" s="2" t="s">
        <v>22</v>
      </c>
      <c r="L920">
        <v>12</v>
      </c>
      <c r="M920" s="2" t="s">
        <v>116</v>
      </c>
      <c r="N920" s="2">
        <f t="shared" si="72"/>
        <v>2754</v>
      </c>
      <c r="O920">
        <v>275.39999999999998</v>
      </c>
      <c r="Q920" t="str">
        <f t="shared" si="73"/>
        <v/>
      </c>
      <c r="R920" s="2" t="str">
        <f>IF(ISNUMBER(Q920),SUMIFS(Q$1:$Q920,A$1:$A920,A920,J$1:$J920,J920,D$1:$D920,D920),"")</f>
        <v/>
      </c>
      <c r="T920" s="5"/>
      <c r="AH920" s="2" t="str">
        <f t="shared" si="74"/>
        <v/>
      </c>
      <c r="AL920" s="27"/>
      <c r="AM920" s="27"/>
      <c r="AN920" s="27"/>
      <c r="AO920" s="27"/>
      <c r="AP920" s="27"/>
      <c r="AQ920" s="27"/>
      <c r="AR920" s="27"/>
      <c r="AU920" s="2" t="str">
        <f t="shared" si="75"/>
        <v/>
      </c>
      <c r="AV920" s="2" t="str">
        <f>IF(ISNUMBER(AU920),SUMIFS($AU$1:AU920,$A$1:A920,A920,$J$1:J920,J920,$D$1:D920,D920),"")</f>
        <v/>
      </c>
      <c r="AW920">
        <f t="shared" si="76"/>
        <v>1</v>
      </c>
    </row>
    <row r="921" spans="1:49" x14ac:dyDescent="0.25">
      <c r="A921" s="4" t="s">
        <v>118</v>
      </c>
      <c r="B921" t="s">
        <v>24</v>
      </c>
      <c r="C921" s="3">
        <v>42478</v>
      </c>
      <c r="D921">
        <v>3</v>
      </c>
      <c r="E921">
        <v>50</v>
      </c>
      <c r="J921" s="2" t="s">
        <v>45</v>
      </c>
      <c r="K921" s="2" t="s">
        <v>22</v>
      </c>
      <c r="L921">
        <v>12</v>
      </c>
      <c r="M921" s="2" t="s">
        <v>116</v>
      </c>
      <c r="N921" s="2">
        <f t="shared" si="72"/>
        <v>2902</v>
      </c>
      <c r="O921">
        <v>290.2</v>
      </c>
      <c r="Q921" t="str">
        <f t="shared" si="73"/>
        <v/>
      </c>
      <c r="R921" s="2" t="str">
        <f>IF(ISNUMBER(Q921),SUMIFS(Q$1:$Q921,A$1:$A921,A921,J$1:$J921,J921,D$1:$D921,D921),"")</f>
        <v/>
      </c>
      <c r="T921" s="5"/>
      <c r="AH921" s="2" t="str">
        <f t="shared" si="74"/>
        <v/>
      </c>
      <c r="AL921" s="27"/>
      <c r="AM921" s="27"/>
      <c r="AN921" s="27"/>
      <c r="AO921" s="27"/>
      <c r="AP921" s="27"/>
      <c r="AQ921" s="27"/>
      <c r="AR921" s="27"/>
      <c r="AU921" s="2" t="str">
        <f t="shared" si="75"/>
        <v/>
      </c>
      <c r="AV921" s="2" t="str">
        <f>IF(ISNUMBER(AU921),SUMIFS($AU$1:AU921,$A$1:A921,A921,$J$1:J921,J921,$D$1:D921,D921),"")</f>
        <v/>
      </c>
      <c r="AW921">
        <f t="shared" si="76"/>
        <v>1</v>
      </c>
    </row>
    <row r="922" spans="1:49" x14ac:dyDescent="0.25">
      <c r="A922" s="4" t="s">
        <v>119</v>
      </c>
      <c r="B922" t="s">
        <v>24</v>
      </c>
      <c r="C922" s="3">
        <v>42478</v>
      </c>
      <c r="D922">
        <v>3</v>
      </c>
      <c r="E922">
        <v>100</v>
      </c>
      <c r="J922" s="2" t="s">
        <v>45</v>
      </c>
      <c r="K922" s="2" t="s">
        <v>22</v>
      </c>
      <c r="L922">
        <v>12</v>
      </c>
      <c r="M922" s="2" t="s">
        <v>116</v>
      </c>
      <c r="N922" s="2">
        <f t="shared" si="72"/>
        <v>2791</v>
      </c>
      <c r="O922">
        <v>279.10000000000002</v>
      </c>
      <c r="Q922" t="str">
        <f t="shared" si="73"/>
        <v/>
      </c>
      <c r="R922" s="2" t="str">
        <f>IF(ISNUMBER(Q922),SUMIFS(Q$1:$Q922,A$1:$A922,A922,J$1:$J922,J922,D$1:$D922,D922),"")</f>
        <v/>
      </c>
      <c r="T922" s="5"/>
      <c r="AH922" s="2" t="str">
        <f t="shared" si="74"/>
        <v/>
      </c>
      <c r="AL922" s="27"/>
      <c r="AM922" s="27"/>
      <c r="AN922" s="27"/>
      <c r="AO922" s="27"/>
      <c r="AP922" s="27"/>
      <c r="AQ922" s="27"/>
      <c r="AR922" s="27"/>
      <c r="AU922" s="2" t="str">
        <f t="shared" si="75"/>
        <v/>
      </c>
      <c r="AV922" s="2" t="str">
        <f>IF(ISNUMBER(AU922),SUMIFS($AU$1:AU922,$A$1:A922,A922,$J$1:J922,J922,$D$1:D922,D922),"")</f>
        <v/>
      </c>
      <c r="AW922">
        <f t="shared" si="76"/>
        <v>1</v>
      </c>
    </row>
    <row r="923" spans="1:49" x14ac:dyDescent="0.25">
      <c r="A923" s="4" t="s">
        <v>120</v>
      </c>
      <c r="B923" t="s">
        <v>24</v>
      </c>
      <c r="C923" s="3">
        <v>42478</v>
      </c>
      <c r="D923">
        <v>3</v>
      </c>
      <c r="E923">
        <v>200</v>
      </c>
      <c r="J923" s="2" t="s">
        <v>45</v>
      </c>
      <c r="K923" s="2" t="s">
        <v>22</v>
      </c>
      <c r="L923">
        <v>12</v>
      </c>
      <c r="M923" s="2" t="s">
        <v>116</v>
      </c>
      <c r="N923" s="2">
        <f t="shared" si="72"/>
        <v>2939</v>
      </c>
      <c r="O923">
        <v>293.89999999999998</v>
      </c>
      <c r="Q923" t="str">
        <f t="shared" si="73"/>
        <v/>
      </c>
      <c r="R923" s="2" t="str">
        <f>IF(ISNUMBER(Q923),SUMIFS(Q$1:$Q923,A$1:$A923,A923,J$1:$J923,J923,D$1:$D923,D923),"")</f>
        <v/>
      </c>
      <c r="T923" s="5"/>
      <c r="AH923" s="2" t="str">
        <f t="shared" si="74"/>
        <v/>
      </c>
      <c r="AL923" s="27"/>
      <c r="AM923" s="27"/>
      <c r="AN923" s="27"/>
      <c r="AO923" s="27"/>
      <c r="AP923" s="27"/>
      <c r="AQ923" s="27"/>
      <c r="AR923" s="27"/>
      <c r="AU923" s="2" t="str">
        <f t="shared" si="75"/>
        <v/>
      </c>
      <c r="AV923" s="2" t="str">
        <f>IF(ISNUMBER(AU923),SUMIFS($AU$1:AU923,$A$1:A923,A923,$J$1:J923,J923,$D$1:D923,D923),"")</f>
        <v/>
      </c>
      <c r="AW923">
        <f t="shared" si="76"/>
        <v>1</v>
      </c>
    </row>
    <row r="924" spans="1:49" x14ac:dyDescent="0.25">
      <c r="A924" s="4" t="s">
        <v>121</v>
      </c>
      <c r="B924" t="s">
        <v>24</v>
      </c>
      <c r="C924" s="3">
        <v>42478</v>
      </c>
      <c r="D924">
        <v>3</v>
      </c>
      <c r="E924">
        <v>350</v>
      </c>
      <c r="J924" s="2" t="s">
        <v>45</v>
      </c>
      <c r="K924" s="2" t="s">
        <v>22</v>
      </c>
      <c r="L924">
        <v>12</v>
      </c>
      <c r="M924" s="2" t="s">
        <v>116</v>
      </c>
      <c r="N924" s="2">
        <f t="shared" si="72"/>
        <v>2754</v>
      </c>
      <c r="O924">
        <v>275.39999999999998</v>
      </c>
      <c r="Q924" t="str">
        <f t="shared" si="73"/>
        <v/>
      </c>
      <c r="R924" s="2" t="str">
        <f>IF(ISNUMBER(Q924),SUMIFS(Q$1:$Q924,A$1:$A924,A924,J$1:$J924,J924,D$1:$D924,D924),"")</f>
        <v/>
      </c>
      <c r="T924" s="5"/>
      <c r="AH924" s="2" t="str">
        <f t="shared" si="74"/>
        <v/>
      </c>
      <c r="AL924" s="27"/>
      <c r="AM924" s="27"/>
      <c r="AN924" s="27"/>
      <c r="AO924" s="27"/>
      <c r="AP924" s="27"/>
      <c r="AQ924" s="27"/>
      <c r="AR924" s="27"/>
      <c r="AU924" s="2" t="str">
        <f t="shared" si="75"/>
        <v/>
      </c>
      <c r="AV924" s="2" t="str">
        <f>IF(ISNUMBER(AU924),SUMIFS($AU$1:AU924,$A$1:A924,A924,$J$1:J924,J924,$D$1:D924,D924),"")</f>
        <v/>
      </c>
      <c r="AW924">
        <f t="shared" si="76"/>
        <v>1</v>
      </c>
    </row>
    <row r="925" spans="1:49" x14ac:dyDescent="0.25">
      <c r="A925" s="4" t="s">
        <v>122</v>
      </c>
      <c r="B925" t="s">
        <v>24</v>
      </c>
      <c r="C925" s="3">
        <v>42478</v>
      </c>
      <c r="D925">
        <v>3</v>
      </c>
      <c r="E925">
        <v>500</v>
      </c>
      <c r="J925" s="2" t="s">
        <v>45</v>
      </c>
      <c r="K925" s="2" t="s">
        <v>22</v>
      </c>
      <c r="L925">
        <v>12</v>
      </c>
      <c r="M925" s="2" t="s">
        <v>116</v>
      </c>
      <c r="N925" s="2">
        <f t="shared" si="72"/>
        <v>3013</v>
      </c>
      <c r="O925">
        <v>301.3</v>
      </c>
      <c r="Q925" t="str">
        <f t="shared" si="73"/>
        <v/>
      </c>
      <c r="R925" s="2" t="str">
        <f>IF(ISNUMBER(Q925),SUMIFS(Q$1:$Q925,A$1:$A925,A925,J$1:$J925,J925,D$1:$D925,D925),"")</f>
        <v/>
      </c>
      <c r="T925" s="5"/>
      <c r="AH925" s="2" t="str">
        <f t="shared" si="74"/>
        <v/>
      </c>
      <c r="AL925" s="27"/>
      <c r="AM925" s="27"/>
      <c r="AN925" s="27"/>
      <c r="AO925" s="27"/>
      <c r="AP925" s="27"/>
      <c r="AQ925" s="27"/>
      <c r="AR925" s="27"/>
      <c r="AU925" s="2" t="str">
        <f t="shared" si="75"/>
        <v/>
      </c>
      <c r="AV925" s="2" t="str">
        <f>IF(ISNUMBER(AU925),SUMIFS($AU$1:AU925,$A$1:A925,A925,$J$1:J925,J925,$D$1:D925,D925),"")</f>
        <v/>
      </c>
      <c r="AW925">
        <f t="shared" si="76"/>
        <v>1</v>
      </c>
    </row>
    <row r="926" spans="1:49" x14ac:dyDescent="0.25">
      <c r="A926" s="4" t="s">
        <v>117</v>
      </c>
      <c r="B926" t="s">
        <v>24</v>
      </c>
      <c r="C926" s="3">
        <v>42479</v>
      </c>
      <c r="D926">
        <v>1</v>
      </c>
      <c r="E926">
        <v>0</v>
      </c>
      <c r="J926" s="2" t="s">
        <v>45</v>
      </c>
      <c r="K926" s="2" t="s">
        <v>23</v>
      </c>
      <c r="L926">
        <v>13</v>
      </c>
      <c r="M926" s="2" t="s">
        <v>21</v>
      </c>
      <c r="N926" s="2" t="str">
        <f t="shared" si="72"/>
        <v/>
      </c>
      <c r="P926">
        <v>25.43</v>
      </c>
      <c r="Q926">
        <f t="shared" si="73"/>
        <v>25.43</v>
      </c>
      <c r="R926" s="2">
        <f>IF(ISNUMBER(Q926),SUMIFS(Q$1:$Q926,A$1:$A926,A926,J$1:$J926,J926,D$1:$D926,D926),"")</f>
        <v>359.53000000000003</v>
      </c>
      <c r="T926" s="5"/>
      <c r="AH926" s="2" t="str">
        <f t="shared" si="74"/>
        <v/>
      </c>
      <c r="AL926" s="27">
        <v>0.60699999999999998</v>
      </c>
      <c r="AM926" s="27">
        <v>1.9E-2</v>
      </c>
      <c r="AN926" s="27"/>
      <c r="AO926" s="27"/>
      <c r="AP926" s="27"/>
      <c r="AQ926" s="27"/>
      <c r="AR926" s="27">
        <v>1E-3</v>
      </c>
      <c r="AU926" s="2" t="str">
        <f t="shared" si="75"/>
        <v/>
      </c>
      <c r="AV926" s="2" t="str">
        <f>IF(ISNUMBER(AU926),SUMIFS($AU$1:AU926,$A$1:A926,A926,$J$1:J926,J926,$D$1:D926,D926),"")</f>
        <v/>
      </c>
      <c r="AW926">
        <f t="shared" si="76"/>
        <v>6</v>
      </c>
    </row>
    <row r="927" spans="1:49" x14ac:dyDescent="0.25">
      <c r="A927" s="4" t="s">
        <v>118</v>
      </c>
      <c r="B927" t="s">
        <v>24</v>
      </c>
      <c r="C927" s="3">
        <v>42479</v>
      </c>
      <c r="D927">
        <v>1</v>
      </c>
      <c r="E927">
        <v>50</v>
      </c>
      <c r="J927" s="2" t="s">
        <v>45</v>
      </c>
      <c r="K927" s="2" t="s">
        <v>23</v>
      </c>
      <c r="L927">
        <v>13</v>
      </c>
      <c r="M927" s="2" t="s">
        <v>21</v>
      </c>
      <c r="N927" s="2" t="str">
        <f t="shared" si="72"/>
        <v/>
      </c>
      <c r="P927">
        <v>25.85</v>
      </c>
      <c r="Q927">
        <f t="shared" si="73"/>
        <v>25.85</v>
      </c>
      <c r="R927" s="2">
        <f>IF(ISNUMBER(Q927),SUMIFS(Q$1:$Q927,A$1:$A927,A927,J$1:$J927,J927,D$1:$D927,D927),"")</f>
        <v>413.13000000000005</v>
      </c>
      <c r="T927" s="5"/>
      <c r="AH927" s="2" t="str">
        <f t="shared" si="74"/>
        <v/>
      </c>
      <c r="AL927" s="27">
        <v>0.53900000000000003</v>
      </c>
      <c r="AM927" s="27">
        <v>2.5999999999999999E-2</v>
      </c>
      <c r="AN927" s="27"/>
      <c r="AO927" s="27"/>
      <c r="AP927" s="27"/>
      <c r="AQ927" s="27"/>
      <c r="AR927" s="27">
        <v>1E-3</v>
      </c>
      <c r="AU927" s="2" t="str">
        <f t="shared" si="75"/>
        <v/>
      </c>
      <c r="AV927" s="2" t="str">
        <f>IF(ISNUMBER(AU927),SUMIFS($AU$1:AU927,$A$1:A927,A927,$J$1:J927,J927,$D$1:D927,D927),"")</f>
        <v/>
      </c>
      <c r="AW927">
        <f t="shared" si="76"/>
        <v>6</v>
      </c>
    </row>
    <row r="928" spans="1:49" x14ac:dyDescent="0.25">
      <c r="A928" s="4" t="s">
        <v>119</v>
      </c>
      <c r="B928" t="s">
        <v>24</v>
      </c>
      <c r="C928" s="3">
        <v>42479</v>
      </c>
      <c r="D928">
        <v>1</v>
      </c>
      <c r="E928">
        <v>100</v>
      </c>
      <c r="J928" s="2" t="s">
        <v>45</v>
      </c>
      <c r="K928" s="2" t="s">
        <v>23</v>
      </c>
      <c r="L928">
        <v>13</v>
      </c>
      <c r="M928" s="2" t="s">
        <v>21</v>
      </c>
      <c r="N928" s="2" t="str">
        <f t="shared" si="72"/>
        <v/>
      </c>
      <c r="P928">
        <v>45.61</v>
      </c>
      <c r="Q928">
        <f t="shared" si="73"/>
        <v>45.61</v>
      </c>
      <c r="R928" s="2">
        <f>IF(ISNUMBER(Q928),SUMIFS(Q$1:$Q928,A$1:$A928,A928,J$1:$J928,J928,D$1:$D928,D928),"")</f>
        <v>799.33</v>
      </c>
      <c r="T928" s="5"/>
      <c r="AH928" s="2" t="str">
        <f t="shared" si="74"/>
        <v/>
      </c>
      <c r="AL928" s="27">
        <v>0.69</v>
      </c>
      <c r="AM928" s="27">
        <v>0.10199999999999999</v>
      </c>
      <c r="AN928" s="27"/>
      <c r="AO928" s="27"/>
      <c r="AP928" s="27"/>
      <c r="AQ928" s="27"/>
      <c r="AR928" s="27">
        <v>1E-3</v>
      </c>
      <c r="AU928" s="2" t="str">
        <f t="shared" si="75"/>
        <v/>
      </c>
      <c r="AV928" s="2" t="str">
        <f>IF(ISNUMBER(AU928),SUMIFS($AU$1:AU928,$A$1:A928,A928,$J$1:J928,J928,$D$1:D928,D928),"")</f>
        <v/>
      </c>
      <c r="AW928">
        <f t="shared" si="76"/>
        <v>6</v>
      </c>
    </row>
    <row r="929" spans="1:49" x14ac:dyDescent="0.25">
      <c r="A929" s="4" t="s">
        <v>120</v>
      </c>
      <c r="B929" t="s">
        <v>24</v>
      </c>
      <c r="C929" s="3">
        <v>42479</v>
      </c>
      <c r="D929">
        <v>1</v>
      </c>
      <c r="E929">
        <v>200</v>
      </c>
      <c r="J929" s="2" t="s">
        <v>45</v>
      </c>
      <c r="K929" s="2" t="s">
        <v>23</v>
      </c>
      <c r="L929">
        <v>13</v>
      </c>
      <c r="M929" s="2" t="s">
        <v>21</v>
      </c>
      <c r="N929" s="2" t="str">
        <f t="shared" si="72"/>
        <v/>
      </c>
      <c r="P929">
        <v>52.53</v>
      </c>
      <c r="Q929">
        <f t="shared" si="73"/>
        <v>52.53</v>
      </c>
      <c r="R929" s="2">
        <f>IF(ISNUMBER(Q929),SUMIFS(Q$1:$Q929,A$1:$A929,A929,J$1:$J929,J929,D$1:$D929,D929),"")</f>
        <v>837.87</v>
      </c>
      <c r="T929" s="5"/>
      <c r="AH929" s="2" t="str">
        <f t="shared" si="74"/>
        <v/>
      </c>
      <c r="AL929" s="27">
        <v>0.81</v>
      </c>
      <c r="AM929" s="27">
        <v>3.0000000000000001E-3</v>
      </c>
      <c r="AN929" s="27"/>
      <c r="AO929" s="27"/>
      <c r="AP929" s="27"/>
      <c r="AQ929" s="27"/>
      <c r="AR929" s="27">
        <v>1E-3</v>
      </c>
      <c r="AU929" s="2" t="str">
        <f t="shared" si="75"/>
        <v/>
      </c>
      <c r="AV929" s="2" t="str">
        <f>IF(ISNUMBER(AU929),SUMIFS($AU$1:AU929,$A$1:A929,A929,$J$1:J929,J929,$D$1:D929,D929),"")</f>
        <v/>
      </c>
      <c r="AW929">
        <f t="shared" si="76"/>
        <v>6</v>
      </c>
    </row>
    <row r="930" spans="1:49" x14ac:dyDescent="0.25">
      <c r="A930" s="4" t="s">
        <v>121</v>
      </c>
      <c r="B930" t="s">
        <v>24</v>
      </c>
      <c r="C930" s="3">
        <v>42479</v>
      </c>
      <c r="D930">
        <v>1</v>
      </c>
      <c r="E930">
        <v>350</v>
      </c>
      <c r="J930" s="2" t="s">
        <v>45</v>
      </c>
      <c r="K930" s="2" t="s">
        <v>23</v>
      </c>
      <c r="L930">
        <v>13</v>
      </c>
      <c r="M930" s="2" t="s">
        <v>21</v>
      </c>
      <c r="N930" s="2" t="str">
        <f t="shared" si="72"/>
        <v/>
      </c>
      <c r="P930">
        <v>38.840000000000003</v>
      </c>
      <c r="Q930">
        <f t="shared" si="73"/>
        <v>38.840000000000003</v>
      </c>
      <c r="R930" s="2">
        <f>IF(ISNUMBER(Q930),SUMIFS(Q$1:$Q930,A$1:$A930,A930,J$1:$J930,J930,D$1:$D930,D930),"")</f>
        <v>1167.78</v>
      </c>
      <c r="T930" s="5"/>
      <c r="AH930" s="2" t="str">
        <f t="shared" si="74"/>
        <v/>
      </c>
      <c r="AL930" s="27">
        <v>0.88</v>
      </c>
      <c r="AM930" s="27">
        <v>0</v>
      </c>
      <c r="AN930" s="27"/>
      <c r="AO930" s="27"/>
      <c r="AP930" s="27"/>
      <c r="AQ930" s="27"/>
      <c r="AR930" s="27">
        <v>0</v>
      </c>
      <c r="AU930" s="2" t="str">
        <f t="shared" si="75"/>
        <v/>
      </c>
      <c r="AV930" s="2" t="str">
        <f>IF(ISNUMBER(AU930),SUMIFS($AU$1:AU930,$A$1:A930,A930,$J$1:J930,J930,$D$1:D930,D930),"")</f>
        <v/>
      </c>
      <c r="AW930">
        <f t="shared" si="76"/>
        <v>6</v>
      </c>
    </row>
    <row r="931" spans="1:49" x14ac:dyDescent="0.25">
      <c r="A931" s="4" t="s">
        <v>122</v>
      </c>
      <c r="B931" t="s">
        <v>24</v>
      </c>
      <c r="C931" s="3">
        <v>42479</v>
      </c>
      <c r="D931">
        <v>1</v>
      </c>
      <c r="E931">
        <v>500</v>
      </c>
      <c r="J931" s="2" t="s">
        <v>45</v>
      </c>
      <c r="K931" s="2" t="s">
        <v>23</v>
      </c>
      <c r="L931">
        <v>13</v>
      </c>
      <c r="M931" s="2" t="s">
        <v>21</v>
      </c>
      <c r="N931" s="2" t="str">
        <f t="shared" si="72"/>
        <v/>
      </c>
      <c r="P931">
        <v>49.99</v>
      </c>
      <c r="Q931">
        <f t="shared" si="73"/>
        <v>49.99</v>
      </c>
      <c r="R931" s="2">
        <f>IF(ISNUMBER(Q931),SUMIFS(Q$1:$Q931,A$1:$A931,A931,J$1:$J931,J931,D$1:$D931,D931),"")</f>
        <v>1260.1000000000001</v>
      </c>
      <c r="T931" s="5"/>
      <c r="AH931" s="2" t="str">
        <f t="shared" si="74"/>
        <v/>
      </c>
      <c r="AL931" s="27">
        <v>0.82899999999999996</v>
      </c>
      <c r="AM931" s="27">
        <v>5.7000000000000002E-2</v>
      </c>
      <c r="AN931" s="27"/>
      <c r="AO931" s="27"/>
      <c r="AP931" s="27"/>
      <c r="AQ931" s="27"/>
      <c r="AR931" s="27">
        <v>0</v>
      </c>
      <c r="AU931" s="2" t="str">
        <f t="shared" si="75"/>
        <v/>
      </c>
      <c r="AV931" s="2" t="str">
        <f>IF(ISNUMBER(AU931),SUMIFS($AU$1:AU931,$A$1:A931,A931,$J$1:J931,J931,$D$1:D931,D931),"")</f>
        <v/>
      </c>
      <c r="AW931">
        <f t="shared" si="76"/>
        <v>6</v>
      </c>
    </row>
    <row r="932" spans="1:49" x14ac:dyDescent="0.25">
      <c r="A932" s="4" t="s">
        <v>117</v>
      </c>
      <c r="B932" t="s">
        <v>24</v>
      </c>
      <c r="C932" s="3">
        <v>42479</v>
      </c>
      <c r="D932">
        <v>2</v>
      </c>
      <c r="E932">
        <v>0</v>
      </c>
      <c r="J932" s="2" t="s">
        <v>45</v>
      </c>
      <c r="K932" s="2" t="s">
        <v>23</v>
      </c>
      <c r="L932">
        <v>13</v>
      </c>
      <c r="M932" s="2" t="s">
        <v>21</v>
      </c>
      <c r="N932" s="2" t="str">
        <f t="shared" si="72"/>
        <v/>
      </c>
      <c r="P932">
        <v>9.51</v>
      </c>
      <c r="Q932">
        <f t="shared" si="73"/>
        <v>9.51</v>
      </c>
      <c r="R932" s="2">
        <f>IF(ISNUMBER(Q932),SUMIFS(Q$1:$Q932,A$1:$A932,A932,J$1:$J932,J932,D$1:$D932,D932),"")</f>
        <v>436.59000000000003</v>
      </c>
      <c r="T932" s="5"/>
      <c r="AH932" s="2" t="str">
        <f t="shared" si="74"/>
        <v/>
      </c>
      <c r="AL932" s="27">
        <v>0.378</v>
      </c>
      <c r="AM932" s="27">
        <v>0.36099999999999999</v>
      </c>
      <c r="AN932" s="27"/>
      <c r="AO932" s="27"/>
      <c r="AP932" s="27"/>
      <c r="AQ932" s="27"/>
      <c r="AR932" s="27">
        <v>0</v>
      </c>
      <c r="AU932" s="2" t="str">
        <f t="shared" si="75"/>
        <v/>
      </c>
      <c r="AV932" s="2" t="str">
        <f>IF(ISNUMBER(AU932),SUMIFS($AU$1:AU932,$A$1:A932,A932,$J$1:J932,J932,$D$1:D932,D932),"")</f>
        <v/>
      </c>
      <c r="AW932">
        <f t="shared" si="76"/>
        <v>6</v>
      </c>
    </row>
    <row r="933" spans="1:49" x14ac:dyDescent="0.25">
      <c r="A933" s="4" t="s">
        <v>118</v>
      </c>
      <c r="B933" t="s">
        <v>24</v>
      </c>
      <c r="C933" s="3">
        <v>42479</v>
      </c>
      <c r="D933">
        <v>2</v>
      </c>
      <c r="E933">
        <v>50</v>
      </c>
      <c r="J933" s="2" t="s">
        <v>45</v>
      </c>
      <c r="K933" s="2" t="s">
        <v>23</v>
      </c>
      <c r="L933">
        <v>13</v>
      </c>
      <c r="M933" s="2" t="s">
        <v>21</v>
      </c>
      <c r="N933" s="2" t="str">
        <f t="shared" si="72"/>
        <v/>
      </c>
      <c r="P933">
        <v>21.68</v>
      </c>
      <c r="Q933">
        <f t="shared" si="73"/>
        <v>21.68</v>
      </c>
      <c r="R933" s="2">
        <f>IF(ISNUMBER(Q933),SUMIFS(Q$1:$Q933,A$1:$A933,A933,J$1:$J933,J933,D$1:$D933,D933),"")</f>
        <v>359.16</v>
      </c>
      <c r="T933" s="5"/>
      <c r="AH933" s="2" t="str">
        <f t="shared" si="74"/>
        <v/>
      </c>
      <c r="AL933" s="27">
        <v>0.52600000000000002</v>
      </c>
      <c r="AM933" s="27">
        <v>0.14000000000000001</v>
      </c>
      <c r="AN933" s="27"/>
      <c r="AO933" s="27"/>
      <c r="AP933" s="27"/>
      <c r="AQ933" s="27"/>
      <c r="AR933" s="27">
        <v>1E-3</v>
      </c>
      <c r="AU933" s="2" t="str">
        <f t="shared" si="75"/>
        <v/>
      </c>
      <c r="AV933" s="2" t="str">
        <f>IF(ISNUMBER(AU933),SUMIFS($AU$1:AU933,$A$1:A933,A933,$J$1:J933,J933,$D$1:D933,D933),"")</f>
        <v/>
      </c>
      <c r="AW933">
        <f t="shared" si="76"/>
        <v>6</v>
      </c>
    </row>
    <row r="934" spans="1:49" x14ac:dyDescent="0.25">
      <c r="A934" s="4" t="s">
        <v>119</v>
      </c>
      <c r="B934" t="s">
        <v>24</v>
      </c>
      <c r="C934" s="3">
        <v>42479</v>
      </c>
      <c r="D934">
        <v>2</v>
      </c>
      <c r="E934">
        <v>100</v>
      </c>
      <c r="J934" s="2" t="s">
        <v>45</v>
      </c>
      <c r="K934" s="2" t="s">
        <v>23</v>
      </c>
      <c r="L934">
        <v>13</v>
      </c>
      <c r="M934" s="2" t="s">
        <v>21</v>
      </c>
      <c r="N934" s="2" t="str">
        <f t="shared" si="72"/>
        <v/>
      </c>
      <c r="P934">
        <v>28.48</v>
      </c>
      <c r="Q934">
        <f t="shared" si="73"/>
        <v>28.48</v>
      </c>
      <c r="R934" s="2">
        <f>IF(ISNUMBER(Q934),SUMIFS(Q$1:$Q934,A$1:$A934,A934,J$1:$J934,J934,D$1:$D934,D934),"")</f>
        <v>837.55</v>
      </c>
      <c r="T934" s="5"/>
      <c r="AH934" s="2" t="str">
        <f t="shared" si="74"/>
        <v/>
      </c>
      <c r="AL934" s="27">
        <v>0.45800000000000002</v>
      </c>
      <c r="AM934" s="27">
        <v>9.1999999999999998E-2</v>
      </c>
      <c r="AN934" s="27"/>
      <c r="AO934" s="27"/>
      <c r="AP934" s="27"/>
      <c r="AQ934" s="27"/>
      <c r="AR934" s="27">
        <v>1E-3</v>
      </c>
      <c r="AU934" s="2" t="str">
        <f t="shared" si="75"/>
        <v/>
      </c>
      <c r="AV934" s="2" t="str">
        <f>IF(ISNUMBER(AU934),SUMIFS($AU$1:AU934,$A$1:A934,A934,$J$1:J934,J934,$D$1:D934,D934),"")</f>
        <v/>
      </c>
      <c r="AW934">
        <f t="shared" si="76"/>
        <v>6</v>
      </c>
    </row>
    <row r="935" spans="1:49" x14ac:dyDescent="0.25">
      <c r="A935" s="4" t="s">
        <v>120</v>
      </c>
      <c r="B935" t="s">
        <v>24</v>
      </c>
      <c r="C935" s="3">
        <v>42479</v>
      </c>
      <c r="D935">
        <v>2</v>
      </c>
      <c r="E935">
        <v>200</v>
      </c>
      <c r="J935" s="2" t="s">
        <v>45</v>
      </c>
      <c r="K935" s="2" t="s">
        <v>23</v>
      </c>
      <c r="L935">
        <v>13</v>
      </c>
      <c r="M935" s="2" t="s">
        <v>21</v>
      </c>
      <c r="N935" s="2" t="str">
        <f t="shared" si="72"/>
        <v/>
      </c>
      <c r="P935">
        <v>27.05</v>
      </c>
      <c r="Q935">
        <f t="shared" si="73"/>
        <v>27.05</v>
      </c>
      <c r="R935" s="2">
        <f>IF(ISNUMBER(Q935),SUMIFS(Q$1:$Q935,A$1:$A935,A935,J$1:$J935,J935,D$1:$D935,D935),"")</f>
        <v>640.16999999999996</v>
      </c>
      <c r="T935" s="5"/>
      <c r="AH935" s="2" t="str">
        <f t="shared" si="74"/>
        <v/>
      </c>
      <c r="AL935" s="27">
        <v>0.70299999999999996</v>
      </c>
      <c r="AM935" s="27">
        <v>8.0000000000000002E-3</v>
      </c>
      <c r="AN935" s="27"/>
      <c r="AO935" s="27"/>
      <c r="AP935" s="27"/>
      <c r="AQ935" s="27"/>
      <c r="AR935" s="27">
        <v>1E-3</v>
      </c>
      <c r="AU935" s="2" t="str">
        <f t="shared" si="75"/>
        <v/>
      </c>
      <c r="AV935" s="2" t="str">
        <f>IF(ISNUMBER(AU935),SUMIFS($AU$1:AU935,$A$1:A935,A935,$J$1:J935,J935,$D$1:D935,D935),"")</f>
        <v/>
      </c>
      <c r="AW935">
        <f t="shared" si="76"/>
        <v>6</v>
      </c>
    </row>
    <row r="936" spans="1:49" x14ac:dyDescent="0.25">
      <c r="A936" s="4" t="s">
        <v>121</v>
      </c>
      <c r="B936" t="s">
        <v>24</v>
      </c>
      <c r="C936" s="3">
        <v>42479</v>
      </c>
      <c r="D936">
        <v>2</v>
      </c>
      <c r="E936">
        <v>350</v>
      </c>
      <c r="J936" s="2" t="s">
        <v>45</v>
      </c>
      <c r="K936" s="2" t="s">
        <v>23</v>
      </c>
      <c r="L936">
        <v>13</v>
      </c>
      <c r="M936" s="2" t="s">
        <v>21</v>
      </c>
      <c r="N936" s="2" t="str">
        <f t="shared" si="72"/>
        <v/>
      </c>
      <c r="P936">
        <v>64.709999999999994</v>
      </c>
      <c r="Q936">
        <f t="shared" si="73"/>
        <v>64.709999999999994</v>
      </c>
      <c r="R936" s="2">
        <f>IF(ISNUMBER(Q936),SUMIFS(Q$1:$Q936,A$1:$A936,A936,J$1:$J936,J936,D$1:$D936,D936),"")</f>
        <v>1374.2</v>
      </c>
      <c r="T936" s="5"/>
      <c r="AH936" s="2" t="str">
        <f t="shared" si="74"/>
        <v/>
      </c>
      <c r="AL936" s="27">
        <v>0.72499999999999998</v>
      </c>
      <c r="AM936" s="27">
        <v>9.7000000000000003E-2</v>
      </c>
      <c r="AN936" s="27"/>
      <c r="AO936" s="27"/>
      <c r="AP936" s="27"/>
      <c r="AQ936" s="27"/>
      <c r="AR936" s="27">
        <v>0</v>
      </c>
      <c r="AU936" s="2" t="str">
        <f t="shared" si="75"/>
        <v/>
      </c>
      <c r="AV936" s="2" t="str">
        <f>IF(ISNUMBER(AU936),SUMIFS($AU$1:AU936,$A$1:A936,A936,$J$1:J936,J936,$D$1:D936,D936),"")</f>
        <v/>
      </c>
      <c r="AW936">
        <f t="shared" si="76"/>
        <v>6</v>
      </c>
    </row>
    <row r="937" spans="1:49" x14ac:dyDescent="0.25">
      <c r="A937" s="4" t="s">
        <v>122</v>
      </c>
      <c r="B937" t="s">
        <v>24</v>
      </c>
      <c r="C937" s="3">
        <v>42479</v>
      </c>
      <c r="D937">
        <v>2</v>
      </c>
      <c r="E937">
        <v>500</v>
      </c>
      <c r="J937" s="2" t="s">
        <v>45</v>
      </c>
      <c r="K937" s="2" t="s">
        <v>23</v>
      </c>
      <c r="L937">
        <v>13</v>
      </c>
      <c r="M937" s="2" t="s">
        <v>21</v>
      </c>
      <c r="N937" s="2" t="str">
        <f t="shared" si="72"/>
        <v/>
      </c>
      <c r="P937">
        <v>80.23</v>
      </c>
      <c r="Q937">
        <f t="shared" si="73"/>
        <v>80.23</v>
      </c>
      <c r="R937" s="2">
        <f>IF(ISNUMBER(Q937),SUMIFS(Q$1:$Q937,A$1:$A937,A937,J$1:$J937,J937,D$1:$D937,D937),"")</f>
        <v>1547.04</v>
      </c>
      <c r="T937" s="5"/>
      <c r="AH937" s="2" t="str">
        <f t="shared" si="74"/>
        <v/>
      </c>
      <c r="AL937" s="27">
        <v>0.82199999999999995</v>
      </c>
      <c r="AM937" s="27">
        <v>6.2E-2</v>
      </c>
      <c r="AN937" s="27"/>
      <c r="AO937" s="27"/>
      <c r="AP937" s="27"/>
      <c r="AQ937" s="27"/>
      <c r="AR937" s="27">
        <v>1E-3</v>
      </c>
      <c r="AU937" s="2" t="str">
        <f t="shared" si="75"/>
        <v/>
      </c>
      <c r="AV937" s="2" t="str">
        <f>IF(ISNUMBER(AU937),SUMIFS($AU$1:AU937,$A$1:A937,A937,$J$1:J937,J937,$D$1:D937,D937),"")</f>
        <v/>
      </c>
      <c r="AW937">
        <f t="shared" si="76"/>
        <v>6</v>
      </c>
    </row>
    <row r="938" spans="1:49" x14ac:dyDescent="0.25">
      <c r="A938" s="4" t="s">
        <v>117</v>
      </c>
      <c r="B938" t="s">
        <v>24</v>
      </c>
      <c r="C938" s="3">
        <v>42479</v>
      </c>
      <c r="D938">
        <v>3</v>
      </c>
      <c r="E938">
        <v>0</v>
      </c>
      <c r="J938" s="2" t="s">
        <v>45</v>
      </c>
      <c r="K938" s="2" t="s">
        <v>23</v>
      </c>
      <c r="L938">
        <v>13</v>
      </c>
      <c r="M938" s="2" t="s">
        <v>21</v>
      </c>
      <c r="N938" s="2" t="str">
        <f t="shared" si="72"/>
        <v/>
      </c>
      <c r="P938">
        <v>49.9</v>
      </c>
      <c r="Q938">
        <f t="shared" si="73"/>
        <v>49.9</v>
      </c>
      <c r="R938" s="2">
        <f>IF(ISNUMBER(Q938),SUMIFS(Q$1:$Q938,A$1:$A938,A938,J$1:$J938,J938,D$1:$D938,D938),"")</f>
        <v>951.83999999999992</v>
      </c>
      <c r="T938" s="5"/>
      <c r="AH938" s="2" t="str">
        <f t="shared" si="74"/>
        <v/>
      </c>
      <c r="AL938" s="27">
        <v>8.9999999999999993E-3</v>
      </c>
      <c r="AM938" s="27">
        <v>0.28999999999999998</v>
      </c>
      <c r="AN938" s="27"/>
      <c r="AO938" s="27"/>
      <c r="AP938" s="27"/>
      <c r="AQ938" s="27"/>
      <c r="AR938" s="27">
        <v>0</v>
      </c>
      <c r="AU938" s="2" t="str">
        <f t="shared" si="75"/>
        <v/>
      </c>
      <c r="AV938" s="2" t="str">
        <f>IF(ISNUMBER(AU938),SUMIFS($AU$1:AU938,$A$1:A938,A938,$J$1:J938,J938,$D$1:D938,D938),"")</f>
        <v/>
      </c>
      <c r="AW938">
        <f t="shared" si="76"/>
        <v>6</v>
      </c>
    </row>
    <row r="939" spans="1:49" x14ac:dyDescent="0.25">
      <c r="A939" s="4" t="s">
        <v>118</v>
      </c>
      <c r="B939" t="s">
        <v>24</v>
      </c>
      <c r="C939" s="3">
        <v>42479</v>
      </c>
      <c r="D939">
        <v>3</v>
      </c>
      <c r="E939">
        <v>50</v>
      </c>
      <c r="J939" s="2" t="s">
        <v>45</v>
      </c>
      <c r="K939" s="2" t="s">
        <v>23</v>
      </c>
      <c r="L939">
        <v>13</v>
      </c>
      <c r="M939" s="2" t="s">
        <v>21</v>
      </c>
      <c r="N939" s="2" t="str">
        <f t="shared" si="72"/>
        <v/>
      </c>
      <c r="P939">
        <v>35.85</v>
      </c>
      <c r="Q939">
        <f t="shared" si="73"/>
        <v>35.85</v>
      </c>
      <c r="R939" s="2">
        <f>IF(ISNUMBER(Q939),SUMIFS(Q$1:$Q939,A$1:$A939,A939,J$1:$J939,J939,D$1:$D939,D939),"")</f>
        <v>828.65</v>
      </c>
      <c r="T939" s="5"/>
      <c r="AH939" s="2" t="str">
        <f t="shared" si="74"/>
        <v/>
      </c>
      <c r="AL939" s="27">
        <v>1.7999999999999999E-2</v>
      </c>
      <c r="AM939" s="27">
        <v>0.40400000000000003</v>
      </c>
      <c r="AN939" s="27"/>
      <c r="AO939" s="27"/>
      <c r="AP939" s="27"/>
      <c r="AQ939" s="27"/>
      <c r="AR939" s="27">
        <v>0</v>
      </c>
      <c r="AU939" s="2" t="str">
        <f t="shared" si="75"/>
        <v/>
      </c>
      <c r="AV939" s="2" t="str">
        <f>IF(ISNUMBER(AU939),SUMIFS($AU$1:AU939,$A$1:A939,A939,$J$1:J939,J939,$D$1:D939,D939),"")</f>
        <v/>
      </c>
      <c r="AW939">
        <f t="shared" si="76"/>
        <v>6</v>
      </c>
    </row>
    <row r="940" spans="1:49" x14ac:dyDescent="0.25">
      <c r="A940" s="4" t="s">
        <v>119</v>
      </c>
      <c r="B940" t="s">
        <v>24</v>
      </c>
      <c r="C940" s="3">
        <v>42479</v>
      </c>
      <c r="D940">
        <v>3</v>
      </c>
      <c r="E940">
        <v>100</v>
      </c>
      <c r="J940" s="2" t="s">
        <v>45</v>
      </c>
      <c r="K940" s="2" t="s">
        <v>23</v>
      </c>
      <c r="L940">
        <v>13</v>
      </c>
      <c r="M940" s="2" t="s">
        <v>21</v>
      </c>
      <c r="N940" s="2" t="str">
        <f t="shared" si="72"/>
        <v/>
      </c>
      <c r="P940">
        <v>15.91</v>
      </c>
      <c r="Q940">
        <f t="shared" si="73"/>
        <v>15.91</v>
      </c>
      <c r="R940" s="2">
        <f>IF(ISNUMBER(Q940),SUMIFS(Q$1:$Q940,A$1:$A940,A940,J$1:$J940,J940,D$1:$D940,D940),"")</f>
        <v>661.04</v>
      </c>
      <c r="T940" s="5"/>
      <c r="AH940" s="2" t="str">
        <f t="shared" si="74"/>
        <v/>
      </c>
      <c r="AL940" s="27">
        <v>9.4E-2</v>
      </c>
      <c r="AM940" s="27">
        <v>8.2000000000000003E-2</v>
      </c>
      <c r="AN940" s="27"/>
      <c r="AO940" s="27"/>
      <c r="AP940" s="27"/>
      <c r="AQ940" s="27"/>
      <c r="AR940" s="27">
        <v>0</v>
      </c>
      <c r="AU940" s="2" t="str">
        <f t="shared" si="75"/>
        <v/>
      </c>
      <c r="AV940" s="2" t="str">
        <f>IF(ISNUMBER(AU940),SUMIFS($AU$1:AU940,$A$1:A940,A940,$J$1:J940,J940,$D$1:D940,D940),"")</f>
        <v/>
      </c>
      <c r="AW940">
        <f t="shared" si="76"/>
        <v>6</v>
      </c>
    </row>
    <row r="941" spans="1:49" x14ac:dyDescent="0.25">
      <c r="A941" s="4" t="s">
        <v>120</v>
      </c>
      <c r="B941" t="s">
        <v>24</v>
      </c>
      <c r="C941" s="3">
        <v>42479</v>
      </c>
      <c r="D941">
        <v>3</v>
      </c>
      <c r="E941">
        <v>200</v>
      </c>
      <c r="J941" s="2" t="s">
        <v>45</v>
      </c>
      <c r="K941" s="2" t="s">
        <v>23</v>
      </c>
      <c r="L941">
        <v>13</v>
      </c>
      <c r="M941" s="2" t="s">
        <v>21</v>
      </c>
      <c r="N941" s="2" t="str">
        <f t="shared" si="72"/>
        <v/>
      </c>
      <c r="P941">
        <v>23.64</v>
      </c>
      <c r="Q941">
        <f t="shared" si="73"/>
        <v>23.64</v>
      </c>
      <c r="R941" s="2">
        <f>IF(ISNUMBER(Q941),SUMIFS(Q$1:$Q941,A$1:$A941,A941,J$1:$J941,J941,D$1:$D941,D941),"")</f>
        <v>985.70999999999992</v>
      </c>
      <c r="T941" s="5"/>
      <c r="AH941" s="2" t="str">
        <f t="shared" si="74"/>
        <v/>
      </c>
      <c r="AL941" s="27">
        <v>0.16500000000000001</v>
      </c>
      <c r="AM941" s="27">
        <v>3.4000000000000002E-2</v>
      </c>
      <c r="AN941" s="27"/>
      <c r="AO941" s="27"/>
      <c r="AP941" s="27"/>
      <c r="AQ941" s="27"/>
      <c r="AR941" s="27">
        <v>0</v>
      </c>
      <c r="AU941" s="2" t="str">
        <f t="shared" si="75"/>
        <v/>
      </c>
      <c r="AV941" s="2" t="str">
        <f>IF(ISNUMBER(AU941),SUMIFS($AU$1:AU941,$A$1:A941,A941,$J$1:J941,J941,$D$1:D941,D941),"")</f>
        <v/>
      </c>
      <c r="AW941">
        <f t="shared" si="76"/>
        <v>6</v>
      </c>
    </row>
    <row r="942" spans="1:49" x14ac:dyDescent="0.25">
      <c r="A942" s="4" t="s">
        <v>121</v>
      </c>
      <c r="B942" t="s">
        <v>24</v>
      </c>
      <c r="C942" s="3">
        <v>42479</v>
      </c>
      <c r="D942">
        <v>3</v>
      </c>
      <c r="E942">
        <v>350</v>
      </c>
      <c r="J942" s="2" t="s">
        <v>45</v>
      </c>
      <c r="K942" s="2" t="s">
        <v>23</v>
      </c>
      <c r="L942">
        <v>13</v>
      </c>
      <c r="M942" s="2" t="s">
        <v>21</v>
      </c>
      <c r="N942" s="2" t="str">
        <f t="shared" si="72"/>
        <v/>
      </c>
      <c r="P942">
        <v>33.42</v>
      </c>
      <c r="Q942">
        <f t="shared" si="73"/>
        <v>33.42</v>
      </c>
      <c r="R942" s="2">
        <f>IF(ISNUMBER(Q942),SUMIFS(Q$1:$Q942,A$1:$A942,A942,J$1:$J942,J942,D$1:$D942,D942),"")</f>
        <v>1623.1000000000001</v>
      </c>
      <c r="T942" s="5"/>
      <c r="AH942" s="2" t="str">
        <f t="shared" si="74"/>
        <v/>
      </c>
      <c r="AL942" s="27">
        <v>0.28499999999999998</v>
      </c>
      <c r="AM942" s="27">
        <v>2.4E-2</v>
      </c>
      <c r="AN942" s="27"/>
      <c r="AO942" s="27"/>
      <c r="AP942" s="27"/>
      <c r="AQ942" s="27"/>
      <c r="AR942" s="27">
        <v>0</v>
      </c>
      <c r="AU942" s="2" t="str">
        <f t="shared" si="75"/>
        <v/>
      </c>
      <c r="AV942" s="2" t="str">
        <f>IF(ISNUMBER(AU942),SUMIFS($AU$1:AU942,$A$1:A942,A942,$J$1:J942,J942,$D$1:D942,D942),"")</f>
        <v/>
      </c>
      <c r="AW942">
        <f t="shared" si="76"/>
        <v>6</v>
      </c>
    </row>
    <row r="943" spans="1:49" x14ac:dyDescent="0.25">
      <c r="A943" s="4" t="s">
        <v>122</v>
      </c>
      <c r="B943" t="s">
        <v>24</v>
      </c>
      <c r="C943" s="3">
        <v>42479</v>
      </c>
      <c r="D943">
        <v>3</v>
      </c>
      <c r="E943">
        <v>500</v>
      </c>
      <c r="J943" s="2" t="s">
        <v>45</v>
      </c>
      <c r="K943" s="2" t="s">
        <v>23</v>
      </c>
      <c r="L943">
        <v>13</v>
      </c>
      <c r="M943" s="2" t="s">
        <v>21</v>
      </c>
      <c r="N943" s="2" t="str">
        <f t="shared" si="72"/>
        <v/>
      </c>
      <c r="P943">
        <v>28.03</v>
      </c>
      <c r="Q943">
        <f t="shared" si="73"/>
        <v>28.03</v>
      </c>
      <c r="R943" s="2">
        <f>IF(ISNUMBER(Q943),SUMIFS(Q$1:$Q943,A$1:$A943,A943,J$1:$J943,J943,D$1:$D943,D943),"")</f>
        <v>1565.8499999999997</v>
      </c>
      <c r="T943" s="5"/>
      <c r="AH943" s="2" t="str">
        <f t="shared" si="74"/>
        <v/>
      </c>
      <c r="AL943" s="27">
        <v>0.47199999999999998</v>
      </c>
      <c r="AM943" s="27">
        <v>3.9E-2</v>
      </c>
      <c r="AN943" s="27"/>
      <c r="AO943" s="27"/>
      <c r="AP943" s="27"/>
      <c r="AQ943" s="27"/>
      <c r="AR943" s="27">
        <v>0</v>
      </c>
      <c r="AU943" s="2" t="str">
        <f t="shared" si="75"/>
        <v/>
      </c>
      <c r="AV943" s="2" t="str">
        <f>IF(ISNUMBER(AU943),SUMIFS($AU$1:AU943,$A$1:A943,A943,$J$1:J943,J943,$D$1:D943,D943),"")</f>
        <v/>
      </c>
      <c r="AW943">
        <f t="shared" si="76"/>
        <v>6</v>
      </c>
    </row>
    <row r="944" spans="1:49" x14ac:dyDescent="0.25">
      <c r="A944" s="4" t="s">
        <v>117</v>
      </c>
      <c r="B944" t="s">
        <v>24</v>
      </c>
      <c r="C944" s="3">
        <v>42496</v>
      </c>
      <c r="D944">
        <v>1</v>
      </c>
      <c r="E944">
        <v>0</v>
      </c>
      <c r="J944" s="2" t="s">
        <v>45</v>
      </c>
      <c r="K944" s="2" t="s">
        <v>22</v>
      </c>
      <c r="L944">
        <v>13</v>
      </c>
      <c r="M944" s="2" t="s">
        <v>116</v>
      </c>
      <c r="N944" s="2">
        <f t="shared" si="72"/>
        <v>2392</v>
      </c>
      <c r="O944">
        <v>239.2</v>
      </c>
      <c r="Q944" t="str">
        <f t="shared" si="73"/>
        <v/>
      </c>
      <c r="R944" s="2" t="str">
        <f>IF(ISNUMBER(Q944),SUMIFS(Q$1:$Q944,A$1:$A944,A944,J$1:$J944,J944,D$1:$D944,D944),"")</f>
        <v/>
      </c>
      <c r="T944" s="5"/>
      <c r="AH944" s="2" t="str">
        <f t="shared" si="74"/>
        <v/>
      </c>
      <c r="AL944" s="27"/>
      <c r="AM944" s="27"/>
      <c r="AN944" s="27"/>
      <c r="AO944" s="27"/>
      <c r="AP944" s="27"/>
      <c r="AQ944" s="27"/>
      <c r="AR944" s="27"/>
      <c r="AU944" s="2" t="str">
        <f t="shared" si="75"/>
        <v/>
      </c>
      <c r="AV944" s="2" t="str">
        <f>IF(ISNUMBER(AU944),SUMIFS($AU$1:AU944,$A$1:A944,A944,$J$1:J944,J944,$D$1:D944,D944),"")</f>
        <v/>
      </c>
      <c r="AW944">
        <f t="shared" si="76"/>
        <v>1</v>
      </c>
    </row>
    <row r="945" spans="1:49" x14ac:dyDescent="0.25">
      <c r="A945" s="4" t="s">
        <v>118</v>
      </c>
      <c r="B945" t="s">
        <v>24</v>
      </c>
      <c r="C945" s="3">
        <v>42496</v>
      </c>
      <c r="D945">
        <v>1</v>
      </c>
      <c r="E945">
        <v>50</v>
      </c>
      <c r="J945" s="2" t="s">
        <v>45</v>
      </c>
      <c r="K945" s="2" t="s">
        <v>22</v>
      </c>
      <c r="L945">
        <v>13</v>
      </c>
      <c r="M945" s="2" t="s">
        <v>116</v>
      </c>
      <c r="N945" s="2">
        <f t="shared" si="72"/>
        <v>2324</v>
      </c>
      <c r="O945">
        <v>232.4</v>
      </c>
      <c r="Q945" t="str">
        <f t="shared" si="73"/>
        <v/>
      </c>
      <c r="R945" s="2" t="str">
        <f>IF(ISNUMBER(Q945),SUMIFS(Q$1:$Q945,A$1:$A945,A945,J$1:$J945,J945,D$1:$D945,D945),"")</f>
        <v/>
      </c>
      <c r="T945" s="5"/>
      <c r="AH945" s="2" t="str">
        <f t="shared" si="74"/>
        <v/>
      </c>
      <c r="AL945" s="27"/>
      <c r="AM945" s="27"/>
      <c r="AN945" s="27"/>
      <c r="AO945" s="27"/>
      <c r="AP945" s="27"/>
      <c r="AQ945" s="27"/>
      <c r="AR945" s="27"/>
      <c r="AU945" s="2" t="str">
        <f t="shared" si="75"/>
        <v/>
      </c>
      <c r="AV945" s="2" t="str">
        <f>IF(ISNUMBER(AU945),SUMIFS($AU$1:AU945,$A$1:A945,A945,$J$1:J945,J945,$D$1:D945,D945),"")</f>
        <v/>
      </c>
      <c r="AW945">
        <f t="shared" si="76"/>
        <v>1</v>
      </c>
    </row>
    <row r="946" spans="1:49" x14ac:dyDescent="0.25">
      <c r="A946" s="4" t="s">
        <v>119</v>
      </c>
      <c r="B946" t="s">
        <v>24</v>
      </c>
      <c r="C946" s="3">
        <v>42496</v>
      </c>
      <c r="D946">
        <v>1</v>
      </c>
      <c r="E946">
        <v>100</v>
      </c>
      <c r="J946" s="2" t="s">
        <v>45</v>
      </c>
      <c r="K946" s="2" t="s">
        <v>22</v>
      </c>
      <c r="L946">
        <v>13</v>
      </c>
      <c r="M946" s="2" t="s">
        <v>116</v>
      </c>
      <c r="N946" s="2">
        <f t="shared" si="72"/>
        <v>2562</v>
      </c>
      <c r="O946">
        <v>256.2</v>
      </c>
      <c r="Q946" t="str">
        <f t="shared" si="73"/>
        <v/>
      </c>
      <c r="R946" s="2" t="str">
        <f>IF(ISNUMBER(Q946),SUMIFS(Q$1:$Q946,A$1:$A946,A946,J$1:$J946,J946,D$1:$D946,D946),"")</f>
        <v/>
      </c>
      <c r="T946" s="5"/>
      <c r="AH946" s="2" t="str">
        <f t="shared" si="74"/>
        <v/>
      </c>
      <c r="AL946" s="27"/>
      <c r="AM946" s="27"/>
      <c r="AN946" s="27"/>
      <c r="AO946" s="27"/>
      <c r="AP946" s="27"/>
      <c r="AQ946" s="27"/>
      <c r="AR946" s="27"/>
      <c r="AU946" s="2" t="str">
        <f t="shared" si="75"/>
        <v/>
      </c>
      <c r="AV946" s="2" t="str">
        <f>IF(ISNUMBER(AU946),SUMIFS($AU$1:AU946,$A$1:A946,A946,$J$1:J946,J946,$D$1:D946,D946),"")</f>
        <v/>
      </c>
      <c r="AW946">
        <f t="shared" si="76"/>
        <v>1</v>
      </c>
    </row>
    <row r="947" spans="1:49" x14ac:dyDescent="0.25">
      <c r="A947" s="4" t="s">
        <v>120</v>
      </c>
      <c r="B947" t="s">
        <v>24</v>
      </c>
      <c r="C947" s="3">
        <v>42496</v>
      </c>
      <c r="D947">
        <v>1</v>
      </c>
      <c r="E947">
        <v>200</v>
      </c>
      <c r="J947" s="2" t="s">
        <v>45</v>
      </c>
      <c r="K947" s="2" t="s">
        <v>22</v>
      </c>
      <c r="L947">
        <v>13</v>
      </c>
      <c r="M947" s="2" t="s">
        <v>116</v>
      </c>
      <c r="N947" s="2">
        <f t="shared" si="72"/>
        <v>2460</v>
      </c>
      <c r="O947">
        <v>246</v>
      </c>
      <c r="Q947" t="str">
        <f t="shared" si="73"/>
        <v/>
      </c>
      <c r="R947" s="2" t="str">
        <f>IF(ISNUMBER(Q947),SUMIFS(Q$1:$Q947,A$1:$A947,A947,J$1:$J947,J947,D$1:$D947,D947),"")</f>
        <v/>
      </c>
      <c r="T947" s="5"/>
      <c r="AH947" s="2" t="str">
        <f t="shared" si="74"/>
        <v/>
      </c>
      <c r="AL947" s="27"/>
      <c r="AM947" s="27"/>
      <c r="AN947" s="27"/>
      <c r="AO947" s="27"/>
      <c r="AP947" s="27"/>
      <c r="AQ947" s="27"/>
      <c r="AR947" s="27"/>
      <c r="AU947" s="2" t="str">
        <f t="shared" si="75"/>
        <v/>
      </c>
      <c r="AV947" s="2" t="str">
        <f>IF(ISNUMBER(AU947),SUMIFS($AU$1:AU947,$A$1:A947,A947,$J$1:J947,J947,$D$1:D947,D947),"")</f>
        <v/>
      </c>
      <c r="AW947">
        <f t="shared" si="76"/>
        <v>1</v>
      </c>
    </row>
    <row r="948" spans="1:49" x14ac:dyDescent="0.25">
      <c r="A948" s="4" t="s">
        <v>121</v>
      </c>
      <c r="B948" t="s">
        <v>24</v>
      </c>
      <c r="C948" s="3">
        <v>42496</v>
      </c>
      <c r="D948">
        <v>1</v>
      </c>
      <c r="E948">
        <v>350</v>
      </c>
      <c r="J948" s="2" t="s">
        <v>45</v>
      </c>
      <c r="K948" s="2" t="s">
        <v>22</v>
      </c>
      <c r="L948">
        <v>13</v>
      </c>
      <c r="M948" s="2" t="s">
        <v>116</v>
      </c>
      <c r="N948" s="2">
        <f t="shared" si="72"/>
        <v>2426</v>
      </c>
      <c r="O948">
        <v>242.6</v>
      </c>
      <c r="Q948" t="str">
        <f t="shared" si="73"/>
        <v/>
      </c>
      <c r="R948" s="2" t="str">
        <f>IF(ISNUMBER(Q948),SUMIFS(Q$1:$Q948,A$1:$A948,A948,J$1:$J948,J948,D$1:$D948,D948),"")</f>
        <v/>
      </c>
      <c r="T948" s="5"/>
      <c r="AH948" s="2" t="str">
        <f t="shared" si="74"/>
        <v/>
      </c>
      <c r="AL948" s="27"/>
      <c r="AM948" s="27"/>
      <c r="AN948" s="27"/>
      <c r="AO948" s="27"/>
      <c r="AP948" s="27"/>
      <c r="AQ948" s="27"/>
      <c r="AR948" s="27"/>
      <c r="AU948" s="2" t="str">
        <f t="shared" si="75"/>
        <v/>
      </c>
      <c r="AV948" s="2" t="str">
        <f>IF(ISNUMBER(AU948),SUMIFS($AU$1:AU948,$A$1:A948,A948,$J$1:J948,J948,$D$1:D948,D948),"")</f>
        <v/>
      </c>
      <c r="AW948">
        <f t="shared" si="76"/>
        <v>1</v>
      </c>
    </row>
    <row r="949" spans="1:49" x14ac:dyDescent="0.25">
      <c r="A949" s="4" t="s">
        <v>122</v>
      </c>
      <c r="B949" t="s">
        <v>24</v>
      </c>
      <c r="C949" s="3">
        <v>42496</v>
      </c>
      <c r="D949">
        <v>1</v>
      </c>
      <c r="E949">
        <v>500</v>
      </c>
      <c r="J949" s="2" t="s">
        <v>45</v>
      </c>
      <c r="K949" s="2" t="s">
        <v>22</v>
      </c>
      <c r="L949">
        <v>13</v>
      </c>
      <c r="M949" s="2" t="s">
        <v>116</v>
      </c>
      <c r="N949" s="2">
        <f t="shared" si="72"/>
        <v>2290</v>
      </c>
      <c r="O949">
        <v>229</v>
      </c>
      <c r="Q949" t="str">
        <f t="shared" si="73"/>
        <v/>
      </c>
      <c r="R949" s="2" t="str">
        <f>IF(ISNUMBER(Q949),SUMIFS(Q$1:$Q949,A$1:$A949,A949,J$1:$J949,J949,D$1:$D949,D949),"")</f>
        <v/>
      </c>
      <c r="T949" s="5"/>
      <c r="AH949" s="2" t="str">
        <f t="shared" si="74"/>
        <v/>
      </c>
      <c r="AL949" s="27"/>
      <c r="AM949" s="27"/>
      <c r="AN949" s="27"/>
      <c r="AO949" s="27"/>
      <c r="AP949" s="27"/>
      <c r="AQ949" s="27"/>
      <c r="AR949" s="27"/>
      <c r="AU949" s="2" t="str">
        <f t="shared" si="75"/>
        <v/>
      </c>
      <c r="AV949" s="2" t="str">
        <f>IF(ISNUMBER(AU949),SUMIFS($AU$1:AU949,$A$1:A949,A949,$J$1:J949,J949,$D$1:D949,D949),"")</f>
        <v/>
      </c>
      <c r="AW949">
        <f t="shared" si="76"/>
        <v>1</v>
      </c>
    </row>
    <row r="950" spans="1:49" x14ac:dyDescent="0.25">
      <c r="A950" s="4" t="s">
        <v>117</v>
      </c>
      <c r="B950" t="s">
        <v>24</v>
      </c>
      <c r="C950" s="3">
        <v>42496</v>
      </c>
      <c r="D950">
        <v>2</v>
      </c>
      <c r="E950">
        <v>0</v>
      </c>
      <c r="J950" s="2" t="s">
        <v>45</v>
      </c>
      <c r="K950" s="2" t="s">
        <v>22</v>
      </c>
      <c r="L950">
        <v>13</v>
      </c>
      <c r="M950" s="2" t="s">
        <v>116</v>
      </c>
      <c r="N950" s="2">
        <f t="shared" si="72"/>
        <v>3004</v>
      </c>
      <c r="O950">
        <v>300.39999999999998</v>
      </c>
      <c r="Q950" t="str">
        <f t="shared" si="73"/>
        <v/>
      </c>
      <c r="R950" s="2" t="str">
        <f>IF(ISNUMBER(Q950),SUMIFS(Q$1:$Q950,A$1:$A950,A950,J$1:$J950,J950,D$1:$D950,D950),"")</f>
        <v/>
      </c>
      <c r="T950" s="5"/>
      <c r="AH950" s="2" t="str">
        <f t="shared" si="74"/>
        <v/>
      </c>
      <c r="AL950" s="27"/>
      <c r="AM950" s="27"/>
      <c r="AN950" s="27"/>
      <c r="AO950" s="27"/>
      <c r="AP950" s="27"/>
      <c r="AQ950" s="27"/>
      <c r="AR950" s="27"/>
      <c r="AU950" s="2" t="str">
        <f t="shared" si="75"/>
        <v/>
      </c>
      <c r="AV950" s="2" t="str">
        <f>IF(ISNUMBER(AU950),SUMIFS($AU$1:AU950,$A$1:A950,A950,$J$1:J950,J950,$D$1:D950,D950),"")</f>
        <v/>
      </c>
      <c r="AW950">
        <f t="shared" si="76"/>
        <v>1</v>
      </c>
    </row>
    <row r="951" spans="1:49" x14ac:dyDescent="0.25">
      <c r="A951" s="4" t="s">
        <v>118</v>
      </c>
      <c r="B951" t="s">
        <v>24</v>
      </c>
      <c r="C951" s="3">
        <v>42496</v>
      </c>
      <c r="D951">
        <v>2</v>
      </c>
      <c r="E951">
        <v>50</v>
      </c>
      <c r="J951" s="2" t="s">
        <v>45</v>
      </c>
      <c r="K951" s="2" t="s">
        <v>22</v>
      </c>
      <c r="L951">
        <v>13</v>
      </c>
      <c r="M951" s="2" t="s">
        <v>116</v>
      </c>
      <c r="N951" s="2">
        <f t="shared" si="72"/>
        <v>3004</v>
      </c>
      <c r="O951">
        <v>300.39999999999998</v>
      </c>
      <c r="Q951" t="str">
        <f t="shared" si="73"/>
        <v/>
      </c>
      <c r="R951" s="2" t="str">
        <f>IF(ISNUMBER(Q951),SUMIFS(Q$1:$Q951,A$1:$A951,A951,J$1:$J951,J951,D$1:$D951,D951),"")</f>
        <v/>
      </c>
      <c r="T951" s="5"/>
      <c r="AH951" s="2" t="str">
        <f t="shared" si="74"/>
        <v/>
      </c>
      <c r="AL951" s="27"/>
      <c r="AM951" s="27"/>
      <c r="AN951" s="27"/>
      <c r="AO951" s="27"/>
      <c r="AP951" s="27"/>
      <c r="AQ951" s="27"/>
      <c r="AR951" s="27"/>
      <c r="AU951" s="2" t="str">
        <f t="shared" si="75"/>
        <v/>
      </c>
      <c r="AV951" s="2" t="str">
        <f>IF(ISNUMBER(AU951),SUMIFS($AU$1:AU951,$A$1:A951,A951,$J$1:J951,J951,$D$1:D951,D951),"")</f>
        <v/>
      </c>
      <c r="AW951">
        <f t="shared" si="76"/>
        <v>1</v>
      </c>
    </row>
    <row r="952" spans="1:49" x14ac:dyDescent="0.25">
      <c r="A952" s="4" t="s">
        <v>119</v>
      </c>
      <c r="B952" t="s">
        <v>24</v>
      </c>
      <c r="C952" s="3">
        <v>42496</v>
      </c>
      <c r="D952">
        <v>2</v>
      </c>
      <c r="E952">
        <v>100</v>
      </c>
      <c r="J952" s="2" t="s">
        <v>45</v>
      </c>
      <c r="K952" s="2" t="s">
        <v>22</v>
      </c>
      <c r="L952">
        <v>13</v>
      </c>
      <c r="M952" s="2" t="s">
        <v>116</v>
      </c>
      <c r="N952" s="2">
        <f t="shared" si="72"/>
        <v>3480</v>
      </c>
      <c r="O952">
        <v>348</v>
      </c>
      <c r="Q952" t="str">
        <f t="shared" si="73"/>
        <v/>
      </c>
      <c r="R952" s="2" t="str">
        <f>IF(ISNUMBER(Q952),SUMIFS(Q$1:$Q952,A$1:$A952,A952,J$1:$J952,J952,D$1:$D952,D952),"")</f>
        <v/>
      </c>
      <c r="T952" s="5"/>
      <c r="AH952" s="2" t="str">
        <f t="shared" si="74"/>
        <v/>
      </c>
      <c r="AL952" s="27"/>
      <c r="AM952" s="27"/>
      <c r="AN952" s="27"/>
      <c r="AO952" s="27"/>
      <c r="AP952" s="27"/>
      <c r="AQ952" s="27"/>
      <c r="AR952" s="27"/>
      <c r="AU952" s="2" t="str">
        <f t="shared" si="75"/>
        <v/>
      </c>
      <c r="AV952" s="2" t="str">
        <f>IF(ISNUMBER(AU952),SUMIFS($AU$1:AU952,$A$1:A952,A952,$J$1:J952,J952,$D$1:D952,D952),"")</f>
        <v/>
      </c>
      <c r="AW952">
        <f t="shared" si="76"/>
        <v>1</v>
      </c>
    </row>
    <row r="953" spans="1:49" x14ac:dyDescent="0.25">
      <c r="A953" s="4" t="s">
        <v>120</v>
      </c>
      <c r="B953" t="s">
        <v>24</v>
      </c>
      <c r="C953" s="3">
        <v>42496</v>
      </c>
      <c r="D953">
        <v>2</v>
      </c>
      <c r="E953">
        <v>200</v>
      </c>
      <c r="J953" s="2" t="s">
        <v>45</v>
      </c>
      <c r="K953" s="2" t="s">
        <v>22</v>
      </c>
      <c r="L953">
        <v>13</v>
      </c>
      <c r="M953" s="2" t="s">
        <v>116</v>
      </c>
      <c r="N953" s="2">
        <f t="shared" si="72"/>
        <v>3412</v>
      </c>
      <c r="O953">
        <v>341.2</v>
      </c>
      <c r="Q953" t="str">
        <f t="shared" si="73"/>
        <v/>
      </c>
      <c r="R953" s="2" t="str">
        <f>IF(ISNUMBER(Q953),SUMIFS(Q$1:$Q953,A$1:$A953,A953,J$1:$J953,J953,D$1:$D953,D953),"")</f>
        <v/>
      </c>
      <c r="T953" s="5"/>
      <c r="AH953" s="2" t="str">
        <f t="shared" si="74"/>
        <v/>
      </c>
      <c r="AL953" s="27"/>
      <c r="AM953" s="27"/>
      <c r="AN953" s="27"/>
      <c r="AO953" s="27"/>
      <c r="AP953" s="27"/>
      <c r="AQ953" s="27"/>
      <c r="AR953" s="27"/>
      <c r="AU953" s="2" t="str">
        <f t="shared" si="75"/>
        <v/>
      </c>
      <c r="AV953" s="2" t="str">
        <f>IF(ISNUMBER(AU953),SUMIFS($AU$1:AU953,$A$1:A953,A953,$J$1:J953,J953,$D$1:D953,D953),"")</f>
        <v/>
      </c>
      <c r="AW953">
        <f t="shared" si="76"/>
        <v>1</v>
      </c>
    </row>
    <row r="954" spans="1:49" x14ac:dyDescent="0.25">
      <c r="A954" s="4" t="s">
        <v>121</v>
      </c>
      <c r="B954" t="s">
        <v>24</v>
      </c>
      <c r="C954" s="3">
        <v>42496</v>
      </c>
      <c r="D954">
        <v>2</v>
      </c>
      <c r="E954">
        <v>350</v>
      </c>
      <c r="J954" s="2" t="s">
        <v>45</v>
      </c>
      <c r="K954" s="2" t="s">
        <v>22</v>
      </c>
      <c r="L954">
        <v>13</v>
      </c>
      <c r="M954" s="2" t="s">
        <v>116</v>
      </c>
      <c r="N954" s="2">
        <f t="shared" si="72"/>
        <v>3412</v>
      </c>
      <c r="O954">
        <v>341.2</v>
      </c>
      <c r="Q954" t="str">
        <f t="shared" si="73"/>
        <v/>
      </c>
      <c r="R954" s="2" t="str">
        <f>IF(ISNUMBER(Q954),SUMIFS(Q$1:$Q954,A$1:$A954,A954,J$1:$J954,J954,D$1:$D954,D954),"")</f>
        <v/>
      </c>
      <c r="T954" s="5"/>
      <c r="AH954" s="2" t="str">
        <f t="shared" si="74"/>
        <v/>
      </c>
      <c r="AL954" s="27"/>
      <c r="AM954" s="27"/>
      <c r="AN954" s="27"/>
      <c r="AO954" s="27"/>
      <c r="AP954" s="27"/>
      <c r="AQ954" s="27"/>
      <c r="AR954" s="27"/>
      <c r="AU954" s="2" t="str">
        <f t="shared" si="75"/>
        <v/>
      </c>
      <c r="AV954" s="2" t="str">
        <f>IF(ISNUMBER(AU954),SUMIFS($AU$1:AU954,$A$1:A954,A954,$J$1:J954,J954,$D$1:D954,D954),"")</f>
        <v/>
      </c>
      <c r="AW954">
        <f t="shared" si="76"/>
        <v>1</v>
      </c>
    </row>
    <row r="955" spans="1:49" x14ac:dyDescent="0.25">
      <c r="A955" s="4" t="s">
        <v>122</v>
      </c>
      <c r="B955" t="s">
        <v>24</v>
      </c>
      <c r="C955" s="3">
        <v>42496</v>
      </c>
      <c r="D955">
        <v>2</v>
      </c>
      <c r="E955">
        <v>500</v>
      </c>
      <c r="J955" s="2" t="s">
        <v>45</v>
      </c>
      <c r="K955" s="2" t="s">
        <v>22</v>
      </c>
      <c r="L955">
        <v>13</v>
      </c>
      <c r="M955" s="2" t="s">
        <v>116</v>
      </c>
      <c r="N955" s="2">
        <f t="shared" si="72"/>
        <v>3650</v>
      </c>
      <c r="O955">
        <v>365</v>
      </c>
      <c r="Q955" t="str">
        <f t="shared" si="73"/>
        <v/>
      </c>
      <c r="R955" s="2" t="str">
        <f>IF(ISNUMBER(Q955),SUMIFS(Q$1:$Q955,A$1:$A955,A955,J$1:$J955,J955,D$1:$D955,D955),"")</f>
        <v/>
      </c>
      <c r="T955" s="5"/>
      <c r="AH955" s="2" t="str">
        <f t="shared" si="74"/>
        <v/>
      </c>
      <c r="AL955" s="27"/>
      <c r="AM955" s="27"/>
      <c r="AN955" s="27"/>
      <c r="AO955" s="27"/>
      <c r="AP955" s="27"/>
      <c r="AQ955" s="27"/>
      <c r="AR955" s="27"/>
      <c r="AU955" s="2" t="str">
        <f t="shared" si="75"/>
        <v/>
      </c>
      <c r="AV955" s="2" t="str">
        <f>IF(ISNUMBER(AU955),SUMIFS($AU$1:AU955,$A$1:A955,A955,$J$1:J955,J955,$D$1:D955,D955),"")</f>
        <v/>
      </c>
      <c r="AW955">
        <f t="shared" si="76"/>
        <v>1</v>
      </c>
    </row>
    <row r="956" spans="1:49" x14ac:dyDescent="0.25">
      <c r="A956" s="4" t="s">
        <v>117</v>
      </c>
      <c r="B956" t="s">
        <v>24</v>
      </c>
      <c r="C956" s="3">
        <v>42496</v>
      </c>
      <c r="D956">
        <v>3</v>
      </c>
      <c r="E956">
        <v>0</v>
      </c>
      <c r="J956" s="2" t="s">
        <v>45</v>
      </c>
      <c r="K956" s="2" t="s">
        <v>22</v>
      </c>
      <c r="L956">
        <v>13</v>
      </c>
      <c r="M956" s="2" t="s">
        <v>116</v>
      </c>
      <c r="N956" s="2">
        <f t="shared" si="72"/>
        <v>4330</v>
      </c>
      <c r="O956">
        <v>433</v>
      </c>
      <c r="Q956" t="str">
        <f t="shared" si="73"/>
        <v/>
      </c>
      <c r="R956" s="2" t="str">
        <f>IF(ISNUMBER(Q956),SUMIFS(Q$1:$Q956,A$1:$A956,A956,J$1:$J956,J956,D$1:$D956,D956),"")</f>
        <v/>
      </c>
      <c r="T956" s="5"/>
      <c r="AH956" s="2" t="str">
        <f t="shared" si="74"/>
        <v/>
      </c>
      <c r="AL956" s="27"/>
      <c r="AM956" s="27"/>
      <c r="AN956" s="27"/>
      <c r="AO956" s="27"/>
      <c r="AP956" s="27"/>
      <c r="AQ956" s="27"/>
      <c r="AR956" s="27"/>
      <c r="AU956" s="2" t="str">
        <f t="shared" si="75"/>
        <v/>
      </c>
      <c r="AV956" s="2" t="str">
        <f>IF(ISNUMBER(AU956),SUMIFS($AU$1:AU956,$A$1:A956,A956,$J$1:J956,J956,$D$1:D956,D956),"")</f>
        <v/>
      </c>
      <c r="AW956">
        <f t="shared" si="76"/>
        <v>1</v>
      </c>
    </row>
    <row r="957" spans="1:49" x14ac:dyDescent="0.25">
      <c r="A957" s="4" t="s">
        <v>118</v>
      </c>
      <c r="B957" t="s">
        <v>24</v>
      </c>
      <c r="C957" s="3">
        <v>42496</v>
      </c>
      <c r="D957">
        <v>3</v>
      </c>
      <c r="E957">
        <v>50</v>
      </c>
      <c r="J957" s="2" t="s">
        <v>45</v>
      </c>
      <c r="K957" s="2" t="s">
        <v>22</v>
      </c>
      <c r="L957">
        <v>13</v>
      </c>
      <c r="M957" s="2" t="s">
        <v>116</v>
      </c>
      <c r="N957" s="2">
        <f t="shared" si="72"/>
        <v>4636</v>
      </c>
      <c r="O957">
        <v>463.6</v>
      </c>
      <c r="Q957" t="str">
        <f t="shared" si="73"/>
        <v/>
      </c>
      <c r="R957" s="2" t="str">
        <f>IF(ISNUMBER(Q957),SUMIFS(Q$1:$Q957,A$1:$A957,A957,J$1:$J957,J957,D$1:$D957,D957),"")</f>
        <v/>
      </c>
      <c r="T957" s="5"/>
      <c r="AH957" s="2" t="str">
        <f t="shared" si="74"/>
        <v/>
      </c>
      <c r="AL957" s="27"/>
      <c r="AM957" s="27"/>
      <c r="AN957" s="27"/>
      <c r="AO957" s="27"/>
      <c r="AP957" s="27"/>
      <c r="AQ957" s="27"/>
      <c r="AR957" s="27"/>
      <c r="AU957" s="2" t="str">
        <f t="shared" si="75"/>
        <v/>
      </c>
      <c r="AV957" s="2" t="str">
        <f>IF(ISNUMBER(AU957),SUMIFS($AU$1:AU957,$A$1:A957,A957,$J$1:J957,J957,$D$1:D957,D957),"")</f>
        <v/>
      </c>
      <c r="AW957">
        <f t="shared" si="76"/>
        <v>1</v>
      </c>
    </row>
    <row r="958" spans="1:49" x14ac:dyDescent="0.25">
      <c r="A958" s="4" t="s">
        <v>119</v>
      </c>
      <c r="B958" t="s">
        <v>24</v>
      </c>
      <c r="C958" s="3">
        <v>42496</v>
      </c>
      <c r="D958">
        <v>3</v>
      </c>
      <c r="E958">
        <v>100</v>
      </c>
      <c r="J958" s="2" t="s">
        <v>45</v>
      </c>
      <c r="K958" s="2" t="s">
        <v>22</v>
      </c>
      <c r="L958">
        <v>13</v>
      </c>
      <c r="M958" s="2" t="s">
        <v>116</v>
      </c>
      <c r="N958" s="2">
        <f t="shared" si="72"/>
        <v>4092</v>
      </c>
      <c r="O958">
        <v>409.2</v>
      </c>
      <c r="Q958" t="str">
        <f t="shared" si="73"/>
        <v/>
      </c>
      <c r="R958" s="2" t="str">
        <f>IF(ISNUMBER(Q958),SUMIFS(Q$1:$Q958,A$1:$A958,A958,J$1:$J958,J958,D$1:$D958,D958),"")</f>
        <v/>
      </c>
      <c r="T958" s="5"/>
      <c r="AH958" s="2" t="str">
        <f t="shared" si="74"/>
        <v/>
      </c>
      <c r="AL958" s="27"/>
      <c r="AM958" s="27"/>
      <c r="AN958" s="27"/>
      <c r="AO958" s="27"/>
      <c r="AP958" s="27"/>
      <c r="AQ958" s="27"/>
      <c r="AR958" s="27"/>
      <c r="AU958" s="2" t="str">
        <f t="shared" si="75"/>
        <v/>
      </c>
      <c r="AV958" s="2" t="str">
        <f>IF(ISNUMBER(AU958),SUMIFS($AU$1:AU958,$A$1:A958,A958,$J$1:J958,J958,$D$1:D958,D958),"")</f>
        <v/>
      </c>
      <c r="AW958">
        <f t="shared" si="76"/>
        <v>1</v>
      </c>
    </row>
    <row r="959" spans="1:49" x14ac:dyDescent="0.25">
      <c r="A959" s="4" t="s">
        <v>120</v>
      </c>
      <c r="B959" t="s">
        <v>24</v>
      </c>
      <c r="C959" s="3">
        <v>42496</v>
      </c>
      <c r="D959">
        <v>3</v>
      </c>
      <c r="E959">
        <v>200</v>
      </c>
      <c r="J959" s="2" t="s">
        <v>45</v>
      </c>
      <c r="K959" s="2" t="s">
        <v>22</v>
      </c>
      <c r="L959">
        <v>13</v>
      </c>
      <c r="M959" s="2" t="s">
        <v>116</v>
      </c>
      <c r="N959" s="2">
        <f t="shared" si="72"/>
        <v>4398</v>
      </c>
      <c r="O959">
        <v>439.8</v>
      </c>
      <c r="Q959" t="str">
        <f t="shared" si="73"/>
        <v/>
      </c>
      <c r="R959" s="2" t="str">
        <f>IF(ISNUMBER(Q959),SUMIFS(Q$1:$Q959,A$1:$A959,A959,J$1:$J959,J959,D$1:$D959,D959),"")</f>
        <v/>
      </c>
      <c r="T959" s="5"/>
      <c r="AH959" s="2" t="str">
        <f t="shared" si="74"/>
        <v/>
      </c>
      <c r="AL959" s="27"/>
      <c r="AM959" s="27"/>
      <c r="AN959" s="27"/>
      <c r="AO959" s="27"/>
      <c r="AP959" s="27"/>
      <c r="AQ959" s="27"/>
      <c r="AR959" s="27"/>
      <c r="AU959" s="2" t="str">
        <f t="shared" si="75"/>
        <v/>
      </c>
      <c r="AV959" s="2" t="str">
        <f>IF(ISNUMBER(AU959),SUMIFS($AU$1:AU959,$A$1:A959,A959,$J$1:J959,J959,$D$1:D959,D959),"")</f>
        <v/>
      </c>
      <c r="AW959">
        <f t="shared" si="76"/>
        <v>1</v>
      </c>
    </row>
    <row r="960" spans="1:49" x14ac:dyDescent="0.25">
      <c r="A960" s="4" t="s">
        <v>121</v>
      </c>
      <c r="B960" t="s">
        <v>24</v>
      </c>
      <c r="C960" s="3">
        <v>42496</v>
      </c>
      <c r="D960">
        <v>3</v>
      </c>
      <c r="E960">
        <v>350</v>
      </c>
      <c r="J960" s="2" t="s">
        <v>45</v>
      </c>
      <c r="K960" s="2" t="s">
        <v>22</v>
      </c>
      <c r="L960">
        <v>13</v>
      </c>
      <c r="M960" s="2" t="s">
        <v>116</v>
      </c>
      <c r="N960" s="2">
        <f t="shared" si="72"/>
        <v>4806</v>
      </c>
      <c r="O960">
        <v>480.6</v>
      </c>
      <c r="Q960" t="str">
        <f t="shared" si="73"/>
        <v/>
      </c>
      <c r="R960" s="2" t="str">
        <f>IF(ISNUMBER(Q960),SUMIFS(Q$1:$Q960,A$1:$A960,A960,J$1:$J960,J960,D$1:$D960,D960),"")</f>
        <v/>
      </c>
      <c r="T960" s="5"/>
      <c r="AH960" s="2" t="str">
        <f t="shared" si="74"/>
        <v/>
      </c>
      <c r="AL960" s="27"/>
      <c r="AM960" s="27"/>
      <c r="AN960" s="27"/>
      <c r="AO960" s="27"/>
      <c r="AP960" s="27"/>
      <c r="AQ960" s="27"/>
      <c r="AR960" s="27"/>
      <c r="AU960" s="2" t="str">
        <f t="shared" si="75"/>
        <v/>
      </c>
      <c r="AV960" s="2" t="str">
        <f>IF(ISNUMBER(AU960),SUMIFS($AU$1:AU960,$A$1:A960,A960,$J$1:J960,J960,$D$1:D960,D960),"")</f>
        <v/>
      </c>
      <c r="AW960">
        <f t="shared" si="76"/>
        <v>1</v>
      </c>
    </row>
    <row r="961" spans="1:49" x14ac:dyDescent="0.25">
      <c r="A961" s="4" t="s">
        <v>122</v>
      </c>
      <c r="B961" t="s">
        <v>24</v>
      </c>
      <c r="C961" s="3">
        <v>42496</v>
      </c>
      <c r="D961">
        <v>3</v>
      </c>
      <c r="E961">
        <v>500</v>
      </c>
      <c r="J961" s="2" t="s">
        <v>45</v>
      </c>
      <c r="K961" s="2" t="s">
        <v>22</v>
      </c>
      <c r="L961">
        <v>13</v>
      </c>
      <c r="M961" s="2" t="s">
        <v>116</v>
      </c>
      <c r="N961" s="2">
        <f t="shared" si="72"/>
        <v>5316</v>
      </c>
      <c r="O961">
        <v>531.6</v>
      </c>
      <c r="Q961" t="str">
        <f t="shared" si="73"/>
        <v/>
      </c>
      <c r="R961" s="2" t="str">
        <f>IF(ISNUMBER(Q961),SUMIFS(Q$1:$Q961,A$1:$A961,A961,J$1:$J961,J961,D$1:$D961,D961),"")</f>
        <v/>
      </c>
      <c r="T961" s="5"/>
      <c r="AH961" s="2" t="str">
        <f t="shared" si="74"/>
        <v/>
      </c>
      <c r="AL961" s="27"/>
      <c r="AM961" s="27"/>
      <c r="AN961" s="27"/>
      <c r="AO961" s="27"/>
      <c r="AP961" s="27"/>
      <c r="AQ961" s="27"/>
      <c r="AR961" s="27"/>
      <c r="AU961" s="2" t="str">
        <f t="shared" si="75"/>
        <v/>
      </c>
      <c r="AV961" s="2" t="str">
        <f>IF(ISNUMBER(AU961),SUMIFS($AU$1:AU961,$A$1:A961,A961,$J$1:J961,J961,$D$1:D961,D961),"")</f>
        <v/>
      </c>
      <c r="AW961">
        <f t="shared" si="76"/>
        <v>1</v>
      </c>
    </row>
    <row r="962" spans="1:49" x14ac:dyDescent="0.25">
      <c r="A962" s="4" t="s">
        <v>117</v>
      </c>
      <c r="B962" t="s">
        <v>24</v>
      </c>
      <c r="C962" s="3">
        <v>42510</v>
      </c>
      <c r="D962">
        <v>1</v>
      </c>
      <c r="E962">
        <v>0</v>
      </c>
      <c r="J962" s="2" t="s">
        <v>45</v>
      </c>
      <c r="K962" s="2" t="s">
        <v>22</v>
      </c>
      <c r="L962">
        <v>13</v>
      </c>
      <c r="M962" s="2" t="s">
        <v>116</v>
      </c>
      <c r="N962" s="2">
        <f t="shared" ref="N962:N1025" si="77">IF(LEN(O962)&gt;0,O962*10,"")</f>
        <v>2494</v>
      </c>
      <c r="O962">
        <v>249.4</v>
      </c>
      <c r="Q962" t="str">
        <f t="shared" ref="Q962:Q1025" si="78">IF(LEN(P962)&gt;0,P962,"")</f>
        <v/>
      </c>
      <c r="R962" s="2" t="str">
        <f>IF(ISNUMBER(Q962),SUMIFS(Q$1:$Q962,A$1:$A962,A962,J$1:$J962,J962,D$1:$D962,D962),"")</f>
        <v/>
      </c>
      <c r="T962" s="5"/>
      <c r="AH962" s="2" t="str">
        <f t="shared" ref="AH962:AH1025" si="79">IF(ISNUMBER(AI962),AI962,"")</f>
        <v/>
      </c>
      <c r="AL962" s="27"/>
      <c r="AM962" s="27"/>
      <c r="AN962" s="27"/>
      <c r="AO962" s="27"/>
      <c r="AP962" s="27"/>
      <c r="AQ962" s="27"/>
      <c r="AR962" s="27"/>
      <c r="AU962" s="2" t="str">
        <f t="shared" si="75"/>
        <v/>
      </c>
      <c r="AV962" s="2" t="str">
        <f>IF(ISNUMBER(AU962),SUMIFS($AU$1:AU962,$A$1:A962,A962,$J$1:J962,J962,$D$1:D962,D962),"")</f>
        <v/>
      </c>
      <c r="AW962">
        <f t="shared" si="76"/>
        <v>1</v>
      </c>
    </row>
    <row r="963" spans="1:49" x14ac:dyDescent="0.25">
      <c r="A963" s="4" t="s">
        <v>118</v>
      </c>
      <c r="B963" t="s">
        <v>24</v>
      </c>
      <c r="C963" s="3">
        <v>42510</v>
      </c>
      <c r="D963">
        <v>1</v>
      </c>
      <c r="E963">
        <v>50</v>
      </c>
      <c r="J963" s="2" t="s">
        <v>45</v>
      </c>
      <c r="K963" s="2" t="s">
        <v>22</v>
      </c>
      <c r="L963">
        <v>13</v>
      </c>
      <c r="M963" s="2" t="s">
        <v>116</v>
      </c>
      <c r="N963" s="2">
        <f t="shared" si="77"/>
        <v>2324</v>
      </c>
      <c r="O963">
        <v>232.4</v>
      </c>
      <c r="Q963" t="str">
        <f t="shared" si="78"/>
        <v/>
      </c>
      <c r="R963" s="2" t="str">
        <f>IF(ISNUMBER(Q963),SUMIFS(Q$1:$Q963,A$1:$A963,A963,J$1:$J963,J963,D$1:$D963,D963),"")</f>
        <v/>
      </c>
      <c r="T963" s="5"/>
      <c r="AH963" s="2" t="str">
        <f t="shared" si="79"/>
        <v/>
      </c>
      <c r="AL963" s="27"/>
      <c r="AM963" s="27"/>
      <c r="AN963" s="27"/>
      <c r="AO963" s="27"/>
      <c r="AP963" s="27"/>
      <c r="AQ963" s="27"/>
      <c r="AR963" s="27"/>
      <c r="AU963" s="2" t="str">
        <f t="shared" si="75"/>
        <v/>
      </c>
      <c r="AV963" s="2" t="str">
        <f>IF(ISNUMBER(AU963),SUMIFS($AU$1:AU963,$A$1:A963,A963,$J$1:J963,J963,$D$1:D963,D963),"")</f>
        <v/>
      </c>
      <c r="AW963">
        <f t="shared" si="76"/>
        <v>1</v>
      </c>
    </row>
    <row r="964" spans="1:49" x14ac:dyDescent="0.25">
      <c r="A964" s="4" t="s">
        <v>119</v>
      </c>
      <c r="B964" t="s">
        <v>24</v>
      </c>
      <c r="C964" s="3">
        <v>42510</v>
      </c>
      <c r="D964">
        <v>1</v>
      </c>
      <c r="E964">
        <v>100</v>
      </c>
      <c r="J964" s="2" t="s">
        <v>45</v>
      </c>
      <c r="K964" s="2" t="s">
        <v>22</v>
      </c>
      <c r="L964">
        <v>13</v>
      </c>
      <c r="M964" s="2" t="s">
        <v>116</v>
      </c>
      <c r="N964" s="2">
        <f t="shared" si="77"/>
        <v>2562</v>
      </c>
      <c r="O964">
        <v>256.2</v>
      </c>
      <c r="Q964" t="str">
        <f t="shared" si="78"/>
        <v/>
      </c>
      <c r="R964" s="2" t="str">
        <f>IF(ISNUMBER(Q964),SUMIFS(Q$1:$Q964,A$1:$A964,A964,J$1:$J964,J964,D$1:$D964,D964),"")</f>
        <v/>
      </c>
      <c r="T964" s="5"/>
      <c r="AH964" s="2" t="str">
        <f t="shared" si="79"/>
        <v/>
      </c>
      <c r="AL964" s="27"/>
      <c r="AM964" s="27"/>
      <c r="AN964" s="27"/>
      <c r="AO964" s="27"/>
      <c r="AP964" s="27"/>
      <c r="AQ964" s="27"/>
      <c r="AR964" s="27"/>
      <c r="AU964" s="2" t="str">
        <f t="shared" si="75"/>
        <v/>
      </c>
      <c r="AV964" s="2" t="str">
        <f>IF(ISNUMBER(AU964),SUMIFS($AU$1:AU964,$A$1:A964,A964,$J$1:J964,J964,$D$1:D964,D964),"")</f>
        <v/>
      </c>
      <c r="AW964">
        <f t="shared" si="76"/>
        <v>1</v>
      </c>
    </row>
    <row r="965" spans="1:49" x14ac:dyDescent="0.25">
      <c r="A965" s="4" t="s">
        <v>120</v>
      </c>
      <c r="B965" t="s">
        <v>24</v>
      </c>
      <c r="C965" s="3">
        <v>42510</v>
      </c>
      <c r="D965">
        <v>1</v>
      </c>
      <c r="E965">
        <v>200</v>
      </c>
      <c r="J965" s="2" t="s">
        <v>45</v>
      </c>
      <c r="K965" s="2" t="s">
        <v>22</v>
      </c>
      <c r="L965">
        <v>13</v>
      </c>
      <c r="M965" s="2" t="s">
        <v>116</v>
      </c>
      <c r="N965" s="2">
        <f t="shared" si="77"/>
        <v>2528</v>
      </c>
      <c r="O965">
        <v>252.8</v>
      </c>
      <c r="Q965" t="str">
        <f t="shared" si="78"/>
        <v/>
      </c>
      <c r="R965" s="2" t="str">
        <f>IF(ISNUMBER(Q965),SUMIFS(Q$1:$Q965,A$1:$A965,A965,J$1:$J965,J965,D$1:$D965,D965),"")</f>
        <v/>
      </c>
      <c r="T965" s="5"/>
      <c r="AH965" s="2" t="str">
        <f t="shared" si="79"/>
        <v/>
      </c>
      <c r="AL965" s="27"/>
      <c r="AM965" s="27"/>
      <c r="AN965" s="27"/>
      <c r="AO965" s="27"/>
      <c r="AP965" s="27"/>
      <c r="AQ965" s="27"/>
      <c r="AR965" s="27"/>
      <c r="AU965" s="2" t="str">
        <f t="shared" si="75"/>
        <v/>
      </c>
      <c r="AV965" s="2" t="str">
        <f>IF(ISNUMBER(AU965),SUMIFS($AU$1:AU965,$A$1:A965,A965,$J$1:J965,J965,$D$1:D965,D965),"")</f>
        <v/>
      </c>
      <c r="AW965">
        <f t="shared" si="76"/>
        <v>1</v>
      </c>
    </row>
    <row r="966" spans="1:49" x14ac:dyDescent="0.25">
      <c r="A966" s="4" t="s">
        <v>121</v>
      </c>
      <c r="B966" t="s">
        <v>24</v>
      </c>
      <c r="C966" s="3">
        <v>42510</v>
      </c>
      <c r="D966">
        <v>1</v>
      </c>
      <c r="E966">
        <v>350</v>
      </c>
      <c r="J966" s="2" t="s">
        <v>45</v>
      </c>
      <c r="K966" s="2" t="s">
        <v>22</v>
      </c>
      <c r="L966">
        <v>13</v>
      </c>
      <c r="M966" s="2" t="s">
        <v>116</v>
      </c>
      <c r="N966" s="2">
        <f t="shared" si="77"/>
        <v>2596</v>
      </c>
      <c r="O966">
        <v>259.60000000000002</v>
      </c>
      <c r="Q966" t="str">
        <f t="shared" si="78"/>
        <v/>
      </c>
      <c r="R966" s="2" t="str">
        <f>IF(ISNUMBER(Q966),SUMIFS(Q$1:$Q966,A$1:$A966,A966,J$1:$J966,J966,D$1:$D966,D966),"")</f>
        <v/>
      </c>
      <c r="T966" s="5"/>
      <c r="AH966" s="2" t="str">
        <f t="shared" si="79"/>
        <v/>
      </c>
      <c r="AL966" s="27"/>
      <c r="AM966" s="27"/>
      <c r="AN966" s="27"/>
      <c r="AO966" s="27"/>
      <c r="AP966" s="27"/>
      <c r="AQ966" s="27"/>
      <c r="AR966" s="27"/>
      <c r="AU966" s="2" t="str">
        <f t="shared" ref="AU966:AU1029" si="80">IF(AND(ISNUMBER(AI966),ISNUMBER(Q966)),ROUND(Q966*AI966,3),"")</f>
        <v/>
      </c>
      <c r="AV966" s="2" t="str">
        <f>IF(ISNUMBER(AU966),SUMIFS($AU$1:AU966,$A$1:A966,A966,$J$1:J966,J966,$D$1:D966,D966),"")</f>
        <v/>
      </c>
      <c r="AW966">
        <f t="shared" ref="AW966:AW1029" si="81">COUNT(O966:AV966)</f>
        <v>1</v>
      </c>
    </row>
    <row r="967" spans="1:49" x14ac:dyDescent="0.25">
      <c r="A967" s="4" t="s">
        <v>122</v>
      </c>
      <c r="B967" t="s">
        <v>24</v>
      </c>
      <c r="C967" s="3">
        <v>42510</v>
      </c>
      <c r="D967">
        <v>1</v>
      </c>
      <c r="E967">
        <v>500</v>
      </c>
      <c r="J967" s="2" t="s">
        <v>45</v>
      </c>
      <c r="K967" s="2" t="s">
        <v>22</v>
      </c>
      <c r="L967">
        <v>13</v>
      </c>
      <c r="M967" s="2" t="s">
        <v>116</v>
      </c>
      <c r="N967" s="2">
        <f t="shared" si="77"/>
        <v>2290</v>
      </c>
      <c r="O967">
        <v>229</v>
      </c>
      <c r="Q967" t="str">
        <f t="shared" si="78"/>
        <v/>
      </c>
      <c r="R967" s="2" t="str">
        <f>IF(ISNUMBER(Q967),SUMIFS(Q$1:$Q967,A$1:$A967,A967,J$1:$J967,J967,D$1:$D967,D967),"")</f>
        <v/>
      </c>
      <c r="T967" s="5"/>
      <c r="AH967" s="2" t="str">
        <f t="shared" si="79"/>
        <v/>
      </c>
      <c r="AL967" s="27"/>
      <c r="AM967" s="27"/>
      <c r="AN967" s="27"/>
      <c r="AO967" s="27"/>
      <c r="AP967" s="27"/>
      <c r="AQ967" s="27"/>
      <c r="AR967" s="27"/>
      <c r="AU967" s="2" t="str">
        <f t="shared" si="80"/>
        <v/>
      </c>
      <c r="AV967" s="2" t="str">
        <f>IF(ISNUMBER(AU967),SUMIFS($AU$1:AU967,$A$1:A967,A967,$J$1:J967,J967,$D$1:D967,D967),"")</f>
        <v/>
      </c>
      <c r="AW967">
        <f t="shared" si="81"/>
        <v>1</v>
      </c>
    </row>
    <row r="968" spans="1:49" x14ac:dyDescent="0.25">
      <c r="A968" s="4" t="s">
        <v>117</v>
      </c>
      <c r="B968" t="s">
        <v>24</v>
      </c>
      <c r="C968" s="3">
        <v>42510</v>
      </c>
      <c r="D968">
        <v>2</v>
      </c>
      <c r="E968">
        <v>0</v>
      </c>
      <c r="J968" s="2" t="s">
        <v>45</v>
      </c>
      <c r="K968" s="2" t="s">
        <v>22</v>
      </c>
      <c r="L968">
        <v>13</v>
      </c>
      <c r="M968" s="2" t="s">
        <v>116</v>
      </c>
      <c r="N968" s="2">
        <f t="shared" si="77"/>
        <v>2222</v>
      </c>
      <c r="O968">
        <v>222.2</v>
      </c>
      <c r="Q968" t="str">
        <f t="shared" si="78"/>
        <v/>
      </c>
      <c r="R968" s="2" t="str">
        <f>IF(ISNUMBER(Q968),SUMIFS(Q$1:$Q968,A$1:$A968,A968,J$1:$J968,J968,D$1:$D968,D968),"")</f>
        <v/>
      </c>
      <c r="T968" s="5"/>
      <c r="AH968" s="2" t="str">
        <f t="shared" si="79"/>
        <v/>
      </c>
      <c r="AL968" s="27"/>
      <c r="AM968" s="27"/>
      <c r="AN968" s="27"/>
      <c r="AO968" s="27"/>
      <c r="AP968" s="27"/>
      <c r="AQ968" s="27"/>
      <c r="AR968" s="27"/>
      <c r="AU968" s="2" t="str">
        <f t="shared" si="80"/>
        <v/>
      </c>
      <c r="AV968" s="2" t="str">
        <f>IF(ISNUMBER(AU968),SUMIFS($AU$1:AU968,$A$1:A968,A968,$J$1:J968,J968,$D$1:D968,D968),"")</f>
        <v/>
      </c>
      <c r="AW968">
        <f t="shared" si="81"/>
        <v>1</v>
      </c>
    </row>
    <row r="969" spans="1:49" x14ac:dyDescent="0.25">
      <c r="A969" s="4" t="s">
        <v>118</v>
      </c>
      <c r="B969" t="s">
        <v>24</v>
      </c>
      <c r="C969" s="3">
        <v>42510</v>
      </c>
      <c r="D969">
        <v>2</v>
      </c>
      <c r="E969">
        <v>50</v>
      </c>
      <c r="J969" s="2" t="s">
        <v>45</v>
      </c>
      <c r="K969" s="2" t="s">
        <v>22</v>
      </c>
      <c r="L969">
        <v>13</v>
      </c>
      <c r="M969" s="2" t="s">
        <v>116</v>
      </c>
      <c r="N969" s="2">
        <f t="shared" si="77"/>
        <v>2392</v>
      </c>
      <c r="O969">
        <v>239.2</v>
      </c>
      <c r="Q969" t="str">
        <f t="shared" si="78"/>
        <v/>
      </c>
      <c r="R969" s="2" t="str">
        <f>IF(ISNUMBER(Q969),SUMIFS(Q$1:$Q969,A$1:$A969,A969,J$1:$J969,J969,D$1:$D969,D969),"")</f>
        <v/>
      </c>
      <c r="T969" s="5"/>
      <c r="AH969" s="2" t="str">
        <f t="shared" si="79"/>
        <v/>
      </c>
      <c r="AL969" s="27"/>
      <c r="AM969" s="27"/>
      <c r="AN969" s="27"/>
      <c r="AO969" s="27"/>
      <c r="AP969" s="27"/>
      <c r="AQ969" s="27"/>
      <c r="AR969" s="27"/>
      <c r="AU969" s="2" t="str">
        <f t="shared" si="80"/>
        <v/>
      </c>
      <c r="AV969" s="2" t="str">
        <f>IF(ISNUMBER(AU969),SUMIFS($AU$1:AU969,$A$1:A969,A969,$J$1:J969,J969,$D$1:D969,D969),"")</f>
        <v/>
      </c>
      <c r="AW969">
        <f t="shared" si="81"/>
        <v>1</v>
      </c>
    </row>
    <row r="970" spans="1:49" x14ac:dyDescent="0.25">
      <c r="A970" s="4" t="s">
        <v>119</v>
      </c>
      <c r="B970" t="s">
        <v>24</v>
      </c>
      <c r="C970" s="3">
        <v>42510</v>
      </c>
      <c r="D970">
        <v>2</v>
      </c>
      <c r="E970">
        <v>100</v>
      </c>
      <c r="J970" s="2" t="s">
        <v>45</v>
      </c>
      <c r="K970" s="2" t="s">
        <v>22</v>
      </c>
      <c r="L970">
        <v>13</v>
      </c>
      <c r="M970" s="2" t="s">
        <v>116</v>
      </c>
      <c r="N970" s="2">
        <f t="shared" si="77"/>
        <v>2426</v>
      </c>
      <c r="O970">
        <v>242.6</v>
      </c>
      <c r="Q970" t="str">
        <f t="shared" si="78"/>
        <v/>
      </c>
      <c r="R970" s="2" t="str">
        <f>IF(ISNUMBER(Q970),SUMIFS(Q$1:$Q970,A$1:$A970,A970,J$1:$J970,J970,D$1:$D970,D970),"")</f>
        <v/>
      </c>
      <c r="T970" s="5"/>
      <c r="AH970" s="2" t="str">
        <f t="shared" si="79"/>
        <v/>
      </c>
      <c r="AL970" s="27"/>
      <c r="AM970" s="27"/>
      <c r="AN970" s="27"/>
      <c r="AO970" s="27"/>
      <c r="AP970" s="27"/>
      <c r="AQ970" s="27"/>
      <c r="AR970" s="27"/>
      <c r="AU970" s="2" t="str">
        <f t="shared" si="80"/>
        <v/>
      </c>
      <c r="AV970" s="2" t="str">
        <f>IF(ISNUMBER(AU970),SUMIFS($AU$1:AU970,$A$1:A970,A970,$J$1:J970,J970,$D$1:D970,D970),"")</f>
        <v/>
      </c>
      <c r="AW970">
        <f t="shared" si="81"/>
        <v>1</v>
      </c>
    </row>
    <row r="971" spans="1:49" x14ac:dyDescent="0.25">
      <c r="A971" s="4" t="s">
        <v>120</v>
      </c>
      <c r="B971" t="s">
        <v>24</v>
      </c>
      <c r="C971" s="3">
        <v>42510</v>
      </c>
      <c r="D971">
        <v>2</v>
      </c>
      <c r="E971">
        <v>200</v>
      </c>
      <c r="J971" s="2" t="s">
        <v>45</v>
      </c>
      <c r="K971" s="2" t="s">
        <v>22</v>
      </c>
      <c r="L971">
        <v>13</v>
      </c>
      <c r="M971" s="2" t="s">
        <v>116</v>
      </c>
      <c r="N971" s="2">
        <f t="shared" si="77"/>
        <v>2392</v>
      </c>
      <c r="O971">
        <v>239.2</v>
      </c>
      <c r="Q971" t="str">
        <f t="shared" si="78"/>
        <v/>
      </c>
      <c r="R971" s="2" t="str">
        <f>IF(ISNUMBER(Q971),SUMIFS(Q$1:$Q971,A$1:$A971,A971,J$1:$J971,J971,D$1:$D971,D971),"")</f>
        <v/>
      </c>
      <c r="T971" s="5"/>
      <c r="AH971" s="2" t="str">
        <f t="shared" si="79"/>
        <v/>
      </c>
      <c r="AL971" s="27"/>
      <c r="AM971" s="27"/>
      <c r="AN971" s="27"/>
      <c r="AO971" s="27"/>
      <c r="AP971" s="27"/>
      <c r="AQ971" s="27"/>
      <c r="AR971" s="27"/>
      <c r="AU971" s="2" t="str">
        <f t="shared" si="80"/>
        <v/>
      </c>
      <c r="AV971" s="2" t="str">
        <f>IF(ISNUMBER(AU971),SUMIFS($AU$1:AU971,$A$1:A971,A971,$J$1:J971,J971,$D$1:D971,D971),"")</f>
        <v/>
      </c>
      <c r="AW971">
        <f t="shared" si="81"/>
        <v>1</v>
      </c>
    </row>
    <row r="972" spans="1:49" x14ac:dyDescent="0.25">
      <c r="A972" s="4" t="s">
        <v>121</v>
      </c>
      <c r="B972" t="s">
        <v>24</v>
      </c>
      <c r="C972" s="3">
        <v>42510</v>
      </c>
      <c r="D972">
        <v>2</v>
      </c>
      <c r="E972">
        <v>350</v>
      </c>
      <c r="J972" s="2" t="s">
        <v>45</v>
      </c>
      <c r="K972" s="2" t="s">
        <v>22</v>
      </c>
      <c r="L972">
        <v>13</v>
      </c>
      <c r="M972" s="2" t="s">
        <v>116</v>
      </c>
      <c r="N972" s="2">
        <f t="shared" si="77"/>
        <v>2426</v>
      </c>
      <c r="O972">
        <v>242.6</v>
      </c>
      <c r="Q972" t="str">
        <f t="shared" si="78"/>
        <v/>
      </c>
      <c r="R972" s="2" t="str">
        <f>IF(ISNUMBER(Q972),SUMIFS(Q$1:$Q972,A$1:$A972,A972,J$1:$J972,J972,D$1:$D972,D972),"")</f>
        <v/>
      </c>
      <c r="T972" s="5"/>
      <c r="AH972" s="2" t="str">
        <f t="shared" si="79"/>
        <v/>
      </c>
      <c r="AL972" s="27"/>
      <c r="AM972" s="27"/>
      <c r="AN972" s="27"/>
      <c r="AO972" s="27"/>
      <c r="AP972" s="27"/>
      <c r="AQ972" s="27"/>
      <c r="AR972" s="27"/>
      <c r="AU972" s="2" t="str">
        <f t="shared" si="80"/>
        <v/>
      </c>
      <c r="AV972" s="2" t="str">
        <f>IF(ISNUMBER(AU972),SUMIFS($AU$1:AU972,$A$1:A972,A972,$J$1:J972,J972,$D$1:D972,D972),"")</f>
        <v/>
      </c>
      <c r="AW972">
        <f t="shared" si="81"/>
        <v>1</v>
      </c>
    </row>
    <row r="973" spans="1:49" x14ac:dyDescent="0.25">
      <c r="A973" s="4" t="s">
        <v>122</v>
      </c>
      <c r="B973" t="s">
        <v>24</v>
      </c>
      <c r="C973" s="3">
        <v>42510</v>
      </c>
      <c r="D973">
        <v>2</v>
      </c>
      <c r="E973">
        <v>500</v>
      </c>
      <c r="J973" s="2" t="s">
        <v>45</v>
      </c>
      <c r="K973" s="2" t="s">
        <v>22</v>
      </c>
      <c r="L973">
        <v>13</v>
      </c>
      <c r="M973" s="2" t="s">
        <v>116</v>
      </c>
      <c r="N973" s="2">
        <f t="shared" si="77"/>
        <v>2664</v>
      </c>
      <c r="O973">
        <v>266.39999999999998</v>
      </c>
      <c r="Q973" t="str">
        <f t="shared" si="78"/>
        <v/>
      </c>
      <c r="R973" s="2" t="str">
        <f>IF(ISNUMBER(Q973),SUMIFS(Q$1:$Q973,A$1:$A973,A973,J$1:$J973,J973,D$1:$D973,D973),"")</f>
        <v/>
      </c>
      <c r="T973" s="5"/>
      <c r="AH973" s="2" t="str">
        <f t="shared" si="79"/>
        <v/>
      </c>
      <c r="AL973" s="27"/>
      <c r="AM973" s="27"/>
      <c r="AN973" s="27"/>
      <c r="AO973" s="27"/>
      <c r="AP973" s="27"/>
      <c r="AQ973" s="27"/>
      <c r="AR973" s="27"/>
      <c r="AU973" s="2" t="str">
        <f t="shared" si="80"/>
        <v/>
      </c>
      <c r="AV973" s="2" t="str">
        <f>IF(ISNUMBER(AU973),SUMIFS($AU$1:AU973,$A$1:A973,A973,$J$1:J973,J973,$D$1:D973,D973),"")</f>
        <v/>
      </c>
      <c r="AW973">
        <f t="shared" si="81"/>
        <v>1</v>
      </c>
    </row>
    <row r="974" spans="1:49" x14ac:dyDescent="0.25">
      <c r="A974" s="4" t="s">
        <v>117</v>
      </c>
      <c r="B974" t="s">
        <v>24</v>
      </c>
      <c r="C974" s="3">
        <v>42510</v>
      </c>
      <c r="D974">
        <v>3</v>
      </c>
      <c r="E974">
        <v>0</v>
      </c>
      <c r="J974" s="2" t="s">
        <v>45</v>
      </c>
      <c r="K974" s="2" t="s">
        <v>22</v>
      </c>
      <c r="L974">
        <v>13</v>
      </c>
      <c r="M974" s="2" t="s">
        <v>116</v>
      </c>
      <c r="N974" s="2">
        <f t="shared" si="77"/>
        <v>2460</v>
      </c>
      <c r="O974">
        <v>246</v>
      </c>
      <c r="Q974" t="str">
        <f t="shared" si="78"/>
        <v/>
      </c>
      <c r="R974" s="2" t="str">
        <f>IF(ISNUMBER(Q974),SUMIFS(Q$1:$Q974,A$1:$A974,A974,J$1:$J974,J974,D$1:$D974,D974),"")</f>
        <v/>
      </c>
      <c r="T974" s="5"/>
      <c r="AH974" s="2" t="str">
        <f t="shared" si="79"/>
        <v/>
      </c>
      <c r="AL974" s="27"/>
      <c r="AM974" s="27"/>
      <c r="AN974" s="27"/>
      <c r="AO974" s="27"/>
      <c r="AP974" s="27"/>
      <c r="AQ974" s="27"/>
      <c r="AR974" s="27"/>
      <c r="AU974" s="2" t="str">
        <f t="shared" si="80"/>
        <v/>
      </c>
      <c r="AV974" s="2" t="str">
        <f>IF(ISNUMBER(AU974),SUMIFS($AU$1:AU974,$A$1:A974,A974,$J$1:J974,J974,$D$1:D974,D974),"")</f>
        <v/>
      </c>
      <c r="AW974">
        <f t="shared" si="81"/>
        <v>1</v>
      </c>
    </row>
    <row r="975" spans="1:49" x14ac:dyDescent="0.25">
      <c r="A975" s="4" t="s">
        <v>118</v>
      </c>
      <c r="B975" t="s">
        <v>24</v>
      </c>
      <c r="C975" s="3">
        <v>42510</v>
      </c>
      <c r="D975">
        <v>3</v>
      </c>
      <c r="E975">
        <v>50</v>
      </c>
      <c r="J975" s="2" t="s">
        <v>45</v>
      </c>
      <c r="K975" s="2" t="s">
        <v>22</v>
      </c>
      <c r="L975">
        <v>13</v>
      </c>
      <c r="M975" s="2" t="s">
        <v>116</v>
      </c>
      <c r="N975" s="2">
        <f t="shared" si="77"/>
        <v>2630</v>
      </c>
      <c r="O975">
        <v>263</v>
      </c>
      <c r="Q975" t="str">
        <f t="shared" si="78"/>
        <v/>
      </c>
      <c r="R975" s="2" t="str">
        <f>IF(ISNUMBER(Q975),SUMIFS(Q$1:$Q975,A$1:$A975,A975,J$1:$J975,J975,D$1:$D975,D975),"")</f>
        <v/>
      </c>
      <c r="T975" s="5"/>
      <c r="AH975" s="2" t="str">
        <f t="shared" si="79"/>
        <v/>
      </c>
      <c r="AL975" s="27"/>
      <c r="AM975" s="27"/>
      <c r="AN975" s="27"/>
      <c r="AO975" s="27"/>
      <c r="AP975" s="27"/>
      <c r="AQ975" s="27"/>
      <c r="AR975" s="27"/>
      <c r="AU975" s="2" t="str">
        <f t="shared" si="80"/>
        <v/>
      </c>
      <c r="AV975" s="2" t="str">
        <f>IF(ISNUMBER(AU975),SUMIFS($AU$1:AU975,$A$1:A975,A975,$J$1:J975,J975,$D$1:D975,D975),"")</f>
        <v/>
      </c>
      <c r="AW975">
        <f t="shared" si="81"/>
        <v>1</v>
      </c>
    </row>
    <row r="976" spans="1:49" x14ac:dyDescent="0.25">
      <c r="A976" s="4" t="s">
        <v>119</v>
      </c>
      <c r="B976" t="s">
        <v>24</v>
      </c>
      <c r="C976" s="3">
        <v>42510</v>
      </c>
      <c r="D976">
        <v>3</v>
      </c>
      <c r="E976">
        <v>100</v>
      </c>
      <c r="J976" s="2" t="s">
        <v>45</v>
      </c>
      <c r="K976" s="2" t="s">
        <v>22</v>
      </c>
      <c r="L976">
        <v>13</v>
      </c>
      <c r="M976" s="2" t="s">
        <v>116</v>
      </c>
      <c r="N976" s="2">
        <f t="shared" si="77"/>
        <v>2460</v>
      </c>
      <c r="O976">
        <v>246</v>
      </c>
      <c r="Q976" t="str">
        <f t="shared" si="78"/>
        <v/>
      </c>
      <c r="R976" s="2" t="str">
        <f>IF(ISNUMBER(Q976),SUMIFS(Q$1:$Q976,A$1:$A976,A976,J$1:$J976,J976,D$1:$D976,D976),"")</f>
        <v/>
      </c>
      <c r="T976" s="5"/>
      <c r="AH976" s="2" t="str">
        <f t="shared" si="79"/>
        <v/>
      </c>
      <c r="AL976" s="27"/>
      <c r="AM976" s="27"/>
      <c r="AN976" s="27"/>
      <c r="AO976" s="27"/>
      <c r="AP976" s="27"/>
      <c r="AQ976" s="27"/>
      <c r="AR976" s="27"/>
      <c r="AU976" s="2" t="str">
        <f t="shared" si="80"/>
        <v/>
      </c>
      <c r="AV976" s="2" t="str">
        <f>IF(ISNUMBER(AU976),SUMIFS($AU$1:AU976,$A$1:A976,A976,$J$1:J976,J976,$D$1:D976,D976),"")</f>
        <v/>
      </c>
      <c r="AW976">
        <f t="shared" si="81"/>
        <v>1</v>
      </c>
    </row>
    <row r="977" spans="1:49" x14ac:dyDescent="0.25">
      <c r="A977" s="4" t="s">
        <v>120</v>
      </c>
      <c r="B977" t="s">
        <v>24</v>
      </c>
      <c r="C977" s="3">
        <v>42510</v>
      </c>
      <c r="D977">
        <v>3</v>
      </c>
      <c r="E977">
        <v>200</v>
      </c>
      <c r="J977" s="2" t="s">
        <v>45</v>
      </c>
      <c r="K977" s="2" t="s">
        <v>22</v>
      </c>
      <c r="L977">
        <v>13</v>
      </c>
      <c r="M977" s="2" t="s">
        <v>116</v>
      </c>
      <c r="N977" s="2">
        <f t="shared" si="77"/>
        <v>2664</v>
      </c>
      <c r="O977">
        <v>266.39999999999998</v>
      </c>
      <c r="Q977" t="str">
        <f t="shared" si="78"/>
        <v/>
      </c>
      <c r="R977" s="2" t="str">
        <f>IF(ISNUMBER(Q977),SUMIFS(Q$1:$Q977,A$1:$A977,A977,J$1:$J977,J977,D$1:$D977,D977),"")</f>
        <v/>
      </c>
      <c r="T977" s="5"/>
      <c r="AH977" s="2" t="str">
        <f t="shared" si="79"/>
        <v/>
      </c>
      <c r="AL977" s="27"/>
      <c r="AM977" s="27"/>
      <c r="AN977" s="27"/>
      <c r="AO977" s="27"/>
      <c r="AP977" s="27"/>
      <c r="AQ977" s="27"/>
      <c r="AR977" s="27"/>
      <c r="AU977" s="2" t="str">
        <f t="shared" si="80"/>
        <v/>
      </c>
      <c r="AV977" s="2" t="str">
        <f>IF(ISNUMBER(AU977),SUMIFS($AU$1:AU977,$A$1:A977,A977,$J$1:J977,J977,$D$1:D977,D977),"")</f>
        <v/>
      </c>
      <c r="AW977">
        <f t="shared" si="81"/>
        <v>1</v>
      </c>
    </row>
    <row r="978" spans="1:49" x14ac:dyDescent="0.25">
      <c r="A978" s="4" t="s">
        <v>121</v>
      </c>
      <c r="B978" t="s">
        <v>24</v>
      </c>
      <c r="C978" s="3">
        <v>42510</v>
      </c>
      <c r="D978">
        <v>3</v>
      </c>
      <c r="E978">
        <v>350</v>
      </c>
      <c r="J978" s="2" t="s">
        <v>45</v>
      </c>
      <c r="K978" s="2" t="s">
        <v>22</v>
      </c>
      <c r="L978">
        <v>13</v>
      </c>
      <c r="M978" s="2" t="s">
        <v>116</v>
      </c>
      <c r="N978" s="2">
        <f t="shared" si="77"/>
        <v>2460</v>
      </c>
      <c r="O978">
        <v>246</v>
      </c>
      <c r="Q978" t="str">
        <f t="shared" si="78"/>
        <v/>
      </c>
      <c r="R978" s="2" t="str">
        <f>IF(ISNUMBER(Q978),SUMIFS(Q$1:$Q978,A$1:$A978,A978,J$1:$J978,J978,D$1:$D978,D978),"")</f>
        <v/>
      </c>
      <c r="T978" s="5"/>
      <c r="AH978" s="2" t="str">
        <f t="shared" si="79"/>
        <v/>
      </c>
      <c r="AL978" s="27"/>
      <c r="AM978" s="27"/>
      <c r="AN978" s="27"/>
      <c r="AO978" s="27"/>
      <c r="AP978" s="27"/>
      <c r="AQ978" s="27"/>
      <c r="AR978" s="27"/>
      <c r="AU978" s="2" t="str">
        <f t="shared" si="80"/>
        <v/>
      </c>
      <c r="AV978" s="2" t="str">
        <f>IF(ISNUMBER(AU978),SUMIFS($AU$1:AU978,$A$1:A978,A978,$J$1:J978,J978,$D$1:D978,D978),"")</f>
        <v/>
      </c>
      <c r="AW978">
        <f t="shared" si="81"/>
        <v>1</v>
      </c>
    </row>
    <row r="979" spans="1:49" x14ac:dyDescent="0.25">
      <c r="A979" s="4" t="s">
        <v>122</v>
      </c>
      <c r="B979" t="s">
        <v>24</v>
      </c>
      <c r="C979" s="3">
        <v>42510</v>
      </c>
      <c r="D979">
        <v>3</v>
      </c>
      <c r="E979">
        <v>500</v>
      </c>
      <c r="J979" s="2" t="s">
        <v>45</v>
      </c>
      <c r="K979" s="2" t="s">
        <v>22</v>
      </c>
      <c r="L979">
        <v>13</v>
      </c>
      <c r="M979" s="2" t="s">
        <v>116</v>
      </c>
      <c r="N979" s="2">
        <f t="shared" si="77"/>
        <v>2494</v>
      </c>
      <c r="O979">
        <v>249.4</v>
      </c>
      <c r="Q979" t="str">
        <f t="shared" si="78"/>
        <v/>
      </c>
      <c r="R979" s="2" t="str">
        <f>IF(ISNUMBER(Q979),SUMIFS(Q$1:$Q979,A$1:$A979,A979,J$1:$J979,J979,D$1:$D979,D979),"")</f>
        <v/>
      </c>
      <c r="T979" s="5"/>
      <c r="AH979" s="2" t="str">
        <f t="shared" si="79"/>
        <v/>
      </c>
      <c r="AL979" s="27"/>
      <c r="AM979" s="27"/>
      <c r="AN979" s="27"/>
      <c r="AO979" s="27"/>
      <c r="AP979" s="27"/>
      <c r="AQ979" s="27"/>
      <c r="AR979" s="27"/>
      <c r="AU979" s="2" t="str">
        <f t="shared" si="80"/>
        <v/>
      </c>
      <c r="AV979" s="2" t="str">
        <f>IF(ISNUMBER(AU979),SUMIFS($AU$1:AU979,$A$1:A979,A979,$J$1:J979,J979,$D$1:D979,D979),"")</f>
        <v/>
      </c>
      <c r="AW979">
        <f t="shared" si="81"/>
        <v>1</v>
      </c>
    </row>
    <row r="980" spans="1:49" x14ac:dyDescent="0.25">
      <c r="A980" s="4" t="s">
        <v>117</v>
      </c>
      <c r="B980" t="s">
        <v>24</v>
      </c>
      <c r="C980" s="3">
        <v>42534</v>
      </c>
      <c r="D980">
        <v>1</v>
      </c>
      <c r="E980">
        <v>0</v>
      </c>
      <c r="J980" s="2" t="s">
        <v>45</v>
      </c>
      <c r="K980" s="2" t="s">
        <v>25</v>
      </c>
      <c r="L980">
        <v>14</v>
      </c>
      <c r="M980" s="2" t="s">
        <v>21</v>
      </c>
      <c r="N980" s="2" t="str">
        <f t="shared" si="77"/>
        <v/>
      </c>
      <c r="Q980" t="str">
        <f t="shared" si="78"/>
        <v/>
      </c>
      <c r="R980" s="2" t="str">
        <f>IF(ISNUMBER(Q980),SUMIFS(Q$1:$Q980,A$1:$A980,A980,J$1:$J980,J980,D$1:$D980,D980),"")</f>
        <v/>
      </c>
      <c r="T980" s="5"/>
      <c r="AH980" s="2" t="str">
        <f t="shared" si="79"/>
        <v/>
      </c>
      <c r="AL980" s="27"/>
      <c r="AM980" s="27"/>
      <c r="AN980" s="27"/>
      <c r="AO980" s="27"/>
      <c r="AP980" s="27"/>
      <c r="AQ980" s="27"/>
      <c r="AR980" s="27"/>
      <c r="AU980" s="2" t="str">
        <f t="shared" si="80"/>
        <v/>
      </c>
      <c r="AV980" s="2" t="str">
        <f>IF(ISNUMBER(AU980),SUMIFS($AU$1:AU980,$A$1:A980,A980,$J$1:J980,J980,$D$1:D980,D980),"")</f>
        <v/>
      </c>
      <c r="AW980">
        <f t="shared" si="81"/>
        <v>0</v>
      </c>
    </row>
    <row r="981" spans="1:49" x14ac:dyDescent="0.25">
      <c r="A981" s="4" t="s">
        <v>118</v>
      </c>
      <c r="B981" t="s">
        <v>24</v>
      </c>
      <c r="C981" s="3">
        <v>42534</v>
      </c>
      <c r="D981">
        <v>1</v>
      </c>
      <c r="E981">
        <v>50</v>
      </c>
      <c r="J981" s="2" t="s">
        <v>45</v>
      </c>
      <c r="K981" s="2" t="s">
        <v>25</v>
      </c>
      <c r="L981">
        <v>14</v>
      </c>
      <c r="M981" s="2" t="s">
        <v>21</v>
      </c>
      <c r="N981" s="2" t="str">
        <f t="shared" si="77"/>
        <v/>
      </c>
      <c r="Q981" t="str">
        <f t="shared" si="78"/>
        <v/>
      </c>
      <c r="R981" s="2" t="str">
        <f>IF(ISNUMBER(Q981),SUMIFS(Q$1:$Q981,A$1:$A981,A981,J$1:$J981,J981,D$1:$D981,D981),"")</f>
        <v/>
      </c>
      <c r="T981" s="5"/>
      <c r="AH981" s="2" t="str">
        <f t="shared" si="79"/>
        <v/>
      </c>
      <c r="AL981" s="27"/>
      <c r="AM981" s="27"/>
      <c r="AN981" s="27"/>
      <c r="AO981" s="27"/>
      <c r="AP981" s="27"/>
      <c r="AQ981" s="27"/>
      <c r="AR981" s="27"/>
      <c r="AU981" s="2" t="str">
        <f t="shared" si="80"/>
        <v/>
      </c>
      <c r="AV981" s="2" t="str">
        <f>IF(ISNUMBER(AU981),SUMIFS($AU$1:AU981,$A$1:A981,A981,$J$1:J981,J981,$D$1:D981,D981),"")</f>
        <v/>
      </c>
      <c r="AW981">
        <f t="shared" si="81"/>
        <v>0</v>
      </c>
    </row>
    <row r="982" spans="1:49" x14ac:dyDescent="0.25">
      <c r="A982" s="4" t="s">
        <v>119</v>
      </c>
      <c r="B982" t="s">
        <v>24</v>
      </c>
      <c r="C982" s="3">
        <v>42534</v>
      </c>
      <c r="D982">
        <v>1</v>
      </c>
      <c r="E982">
        <v>100</v>
      </c>
      <c r="J982" s="2" t="s">
        <v>45</v>
      </c>
      <c r="K982" s="2" t="s">
        <v>25</v>
      </c>
      <c r="L982">
        <v>14</v>
      </c>
      <c r="M982" s="2" t="s">
        <v>21</v>
      </c>
      <c r="N982" s="2" t="str">
        <f t="shared" si="77"/>
        <v/>
      </c>
      <c r="Q982" t="str">
        <f t="shared" si="78"/>
        <v/>
      </c>
      <c r="R982" s="2" t="str">
        <f>IF(ISNUMBER(Q982),SUMIFS(Q$1:$Q982,A$1:$A982,A982,J$1:$J982,J982,D$1:$D982,D982),"")</f>
        <v/>
      </c>
      <c r="T982" s="5"/>
      <c r="AH982" s="2" t="str">
        <f t="shared" si="79"/>
        <v/>
      </c>
      <c r="AL982" s="27"/>
      <c r="AM982" s="27"/>
      <c r="AN982" s="27"/>
      <c r="AO982" s="27"/>
      <c r="AP982" s="27"/>
      <c r="AQ982" s="27"/>
      <c r="AR982" s="27"/>
      <c r="AU982" s="2" t="str">
        <f t="shared" si="80"/>
        <v/>
      </c>
      <c r="AV982" s="2" t="str">
        <f>IF(ISNUMBER(AU982),SUMIFS($AU$1:AU982,$A$1:A982,A982,$J$1:J982,J982,$D$1:D982,D982),"")</f>
        <v/>
      </c>
      <c r="AW982">
        <f t="shared" si="81"/>
        <v>0</v>
      </c>
    </row>
    <row r="983" spans="1:49" x14ac:dyDescent="0.25">
      <c r="A983" s="4" t="s">
        <v>120</v>
      </c>
      <c r="B983" t="s">
        <v>24</v>
      </c>
      <c r="C983" s="3">
        <v>42534</v>
      </c>
      <c r="D983">
        <v>1</v>
      </c>
      <c r="E983">
        <v>200</v>
      </c>
      <c r="J983" s="2" t="s">
        <v>45</v>
      </c>
      <c r="K983" s="2" t="s">
        <v>25</v>
      </c>
      <c r="L983">
        <v>14</v>
      </c>
      <c r="M983" s="2" t="s">
        <v>21</v>
      </c>
      <c r="N983" s="2" t="str">
        <f t="shared" si="77"/>
        <v/>
      </c>
      <c r="Q983" t="str">
        <f t="shared" si="78"/>
        <v/>
      </c>
      <c r="R983" s="2" t="str">
        <f>IF(ISNUMBER(Q983),SUMIFS(Q$1:$Q983,A$1:$A983,A983,J$1:$J983,J983,D$1:$D983,D983),"")</f>
        <v/>
      </c>
      <c r="T983" s="5"/>
      <c r="AH983" s="2" t="str">
        <f t="shared" si="79"/>
        <v/>
      </c>
      <c r="AL983" s="27"/>
      <c r="AM983" s="27"/>
      <c r="AN983" s="27"/>
      <c r="AO983" s="27"/>
      <c r="AP983" s="27"/>
      <c r="AQ983" s="27"/>
      <c r="AR983" s="27"/>
      <c r="AU983" s="2" t="str">
        <f t="shared" si="80"/>
        <v/>
      </c>
      <c r="AV983" s="2" t="str">
        <f>IF(ISNUMBER(AU983),SUMIFS($AU$1:AU983,$A$1:A983,A983,$J$1:J983,J983,$D$1:D983,D983),"")</f>
        <v/>
      </c>
      <c r="AW983">
        <f t="shared" si="81"/>
        <v>0</v>
      </c>
    </row>
    <row r="984" spans="1:49" x14ac:dyDescent="0.25">
      <c r="A984" s="4" t="s">
        <v>121</v>
      </c>
      <c r="B984" t="s">
        <v>24</v>
      </c>
      <c r="C984" s="3">
        <v>42534</v>
      </c>
      <c r="D984">
        <v>1</v>
      </c>
      <c r="E984">
        <v>350</v>
      </c>
      <c r="J984" s="2" t="s">
        <v>45</v>
      </c>
      <c r="K984" s="2" t="s">
        <v>25</v>
      </c>
      <c r="L984">
        <v>14</v>
      </c>
      <c r="M984" s="2" t="s">
        <v>21</v>
      </c>
      <c r="N984" s="2" t="str">
        <f t="shared" si="77"/>
        <v/>
      </c>
      <c r="Q984" t="str">
        <f t="shared" si="78"/>
        <v/>
      </c>
      <c r="R984" s="2" t="str">
        <f>IF(ISNUMBER(Q984),SUMIFS(Q$1:$Q984,A$1:$A984,A984,J$1:$J984,J984,D$1:$D984,D984),"")</f>
        <v/>
      </c>
      <c r="T984" s="5"/>
      <c r="AH984" s="2" t="str">
        <f t="shared" si="79"/>
        <v/>
      </c>
      <c r="AL984" s="27"/>
      <c r="AM984" s="27"/>
      <c r="AN984" s="27"/>
      <c r="AO984" s="27"/>
      <c r="AP984" s="27"/>
      <c r="AQ984" s="27"/>
      <c r="AR984" s="27"/>
      <c r="AU984" s="2" t="str">
        <f t="shared" si="80"/>
        <v/>
      </c>
      <c r="AV984" s="2" t="str">
        <f>IF(ISNUMBER(AU984),SUMIFS($AU$1:AU984,$A$1:A984,A984,$J$1:J984,J984,$D$1:D984,D984),"")</f>
        <v/>
      </c>
      <c r="AW984">
        <f t="shared" si="81"/>
        <v>0</v>
      </c>
    </row>
    <row r="985" spans="1:49" x14ac:dyDescent="0.25">
      <c r="A985" s="4" t="s">
        <v>122</v>
      </c>
      <c r="B985" t="s">
        <v>24</v>
      </c>
      <c r="C985" s="3">
        <v>42534</v>
      </c>
      <c r="D985">
        <v>1</v>
      </c>
      <c r="E985">
        <v>500</v>
      </c>
      <c r="J985" s="2" t="s">
        <v>45</v>
      </c>
      <c r="K985" s="2" t="s">
        <v>25</v>
      </c>
      <c r="L985">
        <v>14</v>
      </c>
      <c r="M985" s="2" t="s">
        <v>21</v>
      </c>
      <c r="N985" s="2" t="str">
        <f t="shared" si="77"/>
        <v/>
      </c>
      <c r="Q985" t="str">
        <f t="shared" si="78"/>
        <v/>
      </c>
      <c r="R985" s="2" t="str">
        <f>IF(ISNUMBER(Q985),SUMIFS(Q$1:$Q985,A$1:$A985,A985,J$1:$J985,J985,D$1:$D985,D985),"")</f>
        <v/>
      </c>
      <c r="T985" s="5"/>
      <c r="AH985" s="2" t="str">
        <f t="shared" si="79"/>
        <v/>
      </c>
      <c r="AL985" s="27"/>
      <c r="AM985" s="27"/>
      <c r="AN985" s="27"/>
      <c r="AO985" s="27"/>
      <c r="AP985" s="27"/>
      <c r="AQ985" s="27"/>
      <c r="AR985" s="27"/>
      <c r="AU985" s="2" t="str">
        <f t="shared" si="80"/>
        <v/>
      </c>
      <c r="AV985" s="2" t="str">
        <f>IF(ISNUMBER(AU985),SUMIFS($AU$1:AU985,$A$1:A985,A985,$J$1:J985,J985,$D$1:D985,D985),"")</f>
        <v/>
      </c>
      <c r="AW985">
        <f t="shared" si="81"/>
        <v>0</v>
      </c>
    </row>
    <row r="986" spans="1:49" x14ac:dyDescent="0.25">
      <c r="A986" s="4" t="s">
        <v>117</v>
      </c>
      <c r="B986" t="s">
        <v>24</v>
      </c>
      <c r="C986" s="3">
        <v>42534</v>
      </c>
      <c r="D986">
        <v>2</v>
      </c>
      <c r="E986">
        <v>0</v>
      </c>
      <c r="J986" s="2" t="s">
        <v>45</v>
      </c>
      <c r="K986" s="2" t="s">
        <v>25</v>
      </c>
      <c r="L986">
        <v>14</v>
      </c>
      <c r="M986" s="2" t="s">
        <v>21</v>
      </c>
      <c r="N986" s="2" t="str">
        <f t="shared" si="77"/>
        <v/>
      </c>
      <c r="Q986" t="str">
        <f t="shared" si="78"/>
        <v/>
      </c>
      <c r="R986" s="2" t="str">
        <f>IF(ISNUMBER(Q986),SUMIFS(Q$1:$Q986,A$1:$A986,A986,J$1:$J986,J986,D$1:$D986,D986),"")</f>
        <v/>
      </c>
      <c r="T986" s="5"/>
      <c r="AH986" s="2" t="str">
        <f t="shared" si="79"/>
        <v/>
      </c>
      <c r="AL986" s="27"/>
      <c r="AM986" s="27"/>
      <c r="AN986" s="27"/>
      <c r="AO986" s="27"/>
      <c r="AP986" s="27"/>
      <c r="AQ986" s="27"/>
      <c r="AR986" s="27"/>
      <c r="AU986" s="2" t="str">
        <f t="shared" si="80"/>
        <v/>
      </c>
      <c r="AV986" s="2" t="str">
        <f>IF(ISNUMBER(AU986),SUMIFS($AU$1:AU986,$A$1:A986,A986,$J$1:J986,J986,$D$1:D986,D986),"")</f>
        <v/>
      </c>
      <c r="AW986">
        <f t="shared" si="81"/>
        <v>0</v>
      </c>
    </row>
    <row r="987" spans="1:49" x14ac:dyDescent="0.25">
      <c r="A987" s="4" t="s">
        <v>118</v>
      </c>
      <c r="B987" t="s">
        <v>24</v>
      </c>
      <c r="C987" s="3">
        <v>42534</v>
      </c>
      <c r="D987">
        <v>2</v>
      </c>
      <c r="E987">
        <v>50</v>
      </c>
      <c r="J987" s="2" t="s">
        <v>45</v>
      </c>
      <c r="K987" s="2" t="s">
        <v>25</v>
      </c>
      <c r="L987">
        <v>14</v>
      </c>
      <c r="M987" s="2" t="s">
        <v>21</v>
      </c>
      <c r="N987" s="2" t="str">
        <f t="shared" si="77"/>
        <v/>
      </c>
      <c r="Q987" t="str">
        <f t="shared" si="78"/>
        <v/>
      </c>
      <c r="R987" s="2" t="str">
        <f>IF(ISNUMBER(Q987),SUMIFS(Q$1:$Q987,A$1:$A987,A987,J$1:$J987,J987,D$1:$D987,D987),"")</f>
        <v/>
      </c>
      <c r="T987" s="5"/>
      <c r="AH987" s="2" t="str">
        <f t="shared" si="79"/>
        <v/>
      </c>
      <c r="AL987" s="27"/>
      <c r="AM987" s="27"/>
      <c r="AN987" s="27"/>
      <c r="AO987" s="27"/>
      <c r="AP987" s="27"/>
      <c r="AQ987" s="27"/>
      <c r="AR987" s="27"/>
      <c r="AU987" s="2" t="str">
        <f t="shared" si="80"/>
        <v/>
      </c>
      <c r="AV987" s="2" t="str">
        <f>IF(ISNUMBER(AU987),SUMIFS($AU$1:AU987,$A$1:A987,A987,$J$1:J987,J987,$D$1:D987,D987),"")</f>
        <v/>
      </c>
      <c r="AW987">
        <f t="shared" si="81"/>
        <v>0</v>
      </c>
    </row>
    <row r="988" spans="1:49" x14ac:dyDescent="0.25">
      <c r="A988" s="4" t="s">
        <v>119</v>
      </c>
      <c r="B988" t="s">
        <v>24</v>
      </c>
      <c r="C988" s="3">
        <v>42534</v>
      </c>
      <c r="D988">
        <v>2</v>
      </c>
      <c r="E988">
        <v>100</v>
      </c>
      <c r="J988" s="2" t="s">
        <v>45</v>
      </c>
      <c r="K988" s="2" t="s">
        <v>25</v>
      </c>
      <c r="L988">
        <v>14</v>
      </c>
      <c r="M988" s="2" t="s">
        <v>21</v>
      </c>
      <c r="N988" s="2" t="str">
        <f t="shared" si="77"/>
        <v/>
      </c>
      <c r="Q988" t="str">
        <f t="shared" si="78"/>
        <v/>
      </c>
      <c r="R988" s="2" t="str">
        <f>IF(ISNUMBER(Q988),SUMIFS(Q$1:$Q988,A$1:$A988,A988,J$1:$J988,J988,D$1:$D988,D988),"")</f>
        <v/>
      </c>
      <c r="T988" s="5"/>
      <c r="AH988" s="2" t="str">
        <f t="shared" si="79"/>
        <v/>
      </c>
      <c r="AL988" s="27"/>
      <c r="AM988" s="27"/>
      <c r="AN988" s="27"/>
      <c r="AO988" s="27"/>
      <c r="AP988" s="27"/>
      <c r="AQ988" s="27"/>
      <c r="AR988" s="27"/>
      <c r="AU988" s="2" t="str">
        <f t="shared" si="80"/>
        <v/>
      </c>
      <c r="AV988" s="2" t="str">
        <f>IF(ISNUMBER(AU988),SUMIFS($AU$1:AU988,$A$1:A988,A988,$J$1:J988,J988,$D$1:D988,D988),"")</f>
        <v/>
      </c>
      <c r="AW988">
        <f t="shared" si="81"/>
        <v>0</v>
      </c>
    </row>
    <row r="989" spans="1:49" x14ac:dyDescent="0.25">
      <c r="A989" s="4" t="s">
        <v>120</v>
      </c>
      <c r="B989" t="s">
        <v>24</v>
      </c>
      <c r="C989" s="3">
        <v>42534</v>
      </c>
      <c r="D989">
        <v>2</v>
      </c>
      <c r="E989">
        <v>200</v>
      </c>
      <c r="J989" s="2" t="s">
        <v>45</v>
      </c>
      <c r="K989" s="2" t="s">
        <v>25</v>
      </c>
      <c r="L989">
        <v>14</v>
      </c>
      <c r="M989" s="2" t="s">
        <v>21</v>
      </c>
      <c r="N989" s="2" t="str">
        <f t="shared" si="77"/>
        <v/>
      </c>
      <c r="Q989" t="str">
        <f t="shared" si="78"/>
        <v/>
      </c>
      <c r="R989" s="2" t="str">
        <f>IF(ISNUMBER(Q989),SUMIFS(Q$1:$Q989,A$1:$A989,A989,J$1:$J989,J989,D$1:$D989,D989),"")</f>
        <v/>
      </c>
      <c r="T989" s="5"/>
      <c r="AH989" s="2" t="str">
        <f t="shared" si="79"/>
        <v/>
      </c>
      <c r="AL989" s="27"/>
      <c r="AM989" s="27"/>
      <c r="AN989" s="27"/>
      <c r="AO989" s="27"/>
      <c r="AP989" s="27"/>
      <c r="AQ989" s="27"/>
      <c r="AR989" s="27"/>
      <c r="AU989" s="2" t="str">
        <f t="shared" si="80"/>
        <v/>
      </c>
      <c r="AV989" s="2" t="str">
        <f>IF(ISNUMBER(AU989),SUMIFS($AU$1:AU989,$A$1:A989,A989,$J$1:J989,J989,$D$1:D989,D989),"")</f>
        <v/>
      </c>
      <c r="AW989">
        <f t="shared" si="81"/>
        <v>0</v>
      </c>
    </row>
    <row r="990" spans="1:49" x14ac:dyDescent="0.25">
      <c r="A990" s="4" t="s">
        <v>121</v>
      </c>
      <c r="B990" t="s">
        <v>24</v>
      </c>
      <c r="C990" s="3">
        <v>42534</v>
      </c>
      <c r="D990">
        <v>2</v>
      </c>
      <c r="E990">
        <v>350</v>
      </c>
      <c r="J990" s="2" t="s">
        <v>45</v>
      </c>
      <c r="K990" s="2" t="s">
        <v>25</v>
      </c>
      <c r="L990">
        <v>14</v>
      </c>
      <c r="M990" s="2" t="s">
        <v>21</v>
      </c>
      <c r="N990" s="2" t="str">
        <f t="shared" si="77"/>
        <v/>
      </c>
      <c r="Q990" t="str">
        <f t="shared" si="78"/>
        <v/>
      </c>
      <c r="R990" s="2" t="str">
        <f>IF(ISNUMBER(Q990),SUMIFS(Q$1:$Q990,A$1:$A990,A990,J$1:$J990,J990,D$1:$D990,D990),"")</f>
        <v/>
      </c>
      <c r="T990" s="5"/>
      <c r="AH990" s="2" t="str">
        <f t="shared" si="79"/>
        <v/>
      </c>
      <c r="AL990" s="27"/>
      <c r="AM990" s="27"/>
      <c r="AN990" s="27"/>
      <c r="AO990" s="27"/>
      <c r="AP990" s="27"/>
      <c r="AQ990" s="27"/>
      <c r="AR990" s="27"/>
      <c r="AU990" s="2" t="str">
        <f t="shared" si="80"/>
        <v/>
      </c>
      <c r="AV990" s="2" t="str">
        <f>IF(ISNUMBER(AU990),SUMIFS($AU$1:AU990,$A$1:A990,A990,$J$1:J990,J990,$D$1:D990,D990),"")</f>
        <v/>
      </c>
      <c r="AW990">
        <f t="shared" si="81"/>
        <v>0</v>
      </c>
    </row>
    <row r="991" spans="1:49" x14ac:dyDescent="0.25">
      <c r="A991" s="4" t="s">
        <v>122</v>
      </c>
      <c r="B991" t="s">
        <v>24</v>
      </c>
      <c r="C991" s="3">
        <v>42534</v>
      </c>
      <c r="D991">
        <v>2</v>
      </c>
      <c r="E991">
        <v>500</v>
      </c>
      <c r="J991" s="2" t="s">
        <v>45</v>
      </c>
      <c r="K991" s="2" t="s">
        <v>25</v>
      </c>
      <c r="L991">
        <v>14</v>
      </c>
      <c r="M991" s="2" t="s">
        <v>21</v>
      </c>
      <c r="N991" s="2" t="str">
        <f t="shared" si="77"/>
        <v/>
      </c>
      <c r="Q991" t="str">
        <f t="shared" si="78"/>
        <v/>
      </c>
      <c r="R991" s="2" t="str">
        <f>IF(ISNUMBER(Q991),SUMIFS(Q$1:$Q991,A$1:$A991,A991,J$1:$J991,J991,D$1:$D991,D991),"")</f>
        <v/>
      </c>
      <c r="T991" s="5"/>
      <c r="AH991" s="2" t="str">
        <f t="shared" si="79"/>
        <v/>
      </c>
      <c r="AL991" s="27"/>
      <c r="AM991" s="27"/>
      <c r="AN991" s="27"/>
      <c r="AO991" s="27"/>
      <c r="AP991" s="27"/>
      <c r="AQ991" s="27"/>
      <c r="AR991" s="27"/>
      <c r="AU991" s="2" t="str">
        <f t="shared" si="80"/>
        <v/>
      </c>
      <c r="AV991" s="2" t="str">
        <f>IF(ISNUMBER(AU991),SUMIFS($AU$1:AU991,$A$1:A991,A991,$J$1:J991,J991,$D$1:D991,D991),"")</f>
        <v/>
      </c>
      <c r="AW991">
        <f t="shared" si="81"/>
        <v>0</v>
      </c>
    </row>
    <row r="992" spans="1:49" x14ac:dyDescent="0.25">
      <c r="A992" s="4" t="s">
        <v>117</v>
      </c>
      <c r="B992" t="s">
        <v>24</v>
      </c>
      <c r="C992" s="3">
        <v>42534</v>
      </c>
      <c r="D992">
        <v>3</v>
      </c>
      <c r="E992">
        <v>0</v>
      </c>
      <c r="J992" s="2" t="s">
        <v>45</v>
      </c>
      <c r="K992" s="2" t="s">
        <v>25</v>
      </c>
      <c r="L992">
        <v>14</v>
      </c>
      <c r="M992" s="2" t="s">
        <v>21</v>
      </c>
      <c r="N992" s="2" t="str">
        <f t="shared" si="77"/>
        <v/>
      </c>
      <c r="Q992" t="str">
        <f t="shared" si="78"/>
        <v/>
      </c>
      <c r="R992" s="2" t="str">
        <f>IF(ISNUMBER(Q992),SUMIFS(Q$1:$Q992,A$1:$A992,A992,J$1:$J992,J992,D$1:$D992,D992),"")</f>
        <v/>
      </c>
      <c r="T992" s="5"/>
      <c r="AH992" s="2" t="str">
        <f t="shared" si="79"/>
        <v/>
      </c>
      <c r="AL992" s="27"/>
      <c r="AM992" s="27"/>
      <c r="AN992" s="27"/>
      <c r="AO992" s="27"/>
      <c r="AP992" s="27"/>
      <c r="AQ992" s="27"/>
      <c r="AR992" s="27"/>
      <c r="AU992" s="2" t="str">
        <f t="shared" si="80"/>
        <v/>
      </c>
      <c r="AV992" s="2" t="str">
        <f>IF(ISNUMBER(AU992),SUMIFS($AU$1:AU992,$A$1:A992,A992,$J$1:J992,J992,$D$1:D992,D992),"")</f>
        <v/>
      </c>
      <c r="AW992">
        <f t="shared" si="81"/>
        <v>0</v>
      </c>
    </row>
    <row r="993" spans="1:49" x14ac:dyDescent="0.25">
      <c r="A993" s="4" t="s">
        <v>118</v>
      </c>
      <c r="B993" t="s">
        <v>24</v>
      </c>
      <c r="C993" s="3">
        <v>42534</v>
      </c>
      <c r="D993">
        <v>3</v>
      </c>
      <c r="E993">
        <v>50</v>
      </c>
      <c r="J993" s="2" t="s">
        <v>45</v>
      </c>
      <c r="K993" s="2" t="s">
        <v>25</v>
      </c>
      <c r="L993">
        <v>14</v>
      </c>
      <c r="M993" s="2" t="s">
        <v>21</v>
      </c>
      <c r="N993" s="2" t="str">
        <f t="shared" si="77"/>
        <v/>
      </c>
      <c r="Q993" t="str">
        <f t="shared" si="78"/>
        <v/>
      </c>
      <c r="R993" s="2" t="str">
        <f>IF(ISNUMBER(Q993),SUMIFS(Q$1:$Q993,A$1:$A993,A993,J$1:$J993,J993,D$1:$D993,D993),"")</f>
        <v/>
      </c>
      <c r="T993" s="5"/>
      <c r="AH993" s="2" t="str">
        <f t="shared" si="79"/>
        <v/>
      </c>
      <c r="AL993" s="27"/>
      <c r="AM993" s="27"/>
      <c r="AN993" s="27"/>
      <c r="AO993" s="27"/>
      <c r="AP993" s="27"/>
      <c r="AQ993" s="27"/>
      <c r="AR993" s="27"/>
      <c r="AU993" s="2" t="str">
        <f t="shared" si="80"/>
        <v/>
      </c>
      <c r="AV993" s="2" t="str">
        <f>IF(ISNUMBER(AU993),SUMIFS($AU$1:AU993,$A$1:A993,A993,$J$1:J993,J993,$D$1:D993,D993),"")</f>
        <v/>
      </c>
      <c r="AW993">
        <f t="shared" si="81"/>
        <v>0</v>
      </c>
    </row>
    <row r="994" spans="1:49" x14ac:dyDescent="0.25">
      <c r="A994" s="4" t="s">
        <v>119</v>
      </c>
      <c r="B994" t="s">
        <v>24</v>
      </c>
      <c r="C994" s="3">
        <v>42534</v>
      </c>
      <c r="D994">
        <v>3</v>
      </c>
      <c r="E994">
        <v>100</v>
      </c>
      <c r="J994" s="2" t="s">
        <v>45</v>
      </c>
      <c r="K994" s="2" t="s">
        <v>25</v>
      </c>
      <c r="L994">
        <v>14</v>
      </c>
      <c r="M994" s="2" t="s">
        <v>21</v>
      </c>
      <c r="N994" s="2" t="str">
        <f t="shared" si="77"/>
        <v/>
      </c>
      <c r="Q994" t="str">
        <f t="shared" si="78"/>
        <v/>
      </c>
      <c r="R994" s="2" t="str">
        <f>IF(ISNUMBER(Q994),SUMIFS(Q$1:$Q994,A$1:$A994,A994,J$1:$J994,J994,D$1:$D994,D994),"")</f>
        <v/>
      </c>
      <c r="T994" s="5"/>
      <c r="AH994" s="2" t="str">
        <f t="shared" si="79"/>
        <v/>
      </c>
      <c r="AL994" s="27"/>
      <c r="AM994" s="27"/>
      <c r="AN994" s="27"/>
      <c r="AO994" s="27"/>
      <c r="AP994" s="27"/>
      <c r="AQ994" s="27"/>
      <c r="AR994" s="27"/>
      <c r="AU994" s="2" t="str">
        <f t="shared" si="80"/>
        <v/>
      </c>
      <c r="AV994" s="2" t="str">
        <f>IF(ISNUMBER(AU994),SUMIFS($AU$1:AU994,$A$1:A994,A994,$J$1:J994,J994,$D$1:D994,D994),"")</f>
        <v/>
      </c>
      <c r="AW994">
        <f t="shared" si="81"/>
        <v>0</v>
      </c>
    </row>
    <row r="995" spans="1:49" x14ac:dyDescent="0.25">
      <c r="A995" s="4" t="s">
        <v>120</v>
      </c>
      <c r="B995" t="s">
        <v>24</v>
      </c>
      <c r="C995" s="3">
        <v>42534</v>
      </c>
      <c r="D995">
        <v>3</v>
      </c>
      <c r="E995">
        <v>200</v>
      </c>
      <c r="J995" s="2" t="s">
        <v>45</v>
      </c>
      <c r="K995" s="2" t="s">
        <v>25</v>
      </c>
      <c r="L995">
        <v>14</v>
      </c>
      <c r="M995" s="2" t="s">
        <v>21</v>
      </c>
      <c r="N995" s="2" t="str">
        <f t="shared" si="77"/>
        <v/>
      </c>
      <c r="Q995" t="str">
        <f t="shared" si="78"/>
        <v/>
      </c>
      <c r="R995" s="2" t="str">
        <f>IF(ISNUMBER(Q995),SUMIFS(Q$1:$Q995,A$1:$A995,A995,J$1:$J995,J995,D$1:$D995,D995),"")</f>
        <v/>
      </c>
      <c r="T995" s="5"/>
      <c r="AH995" s="2" t="str">
        <f t="shared" si="79"/>
        <v/>
      </c>
      <c r="AL995" s="27"/>
      <c r="AM995" s="27"/>
      <c r="AN995" s="27"/>
      <c r="AO995" s="27"/>
      <c r="AP995" s="27"/>
      <c r="AQ995" s="27"/>
      <c r="AR995" s="27"/>
      <c r="AU995" s="2" t="str">
        <f t="shared" si="80"/>
        <v/>
      </c>
      <c r="AV995" s="2" t="str">
        <f>IF(ISNUMBER(AU995),SUMIFS($AU$1:AU995,$A$1:A995,A995,$J$1:J995,J995,$D$1:D995,D995),"")</f>
        <v/>
      </c>
      <c r="AW995">
        <f t="shared" si="81"/>
        <v>0</v>
      </c>
    </row>
    <row r="996" spans="1:49" x14ac:dyDescent="0.25">
      <c r="A996" s="4" t="s">
        <v>121</v>
      </c>
      <c r="B996" t="s">
        <v>24</v>
      </c>
      <c r="C996" s="3">
        <v>42534</v>
      </c>
      <c r="D996">
        <v>3</v>
      </c>
      <c r="E996">
        <v>350</v>
      </c>
      <c r="J996" s="2" t="s">
        <v>45</v>
      </c>
      <c r="K996" s="2" t="s">
        <v>25</v>
      </c>
      <c r="L996">
        <v>14</v>
      </c>
      <c r="M996" s="2" t="s">
        <v>21</v>
      </c>
      <c r="N996" s="2" t="str">
        <f t="shared" si="77"/>
        <v/>
      </c>
      <c r="Q996" t="str">
        <f t="shared" si="78"/>
        <v/>
      </c>
      <c r="R996" s="2" t="str">
        <f>IF(ISNUMBER(Q996),SUMIFS(Q$1:$Q996,A$1:$A996,A996,J$1:$J996,J996,D$1:$D996,D996),"")</f>
        <v/>
      </c>
      <c r="T996" s="5"/>
      <c r="AH996" s="2" t="str">
        <f t="shared" si="79"/>
        <v/>
      </c>
      <c r="AL996" s="27"/>
      <c r="AM996" s="27"/>
      <c r="AN996" s="27"/>
      <c r="AO996" s="27"/>
      <c r="AP996" s="27"/>
      <c r="AQ996" s="27"/>
      <c r="AR996" s="27"/>
      <c r="AU996" s="2" t="str">
        <f t="shared" si="80"/>
        <v/>
      </c>
      <c r="AV996" s="2" t="str">
        <f>IF(ISNUMBER(AU996),SUMIFS($AU$1:AU996,$A$1:A996,A996,$J$1:J996,J996,$D$1:D996,D996),"")</f>
        <v/>
      </c>
      <c r="AW996">
        <f t="shared" si="81"/>
        <v>0</v>
      </c>
    </row>
    <row r="997" spans="1:49" x14ac:dyDescent="0.25">
      <c r="A997" s="4" t="s">
        <v>122</v>
      </c>
      <c r="B997" t="s">
        <v>24</v>
      </c>
      <c r="C997" s="3">
        <v>42534</v>
      </c>
      <c r="D997">
        <v>3</v>
      </c>
      <c r="E997">
        <v>500</v>
      </c>
      <c r="J997" s="2" t="s">
        <v>45</v>
      </c>
      <c r="K997" s="2" t="s">
        <v>25</v>
      </c>
      <c r="L997">
        <v>14</v>
      </c>
      <c r="M997" s="2" t="s">
        <v>21</v>
      </c>
      <c r="N997" s="2" t="str">
        <f t="shared" si="77"/>
        <v/>
      </c>
      <c r="Q997" t="str">
        <f t="shared" si="78"/>
        <v/>
      </c>
      <c r="R997" s="2" t="str">
        <f>IF(ISNUMBER(Q997),SUMIFS(Q$1:$Q997,A$1:$A997,A997,J$1:$J997,J997,D$1:$D997,D997),"")</f>
        <v/>
      </c>
      <c r="T997" s="5"/>
      <c r="AH997" s="2" t="str">
        <f t="shared" si="79"/>
        <v/>
      </c>
      <c r="AL997" s="27"/>
      <c r="AM997" s="27"/>
      <c r="AN997" s="27"/>
      <c r="AO997" s="27"/>
      <c r="AP997" s="27"/>
      <c r="AQ997" s="27"/>
      <c r="AR997" s="27"/>
      <c r="AU997" s="2" t="str">
        <f t="shared" si="80"/>
        <v/>
      </c>
      <c r="AV997" s="2" t="str">
        <f>IF(ISNUMBER(AU997),SUMIFS($AU$1:AU997,$A$1:A997,A997,$J$1:J997,J997,$D$1:D997,D997),"")</f>
        <v/>
      </c>
      <c r="AW997">
        <f t="shared" si="81"/>
        <v>0</v>
      </c>
    </row>
    <row r="998" spans="1:49" x14ac:dyDescent="0.25">
      <c r="A998" s="4" t="s">
        <v>117</v>
      </c>
      <c r="B998" t="s">
        <v>24</v>
      </c>
      <c r="C998" s="3">
        <v>42605</v>
      </c>
      <c r="D998">
        <v>1</v>
      </c>
      <c r="E998">
        <v>0</v>
      </c>
      <c r="J998" s="2" t="s">
        <v>46</v>
      </c>
      <c r="K998" s="2" t="s">
        <v>25</v>
      </c>
      <c r="L998">
        <v>15</v>
      </c>
      <c r="M998" s="2" t="s">
        <v>21</v>
      </c>
      <c r="N998" s="2" t="str">
        <f t="shared" si="77"/>
        <v/>
      </c>
      <c r="Q998" t="str">
        <f t="shared" si="78"/>
        <v/>
      </c>
      <c r="R998" s="2" t="str">
        <f>IF(ISNUMBER(Q998),SUMIFS(Q$1:$Q998,A$1:$A998,A998,J$1:$J998,J998,D$1:$D998,D998),"")</f>
        <v/>
      </c>
      <c r="T998" s="5"/>
      <c r="AH998" s="2" t="str">
        <f t="shared" si="79"/>
        <v/>
      </c>
      <c r="AL998" s="27">
        <v>0.67200000000000004</v>
      </c>
      <c r="AM998" s="27">
        <v>0.29799999999999999</v>
      </c>
      <c r="AN998" s="27"/>
      <c r="AO998" s="27"/>
      <c r="AP998" s="27"/>
      <c r="AQ998" s="27"/>
      <c r="AR998" s="27">
        <v>0</v>
      </c>
      <c r="AU998" s="2" t="str">
        <f t="shared" si="80"/>
        <v/>
      </c>
      <c r="AV998" s="2" t="str">
        <f>IF(ISNUMBER(AU998),SUMIFS($AU$1:AU998,$A$1:A998,A998,$J$1:J998,J998,$D$1:D998,D998),"")</f>
        <v/>
      </c>
      <c r="AW998">
        <f t="shared" si="81"/>
        <v>3</v>
      </c>
    </row>
    <row r="999" spans="1:49" x14ac:dyDescent="0.25">
      <c r="A999" s="4" t="s">
        <v>118</v>
      </c>
      <c r="B999" t="s">
        <v>24</v>
      </c>
      <c r="C999" s="3">
        <v>42605</v>
      </c>
      <c r="D999">
        <v>1</v>
      </c>
      <c r="E999">
        <v>50</v>
      </c>
      <c r="J999" s="2" t="s">
        <v>46</v>
      </c>
      <c r="K999" s="2" t="s">
        <v>25</v>
      </c>
      <c r="L999">
        <v>15</v>
      </c>
      <c r="M999" s="2" t="s">
        <v>21</v>
      </c>
      <c r="N999" s="2" t="str">
        <f t="shared" si="77"/>
        <v/>
      </c>
      <c r="Q999" t="str">
        <f t="shared" si="78"/>
        <v/>
      </c>
      <c r="R999" s="2" t="str">
        <f>IF(ISNUMBER(Q999),SUMIFS(Q$1:$Q999,A$1:$A999,A999,J$1:$J999,J999,D$1:$D999,D999),"")</f>
        <v/>
      </c>
      <c r="T999" s="5"/>
      <c r="AH999" s="2" t="str">
        <f t="shared" si="79"/>
        <v/>
      </c>
      <c r="AL999" s="27">
        <v>0.84599999999999997</v>
      </c>
      <c r="AM999" s="27">
        <v>8.8999999999999996E-2</v>
      </c>
      <c r="AN999" s="27"/>
      <c r="AO999" s="27"/>
      <c r="AP999" s="27"/>
      <c r="AQ999" s="27"/>
      <c r="AR999" s="27">
        <v>0</v>
      </c>
      <c r="AU999" s="2" t="str">
        <f t="shared" si="80"/>
        <v/>
      </c>
      <c r="AV999" s="2" t="str">
        <f>IF(ISNUMBER(AU999),SUMIFS($AU$1:AU999,$A$1:A999,A999,$J$1:J999,J999,$D$1:D999,D999),"")</f>
        <v/>
      </c>
      <c r="AW999">
        <f t="shared" si="81"/>
        <v>3</v>
      </c>
    </row>
    <row r="1000" spans="1:49" x14ac:dyDescent="0.25">
      <c r="A1000" s="4" t="s">
        <v>119</v>
      </c>
      <c r="B1000" t="s">
        <v>24</v>
      </c>
      <c r="C1000" s="3">
        <v>42605</v>
      </c>
      <c r="D1000">
        <v>1</v>
      </c>
      <c r="E1000">
        <v>100</v>
      </c>
      <c r="J1000" s="2" t="s">
        <v>46</v>
      </c>
      <c r="K1000" s="2" t="s">
        <v>25</v>
      </c>
      <c r="L1000">
        <v>15</v>
      </c>
      <c r="M1000" s="2" t="s">
        <v>21</v>
      </c>
      <c r="N1000" s="2" t="str">
        <f t="shared" si="77"/>
        <v/>
      </c>
      <c r="Q1000" t="str">
        <f t="shared" si="78"/>
        <v/>
      </c>
      <c r="R1000" s="2" t="str">
        <f>IF(ISNUMBER(Q1000),SUMIFS(Q$1:$Q1000,A$1:$A1000,A1000,J$1:$J1000,J1000,D$1:$D1000,D1000),"")</f>
        <v/>
      </c>
      <c r="T1000" s="5"/>
      <c r="AH1000" s="2" t="str">
        <f t="shared" si="79"/>
        <v/>
      </c>
      <c r="AL1000" s="27">
        <v>0.84699999999999998</v>
      </c>
      <c r="AM1000" s="27">
        <v>9.8000000000000004E-2</v>
      </c>
      <c r="AN1000" s="27"/>
      <c r="AO1000" s="27"/>
      <c r="AP1000" s="27"/>
      <c r="AQ1000" s="27"/>
      <c r="AR1000" s="27">
        <v>1E-3</v>
      </c>
      <c r="AU1000" s="2" t="str">
        <f t="shared" si="80"/>
        <v/>
      </c>
      <c r="AV1000" s="2" t="str">
        <f>IF(ISNUMBER(AU1000),SUMIFS($AU$1:AU1000,$A$1:A1000,A1000,$J$1:J1000,J1000,$D$1:D1000,D1000),"")</f>
        <v/>
      </c>
      <c r="AW1000">
        <f t="shared" si="81"/>
        <v>3</v>
      </c>
    </row>
    <row r="1001" spans="1:49" x14ac:dyDescent="0.25">
      <c r="A1001" s="4" t="s">
        <v>120</v>
      </c>
      <c r="B1001" t="s">
        <v>24</v>
      </c>
      <c r="C1001" s="3">
        <v>42605</v>
      </c>
      <c r="D1001">
        <v>1</v>
      </c>
      <c r="E1001">
        <v>200</v>
      </c>
      <c r="J1001" s="2" t="s">
        <v>46</v>
      </c>
      <c r="K1001" s="2" t="s">
        <v>25</v>
      </c>
      <c r="L1001">
        <v>15</v>
      </c>
      <c r="M1001" s="2" t="s">
        <v>21</v>
      </c>
      <c r="N1001" s="2" t="str">
        <f t="shared" si="77"/>
        <v/>
      </c>
      <c r="Q1001" t="str">
        <f t="shared" si="78"/>
        <v/>
      </c>
      <c r="R1001" s="2" t="str">
        <f>IF(ISNUMBER(Q1001),SUMIFS(Q$1:$Q1001,A$1:$A1001,A1001,J$1:$J1001,J1001,D$1:$D1001,D1001),"")</f>
        <v/>
      </c>
      <c r="T1001" s="5"/>
      <c r="AH1001" s="2" t="str">
        <f t="shared" si="79"/>
        <v/>
      </c>
      <c r="AL1001" s="27">
        <v>0.93500000000000005</v>
      </c>
      <c r="AM1001" s="27">
        <v>8.0000000000000002E-3</v>
      </c>
      <c r="AN1001" s="27"/>
      <c r="AO1001" s="27"/>
      <c r="AP1001" s="27"/>
      <c r="AQ1001" s="27"/>
      <c r="AR1001" s="27">
        <v>1E-3</v>
      </c>
      <c r="AU1001" s="2" t="str">
        <f t="shared" si="80"/>
        <v/>
      </c>
      <c r="AV1001" s="2" t="str">
        <f>IF(ISNUMBER(AU1001),SUMIFS($AU$1:AU1001,$A$1:A1001,A1001,$J$1:J1001,J1001,$D$1:D1001,D1001),"")</f>
        <v/>
      </c>
      <c r="AW1001">
        <f t="shared" si="81"/>
        <v>3</v>
      </c>
    </row>
    <row r="1002" spans="1:49" x14ac:dyDescent="0.25">
      <c r="A1002" s="4" t="s">
        <v>121</v>
      </c>
      <c r="B1002" t="s">
        <v>24</v>
      </c>
      <c r="C1002" s="3">
        <v>42605</v>
      </c>
      <c r="D1002">
        <v>1</v>
      </c>
      <c r="E1002">
        <v>350</v>
      </c>
      <c r="J1002" s="2" t="s">
        <v>46</v>
      </c>
      <c r="K1002" s="2" t="s">
        <v>25</v>
      </c>
      <c r="L1002">
        <v>15</v>
      </c>
      <c r="M1002" s="2" t="s">
        <v>21</v>
      </c>
      <c r="N1002" s="2" t="str">
        <f t="shared" si="77"/>
        <v/>
      </c>
      <c r="Q1002" t="str">
        <f t="shared" si="78"/>
        <v/>
      </c>
      <c r="R1002" s="2" t="str">
        <f>IF(ISNUMBER(Q1002),SUMIFS(Q$1:$Q1002,A$1:$A1002,A1002,J$1:$J1002,J1002,D$1:$D1002,D1002),"")</f>
        <v/>
      </c>
      <c r="T1002" s="5"/>
      <c r="AH1002" s="2" t="str">
        <f t="shared" si="79"/>
        <v/>
      </c>
      <c r="AL1002" s="27">
        <v>0.95899999999999996</v>
      </c>
      <c r="AM1002" s="27">
        <v>0</v>
      </c>
      <c r="AN1002" s="27"/>
      <c r="AO1002" s="27"/>
      <c r="AP1002" s="27"/>
      <c r="AQ1002" s="27"/>
      <c r="AR1002" s="27">
        <v>0</v>
      </c>
      <c r="AU1002" s="2" t="str">
        <f t="shared" si="80"/>
        <v/>
      </c>
      <c r="AV1002" s="2" t="str">
        <f>IF(ISNUMBER(AU1002),SUMIFS($AU$1:AU1002,$A$1:A1002,A1002,$J$1:J1002,J1002,$D$1:D1002,D1002),"")</f>
        <v/>
      </c>
      <c r="AW1002">
        <f t="shared" si="81"/>
        <v>3</v>
      </c>
    </row>
    <row r="1003" spans="1:49" x14ac:dyDescent="0.25">
      <c r="A1003" s="4" t="s">
        <v>122</v>
      </c>
      <c r="B1003" t="s">
        <v>24</v>
      </c>
      <c r="C1003" s="3">
        <v>42605</v>
      </c>
      <c r="D1003">
        <v>1</v>
      </c>
      <c r="E1003">
        <v>500</v>
      </c>
      <c r="J1003" s="2" t="s">
        <v>46</v>
      </c>
      <c r="K1003" s="2" t="s">
        <v>25</v>
      </c>
      <c r="L1003">
        <v>15</v>
      </c>
      <c r="M1003" s="2" t="s">
        <v>21</v>
      </c>
      <c r="N1003" s="2" t="str">
        <f t="shared" si="77"/>
        <v/>
      </c>
      <c r="Q1003" t="str">
        <f t="shared" si="78"/>
        <v/>
      </c>
      <c r="R1003" s="2" t="str">
        <f>IF(ISNUMBER(Q1003),SUMIFS(Q$1:$Q1003,A$1:$A1003,A1003,J$1:$J1003,J1003,D$1:$D1003,D1003),"")</f>
        <v/>
      </c>
      <c r="T1003" s="5"/>
      <c r="AH1003" s="2" t="str">
        <f t="shared" si="79"/>
        <v/>
      </c>
      <c r="AL1003" s="27">
        <v>0.88200000000000001</v>
      </c>
      <c r="AM1003" s="27">
        <v>5.3999999999999999E-2</v>
      </c>
      <c r="AN1003" s="27"/>
      <c r="AO1003" s="27"/>
      <c r="AP1003" s="27"/>
      <c r="AQ1003" s="27"/>
      <c r="AR1003" s="27">
        <v>0</v>
      </c>
      <c r="AU1003" s="2" t="str">
        <f t="shared" si="80"/>
        <v/>
      </c>
      <c r="AV1003" s="2" t="str">
        <f>IF(ISNUMBER(AU1003),SUMIFS($AU$1:AU1003,$A$1:A1003,A1003,$J$1:J1003,J1003,$D$1:D1003,D1003),"")</f>
        <v/>
      </c>
      <c r="AW1003">
        <f t="shared" si="81"/>
        <v>3</v>
      </c>
    </row>
    <row r="1004" spans="1:49" x14ac:dyDescent="0.25">
      <c r="A1004" s="4" t="s">
        <v>117</v>
      </c>
      <c r="B1004" t="s">
        <v>24</v>
      </c>
      <c r="C1004" s="3">
        <v>42605</v>
      </c>
      <c r="D1004">
        <v>2</v>
      </c>
      <c r="E1004">
        <v>0</v>
      </c>
      <c r="J1004" s="2" t="s">
        <v>46</v>
      </c>
      <c r="K1004" s="2" t="s">
        <v>25</v>
      </c>
      <c r="L1004">
        <v>15</v>
      </c>
      <c r="M1004" s="2" t="s">
        <v>21</v>
      </c>
      <c r="N1004" s="2" t="str">
        <f t="shared" si="77"/>
        <v/>
      </c>
      <c r="Q1004" t="str">
        <f t="shared" si="78"/>
        <v/>
      </c>
      <c r="R1004" s="2" t="str">
        <f>IF(ISNUMBER(Q1004),SUMIFS(Q$1:$Q1004,A$1:$A1004,A1004,J$1:$J1004,J1004,D$1:$D1004,D1004),"")</f>
        <v/>
      </c>
      <c r="T1004" s="5"/>
      <c r="AH1004" s="2" t="str">
        <f t="shared" si="79"/>
        <v/>
      </c>
      <c r="AL1004" s="27">
        <v>0.70699999999999996</v>
      </c>
      <c r="AM1004" s="27">
        <v>0.28499999999999998</v>
      </c>
      <c r="AN1004" s="27"/>
      <c r="AO1004" s="27"/>
      <c r="AP1004" s="27"/>
      <c r="AQ1004" s="27"/>
      <c r="AR1004" s="27">
        <v>0</v>
      </c>
      <c r="AU1004" s="2" t="str">
        <f t="shared" si="80"/>
        <v/>
      </c>
      <c r="AV1004" s="2" t="str">
        <f>IF(ISNUMBER(AU1004),SUMIFS($AU$1:AU1004,$A$1:A1004,A1004,$J$1:J1004,J1004,$D$1:D1004,D1004),"")</f>
        <v/>
      </c>
      <c r="AW1004">
        <f t="shared" si="81"/>
        <v>3</v>
      </c>
    </row>
    <row r="1005" spans="1:49" x14ac:dyDescent="0.25">
      <c r="A1005" s="4" t="s">
        <v>118</v>
      </c>
      <c r="B1005" t="s">
        <v>24</v>
      </c>
      <c r="C1005" s="3">
        <v>42605</v>
      </c>
      <c r="D1005">
        <v>2</v>
      </c>
      <c r="E1005">
        <v>50</v>
      </c>
      <c r="J1005" s="2" t="s">
        <v>46</v>
      </c>
      <c r="K1005" s="2" t="s">
        <v>25</v>
      </c>
      <c r="L1005">
        <v>15</v>
      </c>
      <c r="M1005" s="2" t="s">
        <v>21</v>
      </c>
      <c r="N1005" s="2" t="str">
        <f t="shared" si="77"/>
        <v/>
      </c>
      <c r="Q1005" t="str">
        <f t="shared" si="78"/>
        <v/>
      </c>
      <c r="R1005" s="2" t="str">
        <f>IF(ISNUMBER(Q1005),SUMIFS(Q$1:$Q1005,A$1:$A1005,A1005,J$1:$J1005,J1005,D$1:$D1005,D1005),"")</f>
        <v/>
      </c>
      <c r="T1005" s="5"/>
      <c r="AH1005" s="2" t="str">
        <f t="shared" si="79"/>
        <v/>
      </c>
      <c r="AL1005" s="27">
        <v>0.83299999999999996</v>
      </c>
      <c r="AM1005" s="27">
        <v>0.104</v>
      </c>
      <c r="AN1005" s="27"/>
      <c r="AO1005" s="27"/>
      <c r="AP1005" s="27"/>
      <c r="AQ1005" s="27"/>
      <c r="AR1005" s="27">
        <v>1E-3</v>
      </c>
      <c r="AU1005" s="2" t="str">
        <f t="shared" si="80"/>
        <v/>
      </c>
      <c r="AV1005" s="2" t="str">
        <f>IF(ISNUMBER(AU1005),SUMIFS($AU$1:AU1005,$A$1:A1005,A1005,$J$1:J1005,J1005,$D$1:D1005,D1005),"")</f>
        <v/>
      </c>
      <c r="AW1005">
        <f t="shared" si="81"/>
        <v>3</v>
      </c>
    </row>
    <row r="1006" spans="1:49" x14ac:dyDescent="0.25">
      <c r="A1006" s="4" t="s">
        <v>119</v>
      </c>
      <c r="B1006" t="s">
        <v>24</v>
      </c>
      <c r="C1006" s="3">
        <v>42605</v>
      </c>
      <c r="D1006">
        <v>2</v>
      </c>
      <c r="E1006">
        <v>100</v>
      </c>
      <c r="J1006" s="2" t="s">
        <v>46</v>
      </c>
      <c r="K1006" s="2" t="s">
        <v>25</v>
      </c>
      <c r="L1006">
        <v>15</v>
      </c>
      <c r="M1006" s="2" t="s">
        <v>21</v>
      </c>
      <c r="N1006" s="2" t="str">
        <f t="shared" si="77"/>
        <v/>
      </c>
      <c r="Q1006" t="str">
        <f t="shared" si="78"/>
        <v/>
      </c>
      <c r="R1006" s="2" t="str">
        <f>IF(ISNUMBER(Q1006),SUMIFS(Q$1:$Q1006,A$1:$A1006,A1006,J$1:$J1006,J1006,D$1:$D1006,D1006),"")</f>
        <v/>
      </c>
      <c r="T1006" s="5"/>
      <c r="AH1006" s="2" t="str">
        <f t="shared" si="79"/>
        <v/>
      </c>
      <c r="AL1006" s="27">
        <v>0.876</v>
      </c>
      <c r="AM1006" s="27">
        <v>7.6999999999999999E-2</v>
      </c>
      <c r="AN1006" s="27"/>
      <c r="AO1006" s="27"/>
      <c r="AP1006" s="27"/>
      <c r="AQ1006" s="27"/>
      <c r="AR1006" s="27">
        <v>0</v>
      </c>
      <c r="AU1006" s="2" t="str">
        <f t="shared" si="80"/>
        <v/>
      </c>
      <c r="AV1006" s="2" t="str">
        <f>IF(ISNUMBER(AU1006),SUMIFS($AU$1:AU1006,$A$1:A1006,A1006,$J$1:J1006,J1006,$D$1:D1006,D1006),"")</f>
        <v/>
      </c>
      <c r="AW1006">
        <f t="shared" si="81"/>
        <v>3</v>
      </c>
    </row>
    <row r="1007" spans="1:49" x14ac:dyDescent="0.25">
      <c r="A1007" s="4" t="s">
        <v>120</v>
      </c>
      <c r="B1007" t="s">
        <v>24</v>
      </c>
      <c r="C1007" s="3">
        <v>42605</v>
      </c>
      <c r="D1007">
        <v>2</v>
      </c>
      <c r="E1007">
        <v>200</v>
      </c>
      <c r="J1007" s="2" t="s">
        <v>46</v>
      </c>
      <c r="K1007" s="2" t="s">
        <v>25</v>
      </c>
      <c r="L1007">
        <v>15</v>
      </c>
      <c r="M1007" s="2" t="s">
        <v>21</v>
      </c>
      <c r="N1007" s="2" t="str">
        <f t="shared" si="77"/>
        <v/>
      </c>
      <c r="Q1007" t="str">
        <f t="shared" si="78"/>
        <v/>
      </c>
      <c r="R1007" s="2" t="str">
        <f>IF(ISNUMBER(Q1007),SUMIFS(Q$1:$Q1007,A$1:$A1007,A1007,J$1:$J1007,J1007,D$1:$D1007,D1007),"")</f>
        <v/>
      </c>
      <c r="T1007" s="5"/>
      <c r="AH1007" s="2" t="str">
        <f t="shared" si="79"/>
        <v/>
      </c>
      <c r="AL1007" s="27">
        <v>0.90600000000000003</v>
      </c>
      <c r="AM1007" s="27">
        <v>2.4E-2</v>
      </c>
      <c r="AN1007" s="27"/>
      <c r="AO1007" s="27"/>
      <c r="AP1007" s="27"/>
      <c r="AQ1007" s="27"/>
      <c r="AR1007" s="27">
        <v>1E-3</v>
      </c>
      <c r="AU1007" s="2" t="str">
        <f t="shared" si="80"/>
        <v/>
      </c>
      <c r="AV1007" s="2" t="str">
        <f>IF(ISNUMBER(AU1007),SUMIFS($AU$1:AU1007,$A$1:A1007,A1007,$J$1:J1007,J1007,$D$1:D1007,D1007),"")</f>
        <v/>
      </c>
      <c r="AW1007">
        <f t="shared" si="81"/>
        <v>3</v>
      </c>
    </row>
    <row r="1008" spans="1:49" x14ac:dyDescent="0.25">
      <c r="A1008" s="4" t="s">
        <v>121</v>
      </c>
      <c r="B1008" t="s">
        <v>24</v>
      </c>
      <c r="C1008" s="3">
        <v>42605</v>
      </c>
      <c r="D1008">
        <v>2</v>
      </c>
      <c r="E1008">
        <v>350</v>
      </c>
      <c r="J1008" s="2" t="s">
        <v>46</v>
      </c>
      <c r="K1008" s="2" t="s">
        <v>25</v>
      </c>
      <c r="L1008">
        <v>15</v>
      </c>
      <c r="M1008" s="2" t="s">
        <v>21</v>
      </c>
      <c r="N1008" s="2" t="str">
        <f t="shared" si="77"/>
        <v/>
      </c>
      <c r="Q1008" t="str">
        <f t="shared" si="78"/>
        <v/>
      </c>
      <c r="R1008" s="2" t="str">
        <f>IF(ISNUMBER(Q1008),SUMIFS(Q$1:$Q1008,A$1:$A1008,A1008,J$1:$J1008,J1008,D$1:$D1008,D1008),"")</f>
        <v/>
      </c>
      <c r="T1008" s="5"/>
      <c r="AH1008" s="2" t="str">
        <f t="shared" si="79"/>
        <v/>
      </c>
      <c r="AL1008" s="27">
        <v>0.89</v>
      </c>
      <c r="AM1008" s="27">
        <v>1.4E-2</v>
      </c>
      <c r="AN1008" s="27"/>
      <c r="AO1008" s="27"/>
      <c r="AP1008" s="27"/>
      <c r="AQ1008" s="27"/>
      <c r="AR1008" s="27">
        <v>1E-3</v>
      </c>
      <c r="AU1008" s="2" t="str">
        <f t="shared" si="80"/>
        <v/>
      </c>
      <c r="AV1008" s="2" t="str">
        <f>IF(ISNUMBER(AU1008),SUMIFS($AU$1:AU1008,$A$1:A1008,A1008,$J$1:J1008,J1008,$D$1:D1008,D1008),"")</f>
        <v/>
      </c>
      <c r="AW1008">
        <f t="shared" si="81"/>
        <v>3</v>
      </c>
    </row>
    <row r="1009" spans="1:49" x14ac:dyDescent="0.25">
      <c r="A1009" s="4" t="s">
        <v>122</v>
      </c>
      <c r="B1009" t="s">
        <v>24</v>
      </c>
      <c r="C1009" s="3">
        <v>42605</v>
      </c>
      <c r="D1009">
        <v>2</v>
      </c>
      <c r="E1009">
        <v>500</v>
      </c>
      <c r="J1009" s="2" t="s">
        <v>46</v>
      </c>
      <c r="K1009" s="2" t="s">
        <v>25</v>
      </c>
      <c r="L1009">
        <v>15</v>
      </c>
      <c r="M1009" s="2" t="s">
        <v>21</v>
      </c>
      <c r="N1009" s="2" t="str">
        <f t="shared" si="77"/>
        <v/>
      </c>
      <c r="Q1009" t="str">
        <f t="shared" si="78"/>
        <v/>
      </c>
      <c r="R1009" s="2" t="str">
        <f>IF(ISNUMBER(Q1009),SUMIFS(Q$1:$Q1009,A$1:$A1009,A1009,J$1:$J1009,J1009,D$1:$D1009,D1009),"")</f>
        <v/>
      </c>
      <c r="T1009" s="5"/>
      <c r="AH1009" s="2" t="str">
        <f t="shared" si="79"/>
        <v/>
      </c>
      <c r="AL1009" s="27">
        <v>0.95</v>
      </c>
      <c r="AM1009" s="27">
        <v>5.0000000000000001E-3</v>
      </c>
      <c r="AN1009" s="27"/>
      <c r="AO1009" s="27"/>
      <c r="AP1009" s="27"/>
      <c r="AQ1009" s="27"/>
      <c r="AR1009" s="27">
        <v>0</v>
      </c>
      <c r="AU1009" s="2" t="str">
        <f t="shared" si="80"/>
        <v/>
      </c>
      <c r="AV1009" s="2" t="str">
        <f>IF(ISNUMBER(AU1009),SUMIFS($AU$1:AU1009,$A$1:A1009,A1009,$J$1:J1009,J1009,$D$1:D1009,D1009),"")</f>
        <v/>
      </c>
      <c r="AW1009">
        <f t="shared" si="81"/>
        <v>3</v>
      </c>
    </row>
    <row r="1010" spans="1:49" x14ac:dyDescent="0.25">
      <c r="A1010" s="4" t="s">
        <v>117</v>
      </c>
      <c r="B1010" t="s">
        <v>24</v>
      </c>
      <c r="C1010" s="3">
        <v>42605</v>
      </c>
      <c r="D1010">
        <v>3</v>
      </c>
      <c r="E1010">
        <v>0</v>
      </c>
      <c r="J1010" s="2" t="s">
        <v>46</v>
      </c>
      <c r="K1010" s="2" t="s">
        <v>25</v>
      </c>
      <c r="L1010">
        <v>15</v>
      </c>
      <c r="M1010" s="2" t="s">
        <v>21</v>
      </c>
      <c r="N1010" s="2" t="str">
        <f t="shared" si="77"/>
        <v/>
      </c>
      <c r="Q1010" t="str">
        <f t="shared" si="78"/>
        <v/>
      </c>
      <c r="R1010" s="2" t="str">
        <f>IF(ISNUMBER(Q1010),SUMIFS(Q$1:$Q1010,A$1:$A1010,A1010,J$1:$J1010,J1010,D$1:$D1010,D1010),"")</f>
        <v/>
      </c>
      <c r="T1010" s="5"/>
      <c r="AH1010" s="2" t="str">
        <f t="shared" si="79"/>
        <v/>
      </c>
      <c r="AL1010" s="27">
        <v>0.25700000000000001</v>
      </c>
      <c r="AM1010" s="27">
        <v>0.71199999999999997</v>
      </c>
      <c r="AN1010" s="27"/>
      <c r="AO1010" s="27"/>
      <c r="AP1010" s="27"/>
      <c r="AQ1010" s="27"/>
      <c r="AR1010" s="27">
        <v>0</v>
      </c>
      <c r="AU1010" s="2" t="str">
        <f t="shared" si="80"/>
        <v/>
      </c>
      <c r="AV1010" s="2" t="str">
        <f>IF(ISNUMBER(AU1010),SUMIFS($AU$1:AU1010,$A$1:A1010,A1010,$J$1:J1010,J1010,$D$1:D1010,D1010),"")</f>
        <v/>
      </c>
      <c r="AW1010">
        <f t="shared" si="81"/>
        <v>3</v>
      </c>
    </row>
    <row r="1011" spans="1:49" x14ac:dyDescent="0.25">
      <c r="A1011" s="4" t="s">
        <v>118</v>
      </c>
      <c r="B1011" t="s">
        <v>24</v>
      </c>
      <c r="C1011" s="3">
        <v>42605</v>
      </c>
      <c r="D1011">
        <v>3</v>
      </c>
      <c r="E1011">
        <v>50</v>
      </c>
      <c r="J1011" s="2" t="s">
        <v>46</v>
      </c>
      <c r="K1011" s="2" t="s">
        <v>25</v>
      </c>
      <c r="L1011">
        <v>15</v>
      </c>
      <c r="M1011" s="2" t="s">
        <v>21</v>
      </c>
      <c r="N1011" s="2" t="str">
        <f t="shared" si="77"/>
        <v/>
      </c>
      <c r="Q1011" t="str">
        <f t="shared" si="78"/>
        <v/>
      </c>
      <c r="R1011" s="2" t="str">
        <f>IF(ISNUMBER(Q1011),SUMIFS(Q$1:$Q1011,A$1:$A1011,A1011,J$1:$J1011,J1011,D$1:$D1011,D1011),"")</f>
        <v/>
      </c>
      <c r="T1011" s="5"/>
      <c r="AH1011" s="2" t="str">
        <f t="shared" si="79"/>
        <v/>
      </c>
      <c r="AL1011" s="27">
        <v>0.38600000000000001</v>
      </c>
      <c r="AM1011" s="27">
        <v>0.58899999999999997</v>
      </c>
      <c r="AN1011" s="27"/>
      <c r="AO1011" s="27"/>
      <c r="AP1011" s="27"/>
      <c r="AQ1011" s="27"/>
      <c r="AR1011" s="27">
        <v>0</v>
      </c>
      <c r="AU1011" s="2" t="str">
        <f t="shared" si="80"/>
        <v/>
      </c>
      <c r="AV1011" s="2" t="str">
        <f>IF(ISNUMBER(AU1011),SUMIFS($AU$1:AU1011,$A$1:A1011,A1011,$J$1:J1011,J1011,$D$1:D1011,D1011),"")</f>
        <v/>
      </c>
      <c r="AW1011">
        <f t="shared" si="81"/>
        <v>3</v>
      </c>
    </row>
    <row r="1012" spans="1:49" x14ac:dyDescent="0.25">
      <c r="A1012" s="4" t="s">
        <v>119</v>
      </c>
      <c r="B1012" t="s">
        <v>24</v>
      </c>
      <c r="C1012" s="3">
        <v>42605</v>
      </c>
      <c r="D1012">
        <v>3</v>
      </c>
      <c r="E1012">
        <v>100</v>
      </c>
      <c r="J1012" s="2" t="s">
        <v>46</v>
      </c>
      <c r="K1012" s="2" t="s">
        <v>25</v>
      </c>
      <c r="L1012">
        <v>15</v>
      </c>
      <c r="M1012" s="2" t="s">
        <v>21</v>
      </c>
      <c r="N1012" s="2" t="str">
        <f t="shared" si="77"/>
        <v/>
      </c>
      <c r="Q1012" t="str">
        <f t="shared" si="78"/>
        <v/>
      </c>
      <c r="R1012" s="2" t="str">
        <f>IF(ISNUMBER(Q1012),SUMIFS(Q$1:$Q1012,A$1:$A1012,A1012,J$1:$J1012,J1012,D$1:$D1012,D1012),"")</f>
        <v/>
      </c>
      <c r="T1012" s="5"/>
      <c r="AH1012" s="2" t="str">
        <f t="shared" si="79"/>
        <v/>
      </c>
      <c r="AL1012" s="27">
        <v>0.64</v>
      </c>
      <c r="AM1012" s="27">
        <v>0.32700000000000001</v>
      </c>
      <c r="AN1012" s="27"/>
      <c r="AO1012" s="27"/>
      <c r="AP1012" s="27"/>
      <c r="AQ1012" s="27"/>
      <c r="AR1012" s="27">
        <v>0</v>
      </c>
      <c r="AU1012" s="2" t="str">
        <f t="shared" si="80"/>
        <v/>
      </c>
      <c r="AV1012" s="2" t="str">
        <f>IF(ISNUMBER(AU1012),SUMIFS($AU$1:AU1012,$A$1:A1012,A1012,$J$1:J1012,J1012,$D$1:D1012,D1012),"")</f>
        <v/>
      </c>
      <c r="AW1012">
        <f t="shared" si="81"/>
        <v>3</v>
      </c>
    </row>
    <row r="1013" spans="1:49" x14ac:dyDescent="0.25">
      <c r="A1013" s="4" t="s">
        <v>120</v>
      </c>
      <c r="B1013" t="s">
        <v>24</v>
      </c>
      <c r="C1013" s="3">
        <v>42605</v>
      </c>
      <c r="D1013">
        <v>3</v>
      </c>
      <c r="E1013">
        <v>200</v>
      </c>
      <c r="J1013" s="2" t="s">
        <v>46</v>
      </c>
      <c r="K1013" s="2" t="s">
        <v>25</v>
      </c>
      <c r="L1013">
        <v>15</v>
      </c>
      <c r="M1013" s="2" t="s">
        <v>21</v>
      </c>
      <c r="N1013" s="2" t="str">
        <f t="shared" si="77"/>
        <v/>
      </c>
      <c r="Q1013" t="str">
        <f t="shared" si="78"/>
        <v/>
      </c>
      <c r="R1013" s="2" t="str">
        <f>IF(ISNUMBER(Q1013),SUMIFS(Q$1:$Q1013,A$1:$A1013,A1013,J$1:$J1013,J1013,D$1:$D1013,D1013),"")</f>
        <v/>
      </c>
      <c r="T1013" s="5"/>
      <c r="AH1013" s="2" t="str">
        <f t="shared" si="79"/>
        <v/>
      </c>
      <c r="AL1013" s="27">
        <v>0.75800000000000001</v>
      </c>
      <c r="AM1013" s="27">
        <v>0.17799999999999999</v>
      </c>
      <c r="AN1013" s="27"/>
      <c r="AO1013" s="27"/>
      <c r="AP1013" s="27"/>
      <c r="AQ1013" s="27"/>
      <c r="AR1013" s="27">
        <v>1E-3</v>
      </c>
      <c r="AU1013" s="2" t="str">
        <f t="shared" si="80"/>
        <v/>
      </c>
      <c r="AV1013" s="2" t="str">
        <f>IF(ISNUMBER(AU1013),SUMIFS($AU$1:AU1013,$A$1:A1013,A1013,$J$1:J1013,J1013,$D$1:D1013,D1013),"")</f>
        <v/>
      </c>
      <c r="AW1013">
        <f t="shared" si="81"/>
        <v>3</v>
      </c>
    </row>
    <row r="1014" spans="1:49" x14ac:dyDescent="0.25">
      <c r="A1014" s="4" t="s">
        <v>121</v>
      </c>
      <c r="B1014" t="s">
        <v>24</v>
      </c>
      <c r="C1014" s="3">
        <v>42605</v>
      </c>
      <c r="D1014">
        <v>3</v>
      </c>
      <c r="E1014">
        <v>350</v>
      </c>
      <c r="J1014" s="2" t="s">
        <v>46</v>
      </c>
      <c r="K1014" s="2" t="s">
        <v>25</v>
      </c>
      <c r="L1014">
        <v>15</v>
      </c>
      <c r="M1014" s="2" t="s">
        <v>21</v>
      </c>
      <c r="N1014" s="2" t="str">
        <f t="shared" si="77"/>
        <v/>
      </c>
      <c r="Q1014" t="str">
        <f t="shared" si="78"/>
        <v/>
      </c>
      <c r="R1014" s="2" t="str">
        <f>IF(ISNUMBER(Q1014),SUMIFS(Q$1:$Q1014,A$1:$A1014,A1014,J$1:$J1014,J1014,D$1:$D1014,D1014),"")</f>
        <v/>
      </c>
      <c r="T1014" s="5"/>
      <c r="AH1014" s="2" t="str">
        <f t="shared" si="79"/>
        <v/>
      </c>
      <c r="AL1014" s="27">
        <v>0.76</v>
      </c>
      <c r="AM1014" s="27">
        <v>2.1000000000000001E-2</v>
      </c>
      <c r="AN1014" s="27"/>
      <c r="AO1014" s="27"/>
      <c r="AP1014" s="27"/>
      <c r="AQ1014" s="27"/>
      <c r="AR1014" s="27">
        <v>0</v>
      </c>
      <c r="AU1014" s="2" t="str">
        <f t="shared" si="80"/>
        <v/>
      </c>
      <c r="AV1014" s="2" t="str">
        <f>IF(ISNUMBER(AU1014),SUMIFS($AU$1:AU1014,$A$1:A1014,A1014,$J$1:J1014,J1014,$D$1:D1014,D1014),"")</f>
        <v/>
      </c>
      <c r="AW1014">
        <f t="shared" si="81"/>
        <v>3</v>
      </c>
    </row>
    <row r="1015" spans="1:49" x14ac:dyDescent="0.25">
      <c r="A1015" s="4" t="s">
        <v>122</v>
      </c>
      <c r="B1015" t="s">
        <v>24</v>
      </c>
      <c r="C1015" s="3">
        <v>42605</v>
      </c>
      <c r="D1015">
        <v>3</v>
      </c>
      <c r="E1015">
        <v>500</v>
      </c>
      <c r="J1015" s="2" t="s">
        <v>46</v>
      </c>
      <c r="K1015" s="2" t="s">
        <v>25</v>
      </c>
      <c r="L1015">
        <v>15</v>
      </c>
      <c r="M1015" s="2" t="s">
        <v>21</v>
      </c>
      <c r="N1015" s="2" t="str">
        <f t="shared" si="77"/>
        <v/>
      </c>
      <c r="Q1015" t="str">
        <f t="shared" si="78"/>
        <v/>
      </c>
      <c r="R1015" s="2" t="str">
        <f>IF(ISNUMBER(Q1015),SUMIFS(Q$1:$Q1015,A$1:$A1015,A1015,J$1:$J1015,J1015,D$1:$D1015,D1015),"")</f>
        <v/>
      </c>
      <c r="T1015" s="5"/>
      <c r="AH1015" s="2" t="str">
        <f t="shared" si="79"/>
        <v/>
      </c>
      <c r="AL1015" s="27">
        <v>0.93200000000000005</v>
      </c>
      <c r="AM1015" s="27">
        <v>3.3000000000000002E-2</v>
      </c>
      <c r="AN1015" s="27"/>
      <c r="AO1015" s="27"/>
      <c r="AP1015" s="27"/>
      <c r="AQ1015" s="27"/>
      <c r="AR1015" s="27">
        <v>0</v>
      </c>
      <c r="AU1015" s="2" t="str">
        <f t="shared" si="80"/>
        <v/>
      </c>
      <c r="AV1015" s="2" t="str">
        <f>IF(ISNUMBER(AU1015),SUMIFS($AU$1:AU1015,$A$1:A1015,A1015,$J$1:J1015,J1015,$D$1:D1015,D1015),"")</f>
        <v/>
      </c>
      <c r="AW1015">
        <f t="shared" si="81"/>
        <v>3</v>
      </c>
    </row>
    <row r="1016" spans="1:49" x14ac:dyDescent="0.25">
      <c r="A1016" s="4" t="s">
        <v>117</v>
      </c>
      <c r="B1016" t="s">
        <v>24</v>
      </c>
      <c r="C1016" s="3">
        <v>42642</v>
      </c>
      <c r="D1016">
        <v>1</v>
      </c>
      <c r="E1016">
        <v>0</v>
      </c>
      <c r="J1016" s="2" t="s">
        <v>46</v>
      </c>
      <c r="K1016" s="2" t="s">
        <v>26</v>
      </c>
      <c r="L1016">
        <v>16</v>
      </c>
      <c r="M1016" s="2" t="s">
        <v>21</v>
      </c>
      <c r="N1016" s="2" t="str">
        <f t="shared" si="77"/>
        <v/>
      </c>
      <c r="Q1016" t="str">
        <f t="shared" si="78"/>
        <v/>
      </c>
      <c r="R1016" s="2" t="str">
        <f>IF(ISNUMBER(Q1016),SUMIFS(Q$1:$Q1016,A$1:$A1016,A1016,J$1:$J1016,J1016,D$1:$D1016,D1016),"")</f>
        <v/>
      </c>
      <c r="T1016" s="5"/>
      <c r="AH1016" s="2" t="str">
        <f t="shared" si="79"/>
        <v/>
      </c>
      <c r="AL1016" s="27">
        <v>0.60199999999999998</v>
      </c>
      <c r="AM1016" s="27">
        <v>0.29699999999999999</v>
      </c>
      <c r="AN1016" s="27"/>
      <c r="AO1016" s="27"/>
      <c r="AP1016" s="27"/>
      <c r="AQ1016" s="27"/>
      <c r="AR1016" s="27">
        <v>0</v>
      </c>
      <c r="AU1016" s="2" t="str">
        <f t="shared" si="80"/>
        <v/>
      </c>
      <c r="AV1016" s="2" t="str">
        <f>IF(ISNUMBER(AU1016),SUMIFS($AU$1:AU1016,$A$1:A1016,A1016,$J$1:J1016,J1016,$D$1:D1016,D1016),"")</f>
        <v/>
      </c>
      <c r="AW1016">
        <f t="shared" si="81"/>
        <v>3</v>
      </c>
    </row>
    <row r="1017" spans="1:49" x14ac:dyDescent="0.25">
      <c r="A1017" s="4" t="s">
        <v>118</v>
      </c>
      <c r="B1017" t="s">
        <v>24</v>
      </c>
      <c r="C1017" s="3">
        <v>42642</v>
      </c>
      <c r="D1017">
        <v>1</v>
      </c>
      <c r="E1017">
        <v>50</v>
      </c>
      <c r="J1017" s="2" t="s">
        <v>46</v>
      </c>
      <c r="K1017" s="2" t="s">
        <v>26</v>
      </c>
      <c r="L1017">
        <v>16</v>
      </c>
      <c r="M1017" s="2" t="s">
        <v>21</v>
      </c>
      <c r="N1017" s="2" t="str">
        <f t="shared" si="77"/>
        <v/>
      </c>
      <c r="Q1017" t="str">
        <f t="shared" si="78"/>
        <v/>
      </c>
      <c r="R1017" s="2" t="str">
        <f>IF(ISNUMBER(Q1017),SUMIFS(Q$1:$Q1017,A$1:$A1017,A1017,J$1:$J1017,J1017,D$1:$D1017,D1017),"")</f>
        <v/>
      </c>
      <c r="T1017" s="5"/>
      <c r="AH1017" s="2" t="str">
        <f t="shared" si="79"/>
        <v/>
      </c>
      <c r="AL1017" s="27">
        <v>0.59399999999999997</v>
      </c>
      <c r="AM1017" s="27">
        <v>0.374</v>
      </c>
      <c r="AN1017" s="27"/>
      <c r="AO1017" s="27"/>
      <c r="AP1017" s="27"/>
      <c r="AQ1017" s="27"/>
      <c r="AR1017" s="27">
        <v>0</v>
      </c>
      <c r="AU1017" s="2" t="str">
        <f t="shared" si="80"/>
        <v/>
      </c>
      <c r="AV1017" s="2" t="str">
        <f>IF(ISNUMBER(AU1017),SUMIFS($AU$1:AU1017,$A$1:A1017,A1017,$J$1:J1017,J1017,$D$1:D1017,D1017),"")</f>
        <v/>
      </c>
      <c r="AW1017">
        <f t="shared" si="81"/>
        <v>3</v>
      </c>
    </row>
    <row r="1018" spans="1:49" x14ac:dyDescent="0.25">
      <c r="A1018" s="4" t="s">
        <v>119</v>
      </c>
      <c r="B1018" t="s">
        <v>24</v>
      </c>
      <c r="C1018" s="3">
        <v>42642</v>
      </c>
      <c r="D1018">
        <v>1</v>
      </c>
      <c r="E1018">
        <v>100</v>
      </c>
      <c r="J1018" s="2" t="s">
        <v>46</v>
      </c>
      <c r="K1018" s="2" t="s">
        <v>26</v>
      </c>
      <c r="L1018">
        <v>16</v>
      </c>
      <c r="M1018" s="2" t="s">
        <v>21</v>
      </c>
      <c r="N1018" s="2" t="str">
        <f t="shared" si="77"/>
        <v/>
      </c>
      <c r="Q1018" t="str">
        <f t="shared" si="78"/>
        <v/>
      </c>
      <c r="R1018" s="2" t="str">
        <f>IF(ISNUMBER(Q1018),SUMIFS(Q$1:$Q1018,A$1:$A1018,A1018,J$1:$J1018,J1018,D$1:$D1018,D1018),"")</f>
        <v/>
      </c>
      <c r="T1018" s="5"/>
      <c r="AH1018" s="2" t="str">
        <f t="shared" si="79"/>
        <v/>
      </c>
      <c r="AL1018" s="27">
        <v>0.60699999999999998</v>
      </c>
      <c r="AM1018" s="27">
        <v>0.35599999999999998</v>
      </c>
      <c r="AN1018" s="27"/>
      <c r="AO1018" s="27"/>
      <c r="AP1018" s="27"/>
      <c r="AQ1018" s="27"/>
      <c r="AR1018" s="27">
        <v>0</v>
      </c>
      <c r="AU1018" s="2" t="str">
        <f t="shared" si="80"/>
        <v/>
      </c>
      <c r="AV1018" s="2" t="str">
        <f>IF(ISNUMBER(AU1018),SUMIFS($AU$1:AU1018,$A$1:A1018,A1018,$J$1:J1018,J1018,$D$1:D1018,D1018),"")</f>
        <v/>
      </c>
      <c r="AW1018">
        <f t="shared" si="81"/>
        <v>3</v>
      </c>
    </row>
    <row r="1019" spans="1:49" x14ac:dyDescent="0.25">
      <c r="A1019" s="4" t="s">
        <v>120</v>
      </c>
      <c r="B1019" t="s">
        <v>24</v>
      </c>
      <c r="C1019" s="3">
        <v>42642</v>
      </c>
      <c r="D1019">
        <v>1</v>
      </c>
      <c r="E1019">
        <v>200</v>
      </c>
      <c r="J1019" s="2" t="s">
        <v>46</v>
      </c>
      <c r="K1019" s="2" t="s">
        <v>26</v>
      </c>
      <c r="L1019">
        <v>16</v>
      </c>
      <c r="M1019" s="2" t="s">
        <v>21</v>
      </c>
      <c r="N1019" s="2" t="str">
        <f t="shared" si="77"/>
        <v/>
      </c>
      <c r="Q1019" t="str">
        <f t="shared" si="78"/>
        <v/>
      </c>
      <c r="R1019" s="2" t="str">
        <f>IF(ISNUMBER(Q1019),SUMIFS(Q$1:$Q1019,A$1:$A1019,A1019,J$1:$J1019,J1019,D$1:$D1019,D1019),"")</f>
        <v/>
      </c>
      <c r="T1019" s="5"/>
      <c r="AH1019" s="2" t="str">
        <f t="shared" si="79"/>
        <v/>
      </c>
      <c r="AL1019" s="27">
        <v>0.96899999999999997</v>
      </c>
      <c r="AM1019" s="27">
        <v>1.2999999999999999E-2</v>
      </c>
      <c r="AN1019" s="27"/>
      <c r="AO1019" s="27"/>
      <c r="AP1019" s="27"/>
      <c r="AQ1019" s="27"/>
      <c r="AR1019" s="27">
        <v>0</v>
      </c>
      <c r="AU1019" s="2" t="str">
        <f t="shared" si="80"/>
        <v/>
      </c>
      <c r="AV1019" s="2" t="str">
        <f>IF(ISNUMBER(AU1019),SUMIFS($AU$1:AU1019,$A$1:A1019,A1019,$J$1:J1019,J1019,$D$1:D1019,D1019),"")</f>
        <v/>
      </c>
      <c r="AW1019">
        <f t="shared" si="81"/>
        <v>3</v>
      </c>
    </row>
    <row r="1020" spans="1:49" x14ac:dyDescent="0.25">
      <c r="A1020" s="4" t="s">
        <v>121</v>
      </c>
      <c r="B1020" t="s">
        <v>24</v>
      </c>
      <c r="C1020" s="3">
        <v>42642</v>
      </c>
      <c r="D1020">
        <v>1</v>
      </c>
      <c r="E1020">
        <v>350</v>
      </c>
      <c r="J1020" s="2" t="s">
        <v>46</v>
      </c>
      <c r="K1020" s="2" t="s">
        <v>26</v>
      </c>
      <c r="L1020">
        <v>16</v>
      </c>
      <c r="M1020" s="2" t="s">
        <v>21</v>
      </c>
      <c r="N1020" s="2" t="str">
        <f t="shared" si="77"/>
        <v/>
      </c>
      <c r="Q1020" t="str">
        <f t="shared" si="78"/>
        <v/>
      </c>
      <c r="R1020" s="2" t="str">
        <f>IF(ISNUMBER(Q1020),SUMIFS(Q$1:$Q1020,A$1:$A1020,A1020,J$1:$J1020,J1020,D$1:$D1020,D1020),"")</f>
        <v/>
      </c>
      <c r="T1020" s="5"/>
      <c r="AH1020" s="2" t="str">
        <f t="shared" si="79"/>
        <v/>
      </c>
      <c r="AL1020" s="27">
        <v>0.98599999999999999</v>
      </c>
      <c r="AM1020" s="27">
        <v>3.0000000000000001E-3</v>
      </c>
      <c r="AN1020" s="27"/>
      <c r="AO1020" s="27"/>
      <c r="AP1020" s="27"/>
      <c r="AQ1020" s="27"/>
      <c r="AR1020" s="27">
        <v>0</v>
      </c>
      <c r="AU1020" s="2" t="str">
        <f t="shared" si="80"/>
        <v/>
      </c>
      <c r="AV1020" s="2" t="str">
        <f>IF(ISNUMBER(AU1020),SUMIFS($AU$1:AU1020,$A$1:A1020,A1020,$J$1:J1020,J1020,$D$1:D1020,D1020),"")</f>
        <v/>
      </c>
      <c r="AW1020">
        <f t="shared" si="81"/>
        <v>3</v>
      </c>
    </row>
    <row r="1021" spans="1:49" x14ac:dyDescent="0.25">
      <c r="A1021" s="4" t="s">
        <v>122</v>
      </c>
      <c r="B1021" t="s">
        <v>24</v>
      </c>
      <c r="C1021" s="3">
        <v>42642</v>
      </c>
      <c r="D1021">
        <v>1</v>
      </c>
      <c r="E1021">
        <v>500</v>
      </c>
      <c r="J1021" s="2" t="s">
        <v>46</v>
      </c>
      <c r="K1021" s="2" t="s">
        <v>26</v>
      </c>
      <c r="L1021">
        <v>16</v>
      </c>
      <c r="M1021" s="2" t="s">
        <v>21</v>
      </c>
      <c r="N1021" s="2" t="str">
        <f t="shared" si="77"/>
        <v/>
      </c>
      <c r="Q1021" t="str">
        <f t="shared" si="78"/>
        <v/>
      </c>
      <c r="R1021" s="2" t="str">
        <f>IF(ISNUMBER(Q1021),SUMIFS(Q$1:$Q1021,A$1:$A1021,A1021,J$1:$J1021,J1021,D$1:$D1021,D1021),"")</f>
        <v/>
      </c>
      <c r="T1021" s="5"/>
      <c r="AH1021" s="2" t="str">
        <f t="shared" si="79"/>
        <v/>
      </c>
      <c r="AL1021" s="27">
        <v>0.90400000000000003</v>
      </c>
      <c r="AM1021" s="27">
        <v>1.7000000000000001E-2</v>
      </c>
      <c r="AN1021" s="27"/>
      <c r="AO1021" s="27"/>
      <c r="AP1021" s="27"/>
      <c r="AQ1021" s="27"/>
      <c r="AR1021" s="27">
        <v>0</v>
      </c>
      <c r="AU1021" s="2" t="str">
        <f t="shared" si="80"/>
        <v/>
      </c>
      <c r="AV1021" s="2" t="str">
        <f>IF(ISNUMBER(AU1021),SUMIFS($AU$1:AU1021,$A$1:A1021,A1021,$J$1:J1021,J1021,$D$1:D1021,D1021),"")</f>
        <v/>
      </c>
      <c r="AW1021">
        <f t="shared" si="81"/>
        <v>3</v>
      </c>
    </row>
    <row r="1022" spans="1:49" x14ac:dyDescent="0.25">
      <c r="A1022" s="4" t="s">
        <v>117</v>
      </c>
      <c r="B1022" t="s">
        <v>24</v>
      </c>
      <c r="C1022" s="3">
        <v>42642</v>
      </c>
      <c r="D1022">
        <v>2</v>
      </c>
      <c r="E1022">
        <v>0</v>
      </c>
      <c r="J1022" s="2" t="s">
        <v>46</v>
      </c>
      <c r="K1022" s="2" t="s">
        <v>26</v>
      </c>
      <c r="L1022">
        <v>16</v>
      </c>
      <c r="M1022" s="2" t="s">
        <v>21</v>
      </c>
      <c r="N1022" s="2" t="str">
        <f t="shared" si="77"/>
        <v/>
      </c>
      <c r="Q1022" t="str">
        <f t="shared" si="78"/>
        <v/>
      </c>
      <c r="R1022" s="2" t="str">
        <f>IF(ISNUMBER(Q1022),SUMIFS(Q$1:$Q1022,A$1:$A1022,A1022,J$1:$J1022,J1022,D$1:$D1022,D1022),"")</f>
        <v/>
      </c>
      <c r="T1022" s="5"/>
      <c r="AH1022" s="2" t="str">
        <f t="shared" si="79"/>
        <v/>
      </c>
      <c r="AL1022" s="27">
        <v>0.45</v>
      </c>
      <c r="AM1022" s="27">
        <v>0.51500000000000001</v>
      </c>
      <c r="AN1022" s="27"/>
      <c r="AO1022" s="27"/>
      <c r="AP1022" s="27"/>
      <c r="AQ1022" s="27"/>
      <c r="AR1022" s="27">
        <v>0</v>
      </c>
      <c r="AU1022" s="2" t="str">
        <f t="shared" si="80"/>
        <v/>
      </c>
      <c r="AV1022" s="2" t="str">
        <f>IF(ISNUMBER(AU1022),SUMIFS($AU$1:AU1022,$A$1:A1022,A1022,$J$1:J1022,J1022,$D$1:D1022,D1022),"")</f>
        <v/>
      </c>
      <c r="AW1022">
        <f t="shared" si="81"/>
        <v>3</v>
      </c>
    </row>
    <row r="1023" spans="1:49" x14ac:dyDescent="0.25">
      <c r="A1023" s="4" t="s">
        <v>118</v>
      </c>
      <c r="B1023" t="s">
        <v>24</v>
      </c>
      <c r="C1023" s="3">
        <v>42642</v>
      </c>
      <c r="D1023">
        <v>2</v>
      </c>
      <c r="E1023">
        <v>50</v>
      </c>
      <c r="J1023" s="2" t="s">
        <v>46</v>
      </c>
      <c r="K1023" s="2" t="s">
        <v>26</v>
      </c>
      <c r="L1023">
        <v>16</v>
      </c>
      <c r="M1023" s="2" t="s">
        <v>21</v>
      </c>
      <c r="N1023" s="2" t="str">
        <f t="shared" si="77"/>
        <v/>
      </c>
      <c r="Q1023" t="str">
        <f t="shared" si="78"/>
        <v/>
      </c>
      <c r="R1023" s="2" t="str">
        <f>IF(ISNUMBER(Q1023),SUMIFS(Q$1:$Q1023,A$1:$A1023,A1023,J$1:$J1023,J1023,D$1:$D1023,D1023),"")</f>
        <v/>
      </c>
      <c r="T1023" s="5"/>
      <c r="AH1023" s="2" t="str">
        <f t="shared" si="79"/>
        <v/>
      </c>
      <c r="AL1023" s="27">
        <v>0.45900000000000002</v>
      </c>
      <c r="AM1023" s="27">
        <v>0.52300000000000002</v>
      </c>
      <c r="AN1023" s="27"/>
      <c r="AO1023" s="27"/>
      <c r="AP1023" s="27"/>
      <c r="AQ1023" s="27"/>
      <c r="AR1023" s="27">
        <v>0</v>
      </c>
      <c r="AU1023" s="2" t="str">
        <f t="shared" si="80"/>
        <v/>
      </c>
      <c r="AV1023" s="2" t="str">
        <f>IF(ISNUMBER(AU1023),SUMIFS($AU$1:AU1023,$A$1:A1023,A1023,$J$1:J1023,J1023,$D$1:D1023,D1023),"")</f>
        <v/>
      </c>
      <c r="AW1023">
        <f t="shared" si="81"/>
        <v>3</v>
      </c>
    </row>
    <row r="1024" spans="1:49" x14ac:dyDescent="0.25">
      <c r="A1024" s="4" t="s">
        <v>119</v>
      </c>
      <c r="B1024" t="s">
        <v>24</v>
      </c>
      <c r="C1024" s="3">
        <v>42642</v>
      </c>
      <c r="D1024">
        <v>2</v>
      </c>
      <c r="E1024">
        <v>100</v>
      </c>
      <c r="J1024" s="2" t="s">
        <v>46</v>
      </c>
      <c r="K1024" s="2" t="s">
        <v>26</v>
      </c>
      <c r="L1024">
        <v>16</v>
      </c>
      <c r="M1024" s="2" t="s">
        <v>21</v>
      </c>
      <c r="N1024" s="2" t="str">
        <f t="shared" si="77"/>
        <v/>
      </c>
      <c r="Q1024" t="str">
        <f t="shared" si="78"/>
        <v/>
      </c>
      <c r="R1024" s="2" t="str">
        <f>IF(ISNUMBER(Q1024),SUMIFS(Q$1:$Q1024,A$1:$A1024,A1024,J$1:$J1024,J1024,D$1:$D1024,D1024),"")</f>
        <v/>
      </c>
      <c r="T1024" s="5"/>
      <c r="AH1024" s="2" t="str">
        <f t="shared" si="79"/>
        <v/>
      </c>
      <c r="AL1024" s="27">
        <v>0.78700000000000003</v>
      </c>
      <c r="AM1024" s="27">
        <v>0.151</v>
      </c>
      <c r="AN1024" s="27"/>
      <c r="AO1024" s="27"/>
      <c r="AP1024" s="27"/>
      <c r="AQ1024" s="27"/>
      <c r="AR1024" s="27">
        <v>0</v>
      </c>
      <c r="AU1024" s="2" t="str">
        <f t="shared" si="80"/>
        <v/>
      </c>
      <c r="AV1024" s="2" t="str">
        <f>IF(ISNUMBER(AU1024),SUMIFS($AU$1:AU1024,$A$1:A1024,A1024,$J$1:J1024,J1024,$D$1:D1024,D1024),"")</f>
        <v/>
      </c>
      <c r="AW1024">
        <f t="shared" si="81"/>
        <v>3</v>
      </c>
    </row>
    <row r="1025" spans="1:49" x14ac:dyDescent="0.25">
      <c r="A1025" s="4" t="s">
        <v>120</v>
      </c>
      <c r="B1025" t="s">
        <v>24</v>
      </c>
      <c r="C1025" s="3">
        <v>42642</v>
      </c>
      <c r="D1025">
        <v>2</v>
      </c>
      <c r="E1025">
        <v>200</v>
      </c>
      <c r="J1025" s="2" t="s">
        <v>46</v>
      </c>
      <c r="K1025" s="2" t="s">
        <v>26</v>
      </c>
      <c r="L1025">
        <v>16</v>
      </c>
      <c r="M1025" s="2" t="s">
        <v>21</v>
      </c>
      <c r="N1025" s="2" t="str">
        <f t="shared" si="77"/>
        <v/>
      </c>
      <c r="Q1025" t="str">
        <f t="shared" si="78"/>
        <v/>
      </c>
      <c r="R1025" s="2" t="str">
        <f>IF(ISNUMBER(Q1025),SUMIFS(Q$1:$Q1025,A$1:$A1025,A1025,J$1:$J1025,J1025,D$1:$D1025,D1025),"")</f>
        <v/>
      </c>
      <c r="T1025" s="5"/>
      <c r="AH1025" s="2" t="str">
        <f t="shared" si="79"/>
        <v/>
      </c>
      <c r="AL1025" s="27">
        <v>0.86199999999999999</v>
      </c>
      <c r="AM1025" s="27">
        <v>8.7999999999999995E-2</v>
      </c>
      <c r="AN1025" s="27"/>
      <c r="AO1025" s="27"/>
      <c r="AP1025" s="27"/>
      <c r="AQ1025" s="27"/>
      <c r="AR1025" s="27">
        <v>0</v>
      </c>
      <c r="AU1025" s="2" t="str">
        <f t="shared" si="80"/>
        <v/>
      </c>
      <c r="AV1025" s="2" t="str">
        <f>IF(ISNUMBER(AU1025),SUMIFS($AU$1:AU1025,$A$1:A1025,A1025,$J$1:J1025,J1025,$D$1:D1025,D1025),"")</f>
        <v/>
      </c>
      <c r="AW1025">
        <f t="shared" si="81"/>
        <v>3</v>
      </c>
    </row>
    <row r="1026" spans="1:49" x14ac:dyDescent="0.25">
      <c r="A1026" s="4" t="s">
        <v>121</v>
      </c>
      <c r="B1026" t="s">
        <v>24</v>
      </c>
      <c r="C1026" s="3">
        <v>42642</v>
      </c>
      <c r="D1026">
        <v>2</v>
      </c>
      <c r="E1026">
        <v>350</v>
      </c>
      <c r="J1026" s="2" t="s">
        <v>46</v>
      </c>
      <c r="K1026" s="2" t="s">
        <v>26</v>
      </c>
      <c r="L1026">
        <v>16</v>
      </c>
      <c r="M1026" s="2" t="s">
        <v>21</v>
      </c>
      <c r="N1026" s="2" t="str">
        <f t="shared" ref="N1026:N1063" si="82">IF(LEN(O1026)&gt;0,O1026*10,"")</f>
        <v/>
      </c>
      <c r="Q1026" t="str">
        <f t="shared" ref="Q1026:Q1060" si="83">IF(LEN(P1026)&gt;0,P1026,"")</f>
        <v/>
      </c>
      <c r="R1026" s="2" t="str">
        <f>IF(ISNUMBER(Q1026),SUMIFS(Q$1:$Q1026,A$1:$A1026,A1026,J$1:$J1026,J1026,D$1:$D1026,D1026),"")</f>
        <v/>
      </c>
      <c r="T1026" s="5"/>
      <c r="AH1026" s="2" t="str">
        <f t="shared" ref="AH1026:AH1068" si="84">IF(ISNUMBER(AI1026),AI1026,"")</f>
        <v/>
      </c>
      <c r="AL1026" s="27">
        <v>0.70899999999999996</v>
      </c>
      <c r="AM1026" s="27">
        <v>0.03</v>
      </c>
      <c r="AN1026" s="27"/>
      <c r="AO1026" s="27"/>
      <c r="AP1026" s="27"/>
      <c r="AQ1026" s="27"/>
      <c r="AR1026" s="27">
        <v>0</v>
      </c>
      <c r="AU1026" s="2" t="str">
        <f t="shared" si="80"/>
        <v/>
      </c>
      <c r="AV1026" s="2" t="str">
        <f>IF(ISNUMBER(AU1026),SUMIFS($AU$1:AU1026,$A$1:A1026,A1026,$J$1:J1026,J1026,$D$1:D1026,D1026),"")</f>
        <v/>
      </c>
      <c r="AW1026">
        <f t="shared" si="81"/>
        <v>3</v>
      </c>
    </row>
    <row r="1027" spans="1:49" x14ac:dyDescent="0.25">
      <c r="A1027" s="4" t="s">
        <v>122</v>
      </c>
      <c r="B1027" t="s">
        <v>24</v>
      </c>
      <c r="C1027" s="3">
        <v>42642</v>
      </c>
      <c r="D1027">
        <v>2</v>
      </c>
      <c r="E1027">
        <v>500</v>
      </c>
      <c r="J1027" s="2" t="s">
        <v>46</v>
      </c>
      <c r="K1027" s="2" t="s">
        <v>26</v>
      </c>
      <c r="L1027">
        <v>16</v>
      </c>
      <c r="M1027" s="2" t="s">
        <v>21</v>
      </c>
      <c r="N1027" s="2" t="str">
        <f t="shared" si="82"/>
        <v/>
      </c>
      <c r="Q1027" t="str">
        <f t="shared" si="83"/>
        <v/>
      </c>
      <c r="R1027" s="2" t="str">
        <f>IF(ISNUMBER(Q1027),SUMIFS(Q$1:$Q1027,A$1:$A1027,A1027,J$1:$J1027,J1027,D$1:$D1027,D1027),"")</f>
        <v/>
      </c>
      <c r="T1027" s="5"/>
      <c r="AH1027" s="2" t="str">
        <f t="shared" si="84"/>
        <v/>
      </c>
      <c r="AL1027" s="27">
        <v>0.97299999999999998</v>
      </c>
      <c r="AM1027" s="27">
        <v>7.0000000000000001E-3</v>
      </c>
      <c r="AN1027" s="27"/>
      <c r="AO1027" s="27"/>
      <c r="AP1027" s="27"/>
      <c r="AQ1027" s="27"/>
      <c r="AR1027" s="27">
        <v>0</v>
      </c>
      <c r="AU1027" s="2" t="str">
        <f t="shared" si="80"/>
        <v/>
      </c>
      <c r="AV1027" s="2" t="str">
        <f>IF(ISNUMBER(AU1027),SUMIFS($AU$1:AU1027,$A$1:A1027,A1027,$J$1:J1027,J1027,$D$1:D1027,D1027),"")</f>
        <v/>
      </c>
      <c r="AW1027">
        <f t="shared" si="81"/>
        <v>3</v>
      </c>
    </row>
    <row r="1028" spans="1:49" x14ac:dyDescent="0.25">
      <c r="A1028" s="4" t="s">
        <v>117</v>
      </c>
      <c r="B1028" t="s">
        <v>24</v>
      </c>
      <c r="C1028" s="3">
        <v>42642</v>
      </c>
      <c r="D1028">
        <v>3</v>
      </c>
      <c r="E1028">
        <v>0</v>
      </c>
      <c r="J1028" s="2" t="s">
        <v>46</v>
      </c>
      <c r="K1028" s="2" t="s">
        <v>26</v>
      </c>
      <c r="L1028">
        <v>16</v>
      </c>
      <c r="M1028" s="2" t="s">
        <v>21</v>
      </c>
      <c r="N1028" s="2" t="str">
        <f t="shared" si="82"/>
        <v/>
      </c>
      <c r="Q1028" t="str">
        <f t="shared" si="83"/>
        <v/>
      </c>
      <c r="R1028" s="2" t="str">
        <f>IF(ISNUMBER(Q1028),SUMIFS(Q$1:$Q1028,A$1:$A1028,A1028,J$1:$J1028,J1028,D$1:$D1028,D1028),"")</f>
        <v/>
      </c>
      <c r="T1028" s="5"/>
      <c r="AH1028" s="2" t="str">
        <f t="shared" si="84"/>
        <v/>
      </c>
      <c r="AL1028" s="27">
        <v>0.437</v>
      </c>
      <c r="AM1028" s="27">
        <v>0.51100000000000001</v>
      </c>
      <c r="AN1028" s="27"/>
      <c r="AO1028" s="27"/>
      <c r="AP1028" s="27"/>
      <c r="AQ1028" s="27"/>
      <c r="AR1028" s="27">
        <v>0</v>
      </c>
      <c r="AU1028" s="2" t="str">
        <f t="shared" si="80"/>
        <v/>
      </c>
      <c r="AV1028" s="2" t="str">
        <f>IF(ISNUMBER(AU1028),SUMIFS($AU$1:AU1028,$A$1:A1028,A1028,$J$1:J1028,J1028,$D$1:D1028,D1028),"")</f>
        <v/>
      </c>
      <c r="AW1028">
        <f t="shared" si="81"/>
        <v>3</v>
      </c>
    </row>
    <row r="1029" spans="1:49" x14ac:dyDescent="0.25">
      <c r="A1029" s="4" t="s">
        <v>118</v>
      </c>
      <c r="B1029" t="s">
        <v>24</v>
      </c>
      <c r="C1029" s="3">
        <v>42642</v>
      </c>
      <c r="D1029">
        <v>3</v>
      </c>
      <c r="E1029">
        <v>50</v>
      </c>
      <c r="J1029" s="2" t="s">
        <v>46</v>
      </c>
      <c r="K1029" s="2" t="s">
        <v>26</v>
      </c>
      <c r="L1029">
        <v>16</v>
      </c>
      <c r="M1029" s="2" t="s">
        <v>21</v>
      </c>
      <c r="N1029" s="2" t="str">
        <f t="shared" si="82"/>
        <v/>
      </c>
      <c r="Q1029" t="str">
        <f t="shared" si="83"/>
        <v/>
      </c>
      <c r="R1029" s="2" t="str">
        <f>IF(ISNUMBER(Q1029),SUMIFS(Q$1:$Q1029,A$1:$A1029,A1029,J$1:$J1029,J1029,D$1:$D1029,D1029),"")</f>
        <v/>
      </c>
      <c r="T1029" s="5"/>
      <c r="AH1029" s="2" t="str">
        <f t="shared" si="84"/>
        <v/>
      </c>
      <c r="AL1029" s="27">
        <v>0.41199999999999998</v>
      </c>
      <c r="AM1029" s="27">
        <v>0.56699999999999995</v>
      </c>
      <c r="AN1029" s="27"/>
      <c r="AO1029" s="27"/>
      <c r="AP1029" s="27"/>
      <c r="AQ1029" s="27"/>
      <c r="AR1029" s="27">
        <v>0</v>
      </c>
      <c r="AU1029" s="2" t="str">
        <f t="shared" si="80"/>
        <v/>
      </c>
      <c r="AV1029" s="2" t="str">
        <f>IF(ISNUMBER(AU1029),SUMIFS($AU$1:AU1029,$A$1:A1029,A1029,$J$1:J1029,J1029,$D$1:D1029,D1029),"")</f>
        <v/>
      </c>
      <c r="AW1029">
        <f t="shared" si="81"/>
        <v>3</v>
      </c>
    </row>
    <row r="1030" spans="1:49" x14ac:dyDescent="0.25">
      <c r="A1030" s="4" t="s">
        <v>119</v>
      </c>
      <c r="B1030" t="s">
        <v>24</v>
      </c>
      <c r="C1030" s="3">
        <v>42642</v>
      </c>
      <c r="D1030">
        <v>3</v>
      </c>
      <c r="E1030">
        <v>100</v>
      </c>
      <c r="J1030" s="2" t="s">
        <v>46</v>
      </c>
      <c r="K1030" s="2" t="s">
        <v>26</v>
      </c>
      <c r="L1030">
        <v>16</v>
      </c>
      <c r="M1030" s="2" t="s">
        <v>21</v>
      </c>
      <c r="N1030" s="2" t="str">
        <f t="shared" si="82"/>
        <v/>
      </c>
      <c r="Q1030" t="str">
        <f t="shared" si="83"/>
        <v/>
      </c>
      <c r="R1030" s="2" t="str">
        <f>IF(ISNUMBER(Q1030),SUMIFS(Q$1:$Q1030,A$1:$A1030,A1030,J$1:$J1030,J1030,D$1:$D1030,D1030),"")</f>
        <v/>
      </c>
      <c r="T1030" s="5"/>
      <c r="AH1030" s="2" t="str">
        <f t="shared" si="84"/>
        <v/>
      </c>
      <c r="AL1030" s="27">
        <v>0.72</v>
      </c>
      <c r="AM1030" s="27">
        <v>0.115</v>
      </c>
      <c r="AN1030" s="27"/>
      <c r="AO1030" s="27"/>
      <c r="AP1030" s="27"/>
      <c r="AQ1030" s="27"/>
      <c r="AR1030" s="27">
        <v>0</v>
      </c>
      <c r="AU1030" s="2" t="str">
        <f t="shared" ref="AU1030:AU1060" si="85">IF(AND(ISNUMBER(AI1030),ISNUMBER(Q1030)),ROUND(Q1030*AI1030,3),"")</f>
        <v/>
      </c>
      <c r="AV1030" s="2" t="str">
        <f>IF(ISNUMBER(AU1030),SUMIFS($AU$1:AU1030,$A$1:A1030,A1030,$J$1:J1030,J1030,$D$1:D1030,D1030),"")</f>
        <v/>
      </c>
      <c r="AW1030">
        <f t="shared" ref="AW1030:AW1060" si="86">COUNT(O1030:AV1030)</f>
        <v>3</v>
      </c>
    </row>
    <row r="1031" spans="1:49" x14ac:dyDescent="0.25">
      <c r="A1031" s="4" t="s">
        <v>120</v>
      </c>
      <c r="B1031" t="s">
        <v>24</v>
      </c>
      <c r="C1031" s="3">
        <v>42642</v>
      </c>
      <c r="D1031">
        <v>3</v>
      </c>
      <c r="E1031">
        <v>200</v>
      </c>
      <c r="J1031" s="2" t="s">
        <v>46</v>
      </c>
      <c r="K1031" s="2" t="s">
        <v>26</v>
      </c>
      <c r="L1031">
        <v>16</v>
      </c>
      <c r="M1031" s="2" t="s">
        <v>21</v>
      </c>
      <c r="N1031" s="2" t="str">
        <f t="shared" si="82"/>
        <v/>
      </c>
      <c r="Q1031" t="str">
        <f t="shared" si="83"/>
        <v/>
      </c>
      <c r="R1031" s="2" t="str">
        <f>IF(ISNUMBER(Q1031),SUMIFS(Q$1:$Q1031,A$1:$A1031,A1031,J$1:$J1031,J1031,D$1:$D1031,D1031),"")</f>
        <v/>
      </c>
      <c r="T1031" s="5"/>
      <c r="AH1031" s="2" t="str">
        <f t="shared" si="84"/>
        <v/>
      </c>
      <c r="AL1031" s="27">
        <v>0.75800000000000001</v>
      </c>
      <c r="AM1031" s="27">
        <v>0.13100000000000001</v>
      </c>
      <c r="AN1031" s="27"/>
      <c r="AO1031" s="27"/>
      <c r="AP1031" s="27"/>
      <c r="AQ1031" s="27"/>
      <c r="AR1031" s="27">
        <v>0</v>
      </c>
      <c r="AU1031" s="2" t="str">
        <f t="shared" si="85"/>
        <v/>
      </c>
      <c r="AV1031" s="2" t="str">
        <f>IF(ISNUMBER(AU1031),SUMIFS($AU$1:AU1031,$A$1:A1031,A1031,$J$1:J1031,J1031,$D$1:D1031,D1031),"")</f>
        <v/>
      </c>
      <c r="AW1031">
        <f t="shared" si="86"/>
        <v>3</v>
      </c>
    </row>
    <row r="1032" spans="1:49" x14ac:dyDescent="0.25">
      <c r="A1032" s="4" t="s">
        <v>121</v>
      </c>
      <c r="B1032" t="s">
        <v>24</v>
      </c>
      <c r="C1032" s="3">
        <v>42642</v>
      </c>
      <c r="D1032">
        <v>3</v>
      </c>
      <c r="E1032">
        <v>350</v>
      </c>
      <c r="J1032" s="2" t="s">
        <v>46</v>
      </c>
      <c r="K1032" s="2" t="s">
        <v>26</v>
      </c>
      <c r="L1032">
        <v>16</v>
      </c>
      <c r="M1032" s="2" t="s">
        <v>21</v>
      </c>
      <c r="N1032" s="2" t="str">
        <f t="shared" si="82"/>
        <v/>
      </c>
      <c r="Q1032" t="str">
        <f t="shared" si="83"/>
        <v/>
      </c>
      <c r="R1032" s="2" t="str">
        <f>IF(ISNUMBER(Q1032),SUMIFS(Q$1:$Q1032,A$1:$A1032,A1032,J$1:$J1032,J1032,D$1:$D1032,D1032),"")</f>
        <v/>
      </c>
      <c r="T1032" s="5"/>
      <c r="AH1032" s="2" t="str">
        <f t="shared" si="84"/>
        <v/>
      </c>
      <c r="AL1032" s="27">
        <v>0.90500000000000003</v>
      </c>
      <c r="AM1032" s="27">
        <v>2.8000000000000001E-2</v>
      </c>
      <c r="AN1032" s="27"/>
      <c r="AO1032" s="27"/>
      <c r="AP1032" s="27"/>
      <c r="AQ1032" s="27"/>
      <c r="AR1032" s="27">
        <v>0</v>
      </c>
      <c r="AU1032" s="2" t="str">
        <f t="shared" si="85"/>
        <v/>
      </c>
      <c r="AV1032" s="2" t="str">
        <f>IF(ISNUMBER(AU1032),SUMIFS($AU$1:AU1032,$A$1:A1032,A1032,$J$1:J1032,J1032,$D$1:D1032,D1032),"")</f>
        <v/>
      </c>
      <c r="AW1032">
        <f t="shared" si="86"/>
        <v>3</v>
      </c>
    </row>
    <row r="1033" spans="1:49" x14ac:dyDescent="0.25">
      <c r="A1033" s="4" t="s">
        <v>122</v>
      </c>
      <c r="B1033" t="s">
        <v>24</v>
      </c>
      <c r="C1033" s="3">
        <v>42642</v>
      </c>
      <c r="D1033">
        <v>3</v>
      </c>
      <c r="E1033">
        <v>500</v>
      </c>
      <c r="J1033" s="2" t="s">
        <v>46</v>
      </c>
      <c r="K1033" s="2" t="s">
        <v>26</v>
      </c>
      <c r="L1033">
        <v>16</v>
      </c>
      <c r="M1033" s="2" t="s">
        <v>21</v>
      </c>
      <c r="N1033" s="2" t="str">
        <f t="shared" si="82"/>
        <v/>
      </c>
      <c r="Q1033" t="str">
        <f t="shared" si="83"/>
        <v/>
      </c>
      <c r="R1033" s="2" t="str">
        <f>IF(ISNUMBER(Q1033),SUMIFS(Q$1:$Q1033,A$1:$A1033,A1033,J$1:$J1033,J1033,D$1:$D1033,D1033),"")</f>
        <v/>
      </c>
      <c r="T1033" s="5"/>
      <c r="AH1033" s="2" t="str">
        <f t="shared" si="84"/>
        <v/>
      </c>
      <c r="AL1033" s="27">
        <v>0.88700000000000001</v>
      </c>
      <c r="AM1033" s="27">
        <v>7.8E-2</v>
      </c>
      <c r="AN1033" s="27"/>
      <c r="AO1033" s="27"/>
      <c r="AP1033" s="27"/>
      <c r="AQ1033" s="27"/>
      <c r="AR1033" s="27">
        <v>0</v>
      </c>
      <c r="AU1033" s="2" t="str">
        <f t="shared" si="85"/>
        <v/>
      </c>
      <c r="AV1033" s="2" t="str">
        <f>IF(ISNUMBER(AU1033),SUMIFS($AU$1:AU1033,$A$1:A1033,A1033,$J$1:J1033,J1033,$D$1:D1033,D1033),"")</f>
        <v/>
      </c>
      <c r="AW1033">
        <f t="shared" si="86"/>
        <v>3</v>
      </c>
    </row>
    <row r="1034" spans="1:49" x14ac:dyDescent="0.25">
      <c r="A1034" s="4" t="s">
        <v>117</v>
      </c>
      <c r="B1034" t="s">
        <v>24</v>
      </c>
      <c r="C1034" s="3">
        <v>42675</v>
      </c>
      <c r="D1034">
        <v>1</v>
      </c>
      <c r="E1034">
        <v>0</v>
      </c>
      <c r="J1034" s="2" t="s">
        <v>46</v>
      </c>
      <c r="K1034" s="2" t="s">
        <v>26</v>
      </c>
      <c r="L1034">
        <v>17</v>
      </c>
      <c r="M1034" s="2" t="s">
        <v>21</v>
      </c>
      <c r="N1034" s="2" t="str">
        <f t="shared" si="82"/>
        <v/>
      </c>
      <c r="Q1034" t="str">
        <f t="shared" si="83"/>
        <v/>
      </c>
      <c r="R1034" s="2" t="str">
        <f>IF(ISNUMBER(Q1034),SUMIFS(Q$1:$Q1034,A$1:$A1034,A1034,J$1:$J1034,J1034,D$1:$D1034,D1034),"")</f>
        <v/>
      </c>
      <c r="T1034" s="5"/>
      <c r="AH1034" s="2" t="str">
        <f t="shared" si="84"/>
        <v/>
      </c>
      <c r="AL1034" s="27"/>
      <c r="AM1034" s="27"/>
      <c r="AN1034" s="27"/>
      <c r="AO1034" s="27"/>
      <c r="AP1034" s="27"/>
      <c r="AQ1034" s="27"/>
      <c r="AR1034" s="27"/>
      <c r="AU1034" s="2" t="str">
        <f t="shared" si="85"/>
        <v/>
      </c>
      <c r="AV1034" s="2" t="str">
        <f>IF(ISNUMBER(AU1034),SUMIFS($AU$1:AU1034,$A$1:A1034,A1034,$J$1:J1034,J1034,$D$1:D1034,D1034),"")</f>
        <v/>
      </c>
      <c r="AW1034">
        <f t="shared" si="86"/>
        <v>0</v>
      </c>
    </row>
    <row r="1035" spans="1:49" x14ac:dyDescent="0.25">
      <c r="A1035" s="4" t="s">
        <v>118</v>
      </c>
      <c r="B1035" t="s">
        <v>24</v>
      </c>
      <c r="C1035" s="3">
        <v>42675</v>
      </c>
      <c r="D1035">
        <v>1</v>
      </c>
      <c r="E1035">
        <v>50</v>
      </c>
      <c r="J1035" s="2" t="s">
        <v>46</v>
      </c>
      <c r="K1035" s="2" t="s">
        <v>26</v>
      </c>
      <c r="L1035">
        <v>17</v>
      </c>
      <c r="M1035" s="2" t="s">
        <v>21</v>
      </c>
      <c r="N1035" s="2" t="str">
        <f t="shared" si="82"/>
        <v/>
      </c>
      <c r="Q1035" t="str">
        <f t="shared" si="83"/>
        <v/>
      </c>
      <c r="R1035" s="2" t="str">
        <f>IF(ISNUMBER(Q1035),SUMIFS(Q$1:$Q1035,A$1:$A1035,A1035,J$1:$J1035,J1035,D$1:$D1035,D1035),"")</f>
        <v/>
      </c>
      <c r="T1035" s="5"/>
      <c r="AH1035" s="2" t="str">
        <f t="shared" si="84"/>
        <v/>
      </c>
      <c r="AL1035" s="27"/>
      <c r="AM1035" s="27"/>
      <c r="AN1035" s="27"/>
      <c r="AO1035" s="27"/>
      <c r="AP1035" s="27"/>
      <c r="AQ1035" s="27"/>
      <c r="AR1035" s="27"/>
      <c r="AU1035" s="2" t="str">
        <f t="shared" si="85"/>
        <v/>
      </c>
      <c r="AV1035" s="2" t="str">
        <f>IF(ISNUMBER(AU1035),SUMIFS($AU$1:AU1035,$A$1:A1035,A1035,$J$1:J1035,J1035,$D$1:D1035,D1035),"")</f>
        <v/>
      </c>
      <c r="AW1035">
        <f t="shared" si="86"/>
        <v>0</v>
      </c>
    </row>
    <row r="1036" spans="1:49" x14ac:dyDescent="0.25">
      <c r="A1036" s="4" t="s">
        <v>119</v>
      </c>
      <c r="B1036" t="s">
        <v>24</v>
      </c>
      <c r="C1036" s="3">
        <v>42675</v>
      </c>
      <c r="D1036">
        <v>1</v>
      </c>
      <c r="E1036">
        <v>100</v>
      </c>
      <c r="J1036" s="2" t="s">
        <v>46</v>
      </c>
      <c r="K1036" s="2" t="s">
        <v>26</v>
      </c>
      <c r="L1036">
        <v>17</v>
      </c>
      <c r="M1036" s="2" t="s">
        <v>21</v>
      </c>
      <c r="N1036" s="2" t="str">
        <f t="shared" si="82"/>
        <v/>
      </c>
      <c r="Q1036" t="str">
        <f t="shared" si="83"/>
        <v/>
      </c>
      <c r="R1036" s="2" t="str">
        <f>IF(ISNUMBER(Q1036),SUMIFS(Q$1:$Q1036,A$1:$A1036,A1036,J$1:$J1036,J1036,D$1:$D1036,D1036),"")</f>
        <v/>
      </c>
      <c r="T1036" s="5"/>
      <c r="AH1036" s="2" t="str">
        <f t="shared" si="84"/>
        <v/>
      </c>
      <c r="AL1036" s="27"/>
      <c r="AM1036" s="27"/>
      <c r="AN1036" s="27"/>
      <c r="AO1036" s="27"/>
      <c r="AP1036" s="27"/>
      <c r="AQ1036" s="27"/>
      <c r="AR1036" s="27"/>
      <c r="AU1036" s="2" t="str">
        <f t="shared" si="85"/>
        <v/>
      </c>
      <c r="AV1036" s="2" t="str">
        <f>IF(ISNUMBER(AU1036),SUMIFS($AU$1:AU1036,$A$1:A1036,A1036,$J$1:J1036,J1036,$D$1:D1036,D1036),"")</f>
        <v/>
      </c>
      <c r="AW1036">
        <f t="shared" si="86"/>
        <v>0</v>
      </c>
    </row>
    <row r="1037" spans="1:49" x14ac:dyDescent="0.25">
      <c r="A1037" s="4" t="s">
        <v>120</v>
      </c>
      <c r="B1037" t="s">
        <v>24</v>
      </c>
      <c r="C1037" s="3">
        <v>42675</v>
      </c>
      <c r="D1037">
        <v>1</v>
      </c>
      <c r="E1037">
        <v>200</v>
      </c>
      <c r="J1037" s="2" t="s">
        <v>46</v>
      </c>
      <c r="K1037" s="2" t="s">
        <v>26</v>
      </c>
      <c r="L1037">
        <v>17</v>
      </c>
      <c r="M1037" s="2" t="s">
        <v>21</v>
      </c>
      <c r="N1037" s="2" t="str">
        <f t="shared" si="82"/>
        <v/>
      </c>
      <c r="Q1037" t="str">
        <f t="shared" si="83"/>
        <v/>
      </c>
      <c r="R1037" s="2" t="str">
        <f>IF(ISNUMBER(Q1037),SUMIFS(Q$1:$Q1037,A$1:$A1037,A1037,J$1:$J1037,J1037,D$1:$D1037,D1037),"")</f>
        <v/>
      </c>
      <c r="T1037" s="5"/>
      <c r="AH1037" s="2" t="str">
        <f t="shared" si="84"/>
        <v/>
      </c>
      <c r="AL1037" s="27"/>
      <c r="AM1037" s="27"/>
      <c r="AN1037" s="27"/>
      <c r="AO1037" s="27"/>
      <c r="AP1037" s="27"/>
      <c r="AQ1037" s="27"/>
      <c r="AR1037" s="27"/>
      <c r="AU1037" s="2" t="str">
        <f t="shared" si="85"/>
        <v/>
      </c>
      <c r="AV1037" s="2" t="str">
        <f>IF(ISNUMBER(AU1037),SUMIFS($AU$1:AU1037,$A$1:A1037,A1037,$J$1:J1037,J1037,$D$1:D1037,D1037),"")</f>
        <v/>
      </c>
      <c r="AW1037">
        <f t="shared" si="86"/>
        <v>0</v>
      </c>
    </row>
    <row r="1038" spans="1:49" x14ac:dyDescent="0.25">
      <c r="A1038" s="4" t="s">
        <v>121</v>
      </c>
      <c r="B1038" t="s">
        <v>24</v>
      </c>
      <c r="C1038" s="3">
        <v>42675</v>
      </c>
      <c r="D1038">
        <v>1</v>
      </c>
      <c r="E1038">
        <v>350</v>
      </c>
      <c r="J1038" s="2" t="s">
        <v>46</v>
      </c>
      <c r="K1038" s="2" t="s">
        <v>26</v>
      </c>
      <c r="L1038">
        <v>17</v>
      </c>
      <c r="M1038" s="2" t="s">
        <v>21</v>
      </c>
      <c r="N1038" s="2" t="str">
        <f t="shared" si="82"/>
        <v/>
      </c>
      <c r="Q1038" t="str">
        <f t="shared" si="83"/>
        <v/>
      </c>
      <c r="R1038" s="2" t="str">
        <f>IF(ISNUMBER(Q1038),SUMIFS(Q$1:$Q1038,A$1:$A1038,A1038,J$1:$J1038,J1038,D$1:$D1038,D1038),"")</f>
        <v/>
      </c>
      <c r="T1038" s="5"/>
      <c r="AH1038" s="2" t="str">
        <f t="shared" si="84"/>
        <v/>
      </c>
      <c r="AL1038" s="27"/>
      <c r="AM1038" s="27"/>
      <c r="AN1038" s="27"/>
      <c r="AO1038" s="27"/>
      <c r="AP1038" s="27"/>
      <c r="AQ1038" s="27"/>
      <c r="AR1038" s="27"/>
      <c r="AU1038" s="2" t="str">
        <f t="shared" si="85"/>
        <v/>
      </c>
      <c r="AV1038" s="2" t="str">
        <f>IF(ISNUMBER(AU1038),SUMIFS($AU$1:AU1038,$A$1:A1038,A1038,$J$1:J1038,J1038,$D$1:D1038,D1038),"")</f>
        <v/>
      </c>
      <c r="AW1038">
        <f t="shared" si="86"/>
        <v>0</v>
      </c>
    </row>
    <row r="1039" spans="1:49" x14ac:dyDescent="0.25">
      <c r="A1039" s="4" t="s">
        <v>122</v>
      </c>
      <c r="B1039" t="s">
        <v>24</v>
      </c>
      <c r="C1039" s="3">
        <v>42675</v>
      </c>
      <c r="D1039">
        <v>1</v>
      </c>
      <c r="E1039">
        <v>500</v>
      </c>
      <c r="J1039" s="2" t="s">
        <v>46</v>
      </c>
      <c r="K1039" s="2" t="s">
        <v>26</v>
      </c>
      <c r="L1039">
        <v>17</v>
      </c>
      <c r="M1039" s="2" t="s">
        <v>21</v>
      </c>
      <c r="N1039" s="2" t="str">
        <f t="shared" si="82"/>
        <v/>
      </c>
      <c r="Q1039" t="str">
        <f t="shared" si="83"/>
        <v/>
      </c>
      <c r="R1039" s="2" t="str">
        <f>IF(ISNUMBER(Q1039),SUMIFS(Q$1:$Q1039,A$1:$A1039,A1039,J$1:$J1039,J1039,D$1:$D1039,D1039),"")</f>
        <v/>
      </c>
      <c r="T1039" s="5"/>
      <c r="AH1039" s="2" t="str">
        <f t="shared" si="84"/>
        <v/>
      </c>
      <c r="AL1039" s="27"/>
      <c r="AM1039" s="27"/>
      <c r="AN1039" s="27"/>
      <c r="AO1039" s="27"/>
      <c r="AP1039" s="27"/>
      <c r="AQ1039" s="27"/>
      <c r="AR1039" s="27"/>
      <c r="AU1039" s="2" t="str">
        <f t="shared" si="85"/>
        <v/>
      </c>
      <c r="AV1039" s="2" t="str">
        <f>IF(ISNUMBER(AU1039),SUMIFS($AU$1:AU1039,$A$1:A1039,A1039,$J$1:J1039,J1039,$D$1:D1039,D1039),"")</f>
        <v/>
      </c>
      <c r="AW1039">
        <f t="shared" si="86"/>
        <v>0</v>
      </c>
    </row>
    <row r="1040" spans="1:49" x14ac:dyDescent="0.25">
      <c r="A1040" s="4" t="s">
        <v>117</v>
      </c>
      <c r="B1040" t="s">
        <v>24</v>
      </c>
      <c r="C1040" s="3">
        <v>42675</v>
      </c>
      <c r="D1040">
        <v>2</v>
      </c>
      <c r="E1040">
        <v>0</v>
      </c>
      <c r="J1040" s="2" t="s">
        <v>46</v>
      </c>
      <c r="K1040" s="2" t="s">
        <v>26</v>
      </c>
      <c r="L1040">
        <v>17</v>
      </c>
      <c r="M1040" s="2" t="s">
        <v>21</v>
      </c>
      <c r="N1040" s="2" t="str">
        <f t="shared" si="82"/>
        <v/>
      </c>
      <c r="Q1040" t="str">
        <f t="shared" si="83"/>
        <v/>
      </c>
      <c r="R1040" s="2" t="str">
        <f>IF(ISNUMBER(Q1040),SUMIFS(Q$1:$Q1040,A$1:$A1040,A1040,J$1:$J1040,J1040,D$1:$D1040,D1040),"")</f>
        <v/>
      </c>
      <c r="T1040" s="5"/>
      <c r="AH1040" s="2" t="str">
        <f t="shared" si="84"/>
        <v/>
      </c>
      <c r="AL1040" s="27"/>
      <c r="AM1040" s="27"/>
      <c r="AN1040" s="27"/>
      <c r="AO1040" s="27"/>
      <c r="AP1040" s="27"/>
      <c r="AQ1040" s="27"/>
      <c r="AR1040" s="27"/>
      <c r="AU1040" s="2" t="str">
        <f t="shared" si="85"/>
        <v/>
      </c>
      <c r="AV1040" s="2" t="str">
        <f>IF(ISNUMBER(AU1040),SUMIFS($AU$1:AU1040,$A$1:A1040,A1040,$J$1:J1040,J1040,$D$1:D1040,D1040),"")</f>
        <v/>
      </c>
      <c r="AW1040">
        <f t="shared" si="86"/>
        <v>0</v>
      </c>
    </row>
    <row r="1041" spans="1:49" x14ac:dyDescent="0.25">
      <c r="A1041" s="4" t="s">
        <v>118</v>
      </c>
      <c r="B1041" t="s">
        <v>24</v>
      </c>
      <c r="C1041" s="3">
        <v>42675</v>
      </c>
      <c r="D1041">
        <v>2</v>
      </c>
      <c r="E1041">
        <v>50</v>
      </c>
      <c r="J1041" s="2" t="s">
        <v>46</v>
      </c>
      <c r="K1041" s="2" t="s">
        <v>26</v>
      </c>
      <c r="L1041">
        <v>17</v>
      </c>
      <c r="M1041" s="2" t="s">
        <v>21</v>
      </c>
      <c r="N1041" s="2" t="str">
        <f t="shared" si="82"/>
        <v/>
      </c>
      <c r="Q1041" t="str">
        <f t="shared" si="83"/>
        <v/>
      </c>
      <c r="R1041" s="2" t="str">
        <f>IF(ISNUMBER(Q1041),SUMIFS(Q$1:$Q1041,A$1:$A1041,A1041,J$1:$J1041,J1041,D$1:$D1041,D1041),"")</f>
        <v/>
      </c>
      <c r="T1041" s="5"/>
      <c r="AH1041" s="2" t="str">
        <f t="shared" si="84"/>
        <v/>
      </c>
      <c r="AL1041" s="27"/>
      <c r="AM1041" s="27"/>
      <c r="AN1041" s="27"/>
      <c r="AO1041" s="27"/>
      <c r="AP1041" s="27"/>
      <c r="AQ1041" s="27"/>
      <c r="AR1041" s="27"/>
      <c r="AU1041" s="2" t="str">
        <f t="shared" si="85"/>
        <v/>
      </c>
      <c r="AV1041" s="2" t="str">
        <f>IF(ISNUMBER(AU1041),SUMIFS($AU$1:AU1041,$A$1:A1041,A1041,$J$1:J1041,J1041,$D$1:D1041,D1041),"")</f>
        <v/>
      </c>
      <c r="AW1041">
        <f t="shared" si="86"/>
        <v>0</v>
      </c>
    </row>
    <row r="1042" spans="1:49" x14ac:dyDescent="0.25">
      <c r="A1042" s="4" t="s">
        <v>119</v>
      </c>
      <c r="B1042" t="s">
        <v>24</v>
      </c>
      <c r="C1042" s="3">
        <v>42675</v>
      </c>
      <c r="D1042">
        <v>2</v>
      </c>
      <c r="E1042">
        <v>100</v>
      </c>
      <c r="J1042" s="2" t="s">
        <v>46</v>
      </c>
      <c r="K1042" s="2" t="s">
        <v>26</v>
      </c>
      <c r="L1042">
        <v>17</v>
      </c>
      <c r="M1042" s="2" t="s">
        <v>21</v>
      </c>
      <c r="N1042" s="2" t="str">
        <f t="shared" si="82"/>
        <v/>
      </c>
      <c r="Q1042" t="str">
        <f t="shared" si="83"/>
        <v/>
      </c>
      <c r="R1042" s="2" t="str">
        <f>IF(ISNUMBER(Q1042),SUMIFS(Q$1:$Q1042,A$1:$A1042,A1042,J$1:$J1042,J1042,D$1:$D1042,D1042),"")</f>
        <v/>
      </c>
      <c r="T1042" s="5"/>
      <c r="AH1042" s="2" t="str">
        <f t="shared" si="84"/>
        <v/>
      </c>
      <c r="AL1042" s="27"/>
      <c r="AM1042" s="27"/>
      <c r="AN1042" s="27"/>
      <c r="AO1042" s="27"/>
      <c r="AP1042" s="27"/>
      <c r="AQ1042" s="27"/>
      <c r="AR1042" s="27"/>
      <c r="AU1042" s="2" t="str">
        <f t="shared" si="85"/>
        <v/>
      </c>
      <c r="AV1042" s="2" t="str">
        <f>IF(ISNUMBER(AU1042),SUMIFS($AU$1:AU1042,$A$1:A1042,A1042,$J$1:J1042,J1042,$D$1:D1042,D1042),"")</f>
        <v/>
      </c>
      <c r="AW1042">
        <f t="shared" si="86"/>
        <v>0</v>
      </c>
    </row>
    <row r="1043" spans="1:49" x14ac:dyDescent="0.25">
      <c r="A1043" s="4" t="s">
        <v>120</v>
      </c>
      <c r="B1043" t="s">
        <v>24</v>
      </c>
      <c r="C1043" s="3">
        <v>42675</v>
      </c>
      <c r="D1043">
        <v>2</v>
      </c>
      <c r="E1043">
        <v>200</v>
      </c>
      <c r="J1043" s="2" t="s">
        <v>46</v>
      </c>
      <c r="K1043" s="2" t="s">
        <v>26</v>
      </c>
      <c r="L1043">
        <v>17</v>
      </c>
      <c r="M1043" s="2" t="s">
        <v>21</v>
      </c>
      <c r="N1043" s="2" t="str">
        <f t="shared" si="82"/>
        <v/>
      </c>
      <c r="Q1043" t="str">
        <f t="shared" si="83"/>
        <v/>
      </c>
      <c r="R1043" s="2" t="str">
        <f>IF(ISNUMBER(Q1043),SUMIFS(Q$1:$Q1043,A$1:$A1043,A1043,J$1:$J1043,J1043,D$1:$D1043,D1043),"")</f>
        <v/>
      </c>
      <c r="T1043" s="5"/>
      <c r="AH1043" s="2" t="str">
        <f t="shared" si="84"/>
        <v/>
      </c>
      <c r="AL1043" s="27"/>
      <c r="AM1043" s="27"/>
      <c r="AN1043" s="27"/>
      <c r="AO1043" s="27"/>
      <c r="AP1043" s="27"/>
      <c r="AQ1043" s="27"/>
      <c r="AR1043" s="27"/>
      <c r="AU1043" s="2" t="str">
        <f t="shared" si="85"/>
        <v/>
      </c>
      <c r="AV1043" s="2" t="str">
        <f>IF(ISNUMBER(AU1043),SUMIFS($AU$1:AU1043,$A$1:A1043,A1043,$J$1:J1043,J1043,$D$1:D1043,D1043),"")</f>
        <v/>
      </c>
      <c r="AW1043">
        <f t="shared" si="86"/>
        <v>0</v>
      </c>
    </row>
    <row r="1044" spans="1:49" x14ac:dyDescent="0.25">
      <c r="A1044" s="4" t="s">
        <v>121</v>
      </c>
      <c r="B1044" t="s">
        <v>24</v>
      </c>
      <c r="C1044" s="3">
        <v>42675</v>
      </c>
      <c r="D1044">
        <v>2</v>
      </c>
      <c r="E1044">
        <v>350</v>
      </c>
      <c r="J1044" s="2" t="s">
        <v>46</v>
      </c>
      <c r="K1044" s="2" t="s">
        <v>26</v>
      </c>
      <c r="L1044">
        <v>17</v>
      </c>
      <c r="M1044" s="2" t="s">
        <v>21</v>
      </c>
      <c r="N1044" s="2" t="str">
        <f t="shared" si="82"/>
        <v/>
      </c>
      <c r="Q1044" t="str">
        <f t="shared" si="83"/>
        <v/>
      </c>
      <c r="R1044" s="2" t="str">
        <f>IF(ISNUMBER(Q1044),SUMIFS(Q$1:$Q1044,A$1:$A1044,A1044,J$1:$J1044,J1044,D$1:$D1044,D1044),"")</f>
        <v/>
      </c>
      <c r="T1044" s="5"/>
      <c r="AH1044" s="2" t="str">
        <f t="shared" si="84"/>
        <v/>
      </c>
      <c r="AL1044" s="27"/>
      <c r="AM1044" s="27"/>
      <c r="AN1044" s="27"/>
      <c r="AO1044" s="27"/>
      <c r="AP1044" s="27"/>
      <c r="AQ1044" s="27"/>
      <c r="AR1044" s="27"/>
      <c r="AU1044" s="2" t="str">
        <f t="shared" si="85"/>
        <v/>
      </c>
      <c r="AV1044" s="2" t="str">
        <f>IF(ISNUMBER(AU1044),SUMIFS($AU$1:AU1044,$A$1:A1044,A1044,$J$1:J1044,J1044,$D$1:D1044,D1044),"")</f>
        <v/>
      </c>
      <c r="AW1044">
        <f t="shared" si="86"/>
        <v>0</v>
      </c>
    </row>
    <row r="1045" spans="1:49" x14ac:dyDescent="0.25">
      <c r="A1045" s="4" t="s">
        <v>122</v>
      </c>
      <c r="B1045" t="s">
        <v>24</v>
      </c>
      <c r="C1045" s="3">
        <v>42675</v>
      </c>
      <c r="D1045">
        <v>2</v>
      </c>
      <c r="E1045">
        <v>500</v>
      </c>
      <c r="J1045" s="2" t="s">
        <v>46</v>
      </c>
      <c r="K1045" s="2" t="s">
        <v>26</v>
      </c>
      <c r="L1045">
        <v>17</v>
      </c>
      <c r="M1045" s="2" t="s">
        <v>21</v>
      </c>
      <c r="N1045" s="2" t="str">
        <f t="shared" si="82"/>
        <v/>
      </c>
      <c r="Q1045" t="str">
        <f t="shared" si="83"/>
        <v/>
      </c>
      <c r="R1045" s="2" t="str">
        <f>IF(ISNUMBER(Q1045),SUMIFS(Q$1:$Q1045,A$1:$A1045,A1045,J$1:$J1045,J1045,D$1:$D1045,D1045),"")</f>
        <v/>
      </c>
      <c r="T1045" s="5"/>
      <c r="AH1045" s="2" t="str">
        <f t="shared" si="84"/>
        <v/>
      </c>
      <c r="AL1045" s="27"/>
      <c r="AM1045" s="27"/>
      <c r="AN1045" s="27"/>
      <c r="AO1045" s="27"/>
      <c r="AP1045" s="27"/>
      <c r="AQ1045" s="27"/>
      <c r="AR1045" s="27"/>
      <c r="AU1045" s="2" t="str">
        <f t="shared" si="85"/>
        <v/>
      </c>
      <c r="AV1045" s="2" t="str">
        <f>IF(ISNUMBER(AU1045),SUMIFS($AU$1:AU1045,$A$1:A1045,A1045,$J$1:J1045,J1045,$D$1:D1045,D1045),"")</f>
        <v/>
      </c>
      <c r="AW1045">
        <f t="shared" si="86"/>
        <v>0</v>
      </c>
    </row>
    <row r="1046" spans="1:49" x14ac:dyDescent="0.25">
      <c r="A1046" s="4" t="s">
        <v>117</v>
      </c>
      <c r="B1046" t="s">
        <v>24</v>
      </c>
      <c r="C1046" s="3">
        <v>42675</v>
      </c>
      <c r="D1046">
        <v>3</v>
      </c>
      <c r="E1046">
        <v>0</v>
      </c>
      <c r="J1046" s="2" t="s">
        <v>46</v>
      </c>
      <c r="K1046" s="2" t="s">
        <v>26</v>
      </c>
      <c r="L1046">
        <v>17</v>
      </c>
      <c r="M1046" s="2" t="s">
        <v>21</v>
      </c>
      <c r="N1046" s="2" t="str">
        <f t="shared" si="82"/>
        <v/>
      </c>
      <c r="Q1046" t="str">
        <f t="shared" si="83"/>
        <v/>
      </c>
      <c r="R1046" s="2" t="str">
        <f>IF(ISNUMBER(Q1046),SUMIFS(Q$1:$Q1046,A$1:$A1046,A1046,J$1:$J1046,J1046,D$1:$D1046,D1046),"")</f>
        <v/>
      </c>
      <c r="T1046" s="5"/>
      <c r="AH1046" s="2" t="str">
        <f t="shared" si="84"/>
        <v/>
      </c>
      <c r="AL1046" s="27"/>
      <c r="AM1046" s="27"/>
      <c r="AN1046" s="27"/>
      <c r="AO1046" s="27"/>
      <c r="AP1046" s="27"/>
      <c r="AQ1046" s="27"/>
      <c r="AR1046" s="27"/>
      <c r="AU1046" s="2" t="str">
        <f t="shared" si="85"/>
        <v/>
      </c>
      <c r="AV1046" s="2" t="str">
        <f>IF(ISNUMBER(AU1046),SUMIFS($AU$1:AU1046,$A$1:A1046,A1046,$J$1:J1046,J1046,$D$1:D1046,D1046),"")</f>
        <v/>
      </c>
      <c r="AW1046">
        <f t="shared" si="86"/>
        <v>0</v>
      </c>
    </row>
    <row r="1047" spans="1:49" x14ac:dyDescent="0.25">
      <c r="A1047" s="4" t="s">
        <v>118</v>
      </c>
      <c r="B1047" t="s">
        <v>24</v>
      </c>
      <c r="C1047" s="3">
        <v>42675</v>
      </c>
      <c r="D1047">
        <v>3</v>
      </c>
      <c r="E1047">
        <v>50</v>
      </c>
      <c r="J1047" s="2" t="s">
        <v>46</v>
      </c>
      <c r="K1047" s="2" t="s">
        <v>26</v>
      </c>
      <c r="L1047">
        <v>17</v>
      </c>
      <c r="M1047" s="2" t="s">
        <v>21</v>
      </c>
      <c r="N1047" s="2" t="str">
        <f t="shared" si="82"/>
        <v/>
      </c>
      <c r="Q1047" t="str">
        <f t="shared" si="83"/>
        <v/>
      </c>
      <c r="R1047" s="2" t="str">
        <f>IF(ISNUMBER(Q1047),SUMIFS(Q$1:$Q1047,A$1:$A1047,A1047,J$1:$J1047,J1047,D$1:$D1047,D1047),"")</f>
        <v/>
      </c>
      <c r="T1047" s="5"/>
      <c r="AH1047" s="2" t="str">
        <f t="shared" si="84"/>
        <v/>
      </c>
      <c r="AL1047" s="27"/>
      <c r="AM1047" s="27"/>
      <c r="AN1047" s="27"/>
      <c r="AO1047" s="27"/>
      <c r="AP1047" s="27"/>
      <c r="AQ1047" s="27"/>
      <c r="AR1047" s="27"/>
      <c r="AU1047" s="2" t="str">
        <f t="shared" si="85"/>
        <v/>
      </c>
      <c r="AV1047" s="2" t="str">
        <f>IF(ISNUMBER(AU1047),SUMIFS($AU$1:AU1047,$A$1:A1047,A1047,$J$1:J1047,J1047,$D$1:D1047,D1047),"")</f>
        <v/>
      </c>
      <c r="AW1047">
        <f t="shared" si="86"/>
        <v>0</v>
      </c>
    </row>
    <row r="1048" spans="1:49" x14ac:dyDescent="0.25">
      <c r="A1048" s="4" t="s">
        <v>119</v>
      </c>
      <c r="B1048" t="s">
        <v>24</v>
      </c>
      <c r="C1048" s="3">
        <v>42675</v>
      </c>
      <c r="D1048">
        <v>3</v>
      </c>
      <c r="E1048">
        <v>100</v>
      </c>
      <c r="J1048" s="2" t="s">
        <v>46</v>
      </c>
      <c r="K1048" s="2" t="s">
        <v>26</v>
      </c>
      <c r="L1048">
        <v>17</v>
      </c>
      <c r="M1048" s="2" t="s">
        <v>21</v>
      </c>
      <c r="N1048" s="2" t="str">
        <f t="shared" si="82"/>
        <v/>
      </c>
      <c r="Q1048" t="str">
        <f t="shared" si="83"/>
        <v/>
      </c>
      <c r="R1048" s="2" t="str">
        <f>IF(ISNUMBER(Q1048),SUMIFS(Q$1:$Q1048,A$1:$A1048,A1048,J$1:$J1048,J1048,D$1:$D1048,D1048),"")</f>
        <v/>
      </c>
      <c r="T1048" s="5"/>
      <c r="AH1048" s="2" t="str">
        <f t="shared" si="84"/>
        <v/>
      </c>
      <c r="AL1048" s="27"/>
      <c r="AM1048" s="27"/>
      <c r="AN1048" s="27"/>
      <c r="AO1048" s="27"/>
      <c r="AP1048" s="27"/>
      <c r="AQ1048" s="27"/>
      <c r="AR1048" s="27"/>
      <c r="AU1048" s="2" t="str">
        <f t="shared" si="85"/>
        <v/>
      </c>
      <c r="AV1048" s="2" t="str">
        <f>IF(ISNUMBER(AU1048),SUMIFS($AU$1:AU1048,$A$1:A1048,A1048,$J$1:J1048,J1048,$D$1:D1048,D1048),"")</f>
        <v/>
      </c>
      <c r="AW1048">
        <f t="shared" si="86"/>
        <v>0</v>
      </c>
    </row>
    <row r="1049" spans="1:49" x14ac:dyDescent="0.25">
      <c r="A1049" s="4" t="s">
        <v>120</v>
      </c>
      <c r="B1049" t="s">
        <v>24</v>
      </c>
      <c r="C1049" s="3">
        <v>42675</v>
      </c>
      <c r="D1049">
        <v>3</v>
      </c>
      <c r="E1049">
        <v>200</v>
      </c>
      <c r="J1049" s="2" t="s">
        <v>46</v>
      </c>
      <c r="K1049" s="2" t="s">
        <v>26</v>
      </c>
      <c r="L1049">
        <v>17</v>
      </c>
      <c r="M1049" s="2" t="s">
        <v>21</v>
      </c>
      <c r="N1049" s="2" t="str">
        <f t="shared" si="82"/>
        <v/>
      </c>
      <c r="Q1049" t="str">
        <f t="shared" si="83"/>
        <v/>
      </c>
      <c r="R1049" s="2" t="str">
        <f>IF(ISNUMBER(Q1049),SUMIFS(Q$1:$Q1049,A$1:$A1049,A1049,J$1:$J1049,J1049,D$1:$D1049,D1049),"")</f>
        <v/>
      </c>
      <c r="T1049" s="5"/>
      <c r="AH1049" s="2" t="str">
        <f t="shared" si="84"/>
        <v/>
      </c>
      <c r="AL1049" s="27"/>
      <c r="AM1049" s="27"/>
      <c r="AN1049" s="27"/>
      <c r="AO1049" s="27"/>
      <c r="AP1049" s="27"/>
      <c r="AQ1049" s="27"/>
      <c r="AR1049" s="27"/>
      <c r="AU1049" s="2" t="str">
        <f t="shared" si="85"/>
        <v/>
      </c>
      <c r="AV1049" s="2" t="str">
        <f>IF(ISNUMBER(AU1049),SUMIFS($AU$1:AU1049,$A$1:A1049,A1049,$J$1:J1049,J1049,$D$1:D1049,D1049),"")</f>
        <v/>
      </c>
      <c r="AW1049">
        <f t="shared" si="86"/>
        <v>0</v>
      </c>
    </row>
    <row r="1050" spans="1:49" x14ac:dyDescent="0.25">
      <c r="A1050" s="4" t="s">
        <v>121</v>
      </c>
      <c r="B1050" t="s">
        <v>24</v>
      </c>
      <c r="C1050" s="3">
        <v>42675</v>
      </c>
      <c r="D1050">
        <v>3</v>
      </c>
      <c r="E1050">
        <v>350</v>
      </c>
      <c r="J1050" s="2" t="s">
        <v>46</v>
      </c>
      <c r="K1050" s="2" t="s">
        <v>26</v>
      </c>
      <c r="L1050">
        <v>17</v>
      </c>
      <c r="M1050" s="2" t="s">
        <v>21</v>
      </c>
      <c r="N1050" s="2" t="str">
        <f t="shared" si="82"/>
        <v/>
      </c>
      <c r="Q1050" t="str">
        <f t="shared" si="83"/>
        <v/>
      </c>
      <c r="R1050" s="2" t="str">
        <f>IF(ISNUMBER(Q1050),SUMIFS(Q$1:$Q1050,A$1:$A1050,A1050,J$1:$J1050,J1050,D$1:$D1050,D1050),"")</f>
        <v/>
      </c>
      <c r="T1050" s="5"/>
      <c r="AH1050" s="2" t="str">
        <f t="shared" si="84"/>
        <v/>
      </c>
      <c r="AL1050" s="27"/>
      <c r="AM1050" s="27"/>
      <c r="AN1050" s="27"/>
      <c r="AO1050" s="27"/>
      <c r="AP1050" s="27"/>
      <c r="AQ1050" s="27"/>
      <c r="AR1050" s="27"/>
      <c r="AU1050" s="2" t="str">
        <f t="shared" si="85"/>
        <v/>
      </c>
      <c r="AV1050" s="2" t="str">
        <f>IF(ISNUMBER(AU1050),SUMIFS($AU$1:AU1050,$A$1:A1050,A1050,$J$1:J1050,J1050,$D$1:D1050,D1050),"")</f>
        <v/>
      </c>
      <c r="AW1050">
        <f t="shared" si="86"/>
        <v>0</v>
      </c>
    </row>
    <row r="1051" spans="1:49" x14ac:dyDescent="0.25">
      <c r="A1051" s="4" t="s">
        <v>122</v>
      </c>
      <c r="B1051" t="s">
        <v>24</v>
      </c>
      <c r="C1051" s="3">
        <v>42675</v>
      </c>
      <c r="D1051">
        <v>3</v>
      </c>
      <c r="E1051">
        <v>500</v>
      </c>
      <c r="J1051" s="2" t="s">
        <v>46</v>
      </c>
      <c r="K1051" s="2" t="s">
        <v>26</v>
      </c>
      <c r="L1051">
        <v>17</v>
      </c>
      <c r="M1051" s="2" t="s">
        <v>21</v>
      </c>
      <c r="N1051" s="2" t="str">
        <f t="shared" si="82"/>
        <v/>
      </c>
      <c r="Q1051" t="str">
        <f t="shared" si="83"/>
        <v/>
      </c>
      <c r="R1051" s="2" t="str">
        <f>IF(ISNUMBER(Q1051),SUMIFS(Q$1:$Q1051,A$1:$A1051,A1051,J$1:$J1051,J1051,D$1:$D1051,D1051),"")</f>
        <v/>
      </c>
      <c r="T1051" s="5"/>
      <c r="AH1051" s="2" t="str">
        <f t="shared" si="84"/>
        <v/>
      </c>
      <c r="AL1051" s="27"/>
      <c r="AM1051" s="27"/>
      <c r="AN1051" s="27"/>
      <c r="AO1051" s="27"/>
      <c r="AP1051" s="27"/>
      <c r="AQ1051" s="27"/>
      <c r="AR1051" s="27"/>
      <c r="AU1051" s="2" t="str">
        <f t="shared" si="85"/>
        <v/>
      </c>
      <c r="AV1051" s="2" t="str">
        <f>IF(ISNUMBER(AU1051),SUMIFS($AU$1:AU1051,$A$1:A1051,A1051,$J$1:J1051,J1051,$D$1:D1051,D1051),"")</f>
        <v/>
      </c>
      <c r="AW1051">
        <f t="shared" si="86"/>
        <v>0</v>
      </c>
    </row>
    <row r="1052" spans="1:49" x14ac:dyDescent="0.25">
      <c r="A1052" s="4" t="s">
        <v>117</v>
      </c>
      <c r="B1052" t="s">
        <v>24</v>
      </c>
      <c r="C1052" s="3">
        <v>42703</v>
      </c>
      <c r="D1052">
        <v>1</v>
      </c>
      <c r="E1052">
        <v>0</v>
      </c>
      <c r="J1052" s="2" t="s">
        <v>46</v>
      </c>
      <c r="K1052" s="2" t="s">
        <v>26</v>
      </c>
      <c r="L1052">
        <v>18</v>
      </c>
      <c r="M1052" s="2" t="s">
        <v>21</v>
      </c>
      <c r="N1052" s="2" t="str">
        <f t="shared" si="82"/>
        <v/>
      </c>
      <c r="Q1052" t="str">
        <f t="shared" si="83"/>
        <v/>
      </c>
      <c r="R1052" s="2" t="str">
        <f>IF(ISNUMBER(Q1052),SUMIFS(Q$1:$Q1052,A$1:$A1052,A1052,J$1:$J1052,J1052,D$1:$D1052,D1052),"")</f>
        <v/>
      </c>
      <c r="T1052" s="5"/>
      <c r="AH1052" s="2" t="str">
        <f t="shared" si="84"/>
        <v/>
      </c>
      <c r="AL1052" s="27"/>
      <c r="AM1052" s="27"/>
      <c r="AN1052" s="27"/>
      <c r="AO1052" s="27"/>
      <c r="AP1052" s="27"/>
      <c r="AQ1052" s="27"/>
      <c r="AR1052" s="27"/>
      <c r="AU1052" s="2" t="str">
        <f t="shared" si="85"/>
        <v/>
      </c>
      <c r="AV1052" s="2" t="str">
        <f>IF(ISNUMBER(AU1052),SUMIFS($AU$1:AU1052,$A$1:A1052,A1052,$J$1:J1052,J1052,$D$1:D1052,D1052),"")</f>
        <v/>
      </c>
      <c r="AW1052">
        <f t="shared" si="86"/>
        <v>0</v>
      </c>
    </row>
    <row r="1053" spans="1:49" x14ac:dyDescent="0.25">
      <c r="A1053" s="4" t="s">
        <v>118</v>
      </c>
      <c r="B1053" t="s">
        <v>24</v>
      </c>
      <c r="C1053" s="3">
        <v>42703</v>
      </c>
      <c r="D1053">
        <v>1</v>
      </c>
      <c r="E1053">
        <v>50</v>
      </c>
      <c r="J1053" s="2" t="s">
        <v>46</v>
      </c>
      <c r="K1053" s="2" t="s">
        <v>26</v>
      </c>
      <c r="L1053">
        <v>18</v>
      </c>
      <c r="M1053" s="2" t="s">
        <v>21</v>
      </c>
      <c r="N1053" s="2" t="str">
        <f t="shared" si="82"/>
        <v/>
      </c>
      <c r="Q1053" t="str">
        <f t="shared" si="83"/>
        <v/>
      </c>
      <c r="R1053" s="2" t="str">
        <f>IF(ISNUMBER(Q1053),SUMIFS(Q$1:$Q1053,A$1:$A1053,A1053,J$1:$J1053,J1053,D$1:$D1053,D1053),"")</f>
        <v/>
      </c>
      <c r="T1053" s="5"/>
      <c r="AH1053" s="2" t="str">
        <f t="shared" si="84"/>
        <v/>
      </c>
      <c r="AL1053" s="27"/>
      <c r="AM1053" s="27"/>
      <c r="AN1053" s="27"/>
      <c r="AO1053" s="27"/>
      <c r="AP1053" s="27"/>
      <c r="AQ1053" s="27"/>
      <c r="AR1053" s="27"/>
      <c r="AU1053" s="2" t="str">
        <f t="shared" si="85"/>
        <v/>
      </c>
      <c r="AV1053" s="2" t="str">
        <f>IF(ISNUMBER(AU1053),SUMIFS($AU$1:AU1053,$A$1:A1053,A1053,$J$1:J1053,J1053,$D$1:D1053,D1053),"")</f>
        <v/>
      </c>
      <c r="AW1053">
        <f t="shared" si="86"/>
        <v>0</v>
      </c>
    </row>
    <row r="1054" spans="1:49" x14ac:dyDescent="0.25">
      <c r="A1054" s="4" t="s">
        <v>119</v>
      </c>
      <c r="B1054" t="s">
        <v>24</v>
      </c>
      <c r="C1054" s="3">
        <v>42703</v>
      </c>
      <c r="D1054">
        <v>1</v>
      </c>
      <c r="E1054">
        <v>100</v>
      </c>
      <c r="J1054" s="2" t="s">
        <v>46</v>
      </c>
      <c r="K1054" s="2" t="s">
        <v>26</v>
      </c>
      <c r="L1054">
        <v>18</v>
      </c>
      <c r="M1054" s="2" t="s">
        <v>21</v>
      </c>
      <c r="N1054" s="2" t="str">
        <f t="shared" si="82"/>
        <v/>
      </c>
      <c r="Q1054" t="str">
        <f t="shared" si="83"/>
        <v/>
      </c>
      <c r="R1054" s="2" t="str">
        <f>IF(ISNUMBER(Q1054),SUMIFS(Q$1:$Q1054,A$1:$A1054,A1054,J$1:$J1054,J1054,D$1:$D1054,D1054),"")</f>
        <v/>
      </c>
      <c r="T1054" s="5"/>
      <c r="AH1054" s="2" t="str">
        <f t="shared" si="84"/>
        <v/>
      </c>
      <c r="AL1054" s="27"/>
      <c r="AM1054" s="27"/>
      <c r="AN1054" s="27"/>
      <c r="AO1054" s="27"/>
      <c r="AP1054" s="27"/>
      <c r="AQ1054" s="27"/>
      <c r="AR1054" s="27"/>
      <c r="AU1054" s="2" t="str">
        <f t="shared" si="85"/>
        <v/>
      </c>
      <c r="AV1054" s="2" t="str">
        <f>IF(ISNUMBER(AU1054),SUMIFS($AU$1:AU1054,$A$1:A1054,A1054,$J$1:J1054,J1054,$D$1:D1054,D1054),"")</f>
        <v/>
      </c>
      <c r="AW1054">
        <f t="shared" si="86"/>
        <v>0</v>
      </c>
    </row>
    <row r="1055" spans="1:49" x14ac:dyDescent="0.25">
      <c r="A1055" s="4" t="s">
        <v>120</v>
      </c>
      <c r="B1055" t="s">
        <v>24</v>
      </c>
      <c r="C1055" s="3">
        <v>42703</v>
      </c>
      <c r="D1055">
        <v>1</v>
      </c>
      <c r="E1055">
        <v>200</v>
      </c>
      <c r="J1055" s="2" t="s">
        <v>46</v>
      </c>
      <c r="K1055" s="2" t="s">
        <v>26</v>
      </c>
      <c r="L1055">
        <v>18</v>
      </c>
      <c r="M1055" s="2" t="s">
        <v>21</v>
      </c>
      <c r="N1055" s="2" t="str">
        <f t="shared" si="82"/>
        <v/>
      </c>
      <c r="Q1055" t="str">
        <f t="shared" si="83"/>
        <v/>
      </c>
      <c r="R1055" s="2" t="str">
        <f>IF(ISNUMBER(Q1055),SUMIFS(Q$1:$Q1055,A$1:$A1055,A1055,J$1:$J1055,J1055,D$1:$D1055,D1055),"")</f>
        <v/>
      </c>
      <c r="T1055" s="5"/>
      <c r="AH1055" s="2" t="str">
        <f t="shared" si="84"/>
        <v/>
      </c>
      <c r="AL1055" s="27"/>
      <c r="AM1055" s="27"/>
      <c r="AN1055" s="27"/>
      <c r="AO1055" s="27"/>
      <c r="AP1055" s="27"/>
      <c r="AQ1055" s="27"/>
      <c r="AR1055" s="27"/>
      <c r="AU1055" s="2" t="str">
        <f t="shared" si="85"/>
        <v/>
      </c>
      <c r="AV1055" s="2" t="str">
        <f>IF(ISNUMBER(AU1055),SUMIFS($AU$1:AU1055,$A$1:A1055,A1055,$J$1:J1055,J1055,$D$1:D1055,D1055),"")</f>
        <v/>
      </c>
      <c r="AW1055">
        <f t="shared" si="86"/>
        <v>0</v>
      </c>
    </row>
    <row r="1056" spans="1:49" x14ac:dyDescent="0.25">
      <c r="A1056" s="4" t="s">
        <v>121</v>
      </c>
      <c r="B1056" t="s">
        <v>24</v>
      </c>
      <c r="C1056" s="3">
        <v>42703</v>
      </c>
      <c r="D1056">
        <v>1</v>
      </c>
      <c r="E1056">
        <v>350</v>
      </c>
      <c r="J1056" s="2" t="s">
        <v>46</v>
      </c>
      <c r="K1056" s="2" t="s">
        <v>26</v>
      </c>
      <c r="L1056">
        <v>18</v>
      </c>
      <c r="M1056" s="2" t="s">
        <v>21</v>
      </c>
      <c r="N1056" s="2" t="str">
        <f t="shared" si="82"/>
        <v/>
      </c>
      <c r="Q1056" t="str">
        <f t="shared" si="83"/>
        <v/>
      </c>
      <c r="R1056" s="2" t="str">
        <f>IF(ISNUMBER(Q1056),SUMIFS(Q$1:$Q1056,A$1:$A1056,A1056,J$1:$J1056,J1056,D$1:$D1056,D1056),"")</f>
        <v/>
      </c>
      <c r="T1056" s="5"/>
      <c r="AH1056" s="2" t="str">
        <f t="shared" si="84"/>
        <v/>
      </c>
      <c r="AL1056" s="27"/>
      <c r="AM1056" s="27"/>
      <c r="AN1056" s="27"/>
      <c r="AO1056" s="27"/>
      <c r="AP1056" s="27"/>
      <c r="AQ1056" s="27"/>
      <c r="AR1056" s="27"/>
      <c r="AU1056" s="2" t="str">
        <f t="shared" si="85"/>
        <v/>
      </c>
      <c r="AV1056" s="2" t="str">
        <f>IF(ISNUMBER(AU1056),SUMIFS($AU$1:AU1056,$A$1:A1056,A1056,$J$1:J1056,J1056,$D$1:D1056,D1056),"")</f>
        <v/>
      </c>
      <c r="AW1056">
        <f t="shared" si="86"/>
        <v>0</v>
      </c>
    </row>
    <row r="1057" spans="1:49" x14ac:dyDescent="0.25">
      <c r="A1057" s="4" t="s">
        <v>122</v>
      </c>
      <c r="B1057" t="s">
        <v>24</v>
      </c>
      <c r="C1057" s="3">
        <v>42703</v>
      </c>
      <c r="D1057">
        <v>1</v>
      </c>
      <c r="E1057">
        <v>500</v>
      </c>
      <c r="J1057" s="2" t="s">
        <v>46</v>
      </c>
      <c r="K1057" s="2" t="s">
        <v>26</v>
      </c>
      <c r="L1057">
        <v>18</v>
      </c>
      <c r="M1057" s="2" t="s">
        <v>21</v>
      </c>
      <c r="N1057" s="2" t="str">
        <f t="shared" si="82"/>
        <v/>
      </c>
      <c r="Q1057" t="str">
        <f t="shared" si="83"/>
        <v/>
      </c>
      <c r="R1057" s="2" t="str">
        <f>IF(ISNUMBER(Q1057),SUMIFS(Q$1:$Q1057,A$1:$A1057,A1057,J$1:$J1057,J1057,D$1:$D1057,D1057),"")</f>
        <v/>
      </c>
      <c r="T1057" s="5"/>
      <c r="AH1057" s="2" t="str">
        <f t="shared" si="84"/>
        <v/>
      </c>
      <c r="AL1057" s="27"/>
      <c r="AM1057" s="27"/>
      <c r="AN1057" s="27"/>
      <c r="AO1057" s="27"/>
      <c r="AP1057" s="27"/>
      <c r="AQ1057" s="27"/>
      <c r="AR1057" s="27"/>
      <c r="AU1057" s="2" t="str">
        <f t="shared" si="85"/>
        <v/>
      </c>
      <c r="AV1057" s="2" t="str">
        <f>IF(ISNUMBER(AU1057),SUMIFS($AU$1:AU1057,$A$1:A1057,A1057,$J$1:J1057,J1057,$D$1:D1057,D1057),"")</f>
        <v/>
      </c>
      <c r="AW1057">
        <f t="shared" si="86"/>
        <v>0</v>
      </c>
    </row>
    <row r="1058" spans="1:49" x14ac:dyDescent="0.25">
      <c r="A1058" s="4" t="s">
        <v>117</v>
      </c>
      <c r="B1058" t="s">
        <v>24</v>
      </c>
      <c r="C1058" s="3">
        <v>42703</v>
      </c>
      <c r="D1058">
        <v>2</v>
      </c>
      <c r="E1058">
        <v>0</v>
      </c>
      <c r="J1058" s="2" t="s">
        <v>46</v>
      </c>
      <c r="K1058" s="2" t="s">
        <v>26</v>
      </c>
      <c r="L1058">
        <v>18</v>
      </c>
      <c r="M1058" s="2" t="s">
        <v>21</v>
      </c>
      <c r="N1058" s="2" t="str">
        <f t="shared" si="82"/>
        <v/>
      </c>
      <c r="Q1058" t="str">
        <f t="shared" si="83"/>
        <v/>
      </c>
      <c r="R1058" s="2" t="str">
        <f>IF(ISNUMBER(Q1058),SUMIFS(Q$1:$Q1058,A$1:$A1058,A1058,J$1:$J1058,J1058,D$1:$D1058,D1058),"")</f>
        <v/>
      </c>
      <c r="T1058" s="5"/>
      <c r="AH1058" s="2" t="str">
        <f t="shared" si="84"/>
        <v/>
      </c>
      <c r="AL1058" s="27"/>
      <c r="AM1058" s="27"/>
      <c r="AN1058" s="27"/>
      <c r="AO1058" s="27"/>
      <c r="AP1058" s="27"/>
      <c r="AQ1058" s="27"/>
      <c r="AR1058" s="27"/>
      <c r="AU1058" s="2" t="str">
        <f t="shared" si="85"/>
        <v/>
      </c>
      <c r="AV1058" s="2" t="str">
        <f>IF(ISNUMBER(AU1058),SUMIFS($AU$1:AU1058,$A$1:A1058,A1058,$J$1:J1058,J1058,$D$1:D1058,D1058),"")</f>
        <v/>
      </c>
      <c r="AW1058">
        <f t="shared" si="86"/>
        <v>0</v>
      </c>
    </row>
    <row r="1059" spans="1:49" x14ac:dyDescent="0.25">
      <c r="A1059" s="4" t="s">
        <v>118</v>
      </c>
      <c r="B1059" t="s">
        <v>24</v>
      </c>
      <c r="C1059" s="3">
        <v>42703</v>
      </c>
      <c r="D1059">
        <v>2</v>
      </c>
      <c r="E1059">
        <v>50</v>
      </c>
      <c r="J1059" s="2" t="s">
        <v>46</v>
      </c>
      <c r="K1059" s="2" t="s">
        <v>26</v>
      </c>
      <c r="L1059">
        <v>18</v>
      </c>
      <c r="M1059" s="2" t="s">
        <v>21</v>
      </c>
      <c r="N1059" s="2" t="str">
        <f t="shared" si="82"/>
        <v/>
      </c>
      <c r="Q1059" t="str">
        <f t="shared" si="83"/>
        <v/>
      </c>
      <c r="R1059" s="2" t="str">
        <f>IF(ISNUMBER(Q1059),SUMIFS(Q$1:$Q1059,A$1:$A1059,A1059,J$1:$J1059,J1059,D$1:$D1059,D1059),"")</f>
        <v/>
      </c>
      <c r="T1059" s="5"/>
      <c r="AH1059" s="2" t="str">
        <f t="shared" si="84"/>
        <v/>
      </c>
      <c r="AL1059" s="27"/>
      <c r="AM1059" s="27"/>
      <c r="AN1059" s="27"/>
      <c r="AO1059" s="27"/>
      <c r="AP1059" s="27"/>
      <c r="AQ1059" s="27"/>
      <c r="AR1059" s="27"/>
      <c r="AU1059" s="2" t="str">
        <f t="shared" si="85"/>
        <v/>
      </c>
      <c r="AV1059" s="2" t="str">
        <f>IF(ISNUMBER(AU1059),SUMIFS($AU$1:AU1059,$A$1:A1059,A1059,$J$1:J1059,J1059,$D$1:D1059,D1059),"")</f>
        <v/>
      </c>
      <c r="AW1059">
        <f t="shared" si="86"/>
        <v>0</v>
      </c>
    </row>
    <row r="1060" spans="1:49" x14ac:dyDescent="0.25">
      <c r="A1060" s="4" t="s">
        <v>119</v>
      </c>
      <c r="B1060" t="s">
        <v>24</v>
      </c>
      <c r="C1060" s="3">
        <v>42703</v>
      </c>
      <c r="D1060">
        <v>2</v>
      </c>
      <c r="E1060">
        <v>100</v>
      </c>
      <c r="J1060" s="2" t="s">
        <v>46</v>
      </c>
      <c r="K1060" s="2" t="s">
        <v>26</v>
      </c>
      <c r="L1060">
        <v>18</v>
      </c>
      <c r="M1060" s="2" t="s">
        <v>21</v>
      </c>
      <c r="N1060" s="2" t="str">
        <f t="shared" si="82"/>
        <v/>
      </c>
      <c r="Q1060" t="str">
        <f t="shared" si="83"/>
        <v/>
      </c>
      <c r="R1060" s="2" t="str">
        <f>IF(ISNUMBER(Q1060),SUMIFS(Q$1:$Q1060,A$1:$A1060,A1060,J$1:$J1060,J1060,D$1:$D1060,D1060),"")</f>
        <v/>
      </c>
      <c r="T1060" s="5"/>
      <c r="AH1060" s="2" t="str">
        <f t="shared" si="84"/>
        <v/>
      </c>
      <c r="AL1060" s="27"/>
      <c r="AM1060" s="27"/>
      <c r="AN1060" s="27"/>
      <c r="AO1060" s="27"/>
      <c r="AP1060" s="27"/>
      <c r="AQ1060" s="27"/>
      <c r="AR1060" s="27"/>
      <c r="AU1060" s="2" t="str">
        <f t="shared" si="85"/>
        <v/>
      </c>
      <c r="AV1060" s="2" t="str">
        <f>IF(ISNUMBER(AU1060),SUMIFS($AU$1:AU1060,$A$1:A1060,A1060,$J$1:J1060,J1060,$D$1:D1060,D1060),"")</f>
        <v/>
      </c>
      <c r="AW1060">
        <f t="shared" si="86"/>
        <v>0</v>
      </c>
    </row>
    <row r="1061" spans="1:49" x14ac:dyDescent="0.25">
      <c r="A1061" s="4" t="s">
        <v>120</v>
      </c>
      <c r="B1061" t="s">
        <v>24</v>
      </c>
      <c r="C1061" s="3">
        <v>42703</v>
      </c>
      <c r="D1061">
        <v>2</v>
      </c>
      <c r="E1061">
        <v>200</v>
      </c>
      <c r="J1061" s="2" t="s">
        <v>46</v>
      </c>
      <c r="K1061" s="2" t="s">
        <v>26</v>
      </c>
      <c r="L1061">
        <v>18</v>
      </c>
      <c r="M1061" s="2" t="s">
        <v>21</v>
      </c>
      <c r="N1061" s="2" t="str">
        <f t="shared" si="82"/>
        <v/>
      </c>
      <c r="Q1061" t="str">
        <f t="shared" ref="Q1061:Q1124" si="87">IF(LEN(P1061)&gt;0,P1061,"")</f>
        <v/>
      </c>
      <c r="R1061" s="2" t="str">
        <f>IF(ISNUMBER(Q1061),SUMIFS(Q$1:$Q1061,A$1:$A1061,A1061,J$1:$J1061,J1061,D$1:$D1061,D1061),"")</f>
        <v/>
      </c>
      <c r="T1061" s="5"/>
      <c r="AH1061" s="2" t="str">
        <f t="shared" si="84"/>
        <v/>
      </c>
      <c r="AL1061" s="27"/>
      <c r="AM1061" s="27"/>
      <c r="AN1061" s="27"/>
      <c r="AO1061" s="27"/>
      <c r="AP1061" s="27"/>
      <c r="AQ1061" s="27"/>
      <c r="AR1061" s="27"/>
      <c r="AU1061" s="2" t="str">
        <f t="shared" ref="AU1061:AU1124" si="88">IF(AND(ISNUMBER(AI1061),ISNUMBER(Q1061)),ROUND(Q1061*AI1061,3),"")</f>
        <v/>
      </c>
      <c r="AV1061" s="2" t="str">
        <f>IF(ISNUMBER(AU1061),SUMIFS($AU$1:AU1061,$A$1:A1061,A1061,$J$1:J1061,J1061,$D$1:D1061,D1061),"")</f>
        <v/>
      </c>
      <c r="AW1061">
        <f t="shared" ref="AW1061:AW1124" si="89">COUNT(O1061:AV1061)</f>
        <v>0</v>
      </c>
    </row>
    <row r="1062" spans="1:49" x14ac:dyDescent="0.25">
      <c r="A1062" s="4" t="s">
        <v>121</v>
      </c>
      <c r="B1062" t="s">
        <v>24</v>
      </c>
      <c r="C1062" s="3">
        <v>42703</v>
      </c>
      <c r="D1062">
        <v>2</v>
      </c>
      <c r="E1062">
        <v>350</v>
      </c>
      <c r="J1062" s="2" t="s">
        <v>46</v>
      </c>
      <c r="K1062" s="2" t="s">
        <v>26</v>
      </c>
      <c r="L1062">
        <v>18</v>
      </c>
      <c r="M1062" s="2" t="s">
        <v>21</v>
      </c>
      <c r="N1062" s="2" t="str">
        <f t="shared" si="82"/>
        <v/>
      </c>
      <c r="Q1062" t="str">
        <f t="shared" si="87"/>
        <v/>
      </c>
      <c r="R1062" s="2" t="str">
        <f>IF(ISNUMBER(Q1062),SUMIFS(Q$1:$Q1062,A$1:$A1062,A1062,J$1:$J1062,J1062,D$1:$D1062,D1062),"")</f>
        <v/>
      </c>
      <c r="T1062" s="5"/>
      <c r="AH1062" s="2" t="str">
        <f t="shared" si="84"/>
        <v/>
      </c>
      <c r="AL1062" s="27"/>
      <c r="AM1062" s="27"/>
      <c r="AN1062" s="27"/>
      <c r="AO1062" s="27"/>
      <c r="AP1062" s="27"/>
      <c r="AQ1062" s="27"/>
      <c r="AR1062" s="27"/>
      <c r="AU1062" s="2" t="str">
        <f t="shared" si="88"/>
        <v/>
      </c>
      <c r="AV1062" s="2" t="str">
        <f>IF(ISNUMBER(AU1062),SUMIFS($AU$1:AU1062,$A$1:A1062,A1062,$J$1:J1062,J1062,$D$1:D1062,D1062),"")</f>
        <v/>
      </c>
      <c r="AW1062">
        <f t="shared" si="89"/>
        <v>0</v>
      </c>
    </row>
    <row r="1063" spans="1:49" x14ac:dyDescent="0.25">
      <c r="A1063" s="4" t="s">
        <v>122</v>
      </c>
      <c r="B1063" t="s">
        <v>24</v>
      </c>
      <c r="C1063" s="3">
        <v>42703</v>
      </c>
      <c r="D1063">
        <v>2</v>
      </c>
      <c r="E1063">
        <v>500</v>
      </c>
      <c r="J1063" s="2" t="s">
        <v>46</v>
      </c>
      <c r="K1063" s="2" t="s">
        <v>26</v>
      </c>
      <c r="L1063">
        <v>18</v>
      </c>
      <c r="M1063" s="2" t="s">
        <v>21</v>
      </c>
      <c r="N1063" s="2" t="str">
        <f t="shared" si="82"/>
        <v/>
      </c>
      <c r="Q1063" t="str">
        <f t="shared" si="87"/>
        <v/>
      </c>
      <c r="R1063" s="2" t="str">
        <f>IF(ISNUMBER(Q1063),SUMIFS(Q$1:$Q1063,A$1:$A1063,A1063,J$1:$J1063,J1063,D$1:$D1063,D1063),"")</f>
        <v/>
      </c>
      <c r="T1063" s="5"/>
      <c r="AH1063" s="2" t="str">
        <f t="shared" si="84"/>
        <v/>
      </c>
      <c r="AL1063" s="27"/>
      <c r="AM1063" s="27"/>
      <c r="AN1063" s="27"/>
      <c r="AO1063" s="27"/>
      <c r="AP1063" s="27"/>
      <c r="AQ1063" s="27"/>
      <c r="AR1063" s="27"/>
      <c r="AU1063" s="2" t="str">
        <f t="shared" si="88"/>
        <v/>
      </c>
      <c r="AV1063" s="2" t="str">
        <f>IF(ISNUMBER(AU1063),SUMIFS($AU$1:AU1063,$A$1:A1063,A1063,$J$1:J1063,J1063,$D$1:D1063,D1063),"")</f>
        <v/>
      </c>
      <c r="AW1063">
        <f t="shared" si="89"/>
        <v>0</v>
      </c>
    </row>
    <row r="1064" spans="1:49" x14ac:dyDescent="0.25">
      <c r="A1064" s="4" t="s">
        <v>117</v>
      </c>
      <c r="B1064" t="s">
        <v>24</v>
      </c>
      <c r="C1064" s="3">
        <v>42703</v>
      </c>
      <c r="D1064">
        <v>3</v>
      </c>
      <c r="E1064">
        <v>0</v>
      </c>
      <c r="J1064" s="2" t="s">
        <v>46</v>
      </c>
      <c r="K1064" s="2" t="s">
        <v>26</v>
      </c>
      <c r="L1064">
        <v>18</v>
      </c>
      <c r="M1064" s="2" t="s">
        <v>21</v>
      </c>
      <c r="N1064" s="2" t="str">
        <f t="shared" ref="N1064:N1082" si="90">IF(LEN(O1064)&gt;0,O1064*10,"")</f>
        <v/>
      </c>
      <c r="Q1064" t="str">
        <f t="shared" si="87"/>
        <v/>
      </c>
      <c r="R1064" s="2" t="str">
        <f>IF(ISNUMBER(Q1064),SUMIFS(Q$1:$Q1064,A$1:$A1064,A1064,J$1:$J1064,J1064,D$1:$D1064,D1064),"")</f>
        <v/>
      </c>
      <c r="T1064" s="5"/>
      <c r="AH1064" s="2" t="str">
        <f t="shared" si="84"/>
        <v/>
      </c>
      <c r="AL1064" s="27"/>
      <c r="AM1064" s="27"/>
      <c r="AN1064" s="27"/>
      <c r="AO1064" s="27"/>
      <c r="AP1064" s="27"/>
      <c r="AQ1064" s="27"/>
      <c r="AR1064" s="27"/>
      <c r="AU1064" s="2" t="str">
        <f t="shared" si="88"/>
        <v/>
      </c>
      <c r="AV1064" s="2" t="str">
        <f>IF(ISNUMBER(AU1064),SUMIFS($AU$1:AU1064,$A$1:A1064,A1064,$J$1:J1064,J1064,$D$1:D1064,D1064),"")</f>
        <v/>
      </c>
      <c r="AW1064">
        <f t="shared" si="89"/>
        <v>0</v>
      </c>
    </row>
    <row r="1065" spans="1:49" x14ac:dyDescent="0.25">
      <c r="A1065" s="4" t="s">
        <v>118</v>
      </c>
      <c r="B1065" t="s">
        <v>24</v>
      </c>
      <c r="C1065" s="3">
        <v>42703</v>
      </c>
      <c r="D1065">
        <v>3</v>
      </c>
      <c r="E1065">
        <v>50</v>
      </c>
      <c r="J1065" s="2" t="s">
        <v>46</v>
      </c>
      <c r="K1065" s="2" t="s">
        <v>26</v>
      </c>
      <c r="L1065">
        <v>18</v>
      </c>
      <c r="M1065" s="2" t="s">
        <v>21</v>
      </c>
      <c r="N1065" s="2" t="str">
        <f t="shared" si="90"/>
        <v/>
      </c>
      <c r="Q1065" t="str">
        <f t="shared" si="87"/>
        <v/>
      </c>
      <c r="R1065" s="2" t="str">
        <f>IF(ISNUMBER(Q1065),SUMIFS(Q$1:$Q1065,A$1:$A1065,A1065,J$1:$J1065,J1065,D$1:$D1065,D1065),"")</f>
        <v/>
      </c>
      <c r="T1065" s="5"/>
      <c r="AH1065" s="2" t="str">
        <f t="shared" si="84"/>
        <v/>
      </c>
      <c r="AL1065" s="27"/>
      <c r="AM1065" s="27"/>
      <c r="AN1065" s="27"/>
      <c r="AO1065" s="27"/>
      <c r="AP1065" s="27"/>
      <c r="AQ1065" s="27"/>
      <c r="AR1065" s="27"/>
      <c r="AU1065" s="2" t="str">
        <f t="shared" si="88"/>
        <v/>
      </c>
      <c r="AV1065" s="2" t="str">
        <f>IF(ISNUMBER(AU1065),SUMIFS($AU$1:AU1065,$A$1:A1065,A1065,$J$1:J1065,J1065,$D$1:D1065,D1065),"")</f>
        <v/>
      </c>
      <c r="AW1065">
        <f t="shared" si="89"/>
        <v>0</v>
      </c>
    </row>
    <row r="1066" spans="1:49" x14ac:dyDescent="0.25">
      <c r="A1066" s="4" t="s">
        <v>119</v>
      </c>
      <c r="B1066" t="s">
        <v>24</v>
      </c>
      <c r="C1066" s="3">
        <v>42703</v>
      </c>
      <c r="D1066">
        <v>3</v>
      </c>
      <c r="E1066">
        <v>100</v>
      </c>
      <c r="J1066" s="2" t="s">
        <v>46</v>
      </c>
      <c r="K1066" s="2" t="s">
        <v>26</v>
      </c>
      <c r="L1066">
        <v>18</v>
      </c>
      <c r="M1066" s="2" t="s">
        <v>21</v>
      </c>
      <c r="N1066" s="2" t="str">
        <f t="shared" si="90"/>
        <v/>
      </c>
      <c r="Q1066" t="str">
        <f t="shared" si="87"/>
        <v/>
      </c>
      <c r="R1066" s="2" t="str">
        <f>IF(ISNUMBER(Q1066),SUMIFS(Q$1:$Q1066,A$1:$A1066,A1066,J$1:$J1066,J1066,D$1:$D1066,D1066),"")</f>
        <v/>
      </c>
      <c r="T1066" s="5"/>
      <c r="AH1066" s="2" t="str">
        <f t="shared" si="84"/>
        <v/>
      </c>
      <c r="AL1066" s="27"/>
      <c r="AM1066" s="27"/>
      <c r="AN1066" s="27"/>
      <c r="AO1066" s="27"/>
      <c r="AP1066" s="27"/>
      <c r="AQ1066" s="27"/>
      <c r="AR1066" s="27"/>
      <c r="AU1066" s="2" t="str">
        <f t="shared" si="88"/>
        <v/>
      </c>
      <c r="AV1066" s="2" t="str">
        <f>IF(ISNUMBER(AU1066),SUMIFS($AU$1:AU1066,$A$1:A1066,A1066,$J$1:J1066,J1066,$D$1:D1066,D1066),"")</f>
        <v/>
      </c>
      <c r="AW1066">
        <f t="shared" si="89"/>
        <v>0</v>
      </c>
    </row>
    <row r="1067" spans="1:49" x14ac:dyDescent="0.25">
      <c r="A1067" s="4" t="s">
        <v>120</v>
      </c>
      <c r="B1067" t="s">
        <v>24</v>
      </c>
      <c r="C1067" s="3">
        <v>42703</v>
      </c>
      <c r="D1067">
        <v>3</v>
      </c>
      <c r="E1067">
        <v>200</v>
      </c>
      <c r="J1067" s="2" t="s">
        <v>46</v>
      </c>
      <c r="K1067" s="2" t="s">
        <v>26</v>
      </c>
      <c r="L1067">
        <v>18</v>
      </c>
      <c r="M1067" s="2" t="s">
        <v>21</v>
      </c>
      <c r="N1067" s="2" t="str">
        <f t="shared" si="90"/>
        <v/>
      </c>
      <c r="Q1067" t="str">
        <f t="shared" si="87"/>
        <v/>
      </c>
      <c r="R1067" s="2" t="str">
        <f>IF(ISNUMBER(Q1067),SUMIFS(Q$1:$Q1067,A$1:$A1067,A1067,J$1:$J1067,J1067,D$1:$D1067,D1067),"")</f>
        <v/>
      </c>
      <c r="T1067" s="5"/>
      <c r="AH1067" s="2" t="str">
        <f t="shared" si="84"/>
        <v/>
      </c>
      <c r="AL1067" s="27"/>
      <c r="AM1067" s="27"/>
      <c r="AN1067" s="27"/>
      <c r="AO1067" s="27"/>
      <c r="AP1067" s="27"/>
      <c r="AQ1067" s="27"/>
      <c r="AR1067" s="27"/>
      <c r="AU1067" s="2" t="str">
        <f t="shared" si="88"/>
        <v/>
      </c>
      <c r="AV1067" s="2" t="str">
        <f>IF(ISNUMBER(AU1067),SUMIFS($AU$1:AU1067,$A$1:A1067,A1067,$J$1:J1067,J1067,$D$1:D1067,D1067),"")</f>
        <v/>
      </c>
      <c r="AW1067">
        <f t="shared" si="89"/>
        <v>0</v>
      </c>
    </row>
    <row r="1068" spans="1:49" x14ac:dyDescent="0.25">
      <c r="A1068" s="4" t="s">
        <v>121</v>
      </c>
      <c r="B1068" t="s">
        <v>24</v>
      </c>
      <c r="C1068" s="3">
        <v>42703</v>
      </c>
      <c r="D1068">
        <v>3</v>
      </c>
      <c r="E1068">
        <v>350</v>
      </c>
      <c r="J1068" s="2" t="s">
        <v>46</v>
      </c>
      <c r="K1068" s="2" t="s">
        <v>26</v>
      </c>
      <c r="L1068">
        <v>18</v>
      </c>
      <c r="M1068" s="2" t="s">
        <v>21</v>
      </c>
      <c r="N1068" s="2" t="str">
        <f t="shared" si="90"/>
        <v/>
      </c>
      <c r="Q1068" t="str">
        <f t="shared" si="87"/>
        <v/>
      </c>
      <c r="R1068" s="2" t="str">
        <f>IF(ISNUMBER(Q1068),SUMIFS(Q$1:$Q1068,A$1:$A1068,A1068,J$1:$J1068,J1068,D$1:$D1068,D1068),"")</f>
        <v/>
      </c>
      <c r="T1068" s="5"/>
      <c r="AH1068" s="2" t="str">
        <f t="shared" si="84"/>
        <v/>
      </c>
      <c r="AU1068" s="2" t="str">
        <f t="shared" si="88"/>
        <v/>
      </c>
      <c r="AV1068" s="2" t="str">
        <f>IF(ISNUMBER(AU1068),SUMIFS($AU$1:AU1068,$A$1:A1068,A1068,$J$1:J1068,J1068,$D$1:D1068,D1068),"")</f>
        <v/>
      </c>
      <c r="AW1068">
        <f t="shared" si="89"/>
        <v>0</v>
      </c>
    </row>
    <row r="1069" spans="1:49" x14ac:dyDescent="0.25">
      <c r="A1069" s="4" t="s">
        <v>122</v>
      </c>
      <c r="B1069" t="s">
        <v>24</v>
      </c>
      <c r="C1069" s="3">
        <v>42703</v>
      </c>
      <c r="D1069">
        <v>3</v>
      </c>
      <c r="E1069">
        <v>500</v>
      </c>
      <c r="J1069" s="2" t="s">
        <v>46</v>
      </c>
      <c r="K1069" s="2" t="s">
        <v>26</v>
      </c>
      <c r="L1069">
        <v>18</v>
      </c>
      <c r="M1069" s="2" t="s">
        <v>21</v>
      </c>
      <c r="N1069" s="2" t="str">
        <f t="shared" si="90"/>
        <v/>
      </c>
      <c r="Q1069" t="str">
        <f t="shared" si="87"/>
        <v/>
      </c>
      <c r="R1069" s="2" t="str">
        <f>IF(ISNUMBER(Q1069),SUMIFS(Q$1:$Q1069,A$1:$A1069,A1069,J$1:$J1069,J1069,D$1:$D1069,D1069),"")</f>
        <v/>
      </c>
      <c r="T1069" s="5"/>
      <c r="AH1069" s="2" t="str">
        <f t="shared" ref="AH1069:AH1070" si="91">IF(ISNUMBER(AI1069),AI1069,"")</f>
        <v/>
      </c>
      <c r="AU1069" s="2" t="str">
        <f t="shared" si="88"/>
        <v/>
      </c>
      <c r="AV1069" s="2" t="str">
        <f>IF(ISNUMBER(AU1069),SUMIFS($AU$1:AU1069,$A$1:A1069,A1069,$J$1:J1069,J1069,$D$1:D1069,D1069),"")</f>
        <v/>
      </c>
      <c r="AW1069">
        <f t="shared" si="89"/>
        <v>0</v>
      </c>
    </row>
    <row r="1070" spans="1:49" x14ac:dyDescent="0.25">
      <c r="A1070" s="4" t="s">
        <v>110</v>
      </c>
      <c r="B1070" t="s">
        <v>24</v>
      </c>
      <c r="C1070" s="3">
        <v>41988</v>
      </c>
      <c r="D1070">
        <v>1</v>
      </c>
      <c r="E1070">
        <v>0</v>
      </c>
      <c r="J1070" s="2" t="s">
        <v>44</v>
      </c>
      <c r="K1070" s="2" t="s">
        <v>22</v>
      </c>
      <c r="L1070">
        <v>1</v>
      </c>
      <c r="M1070" s="2" t="s">
        <v>21</v>
      </c>
      <c r="N1070" s="2" t="str">
        <f t="shared" si="90"/>
        <v/>
      </c>
      <c r="Q1070" t="str">
        <f t="shared" si="87"/>
        <v/>
      </c>
      <c r="R1070" s="2" t="str">
        <f>IF(ISNUMBER(Q1070),SUMIFS(Q$1:$Q1070,A$1:$A1070,A1070,J$1:$J1070,J1070,D$1:$D1070,D1070),"")</f>
        <v/>
      </c>
      <c r="T1070" s="5"/>
      <c r="AG1070">
        <v>25.2</v>
      </c>
      <c r="AH1070" s="2">
        <f t="shared" si="91"/>
        <v>3.7999999999999999E-2</v>
      </c>
      <c r="AI1070">
        <v>3.7999999999999999E-2</v>
      </c>
      <c r="AL1070">
        <v>0.33700000000000002</v>
      </c>
      <c r="AM1070">
        <v>3.0000000000000001E-3</v>
      </c>
      <c r="AN1070">
        <v>0.17899999999999999</v>
      </c>
      <c r="AO1070">
        <v>0.10100000000000001</v>
      </c>
      <c r="AP1070">
        <v>0.214</v>
      </c>
      <c r="AR1070">
        <v>0.16700000000000001</v>
      </c>
      <c r="AU1070" s="2" t="str">
        <f t="shared" si="88"/>
        <v/>
      </c>
      <c r="AV1070" s="2" t="str">
        <f>IF(ISNUMBER(AU1070),SUMIFS($AU$1:AU1070,$A$1:A1070,A1070,$J$1:J1070,J1070,$D$1:D1070,D1070),"")</f>
        <v/>
      </c>
      <c r="AW1070">
        <f t="shared" si="89"/>
        <v>9</v>
      </c>
    </row>
    <row r="1071" spans="1:49" x14ac:dyDescent="0.25">
      <c r="A1071" s="4" t="s">
        <v>111</v>
      </c>
      <c r="B1071" t="s">
        <v>24</v>
      </c>
      <c r="C1071" s="3">
        <v>41988</v>
      </c>
      <c r="D1071">
        <v>1</v>
      </c>
      <c r="E1071">
        <v>50</v>
      </c>
      <c r="J1071" s="2" t="s">
        <v>44</v>
      </c>
      <c r="K1071" s="2" t="s">
        <v>22</v>
      </c>
      <c r="L1071">
        <v>1</v>
      </c>
      <c r="M1071" s="2" t="s">
        <v>21</v>
      </c>
      <c r="N1071" s="2" t="str">
        <f t="shared" si="90"/>
        <v/>
      </c>
      <c r="Q1071" t="str">
        <f t="shared" si="87"/>
        <v/>
      </c>
      <c r="R1071" s="2" t="str">
        <f>IF(ISNUMBER(Q1071),SUMIFS(Q$1:$Q1071,A$1:$A1071,A1071,J$1:$J1071,J1071,D$1:$D1071,D1071),"")</f>
        <v/>
      </c>
      <c r="T1071" s="5"/>
      <c r="AG1071">
        <v>27.2</v>
      </c>
      <c r="AH1071" s="2">
        <f t="shared" ref="AH1071" si="92">IF(ISNUMBER(AI1071),AI1071,"")</f>
        <v>4.0999999999999995E-2</v>
      </c>
      <c r="AI1071">
        <v>4.0999999999999995E-2</v>
      </c>
      <c r="AL1071">
        <v>0.27900000000000003</v>
      </c>
      <c r="AM1071">
        <v>3.0000000000000001E-3</v>
      </c>
      <c r="AN1071">
        <v>0.112</v>
      </c>
      <c r="AO1071">
        <v>0.10100000000000001</v>
      </c>
      <c r="AP1071">
        <v>0.192</v>
      </c>
      <c r="AR1071">
        <v>0.311</v>
      </c>
      <c r="AU1071" s="2" t="str">
        <f t="shared" si="88"/>
        <v/>
      </c>
      <c r="AV1071" s="2" t="str">
        <f>IF(ISNUMBER(AU1071),SUMIFS($AU$1:AU1071,$A$1:A1071,A1071,$J$1:J1071,J1071,$D$1:D1071,D1071),"")</f>
        <v/>
      </c>
      <c r="AW1071">
        <f t="shared" si="89"/>
        <v>9</v>
      </c>
    </row>
    <row r="1072" spans="1:49" x14ac:dyDescent="0.25">
      <c r="A1072" s="4" t="s">
        <v>112</v>
      </c>
      <c r="B1072" t="s">
        <v>24</v>
      </c>
      <c r="C1072" s="3">
        <v>41988</v>
      </c>
      <c r="D1072">
        <v>1</v>
      </c>
      <c r="E1072">
        <v>100</v>
      </c>
      <c r="J1072" s="2" t="s">
        <v>44</v>
      </c>
      <c r="K1072" s="2" t="s">
        <v>22</v>
      </c>
      <c r="L1072">
        <v>1</v>
      </c>
      <c r="M1072" s="2" t="s">
        <v>21</v>
      </c>
      <c r="N1072" s="2" t="str">
        <f t="shared" si="90"/>
        <v/>
      </c>
      <c r="Q1072" t="str">
        <f t="shared" si="87"/>
        <v/>
      </c>
      <c r="R1072" s="2" t="str">
        <f>IF(ISNUMBER(Q1072),SUMIFS(Q$1:$Q1072,A$1:$A1072,A1072,J$1:$J1072,J1072,D$1:$D1072,D1072),"")</f>
        <v/>
      </c>
      <c r="T1072" s="5"/>
      <c r="AG1072">
        <v>27.9</v>
      </c>
      <c r="AH1072" s="2">
        <f t="shared" ref="AH1072" si="93">IF(ISNUMBER(AI1072),AI1072,"")</f>
        <v>4.2000000000000003E-2</v>
      </c>
      <c r="AI1072">
        <v>4.2000000000000003E-2</v>
      </c>
      <c r="AL1072">
        <v>0.34599999999999997</v>
      </c>
      <c r="AM1072">
        <v>6.0000000000000001E-3</v>
      </c>
      <c r="AN1072">
        <v>0.17599999999999999</v>
      </c>
      <c r="AO1072">
        <v>0.23300000000000001</v>
      </c>
      <c r="AP1072">
        <v>0.219</v>
      </c>
      <c r="AR1072">
        <v>2.1000000000000001E-2</v>
      </c>
      <c r="AU1072" s="2" t="str">
        <f t="shared" si="88"/>
        <v/>
      </c>
      <c r="AV1072" s="2" t="str">
        <f>IF(ISNUMBER(AU1072),SUMIFS($AU$1:AU1072,$A$1:A1072,A1072,$J$1:J1072,J1072,$D$1:D1072,D1072),"")</f>
        <v/>
      </c>
      <c r="AW1072">
        <f t="shared" si="89"/>
        <v>9</v>
      </c>
    </row>
    <row r="1073" spans="1:49" x14ac:dyDescent="0.25">
      <c r="A1073" s="4" t="s">
        <v>113</v>
      </c>
      <c r="B1073" t="s">
        <v>24</v>
      </c>
      <c r="C1073" s="3">
        <v>41988</v>
      </c>
      <c r="D1073">
        <v>1</v>
      </c>
      <c r="E1073">
        <v>200</v>
      </c>
      <c r="J1073" s="2" t="s">
        <v>44</v>
      </c>
      <c r="K1073" s="2" t="s">
        <v>22</v>
      </c>
      <c r="L1073">
        <v>1</v>
      </c>
      <c r="M1073" s="2" t="s">
        <v>21</v>
      </c>
      <c r="N1073" s="2" t="str">
        <f t="shared" si="90"/>
        <v/>
      </c>
      <c r="Q1073" t="str">
        <f t="shared" si="87"/>
        <v/>
      </c>
      <c r="R1073" s="2" t="str">
        <f>IF(ISNUMBER(Q1073),SUMIFS(Q$1:$Q1073,A$1:$A1073,A1073,J$1:$J1073,J1073,D$1:$D1073,D1073),"")</f>
        <v/>
      </c>
      <c r="T1073" s="5"/>
      <c r="AG1073">
        <v>24.9</v>
      </c>
      <c r="AH1073" s="2">
        <f t="shared" ref="AH1073" si="94">IF(ISNUMBER(AI1073),AI1073,"")</f>
        <v>3.7000000000000005E-2</v>
      </c>
      <c r="AI1073">
        <v>3.7000000000000005E-2</v>
      </c>
      <c r="AL1073">
        <v>0.36599999999999999</v>
      </c>
      <c r="AM1073">
        <v>1.0999999999999999E-2</v>
      </c>
      <c r="AN1073">
        <v>0.215</v>
      </c>
      <c r="AO1073">
        <v>0.17399999999999999</v>
      </c>
      <c r="AP1073">
        <v>0.216</v>
      </c>
      <c r="AR1073">
        <v>1.7000000000000001E-2</v>
      </c>
      <c r="AU1073" s="2" t="str">
        <f t="shared" si="88"/>
        <v/>
      </c>
      <c r="AV1073" s="2" t="str">
        <f>IF(ISNUMBER(AU1073),SUMIFS($AU$1:AU1073,$A$1:A1073,A1073,$J$1:J1073,J1073,$D$1:D1073,D1073),"")</f>
        <v/>
      </c>
      <c r="AW1073">
        <f t="shared" si="89"/>
        <v>9</v>
      </c>
    </row>
    <row r="1074" spans="1:49" x14ac:dyDescent="0.25">
      <c r="A1074" s="4" t="s">
        <v>114</v>
      </c>
      <c r="B1074" t="s">
        <v>24</v>
      </c>
      <c r="C1074" s="3">
        <v>41988</v>
      </c>
      <c r="D1074">
        <v>1</v>
      </c>
      <c r="E1074">
        <v>350</v>
      </c>
      <c r="J1074" s="2" t="s">
        <v>44</v>
      </c>
      <c r="K1074" s="2" t="s">
        <v>22</v>
      </c>
      <c r="L1074">
        <v>1</v>
      </c>
      <c r="M1074" s="2" t="s">
        <v>21</v>
      </c>
      <c r="N1074" s="2" t="str">
        <f t="shared" si="90"/>
        <v/>
      </c>
      <c r="Q1074" t="str">
        <f t="shared" si="87"/>
        <v/>
      </c>
      <c r="R1074" s="2" t="str">
        <f>IF(ISNUMBER(Q1074),SUMIFS(Q$1:$Q1074,A$1:$A1074,A1074,J$1:$J1074,J1074,D$1:$D1074,D1074),"")</f>
        <v/>
      </c>
      <c r="T1074" s="5"/>
      <c r="AG1074">
        <v>28.5</v>
      </c>
      <c r="AH1074" s="2">
        <f t="shared" ref="AH1074" si="95">IF(ISNUMBER(AI1074),AI1074,"")</f>
        <v>4.2999999999999997E-2</v>
      </c>
      <c r="AI1074">
        <v>4.2999999999999997E-2</v>
      </c>
      <c r="AL1074">
        <v>0.35</v>
      </c>
      <c r="AM1074">
        <v>6.0000000000000001E-3</v>
      </c>
      <c r="AN1074">
        <v>0.24399999999999999</v>
      </c>
      <c r="AO1074">
        <v>0.17</v>
      </c>
      <c r="AP1074">
        <v>0.20699999999999999</v>
      </c>
      <c r="AR1074">
        <v>2.3E-2</v>
      </c>
      <c r="AU1074" s="2" t="str">
        <f t="shared" si="88"/>
        <v/>
      </c>
      <c r="AV1074" s="2" t="str">
        <f>IF(ISNUMBER(AU1074),SUMIFS($AU$1:AU1074,$A$1:A1074,A1074,$J$1:J1074,J1074,$D$1:D1074,D1074),"")</f>
        <v/>
      </c>
      <c r="AW1074">
        <f t="shared" si="89"/>
        <v>9</v>
      </c>
    </row>
    <row r="1075" spans="1:49" x14ac:dyDescent="0.25">
      <c r="A1075" s="4" t="s">
        <v>115</v>
      </c>
      <c r="B1075" t="s">
        <v>24</v>
      </c>
      <c r="C1075" s="3">
        <v>41988</v>
      </c>
      <c r="D1075">
        <v>1</v>
      </c>
      <c r="E1075">
        <v>500</v>
      </c>
      <c r="J1075" s="2" t="s">
        <v>44</v>
      </c>
      <c r="K1075" s="2" t="s">
        <v>22</v>
      </c>
      <c r="L1075">
        <v>1</v>
      </c>
      <c r="M1075" s="2" t="s">
        <v>21</v>
      </c>
      <c r="N1075" s="2" t="str">
        <f t="shared" si="90"/>
        <v/>
      </c>
      <c r="Q1075" t="str">
        <f t="shared" si="87"/>
        <v/>
      </c>
      <c r="R1075" s="2" t="str">
        <f>IF(ISNUMBER(Q1075),SUMIFS(Q$1:$Q1075,A$1:$A1075,A1075,J$1:$J1075,J1075,D$1:$D1075,D1075),"")</f>
        <v/>
      </c>
      <c r="T1075" s="5"/>
      <c r="AG1075">
        <v>27.3</v>
      </c>
      <c r="AH1075" s="2">
        <f t="shared" ref="AH1075" si="96">IF(ISNUMBER(AI1075),AI1075,"")</f>
        <v>4.0999999999999995E-2</v>
      </c>
      <c r="AI1075">
        <v>4.0999999999999995E-2</v>
      </c>
      <c r="AL1075">
        <v>0.375</v>
      </c>
      <c r="AM1075">
        <v>6.0000000000000001E-3</v>
      </c>
      <c r="AN1075">
        <v>0.23699999999999999</v>
      </c>
      <c r="AO1075">
        <v>0.11799999999999999</v>
      </c>
      <c r="AP1075">
        <v>0.25900000000000001</v>
      </c>
      <c r="AR1075">
        <v>6.0000000000000001E-3</v>
      </c>
      <c r="AU1075" s="2" t="str">
        <f t="shared" si="88"/>
        <v/>
      </c>
      <c r="AV1075" s="2" t="str">
        <f>IF(ISNUMBER(AU1075),SUMIFS($AU$1:AU1075,$A$1:A1075,A1075,$J$1:J1075,J1075,$D$1:D1075,D1075),"")</f>
        <v/>
      </c>
      <c r="AW1075">
        <f t="shared" si="89"/>
        <v>9</v>
      </c>
    </row>
    <row r="1076" spans="1:49" x14ac:dyDescent="0.25">
      <c r="A1076" s="4" t="s">
        <v>110</v>
      </c>
      <c r="B1076" t="s">
        <v>24</v>
      </c>
      <c r="C1076" s="3">
        <v>41988</v>
      </c>
      <c r="D1076">
        <v>2</v>
      </c>
      <c r="E1076">
        <v>0</v>
      </c>
      <c r="J1076" s="2" t="s">
        <v>44</v>
      </c>
      <c r="K1076" s="2" t="s">
        <v>22</v>
      </c>
      <c r="L1076">
        <v>1</v>
      </c>
      <c r="M1076" s="2" t="s">
        <v>21</v>
      </c>
      <c r="N1076" s="2" t="str">
        <f t="shared" si="90"/>
        <v/>
      </c>
      <c r="Q1076" t="str">
        <f t="shared" si="87"/>
        <v/>
      </c>
      <c r="R1076" s="2" t="str">
        <f>IF(ISNUMBER(Q1076),SUMIFS(Q$1:$Q1076,A$1:$A1076,A1076,J$1:$J1076,J1076,D$1:$D1076,D1076),"")</f>
        <v/>
      </c>
      <c r="T1076" s="5"/>
      <c r="AG1076">
        <v>24.5</v>
      </c>
      <c r="AH1076" s="2">
        <f t="shared" ref="AH1076" si="97">IF(ISNUMBER(AI1076),AI1076,"")</f>
        <v>3.7000000000000005E-2</v>
      </c>
      <c r="AI1076">
        <v>3.7000000000000005E-2</v>
      </c>
      <c r="AL1076">
        <v>0.378</v>
      </c>
      <c r="AM1076">
        <v>7.0000000000000001E-3</v>
      </c>
      <c r="AN1076">
        <v>0.11899999999999999</v>
      </c>
      <c r="AO1076">
        <v>0.13900000000000001</v>
      </c>
      <c r="AP1076">
        <v>9.2999999999999999E-2</v>
      </c>
      <c r="AR1076">
        <v>0.26300000000000001</v>
      </c>
      <c r="AU1076" s="2" t="str">
        <f t="shared" si="88"/>
        <v/>
      </c>
      <c r="AV1076" s="2" t="str">
        <f>IF(ISNUMBER(AU1076),SUMIFS($AU$1:AU1076,$A$1:A1076,A1076,$J$1:J1076,J1076,$D$1:D1076,D1076),"")</f>
        <v/>
      </c>
      <c r="AW1076">
        <f t="shared" si="89"/>
        <v>9</v>
      </c>
    </row>
    <row r="1077" spans="1:49" x14ac:dyDescent="0.25">
      <c r="A1077" s="4" t="s">
        <v>111</v>
      </c>
      <c r="B1077" t="s">
        <v>24</v>
      </c>
      <c r="C1077" s="3">
        <v>41988</v>
      </c>
      <c r="D1077">
        <v>2</v>
      </c>
      <c r="E1077">
        <v>50</v>
      </c>
      <c r="J1077" s="2" t="s">
        <v>44</v>
      </c>
      <c r="K1077" s="2" t="s">
        <v>22</v>
      </c>
      <c r="L1077">
        <v>1</v>
      </c>
      <c r="M1077" s="2" t="s">
        <v>21</v>
      </c>
      <c r="N1077" s="2" t="str">
        <f t="shared" si="90"/>
        <v/>
      </c>
      <c r="Q1077" t="str">
        <f t="shared" si="87"/>
        <v/>
      </c>
      <c r="R1077" s="2" t="str">
        <f>IF(ISNUMBER(Q1077),SUMIFS(Q$1:$Q1077,A$1:$A1077,A1077,J$1:$J1077,J1077,D$1:$D1077,D1077),"")</f>
        <v/>
      </c>
      <c r="T1077" s="5"/>
      <c r="AG1077">
        <v>26.7</v>
      </c>
      <c r="AH1077" s="2">
        <f t="shared" ref="AH1077" si="98">IF(ISNUMBER(AI1077),AI1077,"")</f>
        <v>0.04</v>
      </c>
      <c r="AI1077">
        <v>0.04</v>
      </c>
      <c r="AL1077">
        <v>0.36199999999999999</v>
      </c>
      <c r="AM1077">
        <v>1.4E-2</v>
      </c>
      <c r="AN1077">
        <v>0.156</v>
      </c>
      <c r="AO1077">
        <v>0.13600000000000001</v>
      </c>
      <c r="AP1077">
        <v>0.124</v>
      </c>
      <c r="AR1077">
        <v>0.20799999999999999</v>
      </c>
      <c r="AU1077" s="2" t="str">
        <f t="shared" si="88"/>
        <v/>
      </c>
      <c r="AV1077" s="2" t="str">
        <f>IF(ISNUMBER(AU1077),SUMIFS($AU$1:AU1077,$A$1:A1077,A1077,$J$1:J1077,J1077,$D$1:D1077,D1077),"")</f>
        <v/>
      </c>
      <c r="AW1077">
        <f t="shared" si="89"/>
        <v>9</v>
      </c>
    </row>
    <row r="1078" spans="1:49" x14ac:dyDescent="0.25">
      <c r="A1078" s="4" t="s">
        <v>112</v>
      </c>
      <c r="B1078" t="s">
        <v>24</v>
      </c>
      <c r="C1078" s="3">
        <v>41988</v>
      </c>
      <c r="D1078">
        <v>2</v>
      </c>
      <c r="E1078">
        <v>100</v>
      </c>
      <c r="J1078" s="2" t="s">
        <v>44</v>
      </c>
      <c r="K1078" s="2" t="s">
        <v>22</v>
      </c>
      <c r="L1078">
        <v>1</v>
      </c>
      <c r="M1078" s="2" t="s">
        <v>21</v>
      </c>
      <c r="N1078" s="2" t="str">
        <f t="shared" si="90"/>
        <v/>
      </c>
      <c r="Q1078" t="str">
        <f t="shared" si="87"/>
        <v/>
      </c>
      <c r="R1078" s="2" t="str">
        <f>IF(ISNUMBER(Q1078),SUMIFS(Q$1:$Q1078,A$1:$A1078,A1078,J$1:$J1078,J1078,D$1:$D1078,D1078),"")</f>
        <v/>
      </c>
      <c r="T1078" s="5"/>
      <c r="AG1078">
        <v>25</v>
      </c>
      <c r="AH1078" s="2">
        <f t="shared" ref="AH1078" si="99">IF(ISNUMBER(AI1078),AI1078,"")</f>
        <v>3.7000000000000005E-2</v>
      </c>
      <c r="AI1078">
        <v>3.7000000000000005E-2</v>
      </c>
      <c r="AL1078">
        <v>0.38600000000000001</v>
      </c>
      <c r="AM1078">
        <v>0.02</v>
      </c>
      <c r="AN1078">
        <v>0.14799999999999999</v>
      </c>
      <c r="AO1078">
        <v>0.23300000000000001</v>
      </c>
      <c r="AP1078">
        <v>9.7000000000000003E-2</v>
      </c>
      <c r="AR1078">
        <v>0.11600000000000001</v>
      </c>
      <c r="AU1078" s="2" t="str">
        <f t="shared" si="88"/>
        <v/>
      </c>
      <c r="AV1078" s="2" t="str">
        <f>IF(ISNUMBER(AU1078),SUMIFS($AU$1:AU1078,$A$1:A1078,A1078,$J$1:J1078,J1078,$D$1:D1078,D1078),"")</f>
        <v/>
      </c>
      <c r="AW1078">
        <f t="shared" si="89"/>
        <v>9</v>
      </c>
    </row>
    <row r="1079" spans="1:49" x14ac:dyDescent="0.25">
      <c r="A1079" s="4" t="s">
        <v>113</v>
      </c>
      <c r="B1079" t="s">
        <v>24</v>
      </c>
      <c r="C1079" s="3">
        <v>41988</v>
      </c>
      <c r="D1079">
        <v>2</v>
      </c>
      <c r="E1079">
        <v>200</v>
      </c>
      <c r="J1079" s="2" t="s">
        <v>44</v>
      </c>
      <c r="K1079" s="2" t="s">
        <v>22</v>
      </c>
      <c r="L1079">
        <v>1</v>
      </c>
      <c r="M1079" s="2" t="s">
        <v>21</v>
      </c>
      <c r="N1079" s="2" t="str">
        <f t="shared" si="90"/>
        <v/>
      </c>
      <c r="Q1079" t="str">
        <f t="shared" si="87"/>
        <v/>
      </c>
      <c r="R1079" s="2" t="str">
        <f>IF(ISNUMBER(Q1079),SUMIFS(Q$1:$Q1079,A$1:$A1079,A1079,J$1:$J1079,J1079,D$1:$D1079,D1079),"")</f>
        <v/>
      </c>
      <c r="T1079" s="5"/>
      <c r="AG1079">
        <v>26.4</v>
      </c>
      <c r="AH1079" s="2">
        <f t="shared" ref="AH1079" si="100">IF(ISNUMBER(AI1079),AI1079,"")</f>
        <v>0.04</v>
      </c>
      <c r="AI1079">
        <v>0.04</v>
      </c>
      <c r="AL1079">
        <v>0.34</v>
      </c>
      <c r="AM1079">
        <v>5.0000000000000001E-3</v>
      </c>
      <c r="AN1079">
        <v>0.115</v>
      </c>
      <c r="AO1079">
        <v>0.13100000000000001</v>
      </c>
      <c r="AP1079">
        <v>0.105</v>
      </c>
      <c r="AR1079">
        <v>0.30399999999999999</v>
      </c>
      <c r="AU1079" s="2" t="str">
        <f t="shared" si="88"/>
        <v/>
      </c>
      <c r="AV1079" s="2" t="str">
        <f>IF(ISNUMBER(AU1079),SUMIFS($AU$1:AU1079,$A$1:A1079,A1079,$J$1:J1079,J1079,$D$1:D1079,D1079),"")</f>
        <v/>
      </c>
      <c r="AW1079">
        <f t="shared" si="89"/>
        <v>9</v>
      </c>
    </row>
    <row r="1080" spans="1:49" x14ac:dyDescent="0.25">
      <c r="A1080" s="4" t="s">
        <v>114</v>
      </c>
      <c r="B1080" t="s">
        <v>24</v>
      </c>
      <c r="C1080" s="3">
        <v>41988</v>
      </c>
      <c r="D1080">
        <v>2</v>
      </c>
      <c r="E1080">
        <v>350</v>
      </c>
      <c r="J1080" s="2" t="s">
        <v>44</v>
      </c>
      <c r="K1080" s="2" t="s">
        <v>22</v>
      </c>
      <c r="L1080">
        <v>1</v>
      </c>
      <c r="M1080" s="2" t="s">
        <v>21</v>
      </c>
      <c r="N1080" s="2" t="str">
        <f t="shared" si="90"/>
        <v/>
      </c>
      <c r="Q1080" t="str">
        <f t="shared" si="87"/>
        <v/>
      </c>
      <c r="R1080" s="2" t="str">
        <f>IF(ISNUMBER(Q1080),SUMIFS(Q$1:$Q1080,A$1:$A1080,A1080,J$1:$J1080,J1080,D$1:$D1080,D1080),"")</f>
        <v/>
      </c>
      <c r="T1080" s="5"/>
      <c r="AG1080">
        <v>26.9</v>
      </c>
      <c r="AH1080" s="2">
        <f t="shared" ref="AH1080" si="101">IF(ISNUMBER(AI1080),AI1080,"")</f>
        <v>4.0999999999999995E-2</v>
      </c>
      <c r="AI1080">
        <v>4.0999999999999995E-2</v>
      </c>
      <c r="AL1080">
        <v>0.50700000000000001</v>
      </c>
      <c r="AM1080">
        <v>1.7000000000000001E-2</v>
      </c>
      <c r="AN1080">
        <v>0.184</v>
      </c>
      <c r="AO1080">
        <v>0.11600000000000001</v>
      </c>
      <c r="AP1080">
        <v>0.108</v>
      </c>
      <c r="AR1080">
        <v>6.8000000000000005E-2</v>
      </c>
      <c r="AU1080" s="2" t="str">
        <f t="shared" si="88"/>
        <v/>
      </c>
      <c r="AV1080" s="2" t="str">
        <f>IF(ISNUMBER(AU1080),SUMIFS($AU$1:AU1080,$A$1:A1080,A1080,$J$1:J1080,J1080,$D$1:D1080,D1080),"")</f>
        <v/>
      </c>
      <c r="AW1080">
        <f t="shared" si="89"/>
        <v>9</v>
      </c>
    </row>
    <row r="1081" spans="1:49" x14ac:dyDescent="0.25">
      <c r="A1081" s="4" t="s">
        <v>115</v>
      </c>
      <c r="B1081" t="s">
        <v>24</v>
      </c>
      <c r="C1081" s="3">
        <v>41988</v>
      </c>
      <c r="D1081">
        <v>2</v>
      </c>
      <c r="E1081">
        <v>500</v>
      </c>
      <c r="J1081" s="2" t="s">
        <v>44</v>
      </c>
      <c r="K1081" s="2" t="s">
        <v>22</v>
      </c>
      <c r="L1081">
        <v>1</v>
      </c>
      <c r="M1081" s="2" t="s">
        <v>21</v>
      </c>
      <c r="N1081" s="2" t="str">
        <f t="shared" si="90"/>
        <v/>
      </c>
      <c r="Q1081" t="str">
        <f t="shared" si="87"/>
        <v/>
      </c>
      <c r="R1081" s="2" t="str">
        <f>IF(ISNUMBER(Q1081),SUMIFS(Q$1:$Q1081,A$1:$A1081,A1081,J$1:$J1081,J1081,D$1:$D1081,D1081),"")</f>
        <v/>
      </c>
      <c r="T1081" s="5"/>
      <c r="AG1081">
        <v>27</v>
      </c>
      <c r="AH1081" s="2">
        <f t="shared" ref="AH1081" si="102">IF(ISNUMBER(AI1081),AI1081,"")</f>
        <v>4.0999999999999995E-2</v>
      </c>
      <c r="AI1081">
        <v>4.0999999999999995E-2</v>
      </c>
      <c r="AL1081">
        <v>0.33900000000000002</v>
      </c>
      <c r="AM1081">
        <v>1.7000000000000001E-2</v>
      </c>
      <c r="AN1081">
        <v>0.11600000000000001</v>
      </c>
      <c r="AO1081">
        <v>0.111</v>
      </c>
      <c r="AP1081">
        <v>0.16</v>
      </c>
      <c r="AR1081">
        <v>0.25700000000000001</v>
      </c>
      <c r="AU1081" s="2" t="str">
        <f t="shared" si="88"/>
        <v/>
      </c>
      <c r="AV1081" s="2" t="str">
        <f>IF(ISNUMBER(AU1081),SUMIFS($AU$1:AU1081,$A$1:A1081,A1081,$J$1:J1081,J1081,$D$1:D1081,D1081),"")</f>
        <v/>
      </c>
      <c r="AW1081">
        <f t="shared" si="89"/>
        <v>9</v>
      </c>
    </row>
    <row r="1082" spans="1:49" x14ac:dyDescent="0.25">
      <c r="A1082" s="4" t="s">
        <v>110</v>
      </c>
      <c r="B1082" t="s">
        <v>24</v>
      </c>
      <c r="C1082" s="3">
        <v>41988</v>
      </c>
      <c r="D1082">
        <v>3</v>
      </c>
      <c r="E1082">
        <v>0</v>
      </c>
      <c r="J1082" s="2" t="s">
        <v>44</v>
      </c>
      <c r="K1082" s="2" t="s">
        <v>22</v>
      </c>
      <c r="L1082">
        <v>1</v>
      </c>
      <c r="M1082" s="2" t="s">
        <v>21</v>
      </c>
      <c r="N1082" s="2" t="str">
        <f t="shared" si="90"/>
        <v/>
      </c>
      <c r="Q1082" t="str">
        <f t="shared" si="87"/>
        <v/>
      </c>
      <c r="R1082" s="2" t="str">
        <f>IF(ISNUMBER(Q1082),SUMIFS(Q$1:$Q1082,A$1:$A1082,A1082,J$1:$J1082,J1082,D$1:$D1082,D1082),"")</f>
        <v/>
      </c>
      <c r="T1082" s="5"/>
      <c r="AG1082">
        <v>26.3</v>
      </c>
      <c r="AH1082" s="2">
        <f t="shared" ref="AH1082" si="103">IF(ISNUMBER(AI1082),AI1082,"")</f>
        <v>0.04</v>
      </c>
      <c r="AI1082">
        <v>0.04</v>
      </c>
      <c r="AL1082">
        <v>0.38900000000000001</v>
      </c>
      <c r="AM1082">
        <v>2.7E-2</v>
      </c>
      <c r="AN1082">
        <v>0.16200000000000001</v>
      </c>
      <c r="AO1082">
        <v>0.17299999999999999</v>
      </c>
      <c r="AP1082">
        <v>0.114</v>
      </c>
      <c r="AR1082">
        <v>0.13500000000000001</v>
      </c>
      <c r="AU1082" s="2" t="str">
        <f t="shared" si="88"/>
        <v/>
      </c>
      <c r="AV1082" s="2" t="str">
        <f>IF(ISNUMBER(AU1082),SUMIFS($AU$1:AU1082,$A$1:A1082,A1082,$J$1:J1082,J1082,$D$1:D1082,D1082),"")</f>
        <v/>
      </c>
      <c r="AW1082">
        <f t="shared" si="89"/>
        <v>9</v>
      </c>
    </row>
    <row r="1083" spans="1:49" x14ac:dyDescent="0.25">
      <c r="A1083" s="4" t="s">
        <v>111</v>
      </c>
      <c r="B1083" t="s">
        <v>24</v>
      </c>
      <c r="C1083" s="3">
        <v>41988</v>
      </c>
      <c r="D1083">
        <v>3</v>
      </c>
      <c r="E1083">
        <v>50</v>
      </c>
      <c r="J1083" s="2" t="s">
        <v>44</v>
      </c>
      <c r="K1083" s="2" t="s">
        <v>22</v>
      </c>
      <c r="L1083">
        <v>1</v>
      </c>
      <c r="M1083" s="2" t="s">
        <v>21</v>
      </c>
      <c r="N1083" s="2" t="str">
        <f t="shared" ref="N1083:N1133" si="104">IF(LEN(O1083)&gt;0,O1083*10,"")</f>
        <v/>
      </c>
      <c r="Q1083" t="str">
        <f t="shared" si="87"/>
        <v/>
      </c>
      <c r="R1083" s="2" t="str">
        <f>IF(ISNUMBER(Q1083),SUMIFS(Q$1:$Q1083,A$1:$A1083,A1083,J$1:$J1083,J1083,D$1:$D1083,D1083),"")</f>
        <v/>
      </c>
      <c r="T1083" s="5"/>
      <c r="AG1083">
        <v>23.5</v>
      </c>
      <c r="AH1083" s="2">
        <f t="shared" ref="AH1083" si="105">IF(ISNUMBER(AI1083),AI1083,"")</f>
        <v>3.5000000000000003E-2</v>
      </c>
      <c r="AI1083">
        <v>3.5000000000000003E-2</v>
      </c>
      <c r="AL1083">
        <v>0.28899999999999998</v>
      </c>
      <c r="AM1083">
        <v>3.3000000000000002E-2</v>
      </c>
      <c r="AN1083">
        <v>0.27600000000000002</v>
      </c>
      <c r="AO1083">
        <v>0.188</v>
      </c>
      <c r="AP1083">
        <v>0.18099999999999999</v>
      </c>
      <c r="AR1083">
        <v>3.3000000000000002E-2</v>
      </c>
      <c r="AU1083" s="2" t="str">
        <f t="shared" si="88"/>
        <v/>
      </c>
      <c r="AV1083" s="2" t="str">
        <f>IF(ISNUMBER(AU1083),SUMIFS($AU$1:AU1083,$A$1:A1083,A1083,$J$1:J1083,J1083,$D$1:D1083,D1083),"")</f>
        <v/>
      </c>
      <c r="AW1083">
        <f t="shared" si="89"/>
        <v>9</v>
      </c>
    </row>
    <row r="1084" spans="1:49" x14ac:dyDescent="0.25">
      <c r="A1084" s="4" t="s">
        <v>112</v>
      </c>
      <c r="B1084" t="s">
        <v>24</v>
      </c>
      <c r="C1084" s="3">
        <v>41988</v>
      </c>
      <c r="D1084">
        <v>3</v>
      </c>
      <c r="E1084">
        <v>100</v>
      </c>
      <c r="J1084" s="2" t="s">
        <v>44</v>
      </c>
      <c r="K1084" s="2" t="s">
        <v>22</v>
      </c>
      <c r="L1084">
        <v>1</v>
      </c>
      <c r="M1084" s="2" t="s">
        <v>21</v>
      </c>
      <c r="N1084" s="2" t="str">
        <f t="shared" si="104"/>
        <v/>
      </c>
      <c r="Q1084" t="str">
        <f t="shared" si="87"/>
        <v/>
      </c>
      <c r="R1084" s="2" t="str">
        <f>IF(ISNUMBER(Q1084),SUMIFS(Q$1:$Q1084,A$1:$A1084,A1084,J$1:$J1084,J1084,D$1:$D1084,D1084),"")</f>
        <v/>
      </c>
      <c r="T1084" s="5"/>
      <c r="AG1084">
        <v>19.100000000000001</v>
      </c>
      <c r="AH1084" s="2">
        <f t="shared" ref="AH1084" si="106">IF(ISNUMBER(AI1084),AI1084,"")</f>
        <v>2.8999999999999998E-2</v>
      </c>
      <c r="AI1084">
        <v>2.8999999999999998E-2</v>
      </c>
      <c r="AL1084">
        <v>0.187</v>
      </c>
      <c r="AM1084">
        <v>4.1000000000000002E-2</v>
      </c>
      <c r="AN1084">
        <v>0.46800000000000003</v>
      </c>
      <c r="AO1084">
        <v>0.16500000000000001</v>
      </c>
      <c r="AP1084">
        <v>9.6000000000000002E-2</v>
      </c>
      <c r="AR1084">
        <v>4.2999999999999997E-2</v>
      </c>
      <c r="AU1084" s="2" t="str">
        <f t="shared" si="88"/>
        <v/>
      </c>
      <c r="AV1084" s="2" t="str">
        <f>IF(ISNUMBER(AU1084),SUMIFS($AU$1:AU1084,$A$1:A1084,A1084,$J$1:J1084,J1084,$D$1:D1084,D1084),"")</f>
        <v/>
      </c>
      <c r="AW1084">
        <f t="shared" si="89"/>
        <v>9</v>
      </c>
    </row>
    <row r="1085" spans="1:49" x14ac:dyDescent="0.25">
      <c r="A1085" s="4" t="s">
        <v>113</v>
      </c>
      <c r="B1085" t="s">
        <v>24</v>
      </c>
      <c r="C1085" s="3">
        <v>41988</v>
      </c>
      <c r="D1085">
        <v>3</v>
      </c>
      <c r="E1085">
        <v>200</v>
      </c>
      <c r="J1085" s="2" t="s">
        <v>44</v>
      </c>
      <c r="K1085" s="2" t="s">
        <v>22</v>
      </c>
      <c r="L1085">
        <v>1</v>
      </c>
      <c r="M1085" s="2" t="s">
        <v>21</v>
      </c>
      <c r="N1085" s="2" t="str">
        <f t="shared" si="104"/>
        <v/>
      </c>
      <c r="Q1085" t="str">
        <f t="shared" si="87"/>
        <v/>
      </c>
      <c r="R1085" s="2" t="str">
        <f>IF(ISNUMBER(Q1085),SUMIFS(Q$1:$Q1085,A$1:$A1085,A1085,J$1:$J1085,J1085,D$1:$D1085,D1085),"")</f>
        <v/>
      </c>
      <c r="T1085" s="5"/>
      <c r="AG1085">
        <v>22.2</v>
      </c>
      <c r="AH1085" s="2">
        <f t="shared" ref="AH1085" si="107">IF(ISNUMBER(AI1085),AI1085,"")</f>
        <v>3.3000000000000002E-2</v>
      </c>
      <c r="AI1085">
        <v>3.3000000000000002E-2</v>
      </c>
      <c r="AL1085">
        <v>0.35</v>
      </c>
      <c r="AM1085">
        <v>3.7999999999999999E-2</v>
      </c>
      <c r="AN1085">
        <v>0.215</v>
      </c>
      <c r="AO1085">
        <v>0.13300000000000001</v>
      </c>
      <c r="AP1085">
        <v>0.115</v>
      </c>
      <c r="AR1085">
        <v>0.14899999999999999</v>
      </c>
      <c r="AU1085" s="2" t="str">
        <f t="shared" si="88"/>
        <v/>
      </c>
      <c r="AV1085" s="2" t="str">
        <f>IF(ISNUMBER(AU1085),SUMIFS($AU$1:AU1085,$A$1:A1085,A1085,$J$1:J1085,J1085,$D$1:D1085,D1085),"")</f>
        <v/>
      </c>
      <c r="AW1085">
        <f t="shared" si="89"/>
        <v>9</v>
      </c>
    </row>
    <row r="1086" spans="1:49" x14ac:dyDescent="0.25">
      <c r="A1086" s="4" t="s">
        <v>114</v>
      </c>
      <c r="B1086" t="s">
        <v>24</v>
      </c>
      <c r="C1086" s="3">
        <v>41988</v>
      </c>
      <c r="D1086">
        <v>3</v>
      </c>
      <c r="E1086">
        <v>350</v>
      </c>
      <c r="J1086" s="2" t="s">
        <v>44</v>
      </c>
      <c r="K1086" s="2" t="s">
        <v>22</v>
      </c>
      <c r="L1086">
        <v>1</v>
      </c>
      <c r="M1086" s="2" t="s">
        <v>21</v>
      </c>
      <c r="N1086" s="2" t="str">
        <f t="shared" si="104"/>
        <v/>
      </c>
      <c r="Q1086" t="str">
        <f t="shared" si="87"/>
        <v/>
      </c>
      <c r="R1086" s="2" t="str">
        <f>IF(ISNUMBER(Q1086),SUMIFS(Q$1:$Q1086,A$1:$A1086,A1086,J$1:$J1086,J1086,D$1:$D1086,D1086),"")</f>
        <v/>
      </c>
      <c r="T1086" s="5"/>
      <c r="AG1086">
        <v>22.1</v>
      </c>
      <c r="AH1086" s="2">
        <f t="shared" ref="AH1086" si="108">IF(ISNUMBER(AI1086),AI1086,"")</f>
        <v>3.3000000000000002E-2</v>
      </c>
      <c r="AI1086">
        <v>3.3000000000000002E-2</v>
      </c>
      <c r="AL1086">
        <v>0.33200000000000002</v>
      </c>
      <c r="AM1086">
        <v>4.1000000000000002E-2</v>
      </c>
      <c r="AN1086">
        <v>0.28699999999999998</v>
      </c>
      <c r="AO1086">
        <v>0.17199999999999999</v>
      </c>
      <c r="AP1086">
        <v>0.14499999999999999</v>
      </c>
      <c r="AR1086">
        <v>1.9E-2</v>
      </c>
      <c r="AU1086" s="2" t="str">
        <f t="shared" si="88"/>
        <v/>
      </c>
      <c r="AV1086" s="2" t="str">
        <f>IF(ISNUMBER(AU1086),SUMIFS($AU$1:AU1086,$A$1:A1086,A1086,$J$1:J1086,J1086,$D$1:D1086,D1086),"")</f>
        <v/>
      </c>
      <c r="AW1086">
        <f t="shared" si="89"/>
        <v>9</v>
      </c>
    </row>
    <row r="1087" spans="1:49" x14ac:dyDescent="0.25">
      <c r="A1087" s="4" t="s">
        <v>115</v>
      </c>
      <c r="B1087" t="s">
        <v>24</v>
      </c>
      <c r="C1087" s="3">
        <v>41988</v>
      </c>
      <c r="D1087">
        <v>3</v>
      </c>
      <c r="E1087">
        <v>500</v>
      </c>
      <c r="J1087" s="2" t="s">
        <v>44</v>
      </c>
      <c r="K1087" s="2" t="s">
        <v>22</v>
      </c>
      <c r="L1087">
        <v>1</v>
      </c>
      <c r="M1087" s="2" t="s">
        <v>21</v>
      </c>
      <c r="N1087" s="2" t="str">
        <f t="shared" si="104"/>
        <v/>
      </c>
      <c r="Q1087" t="str">
        <f t="shared" si="87"/>
        <v/>
      </c>
      <c r="R1087" s="2" t="str">
        <f>IF(ISNUMBER(Q1087),SUMIFS(Q$1:$Q1087,A$1:$A1087,A1087,J$1:$J1087,J1087,D$1:$D1087,D1087),"")</f>
        <v/>
      </c>
      <c r="T1087" s="5"/>
      <c r="AG1087">
        <v>23.5</v>
      </c>
      <c r="AH1087" s="2">
        <f t="shared" ref="AH1087" si="109">IF(ISNUMBER(AI1087),AI1087,"")</f>
        <v>3.5000000000000003E-2</v>
      </c>
      <c r="AI1087">
        <v>3.5000000000000003E-2</v>
      </c>
      <c r="AL1087">
        <v>0.42299999999999999</v>
      </c>
      <c r="AM1087">
        <v>1.4999999999999999E-2</v>
      </c>
      <c r="AN1087">
        <v>0.17</v>
      </c>
      <c r="AO1087">
        <v>0.25600000000000001</v>
      </c>
      <c r="AP1087">
        <v>7.4999999999999997E-2</v>
      </c>
      <c r="AR1087">
        <v>6.2E-2</v>
      </c>
      <c r="AU1087" s="2" t="str">
        <f t="shared" si="88"/>
        <v/>
      </c>
      <c r="AV1087" s="2" t="str">
        <f>IF(ISNUMBER(AU1087),SUMIFS($AU$1:AU1087,$A$1:A1087,A1087,$J$1:J1087,J1087,$D$1:D1087,D1087),"")</f>
        <v/>
      </c>
      <c r="AW1087">
        <f t="shared" si="89"/>
        <v>9</v>
      </c>
    </row>
    <row r="1088" spans="1:49" x14ac:dyDescent="0.25">
      <c r="A1088" s="4" t="s">
        <v>110</v>
      </c>
      <c r="B1088" t="s">
        <v>24</v>
      </c>
      <c r="C1088" s="3">
        <v>42024</v>
      </c>
      <c r="D1088">
        <v>1</v>
      </c>
      <c r="E1088">
        <v>0</v>
      </c>
      <c r="J1088" s="2" t="s">
        <v>44</v>
      </c>
      <c r="K1088" s="2" t="s">
        <v>22</v>
      </c>
      <c r="L1088">
        <v>2</v>
      </c>
      <c r="M1088" s="2" t="s">
        <v>21</v>
      </c>
      <c r="N1088" s="2" t="str">
        <f t="shared" si="104"/>
        <v/>
      </c>
      <c r="Q1088" t="str">
        <f t="shared" si="87"/>
        <v/>
      </c>
      <c r="R1088" s="2" t="str">
        <f>IF(ISNUMBER(Q1088),SUMIFS(Q$1:$Q1088,A$1:$A1088,A1088,J$1:$J1088,J1088,D$1:$D1088,D1088),"")</f>
        <v/>
      </c>
      <c r="T1088" s="5"/>
      <c r="AG1088">
        <v>12.3</v>
      </c>
      <c r="AH1088" s="2">
        <f t="shared" ref="AH1088" si="110">IF(ISNUMBER(AI1088),AI1088,"")</f>
        <v>1.9E-2</v>
      </c>
      <c r="AI1088">
        <v>1.9E-2</v>
      </c>
      <c r="AL1088">
        <v>0.313</v>
      </c>
      <c r="AM1088">
        <v>3.0000000000000001E-3</v>
      </c>
      <c r="AN1088">
        <v>0.14699999999999999</v>
      </c>
      <c r="AO1088">
        <v>0.153</v>
      </c>
      <c r="AP1088">
        <v>0.153</v>
      </c>
      <c r="AR1088">
        <v>0.14499999999999999</v>
      </c>
      <c r="AU1088" s="2" t="str">
        <f t="shared" si="88"/>
        <v/>
      </c>
      <c r="AV1088" s="2" t="str">
        <f>IF(ISNUMBER(AU1088),SUMIFS($AU$1:AU1088,$A$1:A1088,A1088,$J$1:J1088,J1088,$D$1:D1088,D1088),"")</f>
        <v/>
      </c>
      <c r="AW1088">
        <f t="shared" si="89"/>
        <v>9</v>
      </c>
    </row>
    <row r="1089" spans="1:49" x14ac:dyDescent="0.25">
      <c r="A1089" s="4" t="s">
        <v>111</v>
      </c>
      <c r="B1089" t="s">
        <v>24</v>
      </c>
      <c r="C1089" s="3">
        <v>42024</v>
      </c>
      <c r="D1089">
        <v>1</v>
      </c>
      <c r="E1089">
        <v>50</v>
      </c>
      <c r="J1089" s="2" t="s">
        <v>44</v>
      </c>
      <c r="K1089" s="2" t="s">
        <v>22</v>
      </c>
      <c r="L1089">
        <v>2</v>
      </c>
      <c r="M1089" s="2" t="s">
        <v>21</v>
      </c>
      <c r="N1089" s="2" t="str">
        <f t="shared" si="104"/>
        <v/>
      </c>
      <c r="Q1089" t="str">
        <f t="shared" si="87"/>
        <v/>
      </c>
      <c r="R1089" s="2" t="str">
        <f>IF(ISNUMBER(Q1089),SUMIFS(Q$1:$Q1089,A$1:$A1089,A1089,J$1:$J1089,J1089,D$1:$D1089,D1089),"")</f>
        <v/>
      </c>
      <c r="T1089" s="5"/>
      <c r="AG1089">
        <v>13.8</v>
      </c>
      <c r="AH1089" s="2">
        <f t="shared" ref="AH1089" si="111">IF(ISNUMBER(AI1089),AI1089,"")</f>
        <v>2.1000000000000001E-2</v>
      </c>
      <c r="AI1089">
        <v>2.1000000000000001E-2</v>
      </c>
      <c r="AL1089">
        <v>0.33600000000000002</v>
      </c>
      <c r="AM1089">
        <v>6.0000000000000001E-3</v>
      </c>
      <c r="AN1089">
        <v>0.28199999999999997</v>
      </c>
      <c r="AO1089">
        <v>0.20899999999999999</v>
      </c>
      <c r="AP1089">
        <v>9.9000000000000005E-2</v>
      </c>
      <c r="AR1089">
        <v>1.7999999999999999E-2</v>
      </c>
      <c r="AU1089" s="2" t="str">
        <f t="shared" si="88"/>
        <v/>
      </c>
      <c r="AV1089" s="2" t="str">
        <f>IF(ISNUMBER(AU1089),SUMIFS($AU$1:AU1089,$A$1:A1089,A1089,$J$1:J1089,J1089,$D$1:D1089,D1089),"")</f>
        <v/>
      </c>
      <c r="AW1089">
        <f t="shared" si="89"/>
        <v>9</v>
      </c>
    </row>
    <row r="1090" spans="1:49" x14ac:dyDescent="0.25">
      <c r="A1090" s="4" t="s">
        <v>112</v>
      </c>
      <c r="B1090" t="s">
        <v>24</v>
      </c>
      <c r="C1090" s="3">
        <v>42024</v>
      </c>
      <c r="D1090">
        <v>1</v>
      </c>
      <c r="E1090">
        <v>100</v>
      </c>
      <c r="J1090" s="2" t="s">
        <v>44</v>
      </c>
      <c r="K1090" s="2" t="s">
        <v>22</v>
      </c>
      <c r="L1090">
        <v>2</v>
      </c>
      <c r="M1090" s="2" t="s">
        <v>21</v>
      </c>
      <c r="N1090" s="2" t="str">
        <f t="shared" si="104"/>
        <v/>
      </c>
      <c r="Q1090" t="str">
        <f t="shared" si="87"/>
        <v/>
      </c>
      <c r="R1090" s="2" t="str">
        <f>IF(ISNUMBER(Q1090),SUMIFS(Q$1:$Q1090,A$1:$A1090,A1090,J$1:$J1090,J1090,D$1:$D1090,D1090),"")</f>
        <v/>
      </c>
      <c r="T1090" s="5"/>
      <c r="AG1090">
        <v>12.7</v>
      </c>
      <c r="AH1090" s="2">
        <f t="shared" ref="AH1090" si="112">IF(ISNUMBER(AI1090),AI1090,"")</f>
        <v>1.9E-2</v>
      </c>
      <c r="AI1090">
        <v>1.9E-2</v>
      </c>
      <c r="AL1090">
        <v>0.38400000000000001</v>
      </c>
      <c r="AM1090">
        <v>6.0000000000000001E-3</v>
      </c>
      <c r="AN1090">
        <v>0.248</v>
      </c>
      <c r="AO1090">
        <v>0.16300000000000001</v>
      </c>
      <c r="AP1090">
        <v>8.4000000000000005E-2</v>
      </c>
      <c r="AR1090">
        <v>0.02</v>
      </c>
      <c r="AU1090" s="2" t="str">
        <f t="shared" si="88"/>
        <v/>
      </c>
      <c r="AV1090" s="2" t="str">
        <f>IF(ISNUMBER(AU1090),SUMIFS($AU$1:AU1090,$A$1:A1090,A1090,$J$1:J1090,J1090,$D$1:D1090,D1090),"")</f>
        <v/>
      </c>
      <c r="AW1090">
        <f t="shared" si="89"/>
        <v>9</v>
      </c>
    </row>
    <row r="1091" spans="1:49" x14ac:dyDescent="0.25">
      <c r="A1091" s="4" t="s">
        <v>113</v>
      </c>
      <c r="B1091" t="s">
        <v>24</v>
      </c>
      <c r="C1091" s="3">
        <v>42024</v>
      </c>
      <c r="D1091">
        <v>1</v>
      </c>
      <c r="E1091">
        <v>200</v>
      </c>
      <c r="J1091" s="2" t="s">
        <v>44</v>
      </c>
      <c r="K1091" s="2" t="s">
        <v>22</v>
      </c>
      <c r="L1091">
        <v>2</v>
      </c>
      <c r="M1091" s="2" t="s">
        <v>21</v>
      </c>
      <c r="N1091" s="2" t="str">
        <f t="shared" si="104"/>
        <v/>
      </c>
      <c r="Q1091" t="str">
        <f t="shared" si="87"/>
        <v/>
      </c>
      <c r="R1091" s="2" t="str">
        <f>IF(ISNUMBER(Q1091),SUMIFS(Q$1:$Q1091,A$1:$A1091,A1091,J$1:$J1091,J1091,D$1:$D1091,D1091),"")</f>
        <v/>
      </c>
      <c r="T1091" s="5"/>
      <c r="AG1091">
        <v>14.1</v>
      </c>
      <c r="AH1091" s="2">
        <f t="shared" ref="AH1091" si="113">IF(ISNUMBER(AI1091),AI1091,"")</f>
        <v>2.1000000000000001E-2</v>
      </c>
      <c r="AI1091">
        <v>2.1000000000000001E-2</v>
      </c>
      <c r="AL1091">
        <v>0.53</v>
      </c>
      <c r="AM1091">
        <v>6.0000000000000001E-3</v>
      </c>
      <c r="AN1091">
        <v>0.17899999999999999</v>
      </c>
      <c r="AO1091">
        <v>0.17100000000000001</v>
      </c>
      <c r="AP1091">
        <v>6.6000000000000003E-2</v>
      </c>
      <c r="AR1091">
        <v>7.0000000000000001E-3</v>
      </c>
      <c r="AU1091" s="2" t="str">
        <f t="shared" si="88"/>
        <v/>
      </c>
      <c r="AV1091" s="2" t="str">
        <f>IF(ISNUMBER(AU1091),SUMIFS($AU$1:AU1091,$A$1:A1091,A1091,$J$1:J1091,J1091,$D$1:D1091,D1091),"")</f>
        <v/>
      </c>
      <c r="AW1091">
        <f t="shared" si="89"/>
        <v>9</v>
      </c>
    </row>
    <row r="1092" spans="1:49" x14ac:dyDescent="0.25">
      <c r="A1092" s="4" t="s">
        <v>114</v>
      </c>
      <c r="B1092" t="s">
        <v>24</v>
      </c>
      <c r="C1092" s="3">
        <v>42024</v>
      </c>
      <c r="D1092">
        <v>1</v>
      </c>
      <c r="E1092">
        <v>350</v>
      </c>
      <c r="J1092" s="2" t="s">
        <v>44</v>
      </c>
      <c r="K1092" s="2" t="s">
        <v>22</v>
      </c>
      <c r="L1092">
        <v>2</v>
      </c>
      <c r="M1092" s="2" t="s">
        <v>21</v>
      </c>
      <c r="N1092" s="2" t="str">
        <f t="shared" si="104"/>
        <v/>
      </c>
      <c r="Q1092" t="str">
        <f t="shared" si="87"/>
        <v/>
      </c>
      <c r="R1092" s="2" t="str">
        <f>IF(ISNUMBER(Q1092),SUMIFS(Q$1:$Q1092,A$1:$A1092,A1092,J$1:$J1092,J1092,D$1:$D1092,D1092),"")</f>
        <v/>
      </c>
      <c r="T1092" s="5"/>
      <c r="AG1092">
        <v>14</v>
      </c>
      <c r="AH1092" s="2">
        <f t="shared" ref="AH1092" si="114">IF(ISNUMBER(AI1092),AI1092,"")</f>
        <v>2.1000000000000001E-2</v>
      </c>
      <c r="AI1092">
        <v>2.1000000000000001E-2</v>
      </c>
      <c r="AL1092">
        <v>0.41099999999999998</v>
      </c>
      <c r="AN1092">
        <v>0.38200000000000001</v>
      </c>
      <c r="AO1092">
        <v>0.114</v>
      </c>
      <c r="AP1092">
        <v>3.6999999999999998E-2</v>
      </c>
      <c r="AR1092">
        <v>1.4999999999999999E-2</v>
      </c>
      <c r="AU1092" s="2" t="str">
        <f t="shared" si="88"/>
        <v/>
      </c>
      <c r="AV1092" s="2" t="str">
        <f>IF(ISNUMBER(AU1092),SUMIFS($AU$1:AU1092,$A$1:A1092,A1092,$J$1:J1092,J1092,$D$1:D1092,D1092),"")</f>
        <v/>
      </c>
      <c r="AW1092">
        <f t="shared" si="89"/>
        <v>8</v>
      </c>
    </row>
    <row r="1093" spans="1:49" x14ac:dyDescent="0.25">
      <c r="A1093" s="4" t="s">
        <v>115</v>
      </c>
      <c r="B1093" t="s">
        <v>24</v>
      </c>
      <c r="C1093" s="3">
        <v>42024</v>
      </c>
      <c r="D1093">
        <v>1</v>
      </c>
      <c r="E1093">
        <v>500</v>
      </c>
      <c r="J1093" s="2" t="s">
        <v>44</v>
      </c>
      <c r="K1093" s="2" t="s">
        <v>22</v>
      </c>
      <c r="L1093">
        <v>2</v>
      </c>
      <c r="M1093" s="2" t="s">
        <v>21</v>
      </c>
      <c r="N1093" s="2" t="str">
        <f t="shared" si="104"/>
        <v/>
      </c>
      <c r="Q1093" t="str">
        <f t="shared" si="87"/>
        <v/>
      </c>
      <c r="R1093" s="2" t="str">
        <f>IF(ISNUMBER(Q1093),SUMIFS(Q$1:$Q1093,A$1:$A1093,A1093,J$1:$J1093,J1093,D$1:$D1093,D1093),"")</f>
        <v/>
      </c>
      <c r="T1093" s="5"/>
      <c r="AG1093">
        <v>14.9</v>
      </c>
      <c r="AH1093" s="2">
        <f t="shared" ref="AH1093" si="115">IF(ISNUMBER(AI1093),AI1093,"")</f>
        <v>2.3E-2</v>
      </c>
      <c r="AI1093">
        <v>2.3E-2</v>
      </c>
      <c r="AL1093">
        <v>0.30199999999999999</v>
      </c>
      <c r="AM1093">
        <v>3.0000000000000001E-3</v>
      </c>
      <c r="AN1093">
        <v>0.30599999999999999</v>
      </c>
      <c r="AO1093">
        <v>0.27100000000000002</v>
      </c>
      <c r="AP1093">
        <v>5.7000000000000002E-2</v>
      </c>
      <c r="AR1093">
        <v>2E-3</v>
      </c>
      <c r="AU1093" s="2" t="str">
        <f t="shared" si="88"/>
        <v/>
      </c>
      <c r="AV1093" s="2" t="str">
        <f>IF(ISNUMBER(AU1093),SUMIFS($AU$1:AU1093,$A$1:A1093,A1093,$J$1:J1093,J1093,$D$1:D1093,D1093),"")</f>
        <v/>
      </c>
      <c r="AW1093">
        <f t="shared" si="89"/>
        <v>9</v>
      </c>
    </row>
    <row r="1094" spans="1:49" x14ac:dyDescent="0.25">
      <c r="A1094" s="4" t="s">
        <v>110</v>
      </c>
      <c r="B1094" t="s">
        <v>24</v>
      </c>
      <c r="C1094" s="3">
        <v>42024</v>
      </c>
      <c r="D1094">
        <v>2</v>
      </c>
      <c r="E1094">
        <v>0</v>
      </c>
      <c r="J1094" s="2" t="s">
        <v>44</v>
      </c>
      <c r="K1094" s="2" t="s">
        <v>22</v>
      </c>
      <c r="L1094">
        <v>2</v>
      </c>
      <c r="M1094" s="2" t="s">
        <v>21</v>
      </c>
      <c r="N1094" s="2" t="str">
        <f t="shared" si="104"/>
        <v/>
      </c>
      <c r="Q1094" t="str">
        <f t="shared" si="87"/>
        <v/>
      </c>
      <c r="R1094" s="2" t="str">
        <f>IF(ISNUMBER(Q1094),SUMIFS(Q$1:$Q1094,A$1:$A1094,A1094,J$1:$J1094,J1094,D$1:$D1094,D1094),"")</f>
        <v/>
      </c>
      <c r="T1094" s="5"/>
      <c r="AG1094">
        <v>12.4</v>
      </c>
      <c r="AH1094" s="2">
        <f t="shared" ref="AH1094" si="116">IF(ISNUMBER(AI1094),AI1094,"")</f>
        <v>1.9E-2</v>
      </c>
      <c r="AI1094">
        <v>1.9E-2</v>
      </c>
      <c r="AL1094">
        <v>0.42499999999999999</v>
      </c>
      <c r="AM1094">
        <v>1.7999999999999999E-2</v>
      </c>
      <c r="AN1094">
        <v>0.161</v>
      </c>
      <c r="AO1094">
        <v>0.183</v>
      </c>
      <c r="AP1094">
        <v>4.8000000000000001E-2</v>
      </c>
      <c r="AR1094">
        <v>9.7000000000000003E-2</v>
      </c>
      <c r="AU1094" s="2" t="str">
        <f t="shared" si="88"/>
        <v/>
      </c>
      <c r="AV1094" s="2" t="str">
        <f>IF(ISNUMBER(AU1094),SUMIFS($AU$1:AU1094,$A$1:A1094,A1094,$J$1:J1094,J1094,$D$1:D1094,D1094),"")</f>
        <v/>
      </c>
      <c r="AW1094">
        <f t="shared" si="89"/>
        <v>9</v>
      </c>
    </row>
    <row r="1095" spans="1:49" x14ac:dyDescent="0.25">
      <c r="A1095" s="4" t="s">
        <v>111</v>
      </c>
      <c r="B1095" t="s">
        <v>24</v>
      </c>
      <c r="C1095" s="3">
        <v>42024</v>
      </c>
      <c r="D1095">
        <v>2</v>
      </c>
      <c r="E1095">
        <v>50</v>
      </c>
      <c r="J1095" s="2" t="s">
        <v>44</v>
      </c>
      <c r="K1095" s="2" t="s">
        <v>22</v>
      </c>
      <c r="L1095">
        <v>2</v>
      </c>
      <c r="M1095" s="2" t="s">
        <v>21</v>
      </c>
      <c r="N1095" s="2" t="str">
        <f t="shared" si="104"/>
        <v/>
      </c>
      <c r="Q1095" t="str">
        <f t="shared" si="87"/>
        <v/>
      </c>
      <c r="R1095" s="2" t="str">
        <f>IF(ISNUMBER(Q1095),SUMIFS(Q$1:$Q1095,A$1:$A1095,A1095,J$1:$J1095,J1095,D$1:$D1095,D1095),"")</f>
        <v/>
      </c>
      <c r="T1095" s="5"/>
      <c r="AG1095">
        <v>13.7</v>
      </c>
      <c r="AH1095" s="2">
        <f t="shared" ref="AH1095" si="117">IF(ISNUMBER(AI1095),AI1095,"")</f>
        <v>2.1000000000000001E-2</v>
      </c>
      <c r="AI1095">
        <v>2.1000000000000001E-2</v>
      </c>
      <c r="AL1095">
        <v>0.38</v>
      </c>
      <c r="AM1095">
        <v>8.9999999999999993E-3</v>
      </c>
      <c r="AN1095">
        <v>0.25600000000000001</v>
      </c>
      <c r="AO1095">
        <v>0.20399999999999999</v>
      </c>
      <c r="AP1095">
        <v>2.1000000000000001E-2</v>
      </c>
      <c r="AR1095">
        <v>7.2999999999999995E-2</v>
      </c>
      <c r="AU1095" s="2" t="str">
        <f t="shared" si="88"/>
        <v/>
      </c>
      <c r="AV1095" s="2" t="str">
        <f>IF(ISNUMBER(AU1095),SUMIFS($AU$1:AU1095,$A$1:A1095,A1095,$J$1:J1095,J1095,$D$1:D1095,D1095),"")</f>
        <v/>
      </c>
      <c r="AW1095">
        <f t="shared" si="89"/>
        <v>9</v>
      </c>
    </row>
    <row r="1096" spans="1:49" x14ac:dyDescent="0.25">
      <c r="A1096" s="4" t="s">
        <v>112</v>
      </c>
      <c r="B1096" t="s">
        <v>24</v>
      </c>
      <c r="C1096" s="3">
        <v>42024</v>
      </c>
      <c r="D1096">
        <v>2</v>
      </c>
      <c r="E1096">
        <v>100</v>
      </c>
      <c r="J1096" s="2" t="s">
        <v>44</v>
      </c>
      <c r="K1096" s="2" t="s">
        <v>22</v>
      </c>
      <c r="L1096">
        <v>2</v>
      </c>
      <c r="M1096" s="2" t="s">
        <v>21</v>
      </c>
      <c r="N1096" s="2" t="str">
        <f t="shared" si="104"/>
        <v/>
      </c>
      <c r="Q1096" t="str">
        <f t="shared" si="87"/>
        <v/>
      </c>
      <c r="R1096" s="2" t="str">
        <f>IF(ISNUMBER(Q1096),SUMIFS(Q$1:$Q1096,A$1:$A1096,A1096,J$1:$J1096,J1096,D$1:$D1096,D1096),"")</f>
        <v/>
      </c>
      <c r="T1096" s="5"/>
      <c r="AG1096">
        <v>12.1</v>
      </c>
      <c r="AH1096" s="2">
        <f t="shared" ref="AH1096" si="118">IF(ISNUMBER(AI1096),AI1096,"")</f>
        <v>1.8000000000000002E-2</v>
      </c>
      <c r="AI1096">
        <v>1.8000000000000002E-2</v>
      </c>
      <c r="AL1096">
        <v>0.53300000000000003</v>
      </c>
      <c r="AM1096">
        <v>2E-3</v>
      </c>
      <c r="AN1096">
        <v>0.121</v>
      </c>
      <c r="AO1096">
        <v>0.20699999999999999</v>
      </c>
      <c r="AP1096">
        <v>2.5999999999999999E-2</v>
      </c>
      <c r="AR1096">
        <v>7.2999999999999995E-2</v>
      </c>
      <c r="AU1096" s="2" t="str">
        <f t="shared" si="88"/>
        <v/>
      </c>
      <c r="AV1096" s="2" t="str">
        <f>IF(ISNUMBER(AU1096),SUMIFS($AU$1:AU1096,$A$1:A1096,A1096,$J$1:J1096,J1096,$D$1:D1096,D1096),"")</f>
        <v/>
      </c>
      <c r="AW1096">
        <f t="shared" si="89"/>
        <v>9</v>
      </c>
    </row>
    <row r="1097" spans="1:49" x14ac:dyDescent="0.25">
      <c r="A1097" s="4" t="s">
        <v>113</v>
      </c>
      <c r="B1097" t="s">
        <v>24</v>
      </c>
      <c r="C1097" s="3">
        <v>42024</v>
      </c>
      <c r="D1097">
        <v>2</v>
      </c>
      <c r="E1097">
        <v>200</v>
      </c>
      <c r="J1097" s="2" t="s">
        <v>44</v>
      </c>
      <c r="K1097" s="2" t="s">
        <v>22</v>
      </c>
      <c r="L1097">
        <v>2</v>
      </c>
      <c r="M1097" s="2" t="s">
        <v>21</v>
      </c>
      <c r="N1097" s="2" t="str">
        <f t="shared" si="104"/>
        <v/>
      </c>
      <c r="Q1097" t="str">
        <f t="shared" si="87"/>
        <v/>
      </c>
      <c r="R1097" s="2" t="str">
        <f>IF(ISNUMBER(Q1097),SUMIFS(Q$1:$Q1097,A$1:$A1097,A1097,J$1:$J1097,J1097,D$1:$D1097,D1097),"")</f>
        <v/>
      </c>
      <c r="T1097" s="5"/>
      <c r="AG1097">
        <v>13.1</v>
      </c>
      <c r="AH1097" s="2">
        <f t="shared" ref="AH1097" si="119">IF(ISNUMBER(AI1097),AI1097,"")</f>
        <v>0.02</v>
      </c>
      <c r="AI1097">
        <v>0.02</v>
      </c>
      <c r="AL1097">
        <v>0.41199999999999998</v>
      </c>
      <c r="AM1097">
        <v>5.0000000000000001E-3</v>
      </c>
      <c r="AN1097">
        <v>0.127</v>
      </c>
      <c r="AO1097">
        <v>0.25900000000000001</v>
      </c>
      <c r="AP1097">
        <v>4.4999999999999998E-2</v>
      </c>
      <c r="AR1097">
        <v>0.13400000000000001</v>
      </c>
      <c r="AU1097" s="2" t="str">
        <f t="shared" si="88"/>
        <v/>
      </c>
      <c r="AV1097" s="2" t="str">
        <f>IF(ISNUMBER(AU1097),SUMIFS($AU$1:AU1097,$A$1:A1097,A1097,$J$1:J1097,J1097,$D$1:D1097,D1097),"")</f>
        <v/>
      </c>
      <c r="AW1097">
        <f t="shared" si="89"/>
        <v>9</v>
      </c>
    </row>
    <row r="1098" spans="1:49" x14ac:dyDescent="0.25">
      <c r="A1098" s="4" t="s">
        <v>114</v>
      </c>
      <c r="B1098" t="s">
        <v>24</v>
      </c>
      <c r="C1098" s="3">
        <v>42024</v>
      </c>
      <c r="D1098">
        <v>2</v>
      </c>
      <c r="E1098">
        <v>350</v>
      </c>
      <c r="J1098" s="2" t="s">
        <v>44</v>
      </c>
      <c r="K1098" s="2" t="s">
        <v>22</v>
      </c>
      <c r="L1098">
        <v>2</v>
      </c>
      <c r="M1098" s="2" t="s">
        <v>21</v>
      </c>
      <c r="N1098" s="2" t="str">
        <f t="shared" si="104"/>
        <v/>
      </c>
      <c r="Q1098" t="str">
        <f t="shared" si="87"/>
        <v/>
      </c>
      <c r="R1098" s="2" t="str">
        <f>IF(ISNUMBER(Q1098),SUMIFS(Q$1:$Q1098,A$1:$A1098,A1098,J$1:$J1098,J1098,D$1:$D1098,D1098),"")</f>
        <v/>
      </c>
      <c r="T1098" s="5"/>
      <c r="AG1098">
        <v>15.5</v>
      </c>
      <c r="AH1098" s="2">
        <f t="shared" ref="AH1098" si="120">IF(ISNUMBER(AI1098),AI1098,"")</f>
        <v>2.4E-2</v>
      </c>
      <c r="AI1098">
        <v>2.4E-2</v>
      </c>
      <c r="AL1098">
        <v>0.52900000000000003</v>
      </c>
      <c r="AM1098">
        <v>1E-3</v>
      </c>
      <c r="AN1098">
        <v>0.17499999999999999</v>
      </c>
      <c r="AO1098">
        <v>0.18</v>
      </c>
      <c r="AP1098">
        <v>3.0000000000000001E-3</v>
      </c>
      <c r="AR1098">
        <v>6.6000000000000003E-2</v>
      </c>
      <c r="AU1098" s="2" t="str">
        <f t="shared" si="88"/>
        <v/>
      </c>
      <c r="AV1098" s="2" t="str">
        <f>IF(ISNUMBER(AU1098),SUMIFS($AU$1:AU1098,$A$1:A1098,A1098,$J$1:J1098,J1098,$D$1:D1098,D1098),"")</f>
        <v/>
      </c>
      <c r="AW1098">
        <f t="shared" si="89"/>
        <v>9</v>
      </c>
    </row>
    <row r="1099" spans="1:49" x14ac:dyDescent="0.25">
      <c r="A1099" s="4" t="s">
        <v>115</v>
      </c>
      <c r="B1099" t="s">
        <v>24</v>
      </c>
      <c r="C1099" s="3">
        <v>42024</v>
      </c>
      <c r="D1099">
        <v>2</v>
      </c>
      <c r="E1099">
        <v>500</v>
      </c>
      <c r="J1099" s="2" t="s">
        <v>44</v>
      </c>
      <c r="K1099" s="2" t="s">
        <v>22</v>
      </c>
      <c r="L1099">
        <v>2</v>
      </c>
      <c r="M1099" s="2" t="s">
        <v>21</v>
      </c>
      <c r="N1099" s="2" t="str">
        <f t="shared" si="104"/>
        <v/>
      </c>
      <c r="Q1099" t="str">
        <f t="shared" si="87"/>
        <v/>
      </c>
      <c r="R1099" s="2" t="str">
        <f>IF(ISNUMBER(Q1099),SUMIFS(Q$1:$Q1099,A$1:$A1099,A1099,J$1:$J1099,J1099,D$1:$D1099,D1099),"")</f>
        <v/>
      </c>
      <c r="T1099" s="5"/>
      <c r="AG1099">
        <v>16</v>
      </c>
      <c r="AH1099" s="2">
        <f t="shared" ref="AH1099" si="121">IF(ISNUMBER(AI1099),AI1099,"")</f>
        <v>2.4E-2</v>
      </c>
      <c r="AI1099">
        <v>2.4E-2</v>
      </c>
      <c r="AL1099">
        <v>0.47</v>
      </c>
      <c r="AM1099">
        <v>1.2E-2</v>
      </c>
      <c r="AN1099">
        <v>0.14499999999999999</v>
      </c>
      <c r="AO1099">
        <v>0.125</v>
      </c>
      <c r="AP1099">
        <v>2E-3</v>
      </c>
      <c r="AR1099">
        <v>0.218</v>
      </c>
      <c r="AU1099" s="2" t="str">
        <f t="shared" si="88"/>
        <v/>
      </c>
      <c r="AV1099" s="2" t="str">
        <f>IF(ISNUMBER(AU1099),SUMIFS($AU$1:AU1099,$A$1:A1099,A1099,$J$1:J1099,J1099,$D$1:D1099,D1099),"")</f>
        <v/>
      </c>
      <c r="AW1099">
        <f t="shared" si="89"/>
        <v>9</v>
      </c>
    </row>
    <row r="1100" spans="1:49" x14ac:dyDescent="0.25">
      <c r="A1100" s="4" t="s">
        <v>110</v>
      </c>
      <c r="B1100" t="s">
        <v>24</v>
      </c>
      <c r="C1100" s="3">
        <v>42024</v>
      </c>
      <c r="D1100">
        <v>3</v>
      </c>
      <c r="E1100">
        <v>0</v>
      </c>
      <c r="J1100" s="2" t="s">
        <v>44</v>
      </c>
      <c r="K1100" s="2" t="s">
        <v>22</v>
      </c>
      <c r="L1100">
        <v>2</v>
      </c>
      <c r="M1100" s="2" t="s">
        <v>21</v>
      </c>
      <c r="N1100" s="2" t="str">
        <f t="shared" si="104"/>
        <v/>
      </c>
      <c r="Q1100" t="str">
        <f t="shared" si="87"/>
        <v/>
      </c>
      <c r="R1100" s="2" t="str">
        <f>IF(ISNUMBER(Q1100),SUMIFS(Q$1:$Q1100,A$1:$A1100,A1100,J$1:$J1100,J1100,D$1:$D1100,D1100),"")</f>
        <v/>
      </c>
      <c r="T1100" s="5"/>
      <c r="AG1100">
        <v>13.8</v>
      </c>
      <c r="AH1100" s="2">
        <f t="shared" ref="AH1100" si="122">IF(ISNUMBER(AI1100),AI1100,"")</f>
        <v>2.1000000000000001E-2</v>
      </c>
      <c r="AI1100">
        <v>2.1000000000000001E-2</v>
      </c>
      <c r="AL1100">
        <v>0.35499999999999998</v>
      </c>
      <c r="AM1100">
        <v>1.2E-2</v>
      </c>
      <c r="AN1100">
        <v>0.26</v>
      </c>
      <c r="AO1100">
        <v>0.26200000000000001</v>
      </c>
      <c r="AP1100">
        <v>1.7000000000000001E-2</v>
      </c>
      <c r="AR1100">
        <v>4.1000000000000002E-2</v>
      </c>
      <c r="AU1100" s="2" t="str">
        <f t="shared" si="88"/>
        <v/>
      </c>
      <c r="AV1100" s="2" t="str">
        <f>IF(ISNUMBER(AU1100),SUMIFS($AU$1:AU1100,$A$1:A1100,A1100,$J$1:J1100,J1100,$D$1:D1100,D1100),"")</f>
        <v/>
      </c>
      <c r="AW1100">
        <f t="shared" si="89"/>
        <v>9</v>
      </c>
    </row>
    <row r="1101" spans="1:49" x14ac:dyDescent="0.25">
      <c r="A1101" s="4" t="s">
        <v>111</v>
      </c>
      <c r="B1101" t="s">
        <v>24</v>
      </c>
      <c r="C1101" s="3">
        <v>42024</v>
      </c>
      <c r="D1101">
        <v>3</v>
      </c>
      <c r="E1101">
        <v>50</v>
      </c>
      <c r="J1101" s="2" t="s">
        <v>44</v>
      </c>
      <c r="K1101" s="2" t="s">
        <v>22</v>
      </c>
      <c r="L1101">
        <v>2</v>
      </c>
      <c r="M1101" s="2" t="s">
        <v>21</v>
      </c>
      <c r="N1101" s="2" t="str">
        <f t="shared" si="104"/>
        <v/>
      </c>
      <c r="Q1101" t="str">
        <f t="shared" si="87"/>
        <v/>
      </c>
      <c r="R1101" s="2" t="str">
        <f>IF(ISNUMBER(Q1101),SUMIFS(Q$1:$Q1101,A$1:$A1101,A1101,J$1:$J1101,J1101,D$1:$D1101,D1101),"")</f>
        <v/>
      </c>
      <c r="T1101" s="5"/>
      <c r="AG1101">
        <v>12.1</v>
      </c>
      <c r="AH1101" s="2">
        <f t="shared" ref="AH1101" si="123">IF(ISNUMBER(AI1101),AI1101,"")</f>
        <v>1.8000000000000002E-2</v>
      </c>
      <c r="AI1101">
        <v>1.8000000000000002E-2</v>
      </c>
      <c r="AL1101">
        <v>0.246</v>
      </c>
      <c r="AM1101">
        <v>0.01</v>
      </c>
      <c r="AN1101">
        <v>0.35499999999999998</v>
      </c>
      <c r="AO1101">
        <v>0.23</v>
      </c>
      <c r="AP1101">
        <v>2.5000000000000001E-2</v>
      </c>
      <c r="AR1101">
        <v>0.109</v>
      </c>
      <c r="AU1101" s="2" t="str">
        <f t="shared" si="88"/>
        <v/>
      </c>
      <c r="AV1101" s="2" t="str">
        <f>IF(ISNUMBER(AU1101),SUMIFS($AU$1:AU1101,$A$1:A1101,A1101,$J$1:J1101,J1101,$D$1:D1101,D1101),"")</f>
        <v/>
      </c>
      <c r="AW1101">
        <f t="shared" si="89"/>
        <v>9</v>
      </c>
    </row>
    <row r="1102" spans="1:49" x14ac:dyDescent="0.25">
      <c r="A1102" s="4" t="s">
        <v>112</v>
      </c>
      <c r="B1102" t="s">
        <v>24</v>
      </c>
      <c r="C1102" s="3">
        <v>42024</v>
      </c>
      <c r="D1102">
        <v>3</v>
      </c>
      <c r="E1102">
        <v>100</v>
      </c>
      <c r="J1102" s="2" t="s">
        <v>44</v>
      </c>
      <c r="K1102" s="2" t="s">
        <v>22</v>
      </c>
      <c r="L1102">
        <v>2</v>
      </c>
      <c r="M1102" s="2" t="s">
        <v>21</v>
      </c>
      <c r="N1102" s="2" t="str">
        <f t="shared" si="104"/>
        <v/>
      </c>
      <c r="Q1102" t="str">
        <f t="shared" si="87"/>
        <v/>
      </c>
      <c r="R1102" s="2" t="str">
        <f>IF(ISNUMBER(Q1102),SUMIFS(Q$1:$Q1102,A$1:$A1102,A1102,J$1:$J1102,J1102,D$1:$D1102,D1102),"")</f>
        <v/>
      </c>
      <c r="T1102" s="5"/>
      <c r="AG1102">
        <v>13.5</v>
      </c>
      <c r="AH1102" s="2">
        <f t="shared" ref="AH1102" si="124">IF(ISNUMBER(AI1102),AI1102,"")</f>
        <v>2.1000000000000001E-2</v>
      </c>
      <c r="AI1102">
        <v>2.1000000000000001E-2</v>
      </c>
      <c r="AL1102">
        <v>0.14699999999999999</v>
      </c>
      <c r="AM1102">
        <v>4.2999999999999997E-2</v>
      </c>
      <c r="AN1102">
        <v>0.436</v>
      </c>
      <c r="AO1102">
        <v>0.23699999999999999</v>
      </c>
      <c r="AP1102">
        <v>4.2999999999999997E-2</v>
      </c>
      <c r="AR1102">
        <v>8.2000000000000003E-2</v>
      </c>
      <c r="AU1102" s="2" t="str">
        <f t="shared" si="88"/>
        <v/>
      </c>
      <c r="AV1102" s="2" t="str">
        <f>IF(ISNUMBER(AU1102),SUMIFS($AU$1:AU1102,$A$1:A1102,A1102,$J$1:J1102,J1102,$D$1:D1102,D1102),"")</f>
        <v/>
      </c>
      <c r="AW1102">
        <f t="shared" si="89"/>
        <v>9</v>
      </c>
    </row>
    <row r="1103" spans="1:49" x14ac:dyDescent="0.25">
      <c r="A1103" s="4" t="s">
        <v>113</v>
      </c>
      <c r="B1103" t="s">
        <v>24</v>
      </c>
      <c r="C1103" s="3">
        <v>42024</v>
      </c>
      <c r="D1103">
        <v>3</v>
      </c>
      <c r="E1103">
        <v>200</v>
      </c>
      <c r="J1103" s="2" t="s">
        <v>44</v>
      </c>
      <c r="K1103" s="2" t="s">
        <v>22</v>
      </c>
      <c r="L1103">
        <v>2</v>
      </c>
      <c r="M1103" s="2" t="s">
        <v>21</v>
      </c>
      <c r="N1103" s="2" t="str">
        <f t="shared" si="104"/>
        <v/>
      </c>
      <c r="Q1103" t="str">
        <f t="shared" si="87"/>
        <v/>
      </c>
      <c r="R1103" s="2" t="str">
        <f>IF(ISNUMBER(Q1103),SUMIFS(Q$1:$Q1103,A$1:$A1103,A1103,J$1:$J1103,J1103,D$1:$D1103,D1103),"")</f>
        <v/>
      </c>
      <c r="T1103" s="5"/>
      <c r="AG1103">
        <v>11.4</v>
      </c>
      <c r="AH1103" s="2">
        <f t="shared" ref="AH1103" si="125">IF(ISNUMBER(AI1103),AI1103,"")</f>
        <v>1.7000000000000001E-2</v>
      </c>
      <c r="AI1103">
        <v>1.7000000000000001E-2</v>
      </c>
      <c r="AL1103">
        <v>0.29499999999999998</v>
      </c>
      <c r="AM1103">
        <v>6.4000000000000001E-2</v>
      </c>
      <c r="AN1103">
        <v>0.26500000000000001</v>
      </c>
      <c r="AO1103">
        <v>0.11899999999999999</v>
      </c>
      <c r="AP1103">
        <v>3.7999999999999999E-2</v>
      </c>
      <c r="AR1103">
        <v>0.16800000000000001</v>
      </c>
      <c r="AU1103" s="2" t="str">
        <f t="shared" si="88"/>
        <v/>
      </c>
      <c r="AV1103" s="2" t="str">
        <f>IF(ISNUMBER(AU1103),SUMIFS($AU$1:AU1103,$A$1:A1103,A1103,$J$1:J1103,J1103,$D$1:D1103,D1103),"")</f>
        <v/>
      </c>
      <c r="AW1103">
        <f t="shared" si="89"/>
        <v>9</v>
      </c>
    </row>
    <row r="1104" spans="1:49" x14ac:dyDescent="0.25">
      <c r="A1104" s="4" t="s">
        <v>114</v>
      </c>
      <c r="B1104" t="s">
        <v>24</v>
      </c>
      <c r="C1104" s="3">
        <v>42024</v>
      </c>
      <c r="D1104">
        <v>3</v>
      </c>
      <c r="E1104">
        <v>350</v>
      </c>
      <c r="J1104" s="2" t="s">
        <v>44</v>
      </c>
      <c r="K1104" s="2" t="s">
        <v>22</v>
      </c>
      <c r="L1104">
        <v>2</v>
      </c>
      <c r="M1104" s="2" t="s">
        <v>21</v>
      </c>
      <c r="N1104" s="2" t="str">
        <f t="shared" si="104"/>
        <v/>
      </c>
      <c r="Q1104" t="str">
        <f t="shared" si="87"/>
        <v/>
      </c>
      <c r="R1104" s="2" t="str">
        <f>IF(ISNUMBER(Q1104),SUMIFS(Q$1:$Q1104,A$1:$A1104,A1104,J$1:$J1104,J1104,D$1:$D1104,D1104),"")</f>
        <v/>
      </c>
      <c r="T1104" s="5"/>
      <c r="AG1104">
        <v>13.1</v>
      </c>
      <c r="AH1104" s="2">
        <f t="shared" ref="AH1104" si="126">IF(ISNUMBER(AI1104),AI1104,"")</f>
        <v>0.02</v>
      </c>
      <c r="AI1104">
        <v>0.02</v>
      </c>
      <c r="AL1104">
        <v>0.248</v>
      </c>
      <c r="AM1104">
        <v>2.1000000000000001E-2</v>
      </c>
      <c r="AN1104">
        <v>0.313</v>
      </c>
      <c r="AO1104">
        <v>0.29799999999999999</v>
      </c>
      <c r="AP1104">
        <v>5.0999999999999997E-2</v>
      </c>
      <c r="AR1104">
        <v>4.2999999999999997E-2</v>
      </c>
      <c r="AU1104" s="2" t="str">
        <f t="shared" si="88"/>
        <v/>
      </c>
      <c r="AV1104" s="2" t="str">
        <f>IF(ISNUMBER(AU1104),SUMIFS($AU$1:AU1104,$A$1:A1104,A1104,$J$1:J1104,J1104,$D$1:D1104,D1104),"")</f>
        <v/>
      </c>
      <c r="AW1104">
        <f t="shared" si="89"/>
        <v>9</v>
      </c>
    </row>
    <row r="1105" spans="1:49" x14ac:dyDescent="0.25">
      <c r="A1105" s="4" t="s">
        <v>115</v>
      </c>
      <c r="B1105" t="s">
        <v>24</v>
      </c>
      <c r="C1105" s="3">
        <v>42024</v>
      </c>
      <c r="D1105">
        <v>3</v>
      </c>
      <c r="E1105">
        <v>500</v>
      </c>
      <c r="J1105" s="2" t="s">
        <v>44</v>
      </c>
      <c r="K1105" s="2" t="s">
        <v>22</v>
      </c>
      <c r="L1105">
        <v>2</v>
      </c>
      <c r="M1105" s="2" t="s">
        <v>21</v>
      </c>
      <c r="N1105" s="2" t="str">
        <f t="shared" si="104"/>
        <v/>
      </c>
      <c r="Q1105" t="str">
        <f t="shared" si="87"/>
        <v/>
      </c>
      <c r="R1105" s="2" t="str">
        <f>IF(ISNUMBER(Q1105),SUMIFS(Q$1:$Q1105,A$1:$A1105,A1105,J$1:$J1105,J1105,D$1:$D1105,D1105),"")</f>
        <v/>
      </c>
      <c r="T1105" s="5"/>
      <c r="AG1105">
        <v>15.1</v>
      </c>
      <c r="AH1105" s="2">
        <f t="shared" ref="AH1105" si="127">IF(ISNUMBER(AI1105),AI1105,"")</f>
        <v>2.3E-2</v>
      </c>
      <c r="AI1105">
        <v>2.3E-2</v>
      </c>
      <c r="AL1105">
        <v>0.54300000000000004</v>
      </c>
      <c r="AM1105">
        <v>2E-3</v>
      </c>
      <c r="AN1105">
        <v>0.26100000000000001</v>
      </c>
      <c r="AO1105">
        <v>0.13200000000000001</v>
      </c>
      <c r="AP1105">
        <v>1.4999999999999999E-2</v>
      </c>
      <c r="AR1105">
        <v>6.0000000000000001E-3</v>
      </c>
      <c r="AU1105" s="2" t="str">
        <f t="shared" si="88"/>
        <v/>
      </c>
      <c r="AV1105" s="2" t="str">
        <f>IF(ISNUMBER(AU1105),SUMIFS($AU$1:AU1105,$A$1:A1105,A1105,$J$1:J1105,J1105,$D$1:D1105,D1105),"")</f>
        <v/>
      </c>
      <c r="AW1105">
        <f t="shared" si="89"/>
        <v>9</v>
      </c>
    </row>
    <row r="1106" spans="1:49" x14ac:dyDescent="0.25">
      <c r="A1106" s="4" t="s">
        <v>110</v>
      </c>
      <c r="B1106" t="s">
        <v>24</v>
      </c>
      <c r="C1106" s="3">
        <v>42081</v>
      </c>
      <c r="D1106">
        <v>1</v>
      </c>
      <c r="E1106">
        <v>0</v>
      </c>
      <c r="J1106" s="2" t="s">
        <v>44</v>
      </c>
      <c r="K1106" s="2" t="s">
        <v>22</v>
      </c>
      <c r="L1106">
        <v>3</v>
      </c>
      <c r="M1106" s="2" t="s">
        <v>21</v>
      </c>
      <c r="N1106" s="2" t="str">
        <f t="shared" si="104"/>
        <v/>
      </c>
      <c r="Q1106" t="str">
        <f t="shared" si="87"/>
        <v/>
      </c>
      <c r="R1106" s="2" t="str">
        <f>IF(ISNUMBER(Q1106),SUMIFS(Q$1:$Q1106,A$1:$A1106,A1106,J$1:$J1106,J1106,D$1:$D1106,D1106),"")</f>
        <v/>
      </c>
      <c r="T1106" s="5"/>
      <c r="AG1106">
        <v>17.899999999999999</v>
      </c>
      <c r="AH1106" s="2">
        <f t="shared" ref="AH1106" si="128">IF(ISNUMBER(AI1106),AI1106,"")</f>
        <v>2.7999999999999997E-2</v>
      </c>
      <c r="AI1106">
        <v>2.7999999999999997E-2</v>
      </c>
      <c r="AL1106">
        <v>0.09</v>
      </c>
      <c r="AN1106">
        <v>0.35799999999999998</v>
      </c>
      <c r="AO1106">
        <v>0.375</v>
      </c>
      <c r="AP1106">
        <v>0.156</v>
      </c>
      <c r="AR1106">
        <v>3.0000000000000001E-3</v>
      </c>
      <c r="AU1106" s="2" t="str">
        <f t="shared" si="88"/>
        <v/>
      </c>
      <c r="AV1106" s="2" t="str">
        <f>IF(ISNUMBER(AU1106),SUMIFS($AU$1:AU1106,$A$1:A1106,A1106,$J$1:J1106,J1106,$D$1:D1106,D1106),"")</f>
        <v/>
      </c>
      <c r="AW1106">
        <f t="shared" si="89"/>
        <v>8</v>
      </c>
    </row>
    <row r="1107" spans="1:49" x14ac:dyDescent="0.25">
      <c r="A1107" s="4" t="s">
        <v>111</v>
      </c>
      <c r="B1107" t="s">
        <v>24</v>
      </c>
      <c r="C1107" s="3">
        <v>42081</v>
      </c>
      <c r="D1107">
        <v>1</v>
      </c>
      <c r="E1107">
        <v>50</v>
      </c>
      <c r="J1107" s="2" t="s">
        <v>44</v>
      </c>
      <c r="K1107" s="2" t="s">
        <v>22</v>
      </c>
      <c r="L1107">
        <v>3</v>
      </c>
      <c r="M1107" s="2" t="s">
        <v>21</v>
      </c>
      <c r="N1107" s="2" t="str">
        <f t="shared" si="104"/>
        <v/>
      </c>
      <c r="Q1107" t="str">
        <f t="shared" si="87"/>
        <v/>
      </c>
      <c r="R1107" s="2" t="str">
        <f>IF(ISNUMBER(Q1107),SUMIFS(Q$1:$Q1107,A$1:$A1107,A1107,J$1:$J1107,J1107,D$1:$D1107,D1107),"")</f>
        <v/>
      </c>
      <c r="T1107" s="5"/>
      <c r="AG1107">
        <v>19.600000000000001</v>
      </c>
      <c r="AH1107" s="2">
        <f t="shared" ref="AH1107" si="129">IF(ISNUMBER(AI1107),AI1107,"")</f>
        <v>0.03</v>
      </c>
      <c r="AI1107">
        <v>0.03</v>
      </c>
      <c r="AL1107">
        <v>4.2000000000000003E-2</v>
      </c>
      <c r="AM1107">
        <v>4.0000000000000001E-3</v>
      </c>
      <c r="AN1107">
        <v>0.377</v>
      </c>
      <c r="AO1107">
        <v>0.253</v>
      </c>
      <c r="AP1107">
        <v>0.30499999999999999</v>
      </c>
      <c r="AR1107">
        <v>7.0000000000000001E-3</v>
      </c>
      <c r="AU1107" s="2" t="str">
        <f t="shared" si="88"/>
        <v/>
      </c>
      <c r="AV1107" s="2" t="str">
        <f>IF(ISNUMBER(AU1107),SUMIFS($AU$1:AU1107,$A$1:A1107,A1107,$J$1:J1107,J1107,$D$1:D1107,D1107),"")</f>
        <v/>
      </c>
      <c r="AW1107">
        <f t="shared" si="89"/>
        <v>9</v>
      </c>
    </row>
    <row r="1108" spans="1:49" x14ac:dyDescent="0.25">
      <c r="A1108" s="4" t="s">
        <v>112</v>
      </c>
      <c r="B1108" t="s">
        <v>24</v>
      </c>
      <c r="C1108" s="3">
        <v>42081</v>
      </c>
      <c r="D1108">
        <v>1</v>
      </c>
      <c r="E1108">
        <v>100</v>
      </c>
      <c r="J1108" s="2" t="s">
        <v>44</v>
      </c>
      <c r="K1108" s="2" t="s">
        <v>22</v>
      </c>
      <c r="L1108">
        <v>3</v>
      </c>
      <c r="M1108" s="2" t="s">
        <v>21</v>
      </c>
      <c r="N1108" s="2" t="str">
        <f t="shared" si="104"/>
        <v/>
      </c>
      <c r="Q1108" t="str">
        <f t="shared" si="87"/>
        <v/>
      </c>
      <c r="R1108" s="2" t="str">
        <f>IF(ISNUMBER(Q1108),SUMIFS(Q$1:$Q1108,A$1:$A1108,A1108,J$1:$J1108,J1108,D$1:$D1108,D1108),"")</f>
        <v/>
      </c>
      <c r="T1108" s="5"/>
      <c r="AG1108">
        <v>18.899999999999999</v>
      </c>
      <c r="AH1108" s="2">
        <f t="shared" ref="AH1108" si="130">IF(ISNUMBER(AI1108),AI1108,"")</f>
        <v>2.8999999999999998E-2</v>
      </c>
      <c r="AI1108">
        <v>2.8999999999999998E-2</v>
      </c>
      <c r="AL1108">
        <v>5.7000000000000002E-2</v>
      </c>
      <c r="AN1108">
        <v>0.52400000000000002</v>
      </c>
      <c r="AO1108">
        <v>0.34300000000000003</v>
      </c>
      <c r="AP1108">
        <v>5.8999999999999997E-2</v>
      </c>
      <c r="AR1108">
        <v>1E-3</v>
      </c>
      <c r="AU1108" s="2" t="str">
        <f t="shared" si="88"/>
        <v/>
      </c>
      <c r="AV1108" s="2" t="str">
        <f>IF(ISNUMBER(AU1108),SUMIFS($AU$1:AU1108,$A$1:A1108,A1108,$J$1:J1108,J1108,$D$1:D1108,D1108),"")</f>
        <v/>
      </c>
      <c r="AW1108">
        <f t="shared" si="89"/>
        <v>8</v>
      </c>
    </row>
    <row r="1109" spans="1:49" x14ac:dyDescent="0.25">
      <c r="A1109" s="4" t="s">
        <v>113</v>
      </c>
      <c r="B1109" t="s">
        <v>24</v>
      </c>
      <c r="C1109" s="3">
        <v>42081</v>
      </c>
      <c r="D1109">
        <v>1</v>
      </c>
      <c r="E1109">
        <v>200</v>
      </c>
      <c r="J1109" s="2" t="s">
        <v>44</v>
      </c>
      <c r="K1109" s="2" t="s">
        <v>22</v>
      </c>
      <c r="L1109">
        <v>3</v>
      </c>
      <c r="M1109" s="2" t="s">
        <v>21</v>
      </c>
      <c r="N1109" s="2" t="str">
        <f t="shared" si="104"/>
        <v/>
      </c>
      <c r="Q1109" t="str">
        <f t="shared" si="87"/>
        <v/>
      </c>
      <c r="R1109" s="2" t="str">
        <f>IF(ISNUMBER(Q1109),SUMIFS(Q$1:$Q1109,A$1:$A1109,A1109,J$1:$J1109,J1109,D$1:$D1109,D1109),"")</f>
        <v/>
      </c>
      <c r="T1109" s="5"/>
      <c r="AG1109">
        <v>14.9</v>
      </c>
      <c r="AH1109" s="2">
        <f t="shared" ref="AH1109" si="131">IF(ISNUMBER(AI1109),AI1109,"")</f>
        <v>2.3E-2</v>
      </c>
      <c r="AI1109">
        <v>2.3E-2</v>
      </c>
      <c r="AL1109">
        <v>4.7E-2</v>
      </c>
      <c r="AM1109">
        <v>1E-3</v>
      </c>
      <c r="AN1109">
        <v>0.30599999999999999</v>
      </c>
      <c r="AO1109">
        <v>0.38700000000000001</v>
      </c>
      <c r="AP1109">
        <v>0.20799999999999999</v>
      </c>
      <c r="AR1109">
        <v>2.4E-2</v>
      </c>
      <c r="AU1109" s="2" t="str">
        <f t="shared" si="88"/>
        <v/>
      </c>
      <c r="AV1109" s="2" t="str">
        <f>IF(ISNUMBER(AU1109),SUMIFS($AU$1:AU1109,$A$1:A1109,A1109,$J$1:J1109,J1109,$D$1:D1109,D1109),"")</f>
        <v/>
      </c>
      <c r="AW1109">
        <f t="shared" si="89"/>
        <v>9</v>
      </c>
    </row>
    <row r="1110" spans="1:49" x14ac:dyDescent="0.25">
      <c r="A1110" s="4" t="s">
        <v>114</v>
      </c>
      <c r="B1110" t="s">
        <v>24</v>
      </c>
      <c r="C1110" s="3">
        <v>42081</v>
      </c>
      <c r="D1110">
        <v>1</v>
      </c>
      <c r="E1110">
        <v>350</v>
      </c>
      <c r="J1110" s="2" t="s">
        <v>44</v>
      </c>
      <c r="K1110" s="2" t="s">
        <v>22</v>
      </c>
      <c r="L1110">
        <v>3</v>
      </c>
      <c r="M1110" s="2" t="s">
        <v>21</v>
      </c>
      <c r="N1110" s="2" t="str">
        <f t="shared" si="104"/>
        <v/>
      </c>
      <c r="Q1110" t="str">
        <f t="shared" si="87"/>
        <v/>
      </c>
      <c r="R1110" s="2" t="str">
        <f>IF(ISNUMBER(Q1110),SUMIFS(Q$1:$Q1110,A$1:$A1110,A1110,J$1:$J1110,J1110,D$1:$D1110,D1110),"")</f>
        <v/>
      </c>
      <c r="T1110" s="5"/>
      <c r="AG1110">
        <v>14.7</v>
      </c>
      <c r="AH1110" s="2">
        <f t="shared" ref="AH1110" si="132">IF(ISNUMBER(AI1110),AI1110,"")</f>
        <v>2.2000000000000002E-2</v>
      </c>
      <c r="AI1110">
        <v>2.2000000000000002E-2</v>
      </c>
      <c r="AL1110">
        <v>7.0000000000000001E-3</v>
      </c>
      <c r="AN1110">
        <v>0.69899999999999995</v>
      </c>
      <c r="AO1110">
        <v>0.20300000000000001</v>
      </c>
      <c r="AP1110">
        <v>6.9000000000000006E-2</v>
      </c>
      <c r="AU1110" s="2" t="str">
        <f t="shared" si="88"/>
        <v/>
      </c>
      <c r="AV1110" s="2" t="str">
        <f>IF(ISNUMBER(AU1110),SUMIFS($AU$1:AU1110,$A$1:A1110,A1110,$J$1:J1110,J1110,$D$1:D1110,D1110),"")</f>
        <v/>
      </c>
      <c r="AW1110">
        <f t="shared" si="89"/>
        <v>7</v>
      </c>
    </row>
    <row r="1111" spans="1:49" x14ac:dyDescent="0.25">
      <c r="A1111" s="4" t="s">
        <v>115</v>
      </c>
      <c r="B1111" t="s">
        <v>24</v>
      </c>
      <c r="C1111" s="3">
        <v>42081</v>
      </c>
      <c r="D1111">
        <v>1</v>
      </c>
      <c r="E1111">
        <v>500</v>
      </c>
      <c r="J1111" s="2" t="s">
        <v>44</v>
      </c>
      <c r="K1111" s="2" t="s">
        <v>22</v>
      </c>
      <c r="L1111">
        <v>3</v>
      </c>
      <c r="M1111" s="2" t="s">
        <v>21</v>
      </c>
      <c r="N1111" s="2" t="str">
        <f t="shared" si="104"/>
        <v/>
      </c>
      <c r="Q1111" t="str">
        <f t="shared" si="87"/>
        <v/>
      </c>
      <c r="R1111" s="2" t="str">
        <f>IF(ISNUMBER(Q1111),SUMIFS(Q$1:$Q1111,A$1:$A1111,A1111,J$1:$J1111,J1111,D$1:$D1111,D1111),"")</f>
        <v/>
      </c>
      <c r="T1111" s="5"/>
      <c r="AG1111">
        <v>21.5</v>
      </c>
      <c r="AH1111" s="2">
        <f t="shared" ref="AH1111" si="133">IF(ISNUMBER(AI1111),AI1111,"")</f>
        <v>3.3000000000000002E-2</v>
      </c>
      <c r="AI1111">
        <v>3.3000000000000002E-2</v>
      </c>
      <c r="AL1111">
        <v>4.3999999999999997E-2</v>
      </c>
      <c r="AN1111">
        <v>0.48399999999999999</v>
      </c>
      <c r="AO1111">
        <v>0.39300000000000002</v>
      </c>
      <c r="AP1111">
        <v>7.0999999999999994E-2</v>
      </c>
      <c r="AR1111">
        <v>1E-3</v>
      </c>
      <c r="AU1111" s="2" t="str">
        <f t="shared" si="88"/>
        <v/>
      </c>
      <c r="AV1111" s="2" t="str">
        <f>IF(ISNUMBER(AU1111),SUMIFS($AU$1:AU1111,$A$1:A1111,A1111,$J$1:J1111,J1111,$D$1:D1111,D1111),"")</f>
        <v/>
      </c>
      <c r="AW1111">
        <f t="shared" si="89"/>
        <v>8</v>
      </c>
    </row>
    <row r="1112" spans="1:49" x14ac:dyDescent="0.25">
      <c r="A1112" s="4" t="s">
        <v>110</v>
      </c>
      <c r="B1112" t="s">
        <v>24</v>
      </c>
      <c r="C1112" s="3">
        <v>42081</v>
      </c>
      <c r="D1112">
        <v>2</v>
      </c>
      <c r="E1112">
        <v>0</v>
      </c>
      <c r="J1112" s="2" t="s">
        <v>44</v>
      </c>
      <c r="K1112" s="2" t="s">
        <v>22</v>
      </c>
      <c r="L1112">
        <v>3</v>
      </c>
      <c r="M1112" s="2" t="s">
        <v>21</v>
      </c>
      <c r="N1112" s="2" t="str">
        <f t="shared" si="104"/>
        <v/>
      </c>
      <c r="Q1112" t="str">
        <f t="shared" si="87"/>
        <v/>
      </c>
      <c r="R1112" s="2" t="str">
        <f>IF(ISNUMBER(Q1112),SUMIFS(Q$1:$Q1112,A$1:$A1112,A1112,J$1:$J1112,J1112,D$1:$D1112,D1112),"")</f>
        <v/>
      </c>
      <c r="T1112" s="5"/>
      <c r="AG1112">
        <v>17.600000000000001</v>
      </c>
      <c r="AH1112" s="2">
        <f t="shared" ref="AH1112" si="134">IF(ISNUMBER(AI1112),AI1112,"")</f>
        <v>2.7000000000000003E-2</v>
      </c>
      <c r="AI1112">
        <v>2.7000000000000003E-2</v>
      </c>
      <c r="AL1112">
        <v>5.7000000000000002E-2</v>
      </c>
      <c r="AM1112">
        <v>5.0000000000000001E-3</v>
      </c>
      <c r="AN1112">
        <v>0.314</v>
      </c>
      <c r="AO1112">
        <v>0.40799999999999997</v>
      </c>
      <c r="AP1112">
        <v>0.19</v>
      </c>
      <c r="AR1112">
        <v>4.0000000000000001E-3</v>
      </c>
      <c r="AU1112" s="2" t="str">
        <f t="shared" si="88"/>
        <v/>
      </c>
      <c r="AV1112" s="2" t="str">
        <f>IF(ISNUMBER(AU1112),SUMIFS($AU$1:AU1112,$A$1:A1112,A1112,$J$1:J1112,J1112,$D$1:D1112,D1112),"")</f>
        <v/>
      </c>
      <c r="AW1112">
        <f t="shared" si="89"/>
        <v>9</v>
      </c>
    </row>
    <row r="1113" spans="1:49" x14ac:dyDescent="0.25">
      <c r="A1113" s="4" t="s">
        <v>111</v>
      </c>
      <c r="B1113" t="s">
        <v>24</v>
      </c>
      <c r="C1113" s="3">
        <v>42081</v>
      </c>
      <c r="D1113">
        <v>2</v>
      </c>
      <c r="E1113">
        <v>50</v>
      </c>
      <c r="J1113" s="2" t="s">
        <v>44</v>
      </c>
      <c r="K1113" s="2" t="s">
        <v>22</v>
      </c>
      <c r="L1113">
        <v>3</v>
      </c>
      <c r="M1113" s="2" t="s">
        <v>21</v>
      </c>
      <c r="N1113" s="2" t="str">
        <f t="shared" si="104"/>
        <v/>
      </c>
      <c r="Q1113" t="str">
        <f t="shared" si="87"/>
        <v/>
      </c>
      <c r="R1113" s="2" t="str">
        <f>IF(ISNUMBER(Q1113),SUMIFS(Q$1:$Q1113,A$1:$A1113,A1113,J$1:$J1113,J1113,D$1:$D1113,D1113),"")</f>
        <v/>
      </c>
      <c r="T1113" s="5"/>
      <c r="AG1113">
        <v>19.899999999999999</v>
      </c>
      <c r="AH1113" s="2">
        <f t="shared" ref="AH1113" si="135">IF(ISNUMBER(AI1113),AI1113,"")</f>
        <v>3.1E-2</v>
      </c>
      <c r="AI1113">
        <v>3.1E-2</v>
      </c>
      <c r="AL1113">
        <v>0.13100000000000001</v>
      </c>
      <c r="AN1113">
        <v>0.45700000000000002</v>
      </c>
      <c r="AO1113">
        <v>0.34899999999999998</v>
      </c>
      <c r="AP1113">
        <v>3.5000000000000003E-2</v>
      </c>
      <c r="AR1113">
        <v>1E-3</v>
      </c>
      <c r="AU1113" s="2" t="str">
        <f t="shared" si="88"/>
        <v/>
      </c>
      <c r="AV1113" s="2" t="str">
        <f>IF(ISNUMBER(AU1113),SUMIFS($AU$1:AU1113,$A$1:A1113,A1113,$J$1:J1113,J1113,$D$1:D1113,D1113),"")</f>
        <v/>
      </c>
      <c r="AW1113">
        <f t="shared" si="89"/>
        <v>8</v>
      </c>
    </row>
    <row r="1114" spans="1:49" x14ac:dyDescent="0.25">
      <c r="A1114" s="4" t="s">
        <v>112</v>
      </c>
      <c r="B1114" t="s">
        <v>24</v>
      </c>
      <c r="C1114" s="3">
        <v>42081</v>
      </c>
      <c r="D1114">
        <v>2</v>
      </c>
      <c r="E1114">
        <v>100</v>
      </c>
      <c r="J1114" s="2" t="s">
        <v>44</v>
      </c>
      <c r="K1114" s="2" t="s">
        <v>22</v>
      </c>
      <c r="L1114">
        <v>3</v>
      </c>
      <c r="M1114" s="2" t="s">
        <v>21</v>
      </c>
      <c r="N1114" s="2" t="str">
        <f t="shared" si="104"/>
        <v/>
      </c>
      <c r="Q1114" t="str">
        <f t="shared" si="87"/>
        <v/>
      </c>
      <c r="R1114" s="2" t="str">
        <f>IF(ISNUMBER(Q1114),SUMIFS(Q$1:$Q1114,A$1:$A1114,A1114,J$1:$J1114,J1114,D$1:$D1114,D1114),"")</f>
        <v/>
      </c>
      <c r="T1114" s="5"/>
      <c r="AG1114">
        <v>17.7</v>
      </c>
      <c r="AH1114" s="2">
        <f t="shared" ref="AH1114" si="136">IF(ISNUMBER(AI1114),AI1114,"")</f>
        <v>2.7000000000000003E-2</v>
      </c>
      <c r="AI1114">
        <v>2.7000000000000003E-2</v>
      </c>
      <c r="AL1114">
        <v>0.11899999999999999</v>
      </c>
      <c r="AM1114">
        <v>1E-3</v>
      </c>
      <c r="AN1114">
        <v>0.41399999999999998</v>
      </c>
      <c r="AO1114">
        <v>0.39100000000000001</v>
      </c>
      <c r="AP1114">
        <v>0.03</v>
      </c>
      <c r="AR1114">
        <v>1.2E-2</v>
      </c>
      <c r="AU1114" s="2" t="str">
        <f t="shared" si="88"/>
        <v/>
      </c>
      <c r="AV1114" s="2" t="str">
        <f>IF(ISNUMBER(AU1114),SUMIFS($AU$1:AU1114,$A$1:A1114,A1114,$J$1:J1114,J1114,$D$1:D1114,D1114),"")</f>
        <v/>
      </c>
      <c r="AW1114">
        <f t="shared" si="89"/>
        <v>9</v>
      </c>
    </row>
    <row r="1115" spans="1:49" x14ac:dyDescent="0.25">
      <c r="A1115" s="4" t="s">
        <v>113</v>
      </c>
      <c r="B1115" t="s">
        <v>24</v>
      </c>
      <c r="C1115" s="3">
        <v>42081</v>
      </c>
      <c r="D1115">
        <v>2</v>
      </c>
      <c r="E1115">
        <v>200</v>
      </c>
      <c r="J1115" s="2" t="s">
        <v>44</v>
      </c>
      <c r="K1115" s="2" t="s">
        <v>22</v>
      </c>
      <c r="L1115">
        <v>3</v>
      </c>
      <c r="M1115" s="2" t="s">
        <v>21</v>
      </c>
      <c r="N1115" s="2" t="str">
        <f t="shared" si="104"/>
        <v/>
      </c>
      <c r="Q1115" t="str">
        <f t="shared" si="87"/>
        <v/>
      </c>
      <c r="R1115" s="2" t="str">
        <f>IF(ISNUMBER(Q1115),SUMIFS(Q$1:$Q1115,A$1:$A1115,A1115,J$1:$J1115,J1115,D$1:$D1115,D1115),"")</f>
        <v/>
      </c>
      <c r="T1115" s="5"/>
      <c r="AG1115">
        <v>18.3</v>
      </c>
      <c r="AH1115" s="2">
        <f t="shared" ref="AH1115" si="137">IF(ISNUMBER(AI1115),AI1115,"")</f>
        <v>2.7999999999999997E-2</v>
      </c>
      <c r="AI1115">
        <v>2.7999999999999997E-2</v>
      </c>
      <c r="AL1115">
        <v>7.1999999999999995E-2</v>
      </c>
      <c r="AM1115">
        <v>0</v>
      </c>
      <c r="AN1115">
        <v>0.40100000000000002</v>
      </c>
      <c r="AO1115">
        <v>0.47099999999999997</v>
      </c>
      <c r="AP1115">
        <v>2.9000000000000001E-2</v>
      </c>
      <c r="AR1115">
        <v>8.0000000000000002E-3</v>
      </c>
      <c r="AU1115" s="2" t="str">
        <f t="shared" si="88"/>
        <v/>
      </c>
      <c r="AV1115" s="2" t="str">
        <f>IF(ISNUMBER(AU1115),SUMIFS($AU$1:AU1115,$A$1:A1115,A1115,$J$1:J1115,J1115,$D$1:D1115,D1115),"")</f>
        <v/>
      </c>
      <c r="AW1115">
        <f t="shared" si="89"/>
        <v>9</v>
      </c>
    </row>
    <row r="1116" spans="1:49" x14ac:dyDescent="0.25">
      <c r="A1116" s="4" t="s">
        <v>114</v>
      </c>
      <c r="B1116" t="s">
        <v>24</v>
      </c>
      <c r="C1116" s="3">
        <v>42081</v>
      </c>
      <c r="D1116">
        <v>2</v>
      </c>
      <c r="E1116">
        <v>350</v>
      </c>
      <c r="J1116" s="2" t="s">
        <v>44</v>
      </c>
      <c r="K1116" s="2" t="s">
        <v>22</v>
      </c>
      <c r="L1116">
        <v>3</v>
      </c>
      <c r="M1116" s="2" t="s">
        <v>21</v>
      </c>
      <c r="N1116" s="2" t="str">
        <f t="shared" si="104"/>
        <v/>
      </c>
      <c r="Q1116" t="str">
        <f t="shared" si="87"/>
        <v/>
      </c>
      <c r="R1116" s="2" t="str">
        <f>IF(ISNUMBER(Q1116),SUMIFS(Q$1:$Q1116,A$1:$A1116,A1116,J$1:$J1116,J1116,D$1:$D1116,D1116),"")</f>
        <v/>
      </c>
      <c r="T1116" s="5"/>
      <c r="AG1116">
        <v>21.7</v>
      </c>
      <c r="AH1116" s="2">
        <f t="shared" ref="AH1116" si="138">IF(ISNUMBER(AI1116),AI1116,"")</f>
        <v>3.4000000000000002E-2</v>
      </c>
      <c r="AI1116">
        <v>3.4000000000000002E-2</v>
      </c>
      <c r="AL1116">
        <v>0.13200000000000001</v>
      </c>
      <c r="AN1116">
        <v>0.44400000000000001</v>
      </c>
      <c r="AO1116">
        <v>0.39500000000000002</v>
      </c>
      <c r="AP1116">
        <v>1E-3</v>
      </c>
      <c r="AR1116">
        <v>3.0000000000000001E-3</v>
      </c>
      <c r="AU1116" s="2" t="str">
        <f t="shared" si="88"/>
        <v/>
      </c>
      <c r="AV1116" s="2" t="str">
        <f>IF(ISNUMBER(AU1116),SUMIFS($AU$1:AU1116,$A$1:A1116,A1116,$J$1:J1116,J1116,$D$1:D1116,D1116),"")</f>
        <v/>
      </c>
      <c r="AW1116">
        <f t="shared" si="89"/>
        <v>8</v>
      </c>
    </row>
    <row r="1117" spans="1:49" x14ac:dyDescent="0.25">
      <c r="A1117" s="4" t="s">
        <v>115</v>
      </c>
      <c r="B1117" t="s">
        <v>24</v>
      </c>
      <c r="C1117" s="3">
        <v>42081</v>
      </c>
      <c r="D1117">
        <v>2</v>
      </c>
      <c r="E1117">
        <v>500</v>
      </c>
      <c r="J1117" s="2" t="s">
        <v>44</v>
      </c>
      <c r="K1117" s="2" t="s">
        <v>22</v>
      </c>
      <c r="L1117">
        <v>3</v>
      </c>
      <c r="M1117" s="2" t="s">
        <v>21</v>
      </c>
      <c r="N1117" s="2" t="str">
        <f t="shared" si="104"/>
        <v/>
      </c>
      <c r="Q1117" t="str">
        <f t="shared" si="87"/>
        <v/>
      </c>
      <c r="R1117" s="2" t="str">
        <f>IF(ISNUMBER(Q1117),SUMIFS(Q$1:$Q1117,A$1:$A1117,A1117,J$1:$J1117,J1117,D$1:$D1117,D1117),"")</f>
        <v/>
      </c>
      <c r="T1117" s="5"/>
      <c r="AG1117">
        <v>22.4</v>
      </c>
      <c r="AH1117" s="2">
        <f t="shared" ref="AH1117" si="139">IF(ISNUMBER(AI1117),AI1117,"")</f>
        <v>3.4000000000000002E-2</v>
      </c>
      <c r="AI1117">
        <v>3.4000000000000002E-2</v>
      </c>
      <c r="AL1117">
        <v>0.14000000000000001</v>
      </c>
      <c r="AM1117">
        <v>0</v>
      </c>
      <c r="AN1117">
        <v>0.34200000000000003</v>
      </c>
      <c r="AO1117">
        <v>0.47099999999999997</v>
      </c>
      <c r="AP1117">
        <v>1.4E-2</v>
      </c>
      <c r="AR1117">
        <v>0.01</v>
      </c>
      <c r="AU1117" s="2" t="str">
        <f t="shared" si="88"/>
        <v/>
      </c>
      <c r="AV1117" s="2" t="str">
        <f>IF(ISNUMBER(AU1117),SUMIFS($AU$1:AU1117,$A$1:A1117,A1117,$J$1:J1117,J1117,$D$1:D1117,D1117),"")</f>
        <v/>
      </c>
      <c r="AW1117">
        <f t="shared" si="89"/>
        <v>9</v>
      </c>
    </row>
    <row r="1118" spans="1:49" x14ac:dyDescent="0.25">
      <c r="A1118" s="4" t="s">
        <v>110</v>
      </c>
      <c r="B1118" t="s">
        <v>24</v>
      </c>
      <c r="C1118" s="3">
        <v>42081</v>
      </c>
      <c r="D1118">
        <v>3</v>
      </c>
      <c r="E1118">
        <v>0</v>
      </c>
      <c r="J1118" s="2" t="s">
        <v>44</v>
      </c>
      <c r="K1118" s="2" t="s">
        <v>22</v>
      </c>
      <c r="L1118">
        <v>3</v>
      </c>
      <c r="M1118" s="2" t="s">
        <v>21</v>
      </c>
      <c r="N1118" s="2" t="str">
        <f t="shared" si="104"/>
        <v/>
      </c>
      <c r="Q1118" t="str">
        <f t="shared" si="87"/>
        <v/>
      </c>
      <c r="R1118" s="2" t="str">
        <f>IF(ISNUMBER(Q1118),SUMIFS(Q$1:$Q1118,A$1:$A1118,A1118,J$1:$J1118,J1118,D$1:$D1118,D1118),"")</f>
        <v/>
      </c>
      <c r="T1118" s="5"/>
      <c r="AG1118">
        <v>16.3</v>
      </c>
      <c r="AH1118" s="2">
        <f t="shared" ref="AH1118" si="140">IF(ISNUMBER(AI1118),AI1118,"")</f>
        <v>2.5000000000000001E-2</v>
      </c>
      <c r="AI1118">
        <v>2.5000000000000001E-2</v>
      </c>
      <c r="AL1118">
        <v>2.7E-2</v>
      </c>
      <c r="AM1118">
        <v>6.0000000000000001E-3</v>
      </c>
      <c r="AN1118">
        <v>0.59099999999999997</v>
      </c>
      <c r="AO1118">
        <v>0.33</v>
      </c>
      <c r="AP1118">
        <v>2.5999999999999999E-2</v>
      </c>
      <c r="AR1118">
        <v>2E-3</v>
      </c>
      <c r="AU1118" s="2" t="str">
        <f t="shared" si="88"/>
        <v/>
      </c>
      <c r="AV1118" s="2" t="str">
        <f>IF(ISNUMBER(AU1118),SUMIFS($AU$1:AU1118,$A$1:A1118,A1118,$J$1:J1118,J1118,$D$1:D1118,D1118),"")</f>
        <v/>
      </c>
      <c r="AW1118">
        <f t="shared" si="89"/>
        <v>9</v>
      </c>
    </row>
    <row r="1119" spans="1:49" x14ac:dyDescent="0.25">
      <c r="A1119" s="4" t="s">
        <v>111</v>
      </c>
      <c r="B1119" t="s">
        <v>24</v>
      </c>
      <c r="C1119" s="3">
        <v>42081</v>
      </c>
      <c r="D1119">
        <v>3</v>
      </c>
      <c r="E1119">
        <v>50</v>
      </c>
      <c r="J1119" s="2" t="s">
        <v>44</v>
      </c>
      <c r="K1119" s="2" t="s">
        <v>22</v>
      </c>
      <c r="L1119">
        <v>3</v>
      </c>
      <c r="M1119" s="2" t="s">
        <v>21</v>
      </c>
      <c r="N1119" s="2" t="str">
        <f t="shared" si="104"/>
        <v/>
      </c>
      <c r="Q1119" t="str">
        <f t="shared" si="87"/>
        <v/>
      </c>
      <c r="R1119" s="2" t="str">
        <f>IF(ISNUMBER(Q1119),SUMIFS(Q$1:$Q1119,A$1:$A1119,A1119,J$1:$J1119,J1119,D$1:$D1119,D1119),"")</f>
        <v/>
      </c>
      <c r="T1119" s="5"/>
      <c r="AG1119">
        <v>18</v>
      </c>
      <c r="AH1119" s="2">
        <f t="shared" ref="AH1119" si="141">IF(ISNUMBER(AI1119),AI1119,"")</f>
        <v>2.7999999999999997E-2</v>
      </c>
      <c r="AI1119">
        <v>2.7999999999999997E-2</v>
      </c>
      <c r="AL1119">
        <v>2.9000000000000001E-2</v>
      </c>
      <c r="AM1119">
        <v>8.0000000000000002E-3</v>
      </c>
      <c r="AN1119">
        <v>0.36399999999999999</v>
      </c>
      <c r="AO1119">
        <v>0.44500000000000001</v>
      </c>
      <c r="AP1119">
        <v>0.123</v>
      </c>
      <c r="AR1119">
        <v>0.01</v>
      </c>
      <c r="AU1119" s="2" t="str">
        <f t="shared" si="88"/>
        <v/>
      </c>
      <c r="AV1119" s="2" t="str">
        <f>IF(ISNUMBER(AU1119),SUMIFS($AU$1:AU1119,$A$1:A1119,A1119,$J$1:J1119,J1119,$D$1:D1119,D1119),"")</f>
        <v/>
      </c>
      <c r="AW1119">
        <f t="shared" si="89"/>
        <v>9</v>
      </c>
    </row>
    <row r="1120" spans="1:49" x14ac:dyDescent="0.25">
      <c r="A1120" s="4" t="s">
        <v>112</v>
      </c>
      <c r="B1120" t="s">
        <v>24</v>
      </c>
      <c r="C1120" s="3">
        <v>42081</v>
      </c>
      <c r="D1120">
        <v>3</v>
      </c>
      <c r="E1120">
        <v>100</v>
      </c>
      <c r="J1120" s="2" t="s">
        <v>44</v>
      </c>
      <c r="K1120" s="2" t="s">
        <v>22</v>
      </c>
      <c r="L1120">
        <v>3</v>
      </c>
      <c r="M1120" s="2" t="s">
        <v>21</v>
      </c>
      <c r="N1120" s="2" t="str">
        <f t="shared" si="104"/>
        <v/>
      </c>
      <c r="Q1120" t="str">
        <f t="shared" si="87"/>
        <v/>
      </c>
      <c r="R1120" s="2" t="str">
        <f>IF(ISNUMBER(Q1120),SUMIFS(Q$1:$Q1120,A$1:$A1120,A1120,J$1:$J1120,J1120,D$1:$D1120,D1120),"")</f>
        <v/>
      </c>
      <c r="T1120" s="5"/>
      <c r="AG1120">
        <v>14.9</v>
      </c>
      <c r="AH1120" s="2">
        <f t="shared" ref="AH1120" si="142">IF(ISNUMBER(AI1120),AI1120,"")</f>
        <v>2.2000000000000002E-2</v>
      </c>
      <c r="AI1120">
        <v>2.2000000000000002E-2</v>
      </c>
      <c r="AL1120">
        <v>1.9E-2</v>
      </c>
      <c r="AM1120">
        <v>0.01</v>
      </c>
      <c r="AN1120">
        <v>0.45100000000000001</v>
      </c>
      <c r="AO1120">
        <v>0.29399999999999998</v>
      </c>
      <c r="AP1120">
        <v>0.157</v>
      </c>
      <c r="AR1120">
        <v>4.2999999999999997E-2</v>
      </c>
      <c r="AU1120" s="2" t="str">
        <f t="shared" si="88"/>
        <v/>
      </c>
      <c r="AV1120" s="2" t="str">
        <f>IF(ISNUMBER(AU1120),SUMIFS($AU$1:AU1120,$A$1:A1120,A1120,$J$1:J1120,J1120,$D$1:D1120,D1120),"")</f>
        <v/>
      </c>
      <c r="AW1120">
        <f t="shared" si="89"/>
        <v>9</v>
      </c>
    </row>
    <row r="1121" spans="1:49" x14ac:dyDescent="0.25">
      <c r="A1121" s="4" t="s">
        <v>113</v>
      </c>
      <c r="B1121" t="s">
        <v>24</v>
      </c>
      <c r="C1121" s="3">
        <v>42081</v>
      </c>
      <c r="D1121">
        <v>3</v>
      </c>
      <c r="E1121">
        <v>200</v>
      </c>
      <c r="J1121" s="2" t="s">
        <v>44</v>
      </c>
      <c r="K1121" s="2" t="s">
        <v>22</v>
      </c>
      <c r="L1121">
        <v>3</v>
      </c>
      <c r="M1121" s="2" t="s">
        <v>21</v>
      </c>
      <c r="N1121" s="2" t="str">
        <f t="shared" si="104"/>
        <v/>
      </c>
      <c r="Q1121" t="str">
        <f t="shared" si="87"/>
        <v/>
      </c>
      <c r="R1121" s="2" t="str">
        <f>IF(ISNUMBER(Q1121),SUMIFS(Q$1:$Q1121,A$1:$A1121,A1121,J$1:$J1121,J1121,D$1:$D1121,D1121),"")</f>
        <v/>
      </c>
      <c r="T1121" s="5"/>
      <c r="AG1121">
        <v>13.2</v>
      </c>
      <c r="AH1121" s="2">
        <f t="shared" ref="AH1121" si="143">IF(ISNUMBER(AI1121),AI1121,"")</f>
        <v>0.02</v>
      </c>
      <c r="AI1121">
        <v>0.02</v>
      </c>
      <c r="AL1121">
        <v>1.2999999999999999E-2</v>
      </c>
      <c r="AM1121">
        <v>8.9999999999999993E-3</v>
      </c>
      <c r="AN1121">
        <v>0.61</v>
      </c>
      <c r="AO1121">
        <v>0.22500000000000001</v>
      </c>
      <c r="AP1121">
        <v>9.5000000000000001E-2</v>
      </c>
      <c r="AR1121">
        <v>0.01</v>
      </c>
      <c r="AU1121" s="2" t="str">
        <f t="shared" si="88"/>
        <v/>
      </c>
      <c r="AV1121" s="2" t="str">
        <f>IF(ISNUMBER(AU1121),SUMIFS($AU$1:AU1121,$A$1:A1121,A1121,$J$1:J1121,J1121,$D$1:D1121,D1121),"")</f>
        <v/>
      </c>
      <c r="AW1121">
        <f t="shared" si="89"/>
        <v>9</v>
      </c>
    </row>
    <row r="1122" spans="1:49" x14ac:dyDescent="0.25">
      <c r="A1122" s="4" t="s">
        <v>114</v>
      </c>
      <c r="B1122" t="s">
        <v>24</v>
      </c>
      <c r="C1122" s="3">
        <v>42081</v>
      </c>
      <c r="D1122">
        <v>3</v>
      </c>
      <c r="E1122">
        <v>350</v>
      </c>
      <c r="J1122" s="2" t="s">
        <v>44</v>
      </c>
      <c r="K1122" s="2" t="s">
        <v>22</v>
      </c>
      <c r="L1122">
        <v>3</v>
      </c>
      <c r="M1122" s="2" t="s">
        <v>21</v>
      </c>
      <c r="N1122" s="2" t="str">
        <f t="shared" si="104"/>
        <v/>
      </c>
      <c r="Q1122" t="str">
        <f t="shared" si="87"/>
        <v/>
      </c>
      <c r="R1122" s="2" t="str">
        <f>IF(ISNUMBER(Q1122),SUMIFS(Q$1:$Q1122,A$1:$A1122,A1122,J$1:$J1122,J1122,D$1:$D1122,D1122),"")</f>
        <v/>
      </c>
      <c r="T1122" s="5"/>
      <c r="AG1122">
        <v>15.5</v>
      </c>
      <c r="AH1122" s="2">
        <f t="shared" ref="AH1122" si="144">IF(ISNUMBER(AI1122),AI1122,"")</f>
        <v>2.4E-2</v>
      </c>
      <c r="AI1122">
        <v>2.4E-2</v>
      </c>
      <c r="AL1122">
        <v>2.7E-2</v>
      </c>
      <c r="AM1122">
        <v>5.0000000000000001E-3</v>
      </c>
      <c r="AN1122">
        <v>0.57199999999999995</v>
      </c>
      <c r="AO1122">
        <v>0.312</v>
      </c>
      <c r="AP1122">
        <v>6.8000000000000005E-2</v>
      </c>
      <c r="AR1122">
        <v>8.9999999999999993E-3</v>
      </c>
      <c r="AU1122" s="2" t="str">
        <f t="shared" si="88"/>
        <v/>
      </c>
      <c r="AV1122" s="2" t="str">
        <f>IF(ISNUMBER(AU1122),SUMIFS($AU$1:AU1122,$A$1:A1122,A1122,$J$1:J1122,J1122,$D$1:D1122,D1122),"")</f>
        <v/>
      </c>
      <c r="AW1122">
        <f t="shared" si="89"/>
        <v>9</v>
      </c>
    </row>
    <row r="1123" spans="1:49" x14ac:dyDescent="0.25">
      <c r="A1123" s="4" t="s">
        <v>115</v>
      </c>
      <c r="B1123" t="s">
        <v>24</v>
      </c>
      <c r="C1123" s="3">
        <v>42081</v>
      </c>
      <c r="D1123">
        <v>3</v>
      </c>
      <c r="E1123">
        <v>500</v>
      </c>
      <c r="J1123" s="2" t="s">
        <v>44</v>
      </c>
      <c r="K1123" s="2" t="s">
        <v>22</v>
      </c>
      <c r="L1123">
        <v>3</v>
      </c>
      <c r="M1123" s="2" t="s">
        <v>21</v>
      </c>
      <c r="N1123" s="2" t="str">
        <f t="shared" si="104"/>
        <v/>
      </c>
      <c r="Q1123" t="str">
        <f t="shared" si="87"/>
        <v/>
      </c>
      <c r="R1123" s="2" t="str">
        <f>IF(ISNUMBER(Q1123),SUMIFS(Q$1:$Q1123,A$1:$A1123,A1123,J$1:$J1123,J1123,D$1:$D1123,D1123),"")</f>
        <v/>
      </c>
      <c r="T1123" s="5"/>
      <c r="AG1123">
        <v>14.3</v>
      </c>
      <c r="AH1123" s="2">
        <f t="shared" ref="AH1123" si="145">IF(ISNUMBER(AI1123),AI1123,"")</f>
        <v>2.2000000000000002E-2</v>
      </c>
      <c r="AI1123">
        <v>2.2000000000000002E-2</v>
      </c>
      <c r="AL1123">
        <v>1E-3</v>
      </c>
      <c r="AN1123">
        <v>0.47199999999999998</v>
      </c>
      <c r="AO1123">
        <v>0.33</v>
      </c>
      <c r="AP1123">
        <v>0.14699999999999999</v>
      </c>
      <c r="AR1123">
        <v>5.0000000000000001E-3</v>
      </c>
      <c r="AU1123" s="2" t="str">
        <f t="shared" si="88"/>
        <v/>
      </c>
      <c r="AV1123" s="2" t="str">
        <f>IF(ISNUMBER(AU1123),SUMIFS($AU$1:AU1123,$A$1:A1123,A1123,$J$1:J1123,J1123,$D$1:D1123,D1123),"")</f>
        <v/>
      </c>
      <c r="AW1123">
        <f t="shared" si="89"/>
        <v>8</v>
      </c>
    </row>
    <row r="1124" spans="1:49" x14ac:dyDescent="0.25">
      <c r="A1124" s="4" t="s">
        <v>110</v>
      </c>
      <c r="B1124" t="s">
        <v>24</v>
      </c>
      <c r="C1124" s="3">
        <v>42114</v>
      </c>
      <c r="D1124">
        <v>1</v>
      </c>
      <c r="E1124">
        <v>0</v>
      </c>
      <c r="J1124" s="2" t="s">
        <v>44</v>
      </c>
      <c r="K1124" s="2" t="s">
        <v>23</v>
      </c>
      <c r="L1124">
        <v>4</v>
      </c>
      <c r="M1124" s="2" t="s">
        <v>21</v>
      </c>
      <c r="N1124" s="2" t="str">
        <f t="shared" si="104"/>
        <v/>
      </c>
      <c r="Q1124" t="str">
        <f t="shared" si="87"/>
        <v/>
      </c>
      <c r="R1124" s="2" t="str">
        <f>IF(ISNUMBER(Q1124),SUMIFS(Q$1:$Q1124,A$1:$A1124,A1124,J$1:$J1124,J1124,D$1:$D1124,D1124),"")</f>
        <v/>
      </c>
      <c r="T1124" s="5"/>
      <c r="AG1124">
        <v>21.8</v>
      </c>
      <c r="AH1124" s="2">
        <f t="shared" ref="AH1124" si="146">IF(ISNUMBER(AI1124),AI1124,"")</f>
        <v>3.3000000000000002E-2</v>
      </c>
      <c r="AI1124">
        <v>3.3000000000000002E-2</v>
      </c>
      <c r="AL1124">
        <v>3.7999999999999999E-2</v>
      </c>
      <c r="AM1124">
        <v>1E-3</v>
      </c>
      <c r="AN1124">
        <v>0.31900000000000001</v>
      </c>
      <c r="AO1124">
        <v>0.436</v>
      </c>
      <c r="AP1124">
        <v>0.20399999999999999</v>
      </c>
      <c r="AU1124" s="2" t="str">
        <f t="shared" si="88"/>
        <v/>
      </c>
      <c r="AV1124" s="2" t="str">
        <f>IF(ISNUMBER(AU1124),SUMIFS($AU$1:AU1124,$A$1:A1124,A1124,$J$1:J1124,J1124,$D$1:D1124,D1124),"")</f>
        <v/>
      </c>
      <c r="AW1124">
        <f t="shared" si="89"/>
        <v>8</v>
      </c>
    </row>
    <row r="1125" spans="1:49" x14ac:dyDescent="0.25">
      <c r="A1125" s="4" t="s">
        <v>111</v>
      </c>
      <c r="B1125" t="s">
        <v>24</v>
      </c>
      <c r="C1125" s="3">
        <v>42114</v>
      </c>
      <c r="D1125">
        <v>1</v>
      </c>
      <c r="E1125">
        <v>50</v>
      </c>
      <c r="J1125" s="2" t="s">
        <v>44</v>
      </c>
      <c r="K1125" s="2" t="s">
        <v>23</v>
      </c>
      <c r="L1125">
        <v>4</v>
      </c>
      <c r="M1125" s="2" t="s">
        <v>21</v>
      </c>
      <c r="N1125" s="2" t="str">
        <f t="shared" si="104"/>
        <v/>
      </c>
      <c r="Q1125" t="str">
        <f t="shared" ref="Q1125:Q1188" si="147">IF(LEN(P1125)&gt;0,P1125,"")</f>
        <v/>
      </c>
      <c r="R1125" s="2" t="str">
        <f>IF(ISNUMBER(Q1125),SUMIFS(Q$1:$Q1125,A$1:$A1125,A1125,J$1:$J1125,J1125,D$1:$D1125,D1125),"")</f>
        <v/>
      </c>
      <c r="T1125" s="5"/>
      <c r="AG1125">
        <v>20.9</v>
      </c>
      <c r="AH1125" s="2">
        <f t="shared" ref="AH1125" si="148">IF(ISNUMBER(AI1125),AI1125,"")</f>
        <v>3.2000000000000001E-2</v>
      </c>
      <c r="AI1125">
        <v>3.2000000000000001E-2</v>
      </c>
      <c r="AL1125">
        <v>2.1000000000000001E-2</v>
      </c>
      <c r="AM1125">
        <v>5.0000000000000001E-3</v>
      </c>
      <c r="AN1125">
        <v>0.34399999999999997</v>
      </c>
      <c r="AO1125">
        <v>0.34599999999999997</v>
      </c>
      <c r="AP1125">
        <v>0.28299999999999997</v>
      </c>
      <c r="AU1125" s="2" t="str">
        <f t="shared" ref="AU1125:AU1188" si="149">IF(AND(ISNUMBER(AI1125),ISNUMBER(Q1125)),ROUND(Q1125*AI1125,3),"")</f>
        <v/>
      </c>
      <c r="AV1125" s="2" t="str">
        <f>IF(ISNUMBER(AU1125),SUMIFS($AU$1:AU1125,$A$1:A1125,A1125,$J$1:J1125,J1125,$D$1:D1125,D1125),"")</f>
        <v/>
      </c>
      <c r="AW1125">
        <f t="shared" ref="AW1125:AW1188" si="150">COUNT(O1125:AV1125)</f>
        <v>8</v>
      </c>
    </row>
    <row r="1126" spans="1:49" x14ac:dyDescent="0.25">
      <c r="A1126" s="4" t="s">
        <v>112</v>
      </c>
      <c r="B1126" t="s">
        <v>24</v>
      </c>
      <c r="C1126" s="3">
        <v>42114</v>
      </c>
      <c r="D1126">
        <v>1</v>
      </c>
      <c r="E1126">
        <v>100</v>
      </c>
      <c r="J1126" s="2" t="s">
        <v>44</v>
      </c>
      <c r="K1126" s="2" t="s">
        <v>23</v>
      </c>
      <c r="L1126">
        <v>4</v>
      </c>
      <c r="M1126" s="2" t="s">
        <v>21</v>
      </c>
      <c r="N1126" s="2" t="str">
        <f t="shared" si="104"/>
        <v/>
      </c>
      <c r="Q1126" t="str">
        <f t="shared" si="147"/>
        <v/>
      </c>
      <c r="R1126" s="2" t="str">
        <f>IF(ISNUMBER(Q1126),SUMIFS(Q$1:$Q1126,A$1:$A1126,A1126,J$1:$J1126,J1126,D$1:$D1126,D1126),"")</f>
        <v/>
      </c>
      <c r="T1126" s="5"/>
      <c r="AG1126">
        <v>21</v>
      </c>
      <c r="AH1126" s="2">
        <f t="shared" ref="AH1126" si="151">IF(ISNUMBER(AI1126),AI1126,"")</f>
        <v>3.2000000000000001E-2</v>
      </c>
      <c r="AI1126">
        <v>3.2000000000000001E-2</v>
      </c>
      <c r="AL1126">
        <v>1.4E-2</v>
      </c>
      <c r="AM1126">
        <v>0</v>
      </c>
      <c r="AN1126">
        <v>0.433</v>
      </c>
      <c r="AO1126">
        <v>0.36899999999999999</v>
      </c>
      <c r="AP1126">
        <v>0.183</v>
      </c>
      <c r="AU1126" s="2" t="str">
        <f t="shared" si="149"/>
        <v/>
      </c>
      <c r="AV1126" s="2" t="str">
        <f>IF(ISNUMBER(AU1126),SUMIFS($AU$1:AU1126,$A$1:A1126,A1126,$J$1:J1126,J1126,$D$1:D1126,D1126),"")</f>
        <v/>
      </c>
      <c r="AW1126">
        <f t="shared" si="150"/>
        <v>8</v>
      </c>
    </row>
    <row r="1127" spans="1:49" x14ac:dyDescent="0.25">
      <c r="A1127" s="4" t="s">
        <v>113</v>
      </c>
      <c r="B1127" t="s">
        <v>24</v>
      </c>
      <c r="C1127" s="3">
        <v>42114</v>
      </c>
      <c r="D1127">
        <v>1</v>
      </c>
      <c r="E1127">
        <v>200</v>
      </c>
      <c r="J1127" s="2" t="s">
        <v>44</v>
      </c>
      <c r="K1127" s="2" t="s">
        <v>23</v>
      </c>
      <c r="L1127">
        <v>4</v>
      </c>
      <c r="M1127" s="2" t="s">
        <v>21</v>
      </c>
      <c r="N1127" s="2" t="str">
        <f t="shared" si="104"/>
        <v/>
      </c>
      <c r="Q1127" t="str">
        <f t="shared" si="147"/>
        <v/>
      </c>
      <c r="R1127" s="2" t="str">
        <f>IF(ISNUMBER(Q1127),SUMIFS(Q$1:$Q1127,A$1:$A1127,A1127,J$1:$J1127,J1127,D$1:$D1127,D1127),"")</f>
        <v/>
      </c>
      <c r="T1127" s="5"/>
      <c r="AG1127">
        <v>20.2</v>
      </c>
      <c r="AH1127" s="2">
        <f t="shared" ref="AH1127" si="152">IF(ISNUMBER(AI1127),AI1127,"")</f>
        <v>3.1E-2</v>
      </c>
      <c r="AI1127">
        <v>3.1E-2</v>
      </c>
      <c r="AL1127">
        <v>1.7999999999999999E-2</v>
      </c>
      <c r="AM1127">
        <v>3.0000000000000001E-3</v>
      </c>
      <c r="AN1127">
        <v>0.35499999999999998</v>
      </c>
      <c r="AO1127">
        <v>0.31900000000000001</v>
      </c>
      <c r="AP1127">
        <v>0.30299999999999999</v>
      </c>
      <c r="AR1127">
        <v>0</v>
      </c>
      <c r="AU1127" s="2" t="str">
        <f t="shared" si="149"/>
        <v/>
      </c>
      <c r="AV1127" s="2" t="str">
        <f>IF(ISNUMBER(AU1127),SUMIFS($AU$1:AU1127,$A$1:A1127,A1127,$J$1:J1127,J1127,$D$1:D1127,D1127),"")</f>
        <v/>
      </c>
      <c r="AW1127">
        <f t="shared" si="150"/>
        <v>9</v>
      </c>
    </row>
    <row r="1128" spans="1:49" x14ac:dyDescent="0.25">
      <c r="A1128" s="4" t="s">
        <v>114</v>
      </c>
      <c r="B1128" t="s">
        <v>24</v>
      </c>
      <c r="C1128" s="3">
        <v>42114</v>
      </c>
      <c r="D1128">
        <v>1</v>
      </c>
      <c r="E1128">
        <v>350</v>
      </c>
      <c r="J1128" s="2" t="s">
        <v>44</v>
      </c>
      <c r="K1128" s="2" t="s">
        <v>23</v>
      </c>
      <c r="L1128">
        <v>4</v>
      </c>
      <c r="M1128" s="2" t="s">
        <v>21</v>
      </c>
      <c r="N1128" s="2" t="str">
        <f t="shared" si="104"/>
        <v/>
      </c>
      <c r="Q1128" t="str">
        <f t="shared" si="147"/>
        <v/>
      </c>
      <c r="R1128" s="2" t="str">
        <f>IF(ISNUMBER(Q1128),SUMIFS(Q$1:$Q1128,A$1:$A1128,A1128,J$1:$J1128,J1128,D$1:$D1128,D1128),"")</f>
        <v/>
      </c>
      <c r="T1128" s="5"/>
      <c r="AG1128">
        <v>21.1</v>
      </c>
      <c r="AH1128" s="2">
        <f t="shared" ref="AH1128" si="153">IF(ISNUMBER(AI1128),AI1128,"")</f>
        <v>3.2000000000000001E-2</v>
      </c>
      <c r="AI1128">
        <v>3.2000000000000001E-2</v>
      </c>
      <c r="AL1128">
        <v>1.2999999999999999E-2</v>
      </c>
      <c r="AM1128">
        <v>3.0000000000000001E-3</v>
      </c>
      <c r="AN1128">
        <v>0.64100000000000001</v>
      </c>
      <c r="AO1128">
        <v>0.24399999999999999</v>
      </c>
      <c r="AP1128">
        <v>9.1999999999999998E-2</v>
      </c>
      <c r="AU1128" s="2" t="str">
        <f t="shared" si="149"/>
        <v/>
      </c>
      <c r="AV1128" s="2" t="str">
        <f>IF(ISNUMBER(AU1128),SUMIFS($AU$1:AU1128,$A$1:A1128,A1128,$J$1:J1128,J1128,$D$1:D1128,D1128),"")</f>
        <v/>
      </c>
      <c r="AW1128">
        <f t="shared" si="150"/>
        <v>8</v>
      </c>
    </row>
    <row r="1129" spans="1:49" x14ac:dyDescent="0.25">
      <c r="A1129" s="4" t="s">
        <v>115</v>
      </c>
      <c r="B1129" t="s">
        <v>24</v>
      </c>
      <c r="C1129" s="3">
        <v>42114</v>
      </c>
      <c r="D1129">
        <v>1</v>
      </c>
      <c r="E1129">
        <v>500</v>
      </c>
      <c r="J1129" s="2" t="s">
        <v>44</v>
      </c>
      <c r="K1129" s="2" t="s">
        <v>23</v>
      </c>
      <c r="L1129">
        <v>4</v>
      </c>
      <c r="M1129" s="2" t="s">
        <v>21</v>
      </c>
      <c r="N1129" s="2" t="str">
        <f t="shared" si="104"/>
        <v/>
      </c>
      <c r="Q1129" t="str">
        <f t="shared" si="147"/>
        <v/>
      </c>
      <c r="R1129" s="2" t="str">
        <f>IF(ISNUMBER(Q1129),SUMIFS(Q$1:$Q1129,A$1:$A1129,A1129,J$1:$J1129,J1129,D$1:$D1129,D1129),"")</f>
        <v/>
      </c>
      <c r="T1129" s="5"/>
      <c r="AG1129">
        <v>22.3</v>
      </c>
      <c r="AH1129" s="2">
        <f t="shared" ref="AH1129" si="154">IF(ISNUMBER(AI1129),AI1129,"")</f>
        <v>3.3000000000000002E-2</v>
      </c>
      <c r="AI1129">
        <v>3.3000000000000002E-2</v>
      </c>
      <c r="AL1129">
        <v>2.4E-2</v>
      </c>
      <c r="AN1129">
        <v>0.39900000000000002</v>
      </c>
      <c r="AO1129">
        <v>0.38200000000000001</v>
      </c>
      <c r="AP1129">
        <v>0.192</v>
      </c>
      <c r="AU1129" s="2" t="str">
        <f t="shared" si="149"/>
        <v/>
      </c>
      <c r="AV1129" s="2" t="str">
        <f>IF(ISNUMBER(AU1129),SUMIFS($AU$1:AU1129,$A$1:A1129,A1129,$J$1:J1129,J1129,$D$1:D1129,D1129),"")</f>
        <v/>
      </c>
      <c r="AW1129">
        <f t="shared" si="150"/>
        <v>7</v>
      </c>
    </row>
    <row r="1130" spans="1:49" x14ac:dyDescent="0.25">
      <c r="A1130" s="4" t="s">
        <v>110</v>
      </c>
      <c r="B1130" t="s">
        <v>24</v>
      </c>
      <c r="C1130" s="3">
        <v>42114</v>
      </c>
      <c r="D1130">
        <v>2</v>
      </c>
      <c r="E1130">
        <v>0</v>
      </c>
      <c r="J1130" s="2" t="s">
        <v>44</v>
      </c>
      <c r="K1130" s="2" t="s">
        <v>23</v>
      </c>
      <c r="L1130">
        <v>4</v>
      </c>
      <c r="M1130" s="2" t="s">
        <v>21</v>
      </c>
      <c r="N1130" s="2" t="str">
        <f t="shared" si="104"/>
        <v/>
      </c>
      <c r="Q1130" t="str">
        <f t="shared" si="147"/>
        <v/>
      </c>
      <c r="R1130" s="2" t="str">
        <f>IF(ISNUMBER(Q1130),SUMIFS(Q$1:$Q1130,A$1:$A1130,A1130,J$1:$J1130,J1130,D$1:$D1130,D1130),"")</f>
        <v/>
      </c>
      <c r="T1130" s="5"/>
      <c r="AG1130">
        <v>20.7</v>
      </c>
      <c r="AH1130" s="2">
        <f t="shared" ref="AH1130" si="155">IF(ISNUMBER(AI1130),AI1130,"")</f>
        <v>3.1E-2</v>
      </c>
      <c r="AI1130">
        <v>3.1E-2</v>
      </c>
      <c r="AL1130">
        <v>4.4999999999999998E-2</v>
      </c>
      <c r="AM1130">
        <v>4.0000000000000001E-3</v>
      </c>
      <c r="AN1130">
        <v>0.33300000000000002</v>
      </c>
      <c r="AO1130">
        <v>0.36</v>
      </c>
      <c r="AP1130">
        <v>0.254</v>
      </c>
      <c r="AU1130" s="2" t="str">
        <f t="shared" si="149"/>
        <v/>
      </c>
      <c r="AV1130" s="2" t="str">
        <f>IF(ISNUMBER(AU1130),SUMIFS($AU$1:AU1130,$A$1:A1130,A1130,$J$1:J1130,J1130,$D$1:D1130,D1130),"")</f>
        <v/>
      </c>
      <c r="AW1130">
        <f t="shared" si="150"/>
        <v>8</v>
      </c>
    </row>
    <row r="1131" spans="1:49" x14ac:dyDescent="0.25">
      <c r="A1131" s="4" t="s">
        <v>111</v>
      </c>
      <c r="B1131" t="s">
        <v>24</v>
      </c>
      <c r="C1131" s="3">
        <v>42114</v>
      </c>
      <c r="D1131">
        <v>2</v>
      </c>
      <c r="E1131">
        <v>50</v>
      </c>
      <c r="J1131" s="2" t="s">
        <v>44</v>
      </c>
      <c r="K1131" s="2" t="s">
        <v>23</v>
      </c>
      <c r="L1131">
        <v>4</v>
      </c>
      <c r="M1131" s="2" t="s">
        <v>21</v>
      </c>
      <c r="N1131" s="2" t="str">
        <f t="shared" si="104"/>
        <v/>
      </c>
      <c r="Q1131" t="str">
        <f t="shared" si="147"/>
        <v/>
      </c>
      <c r="R1131" s="2" t="str">
        <f>IF(ISNUMBER(Q1131),SUMIFS(Q$1:$Q1131,A$1:$A1131,A1131,J$1:$J1131,J1131,D$1:$D1131,D1131),"")</f>
        <v/>
      </c>
      <c r="T1131" s="5"/>
      <c r="AG1131">
        <v>19.8</v>
      </c>
      <c r="AH1131" s="2">
        <f t="shared" ref="AH1131" si="156">IF(ISNUMBER(AI1131),AI1131,"")</f>
        <v>0.03</v>
      </c>
      <c r="AI1131">
        <v>0.03</v>
      </c>
      <c r="AL1131">
        <v>5.7000000000000002E-2</v>
      </c>
      <c r="AM1131">
        <v>3.0000000000000001E-3</v>
      </c>
      <c r="AN1131">
        <v>0.38200000000000001</v>
      </c>
      <c r="AO1131">
        <v>0.31</v>
      </c>
      <c r="AP1131">
        <v>0.246</v>
      </c>
      <c r="AU1131" s="2" t="str">
        <f t="shared" si="149"/>
        <v/>
      </c>
      <c r="AV1131" s="2" t="str">
        <f>IF(ISNUMBER(AU1131),SUMIFS($AU$1:AU1131,$A$1:A1131,A1131,$J$1:J1131,J1131,$D$1:D1131,D1131),"")</f>
        <v/>
      </c>
      <c r="AW1131">
        <f t="shared" si="150"/>
        <v>8</v>
      </c>
    </row>
    <row r="1132" spans="1:49" x14ac:dyDescent="0.25">
      <c r="A1132" s="4" t="s">
        <v>112</v>
      </c>
      <c r="B1132" t="s">
        <v>24</v>
      </c>
      <c r="C1132" s="3">
        <v>42114</v>
      </c>
      <c r="D1132">
        <v>2</v>
      </c>
      <c r="E1132">
        <v>100</v>
      </c>
      <c r="J1132" s="2" t="s">
        <v>44</v>
      </c>
      <c r="K1132" s="2" t="s">
        <v>23</v>
      </c>
      <c r="L1132">
        <v>4</v>
      </c>
      <c r="M1132" s="2" t="s">
        <v>21</v>
      </c>
      <c r="N1132" s="2" t="str">
        <f t="shared" si="104"/>
        <v/>
      </c>
      <c r="Q1132" t="str">
        <f t="shared" si="147"/>
        <v/>
      </c>
      <c r="R1132" s="2" t="str">
        <f>IF(ISNUMBER(Q1132),SUMIFS(Q$1:$Q1132,A$1:$A1132,A1132,J$1:$J1132,J1132,D$1:$D1132,D1132),"")</f>
        <v/>
      </c>
      <c r="T1132" s="5"/>
      <c r="AG1132">
        <v>17.600000000000001</v>
      </c>
      <c r="AH1132" s="2">
        <f t="shared" ref="AH1132" si="157">IF(ISNUMBER(AI1132),AI1132,"")</f>
        <v>2.7000000000000003E-2</v>
      </c>
      <c r="AI1132">
        <v>2.7000000000000003E-2</v>
      </c>
      <c r="AL1132">
        <v>6.9000000000000006E-2</v>
      </c>
      <c r="AM1132">
        <v>5.0000000000000001E-3</v>
      </c>
      <c r="AN1132">
        <v>0.39400000000000002</v>
      </c>
      <c r="AO1132">
        <v>0.47099999999999997</v>
      </c>
      <c r="AP1132">
        <v>6.0999999999999999E-2</v>
      </c>
      <c r="AU1132" s="2" t="str">
        <f t="shared" si="149"/>
        <v/>
      </c>
      <c r="AV1132" s="2" t="str">
        <f>IF(ISNUMBER(AU1132),SUMIFS($AU$1:AU1132,$A$1:A1132,A1132,$J$1:J1132,J1132,$D$1:D1132,D1132),"")</f>
        <v/>
      </c>
      <c r="AW1132">
        <f t="shared" si="150"/>
        <v>8</v>
      </c>
    </row>
    <row r="1133" spans="1:49" x14ac:dyDescent="0.25">
      <c r="A1133" s="4" t="s">
        <v>113</v>
      </c>
      <c r="B1133" t="s">
        <v>24</v>
      </c>
      <c r="C1133" s="3">
        <v>42114</v>
      </c>
      <c r="D1133">
        <v>2</v>
      </c>
      <c r="E1133">
        <v>200</v>
      </c>
      <c r="J1133" s="2" t="s">
        <v>44</v>
      </c>
      <c r="K1133" s="2" t="s">
        <v>23</v>
      </c>
      <c r="L1133">
        <v>4</v>
      </c>
      <c r="M1133" s="2" t="s">
        <v>21</v>
      </c>
      <c r="N1133" s="2" t="str">
        <f t="shared" si="104"/>
        <v/>
      </c>
      <c r="Q1133" t="str">
        <f t="shared" si="147"/>
        <v/>
      </c>
      <c r="R1133" s="2" t="str">
        <f>IF(ISNUMBER(Q1133),SUMIFS(Q$1:$Q1133,A$1:$A1133,A1133,J$1:$J1133,J1133,D$1:$D1133,D1133),"")</f>
        <v/>
      </c>
      <c r="T1133" s="5"/>
      <c r="AG1133">
        <v>20.100000000000001</v>
      </c>
      <c r="AH1133" s="2">
        <f t="shared" ref="AH1133" si="158">IF(ISNUMBER(AI1133),AI1133,"")</f>
        <v>3.1E-2</v>
      </c>
      <c r="AI1133">
        <v>3.1E-2</v>
      </c>
      <c r="AL1133">
        <v>5.7000000000000002E-2</v>
      </c>
      <c r="AM1133">
        <v>1E-3</v>
      </c>
      <c r="AN1133">
        <v>0.28199999999999997</v>
      </c>
      <c r="AO1133">
        <v>0.65200000000000002</v>
      </c>
      <c r="AP1133">
        <v>7.0000000000000001E-3</v>
      </c>
      <c r="AU1133" s="2" t="str">
        <f t="shared" si="149"/>
        <v/>
      </c>
      <c r="AV1133" s="2" t="str">
        <f>IF(ISNUMBER(AU1133),SUMIFS($AU$1:AU1133,$A$1:A1133,A1133,$J$1:J1133,J1133,$D$1:D1133,D1133),"")</f>
        <v/>
      </c>
      <c r="AW1133">
        <f t="shared" si="150"/>
        <v>8</v>
      </c>
    </row>
    <row r="1134" spans="1:49" x14ac:dyDescent="0.25">
      <c r="A1134" s="4" t="s">
        <v>114</v>
      </c>
      <c r="B1134" t="s">
        <v>24</v>
      </c>
      <c r="C1134" s="3">
        <v>42114</v>
      </c>
      <c r="D1134">
        <v>2</v>
      </c>
      <c r="E1134">
        <v>350</v>
      </c>
      <c r="J1134" s="2" t="s">
        <v>44</v>
      </c>
      <c r="K1134" s="2" t="s">
        <v>23</v>
      </c>
      <c r="L1134">
        <v>4</v>
      </c>
      <c r="M1134" s="2" t="s">
        <v>21</v>
      </c>
      <c r="N1134" s="2" t="str">
        <f t="shared" ref="N1134:N1197" si="159">IF(LEN(O1134)&gt;0,O1134*10,"")</f>
        <v/>
      </c>
      <c r="Q1134" t="str">
        <f t="shared" si="147"/>
        <v/>
      </c>
      <c r="R1134" s="2" t="str">
        <f>IF(ISNUMBER(Q1134),SUMIFS(Q$1:$Q1134,A$1:$A1134,A1134,J$1:$J1134,J1134,D$1:$D1134,D1134),"")</f>
        <v/>
      </c>
      <c r="T1134" s="5"/>
      <c r="AG1134">
        <v>20.3</v>
      </c>
      <c r="AH1134" s="2">
        <f t="shared" ref="AH1134" si="160">IF(ISNUMBER(AI1134),AI1134,"")</f>
        <v>3.1E-2</v>
      </c>
      <c r="AI1134">
        <v>3.1E-2</v>
      </c>
      <c r="AL1134">
        <v>0.17</v>
      </c>
      <c r="AM1134">
        <v>4.0000000000000001E-3</v>
      </c>
      <c r="AN1134">
        <v>0.40500000000000003</v>
      </c>
      <c r="AO1134">
        <v>0.39300000000000002</v>
      </c>
      <c r="AP1134">
        <v>8.0000000000000002E-3</v>
      </c>
      <c r="AR1134">
        <v>1.9E-2</v>
      </c>
      <c r="AU1134" s="2" t="str">
        <f t="shared" si="149"/>
        <v/>
      </c>
      <c r="AV1134" s="2" t="str">
        <f>IF(ISNUMBER(AU1134),SUMIFS($AU$1:AU1134,$A$1:A1134,A1134,$J$1:J1134,J1134,$D$1:D1134,D1134),"")</f>
        <v/>
      </c>
      <c r="AW1134">
        <f t="shared" si="150"/>
        <v>9</v>
      </c>
    </row>
    <row r="1135" spans="1:49" x14ac:dyDescent="0.25">
      <c r="A1135" s="4" t="s">
        <v>115</v>
      </c>
      <c r="B1135" t="s">
        <v>24</v>
      </c>
      <c r="C1135" s="3">
        <v>42114</v>
      </c>
      <c r="D1135">
        <v>2</v>
      </c>
      <c r="E1135">
        <v>500</v>
      </c>
      <c r="J1135" s="2" t="s">
        <v>44</v>
      </c>
      <c r="K1135" s="2" t="s">
        <v>23</v>
      </c>
      <c r="L1135">
        <v>4</v>
      </c>
      <c r="M1135" s="2" t="s">
        <v>21</v>
      </c>
      <c r="N1135" s="2" t="str">
        <f t="shared" si="159"/>
        <v/>
      </c>
      <c r="Q1135" t="str">
        <f t="shared" si="147"/>
        <v/>
      </c>
      <c r="R1135" s="2" t="str">
        <f>IF(ISNUMBER(Q1135),SUMIFS(Q$1:$Q1135,A$1:$A1135,A1135,J$1:$J1135,J1135,D$1:$D1135,D1135),"")</f>
        <v/>
      </c>
      <c r="T1135" s="5"/>
      <c r="AG1135">
        <v>22.9</v>
      </c>
      <c r="AH1135" s="2">
        <f t="shared" ref="AH1135" si="161">IF(ISNUMBER(AI1135),AI1135,"")</f>
        <v>3.5000000000000003E-2</v>
      </c>
      <c r="AI1135">
        <v>3.5000000000000003E-2</v>
      </c>
      <c r="AL1135">
        <v>0.126</v>
      </c>
      <c r="AM1135">
        <v>0</v>
      </c>
      <c r="AN1135">
        <v>0.34899999999999998</v>
      </c>
      <c r="AO1135">
        <v>0.505</v>
      </c>
      <c r="AP1135">
        <v>0.02</v>
      </c>
      <c r="AU1135" s="2" t="str">
        <f t="shared" si="149"/>
        <v/>
      </c>
      <c r="AV1135" s="2" t="str">
        <f>IF(ISNUMBER(AU1135),SUMIFS($AU$1:AU1135,$A$1:A1135,A1135,$J$1:J1135,J1135,$D$1:D1135,D1135),"")</f>
        <v/>
      </c>
      <c r="AW1135">
        <f t="shared" si="150"/>
        <v>8</v>
      </c>
    </row>
    <row r="1136" spans="1:49" x14ac:dyDescent="0.25">
      <c r="A1136" s="4" t="s">
        <v>110</v>
      </c>
      <c r="B1136" t="s">
        <v>24</v>
      </c>
      <c r="C1136" s="3">
        <v>42114</v>
      </c>
      <c r="D1136">
        <v>3</v>
      </c>
      <c r="E1136">
        <v>0</v>
      </c>
      <c r="J1136" s="2" t="s">
        <v>44</v>
      </c>
      <c r="K1136" s="2" t="s">
        <v>23</v>
      </c>
      <c r="L1136">
        <v>4</v>
      </c>
      <c r="M1136" s="2" t="s">
        <v>21</v>
      </c>
      <c r="N1136" s="2" t="str">
        <f t="shared" si="159"/>
        <v/>
      </c>
      <c r="Q1136" t="str">
        <f t="shared" si="147"/>
        <v/>
      </c>
      <c r="R1136" s="2" t="str">
        <f>IF(ISNUMBER(Q1136),SUMIFS(Q$1:$Q1136,A$1:$A1136,A1136,J$1:$J1136,J1136,D$1:$D1136,D1136),"")</f>
        <v/>
      </c>
      <c r="T1136" s="5"/>
      <c r="AG1136">
        <v>19.2</v>
      </c>
      <c r="AH1136" s="2">
        <f t="shared" ref="AH1136" si="162">IF(ISNUMBER(AI1136),AI1136,"")</f>
        <v>2.8999999999999998E-2</v>
      </c>
      <c r="AI1136">
        <v>2.8999999999999998E-2</v>
      </c>
      <c r="AL1136">
        <v>8.9999999999999993E-3</v>
      </c>
      <c r="AM1136">
        <v>6.0000000000000001E-3</v>
      </c>
      <c r="AN1136">
        <v>0.628</v>
      </c>
      <c r="AO1136">
        <v>0.24</v>
      </c>
      <c r="AP1136">
        <v>0.109</v>
      </c>
      <c r="AR1136">
        <v>6.0000000000000001E-3</v>
      </c>
      <c r="AU1136" s="2" t="str">
        <f t="shared" si="149"/>
        <v/>
      </c>
      <c r="AV1136" s="2" t="str">
        <f>IF(ISNUMBER(AU1136),SUMIFS($AU$1:AU1136,$A$1:A1136,A1136,$J$1:J1136,J1136,$D$1:D1136,D1136),"")</f>
        <v/>
      </c>
      <c r="AW1136">
        <f t="shared" si="150"/>
        <v>9</v>
      </c>
    </row>
    <row r="1137" spans="1:49" x14ac:dyDescent="0.25">
      <c r="A1137" s="4" t="s">
        <v>111</v>
      </c>
      <c r="B1137" t="s">
        <v>24</v>
      </c>
      <c r="C1137" s="3">
        <v>42114</v>
      </c>
      <c r="D1137">
        <v>3</v>
      </c>
      <c r="E1137">
        <v>50</v>
      </c>
      <c r="J1137" s="2" t="s">
        <v>44</v>
      </c>
      <c r="K1137" s="2" t="s">
        <v>23</v>
      </c>
      <c r="L1137">
        <v>4</v>
      </c>
      <c r="M1137" s="2" t="s">
        <v>21</v>
      </c>
      <c r="N1137" s="2" t="str">
        <f t="shared" si="159"/>
        <v/>
      </c>
      <c r="Q1137" t="str">
        <f t="shared" si="147"/>
        <v/>
      </c>
      <c r="R1137" s="2" t="str">
        <f>IF(ISNUMBER(Q1137),SUMIFS(Q$1:$Q1137,A$1:$A1137,A1137,J$1:$J1137,J1137,D$1:$D1137,D1137),"")</f>
        <v/>
      </c>
      <c r="T1137" s="5"/>
      <c r="AG1137">
        <v>19.5</v>
      </c>
      <c r="AH1137" s="2">
        <f t="shared" ref="AH1137" si="163">IF(ISNUMBER(AI1137),AI1137,"")</f>
        <v>0.03</v>
      </c>
      <c r="AI1137">
        <v>0.03</v>
      </c>
      <c r="AL1137">
        <v>7.0000000000000001E-3</v>
      </c>
      <c r="AM1137">
        <v>2E-3</v>
      </c>
      <c r="AN1137">
        <v>0.39800000000000002</v>
      </c>
      <c r="AO1137">
        <v>0.35899999999999999</v>
      </c>
      <c r="AP1137">
        <v>0.23400000000000001</v>
      </c>
      <c r="AU1137" s="2" t="str">
        <f t="shared" si="149"/>
        <v/>
      </c>
      <c r="AV1137" s="2" t="str">
        <f>IF(ISNUMBER(AU1137),SUMIFS($AU$1:AU1137,$A$1:A1137,A1137,$J$1:J1137,J1137,$D$1:D1137,D1137),"")</f>
        <v/>
      </c>
      <c r="AW1137">
        <f t="shared" si="150"/>
        <v>8</v>
      </c>
    </row>
    <row r="1138" spans="1:49" x14ac:dyDescent="0.25">
      <c r="A1138" s="4" t="s">
        <v>112</v>
      </c>
      <c r="B1138" t="s">
        <v>24</v>
      </c>
      <c r="C1138" s="3">
        <v>42114</v>
      </c>
      <c r="D1138">
        <v>3</v>
      </c>
      <c r="E1138">
        <v>100</v>
      </c>
      <c r="J1138" s="2" t="s">
        <v>44</v>
      </c>
      <c r="K1138" s="2" t="s">
        <v>23</v>
      </c>
      <c r="L1138">
        <v>4</v>
      </c>
      <c r="M1138" s="2" t="s">
        <v>21</v>
      </c>
      <c r="N1138" s="2" t="str">
        <f t="shared" si="159"/>
        <v/>
      </c>
      <c r="Q1138" t="str">
        <f t="shared" si="147"/>
        <v/>
      </c>
      <c r="R1138" s="2" t="str">
        <f>IF(ISNUMBER(Q1138),SUMIFS(Q$1:$Q1138,A$1:$A1138,A1138,J$1:$J1138,J1138,D$1:$D1138,D1138),"")</f>
        <v/>
      </c>
      <c r="T1138" s="5"/>
      <c r="AG1138">
        <v>17.600000000000001</v>
      </c>
      <c r="AH1138" s="2">
        <f t="shared" ref="AH1138" si="164">IF(ISNUMBER(AI1138),AI1138,"")</f>
        <v>2.7000000000000003E-2</v>
      </c>
      <c r="AI1138">
        <v>2.7000000000000003E-2</v>
      </c>
      <c r="AL1138">
        <v>0.01</v>
      </c>
      <c r="AM1138">
        <v>1E-3</v>
      </c>
      <c r="AN1138">
        <v>0.4</v>
      </c>
      <c r="AO1138">
        <v>0.29199999999999998</v>
      </c>
      <c r="AP1138">
        <v>0.28999999999999998</v>
      </c>
      <c r="AR1138">
        <v>8.0000000000000002E-3</v>
      </c>
      <c r="AU1138" s="2" t="str">
        <f t="shared" si="149"/>
        <v/>
      </c>
      <c r="AV1138" s="2" t="str">
        <f>IF(ISNUMBER(AU1138),SUMIFS($AU$1:AU1138,$A$1:A1138,A1138,$J$1:J1138,J1138,$D$1:D1138,D1138),"")</f>
        <v/>
      </c>
      <c r="AW1138">
        <f t="shared" si="150"/>
        <v>9</v>
      </c>
    </row>
    <row r="1139" spans="1:49" x14ac:dyDescent="0.25">
      <c r="A1139" s="4" t="s">
        <v>113</v>
      </c>
      <c r="B1139" t="s">
        <v>24</v>
      </c>
      <c r="C1139" s="3">
        <v>42114</v>
      </c>
      <c r="D1139">
        <v>3</v>
      </c>
      <c r="E1139">
        <v>200</v>
      </c>
      <c r="J1139" s="2" t="s">
        <v>44</v>
      </c>
      <c r="K1139" s="2" t="s">
        <v>23</v>
      </c>
      <c r="L1139">
        <v>4</v>
      </c>
      <c r="M1139" s="2" t="s">
        <v>21</v>
      </c>
      <c r="N1139" s="2" t="str">
        <f t="shared" si="159"/>
        <v/>
      </c>
      <c r="Q1139" t="str">
        <f t="shared" si="147"/>
        <v/>
      </c>
      <c r="R1139" s="2" t="str">
        <f>IF(ISNUMBER(Q1139),SUMIFS(Q$1:$Q1139,A$1:$A1139,A1139,J$1:$J1139,J1139,D$1:$D1139,D1139),"")</f>
        <v/>
      </c>
      <c r="T1139" s="5"/>
      <c r="AG1139">
        <v>18.100000000000001</v>
      </c>
      <c r="AH1139" s="2">
        <f t="shared" ref="AH1139" si="165">IF(ISNUMBER(AI1139),AI1139,"")</f>
        <v>2.7999999999999997E-2</v>
      </c>
      <c r="AI1139">
        <v>2.7999999999999997E-2</v>
      </c>
      <c r="AL1139">
        <v>8.9999999999999993E-3</v>
      </c>
      <c r="AM1139">
        <v>2E-3</v>
      </c>
      <c r="AN1139">
        <v>0.47599999999999998</v>
      </c>
      <c r="AO1139">
        <v>0.34799999999999998</v>
      </c>
      <c r="AP1139">
        <v>0.16400000000000001</v>
      </c>
      <c r="AR1139">
        <v>0</v>
      </c>
      <c r="AU1139" s="2" t="str">
        <f t="shared" si="149"/>
        <v/>
      </c>
      <c r="AV1139" s="2" t="str">
        <f>IF(ISNUMBER(AU1139),SUMIFS($AU$1:AU1139,$A$1:A1139,A1139,$J$1:J1139,J1139,$D$1:D1139,D1139),"")</f>
        <v/>
      </c>
      <c r="AW1139">
        <f t="shared" si="150"/>
        <v>9</v>
      </c>
    </row>
    <row r="1140" spans="1:49" x14ac:dyDescent="0.25">
      <c r="A1140" s="4" t="s">
        <v>114</v>
      </c>
      <c r="B1140" t="s">
        <v>24</v>
      </c>
      <c r="C1140" s="3">
        <v>42114</v>
      </c>
      <c r="D1140">
        <v>3</v>
      </c>
      <c r="E1140">
        <v>350</v>
      </c>
      <c r="J1140" s="2" t="s">
        <v>44</v>
      </c>
      <c r="K1140" s="2" t="s">
        <v>23</v>
      </c>
      <c r="L1140">
        <v>4</v>
      </c>
      <c r="M1140" s="2" t="s">
        <v>21</v>
      </c>
      <c r="N1140" s="2" t="str">
        <f t="shared" si="159"/>
        <v/>
      </c>
      <c r="Q1140" t="str">
        <f t="shared" si="147"/>
        <v/>
      </c>
      <c r="R1140" s="2" t="str">
        <f>IF(ISNUMBER(Q1140),SUMIFS(Q$1:$Q1140,A$1:$A1140,A1140,J$1:$J1140,J1140,D$1:$D1140,D1140),"")</f>
        <v/>
      </c>
      <c r="T1140" s="5"/>
      <c r="AG1140">
        <v>19.5</v>
      </c>
      <c r="AH1140" s="2">
        <f t="shared" ref="AH1140" si="166">IF(ISNUMBER(AI1140),AI1140,"")</f>
        <v>0.03</v>
      </c>
      <c r="AI1140">
        <v>0.03</v>
      </c>
      <c r="AL1140">
        <v>3.3000000000000002E-2</v>
      </c>
      <c r="AM1140">
        <v>1.2E-2</v>
      </c>
      <c r="AN1140">
        <v>0.45900000000000002</v>
      </c>
      <c r="AO1140">
        <v>0.29099999999999998</v>
      </c>
      <c r="AP1140">
        <v>0.19800000000000001</v>
      </c>
      <c r="AR1140">
        <v>6.0000000000000001E-3</v>
      </c>
      <c r="AU1140" s="2" t="str">
        <f t="shared" si="149"/>
        <v/>
      </c>
      <c r="AV1140" s="2" t="str">
        <f>IF(ISNUMBER(AU1140),SUMIFS($AU$1:AU1140,$A$1:A1140,A1140,$J$1:J1140,J1140,$D$1:D1140,D1140),"")</f>
        <v/>
      </c>
      <c r="AW1140">
        <f t="shared" si="150"/>
        <v>9</v>
      </c>
    </row>
    <row r="1141" spans="1:49" x14ac:dyDescent="0.25">
      <c r="A1141" s="4" t="s">
        <v>115</v>
      </c>
      <c r="B1141" t="s">
        <v>24</v>
      </c>
      <c r="C1141" s="3">
        <v>42114</v>
      </c>
      <c r="D1141">
        <v>3</v>
      </c>
      <c r="E1141">
        <v>500</v>
      </c>
      <c r="J1141" s="2" t="s">
        <v>44</v>
      </c>
      <c r="K1141" s="2" t="s">
        <v>23</v>
      </c>
      <c r="L1141">
        <v>4</v>
      </c>
      <c r="M1141" s="2" t="s">
        <v>21</v>
      </c>
      <c r="N1141" s="2" t="str">
        <f t="shared" si="159"/>
        <v/>
      </c>
      <c r="Q1141" t="str">
        <f t="shared" si="147"/>
        <v/>
      </c>
      <c r="R1141" s="2" t="str">
        <f>IF(ISNUMBER(Q1141),SUMIFS(Q$1:$Q1141,A$1:$A1141,A1141,J$1:$J1141,J1141,D$1:$D1141,D1141),"")</f>
        <v/>
      </c>
      <c r="T1141" s="5"/>
      <c r="AG1141">
        <v>21.2</v>
      </c>
      <c r="AH1141" s="2">
        <f t="shared" ref="AH1141" si="167">IF(ISNUMBER(AI1141),AI1141,"")</f>
        <v>3.2000000000000001E-2</v>
      </c>
      <c r="AI1141">
        <v>3.2000000000000001E-2</v>
      </c>
      <c r="AM1141">
        <v>3.0000000000000001E-3</v>
      </c>
      <c r="AN1141">
        <v>0.54200000000000004</v>
      </c>
      <c r="AO1141">
        <v>0.318</v>
      </c>
      <c r="AP1141">
        <v>0.13</v>
      </c>
      <c r="AR1141">
        <v>1E-3</v>
      </c>
      <c r="AU1141" s="2" t="str">
        <f t="shared" si="149"/>
        <v/>
      </c>
      <c r="AV1141" s="2" t="str">
        <f>IF(ISNUMBER(AU1141),SUMIFS($AU$1:AU1141,$A$1:A1141,A1141,$J$1:J1141,J1141,$D$1:D1141,D1141),"")</f>
        <v/>
      </c>
      <c r="AW1141">
        <f t="shared" si="150"/>
        <v>8</v>
      </c>
    </row>
    <row r="1142" spans="1:49" x14ac:dyDescent="0.25">
      <c r="A1142" s="4" t="s">
        <v>110</v>
      </c>
      <c r="B1142" t="s">
        <v>24</v>
      </c>
      <c r="C1142" s="3">
        <v>42163</v>
      </c>
      <c r="D1142">
        <v>1</v>
      </c>
      <c r="E1142">
        <v>0</v>
      </c>
      <c r="J1142" s="2" t="s">
        <v>44</v>
      </c>
      <c r="K1142" s="2" t="s">
        <v>23</v>
      </c>
      <c r="L1142">
        <v>5</v>
      </c>
      <c r="M1142" s="2" t="s">
        <v>21</v>
      </c>
      <c r="N1142" s="2" t="str">
        <f t="shared" si="159"/>
        <v/>
      </c>
      <c r="Q1142" t="str">
        <f t="shared" si="147"/>
        <v/>
      </c>
      <c r="R1142" s="2" t="str">
        <f>IF(ISNUMBER(Q1142),SUMIFS(Q$1:$Q1142,A$1:$A1142,A1142,J$1:$J1142,J1142,D$1:$D1142,D1142),"")</f>
        <v/>
      </c>
      <c r="T1142" s="5"/>
      <c r="AG1142">
        <v>20</v>
      </c>
      <c r="AH1142" s="2">
        <f t="shared" ref="AH1142" si="168">IF(ISNUMBER(AI1142),AI1142,"")</f>
        <v>3.1E-2</v>
      </c>
      <c r="AI1142">
        <v>3.1E-2</v>
      </c>
      <c r="AL1142">
        <v>4.3999999999999997E-2</v>
      </c>
      <c r="AN1142">
        <v>0.186</v>
      </c>
      <c r="AO1142">
        <v>0.62</v>
      </c>
      <c r="AP1142">
        <v>0.15</v>
      </c>
      <c r="AU1142" s="2" t="str">
        <f t="shared" si="149"/>
        <v/>
      </c>
      <c r="AV1142" s="2" t="str">
        <f>IF(ISNUMBER(AU1142),SUMIFS($AU$1:AU1142,$A$1:A1142,A1142,$J$1:J1142,J1142,$D$1:D1142,D1142),"")</f>
        <v/>
      </c>
      <c r="AW1142">
        <f t="shared" si="150"/>
        <v>7</v>
      </c>
    </row>
    <row r="1143" spans="1:49" x14ac:dyDescent="0.25">
      <c r="A1143" s="4" t="s">
        <v>111</v>
      </c>
      <c r="B1143" t="s">
        <v>24</v>
      </c>
      <c r="C1143" s="3">
        <v>42163</v>
      </c>
      <c r="D1143">
        <v>1</v>
      </c>
      <c r="E1143">
        <v>50</v>
      </c>
      <c r="J1143" s="2" t="s">
        <v>44</v>
      </c>
      <c r="K1143" s="2" t="s">
        <v>23</v>
      </c>
      <c r="L1143">
        <v>5</v>
      </c>
      <c r="M1143" s="2" t="s">
        <v>21</v>
      </c>
      <c r="N1143" s="2" t="str">
        <f t="shared" si="159"/>
        <v/>
      </c>
      <c r="Q1143" t="str">
        <f t="shared" si="147"/>
        <v/>
      </c>
      <c r="R1143" s="2" t="str">
        <f>IF(ISNUMBER(Q1143),SUMIFS(Q$1:$Q1143,A$1:$A1143,A1143,J$1:$J1143,J1143,D$1:$D1143,D1143),"")</f>
        <v/>
      </c>
      <c r="T1143" s="5"/>
      <c r="AG1143">
        <v>20</v>
      </c>
      <c r="AH1143" s="2">
        <f t="shared" ref="AH1143" si="169">IF(ISNUMBER(AI1143),AI1143,"")</f>
        <v>3.1E-2</v>
      </c>
      <c r="AI1143">
        <v>3.1E-2</v>
      </c>
      <c r="AL1143">
        <v>4.4999999999999998E-2</v>
      </c>
      <c r="AM1143">
        <v>2E-3</v>
      </c>
      <c r="AN1143">
        <v>0.26700000000000002</v>
      </c>
      <c r="AO1143">
        <v>0.499</v>
      </c>
      <c r="AP1143">
        <v>0.184</v>
      </c>
      <c r="AU1143" s="2" t="str">
        <f t="shared" si="149"/>
        <v/>
      </c>
      <c r="AV1143" s="2" t="str">
        <f>IF(ISNUMBER(AU1143),SUMIFS($AU$1:AU1143,$A$1:A1143,A1143,$J$1:J1143,J1143,$D$1:D1143,D1143),"")</f>
        <v/>
      </c>
      <c r="AW1143">
        <f t="shared" si="150"/>
        <v>8</v>
      </c>
    </row>
    <row r="1144" spans="1:49" x14ac:dyDescent="0.25">
      <c r="A1144" s="4" t="s">
        <v>112</v>
      </c>
      <c r="B1144" t="s">
        <v>24</v>
      </c>
      <c r="C1144" s="3">
        <v>42163</v>
      </c>
      <c r="D1144">
        <v>1</v>
      </c>
      <c r="E1144">
        <v>100</v>
      </c>
      <c r="J1144" s="2" t="s">
        <v>44</v>
      </c>
      <c r="K1144" s="2" t="s">
        <v>23</v>
      </c>
      <c r="L1144">
        <v>5</v>
      </c>
      <c r="M1144" s="2" t="s">
        <v>21</v>
      </c>
      <c r="N1144" s="2" t="str">
        <f t="shared" si="159"/>
        <v/>
      </c>
      <c r="Q1144" t="str">
        <f t="shared" si="147"/>
        <v/>
      </c>
      <c r="R1144" s="2" t="str">
        <f>IF(ISNUMBER(Q1144),SUMIFS(Q$1:$Q1144,A$1:$A1144,A1144,J$1:$J1144,J1144,D$1:$D1144,D1144),"")</f>
        <v/>
      </c>
      <c r="T1144" s="5"/>
      <c r="AG1144">
        <v>20.7</v>
      </c>
      <c r="AH1144" s="2">
        <f t="shared" ref="AH1144" si="170">IF(ISNUMBER(AI1144),AI1144,"")</f>
        <v>3.2000000000000001E-2</v>
      </c>
      <c r="AI1144">
        <v>3.2000000000000001E-2</v>
      </c>
      <c r="AL1144">
        <v>3.5000000000000003E-2</v>
      </c>
      <c r="AN1144">
        <v>0.34200000000000003</v>
      </c>
      <c r="AO1144">
        <v>0.51900000000000002</v>
      </c>
      <c r="AP1144">
        <v>0.10299999999999999</v>
      </c>
      <c r="AU1144" s="2" t="str">
        <f t="shared" si="149"/>
        <v/>
      </c>
      <c r="AV1144" s="2" t="str">
        <f>IF(ISNUMBER(AU1144),SUMIFS($AU$1:AU1144,$A$1:A1144,A1144,$J$1:J1144,J1144,$D$1:D1144,D1144),"")</f>
        <v/>
      </c>
      <c r="AW1144">
        <f t="shared" si="150"/>
        <v>7</v>
      </c>
    </row>
    <row r="1145" spans="1:49" x14ac:dyDescent="0.25">
      <c r="A1145" s="4" t="s">
        <v>113</v>
      </c>
      <c r="B1145" t="s">
        <v>24</v>
      </c>
      <c r="C1145" s="3">
        <v>42163</v>
      </c>
      <c r="D1145">
        <v>1</v>
      </c>
      <c r="E1145">
        <v>200</v>
      </c>
      <c r="J1145" s="2" t="s">
        <v>44</v>
      </c>
      <c r="K1145" s="2" t="s">
        <v>23</v>
      </c>
      <c r="L1145">
        <v>5</v>
      </c>
      <c r="M1145" s="2" t="s">
        <v>21</v>
      </c>
      <c r="N1145" s="2" t="str">
        <f t="shared" si="159"/>
        <v/>
      </c>
      <c r="Q1145" t="str">
        <f t="shared" si="147"/>
        <v/>
      </c>
      <c r="R1145" s="2" t="str">
        <f>IF(ISNUMBER(Q1145),SUMIFS(Q$1:$Q1145,A$1:$A1145,A1145,J$1:$J1145,J1145,D$1:$D1145,D1145),"")</f>
        <v/>
      </c>
      <c r="T1145" s="5"/>
      <c r="AG1145">
        <v>20</v>
      </c>
      <c r="AH1145" s="2">
        <f t="shared" ref="AH1145" si="171">IF(ISNUMBER(AI1145),AI1145,"")</f>
        <v>0.03</v>
      </c>
      <c r="AI1145">
        <v>0.03</v>
      </c>
      <c r="AL1145">
        <v>2.9000000000000001E-2</v>
      </c>
      <c r="AM1145">
        <v>3.0000000000000001E-3</v>
      </c>
      <c r="AN1145">
        <v>0.32700000000000001</v>
      </c>
      <c r="AO1145">
        <v>0.54700000000000004</v>
      </c>
      <c r="AP1145">
        <v>8.8999999999999996E-2</v>
      </c>
      <c r="AU1145" s="2" t="str">
        <f t="shared" si="149"/>
        <v/>
      </c>
      <c r="AV1145" s="2" t="str">
        <f>IF(ISNUMBER(AU1145),SUMIFS($AU$1:AU1145,$A$1:A1145,A1145,$J$1:J1145,J1145,$D$1:D1145,D1145),"")</f>
        <v/>
      </c>
      <c r="AW1145">
        <f t="shared" si="150"/>
        <v>8</v>
      </c>
    </row>
    <row r="1146" spans="1:49" x14ac:dyDescent="0.25">
      <c r="A1146" s="4" t="s">
        <v>114</v>
      </c>
      <c r="B1146" t="s">
        <v>24</v>
      </c>
      <c r="C1146" s="3">
        <v>42163</v>
      </c>
      <c r="D1146">
        <v>1</v>
      </c>
      <c r="E1146">
        <v>350</v>
      </c>
      <c r="J1146" s="2" t="s">
        <v>44</v>
      </c>
      <c r="K1146" s="2" t="s">
        <v>23</v>
      </c>
      <c r="L1146">
        <v>5</v>
      </c>
      <c r="M1146" s="2" t="s">
        <v>21</v>
      </c>
      <c r="N1146" s="2" t="str">
        <f t="shared" si="159"/>
        <v/>
      </c>
      <c r="Q1146" t="str">
        <f t="shared" si="147"/>
        <v/>
      </c>
      <c r="R1146" s="2" t="str">
        <f>IF(ISNUMBER(Q1146),SUMIFS(Q$1:$Q1146,A$1:$A1146,A1146,J$1:$J1146,J1146,D$1:$D1146,D1146),"")</f>
        <v/>
      </c>
      <c r="T1146" s="5"/>
      <c r="AG1146">
        <v>19.600000000000001</v>
      </c>
      <c r="AH1146" s="2">
        <f t="shared" ref="AH1146" si="172">IF(ISNUMBER(AI1146),AI1146,"")</f>
        <v>0.03</v>
      </c>
      <c r="AI1146">
        <v>0.03</v>
      </c>
      <c r="AL1146">
        <v>2.5000000000000001E-2</v>
      </c>
      <c r="AM1146">
        <v>0</v>
      </c>
      <c r="AN1146">
        <v>0.49399999999999999</v>
      </c>
      <c r="AO1146">
        <v>0.38400000000000001</v>
      </c>
      <c r="AP1146">
        <v>9.1999999999999998E-2</v>
      </c>
      <c r="AU1146" s="2" t="str">
        <f t="shared" si="149"/>
        <v/>
      </c>
      <c r="AV1146" s="2" t="str">
        <f>IF(ISNUMBER(AU1146),SUMIFS($AU$1:AU1146,$A$1:A1146,A1146,$J$1:J1146,J1146,$D$1:D1146,D1146),"")</f>
        <v/>
      </c>
      <c r="AW1146">
        <f t="shared" si="150"/>
        <v>8</v>
      </c>
    </row>
    <row r="1147" spans="1:49" x14ac:dyDescent="0.25">
      <c r="A1147" s="4" t="s">
        <v>115</v>
      </c>
      <c r="B1147" t="s">
        <v>24</v>
      </c>
      <c r="C1147" s="3">
        <v>42163</v>
      </c>
      <c r="D1147">
        <v>1</v>
      </c>
      <c r="E1147">
        <v>500</v>
      </c>
      <c r="J1147" s="2" t="s">
        <v>44</v>
      </c>
      <c r="K1147" s="2" t="s">
        <v>23</v>
      </c>
      <c r="L1147">
        <v>5</v>
      </c>
      <c r="M1147" s="2" t="s">
        <v>21</v>
      </c>
      <c r="N1147" s="2" t="str">
        <f t="shared" si="159"/>
        <v/>
      </c>
      <c r="Q1147" t="str">
        <f t="shared" si="147"/>
        <v/>
      </c>
      <c r="R1147" s="2" t="str">
        <f>IF(ISNUMBER(Q1147),SUMIFS(Q$1:$Q1147,A$1:$A1147,A1147,J$1:$J1147,J1147,D$1:$D1147,D1147),"")</f>
        <v/>
      </c>
      <c r="T1147" s="5"/>
      <c r="AG1147">
        <v>19.600000000000001</v>
      </c>
      <c r="AH1147" s="2">
        <f t="shared" ref="AH1147" si="173">IF(ISNUMBER(AI1147),AI1147,"")</f>
        <v>0.03</v>
      </c>
      <c r="AI1147">
        <v>0.03</v>
      </c>
      <c r="AL1147">
        <v>4.2999999999999997E-2</v>
      </c>
      <c r="AN1147">
        <v>0.50700000000000001</v>
      </c>
      <c r="AO1147">
        <v>0.39400000000000002</v>
      </c>
      <c r="AP1147">
        <v>3.9E-2</v>
      </c>
      <c r="AR1147">
        <v>2E-3</v>
      </c>
      <c r="AU1147" s="2" t="str">
        <f t="shared" si="149"/>
        <v/>
      </c>
      <c r="AV1147" s="2" t="str">
        <f>IF(ISNUMBER(AU1147),SUMIFS($AU$1:AU1147,$A$1:A1147,A1147,$J$1:J1147,J1147,$D$1:D1147,D1147),"")</f>
        <v/>
      </c>
      <c r="AW1147">
        <f t="shared" si="150"/>
        <v>8</v>
      </c>
    </row>
    <row r="1148" spans="1:49" x14ac:dyDescent="0.25">
      <c r="A1148" s="4" t="s">
        <v>110</v>
      </c>
      <c r="B1148" t="s">
        <v>24</v>
      </c>
      <c r="C1148" s="3">
        <v>42163</v>
      </c>
      <c r="D1148">
        <v>2</v>
      </c>
      <c r="E1148">
        <v>0</v>
      </c>
      <c r="J1148" s="2" t="s">
        <v>44</v>
      </c>
      <c r="K1148" s="2" t="s">
        <v>23</v>
      </c>
      <c r="L1148">
        <v>5</v>
      </c>
      <c r="M1148" s="2" t="s">
        <v>21</v>
      </c>
      <c r="N1148" s="2" t="str">
        <f t="shared" si="159"/>
        <v/>
      </c>
      <c r="Q1148" t="str">
        <f t="shared" si="147"/>
        <v/>
      </c>
      <c r="R1148" s="2" t="str">
        <f>IF(ISNUMBER(Q1148),SUMIFS(Q$1:$Q1148,A$1:$A1148,A1148,J$1:$J1148,J1148,D$1:$D1148,D1148),"")</f>
        <v/>
      </c>
      <c r="T1148" s="5"/>
      <c r="AG1148">
        <v>17.600000000000001</v>
      </c>
      <c r="AH1148" s="2">
        <f t="shared" ref="AH1148" si="174">IF(ISNUMBER(AI1148),AI1148,"")</f>
        <v>2.7000000000000003E-2</v>
      </c>
      <c r="AI1148">
        <v>2.7000000000000003E-2</v>
      </c>
      <c r="AL1148">
        <v>3.5999999999999997E-2</v>
      </c>
      <c r="AM1148">
        <v>3.0000000000000001E-3</v>
      </c>
      <c r="AN1148">
        <v>0.16300000000000001</v>
      </c>
      <c r="AO1148">
        <v>0.71299999999999997</v>
      </c>
      <c r="AP1148">
        <v>8.1000000000000003E-2</v>
      </c>
      <c r="AU1148" s="2" t="str">
        <f t="shared" si="149"/>
        <v/>
      </c>
      <c r="AV1148" s="2" t="str">
        <f>IF(ISNUMBER(AU1148),SUMIFS($AU$1:AU1148,$A$1:A1148,A1148,$J$1:J1148,J1148,$D$1:D1148,D1148),"")</f>
        <v/>
      </c>
      <c r="AW1148">
        <f t="shared" si="150"/>
        <v>8</v>
      </c>
    </row>
    <row r="1149" spans="1:49" x14ac:dyDescent="0.25">
      <c r="A1149" s="4" t="s">
        <v>111</v>
      </c>
      <c r="B1149" t="s">
        <v>24</v>
      </c>
      <c r="C1149" s="3">
        <v>42163</v>
      </c>
      <c r="D1149">
        <v>2</v>
      </c>
      <c r="E1149">
        <v>50</v>
      </c>
      <c r="J1149" s="2" t="s">
        <v>44</v>
      </c>
      <c r="K1149" s="2" t="s">
        <v>23</v>
      </c>
      <c r="L1149">
        <v>5</v>
      </c>
      <c r="M1149" s="2" t="s">
        <v>21</v>
      </c>
      <c r="N1149" s="2" t="str">
        <f t="shared" si="159"/>
        <v/>
      </c>
      <c r="Q1149" t="str">
        <f t="shared" si="147"/>
        <v/>
      </c>
      <c r="R1149" s="2" t="str">
        <f>IF(ISNUMBER(Q1149),SUMIFS(Q$1:$Q1149,A$1:$A1149,A1149,J$1:$J1149,J1149,D$1:$D1149,D1149),"")</f>
        <v/>
      </c>
      <c r="T1149" s="5"/>
      <c r="AG1149">
        <v>20.5</v>
      </c>
      <c r="AH1149" s="2">
        <f t="shared" ref="AH1149" si="175">IF(ISNUMBER(AI1149),AI1149,"")</f>
        <v>3.1E-2</v>
      </c>
      <c r="AI1149">
        <v>3.1E-2</v>
      </c>
      <c r="AL1149">
        <v>8.6999999999999994E-2</v>
      </c>
      <c r="AM1149">
        <v>1E-3</v>
      </c>
      <c r="AN1149">
        <v>0.376</v>
      </c>
      <c r="AO1149">
        <v>0.45</v>
      </c>
      <c r="AP1149">
        <v>8.5000000000000006E-2</v>
      </c>
      <c r="AR1149">
        <v>1E-3</v>
      </c>
      <c r="AU1149" s="2" t="str">
        <f t="shared" si="149"/>
        <v/>
      </c>
      <c r="AV1149" s="2" t="str">
        <f>IF(ISNUMBER(AU1149),SUMIFS($AU$1:AU1149,$A$1:A1149,A1149,$J$1:J1149,J1149,$D$1:D1149,D1149),"")</f>
        <v/>
      </c>
      <c r="AW1149">
        <f t="shared" si="150"/>
        <v>9</v>
      </c>
    </row>
    <row r="1150" spans="1:49" x14ac:dyDescent="0.25">
      <c r="A1150" s="4" t="s">
        <v>112</v>
      </c>
      <c r="B1150" t="s">
        <v>24</v>
      </c>
      <c r="C1150" s="3">
        <v>42163</v>
      </c>
      <c r="D1150">
        <v>2</v>
      </c>
      <c r="E1150">
        <v>100</v>
      </c>
      <c r="J1150" s="2" t="s">
        <v>44</v>
      </c>
      <c r="K1150" s="2" t="s">
        <v>23</v>
      </c>
      <c r="L1150">
        <v>5</v>
      </c>
      <c r="M1150" s="2" t="s">
        <v>21</v>
      </c>
      <c r="N1150" s="2" t="str">
        <f t="shared" si="159"/>
        <v/>
      </c>
      <c r="Q1150" t="str">
        <f t="shared" si="147"/>
        <v/>
      </c>
      <c r="R1150" s="2" t="str">
        <f>IF(ISNUMBER(Q1150),SUMIFS(Q$1:$Q1150,A$1:$A1150,A1150,J$1:$J1150,J1150,D$1:$D1150,D1150),"")</f>
        <v/>
      </c>
      <c r="T1150" s="5"/>
      <c r="AG1150">
        <v>20.7</v>
      </c>
      <c r="AH1150" s="2">
        <f t="shared" ref="AH1150" si="176">IF(ISNUMBER(AI1150),AI1150,"")</f>
        <v>3.1E-2</v>
      </c>
      <c r="AI1150">
        <v>3.1E-2</v>
      </c>
      <c r="AL1150">
        <v>7.0999999999999994E-2</v>
      </c>
      <c r="AM1150">
        <v>0</v>
      </c>
      <c r="AN1150">
        <v>0.16600000000000001</v>
      </c>
      <c r="AO1150">
        <v>0.67900000000000005</v>
      </c>
      <c r="AP1150">
        <v>7.6999999999999999E-2</v>
      </c>
      <c r="AU1150" s="2" t="str">
        <f t="shared" si="149"/>
        <v/>
      </c>
      <c r="AV1150" s="2" t="str">
        <f>IF(ISNUMBER(AU1150),SUMIFS($AU$1:AU1150,$A$1:A1150,A1150,$J$1:J1150,J1150,$D$1:D1150,D1150),"")</f>
        <v/>
      </c>
      <c r="AW1150">
        <f t="shared" si="150"/>
        <v>8</v>
      </c>
    </row>
    <row r="1151" spans="1:49" x14ac:dyDescent="0.25">
      <c r="A1151" s="4" t="s">
        <v>113</v>
      </c>
      <c r="B1151" t="s">
        <v>24</v>
      </c>
      <c r="C1151" s="3">
        <v>42163</v>
      </c>
      <c r="D1151">
        <v>2</v>
      </c>
      <c r="E1151">
        <v>200</v>
      </c>
      <c r="J1151" s="2" t="s">
        <v>44</v>
      </c>
      <c r="K1151" s="2" t="s">
        <v>23</v>
      </c>
      <c r="L1151">
        <v>5</v>
      </c>
      <c r="M1151" s="2" t="s">
        <v>21</v>
      </c>
      <c r="N1151" s="2" t="str">
        <f t="shared" si="159"/>
        <v/>
      </c>
      <c r="Q1151" t="str">
        <f t="shared" si="147"/>
        <v/>
      </c>
      <c r="R1151" s="2" t="str">
        <f>IF(ISNUMBER(Q1151),SUMIFS(Q$1:$Q1151,A$1:$A1151,A1151,J$1:$J1151,J1151,D$1:$D1151,D1151),"")</f>
        <v/>
      </c>
      <c r="T1151" s="5"/>
      <c r="AG1151">
        <v>18.899999999999999</v>
      </c>
      <c r="AH1151" s="2">
        <f t="shared" ref="AH1151" si="177">IF(ISNUMBER(AI1151),AI1151,"")</f>
        <v>2.8999999999999998E-2</v>
      </c>
      <c r="AI1151">
        <v>2.8999999999999998E-2</v>
      </c>
      <c r="AL1151">
        <v>0.14199999999999999</v>
      </c>
      <c r="AM1151">
        <v>0</v>
      </c>
      <c r="AN1151">
        <v>0.223</v>
      </c>
      <c r="AO1151">
        <v>0.54100000000000004</v>
      </c>
      <c r="AP1151">
        <v>9.0999999999999998E-2</v>
      </c>
      <c r="AU1151" s="2" t="str">
        <f t="shared" si="149"/>
        <v/>
      </c>
      <c r="AV1151" s="2" t="str">
        <f>IF(ISNUMBER(AU1151),SUMIFS($AU$1:AU1151,$A$1:A1151,A1151,$J$1:J1151,J1151,$D$1:D1151,D1151),"")</f>
        <v/>
      </c>
      <c r="AW1151">
        <f t="shared" si="150"/>
        <v>8</v>
      </c>
    </row>
    <row r="1152" spans="1:49" x14ac:dyDescent="0.25">
      <c r="A1152" s="4" t="s">
        <v>114</v>
      </c>
      <c r="B1152" t="s">
        <v>24</v>
      </c>
      <c r="C1152" s="3">
        <v>42163</v>
      </c>
      <c r="D1152">
        <v>2</v>
      </c>
      <c r="E1152">
        <v>350</v>
      </c>
      <c r="J1152" s="2" t="s">
        <v>44</v>
      </c>
      <c r="K1152" s="2" t="s">
        <v>23</v>
      </c>
      <c r="L1152">
        <v>5</v>
      </c>
      <c r="M1152" s="2" t="s">
        <v>21</v>
      </c>
      <c r="N1152" s="2" t="str">
        <f t="shared" si="159"/>
        <v/>
      </c>
      <c r="Q1152" t="str">
        <f t="shared" si="147"/>
        <v/>
      </c>
      <c r="R1152" s="2" t="str">
        <f>IF(ISNUMBER(Q1152),SUMIFS(Q$1:$Q1152,A$1:$A1152,A1152,J$1:$J1152,J1152,D$1:$D1152,D1152),"")</f>
        <v/>
      </c>
      <c r="T1152" s="5"/>
      <c r="AG1152">
        <v>18.5</v>
      </c>
      <c r="AH1152" s="2">
        <f t="shared" ref="AH1152" si="178">IF(ISNUMBER(AI1152),AI1152,"")</f>
        <v>2.7999999999999997E-2</v>
      </c>
      <c r="AI1152">
        <v>2.7999999999999997E-2</v>
      </c>
      <c r="AL1152">
        <v>0.129</v>
      </c>
      <c r="AM1152">
        <v>0</v>
      </c>
      <c r="AN1152">
        <v>0.29599999999999999</v>
      </c>
      <c r="AO1152">
        <v>0.56699999999999995</v>
      </c>
      <c r="AP1152">
        <v>2E-3</v>
      </c>
      <c r="AU1152" s="2" t="str">
        <f t="shared" si="149"/>
        <v/>
      </c>
      <c r="AV1152" s="2" t="str">
        <f>IF(ISNUMBER(AU1152),SUMIFS($AU$1:AU1152,$A$1:A1152,A1152,$J$1:J1152,J1152,$D$1:D1152,D1152),"")</f>
        <v/>
      </c>
      <c r="AW1152">
        <f t="shared" si="150"/>
        <v>8</v>
      </c>
    </row>
    <row r="1153" spans="1:49" x14ac:dyDescent="0.25">
      <c r="A1153" s="4" t="s">
        <v>115</v>
      </c>
      <c r="B1153" t="s">
        <v>24</v>
      </c>
      <c r="C1153" s="3">
        <v>42163</v>
      </c>
      <c r="D1153">
        <v>2</v>
      </c>
      <c r="E1153">
        <v>500</v>
      </c>
      <c r="J1153" s="2" t="s">
        <v>44</v>
      </c>
      <c r="K1153" s="2" t="s">
        <v>23</v>
      </c>
      <c r="L1153">
        <v>5</v>
      </c>
      <c r="M1153" s="2" t="s">
        <v>21</v>
      </c>
      <c r="N1153" s="2" t="str">
        <f t="shared" si="159"/>
        <v/>
      </c>
      <c r="Q1153" t="str">
        <f t="shared" si="147"/>
        <v/>
      </c>
      <c r="R1153" s="2" t="str">
        <f>IF(ISNUMBER(Q1153),SUMIFS(Q$1:$Q1153,A$1:$A1153,A1153,J$1:$J1153,J1153,D$1:$D1153,D1153),"")</f>
        <v/>
      </c>
      <c r="T1153" s="5"/>
      <c r="AG1153">
        <v>21.1</v>
      </c>
      <c r="AH1153" s="2">
        <f t="shared" ref="AH1153" si="179">IF(ISNUMBER(AI1153),AI1153,"")</f>
        <v>3.2000000000000001E-2</v>
      </c>
      <c r="AI1153">
        <v>3.2000000000000001E-2</v>
      </c>
      <c r="AL1153">
        <v>0.13700000000000001</v>
      </c>
      <c r="AM1153">
        <v>0</v>
      </c>
      <c r="AN1153">
        <v>0.29699999999999999</v>
      </c>
      <c r="AO1153">
        <v>0.39800000000000002</v>
      </c>
      <c r="AP1153">
        <v>0.16300000000000001</v>
      </c>
      <c r="AU1153" s="2" t="str">
        <f t="shared" si="149"/>
        <v/>
      </c>
      <c r="AV1153" s="2" t="str">
        <f>IF(ISNUMBER(AU1153),SUMIFS($AU$1:AU1153,$A$1:A1153,A1153,$J$1:J1153,J1153,$D$1:D1153,D1153),"")</f>
        <v/>
      </c>
      <c r="AW1153">
        <f t="shared" si="150"/>
        <v>8</v>
      </c>
    </row>
    <row r="1154" spans="1:49" x14ac:dyDescent="0.25">
      <c r="A1154" s="4" t="s">
        <v>110</v>
      </c>
      <c r="B1154" s="20" t="s">
        <v>24</v>
      </c>
      <c r="C1154" s="21">
        <v>42163</v>
      </c>
      <c r="D1154" s="20">
        <v>3</v>
      </c>
      <c r="E1154">
        <v>0</v>
      </c>
      <c r="J1154" s="2" t="s">
        <v>44</v>
      </c>
      <c r="K1154" s="2" t="s">
        <v>23</v>
      </c>
      <c r="L1154">
        <v>5</v>
      </c>
      <c r="M1154" s="2" t="s">
        <v>21</v>
      </c>
      <c r="N1154" s="2" t="str">
        <f t="shared" si="159"/>
        <v/>
      </c>
      <c r="P1154" s="20"/>
      <c r="Q1154" t="str">
        <f t="shared" si="147"/>
        <v/>
      </c>
      <c r="R1154" s="2" t="str">
        <f>IF(ISNUMBER(Q1154),SUMIFS(Q$1:$Q1154,A$1:$A1154,A1154,J$1:$J1154,J1154,D$1:$D1154,D1154),"")</f>
        <v/>
      </c>
      <c r="T1154" s="5"/>
      <c r="AH1154" s="2">
        <f t="shared" ref="AH1154" si="180">IF(ISNUMBER(AI1154),AI1154,"")</f>
        <v>2.9000000000000001E-2</v>
      </c>
      <c r="AI1154" s="20">
        <f>AVERAGE(AI1142,AI1148)</f>
        <v>2.9000000000000001E-2</v>
      </c>
      <c r="AU1154" s="2" t="str">
        <f t="shared" si="149"/>
        <v/>
      </c>
      <c r="AV1154" s="2" t="str">
        <f>IF(ISNUMBER(AU1154),SUMIFS($AU$1:AU1154,$A$1:A1154,A1154,$J$1:J1154,J1154,$D$1:D1154,D1154),"")</f>
        <v/>
      </c>
      <c r="AW1154">
        <f t="shared" si="150"/>
        <v>2</v>
      </c>
    </row>
    <row r="1155" spans="1:49" x14ac:dyDescent="0.25">
      <c r="A1155" s="4" t="s">
        <v>111</v>
      </c>
      <c r="B1155" s="20" t="s">
        <v>24</v>
      </c>
      <c r="C1155" s="21">
        <v>42163</v>
      </c>
      <c r="D1155" s="20">
        <v>3</v>
      </c>
      <c r="E1155">
        <v>50</v>
      </c>
      <c r="J1155" s="2" t="s">
        <v>44</v>
      </c>
      <c r="K1155" s="2" t="s">
        <v>23</v>
      </c>
      <c r="L1155">
        <v>5</v>
      </c>
      <c r="M1155" s="2" t="s">
        <v>21</v>
      </c>
      <c r="N1155" s="2" t="str">
        <f t="shared" si="159"/>
        <v/>
      </c>
      <c r="P1155" s="20"/>
      <c r="Q1155" t="str">
        <f t="shared" si="147"/>
        <v/>
      </c>
      <c r="R1155" s="2" t="str">
        <f>IF(ISNUMBER(Q1155),SUMIFS(Q$1:$Q1155,A$1:$A1155,A1155,J$1:$J1155,J1155,D$1:$D1155,D1155),"")</f>
        <v/>
      </c>
      <c r="T1155" s="5"/>
      <c r="AH1155" s="2">
        <f t="shared" ref="AH1155" si="181">IF(ISNUMBER(AI1155),AI1155,"")</f>
        <v>3.1E-2</v>
      </c>
      <c r="AI1155" s="20">
        <f t="shared" ref="AI1155:AI1159" si="182">AVERAGE(AI1143,AI1149)</f>
        <v>3.1E-2</v>
      </c>
      <c r="AU1155" s="2" t="str">
        <f t="shared" si="149"/>
        <v/>
      </c>
      <c r="AV1155" s="2" t="str">
        <f>IF(ISNUMBER(AU1155),SUMIFS($AU$1:AU1155,$A$1:A1155,A1155,$J$1:J1155,J1155,$D$1:D1155,D1155),"")</f>
        <v/>
      </c>
      <c r="AW1155">
        <f t="shared" si="150"/>
        <v>2</v>
      </c>
    </row>
    <row r="1156" spans="1:49" x14ac:dyDescent="0.25">
      <c r="A1156" s="4" t="s">
        <v>112</v>
      </c>
      <c r="B1156" s="20" t="s">
        <v>24</v>
      </c>
      <c r="C1156" s="21">
        <v>42163</v>
      </c>
      <c r="D1156" s="20">
        <v>3</v>
      </c>
      <c r="E1156">
        <v>100</v>
      </c>
      <c r="J1156" s="2" t="s">
        <v>44</v>
      </c>
      <c r="K1156" s="2" t="s">
        <v>23</v>
      </c>
      <c r="L1156">
        <v>5</v>
      </c>
      <c r="M1156" s="2" t="s">
        <v>21</v>
      </c>
      <c r="N1156" s="2" t="str">
        <f t="shared" si="159"/>
        <v/>
      </c>
      <c r="P1156" s="20"/>
      <c r="Q1156" t="str">
        <f t="shared" si="147"/>
        <v/>
      </c>
      <c r="R1156" s="2" t="str">
        <f>IF(ISNUMBER(Q1156),SUMIFS(Q$1:$Q1156,A$1:$A1156,A1156,J$1:$J1156,J1156,D$1:$D1156,D1156),"")</f>
        <v/>
      </c>
      <c r="T1156" s="5"/>
      <c r="AH1156" s="2">
        <f t="shared" ref="AH1156" si="183">IF(ISNUMBER(AI1156),AI1156,"")</f>
        <v>3.15E-2</v>
      </c>
      <c r="AI1156" s="20">
        <f t="shared" si="182"/>
        <v>3.15E-2</v>
      </c>
      <c r="AU1156" s="2" t="str">
        <f t="shared" si="149"/>
        <v/>
      </c>
      <c r="AV1156" s="2" t="str">
        <f>IF(ISNUMBER(AU1156),SUMIFS($AU$1:AU1156,$A$1:A1156,A1156,$J$1:J1156,J1156,$D$1:D1156,D1156),"")</f>
        <v/>
      </c>
      <c r="AW1156">
        <f t="shared" si="150"/>
        <v>2</v>
      </c>
    </row>
    <row r="1157" spans="1:49" x14ac:dyDescent="0.25">
      <c r="A1157" s="4" t="s">
        <v>113</v>
      </c>
      <c r="B1157" s="20" t="s">
        <v>24</v>
      </c>
      <c r="C1157" s="21">
        <v>42163</v>
      </c>
      <c r="D1157" s="20">
        <v>3</v>
      </c>
      <c r="E1157">
        <v>200</v>
      </c>
      <c r="J1157" s="2" t="s">
        <v>44</v>
      </c>
      <c r="K1157" s="2" t="s">
        <v>23</v>
      </c>
      <c r="L1157">
        <v>5</v>
      </c>
      <c r="M1157" s="2" t="s">
        <v>21</v>
      </c>
      <c r="N1157" s="2" t="str">
        <f t="shared" si="159"/>
        <v/>
      </c>
      <c r="P1157" s="20"/>
      <c r="Q1157" t="str">
        <f t="shared" si="147"/>
        <v/>
      </c>
      <c r="R1157" s="2" t="str">
        <f>IF(ISNUMBER(Q1157),SUMIFS(Q$1:$Q1157,A$1:$A1157,A1157,J$1:$J1157,J1157,D$1:$D1157,D1157),"")</f>
        <v/>
      </c>
      <c r="T1157" s="5"/>
      <c r="AH1157" s="2">
        <f t="shared" ref="AH1157" si="184">IF(ISNUMBER(AI1157),AI1157,"")</f>
        <v>2.9499999999999998E-2</v>
      </c>
      <c r="AI1157" s="20">
        <f t="shared" si="182"/>
        <v>2.9499999999999998E-2</v>
      </c>
      <c r="AU1157" s="2" t="str">
        <f t="shared" si="149"/>
        <v/>
      </c>
      <c r="AV1157" s="2" t="str">
        <f>IF(ISNUMBER(AU1157),SUMIFS($AU$1:AU1157,$A$1:A1157,A1157,$J$1:J1157,J1157,$D$1:D1157,D1157),"")</f>
        <v/>
      </c>
      <c r="AW1157">
        <f t="shared" si="150"/>
        <v>2</v>
      </c>
    </row>
    <row r="1158" spans="1:49" x14ac:dyDescent="0.25">
      <c r="A1158" s="4" t="s">
        <v>114</v>
      </c>
      <c r="B1158" s="20" t="s">
        <v>24</v>
      </c>
      <c r="C1158" s="21">
        <v>42163</v>
      </c>
      <c r="D1158" s="20">
        <v>3</v>
      </c>
      <c r="E1158">
        <v>350</v>
      </c>
      <c r="J1158" s="2" t="s">
        <v>44</v>
      </c>
      <c r="K1158" s="2" t="s">
        <v>23</v>
      </c>
      <c r="L1158">
        <v>5</v>
      </c>
      <c r="M1158" s="2" t="s">
        <v>21</v>
      </c>
      <c r="N1158" s="2" t="str">
        <f t="shared" si="159"/>
        <v/>
      </c>
      <c r="P1158" s="20"/>
      <c r="Q1158" t="str">
        <f t="shared" si="147"/>
        <v/>
      </c>
      <c r="R1158" s="2" t="str">
        <f>IF(ISNUMBER(Q1158),SUMIFS(Q$1:$Q1158,A$1:$A1158,A1158,J$1:$J1158,J1158,D$1:$D1158,D1158),"")</f>
        <v/>
      </c>
      <c r="T1158" s="5"/>
      <c r="AH1158" s="2">
        <f t="shared" ref="AH1158" si="185">IF(ISNUMBER(AI1158),AI1158,"")</f>
        <v>2.8999999999999998E-2</v>
      </c>
      <c r="AI1158" s="20">
        <f t="shared" si="182"/>
        <v>2.8999999999999998E-2</v>
      </c>
      <c r="AU1158" s="2" t="str">
        <f t="shared" si="149"/>
        <v/>
      </c>
      <c r="AV1158" s="2" t="str">
        <f>IF(ISNUMBER(AU1158),SUMIFS($AU$1:AU1158,$A$1:A1158,A1158,$J$1:J1158,J1158,$D$1:D1158,D1158),"")</f>
        <v/>
      </c>
      <c r="AW1158">
        <f t="shared" si="150"/>
        <v>2</v>
      </c>
    </row>
    <row r="1159" spans="1:49" x14ac:dyDescent="0.25">
      <c r="A1159" s="4" t="s">
        <v>115</v>
      </c>
      <c r="B1159" s="20" t="s">
        <v>24</v>
      </c>
      <c r="C1159" s="21">
        <v>42163</v>
      </c>
      <c r="D1159" s="20">
        <v>3</v>
      </c>
      <c r="E1159">
        <v>500</v>
      </c>
      <c r="J1159" s="2" t="s">
        <v>44</v>
      </c>
      <c r="K1159" s="2" t="s">
        <v>23</v>
      </c>
      <c r="L1159">
        <v>5</v>
      </c>
      <c r="M1159" s="2" t="s">
        <v>21</v>
      </c>
      <c r="N1159" s="2" t="str">
        <f t="shared" si="159"/>
        <v/>
      </c>
      <c r="P1159" s="20"/>
      <c r="Q1159" t="str">
        <f t="shared" si="147"/>
        <v/>
      </c>
      <c r="R1159" s="2" t="str">
        <f>IF(ISNUMBER(Q1159),SUMIFS(Q$1:$Q1159,A$1:$A1159,A1159,J$1:$J1159,J1159,D$1:$D1159,D1159),"")</f>
        <v/>
      </c>
      <c r="T1159" s="5"/>
      <c r="AH1159" s="2">
        <f t="shared" ref="AH1159" si="186">IF(ISNUMBER(AI1159),AI1159,"")</f>
        <v>3.1E-2</v>
      </c>
      <c r="AI1159" s="20">
        <f t="shared" si="182"/>
        <v>3.1E-2</v>
      </c>
      <c r="AU1159" s="2" t="str">
        <f t="shared" si="149"/>
        <v/>
      </c>
      <c r="AV1159" s="2" t="str">
        <f>IF(ISNUMBER(AU1159),SUMIFS($AU$1:AU1159,$A$1:A1159,A1159,$J$1:J1159,J1159,$D$1:D1159,D1159),"")</f>
        <v/>
      </c>
      <c r="AW1159">
        <f t="shared" si="150"/>
        <v>2</v>
      </c>
    </row>
    <row r="1160" spans="1:49" x14ac:dyDescent="0.25">
      <c r="A1160" s="4" t="s">
        <v>110</v>
      </c>
      <c r="B1160" t="s">
        <v>24</v>
      </c>
      <c r="C1160" s="3">
        <v>42254</v>
      </c>
      <c r="D1160">
        <v>1</v>
      </c>
      <c r="E1160">
        <v>0</v>
      </c>
      <c r="J1160" s="2" t="s">
        <v>45</v>
      </c>
      <c r="K1160" s="2" t="s">
        <v>25</v>
      </c>
      <c r="L1160">
        <v>6</v>
      </c>
      <c r="M1160" s="2" t="s">
        <v>21</v>
      </c>
      <c r="N1160" s="2" t="str">
        <f t="shared" si="159"/>
        <v/>
      </c>
      <c r="Q1160" t="str">
        <f t="shared" si="147"/>
        <v/>
      </c>
      <c r="R1160" s="2" t="str">
        <f>IF(ISNUMBER(Q1160),SUMIFS(Q$1:$Q1160,A$1:$A1160,A1160,J$1:$J1160,J1160,D$1:$D1160,D1160),"")</f>
        <v/>
      </c>
      <c r="T1160" s="5"/>
      <c r="AG1160">
        <v>26.4</v>
      </c>
      <c r="AH1160" s="2">
        <f t="shared" ref="AH1160" si="187">IF(ISNUMBER(AI1160),AI1160,"")</f>
        <v>0.04</v>
      </c>
      <c r="AI1160">
        <v>0.04</v>
      </c>
      <c r="AL1160">
        <v>0.03</v>
      </c>
      <c r="AM1160">
        <v>4.0000000000000001E-3</v>
      </c>
      <c r="AN1160">
        <v>9.5000000000000001E-2</v>
      </c>
      <c r="AO1160">
        <v>0.317</v>
      </c>
      <c r="AP1160">
        <v>0.55100000000000005</v>
      </c>
      <c r="AU1160" s="2" t="str">
        <f t="shared" si="149"/>
        <v/>
      </c>
      <c r="AV1160" s="2" t="str">
        <f>IF(ISNUMBER(AU1160),SUMIFS($AU$1:AU1160,$A$1:A1160,A1160,$J$1:J1160,J1160,$D$1:D1160,D1160),"")</f>
        <v/>
      </c>
      <c r="AW1160">
        <f t="shared" si="150"/>
        <v>8</v>
      </c>
    </row>
    <row r="1161" spans="1:49" x14ac:dyDescent="0.25">
      <c r="A1161" s="4" t="s">
        <v>111</v>
      </c>
      <c r="B1161" t="s">
        <v>24</v>
      </c>
      <c r="C1161" s="3">
        <v>42254</v>
      </c>
      <c r="D1161">
        <v>1</v>
      </c>
      <c r="E1161">
        <v>50</v>
      </c>
      <c r="J1161" s="2" t="s">
        <v>45</v>
      </c>
      <c r="K1161" s="2" t="s">
        <v>25</v>
      </c>
      <c r="L1161">
        <v>6</v>
      </c>
      <c r="M1161" s="2" t="s">
        <v>21</v>
      </c>
      <c r="N1161" s="2" t="str">
        <f t="shared" si="159"/>
        <v/>
      </c>
      <c r="Q1161" t="str">
        <f t="shared" si="147"/>
        <v/>
      </c>
      <c r="R1161" s="2" t="str">
        <f>IF(ISNUMBER(Q1161),SUMIFS(Q$1:$Q1161,A$1:$A1161,A1161,J$1:$J1161,J1161,D$1:$D1161,D1161),"")</f>
        <v/>
      </c>
      <c r="T1161" s="5"/>
      <c r="AG1161">
        <v>24.4</v>
      </c>
      <c r="AH1161" s="2">
        <f t="shared" ref="AH1161" si="188">IF(ISNUMBER(AI1161),AI1161,"")</f>
        <v>3.6000000000000004E-2</v>
      </c>
      <c r="AI1161">
        <v>3.6000000000000004E-2</v>
      </c>
      <c r="AL1161">
        <v>0.15</v>
      </c>
      <c r="AM1161">
        <v>6.0000000000000001E-3</v>
      </c>
      <c r="AN1161">
        <v>6.8000000000000005E-2</v>
      </c>
      <c r="AO1161">
        <v>0.32800000000000001</v>
      </c>
      <c r="AP1161">
        <v>0.44700000000000001</v>
      </c>
      <c r="AR1161">
        <v>0</v>
      </c>
      <c r="AU1161" s="2" t="str">
        <f t="shared" si="149"/>
        <v/>
      </c>
      <c r="AV1161" s="2" t="str">
        <f>IF(ISNUMBER(AU1161),SUMIFS($AU$1:AU1161,$A$1:A1161,A1161,$J$1:J1161,J1161,$D$1:D1161,D1161),"")</f>
        <v/>
      </c>
      <c r="AW1161">
        <f t="shared" si="150"/>
        <v>9</v>
      </c>
    </row>
    <row r="1162" spans="1:49" x14ac:dyDescent="0.25">
      <c r="A1162" s="4" t="s">
        <v>112</v>
      </c>
      <c r="B1162" t="s">
        <v>24</v>
      </c>
      <c r="C1162" s="3">
        <v>42254</v>
      </c>
      <c r="D1162">
        <v>1</v>
      </c>
      <c r="E1162">
        <v>100</v>
      </c>
      <c r="J1162" s="2" t="s">
        <v>45</v>
      </c>
      <c r="K1162" s="2" t="s">
        <v>25</v>
      </c>
      <c r="L1162">
        <v>6</v>
      </c>
      <c r="M1162" s="2" t="s">
        <v>21</v>
      </c>
      <c r="N1162" s="2" t="str">
        <f t="shared" si="159"/>
        <v/>
      </c>
      <c r="Q1162" t="str">
        <f t="shared" si="147"/>
        <v/>
      </c>
      <c r="R1162" s="2" t="str">
        <f>IF(ISNUMBER(Q1162),SUMIFS(Q$1:$Q1162,A$1:$A1162,A1162,J$1:$J1162,J1162,D$1:$D1162,D1162),"")</f>
        <v/>
      </c>
      <c r="T1162" s="5"/>
      <c r="AG1162">
        <v>24.3</v>
      </c>
      <c r="AH1162" s="2">
        <f t="shared" ref="AH1162" si="189">IF(ISNUMBER(AI1162),AI1162,"")</f>
        <v>3.6000000000000004E-2</v>
      </c>
      <c r="AI1162">
        <v>3.6000000000000004E-2</v>
      </c>
      <c r="AL1162">
        <v>3.6999999999999998E-2</v>
      </c>
      <c r="AM1162">
        <v>3.0000000000000001E-3</v>
      </c>
      <c r="AN1162">
        <v>0.23300000000000001</v>
      </c>
      <c r="AO1162">
        <v>0.41199999999999998</v>
      </c>
      <c r="AP1162">
        <v>0.31</v>
      </c>
      <c r="AU1162" s="2" t="str">
        <f t="shared" si="149"/>
        <v/>
      </c>
      <c r="AV1162" s="2" t="str">
        <f>IF(ISNUMBER(AU1162),SUMIFS($AU$1:AU1162,$A$1:A1162,A1162,$J$1:J1162,J1162,$D$1:D1162,D1162),"")</f>
        <v/>
      </c>
      <c r="AW1162">
        <f t="shared" si="150"/>
        <v>8</v>
      </c>
    </row>
    <row r="1163" spans="1:49" x14ac:dyDescent="0.25">
      <c r="A1163" s="4" t="s">
        <v>113</v>
      </c>
      <c r="B1163" t="s">
        <v>24</v>
      </c>
      <c r="C1163" s="3">
        <v>42254</v>
      </c>
      <c r="D1163">
        <v>1</v>
      </c>
      <c r="E1163">
        <v>200</v>
      </c>
      <c r="J1163" s="2" t="s">
        <v>45</v>
      </c>
      <c r="K1163" s="2" t="s">
        <v>25</v>
      </c>
      <c r="L1163">
        <v>6</v>
      </c>
      <c r="M1163" s="2" t="s">
        <v>21</v>
      </c>
      <c r="N1163" s="2" t="str">
        <f t="shared" si="159"/>
        <v/>
      </c>
      <c r="Q1163" t="str">
        <f t="shared" si="147"/>
        <v/>
      </c>
      <c r="R1163" s="2" t="str">
        <f>IF(ISNUMBER(Q1163),SUMIFS(Q$1:$Q1163,A$1:$A1163,A1163,J$1:$J1163,J1163,D$1:$D1163,D1163),"")</f>
        <v/>
      </c>
      <c r="T1163" s="5"/>
      <c r="AG1163">
        <v>21.2</v>
      </c>
      <c r="AH1163" s="2">
        <f t="shared" ref="AH1163" si="190">IF(ISNUMBER(AI1163),AI1163,"")</f>
        <v>3.2000000000000001E-2</v>
      </c>
      <c r="AI1163">
        <v>3.2000000000000001E-2</v>
      </c>
      <c r="AL1163">
        <v>4.5999999999999999E-2</v>
      </c>
      <c r="AM1163">
        <v>5.0000000000000001E-3</v>
      </c>
      <c r="AN1163">
        <v>0.161</v>
      </c>
      <c r="AO1163">
        <v>0.46400000000000002</v>
      </c>
      <c r="AP1163">
        <v>0.32</v>
      </c>
      <c r="AU1163" s="2" t="str">
        <f t="shared" si="149"/>
        <v/>
      </c>
      <c r="AV1163" s="2" t="str">
        <f>IF(ISNUMBER(AU1163),SUMIFS($AU$1:AU1163,$A$1:A1163,A1163,$J$1:J1163,J1163,$D$1:D1163,D1163),"")</f>
        <v/>
      </c>
      <c r="AW1163">
        <f t="shared" si="150"/>
        <v>8</v>
      </c>
    </row>
    <row r="1164" spans="1:49" x14ac:dyDescent="0.25">
      <c r="A1164" s="4" t="s">
        <v>114</v>
      </c>
      <c r="B1164" t="s">
        <v>24</v>
      </c>
      <c r="C1164" s="3">
        <v>42254</v>
      </c>
      <c r="D1164">
        <v>1</v>
      </c>
      <c r="E1164">
        <v>350</v>
      </c>
      <c r="J1164" s="2" t="s">
        <v>45</v>
      </c>
      <c r="K1164" s="2" t="s">
        <v>25</v>
      </c>
      <c r="L1164">
        <v>6</v>
      </c>
      <c r="M1164" s="2" t="s">
        <v>21</v>
      </c>
      <c r="N1164" s="2" t="str">
        <f t="shared" si="159"/>
        <v/>
      </c>
      <c r="Q1164" t="str">
        <f t="shared" si="147"/>
        <v/>
      </c>
      <c r="R1164" s="2" t="str">
        <f>IF(ISNUMBER(Q1164),SUMIFS(Q$1:$Q1164,A$1:$A1164,A1164,J$1:$J1164,J1164,D$1:$D1164,D1164),"")</f>
        <v/>
      </c>
      <c r="T1164" s="5"/>
      <c r="AG1164">
        <v>21.6</v>
      </c>
      <c r="AH1164" s="2">
        <f t="shared" ref="AH1164" si="191">IF(ISNUMBER(AI1164),AI1164,"")</f>
        <v>3.2000000000000001E-2</v>
      </c>
      <c r="AI1164">
        <v>3.2000000000000001E-2</v>
      </c>
      <c r="AL1164">
        <v>1.4999999999999999E-2</v>
      </c>
      <c r="AM1164">
        <v>4.0000000000000001E-3</v>
      </c>
      <c r="AN1164">
        <v>0.30599999999999999</v>
      </c>
      <c r="AO1164">
        <v>0.46700000000000003</v>
      </c>
      <c r="AP1164">
        <v>0.20300000000000001</v>
      </c>
      <c r="AR1164">
        <v>0</v>
      </c>
      <c r="AU1164" s="2" t="str">
        <f t="shared" si="149"/>
        <v/>
      </c>
      <c r="AV1164" s="2" t="str">
        <f>IF(ISNUMBER(AU1164),SUMIFS($AU$1:AU1164,$A$1:A1164,A1164,$J$1:J1164,J1164,$D$1:D1164,D1164),"")</f>
        <v/>
      </c>
      <c r="AW1164">
        <f t="shared" si="150"/>
        <v>9</v>
      </c>
    </row>
    <row r="1165" spans="1:49" x14ac:dyDescent="0.25">
      <c r="A1165" s="4" t="s">
        <v>115</v>
      </c>
      <c r="B1165" t="s">
        <v>24</v>
      </c>
      <c r="C1165" s="3">
        <v>42254</v>
      </c>
      <c r="D1165">
        <v>1</v>
      </c>
      <c r="E1165">
        <v>500</v>
      </c>
      <c r="J1165" s="2" t="s">
        <v>45</v>
      </c>
      <c r="K1165" s="2" t="s">
        <v>25</v>
      </c>
      <c r="L1165">
        <v>6</v>
      </c>
      <c r="M1165" s="2" t="s">
        <v>21</v>
      </c>
      <c r="N1165" s="2" t="str">
        <f t="shared" si="159"/>
        <v/>
      </c>
      <c r="Q1165" t="str">
        <f t="shared" si="147"/>
        <v/>
      </c>
      <c r="R1165" s="2" t="str">
        <f>IF(ISNUMBER(Q1165),SUMIFS(Q$1:$Q1165,A$1:$A1165,A1165,J$1:$J1165,J1165,D$1:$D1165,D1165),"")</f>
        <v/>
      </c>
      <c r="T1165" s="5"/>
      <c r="AG1165">
        <v>19.7</v>
      </c>
      <c r="AH1165" s="2">
        <f t="shared" ref="AH1165" si="192">IF(ISNUMBER(AI1165),AI1165,"")</f>
        <v>0.03</v>
      </c>
      <c r="AI1165">
        <v>0.03</v>
      </c>
      <c r="AL1165">
        <v>7.8E-2</v>
      </c>
      <c r="AN1165">
        <v>0.26300000000000001</v>
      </c>
      <c r="AO1165">
        <v>0.57199999999999995</v>
      </c>
      <c r="AP1165">
        <v>7.1999999999999995E-2</v>
      </c>
      <c r="AU1165" s="2" t="str">
        <f t="shared" si="149"/>
        <v/>
      </c>
      <c r="AV1165" s="2" t="str">
        <f>IF(ISNUMBER(AU1165),SUMIFS($AU$1:AU1165,$A$1:A1165,A1165,$J$1:J1165,J1165,$D$1:D1165,D1165),"")</f>
        <v/>
      </c>
      <c r="AW1165">
        <f t="shared" si="150"/>
        <v>7</v>
      </c>
    </row>
    <row r="1166" spans="1:49" x14ac:dyDescent="0.25">
      <c r="A1166" s="4" t="s">
        <v>110</v>
      </c>
      <c r="B1166" t="s">
        <v>24</v>
      </c>
      <c r="C1166" s="3">
        <v>42254</v>
      </c>
      <c r="D1166">
        <v>2</v>
      </c>
      <c r="E1166">
        <v>0</v>
      </c>
      <c r="J1166" s="2" t="s">
        <v>45</v>
      </c>
      <c r="K1166" s="2" t="s">
        <v>25</v>
      </c>
      <c r="L1166">
        <v>6</v>
      </c>
      <c r="M1166" s="2" t="s">
        <v>21</v>
      </c>
      <c r="N1166" s="2" t="str">
        <f t="shared" si="159"/>
        <v/>
      </c>
      <c r="Q1166" t="str">
        <f t="shared" si="147"/>
        <v/>
      </c>
      <c r="R1166" s="2" t="str">
        <f>IF(ISNUMBER(Q1166),SUMIFS(Q$1:$Q1166,A$1:$A1166,A1166,J$1:$J1166,J1166,D$1:$D1166,D1166),"")</f>
        <v/>
      </c>
      <c r="T1166" s="5"/>
      <c r="AG1166">
        <v>23</v>
      </c>
      <c r="AH1166" s="2">
        <f t="shared" ref="AH1166" si="193">IF(ISNUMBER(AI1166),AI1166,"")</f>
        <v>3.4000000000000002E-2</v>
      </c>
      <c r="AI1166">
        <v>3.4000000000000002E-2</v>
      </c>
      <c r="AL1166">
        <v>0.01</v>
      </c>
      <c r="AM1166">
        <v>1.7999999999999999E-2</v>
      </c>
      <c r="AN1166">
        <v>0.03</v>
      </c>
      <c r="AO1166">
        <v>0.57399999999999995</v>
      </c>
      <c r="AP1166">
        <v>0.36499999999999999</v>
      </c>
      <c r="AU1166" s="2" t="str">
        <f t="shared" si="149"/>
        <v/>
      </c>
      <c r="AV1166" s="2" t="str">
        <f>IF(ISNUMBER(AU1166),SUMIFS($AU$1:AU1166,$A$1:A1166,A1166,$J$1:J1166,J1166,$D$1:D1166,D1166),"")</f>
        <v/>
      </c>
      <c r="AW1166">
        <f t="shared" si="150"/>
        <v>8</v>
      </c>
    </row>
    <row r="1167" spans="1:49" x14ac:dyDescent="0.25">
      <c r="A1167" s="4" t="s">
        <v>111</v>
      </c>
      <c r="B1167" t="s">
        <v>24</v>
      </c>
      <c r="C1167" s="3">
        <v>42254</v>
      </c>
      <c r="D1167">
        <v>2</v>
      </c>
      <c r="E1167">
        <v>50</v>
      </c>
      <c r="J1167" s="2" t="s">
        <v>45</v>
      </c>
      <c r="K1167" s="2" t="s">
        <v>25</v>
      </c>
      <c r="L1167">
        <v>6</v>
      </c>
      <c r="M1167" s="2" t="s">
        <v>21</v>
      </c>
      <c r="N1167" s="2" t="str">
        <f t="shared" si="159"/>
        <v/>
      </c>
      <c r="Q1167" t="str">
        <f t="shared" si="147"/>
        <v/>
      </c>
      <c r="R1167" s="2" t="str">
        <f>IF(ISNUMBER(Q1167),SUMIFS(Q$1:$Q1167,A$1:$A1167,A1167,J$1:$J1167,J1167,D$1:$D1167,D1167),"")</f>
        <v/>
      </c>
      <c r="T1167" s="5"/>
      <c r="AG1167">
        <v>18.3</v>
      </c>
      <c r="AH1167" s="2">
        <f t="shared" ref="AH1167" si="194">IF(ISNUMBER(AI1167),AI1167,"")</f>
        <v>2.7999999999999997E-2</v>
      </c>
      <c r="AI1167">
        <v>2.7999999999999997E-2</v>
      </c>
      <c r="AL1167">
        <v>6.9000000000000006E-2</v>
      </c>
      <c r="AM1167">
        <v>3.0000000000000001E-3</v>
      </c>
      <c r="AN1167">
        <v>0.13300000000000001</v>
      </c>
      <c r="AO1167">
        <v>0.57699999999999996</v>
      </c>
      <c r="AP1167">
        <v>0.20899999999999999</v>
      </c>
      <c r="AU1167" s="2" t="str">
        <f t="shared" si="149"/>
        <v/>
      </c>
      <c r="AV1167" s="2" t="str">
        <f>IF(ISNUMBER(AU1167),SUMIFS($AU$1:AU1167,$A$1:A1167,A1167,$J$1:J1167,J1167,$D$1:D1167,D1167),"")</f>
        <v/>
      </c>
      <c r="AW1167">
        <f t="shared" si="150"/>
        <v>8</v>
      </c>
    </row>
    <row r="1168" spans="1:49" x14ac:dyDescent="0.25">
      <c r="A1168" s="4" t="s">
        <v>112</v>
      </c>
      <c r="B1168" t="s">
        <v>24</v>
      </c>
      <c r="C1168" s="3">
        <v>42254</v>
      </c>
      <c r="D1168">
        <v>2</v>
      </c>
      <c r="E1168">
        <v>100</v>
      </c>
      <c r="J1168" s="2" t="s">
        <v>45</v>
      </c>
      <c r="K1168" s="2" t="s">
        <v>25</v>
      </c>
      <c r="L1168">
        <v>6</v>
      </c>
      <c r="M1168" s="2" t="s">
        <v>21</v>
      </c>
      <c r="N1168" s="2" t="str">
        <f t="shared" si="159"/>
        <v/>
      </c>
      <c r="Q1168" t="str">
        <f t="shared" si="147"/>
        <v/>
      </c>
      <c r="R1168" s="2" t="str">
        <f>IF(ISNUMBER(Q1168),SUMIFS(Q$1:$Q1168,A$1:$A1168,A1168,J$1:$J1168,J1168,D$1:$D1168,D1168),"")</f>
        <v/>
      </c>
      <c r="T1168" s="5"/>
      <c r="AG1168">
        <v>16.399999999999999</v>
      </c>
      <c r="AH1168" s="2">
        <f t="shared" ref="AH1168" si="195">IF(ISNUMBER(AI1168),AI1168,"")</f>
        <v>2.5000000000000001E-2</v>
      </c>
      <c r="AI1168">
        <v>2.5000000000000001E-2</v>
      </c>
      <c r="AL1168">
        <v>6.5000000000000002E-2</v>
      </c>
      <c r="AM1168">
        <v>6.0000000000000001E-3</v>
      </c>
      <c r="AN1168">
        <v>7.8E-2</v>
      </c>
      <c r="AO1168">
        <v>0.76500000000000001</v>
      </c>
      <c r="AP1168">
        <v>7.9000000000000001E-2</v>
      </c>
      <c r="AU1168" s="2" t="str">
        <f t="shared" si="149"/>
        <v/>
      </c>
      <c r="AV1168" s="2" t="str">
        <f>IF(ISNUMBER(AU1168),SUMIFS($AU$1:AU1168,$A$1:A1168,A1168,$J$1:J1168,J1168,$D$1:D1168,D1168),"")</f>
        <v/>
      </c>
      <c r="AW1168">
        <f t="shared" si="150"/>
        <v>8</v>
      </c>
    </row>
    <row r="1169" spans="1:49" x14ac:dyDescent="0.25">
      <c r="A1169" s="4" t="s">
        <v>113</v>
      </c>
      <c r="B1169" t="s">
        <v>24</v>
      </c>
      <c r="C1169" s="3">
        <v>42254</v>
      </c>
      <c r="D1169">
        <v>2</v>
      </c>
      <c r="E1169">
        <v>200</v>
      </c>
      <c r="J1169" s="2" t="s">
        <v>45</v>
      </c>
      <c r="K1169" s="2" t="s">
        <v>25</v>
      </c>
      <c r="L1169">
        <v>6</v>
      </c>
      <c r="M1169" s="2" t="s">
        <v>21</v>
      </c>
      <c r="N1169" s="2" t="str">
        <f t="shared" si="159"/>
        <v/>
      </c>
      <c r="Q1169" t="str">
        <f t="shared" si="147"/>
        <v/>
      </c>
      <c r="R1169" s="2" t="str">
        <f>IF(ISNUMBER(Q1169),SUMIFS(Q$1:$Q1169,A$1:$A1169,A1169,J$1:$J1169,J1169,D$1:$D1169,D1169),"")</f>
        <v/>
      </c>
      <c r="T1169" s="5"/>
      <c r="AG1169">
        <v>17.899999999999999</v>
      </c>
      <c r="AH1169" s="2">
        <f t="shared" ref="AH1169" si="196">IF(ISNUMBER(AI1169),AI1169,"")</f>
        <v>2.7000000000000003E-2</v>
      </c>
      <c r="AI1169">
        <v>2.7000000000000003E-2</v>
      </c>
      <c r="AL1169">
        <v>0.14299999999999999</v>
      </c>
      <c r="AM1169">
        <v>0</v>
      </c>
      <c r="AN1169">
        <v>0.156</v>
      </c>
      <c r="AO1169">
        <v>0.66600000000000004</v>
      </c>
      <c r="AP1169">
        <v>2.5000000000000001E-2</v>
      </c>
      <c r="AU1169" s="2" t="str">
        <f t="shared" si="149"/>
        <v/>
      </c>
      <c r="AV1169" s="2" t="str">
        <f>IF(ISNUMBER(AU1169),SUMIFS($AU$1:AU1169,$A$1:A1169,A1169,$J$1:J1169,J1169,$D$1:D1169,D1169),"")</f>
        <v/>
      </c>
      <c r="AW1169">
        <f t="shared" si="150"/>
        <v>8</v>
      </c>
    </row>
    <row r="1170" spans="1:49" x14ac:dyDescent="0.25">
      <c r="A1170" s="4" t="s">
        <v>114</v>
      </c>
      <c r="B1170" t="s">
        <v>24</v>
      </c>
      <c r="C1170" s="3">
        <v>42254</v>
      </c>
      <c r="D1170">
        <v>2</v>
      </c>
      <c r="E1170">
        <v>350</v>
      </c>
      <c r="J1170" s="2" t="s">
        <v>45</v>
      </c>
      <c r="K1170" s="2" t="s">
        <v>25</v>
      </c>
      <c r="L1170">
        <v>6</v>
      </c>
      <c r="M1170" s="2" t="s">
        <v>21</v>
      </c>
      <c r="N1170" s="2" t="str">
        <f t="shared" si="159"/>
        <v/>
      </c>
      <c r="Q1170" t="str">
        <f t="shared" si="147"/>
        <v/>
      </c>
      <c r="R1170" s="2" t="str">
        <f>IF(ISNUMBER(Q1170),SUMIFS(Q$1:$Q1170,A$1:$A1170,A1170,J$1:$J1170,J1170,D$1:$D1170,D1170),"")</f>
        <v/>
      </c>
      <c r="T1170" s="5"/>
      <c r="AG1170">
        <v>16.899999999999999</v>
      </c>
      <c r="AH1170" s="2">
        <f t="shared" ref="AH1170" si="197">IF(ISNUMBER(AI1170),AI1170,"")</f>
        <v>2.5000000000000001E-2</v>
      </c>
      <c r="AI1170">
        <v>2.5000000000000001E-2</v>
      </c>
      <c r="AL1170">
        <v>0.128</v>
      </c>
      <c r="AN1170">
        <v>0.21199999999999999</v>
      </c>
      <c r="AO1170">
        <v>0.64</v>
      </c>
      <c r="AP1170">
        <v>0.01</v>
      </c>
      <c r="AU1170" s="2" t="str">
        <f t="shared" si="149"/>
        <v/>
      </c>
      <c r="AV1170" s="2" t="str">
        <f>IF(ISNUMBER(AU1170),SUMIFS($AU$1:AU1170,$A$1:A1170,A1170,$J$1:J1170,J1170,$D$1:D1170,D1170),"")</f>
        <v/>
      </c>
      <c r="AW1170">
        <f t="shared" si="150"/>
        <v>7</v>
      </c>
    </row>
    <row r="1171" spans="1:49" x14ac:dyDescent="0.25">
      <c r="A1171" s="4" t="s">
        <v>115</v>
      </c>
      <c r="B1171" t="s">
        <v>24</v>
      </c>
      <c r="C1171" s="3">
        <v>42254</v>
      </c>
      <c r="D1171">
        <v>2</v>
      </c>
      <c r="E1171">
        <v>500</v>
      </c>
      <c r="J1171" s="2" t="s">
        <v>45</v>
      </c>
      <c r="K1171" s="2" t="s">
        <v>25</v>
      </c>
      <c r="L1171">
        <v>6</v>
      </c>
      <c r="M1171" s="2" t="s">
        <v>21</v>
      </c>
      <c r="N1171" s="2" t="str">
        <f t="shared" si="159"/>
        <v/>
      </c>
      <c r="Q1171" t="str">
        <f t="shared" si="147"/>
        <v/>
      </c>
      <c r="R1171" s="2" t="str">
        <f>IF(ISNUMBER(Q1171),SUMIFS(Q$1:$Q1171,A$1:$A1171,A1171,J$1:$J1171,J1171,D$1:$D1171,D1171),"")</f>
        <v/>
      </c>
      <c r="T1171" s="5"/>
      <c r="AG1171">
        <v>20.2</v>
      </c>
      <c r="AH1171" s="2">
        <f t="shared" ref="AH1171" si="198">IF(ISNUMBER(AI1171),AI1171,"")</f>
        <v>0.03</v>
      </c>
      <c r="AI1171">
        <v>0.03</v>
      </c>
      <c r="AL1171">
        <v>0.14299999999999999</v>
      </c>
      <c r="AN1171">
        <v>0.29099999999999998</v>
      </c>
      <c r="AO1171">
        <v>0.56200000000000006</v>
      </c>
      <c r="AP1171">
        <v>2E-3</v>
      </c>
      <c r="AU1171" s="2" t="str">
        <f t="shared" si="149"/>
        <v/>
      </c>
      <c r="AV1171" s="2" t="str">
        <f>IF(ISNUMBER(AU1171),SUMIFS($AU$1:AU1171,$A$1:A1171,A1171,$J$1:J1171,J1171,$D$1:D1171,D1171),"")</f>
        <v/>
      </c>
      <c r="AW1171">
        <f t="shared" si="150"/>
        <v>7</v>
      </c>
    </row>
    <row r="1172" spans="1:49" x14ac:dyDescent="0.25">
      <c r="A1172" s="4" t="s">
        <v>110</v>
      </c>
      <c r="B1172" t="s">
        <v>24</v>
      </c>
      <c r="C1172" s="3">
        <v>42254</v>
      </c>
      <c r="D1172">
        <v>3</v>
      </c>
      <c r="E1172">
        <v>0</v>
      </c>
      <c r="J1172" s="2" t="s">
        <v>45</v>
      </c>
      <c r="K1172" s="2" t="s">
        <v>25</v>
      </c>
      <c r="L1172">
        <v>6</v>
      </c>
      <c r="M1172" s="2" t="s">
        <v>21</v>
      </c>
      <c r="N1172" s="2" t="str">
        <f t="shared" si="159"/>
        <v/>
      </c>
      <c r="Q1172" t="str">
        <f t="shared" si="147"/>
        <v/>
      </c>
      <c r="R1172" s="2" t="str">
        <f>IF(ISNUMBER(Q1172),SUMIFS(Q$1:$Q1172,A$1:$A1172,A1172,J$1:$J1172,J1172,D$1:$D1172,D1172),"")</f>
        <v/>
      </c>
      <c r="T1172" s="5"/>
      <c r="AG1172">
        <v>15.8</v>
      </c>
      <c r="AH1172" s="2">
        <f t="shared" ref="AH1172" si="199">IF(ISNUMBER(AI1172),AI1172,"")</f>
        <v>2.4E-2</v>
      </c>
      <c r="AI1172">
        <v>2.4E-2</v>
      </c>
      <c r="AL1172">
        <v>0.05</v>
      </c>
      <c r="AM1172">
        <v>1.4E-2</v>
      </c>
      <c r="AN1172">
        <v>0.161</v>
      </c>
      <c r="AO1172">
        <v>0.74199999999999999</v>
      </c>
      <c r="AP1172">
        <v>1.6E-2</v>
      </c>
      <c r="AU1172" s="2" t="str">
        <f t="shared" si="149"/>
        <v/>
      </c>
      <c r="AV1172" s="2" t="str">
        <f>IF(ISNUMBER(AU1172),SUMIFS($AU$1:AU1172,$A$1:A1172,A1172,$J$1:J1172,J1172,$D$1:D1172,D1172),"")</f>
        <v/>
      </c>
      <c r="AW1172">
        <f t="shared" si="150"/>
        <v>8</v>
      </c>
    </row>
    <row r="1173" spans="1:49" x14ac:dyDescent="0.25">
      <c r="A1173" s="4" t="s">
        <v>111</v>
      </c>
      <c r="B1173" t="s">
        <v>24</v>
      </c>
      <c r="C1173" s="3">
        <v>42254</v>
      </c>
      <c r="D1173">
        <v>3</v>
      </c>
      <c r="E1173">
        <v>50</v>
      </c>
      <c r="J1173" s="2" t="s">
        <v>45</v>
      </c>
      <c r="K1173" s="2" t="s">
        <v>25</v>
      </c>
      <c r="L1173">
        <v>6</v>
      </c>
      <c r="M1173" s="2" t="s">
        <v>21</v>
      </c>
      <c r="N1173" s="2" t="str">
        <f t="shared" si="159"/>
        <v/>
      </c>
      <c r="Q1173" t="str">
        <f t="shared" si="147"/>
        <v/>
      </c>
      <c r="R1173" s="2" t="str">
        <f>IF(ISNUMBER(Q1173),SUMIFS(Q$1:$Q1173,A$1:$A1173,A1173,J$1:$J1173,J1173,D$1:$D1173,D1173),"")</f>
        <v/>
      </c>
      <c r="T1173" s="5"/>
      <c r="AG1173">
        <v>18</v>
      </c>
      <c r="AH1173" s="2">
        <f t="shared" ref="AH1173" si="200">IF(ISNUMBER(AI1173),AI1173,"")</f>
        <v>2.7000000000000003E-2</v>
      </c>
      <c r="AI1173">
        <v>2.7000000000000003E-2</v>
      </c>
      <c r="AL1173">
        <v>0.02</v>
      </c>
      <c r="AM1173">
        <v>1.0999999999999999E-2</v>
      </c>
      <c r="AN1173">
        <v>6.3E-2</v>
      </c>
      <c r="AO1173">
        <v>0.77900000000000003</v>
      </c>
      <c r="AP1173">
        <v>0.11799999999999999</v>
      </c>
      <c r="AU1173" s="2" t="str">
        <f t="shared" si="149"/>
        <v/>
      </c>
      <c r="AV1173" s="2" t="str">
        <f>IF(ISNUMBER(AU1173),SUMIFS($AU$1:AU1173,$A$1:A1173,A1173,$J$1:J1173,J1173,$D$1:D1173,D1173),"")</f>
        <v/>
      </c>
      <c r="AW1173">
        <f t="shared" si="150"/>
        <v>8</v>
      </c>
    </row>
    <row r="1174" spans="1:49" x14ac:dyDescent="0.25">
      <c r="A1174" s="4" t="s">
        <v>112</v>
      </c>
      <c r="B1174" t="s">
        <v>24</v>
      </c>
      <c r="C1174" s="3">
        <v>42254</v>
      </c>
      <c r="D1174">
        <v>3</v>
      </c>
      <c r="E1174">
        <v>100</v>
      </c>
      <c r="J1174" s="2" t="s">
        <v>45</v>
      </c>
      <c r="K1174" s="2" t="s">
        <v>25</v>
      </c>
      <c r="L1174">
        <v>6</v>
      </c>
      <c r="M1174" s="2" t="s">
        <v>21</v>
      </c>
      <c r="N1174" s="2" t="str">
        <f t="shared" si="159"/>
        <v/>
      </c>
      <c r="Q1174" t="str">
        <f t="shared" si="147"/>
        <v/>
      </c>
      <c r="R1174" s="2" t="str">
        <f>IF(ISNUMBER(Q1174),SUMIFS(Q$1:$Q1174,A$1:$A1174,A1174,J$1:$J1174,J1174,D$1:$D1174,D1174),"")</f>
        <v/>
      </c>
      <c r="T1174" s="5"/>
      <c r="AG1174">
        <v>15.1</v>
      </c>
      <c r="AH1174" s="2">
        <f t="shared" ref="AH1174" si="201">IF(ISNUMBER(AI1174),AI1174,"")</f>
        <v>2.3E-2</v>
      </c>
      <c r="AI1174">
        <v>2.3E-2</v>
      </c>
      <c r="AL1174">
        <v>2.8000000000000001E-2</v>
      </c>
      <c r="AM1174">
        <v>8.0000000000000002E-3</v>
      </c>
      <c r="AN1174">
        <v>5.5E-2</v>
      </c>
      <c r="AO1174">
        <v>0.80100000000000005</v>
      </c>
      <c r="AP1174">
        <v>0.10199999999999999</v>
      </c>
      <c r="AU1174" s="2" t="str">
        <f t="shared" si="149"/>
        <v/>
      </c>
      <c r="AV1174" s="2" t="str">
        <f>IF(ISNUMBER(AU1174),SUMIFS($AU$1:AU1174,$A$1:A1174,A1174,$J$1:J1174,J1174,$D$1:D1174,D1174),"")</f>
        <v/>
      </c>
      <c r="AW1174">
        <f t="shared" si="150"/>
        <v>8</v>
      </c>
    </row>
    <row r="1175" spans="1:49" x14ac:dyDescent="0.25">
      <c r="A1175" s="4" t="s">
        <v>113</v>
      </c>
      <c r="B1175" t="s">
        <v>24</v>
      </c>
      <c r="C1175" s="3">
        <v>42254</v>
      </c>
      <c r="D1175">
        <v>3</v>
      </c>
      <c r="E1175">
        <v>200</v>
      </c>
      <c r="J1175" s="2" t="s">
        <v>45</v>
      </c>
      <c r="K1175" s="2" t="s">
        <v>25</v>
      </c>
      <c r="L1175">
        <v>6</v>
      </c>
      <c r="M1175" s="2" t="s">
        <v>21</v>
      </c>
      <c r="N1175" s="2" t="str">
        <f t="shared" si="159"/>
        <v/>
      </c>
      <c r="Q1175" t="str">
        <f t="shared" si="147"/>
        <v/>
      </c>
      <c r="R1175" s="2" t="str">
        <f>IF(ISNUMBER(Q1175),SUMIFS(Q$1:$Q1175,A$1:$A1175,A1175,J$1:$J1175,J1175,D$1:$D1175,D1175),"")</f>
        <v/>
      </c>
      <c r="T1175" s="5"/>
      <c r="AG1175">
        <v>15.9</v>
      </c>
      <c r="AH1175" s="2">
        <f t="shared" ref="AH1175" si="202">IF(ISNUMBER(AI1175),AI1175,"")</f>
        <v>2.4E-2</v>
      </c>
      <c r="AI1175">
        <v>2.4E-2</v>
      </c>
      <c r="AL1175">
        <v>0.02</v>
      </c>
      <c r="AM1175">
        <v>1.9E-2</v>
      </c>
      <c r="AN1175">
        <v>0.23100000000000001</v>
      </c>
      <c r="AO1175">
        <v>0.63</v>
      </c>
      <c r="AP1175">
        <v>9.2999999999999999E-2</v>
      </c>
      <c r="AR1175">
        <v>0</v>
      </c>
      <c r="AU1175" s="2" t="str">
        <f t="shared" si="149"/>
        <v/>
      </c>
      <c r="AV1175" s="2" t="str">
        <f>IF(ISNUMBER(AU1175),SUMIFS($AU$1:AU1175,$A$1:A1175,A1175,$J$1:J1175,J1175,$D$1:D1175,D1175),"")</f>
        <v/>
      </c>
      <c r="AW1175">
        <f t="shared" si="150"/>
        <v>9</v>
      </c>
    </row>
    <row r="1176" spans="1:49" x14ac:dyDescent="0.25">
      <c r="A1176" s="4" t="s">
        <v>114</v>
      </c>
      <c r="B1176" t="s">
        <v>24</v>
      </c>
      <c r="C1176" s="3">
        <v>42254</v>
      </c>
      <c r="D1176">
        <v>3</v>
      </c>
      <c r="E1176">
        <v>350</v>
      </c>
      <c r="J1176" s="2" t="s">
        <v>45</v>
      </c>
      <c r="K1176" s="2" t="s">
        <v>25</v>
      </c>
      <c r="L1176">
        <v>6</v>
      </c>
      <c r="M1176" s="2" t="s">
        <v>21</v>
      </c>
      <c r="N1176" s="2" t="str">
        <f t="shared" si="159"/>
        <v/>
      </c>
      <c r="Q1176" t="str">
        <f t="shared" si="147"/>
        <v/>
      </c>
      <c r="R1176" s="2" t="str">
        <f>IF(ISNUMBER(Q1176),SUMIFS(Q$1:$Q1176,A$1:$A1176,A1176,J$1:$J1176,J1176,D$1:$D1176,D1176),"")</f>
        <v/>
      </c>
      <c r="T1176" s="5"/>
      <c r="AG1176">
        <v>15.6</v>
      </c>
      <c r="AH1176" s="2">
        <f t="shared" ref="AH1176" si="203">IF(ISNUMBER(AI1176),AI1176,"")</f>
        <v>2.3E-2</v>
      </c>
      <c r="AI1176">
        <v>2.3E-2</v>
      </c>
      <c r="AL1176">
        <v>5.8000000000000003E-2</v>
      </c>
      <c r="AM1176">
        <v>1E-3</v>
      </c>
      <c r="AN1176">
        <v>0.224</v>
      </c>
      <c r="AO1176">
        <v>0.67600000000000005</v>
      </c>
      <c r="AP1176">
        <v>8.0000000000000002E-3</v>
      </c>
      <c r="AU1176" s="2" t="str">
        <f t="shared" si="149"/>
        <v/>
      </c>
      <c r="AV1176" s="2" t="str">
        <f>IF(ISNUMBER(AU1176),SUMIFS($AU$1:AU1176,$A$1:A1176,A1176,$J$1:J1176,J1176,$D$1:D1176,D1176),"")</f>
        <v/>
      </c>
      <c r="AW1176">
        <f t="shared" si="150"/>
        <v>8</v>
      </c>
    </row>
    <row r="1177" spans="1:49" x14ac:dyDescent="0.25">
      <c r="A1177" s="4" t="s">
        <v>115</v>
      </c>
      <c r="B1177" t="s">
        <v>24</v>
      </c>
      <c r="C1177" s="3">
        <v>42254</v>
      </c>
      <c r="D1177">
        <v>3</v>
      </c>
      <c r="E1177">
        <v>500</v>
      </c>
      <c r="J1177" s="2" t="s">
        <v>45</v>
      </c>
      <c r="K1177" s="2" t="s">
        <v>25</v>
      </c>
      <c r="L1177">
        <v>6</v>
      </c>
      <c r="M1177" s="2" t="s">
        <v>21</v>
      </c>
      <c r="N1177" s="2" t="str">
        <f t="shared" si="159"/>
        <v/>
      </c>
      <c r="Q1177" t="str">
        <f t="shared" si="147"/>
        <v/>
      </c>
      <c r="R1177" s="2" t="str">
        <f>IF(ISNUMBER(Q1177),SUMIFS(Q$1:$Q1177,A$1:$A1177,A1177,J$1:$J1177,J1177,D$1:$D1177,D1177),"")</f>
        <v/>
      </c>
      <c r="T1177" s="5"/>
      <c r="AG1177">
        <v>19.899999999999999</v>
      </c>
      <c r="AH1177" s="2">
        <f t="shared" ref="AH1177" si="204">IF(ISNUMBER(AI1177),AI1177,"")</f>
        <v>0.03</v>
      </c>
      <c r="AI1177">
        <v>0.03</v>
      </c>
      <c r="AN1177">
        <v>0.45600000000000002</v>
      </c>
      <c r="AO1177">
        <v>0.52500000000000002</v>
      </c>
      <c r="AP1177">
        <v>4.0000000000000001E-3</v>
      </c>
      <c r="AR1177">
        <v>0</v>
      </c>
      <c r="AU1177" s="2" t="str">
        <f t="shared" si="149"/>
        <v/>
      </c>
      <c r="AV1177" s="2" t="str">
        <f>IF(ISNUMBER(AU1177),SUMIFS($AU$1:AU1177,$A$1:A1177,A1177,$J$1:J1177,J1177,$D$1:D1177,D1177),"")</f>
        <v/>
      </c>
      <c r="AW1177">
        <f t="shared" si="150"/>
        <v>7</v>
      </c>
    </row>
    <row r="1178" spans="1:49" x14ac:dyDescent="0.25">
      <c r="A1178" s="4" t="s">
        <v>110</v>
      </c>
      <c r="B1178" t="s">
        <v>24</v>
      </c>
      <c r="C1178" s="3">
        <v>42291</v>
      </c>
      <c r="D1178">
        <v>1</v>
      </c>
      <c r="E1178">
        <v>0</v>
      </c>
      <c r="J1178" s="2" t="s">
        <v>45</v>
      </c>
      <c r="K1178" s="2" t="s">
        <v>26</v>
      </c>
      <c r="L1178">
        <v>7</v>
      </c>
      <c r="M1178" s="2" t="s">
        <v>21</v>
      </c>
      <c r="N1178" s="2" t="str">
        <f t="shared" si="159"/>
        <v/>
      </c>
      <c r="Q1178" t="str">
        <f t="shared" si="147"/>
        <v/>
      </c>
      <c r="R1178" s="2" t="str">
        <f>IF(ISNUMBER(Q1178),SUMIFS(Q$1:$Q1178,A$1:$A1178,A1178,J$1:$J1178,J1178,D$1:$D1178,D1178),"")</f>
        <v/>
      </c>
      <c r="T1178" s="5"/>
      <c r="AH1178" s="2" t="str">
        <f t="shared" ref="AH1178" si="205">IF(ISNUMBER(AI1178),AI1178,"")</f>
        <v/>
      </c>
      <c r="AL1178">
        <v>6.2E-2</v>
      </c>
      <c r="AM1178">
        <v>5.2999999999999999E-2</v>
      </c>
      <c r="AN1178">
        <v>0.24399999999999999</v>
      </c>
      <c r="AO1178">
        <v>0.34899999999999998</v>
      </c>
      <c r="AP1178">
        <v>0.29199999999999998</v>
      </c>
      <c r="AR1178">
        <v>0</v>
      </c>
      <c r="AU1178" s="2" t="str">
        <f t="shared" si="149"/>
        <v/>
      </c>
      <c r="AV1178" s="2" t="str">
        <f>IF(ISNUMBER(AU1178),SUMIFS($AU$1:AU1178,$A$1:A1178,A1178,$J$1:J1178,J1178,$D$1:D1178,D1178),"")</f>
        <v/>
      </c>
      <c r="AW1178">
        <f t="shared" si="150"/>
        <v>6</v>
      </c>
    </row>
    <row r="1179" spans="1:49" x14ac:dyDescent="0.25">
      <c r="A1179" s="4" t="s">
        <v>111</v>
      </c>
      <c r="B1179" t="s">
        <v>24</v>
      </c>
      <c r="C1179" s="3">
        <v>42291</v>
      </c>
      <c r="D1179">
        <v>1</v>
      </c>
      <c r="E1179">
        <v>50</v>
      </c>
      <c r="J1179" s="2" t="s">
        <v>45</v>
      </c>
      <c r="K1179" s="2" t="s">
        <v>26</v>
      </c>
      <c r="L1179">
        <v>7</v>
      </c>
      <c r="M1179" s="2" t="s">
        <v>21</v>
      </c>
      <c r="N1179" s="2" t="str">
        <f t="shared" si="159"/>
        <v/>
      </c>
      <c r="Q1179" t="str">
        <f t="shared" si="147"/>
        <v/>
      </c>
      <c r="R1179" s="2" t="str">
        <f>IF(ISNUMBER(Q1179),SUMIFS(Q$1:$Q1179,A$1:$A1179,A1179,J$1:$J1179,J1179,D$1:$D1179,D1179),"")</f>
        <v/>
      </c>
      <c r="T1179" s="5"/>
      <c r="AH1179" s="2" t="str">
        <f t="shared" ref="AH1179" si="206">IF(ISNUMBER(AI1179),AI1179,"")</f>
        <v/>
      </c>
      <c r="AL1179">
        <v>4.4999999999999998E-2</v>
      </c>
      <c r="AM1179">
        <v>1.7000000000000001E-2</v>
      </c>
      <c r="AN1179">
        <v>0.11899999999999999</v>
      </c>
      <c r="AO1179">
        <v>0.27600000000000002</v>
      </c>
      <c r="AP1179">
        <v>0.54</v>
      </c>
      <c r="AR1179">
        <v>1E-3</v>
      </c>
      <c r="AU1179" s="2" t="str">
        <f t="shared" si="149"/>
        <v/>
      </c>
      <c r="AV1179" s="2" t="str">
        <f>IF(ISNUMBER(AU1179),SUMIFS($AU$1:AU1179,$A$1:A1179,A1179,$J$1:J1179,J1179,$D$1:D1179,D1179),"")</f>
        <v/>
      </c>
      <c r="AW1179">
        <f t="shared" si="150"/>
        <v>6</v>
      </c>
    </row>
    <row r="1180" spans="1:49" x14ac:dyDescent="0.25">
      <c r="A1180" s="4" t="s">
        <v>112</v>
      </c>
      <c r="B1180" t="s">
        <v>24</v>
      </c>
      <c r="C1180" s="3">
        <v>42291</v>
      </c>
      <c r="D1180">
        <v>1</v>
      </c>
      <c r="E1180">
        <v>100</v>
      </c>
      <c r="J1180" s="2" t="s">
        <v>45</v>
      </c>
      <c r="K1180" s="2" t="s">
        <v>26</v>
      </c>
      <c r="L1180">
        <v>7</v>
      </c>
      <c r="M1180" s="2" t="s">
        <v>21</v>
      </c>
      <c r="N1180" s="2" t="str">
        <f t="shared" si="159"/>
        <v/>
      </c>
      <c r="Q1180" t="str">
        <f t="shared" si="147"/>
        <v/>
      </c>
      <c r="R1180" s="2" t="str">
        <f>IF(ISNUMBER(Q1180),SUMIFS(Q$1:$Q1180,A$1:$A1180,A1180,J$1:$J1180,J1180,D$1:$D1180,D1180),"")</f>
        <v/>
      </c>
      <c r="T1180" s="5"/>
      <c r="AH1180" s="2" t="str">
        <f t="shared" ref="AH1180" si="207">IF(ISNUMBER(AI1180),AI1180,"")</f>
        <v/>
      </c>
      <c r="AL1180">
        <v>2.4E-2</v>
      </c>
      <c r="AM1180">
        <v>2E-3</v>
      </c>
      <c r="AN1180">
        <v>0.28699999999999998</v>
      </c>
      <c r="AO1180">
        <v>0.33300000000000002</v>
      </c>
      <c r="AP1180">
        <v>0.35199999999999998</v>
      </c>
      <c r="AU1180" s="2" t="str">
        <f t="shared" si="149"/>
        <v/>
      </c>
      <c r="AV1180" s="2" t="str">
        <f>IF(ISNUMBER(AU1180),SUMIFS($AU$1:AU1180,$A$1:A1180,A1180,$J$1:J1180,J1180,$D$1:D1180,D1180),"")</f>
        <v/>
      </c>
      <c r="AW1180">
        <f t="shared" si="150"/>
        <v>5</v>
      </c>
    </row>
    <row r="1181" spans="1:49" x14ac:dyDescent="0.25">
      <c r="A1181" s="4" t="s">
        <v>113</v>
      </c>
      <c r="B1181" t="s">
        <v>24</v>
      </c>
      <c r="C1181" s="3">
        <v>42291</v>
      </c>
      <c r="D1181">
        <v>1</v>
      </c>
      <c r="E1181">
        <v>200</v>
      </c>
      <c r="J1181" s="2" t="s">
        <v>45</v>
      </c>
      <c r="K1181" s="2" t="s">
        <v>26</v>
      </c>
      <c r="L1181">
        <v>7</v>
      </c>
      <c r="M1181" s="2" t="s">
        <v>21</v>
      </c>
      <c r="N1181" s="2" t="str">
        <f t="shared" si="159"/>
        <v/>
      </c>
      <c r="Q1181" t="str">
        <f t="shared" si="147"/>
        <v/>
      </c>
      <c r="R1181" s="2" t="str">
        <f>IF(ISNUMBER(Q1181),SUMIFS(Q$1:$Q1181,A$1:$A1181,A1181,J$1:$J1181,J1181,D$1:$D1181,D1181),"")</f>
        <v/>
      </c>
      <c r="T1181" s="5"/>
      <c r="AH1181" s="2" t="str">
        <f t="shared" ref="AH1181" si="208">IF(ISNUMBER(AI1181),AI1181,"")</f>
        <v/>
      </c>
      <c r="AL1181">
        <v>5.0999999999999997E-2</v>
      </c>
      <c r="AM1181">
        <v>1.6E-2</v>
      </c>
      <c r="AN1181">
        <v>0.26500000000000001</v>
      </c>
      <c r="AO1181">
        <v>0.41599999999999998</v>
      </c>
      <c r="AP1181">
        <v>0.23499999999999999</v>
      </c>
      <c r="AR1181">
        <v>7.0000000000000001E-3</v>
      </c>
      <c r="AU1181" s="2" t="str">
        <f t="shared" si="149"/>
        <v/>
      </c>
      <c r="AV1181" s="2" t="str">
        <f>IF(ISNUMBER(AU1181),SUMIFS($AU$1:AU1181,$A$1:A1181,A1181,$J$1:J1181,J1181,$D$1:D1181,D1181),"")</f>
        <v/>
      </c>
      <c r="AW1181">
        <f t="shared" si="150"/>
        <v>6</v>
      </c>
    </row>
    <row r="1182" spans="1:49" x14ac:dyDescent="0.25">
      <c r="A1182" s="4" t="s">
        <v>114</v>
      </c>
      <c r="B1182" t="s">
        <v>24</v>
      </c>
      <c r="C1182" s="3">
        <v>42291</v>
      </c>
      <c r="D1182">
        <v>1</v>
      </c>
      <c r="E1182">
        <v>350</v>
      </c>
      <c r="J1182" s="2" t="s">
        <v>45</v>
      </c>
      <c r="K1182" s="2" t="s">
        <v>26</v>
      </c>
      <c r="L1182">
        <v>7</v>
      </c>
      <c r="M1182" s="2" t="s">
        <v>21</v>
      </c>
      <c r="N1182" s="2" t="str">
        <f t="shared" si="159"/>
        <v/>
      </c>
      <c r="Q1182" t="str">
        <f t="shared" si="147"/>
        <v/>
      </c>
      <c r="R1182" s="2" t="str">
        <f>IF(ISNUMBER(Q1182),SUMIFS(Q$1:$Q1182,A$1:$A1182,A1182,J$1:$J1182,J1182,D$1:$D1182,D1182),"")</f>
        <v/>
      </c>
      <c r="T1182" s="5"/>
      <c r="AH1182" s="2" t="str">
        <f t="shared" ref="AH1182" si="209">IF(ISNUMBER(AI1182),AI1182,"")</f>
        <v/>
      </c>
      <c r="AL1182">
        <v>1.7999999999999999E-2</v>
      </c>
      <c r="AN1182">
        <v>0.55700000000000005</v>
      </c>
      <c r="AO1182">
        <v>0.186</v>
      </c>
      <c r="AP1182">
        <v>0.193</v>
      </c>
      <c r="AR1182">
        <v>2.3E-2</v>
      </c>
      <c r="AU1182" s="2" t="str">
        <f t="shared" si="149"/>
        <v/>
      </c>
      <c r="AV1182" s="2" t="str">
        <f>IF(ISNUMBER(AU1182),SUMIFS($AU$1:AU1182,$A$1:A1182,A1182,$J$1:J1182,J1182,$D$1:D1182,D1182),"")</f>
        <v/>
      </c>
      <c r="AW1182">
        <f t="shared" si="150"/>
        <v>5</v>
      </c>
    </row>
    <row r="1183" spans="1:49" x14ac:dyDescent="0.25">
      <c r="A1183" s="4" t="s">
        <v>115</v>
      </c>
      <c r="B1183" t="s">
        <v>24</v>
      </c>
      <c r="C1183" s="3">
        <v>42291</v>
      </c>
      <c r="D1183">
        <v>1</v>
      </c>
      <c r="E1183">
        <v>500</v>
      </c>
      <c r="J1183" s="2" t="s">
        <v>45</v>
      </c>
      <c r="K1183" s="2" t="s">
        <v>26</v>
      </c>
      <c r="L1183">
        <v>7</v>
      </c>
      <c r="M1183" s="2" t="s">
        <v>21</v>
      </c>
      <c r="N1183" s="2" t="str">
        <f t="shared" si="159"/>
        <v/>
      </c>
      <c r="Q1183" t="str">
        <f t="shared" si="147"/>
        <v/>
      </c>
      <c r="R1183" s="2" t="str">
        <f>IF(ISNUMBER(Q1183),SUMIFS(Q$1:$Q1183,A$1:$A1183,A1183,J$1:$J1183,J1183,D$1:$D1183,D1183),"")</f>
        <v/>
      </c>
      <c r="T1183" s="5"/>
      <c r="AH1183" s="2" t="str">
        <f t="shared" ref="AH1183" si="210">IF(ISNUMBER(AI1183),AI1183,"")</f>
        <v/>
      </c>
      <c r="AL1183">
        <v>0.05</v>
      </c>
      <c r="AN1183">
        <v>0.40100000000000002</v>
      </c>
      <c r="AO1183">
        <v>0.51900000000000002</v>
      </c>
      <c r="AP1183">
        <v>0.03</v>
      </c>
      <c r="AU1183" s="2" t="str">
        <f t="shared" si="149"/>
        <v/>
      </c>
      <c r="AV1183" s="2" t="str">
        <f>IF(ISNUMBER(AU1183),SUMIFS($AU$1:AU1183,$A$1:A1183,A1183,$J$1:J1183,J1183,$D$1:D1183,D1183),"")</f>
        <v/>
      </c>
      <c r="AW1183">
        <f t="shared" si="150"/>
        <v>4</v>
      </c>
    </row>
    <row r="1184" spans="1:49" x14ac:dyDescent="0.25">
      <c r="A1184" s="4" t="s">
        <v>110</v>
      </c>
      <c r="B1184" t="s">
        <v>24</v>
      </c>
      <c r="C1184" s="3">
        <v>42291</v>
      </c>
      <c r="D1184">
        <v>2</v>
      </c>
      <c r="E1184">
        <v>0</v>
      </c>
      <c r="J1184" s="2" t="s">
        <v>45</v>
      </c>
      <c r="K1184" s="2" t="s">
        <v>26</v>
      </c>
      <c r="L1184">
        <v>7</v>
      </c>
      <c r="M1184" s="2" t="s">
        <v>21</v>
      </c>
      <c r="N1184" s="2" t="str">
        <f t="shared" si="159"/>
        <v/>
      </c>
      <c r="Q1184" t="str">
        <f t="shared" si="147"/>
        <v/>
      </c>
      <c r="R1184" s="2" t="str">
        <f>IF(ISNUMBER(Q1184),SUMIFS(Q$1:$Q1184,A$1:$A1184,A1184,J$1:$J1184,J1184,D$1:$D1184,D1184),"")</f>
        <v/>
      </c>
      <c r="T1184" s="5"/>
      <c r="AH1184" s="2" t="str">
        <f t="shared" ref="AH1184" si="211">IF(ISNUMBER(AI1184),AI1184,"")</f>
        <v/>
      </c>
      <c r="AL1184">
        <v>2.8000000000000001E-2</v>
      </c>
      <c r="AM1184">
        <v>8.5999999999999993E-2</v>
      </c>
      <c r="AN1184">
        <v>0.13700000000000001</v>
      </c>
      <c r="AO1184">
        <v>0.34799999999999998</v>
      </c>
      <c r="AP1184">
        <v>0.39900000000000002</v>
      </c>
      <c r="AU1184" s="2" t="str">
        <f t="shared" si="149"/>
        <v/>
      </c>
      <c r="AV1184" s="2" t="str">
        <f>IF(ISNUMBER(AU1184),SUMIFS($AU$1:AU1184,$A$1:A1184,A1184,$J$1:J1184,J1184,$D$1:D1184,D1184),"")</f>
        <v/>
      </c>
      <c r="AW1184">
        <f t="shared" si="150"/>
        <v>5</v>
      </c>
    </row>
    <row r="1185" spans="1:49" x14ac:dyDescent="0.25">
      <c r="A1185" s="4" t="s">
        <v>111</v>
      </c>
      <c r="B1185" t="s">
        <v>24</v>
      </c>
      <c r="C1185" s="3">
        <v>42291</v>
      </c>
      <c r="D1185">
        <v>2</v>
      </c>
      <c r="E1185">
        <v>50</v>
      </c>
      <c r="J1185" s="2" t="s">
        <v>45</v>
      </c>
      <c r="K1185" s="2" t="s">
        <v>26</v>
      </c>
      <c r="L1185">
        <v>7</v>
      </c>
      <c r="M1185" s="2" t="s">
        <v>21</v>
      </c>
      <c r="N1185" s="2" t="str">
        <f t="shared" si="159"/>
        <v/>
      </c>
      <c r="Q1185" t="str">
        <f t="shared" si="147"/>
        <v/>
      </c>
      <c r="R1185" s="2" t="str">
        <f>IF(ISNUMBER(Q1185),SUMIFS(Q$1:$Q1185,A$1:$A1185,A1185,J$1:$J1185,J1185,D$1:$D1185,D1185),"")</f>
        <v/>
      </c>
      <c r="T1185" s="5"/>
      <c r="AH1185" s="2" t="str">
        <f t="shared" ref="AH1185" si="212">IF(ISNUMBER(AI1185),AI1185,"")</f>
        <v/>
      </c>
      <c r="AL1185">
        <v>5.1999999999999998E-2</v>
      </c>
      <c r="AM1185">
        <v>2E-3</v>
      </c>
      <c r="AN1185">
        <v>0.20100000000000001</v>
      </c>
      <c r="AO1185">
        <v>0.378</v>
      </c>
      <c r="AP1185">
        <v>0.36399999999999999</v>
      </c>
      <c r="AU1185" s="2" t="str">
        <f t="shared" si="149"/>
        <v/>
      </c>
      <c r="AV1185" s="2" t="str">
        <f>IF(ISNUMBER(AU1185),SUMIFS($AU$1:AU1185,$A$1:A1185,A1185,$J$1:J1185,J1185,$D$1:D1185,D1185),"")</f>
        <v/>
      </c>
      <c r="AW1185">
        <f t="shared" si="150"/>
        <v>5</v>
      </c>
    </row>
    <row r="1186" spans="1:49" x14ac:dyDescent="0.25">
      <c r="A1186" s="4" t="s">
        <v>112</v>
      </c>
      <c r="B1186" t="s">
        <v>24</v>
      </c>
      <c r="C1186" s="3">
        <v>42291</v>
      </c>
      <c r="D1186">
        <v>2</v>
      </c>
      <c r="E1186">
        <v>100</v>
      </c>
      <c r="J1186" s="2" t="s">
        <v>45</v>
      </c>
      <c r="K1186" s="2" t="s">
        <v>26</v>
      </c>
      <c r="L1186">
        <v>7</v>
      </c>
      <c r="M1186" s="2" t="s">
        <v>21</v>
      </c>
      <c r="N1186" s="2" t="str">
        <f t="shared" si="159"/>
        <v/>
      </c>
      <c r="Q1186" t="str">
        <f t="shared" si="147"/>
        <v/>
      </c>
      <c r="R1186" s="2" t="str">
        <f>IF(ISNUMBER(Q1186),SUMIFS(Q$1:$Q1186,A$1:$A1186,A1186,J$1:$J1186,J1186,D$1:$D1186,D1186),"")</f>
        <v/>
      </c>
      <c r="T1186" s="5"/>
      <c r="AH1186" s="2" t="str">
        <f t="shared" ref="AH1186" si="213">IF(ISNUMBER(AI1186),AI1186,"")</f>
        <v/>
      </c>
      <c r="AL1186">
        <v>6.6000000000000003E-2</v>
      </c>
      <c r="AM1186">
        <v>2.1999999999999999E-2</v>
      </c>
      <c r="AN1186">
        <v>0.34599999999999997</v>
      </c>
      <c r="AO1186">
        <v>0.34599999999999997</v>
      </c>
      <c r="AP1186">
        <v>0.2</v>
      </c>
      <c r="AR1186">
        <v>1.0999999999999999E-2</v>
      </c>
      <c r="AU1186" s="2" t="str">
        <f t="shared" si="149"/>
        <v/>
      </c>
      <c r="AV1186" s="2" t="str">
        <f>IF(ISNUMBER(AU1186),SUMIFS($AU$1:AU1186,$A$1:A1186,A1186,$J$1:J1186,J1186,$D$1:D1186,D1186),"")</f>
        <v/>
      </c>
      <c r="AW1186">
        <f t="shared" si="150"/>
        <v>6</v>
      </c>
    </row>
    <row r="1187" spans="1:49" x14ac:dyDescent="0.25">
      <c r="A1187" s="4" t="s">
        <v>113</v>
      </c>
      <c r="B1187" t="s">
        <v>24</v>
      </c>
      <c r="C1187" s="3">
        <v>42291</v>
      </c>
      <c r="D1187">
        <v>2</v>
      </c>
      <c r="E1187">
        <v>200</v>
      </c>
      <c r="J1187" s="2" t="s">
        <v>45</v>
      </c>
      <c r="K1187" s="2" t="s">
        <v>26</v>
      </c>
      <c r="L1187">
        <v>7</v>
      </c>
      <c r="M1187" s="2" t="s">
        <v>21</v>
      </c>
      <c r="N1187" s="2" t="str">
        <f t="shared" si="159"/>
        <v/>
      </c>
      <c r="Q1187" t="str">
        <f t="shared" si="147"/>
        <v/>
      </c>
      <c r="R1187" s="2" t="str">
        <f>IF(ISNUMBER(Q1187),SUMIFS(Q$1:$Q1187,A$1:$A1187,A1187,J$1:$J1187,J1187,D$1:$D1187,D1187),"")</f>
        <v/>
      </c>
      <c r="T1187" s="5"/>
      <c r="AH1187" s="2" t="str">
        <f t="shared" ref="AH1187" si="214">IF(ISNUMBER(AI1187),AI1187,"")</f>
        <v/>
      </c>
      <c r="AL1187">
        <v>0.154</v>
      </c>
      <c r="AM1187">
        <v>1.2E-2</v>
      </c>
      <c r="AN1187">
        <v>0.19500000000000001</v>
      </c>
      <c r="AO1187">
        <v>0.48099999999999998</v>
      </c>
      <c r="AP1187">
        <v>0.151</v>
      </c>
      <c r="AR1187">
        <v>0</v>
      </c>
      <c r="AU1187" s="2" t="str">
        <f t="shared" si="149"/>
        <v/>
      </c>
      <c r="AV1187" s="2" t="str">
        <f>IF(ISNUMBER(AU1187),SUMIFS($AU$1:AU1187,$A$1:A1187,A1187,$J$1:J1187,J1187,$D$1:D1187,D1187),"")</f>
        <v/>
      </c>
      <c r="AW1187">
        <f t="shared" si="150"/>
        <v>6</v>
      </c>
    </row>
    <row r="1188" spans="1:49" x14ac:dyDescent="0.25">
      <c r="A1188" s="4" t="s">
        <v>114</v>
      </c>
      <c r="B1188" t="s">
        <v>24</v>
      </c>
      <c r="C1188" s="3">
        <v>42291</v>
      </c>
      <c r="D1188">
        <v>2</v>
      </c>
      <c r="E1188">
        <v>350</v>
      </c>
      <c r="J1188" s="2" t="s">
        <v>45</v>
      </c>
      <c r="K1188" s="2" t="s">
        <v>26</v>
      </c>
      <c r="L1188">
        <v>7</v>
      </c>
      <c r="M1188" s="2" t="s">
        <v>21</v>
      </c>
      <c r="N1188" s="2" t="str">
        <f t="shared" si="159"/>
        <v/>
      </c>
      <c r="Q1188" t="str">
        <f t="shared" si="147"/>
        <v/>
      </c>
      <c r="R1188" s="2" t="str">
        <f>IF(ISNUMBER(Q1188),SUMIFS(Q$1:$Q1188,A$1:$A1188,A1188,J$1:$J1188,J1188,D$1:$D1188,D1188),"")</f>
        <v/>
      </c>
      <c r="T1188" s="5"/>
      <c r="AH1188" s="2" t="str">
        <f t="shared" ref="AH1188" si="215">IF(ISNUMBER(AI1188),AI1188,"")</f>
        <v/>
      </c>
      <c r="AL1188">
        <v>0.109</v>
      </c>
      <c r="AN1188">
        <v>0.30099999999999999</v>
      </c>
      <c r="AO1188">
        <v>0.55900000000000005</v>
      </c>
      <c r="AP1188">
        <v>1.2999999999999999E-2</v>
      </c>
      <c r="AU1188" s="2" t="str">
        <f t="shared" si="149"/>
        <v/>
      </c>
      <c r="AV1188" s="2" t="str">
        <f>IF(ISNUMBER(AU1188),SUMIFS($AU$1:AU1188,$A$1:A1188,A1188,$J$1:J1188,J1188,$D$1:D1188,D1188),"")</f>
        <v/>
      </c>
      <c r="AW1188">
        <f t="shared" si="150"/>
        <v>4</v>
      </c>
    </row>
    <row r="1189" spans="1:49" x14ac:dyDescent="0.25">
      <c r="A1189" s="4" t="s">
        <v>115</v>
      </c>
      <c r="B1189" t="s">
        <v>24</v>
      </c>
      <c r="C1189" s="3">
        <v>42291</v>
      </c>
      <c r="D1189">
        <v>2</v>
      </c>
      <c r="E1189">
        <v>500</v>
      </c>
      <c r="J1189" s="2" t="s">
        <v>45</v>
      </c>
      <c r="K1189" s="2" t="s">
        <v>26</v>
      </c>
      <c r="L1189">
        <v>7</v>
      </c>
      <c r="M1189" s="2" t="s">
        <v>21</v>
      </c>
      <c r="N1189" s="2" t="str">
        <f t="shared" si="159"/>
        <v/>
      </c>
      <c r="Q1189" t="str">
        <f t="shared" ref="Q1189:Q1252" si="216">IF(LEN(P1189)&gt;0,P1189,"")</f>
        <v/>
      </c>
      <c r="R1189" s="2" t="str">
        <f>IF(ISNUMBER(Q1189),SUMIFS(Q$1:$Q1189,A$1:$A1189,A1189,J$1:$J1189,J1189,D$1:$D1189,D1189),"")</f>
        <v/>
      </c>
      <c r="T1189" s="5"/>
      <c r="AH1189" s="2" t="str">
        <f t="shared" ref="AH1189" si="217">IF(ISNUMBER(AI1189),AI1189,"")</f>
        <v/>
      </c>
      <c r="AL1189">
        <v>0.126</v>
      </c>
      <c r="AN1189">
        <v>0.48</v>
      </c>
      <c r="AO1189">
        <v>0.35899999999999999</v>
      </c>
      <c r="AP1189">
        <v>8.0000000000000002E-3</v>
      </c>
      <c r="AU1189" s="2" t="str">
        <f t="shared" ref="AU1189:AU1252" si="218">IF(AND(ISNUMBER(AI1189),ISNUMBER(Q1189)),ROUND(Q1189*AI1189,3),"")</f>
        <v/>
      </c>
      <c r="AV1189" s="2" t="str">
        <f>IF(ISNUMBER(AU1189),SUMIFS($AU$1:AU1189,$A$1:A1189,A1189,$J$1:J1189,J1189,$D$1:D1189,D1189),"")</f>
        <v/>
      </c>
      <c r="AW1189">
        <f t="shared" ref="AW1189:AW1252" si="219">COUNT(O1189:AV1189)</f>
        <v>4</v>
      </c>
    </row>
    <row r="1190" spans="1:49" x14ac:dyDescent="0.25">
      <c r="A1190" s="4" t="s">
        <v>110</v>
      </c>
      <c r="B1190" t="s">
        <v>24</v>
      </c>
      <c r="C1190" s="3">
        <v>42291</v>
      </c>
      <c r="D1190">
        <v>3</v>
      </c>
      <c r="E1190">
        <v>0</v>
      </c>
      <c r="J1190" s="2" t="s">
        <v>45</v>
      </c>
      <c r="K1190" s="2" t="s">
        <v>26</v>
      </c>
      <c r="L1190">
        <v>7</v>
      </c>
      <c r="M1190" s="2" t="s">
        <v>21</v>
      </c>
      <c r="N1190" s="2" t="str">
        <f t="shared" si="159"/>
        <v/>
      </c>
      <c r="Q1190" t="str">
        <f t="shared" si="216"/>
        <v/>
      </c>
      <c r="R1190" s="2" t="str">
        <f>IF(ISNUMBER(Q1190),SUMIFS(Q$1:$Q1190,A$1:$A1190,A1190,J$1:$J1190,J1190,D$1:$D1190,D1190),"")</f>
        <v/>
      </c>
      <c r="T1190" s="5"/>
      <c r="AH1190" s="2" t="str">
        <f t="shared" ref="AH1190" si="220">IF(ISNUMBER(AI1190),AI1190,"")</f>
        <v/>
      </c>
      <c r="AL1190">
        <v>2.1999999999999999E-2</v>
      </c>
      <c r="AM1190">
        <v>2.8000000000000001E-2</v>
      </c>
      <c r="AN1190">
        <v>0.39700000000000002</v>
      </c>
      <c r="AO1190">
        <v>0.51500000000000001</v>
      </c>
      <c r="AP1190">
        <v>3.5999999999999997E-2</v>
      </c>
      <c r="AR1190">
        <v>0</v>
      </c>
      <c r="AU1190" s="2" t="str">
        <f t="shared" si="218"/>
        <v/>
      </c>
      <c r="AV1190" s="2" t="str">
        <f>IF(ISNUMBER(AU1190),SUMIFS($AU$1:AU1190,$A$1:A1190,A1190,$J$1:J1190,J1190,$D$1:D1190,D1190),"")</f>
        <v/>
      </c>
      <c r="AW1190">
        <f t="shared" si="219"/>
        <v>6</v>
      </c>
    </row>
    <row r="1191" spans="1:49" x14ac:dyDescent="0.25">
      <c r="A1191" s="4" t="s">
        <v>111</v>
      </c>
      <c r="B1191" t="s">
        <v>24</v>
      </c>
      <c r="C1191" s="3">
        <v>42291</v>
      </c>
      <c r="D1191">
        <v>3</v>
      </c>
      <c r="E1191">
        <v>50</v>
      </c>
      <c r="J1191" s="2" t="s">
        <v>45</v>
      </c>
      <c r="K1191" s="2" t="s">
        <v>26</v>
      </c>
      <c r="L1191">
        <v>7</v>
      </c>
      <c r="M1191" s="2" t="s">
        <v>21</v>
      </c>
      <c r="N1191" s="2" t="str">
        <f t="shared" si="159"/>
        <v/>
      </c>
      <c r="Q1191" t="str">
        <f t="shared" si="216"/>
        <v/>
      </c>
      <c r="R1191" s="2" t="str">
        <f>IF(ISNUMBER(Q1191),SUMIFS(Q$1:$Q1191,A$1:$A1191,A1191,J$1:$J1191,J1191,D$1:$D1191,D1191),"")</f>
        <v/>
      </c>
      <c r="T1191" s="5"/>
      <c r="AH1191" s="2" t="str">
        <f t="shared" ref="AH1191" si="221">IF(ISNUMBER(AI1191),AI1191,"")</f>
        <v/>
      </c>
      <c r="AL1191">
        <v>3.9E-2</v>
      </c>
      <c r="AM1191">
        <v>0.06</v>
      </c>
      <c r="AN1191">
        <v>0.14000000000000001</v>
      </c>
      <c r="AO1191">
        <v>0.60099999999999998</v>
      </c>
      <c r="AP1191">
        <v>0.158</v>
      </c>
      <c r="AR1191">
        <v>0</v>
      </c>
      <c r="AU1191" s="2" t="str">
        <f t="shared" si="218"/>
        <v/>
      </c>
      <c r="AV1191" s="2" t="str">
        <f>IF(ISNUMBER(AU1191),SUMIFS($AU$1:AU1191,$A$1:A1191,A1191,$J$1:J1191,J1191,$D$1:D1191,D1191),"")</f>
        <v/>
      </c>
      <c r="AW1191">
        <f t="shared" si="219"/>
        <v>6</v>
      </c>
    </row>
    <row r="1192" spans="1:49" x14ac:dyDescent="0.25">
      <c r="A1192" s="4" t="s">
        <v>112</v>
      </c>
      <c r="B1192" t="s">
        <v>24</v>
      </c>
      <c r="C1192" s="3">
        <v>42291</v>
      </c>
      <c r="D1192">
        <v>3</v>
      </c>
      <c r="E1192">
        <v>100</v>
      </c>
      <c r="J1192" s="2" t="s">
        <v>45</v>
      </c>
      <c r="K1192" s="2" t="s">
        <v>26</v>
      </c>
      <c r="L1192">
        <v>7</v>
      </c>
      <c r="M1192" s="2" t="s">
        <v>21</v>
      </c>
      <c r="N1192" s="2" t="str">
        <f t="shared" si="159"/>
        <v/>
      </c>
      <c r="Q1192" t="str">
        <f t="shared" si="216"/>
        <v/>
      </c>
      <c r="R1192" s="2" t="str">
        <f>IF(ISNUMBER(Q1192),SUMIFS(Q$1:$Q1192,A$1:$A1192,A1192,J$1:$J1192,J1192,D$1:$D1192,D1192),"")</f>
        <v/>
      </c>
      <c r="T1192" s="5"/>
      <c r="AH1192" s="2" t="str">
        <f t="shared" ref="AH1192" si="222">IF(ISNUMBER(AI1192),AI1192,"")</f>
        <v/>
      </c>
      <c r="AL1192">
        <v>1.7999999999999999E-2</v>
      </c>
      <c r="AM1192">
        <v>3.1E-2</v>
      </c>
      <c r="AN1192">
        <v>0.156</v>
      </c>
      <c r="AO1192">
        <v>0.64100000000000001</v>
      </c>
      <c r="AP1192">
        <v>0.14000000000000001</v>
      </c>
      <c r="AR1192">
        <v>1.0999999999999999E-2</v>
      </c>
      <c r="AU1192" s="2" t="str">
        <f t="shared" si="218"/>
        <v/>
      </c>
      <c r="AV1192" s="2" t="str">
        <f>IF(ISNUMBER(AU1192),SUMIFS($AU$1:AU1192,$A$1:A1192,A1192,$J$1:J1192,J1192,$D$1:D1192,D1192),"")</f>
        <v/>
      </c>
      <c r="AW1192">
        <f t="shared" si="219"/>
        <v>6</v>
      </c>
    </row>
    <row r="1193" spans="1:49" x14ac:dyDescent="0.25">
      <c r="A1193" s="4" t="s">
        <v>113</v>
      </c>
      <c r="B1193" t="s">
        <v>24</v>
      </c>
      <c r="C1193" s="3">
        <v>42291</v>
      </c>
      <c r="D1193">
        <v>3</v>
      </c>
      <c r="E1193">
        <v>200</v>
      </c>
      <c r="J1193" s="2" t="s">
        <v>45</v>
      </c>
      <c r="K1193" s="2" t="s">
        <v>26</v>
      </c>
      <c r="L1193">
        <v>7</v>
      </c>
      <c r="M1193" s="2" t="s">
        <v>21</v>
      </c>
      <c r="N1193" s="2" t="str">
        <f t="shared" si="159"/>
        <v/>
      </c>
      <c r="Q1193" t="str">
        <f t="shared" si="216"/>
        <v/>
      </c>
      <c r="R1193" s="2" t="str">
        <f>IF(ISNUMBER(Q1193),SUMIFS(Q$1:$Q1193,A$1:$A1193,A1193,J$1:$J1193,J1193,D$1:$D1193,D1193),"")</f>
        <v/>
      </c>
      <c r="T1193" s="5"/>
      <c r="AH1193" s="2" t="str">
        <f t="shared" ref="AH1193" si="223">IF(ISNUMBER(AI1193),AI1193,"")</f>
        <v/>
      </c>
      <c r="AL1193">
        <v>5.3999999999999999E-2</v>
      </c>
      <c r="AM1193">
        <v>3.5000000000000003E-2</v>
      </c>
      <c r="AN1193">
        <v>0.31900000000000001</v>
      </c>
      <c r="AO1193">
        <v>0.53</v>
      </c>
      <c r="AP1193">
        <v>5.5E-2</v>
      </c>
      <c r="AR1193">
        <v>3.0000000000000001E-3</v>
      </c>
      <c r="AU1193" s="2" t="str">
        <f t="shared" si="218"/>
        <v/>
      </c>
      <c r="AV1193" s="2" t="str">
        <f>IF(ISNUMBER(AU1193),SUMIFS($AU$1:AU1193,$A$1:A1193,A1193,$J$1:J1193,J1193,$D$1:D1193,D1193),"")</f>
        <v/>
      </c>
      <c r="AW1193">
        <f t="shared" si="219"/>
        <v>6</v>
      </c>
    </row>
    <row r="1194" spans="1:49" x14ac:dyDescent="0.25">
      <c r="A1194" s="4" t="s">
        <v>114</v>
      </c>
      <c r="B1194" t="s">
        <v>24</v>
      </c>
      <c r="C1194" s="3">
        <v>42291</v>
      </c>
      <c r="D1194">
        <v>3</v>
      </c>
      <c r="E1194">
        <v>350</v>
      </c>
      <c r="J1194" s="2" t="s">
        <v>45</v>
      </c>
      <c r="K1194" s="2" t="s">
        <v>26</v>
      </c>
      <c r="L1194">
        <v>7</v>
      </c>
      <c r="M1194" s="2" t="s">
        <v>21</v>
      </c>
      <c r="N1194" s="2" t="str">
        <f t="shared" si="159"/>
        <v/>
      </c>
      <c r="Q1194" t="str">
        <f t="shared" si="216"/>
        <v/>
      </c>
      <c r="R1194" s="2" t="str">
        <f>IF(ISNUMBER(Q1194),SUMIFS(Q$1:$Q1194,A$1:$A1194,A1194,J$1:$J1194,J1194,D$1:$D1194,D1194),"")</f>
        <v/>
      </c>
      <c r="T1194" s="5"/>
      <c r="AH1194" s="2" t="str">
        <f t="shared" ref="AH1194" si="224">IF(ISNUMBER(AI1194),AI1194,"")</f>
        <v/>
      </c>
      <c r="AL1194">
        <v>3.7999999999999999E-2</v>
      </c>
      <c r="AM1194">
        <v>6.0000000000000001E-3</v>
      </c>
      <c r="AN1194">
        <v>0.34599999999999997</v>
      </c>
      <c r="AO1194">
        <v>0.56699999999999995</v>
      </c>
      <c r="AP1194">
        <v>2.8000000000000001E-2</v>
      </c>
      <c r="AU1194" s="2" t="str">
        <f t="shared" si="218"/>
        <v/>
      </c>
      <c r="AV1194" s="2" t="str">
        <f>IF(ISNUMBER(AU1194),SUMIFS($AU$1:AU1194,$A$1:A1194,A1194,$J$1:J1194,J1194,$D$1:D1194,D1194),"")</f>
        <v/>
      </c>
      <c r="AW1194">
        <f t="shared" si="219"/>
        <v>5</v>
      </c>
    </row>
    <row r="1195" spans="1:49" x14ac:dyDescent="0.25">
      <c r="A1195" s="4" t="s">
        <v>115</v>
      </c>
      <c r="B1195" t="s">
        <v>24</v>
      </c>
      <c r="C1195" s="3">
        <v>42291</v>
      </c>
      <c r="D1195">
        <v>3</v>
      </c>
      <c r="E1195">
        <v>500</v>
      </c>
      <c r="J1195" s="2" t="s">
        <v>45</v>
      </c>
      <c r="K1195" s="2" t="s">
        <v>26</v>
      </c>
      <c r="L1195">
        <v>7</v>
      </c>
      <c r="M1195" s="2" t="s">
        <v>21</v>
      </c>
      <c r="N1195" s="2" t="str">
        <f t="shared" si="159"/>
        <v/>
      </c>
      <c r="Q1195" t="str">
        <f t="shared" si="216"/>
        <v/>
      </c>
      <c r="R1195" s="2" t="str">
        <f>IF(ISNUMBER(Q1195),SUMIFS(Q$1:$Q1195,A$1:$A1195,A1195,J$1:$J1195,J1195,D$1:$D1195,D1195),"")</f>
        <v/>
      </c>
      <c r="T1195" s="5"/>
      <c r="AH1195" s="2" t="str">
        <f t="shared" ref="AH1195" si="225">IF(ISNUMBER(AI1195),AI1195,"")</f>
        <v/>
      </c>
      <c r="AL1195">
        <v>5.0000000000000001E-3</v>
      </c>
      <c r="AM1195">
        <v>1.9E-2</v>
      </c>
      <c r="AN1195">
        <v>0.51300000000000001</v>
      </c>
      <c r="AO1195">
        <v>0.40200000000000002</v>
      </c>
      <c r="AP1195">
        <v>4.5999999999999999E-2</v>
      </c>
      <c r="AR1195">
        <v>8.9999999999999993E-3</v>
      </c>
      <c r="AU1195" s="2" t="str">
        <f t="shared" si="218"/>
        <v/>
      </c>
      <c r="AV1195" s="2" t="str">
        <f>IF(ISNUMBER(AU1195),SUMIFS($AU$1:AU1195,$A$1:A1195,A1195,$J$1:J1195,J1195,$D$1:D1195,D1195),"")</f>
        <v/>
      </c>
      <c r="AW1195">
        <f t="shared" si="219"/>
        <v>6</v>
      </c>
    </row>
    <row r="1196" spans="1:49" x14ac:dyDescent="0.25">
      <c r="A1196" s="4" t="s">
        <v>110</v>
      </c>
      <c r="B1196" t="s">
        <v>24</v>
      </c>
      <c r="C1196" s="3">
        <v>42325</v>
      </c>
      <c r="D1196">
        <v>1</v>
      </c>
      <c r="E1196">
        <v>0</v>
      </c>
      <c r="J1196" s="2" t="s">
        <v>45</v>
      </c>
      <c r="K1196" s="2" t="s">
        <v>26</v>
      </c>
      <c r="L1196">
        <v>8</v>
      </c>
      <c r="M1196" s="2" t="s">
        <v>21</v>
      </c>
      <c r="N1196" s="2" t="str">
        <f t="shared" si="159"/>
        <v/>
      </c>
      <c r="Q1196" t="str">
        <f t="shared" si="216"/>
        <v/>
      </c>
      <c r="R1196" s="2" t="str">
        <f>IF(ISNUMBER(Q1196),SUMIFS(Q$1:$Q1196,A$1:$A1196,A1196,J$1:$J1196,J1196,D$1:$D1196,D1196),"")</f>
        <v/>
      </c>
      <c r="T1196" s="5"/>
      <c r="AH1196" s="2" t="str">
        <f t="shared" ref="AH1196" si="226">IF(ISNUMBER(AI1196),AI1196,"")</f>
        <v/>
      </c>
      <c r="AL1196">
        <v>6.0000000000000001E-3</v>
      </c>
      <c r="AM1196">
        <v>0.04</v>
      </c>
      <c r="AN1196">
        <v>0.10199999999999999</v>
      </c>
      <c r="AO1196">
        <v>0.186</v>
      </c>
      <c r="AP1196">
        <v>0.66400000000000003</v>
      </c>
      <c r="AR1196">
        <v>1E-3</v>
      </c>
      <c r="AU1196" s="2" t="str">
        <f t="shared" si="218"/>
        <v/>
      </c>
      <c r="AV1196" s="2" t="str">
        <f>IF(ISNUMBER(AU1196),SUMIFS($AU$1:AU1196,$A$1:A1196,A1196,$J$1:J1196,J1196,$D$1:D1196,D1196),"")</f>
        <v/>
      </c>
      <c r="AW1196">
        <f t="shared" si="219"/>
        <v>6</v>
      </c>
    </row>
    <row r="1197" spans="1:49" x14ac:dyDescent="0.25">
      <c r="A1197" s="4" t="s">
        <v>111</v>
      </c>
      <c r="B1197" t="s">
        <v>24</v>
      </c>
      <c r="C1197" s="3">
        <v>42325</v>
      </c>
      <c r="D1197">
        <v>1</v>
      </c>
      <c r="E1197">
        <v>50</v>
      </c>
      <c r="J1197" s="2" t="s">
        <v>45</v>
      </c>
      <c r="K1197" s="2" t="s">
        <v>26</v>
      </c>
      <c r="L1197">
        <v>8</v>
      </c>
      <c r="M1197" s="2" t="s">
        <v>21</v>
      </c>
      <c r="N1197" s="2" t="str">
        <f t="shared" si="159"/>
        <v/>
      </c>
      <c r="Q1197" t="str">
        <f t="shared" si="216"/>
        <v/>
      </c>
      <c r="R1197" s="2" t="str">
        <f>IF(ISNUMBER(Q1197),SUMIFS(Q$1:$Q1197,A$1:$A1197,A1197,J$1:$J1197,J1197,D$1:$D1197,D1197),"")</f>
        <v/>
      </c>
      <c r="T1197" s="5"/>
      <c r="AH1197" s="2" t="str">
        <f t="shared" ref="AH1197" si="227">IF(ISNUMBER(AI1197),AI1197,"")</f>
        <v/>
      </c>
      <c r="AL1197">
        <v>4.2000000000000003E-2</v>
      </c>
      <c r="AN1197">
        <v>0.16400000000000001</v>
      </c>
      <c r="AO1197">
        <v>0.248</v>
      </c>
      <c r="AP1197">
        <v>0.54500000000000004</v>
      </c>
      <c r="AR1197">
        <v>0</v>
      </c>
      <c r="AU1197" s="2" t="str">
        <f t="shared" si="218"/>
        <v/>
      </c>
      <c r="AV1197" s="2" t="str">
        <f>IF(ISNUMBER(AU1197),SUMIFS($AU$1:AU1197,$A$1:A1197,A1197,$J$1:J1197,J1197,$D$1:D1197,D1197),"")</f>
        <v/>
      </c>
      <c r="AW1197">
        <f t="shared" si="219"/>
        <v>5</v>
      </c>
    </row>
    <row r="1198" spans="1:49" x14ac:dyDescent="0.25">
      <c r="A1198" s="4" t="s">
        <v>112</v>
      </c>
      <c r="B1198" t="s">
        <v>24</v>
      </c>
      <c r="C1198" s="3">
        <v>42325</v>
      </c>
      <c r="D1198">
        <v>1</v>
      </c>
      <c r="E1198">
        <v>100</v>
      </c>
      <c r="J1198" s="2" t="s">
        <v>45</v>
      </c>
      <c r="K1198" s="2" t="s">
        <v>26</v>
      </c>
      <c r="L1198">
        <v>8</v>
      </c>
      <c r="M1198" s="2" t="s">
        <v>21</v>
      </c>
      <c r="N1198" s="2" t="str">
        <f t="shared" ref="N1198:N1261" si="228">IF(LEN(O1198)&gt;0,O1198*10,"")</f>
        <v/>
      </c>
      <c r="Q1198" t="str">
        <f t="shared" si="216"/>
        <v/>
      </c>
      <c r="R1198" s="2" t="str">
        <f>IF(ISNUMBER(Q1198),SUMIFS(Q$1:$Q1198,A$1:$A1198,A1198,J$1:$J1198,J1198,D$1:$D1198,D1198),"")</f>
        <v/>
      </c>
      <c r="T1198" s="5"/>
      <c r="AH1198" s="2" t="str">
        <f t="shared" ref="AH1198" si="229">IF(ISNUMBER(AI1198),AI1198,"")</f>
        <v/>
      </c>
      <c r="AL1198">
        <v>0.04</v>
      </c>
      <c r="AN1198">
        <v>0.32900000000000001</v>
      </c>
      <c r="AO1198">
        <v>0.24</v>
      </c>
      <c r="AP1198">
        <v>0.39</v>
      </c>
      <c r="AR1198">
        <v>0</v>
      </c>
      <c r="AU1198" s="2" t="str">
        <f t="shared" si="218"/>
        <v/>
      </c>
      <c r="AV1198" s="2" t="str">
        <f>IF(ISNUMBER(AU1198),SUMIFS($AU$1:AU1198,$A$1:A1198,A1198,$J$1:J1198,J1198,$D$1:D1198,D1198),"")</f>
        <v/>
      </c>
      <c r="AW1198">
        <f t="shared" si="219"/>
        <v>5</v>
      </c>
    </row>
    <row r="1199" spans="1:49" x14ac:dyDescent="0.25">
      <c r="A1199" s="4" t="s">
        <v>113</v>
      </c>
      <c r="B1199" t="s">
        <v>24</v>
      </c>
      <c r="C1199" s="3">
        <v>42325</v>
      </c>
      <c r="D1199">
        <v>1</v>
      </c>
      <c r="E1199">
        <v>200</v>
      </c>
      <c r="J1199" s="2" t="s">
        <v>45</v>
      </c>
      <c r="K1199" s="2" t="s">
        <v>26</v>
      </c>
      <c r="L1199">
        <v>8</v>
      </c>
      <c r="M1199" s="2" t="s">
        <v>21</v>
      </c>
      <c r="N1199" s="2" t="str">
        <f t="shared" si="228"/>
        <v/>
      </c>
      <c r="Q1199" t="str">
        <f t="shared" si="216"/>
        <v/>
      </c>
      <c r="R1199" s="2" t="str">
        <f>IF(ISNUMBER(Q1199),SUMIFS(Q$1:$Q1199,A$1:$A1199,A1199,J$1:$J1199,J1199,D$1:$D1199,D1199),"")</f>
        <v/>
      </c>
      <c r="T1199" s="5"/>
      <c r="AH1199" s="2" t="str">
        <f t="shared" ref="AH1199" si="230">IF(ISNUMBER(AI1199),AI1199,"")</f>
        <v/>
      </c>
      <c r="AL1199">
        <v>3.5999999999999997E-2</v>
      </c>
      <c r="AM1199">
        <v>7.0000000000000001E-3</v>
      </c>
      <c r="AN1199">
        <v>0.24399999999999999</v>
      </c>
      <c r="AO1199">
        <v>0.14099999999999999</v>
      </c>
      <c r="AP1199">
        <v>0.56899999999999995</v>
      </c>
      <c r="AR1199">
        <v>3.0000000000000001E-3</v>
      </c>
      <c r="AU1199" s="2" t="str">
        <f t="shared" si="218"/>
        <v/>
      </c>
      <c r="AV1199" s="2" t="str">
        <f>IF(ISNUMBER(AU1199),SUMIFS($AU$1:AU1199,$A$1:A1199,A1199,$J$1:J1199,J1199,$D$1:D1199,D1199),"")</f>
        <v/>
      </c>
      <c r="AW1199">
        <f t="shared" si="219"/>
        <v>6</v>
      </c>
    </row>
    <row r="1200" spans="1:49" x14ac:dyDescent="0.25">
      <c r="A1200" s="4" t="s">
        <v>114</v>
      </c>
      <c r="B1200" t="s">
        <v>24</v>
      </c>
      <c r="C1200" s="3">
        <v>42325</v>
      </c>
      <c r="D1200">
        <v>1</v>
      </c>
      <c r="E1200">
        <v>350</v>
      </c>
      <c r="J1200" s="2" t="s">
        <v>45</v>
      </c>
      <c r="K1200" s="2" t="s">
        <v>26</v>
      </c>
      <c r="L1200">
        <v>8</v>
      </c>
      <c r="M1200" s="2" t="s">
        <v>21</v>
      </c>
      <c r="N1200" s="2" t="str">
        <f t="shared" si="228"/>
        <v/>
      </c>
      <c r="Q1200" t="str">
        <f t="shared" si="216"/>
        <v/>
      </c>
      <c r="R1200" s="2" t="str">
        <f>IF(ISNUMBER(Q1200),SUMIFS(Q$1:$Q1200,A$1:$A1200,A1200,J$1:$J1200,J1200,D$1:$D1200,D1200),"")</f>
        <v/>
      </c>
      <c r="T1200" s="5"/>
      <c r="AH1200" s="2" t="str">
        <f t="shared" ref="AH1200" si="231">IF(ISNUMBER(AI1200),AI1200,"")</f>
        <v/>
      </c>
      <c r="AL1200">
        <v>6.7000000000000004E-2</v>
      </c>
      <c r="AN1200">
        <v>0.26700000000000002</v>
      </c>
      <c r="AO1200">
        <v>0.63100000000000001</v>
      </c>
      <c r="AP1200">
        <v>3.3000000000000002E-2</v>
      </c>
      <c r="AR1200">
        <v>1E-3</v>
      </c>
      <c r="AU1200" s="2" t="str">
        <f t="shared" si="218"/>
        <v/>
      </c>
      <c r="AV1200" s="2" t="str">
        <f>IF(ISNUMBER(AU1200),SUMIFS($AU$1:AU1200,$A$1:A1200,A1200,$J$1:J1200,J1200,$D$1:D1200,D1200),"")</f>
        <v/>
      </c>
      <c r="AW1200">
        <f t="shared" si="219"/>
        <v>5</v>
      </c>
    </row>
    <row r="1201" spans="1:49" x14ac:dyDescent="0.25">
      <c r="A1201" s="4" t="s">
        <v>115</v>
      </c>
      <c r="B1201" t="s">
        <v>24</v>
      </c>
      <c r="C1201" s="3">
        <v>42325</v>
      </c>
      <c r="D1201">
        <v>1</v>
      </c>
      <c r="E1201">
        <v>500</v>
      </c>
      <c r="J1201" s="2" t="s">
        <v>45</v>
      </c>
      <c r="K1201" s="2" t="s">
        <v>26</v>
      </c>
      <c r="L1201">
        <v>8</v>
      </c>
      <c r="M1201" s="2" t="s">
        <v>21</v>
      </c>
      <c r="N1201" s="2" t="str">
        <f t="shared" si="228"/>
        <v/>
      </c>
      <c r="Q1201" t="str">
        <f t="shared" si="216"/>
        <v/>
      </c>
      <c r="R1201" s="2" t="str">
        <f>IF(ISNUMBER(Q1201),SUMIFS(Q$1:$Q1201,A$1:$A1201,A1201,J$1:$J1201,J1201,D$1:$D1201,D1201),"")</f>
        <v/>
      </c>
      <c r="T1201" s="5"/>
      <c r="AH1201" s="2" t="str">
        <f t="shared" ref="AH1201" si="232">IF(ISNUMBER(AI1201),AI1201,"")</f>
        <v/>
      </c>
      <c r="AL1201">
        <v>3.9E-2</v>
      </c>
      <c r="AN1201">
        <v>0.26300000000000001</v>
      </c>
      <c r="AO1201">
        <v>0.51400000000000001</v>
      </c>
      <c r="AP1201">
        <v>0.18099999999999999</v>
      </c>
      <c r="AR1201">
        <v>0</v>
      </c>
      <c r="AU1201" s="2" t="str">
        <f t="shared" si="218"/>
        <v/>
      </c>
      <c r="AV1201" s="2" t="str">
        <f>IF(ISNUMBER(AU1201),SUMIFS($AU$1:AU1201,$A$1:A1201,A1201,$J$1:J1201,J1201,$D$1:D1201,D1201),"")</f>
        <v/>
      </c>
      <c r="AW1201">
        <f t="shared" si="219"/>
        <v>5</v>
      </c>
    </row>
    <row r="1202" spans="1:49" x14ac:dyDescent="0.25">
      <c r="A1202" s="4" t="s">
        <v>110</v>
      </c>
      <c r="B1202" t="s">
        <v>24</v>
      </c>
      <c r="C1202" s="3">
        <v>42325</v>
      </c>
      <c r="D1202">
        <v>2</v>
      </c>
      <c r="E1202">
        <v>0</v>
      </c>
      <c r="J1202" s="2" t="s">
        <v>45</v>
      </c>
      <c r="K1202" s="2" t="s">
        <v>26</v>
      </c>
      <c r="L1202">
        <v>8</v>
      </c>
      <c r="M1202" s="2" t="s">
        <v>21</v>
      </c>
      <c r="N1202" s="2" t="str">
        <f t="shared" si="228"/>
        <v/>
      </c>
      <c r="Q1202" t="str">
        <f t="shared" si="216"/>
        <v/>
      </c>
      <c r="R1202" s="2" t="str">
        <f>IF(ISNUMBER(Q1202),SUMIFS(Q$1:$Q1202,A$1:$A1202,A1202,J$1:$J1202,J1202,D$1:$D1202,D1202),"")</f>
        <v/>
      </c>
      <c r="T1202" s="5"/>
      <c r="AH1202" s="2" t="str">
        <f t="shared" ref="AH1202" si="233">IF(ISNUMBER(AI1202),AI1202,"")</f>
        <v/>
      </c>
      <c r="AL1202">
        <v>2.4E-2</v>
      </c>
      <c r="AM1202">
        <v>4.9000000000000002E-2</v>
      </c>
      <c r="AN1202">
        <v>8.7999999999999995E-2</v>
      </c>
      <c r="AO1202">
        <v>0.13300000000000001</v>
      </c>
      <c r="AP1202">
        <v>0.70599999999999996</v>
      </c>
      <c r="AR1202">
        <v>1E-3</v>
      </c>
      <c r="AU1202" s="2" t="str">
        <f t="shared" si="218"/>
        <v/>
      </c>
      <c r="AV1202" s="2" t="str">
        <f>IF(ISNUMBER(AU1202),SUMIFS($AU$1:AU1202,$A$1:A1202,A1202,$J$1:J1202,J1202,$D$1:D1202,D1202),"")</f>
        <v/>
      </c>
      <c r="AW1202">
        <f t="shared" si="219"/>
        <v>6</v>
      </c>
    </row>
    <row r="1203" spans="1:49" x14ac:dyDescent="0.25">
      <c r="A1203" s="4" t="s">
        <v>111</v>
      </c>
      <c r="B1203" t="s">
        <v>24</v>
      </c>
      <c r="C1203" s="3">
        <v>42325</v>
      </c>
      <c r="D1203">
        <v>2</v>
      </c>
      <c r="E1203">
        <v>50</v>
      </c>
      <c r="J1203" s="2" t="s">
        <v>45</v>
      </c>
      <c r="K1203" s="2" t="s">
        <v>26</v>
      </c>
      <c r="L1203">
        <v>8</v>
      </c>
      <c r="M1203" s="2" t="s">
        <v>21</v>
      </c>
      <c r="N1203" s="2" t="str">
        <f t="shared" si="228"/>
        <v/>
      </c>
      <c r="Q1203" t="str">
        <f t="shared" si="216"/>
        <v/>
      </c>
      <c r="R1203" s="2" t="str">
        <f>IF(ISNUMBER(Q1203),SUMIFS(Q$1:$Q1203,A$1:$A1203,A1203,J$1:$J1203,J1203,D$1:$D1203,D1203),"")</f>
        <v/>
      </c>
      <c r="T1203" s="5"/>
      <c r="AH1203" s="2" t="str">
        <f t="shared" ref="AH1203" si="234">IF(ISNUMBER(AI1203),AI1203,"")</f>
        <v/>
      </c>
      <c r="AL1203">
        <v>5.2999999999999999E-2</v>
      </c>
      <c r="AM1203">
        <v>4.0000000000000001E-3</v>
      </c>
      <c r="AN1203">
        <v>0.122</v>
      </c>
      <c r="AO1203">
        <v>0.316</v>
      </c>
      <c r="AP1203">
        <v>0.505</v>
      </c>
      <c r="AR1203">
        <v>1E-3</v>
      </c>
      <c r="AU1203" s="2" t="str">
        <f t="shared" si="218"/>
        <v/>
      </c>
      <c r="AV1203" s="2" t="str">
        <f>IF(ISNUMBER(AU1203),SUMIFS($AU$1:AU1203,$A$1:A1203,A1203,$J$1:J1203,J1203,$D$1:D1203,D1203),"")</f>
        <v/>
      </c>
      <c r="AW1203">
        <f t="shared" si="219"/>
        <v>6</v>
      </c>
    </row>
    <row r="1204" spans="1:49" x14ac:dyDescent="0.25">
      <c r="A1204" s="4" t="s">
        <v>112</v>
      </c>
      <c r="B1204" t="s">
        <v>24</v>
      </c>
      <c r="C1204" s="3">
        <v>42325</v>
      </c>
      <c r="D1204">
        <v>2</v>
      </c>
      <c r="E1204">
        <v>100</v>
      </c>
      <c r="J1204" s="2" t="s">
        <v>45</v>
      </c>
      <c r="K1204" s="2" t="s">
        <v>26</v>
      </c>
      <c r="L1204">
        <v>8</v>
      </c>
      <c r="M1204" s="2" t="s">
        <v>21</v>
      </c>
      <c r="N1204" s="2" t="str">
        <f t="shared" si="228"/>
        <v/>
      </c>
      <c r="Q1204" t="str">
        <f t="shared" si="216"/>
        <v/>
      </c>
      <c r="R1204" s="2" t="str">
        <f>IF(ISNUMBER(Q1204),SUMIFS(Q$1:$Q1204,A$1:$A1204,A1204,J$1:$J1204,J1204,D$1:$D1204,D1204),"")</f>
        <v/>
      </c>
      <c r="T1204" s="5"/>
      <c r="AH1204" s="2" t="str">
        <f t="shared" ref="AH1204" si="235">IF(ISNUMBER(AI1204),AI1204,"")</f>
        <v/>
      </c>
      <c r="AL1204">
        <v>0.123</v>
      </c>
      <c r="AM1204">
        <v>1.7000000000000001E-2</v>
      </c>
      <c r="AN1204">
        <v>0.155</v>
      </c>
      <c r="AO1204">
        <v>0.51</v>
      </c>
      <c r="AP1204">
        <v>0.19</v>
      </c>
      <c r="AR1204">
        <v>5.0000000000000001E-3</v>
      </c>
      <c r="AU1204" s="2" t="str">
        <f t="shared" si="218"/>
        <v/>
      </c>
      <c r="AV1204" s="2" t="str">
        <f>IF(ISNUMBER(AU1204),SUMIFS($AU$1:AU1204,$A$1:A1204,A1204,$J$1:J1204,J1204,$D$1:D1204,D1204),"")</f>
        <v/>
      </c>
      <c r="AW1204">
        <f t="shared" si="219"/>
        <v>6</v>
      </c>
    </row>
    <row r="1205" spans="1:49" x14ac:dyDescent="0.25">
      <c r="A1205" s="4" t="s">
        <v>113</v>
      </c>
      <c r="B1205" t="s">
        <v>24</v>
      </c>
      <c r="C1205" s="3">
        <v>42325</v>
      </c>
      <c r="D1205">
        <v>2</v>
      </c>
      <c r="E1205">
        <v>200</v>
      </c>
      <c r="J1205" s="2" t="s">
        <v>45</v>
      </c>
      <c r="K1205" s="2" t="s">
        <v>26</v>
      </c>
      <c r="L1205">
        <v>8</v>
      </c>
      <c r="M1205" s="2" t="s">
        <v>21</v>
      </c>
      <c r="N1205" s="2" t="str">
        <f t="shared" si="228"/>
        <v/>
      </c>
      <c r="Q1205" t="str">
        <f t="shared" si="216"/>
        <v/>
      </c>
      <c r="R1205" s="2" t="str">
        <f>IF(ISNUMBER(Q1205),SUMIFS(Q$1:$Q1205,A$1:$A1205,A1205,J$1:$J1205,J1205,D$1:$D1205,D1205),"")</f>
        <v/>
      </c>
      <c r="T1205" s="5"/>
      <c r="AH1205" s="2" t="str">
        <f t="shared" ref="AH1205" si="236">IF(ISNUMBER(AI1205),AI1205,"")</f>
        <v/>
      </c>
      <c r="AL1205">
        <v>0.126</v>
      </c>
      <c r="AN1205">
        <v>0.22</v>
      </c>
      <c r="AO1205">
        <v>0.48699999999999999</v>
      </c>
      <c r="AP1205">
        <v>0.16400000000000001</v>
      </c>
      <c r="AR1205">
        <v>0</v>
      </c>
      <c r="AU1205" s="2" t="str">
        <f t="shared" si="218"/>
        <v/>
      </c>
      <c r="AV1205" s="2" t="str">
        <f>IF(ISNUMBER(AU1205),SUMIFS($AU$1:AU1205,$A$1:A1205,A1205,$J$1:J1205,J1205,$D$1:D1205,D1205),"")</f>
        <v/>
      </c>
      <c r="AW1205">
        <f t="shared" si="219"/>
        <v>5</v>
      </c>
    </row>
    <row r="1206" spans="1:49" x14ac:dyDescent="0.25">
      <c r="A1206" s="4" t="s">
        <v>114</v>
      </c>
      <c r="B1206" t="s">
        <v>24</v>
      </c>
      <c r="C1206" s="3">
        <v>42325</v>
      </c>
      <c r="D1206">
        <v>2</v>
      </c>
      <c r="E1206">
        <v>350</v>
      </c>
      <c r="J1206" s="2" t="s">
        <v>45</v>
      </c>
      <c r="K1206" s="2" t="s">
        <v>26</v>
      </c>
      <c r="L1206">
        <v>8</v>
      </c>
      <c r="M1206" s="2" t="s">
        <v>21</v>
      </c>
      <c r="N1206" s="2" t="str">
        <f t="shared" si="228"/>
        <v/>
      </c>
      <c r="Q1206" t="str">
        <f t="shared" si="216"/>
        <v/>
      </c>
      <c r="R1206" s="2" t="str">
        <f>IF(ISNUMBER(Q1206),SUMIFS(Q$1:$Q1206,A$1:$A1206,A1206,J$1:$J1206,J1206,D$1:$D1206,D1206),"")</f>
        <v/>
      </c>
      <c r="T1206" s="5"/>
      <c r="AH1206" s="2" t="str">
        <f t="shared" ref="AH1206" si="237">IF(ISNUMBER(AI1206),AI1206,"")</f>
        <v/>
      </c>
      <c r="AL1206">
        <v>9.8000000000000004E-2</v>
      </c>
      <c r="AN1206">
        <v>0.39700000000000002</v>
      </c>
      <c r="AO1206">
        <v>0.498</v>
      </c>
      <c r="AP1206">
        <v>2E-3</v>
      </c>
      <c r="AU1206" s="2" t="str">
        <f t="shared" si="218"/>
        <v/>
      </c>
      <c r="AV1206" s="2" t="str">
        <f>IF(ISNUMBER(AU1206),SUMIFS($AU$1:AU1206,$A$1:A1206,A1206,$J$1:J1206,J1206,$D$1:D1206,D1206),"")</f>
        <v/>
      </c>
      <c r="AW1206">
        <f t="shared" si="219"/>
        <v>4</v>
      </c>
    </row>
    <row r="1207" spans="1:49" x14ac:dyDescent="0.25">
      <c r="A1207" s="4" t="s">
        <v>115</v>
      </c>
      <c r="B1207" t="s">
        <v>24</v>
      </c>
      <c r="C1207" s="3">
        <v>42325</v>
      </c>
      <c r="D1207">
        <v>2</v>
      </c>
      <c r="E1207">
        <v>500</v>
      </c>
      <c r="J1207" s="2" t="s">
        <v>45</v>
      </c>
      <c r="K1207" s="2" t="s">
        <v>26</v>
      </c>
      <c r="L1207">
        <v>8</v>
      </c>
      <c r="M1207" s="2" t="s">
        <v>21</v>
      </c>
      <c r="N1207" s="2" t="str">
        <f t="shared" si="228"/>
        <v/>
      </c>
      <c r="Q1207" t="str">
        <f t="shared" si="216"/>
        <v/>
      </c>
      <c r="R1207" s="2" t="str">
        <f>IF(ISNUMBER(Q1207),SUMIFS(Q$1:$Q1207,A$1:$A1207,A1207,J$1:$J1207,J1207,D$1:$D1207,D1207),"")</f>
        <v/>
      </c>
      <c r="T1207" s="5"/>
      <c r="AH1207" s="2" t="str">
        <f t="shared" ref="AH1207" si="238">IF(ISNUMBER(AI1207),AI1207,"")</f>
        <v/>
      </c>
      <c r="AL1207">
        <v>0.11799999999999999</v>
      </c>
      <c r="AM1207">
        <v>0</v>
      </c>
      <c r="AN1207">
        <v>0.34399999999999997</v>
      </c>
      <c r="AO1207">
        <v>0.47799999999999998</v>
      </c>
      <c r="AP1207">
        <v>5.8000000000000003E-2</v>
      </c>
      <c r="AU1207" s="2" t="str">
        <f t="shared" si="218"/>
        <v/>
      </c>
      <c r="AV1207" s="2" t="str">
        <f>IF(ISNUMBER(AU1207),SUMIFS($AU$1:AU1207,$A$1:A1207,A1207,$J$1:J1207,J1207,$D$1:D1207,D1207),"")</f>
        <v/>
      </c>
      <c r="AW1207">
        <f t="shared" si="219"/>
        <v>5</v>
      </c>
    </row>
    <row r="1208" spans="1:49" x14ac:dyDescent="0.25">
      <c r="A1208" s="4" t="s">
        <v>110</v>
      </c>
      <c r="B1208" t="s">
        <v>24</v>
      </c>
      <c r="C1208" s="3">
        <v>42325</v>
      </c>
      <c r="D1208">
        <v>3</v>
      </c>
      <c r="E1208">
        <v>0</v>
      </c>
      <c r="J1208" s="2" t="s">
        <v>45</v>
      </c>
      <c r="K1208" s="2" t="s">
        <v>26</v>
      </c>
      <c r="L1208">
        <v>8</v>
      </c>
      <c r="M1208" s="2" t="s">
        <v>21</v>
      </c>
      <c r="N1208" s="2" t="str">
        <f t="shared" si="228"/>
        <v/>
      </c>
      <c r="Q1208" t="str">
        <f t="shared" si="216"/>
        <v/>
      </c>
      <c r="R1208" s="2" t="str">
        <f>IF(ISNUMBER(Q1208),SUMIFS(Q$1:$Q1208,A$1:$A1208,A1208,J$1:$J1208,J1208,D$1:$D1208,D1208),"")</f>
        <v/>
      </c>
      <c r="T1208" s="5"/>
      <c r="AH1208" s="2" t="str">
        <f t="shared" ref="AH1208" si="239">IF(ISNUMBER(AI1208),AI1208,"")</f>
        <v/>
      </c>
      <c r="AL1208">
        <v>4.0000000000000001E-3</v>
      </c>
      <c r="AM1208">
        <v>5.8999999999999997E-2</v>
      </c>
      <c r="AN1208">
        <v>0.314</v>
      </c>
      <c r="AO1208">
        <v>0.47899999999999998</v>
      </c>
      <c r="AP1208">
        <v>0.14299999999999999</v>
      </c>
      <c r="AU1208" s="2" t="str">
        <f t="shared" si="218"/>
        <v/>
      </c>
      <c r="AV1208" s="2" t="str">
        <f>IF(ISNUMBER(AU1208),SUMIFS($AU$1:AU1208,$A$1:A1208,A1208,$J$1:J1208,J1208,$D$1:D1208,D1208),"")</f>
        <v/>
      </c>
      <c r="AW1208">
        <f t="shared" si="219"/>
        <v>5</v>
      </c>
    </row>
    <row r="1209" spans="1:49" x14ac:dyDescent="0.25">
      <c r="A1209" s="4" t="s">
        <v>111</v>
      </c>
      <c r="B1209" t="s">
        <v>24</v>
      </c>
      <c r="C1209" s="3">
        <v>42325</v>
      </c>
      <c r="D1209">
        <v>3</v>
      </c>
      <c r="E1209">
        <v>50</v>
      </c>
      <c r="J1209" s="2" t="s">
        <v>45</v>
      </c>
      <c r="K1209" s="2" t="s">
        <v>26</v>
      </c>
      <c r="L1209">
        <v>8</v>
      </c>
      <c r="M1209" s="2" t="s">
        <v>21</v>
      </c>
      <c r="N1209" s="2" t="str">
        <f t="shared" si="228"/>
        <v/>
      </c>
      <c r="Q1209" t="str">
        <f t="shared" si="216"/>
        <v/>
      </c>
      <c r="R1209" s="2" t="str">
        <f>IF(ISNUMBER(Q1209),SUMIFS(Q$1:$Q1209,A$1:$A1209,A1209,J$1:$J1209,J1209,D$1:$D1209,D1209),"")</f>
        <v/>
      </c>
      <c r="T1209" s="5"/>
      <c r="AH1209" s="2" t="str">
        <f t="shared" ref="AH1209" si="240">IF(ISNUMBER(AI1209),AI1209,"")</f>
        <v/>
      </c>
      <c r="AL1209">
        <v>3.4000000000000002E-2</v>
      </c>
      <c r="AM1209">
        <v>5.0999999999999997E-2</v>
      </c>
      <c r="AN1209">
        <v>0.20799999999999999</v>
      </c>
      <c r="AO1209">
        <v>0.34300000000000003</v>
      </c>
      <c r="AP1209">
        <v>0.36099999999999999</v>
      </c>
      <c r="AR1209">
        <v>4.0000000000000001E-3</v>
      </c>
      <c r="AU1209" s="2" t="str">
        <f t="shared" si="218"/>
        <v/>
      </c>
      <c r="AV1209" s="2" t="str">
        <f>IF(ISNUMBER(AU1209),SUMIFS($AU$1:AU1209,$A$1:A1209,A1209,$J$1:J1209,J1209,$D$1:D1209,D1209),"")</f>
        <v/>
      </c>
      <c r="AW1209">
        <f t="shared" si="219"/>
        <v>6</v>
      </c>
    </row>
    <row r="1210" spans="1:49" x14ac:dyDescent="0.25">
      <c r="A1210" s="4" t="s">
        <v>112</v>
      </c>
      <c r="B1210" t="s">
        <v>24</v>
      </c>
      <c r="C1210" s="3">
        <v>42325</v>
      </c>
      <c r="D1210">
        <v>3</v>
      </c>
      <c r="E1210">
        <v>100</v>
      </c>
      <c r="J1210" s="2" t="s">
        <v>45</v>
      </c>
      <c r="K1210" s="2" t="s">
        <v>26</v>
      </c>
      <c r="L1210">
        <v>8</v>
      </c>
      <c r="M1210" s="2" t="s">
        <v>21</v>
      </c>
      <c r="N1210" s="2" t="str">
        <f t="shared" si="228"/>
        <v/>
      </c>
      <c r="Q1210" t="str">
        <f t="shared" si="216"/>
        <v/>
      </c>
      <c r="R1210" s="2" t="str">
        <f>IF(ISNUMBER(Q1210),SUMIFS(Q$1:$Q1210,A$1:$A1210,A1210,J$1:$J1210,J1210,D$1:$D1210,D1210),"")</f>
        <v/>
      </c>
      <c r="T1210" s="5"/>
      <c r="AH1210" s="2" t="str">
        <f t="shared" ref="AH1210" si="241">IF(ISNUMBER(AI1210),AI1210,"")</f>
        <v/>
      </c>
      <c r="AL1210">
        <v>8.4000000000000005E-2</v>
      </c>
      <c r="AM1210">
        <v>4.9000000000000002E-2</v>
      </c>
      <c r="AN1210">
        <v>0.219</v>
      </c>
      <c r="AO1210">
        <v>0.57799999999999996</v>
      </c>
      <c r="AP1210">
        <v>5.1999999999999998E-2</v>
      </c>
      <c r="AR1210">
        <v>1.0999999999999999E-2</v>
      </c>
      <c r="AU1210" s="2" t="str">
        <f t="shared" si="218"/>
        <v/>
      </c>
      <c r="AV1210" s="2" t="str">
        <f>IF(ISNUMBER(AU1210),SUMIFS($AU$1:AU1210,$A$1:A1210,A1210,$J$1:J1210,J1210,$D$1:D1210,D1210),"")</f>
        <v/>
      </c>
      <c r="AW1210">
        <f t="shared" si="219"/>
        <v>6</v>
      </c>
    </row>
    <row r="1211" spans="1:49" x14ac:dyDescent="0.25">
      <c r="A1211" s="4" t="s">
        <v>113</v>
      </c>
      <c r="B1211" t="s">
        <v>24</v>
      </c>
      <c r="C1211" s="3">
        <v>42325</v>
      </c>
      <c r="D1211">
        <v>3</v>
      </c>
      <c r="E1211">
        <v>200</v>
      </c>
      <c r="J1211" s="2" t="s">
        <v>45</v>
      </c>
      <c r="K1211" s="2" t="s">
        <v>26</v>
      </c>
      <c r="L1211">
        <v>8</v>
      </c>
      <c r="M1211" s="2" t="s">
        <v>21</v>
      </c>
      <c r="N1211" s="2" t="str">
        <f t="shared" si="228"/>
        <v/>
      </c>
      <c r="Q1211" t="str">
        <f t="shared" si="216"/>
        <v/>
      </c>
      <c r="R1211" s="2" t="str">
        <f>IF(ISNUMBER(Q1211),SUMIFS(Q$1:$Q1211,A$1:$A1211,A1211,J$1:$J1211,J1211,D$1:$D1211,D1211),"")</f>
        <v/>
      </c>
      <c r="T1211" s="5"/>
      <c r="AH1211" s="2" t="str">
        <f t="shared" ref="AH1211" si="242">IF(ISNUMBER(AI1211),AI1211,"")</f>
        <v/>
      </c>
      <c r="AL1211">
        <v>7.8E-2</v>
      </c>
      <c r="AM1211">
        <v>2.4E-2</v>
      </c>
      <c r="AN1211">
        <v>0.32900000000000001</v>
      </c>
      <c r="AO1211">
        <v>0.52800000000000002</v>
      </c>
      <c r="AP1211">
        <v>2.9000000000000001E-2</v>
      </c>
      <c r="AR1211">
        <v>7.0000000000000001E-3</v>
      </c>
      <c r="AU1211" s="2" t="str">
        <f t="shared" si="218"/>
        <v/>
      </c>
      <c r="AV1211" s="2" t="str">
        <f>IF(ISNUMBER(AU1211),SUMIFS($AU$1:AU1211,$A$1:A1211,A1211,$J$1:J1211,J1211,$D$1:D1211,D1211),"")</f>
        <v/>
      </c>
      <c r="AW1211">
        <f t="shared" si="219"/>
        <v>6</v>
      </c>
    </row>
    <row r="1212" spans="1:49" x14ac:dyDescent="0.25">
      <c r="A1212" s="4" t="s">
        <v>114</v>
      </c>
      <c r="B1212" t="s">
        <v>24</v>
      </c>
      <c r="C1212" s="3">
        <v>42325</v>
      </c>
      <c r="D1212">
        <v>3</v>
      </c>
      <c r="E1212">
        <v>350</v>
      </c>
      <c r="J1212" s="2" t="s">
        <v>45</v>
      </c>
      <c r="K1212" s="2" t="s">
        <v>26</v>
      </c>
      <c r="L1212">
        <v>8</v>
      </c>
      <c r="M1212" s="2" t="s">
        <v>21</v>
      </c>
      <c r="N1212" s="2" t="str">
        <f t="shared" si="228"/>
        <v/>
      </c>
      <c r="Q1212" t="str">
        <f t="shared" si="216"/>
        <v/>
      </c>
      <c r="R1212" s="2" t="str">
        <f>IF(ISNUMBER(Q1212),SUMIFS(Q$1:$Q1212,A$1:$A1212,A1212,J$1:$J1212,J1212,D$1:$D1212,D1212),"")</f>
        <v/>
      </c>
      <c r="T1212" s="5"/>
      <c r="AH1212" s="2" t="str">
        <f t="shared" ref="AH1212" si="243">IF(ISNUMBER(AI1212),AI1212,"")</f>
        <v/>
      </c>
      <c r="AL1212">
        <v>1.4E-2</v>
      </c>
      <c r="AM1212">
        <v>1.2E-2</v>
      </c>
      <c r="AN1212">
        <v>0.36199999999999999</v>
      </c>
      <c r="AO1212">
        <v>0.47099999999999997</v>
      </c>
      <c r="AP1212">
        <v>0.14099999999999999</v>
      </c>
      <c r="AU1212" s="2" t="str">
        <f t="shared" si="218"/>
        <v/>
      </c>
      <c r="AV1212" s="2" t="str">
        <f>IF(ISNUMBER(AU1212),SUMIFS($AU$1:AU1212,$A$1:A1212,A1212,$J$1:J1212,J1212,$D$1:D1212,D1212),"")</f>
        <v/>
      </c>
      <c r="AW1212">
        <f t="shared" si="219"/>
        <v>5</v>
      </c>
    </row>
    <row r="1213" spans="1:49" x14ac:dyDescent="0.25">
      <c r="A1213" s="4" t="s">
        <v>115</v>
      </c>
      <c r="B1213" t="s">
        <v>24</v>
      </c>
      <c r="C1213" s="3">
        <v>42325</v>
      </c>
      <c r="D1213">
        <v>3</v>
      </c>
      <c r="E1213">
        <v>500</v>
      </c>
      <c r="J1213" s="2" t="s">
        <v>45</v>
      </c>
      <c r="K1213" s="2" t="s">
        <v>26</v>
      </c>
      <c r="L1213">
        <v>8</v>
      </c>
      <c r="M1213" s="2" t="s">
        <v>21</v>
      </c>
      <c r="N1213" s="2" t="str">
        <f t="shared" si="228"/>
        <v/>
      </c>
      <c r="Q1213" t="str">
        <f t="shared" si="216"/>
        <v/>
      </c>
      <c r="R1213" s="2" t="str">
        <f>IF(ISNUMBER(Q1213),SUMIFS(Q$1:$Q1213,A$1:$A1213,A1213,J$1:$J1213,J1213,D$1:$D1213,D1213),"")</f>
        <v/>
      </c>
      <c r="T1213" s="5"/>
      <c r="AH1213" s="2" t="str">
        <f t="shared" ref="AH1213" si="244">IF(ISNUMBER(AI1213),AI1213,"")</f>
        <v/>
      </c>
      <c r="AN1213">
        <v>0.39200000000000002</v>
      </c>
      <c r="AO1213">
        <v>0.53700000000000003</v>
      </c>
      <c r="AP1213">
        <v>0.02</v>
      </c>
      <c r="AR1213">
        <v>4.9000000000000002E-2</v>
      </c>
      <c r="AU1213" s="2" t="str">
        <f t="shared" si="218"/>
        <v/>
      </c>
      <c r="AV1213" s="2" t="str">
        <f>IF(ISNUMBER(AU1213),SUMIFS($AU$1:AU1213,$A$1:A1213,A1213,$J$1:J1213,J1213,$D$1:D1213,D1213),"")</f>
        <v/>
      </c>
      <c r="AW1213">
        <f t="shared" si="219"/>
        <v>4</v>
      </c>
    </row>
    <row r="1214" spans="1:49" x14ac:dyDescent="0.25">
      <c r="A1214" s="4" t="s">
        <v>110</v>
      </c>
      <c r="B1214" t="s">
        <v>24</v>
      </c>
      <c r="C1214" s="3">
        <v>42359</v>
      </c>
      <c r="D1214">
        <v>1</v>
      </c>
      <c r="E1214">
        <v>0</v>
      </c>
      <c r="J1214" s="2" t="s">
        <v>45</v>
      </c>
      <c r="K1214" s="2" t="s">
        <v>22</v>
      </c>
      <c r="L1214">
        <v>9</v>
      </c>
      <c r="M1214" s="2" t="s">
        <v>21</v>
      </c>
      <c r="N1214" s="2" t="str">
        <f t="shared" si="228"/>
        <v/>
      </c>
      <c r="Q1214" t="str">
        <f t="shared" si="216"/>
        <v/>
      </c>
      <c r="R1214" s="2" t="str">
        <f>IF(ISNUMBER(Q1214),SUMIFS(Q$1:$Q1214,A$1:$A1214,A1214,J$1:$J1214,J1214,D$1:$D1214,D1214),"")</f>
        <v/>
      </c>
      <c r="T1214" s="5"/>
      <c r="AH1214" s="2" t="str">
        <f t="shared" ref="AH1214" si="245">IF(ISNUMBER(AI1214),AI1214,"")</f>
        <v/>
      </c>
      <c r="AL1214">
        <v>4.0000000000000001E-3</v>
      </c>
      <c r="AM1214">
        <v>0.01</v>
      </c>
      <c r="AN1214">
        <v>7.5999999999999998E-2</v>
      </c>
      <c r="AO1214">
        <v>5.2999999999999999E-2</v>
      </c>
      <c r="AP1214">
        <v>0.85699999999999998</v>
      </c>
      <c r="AR1214">
        <v>0</v>
      </c>
      <c r="AU1214" s="2" t="str">
        <f t="shared" si="218"/>
        <v/>
      </c>
      <c r="AV1214" s="2" t="str">
        <f>IF(ISNUMBER(AU1214),SUMIFS($AU$1:AU1214,$A$1:A1214,A1214,$J$1:J1214,J1214,$D$1:D1214,D1214),"")</f>
        <v/>
      </c>
      <c r="AW1214">
        <f t="shared" si="219"/>
        <v>6</v>
      </c>
    </row>
    <row r="1215" spans="1:49" x14ac:dyDescent="0.25">
      <c r="A1215" s="4" t="s">
        <v>111</v>
      </c>
      <c r="B1215" t="s">
        <v>24</v>
      </c>
      <c r="C1215" s="3">
        <v>42359</v>
      </c>
      <c r="D1215">
        <v>1</v>
      </c>
      <c r="E1215">
        <v>50</v>
      </c>
      <c r="J1215" s="2" t="s">
        <v>45</v>
      </c>
      <c r="K1215" s="2" t="s">
        <v>22</v>
      </c>
      <c r="L1215">
        <v>9</v>
      </c>
      <c r="M1215" s="2" t="s">
        <v>21</v>
      </c>
      <c r="N1215" s="2" t="str">
        <f t="shared" si="228"/>
        <v/>
      </c>
      <c r="Q1215" t="str">
        <f t="shared" si="216"/>
        <v/>
      </c>
      <c r="R1215" s="2" t="str">
        <f>IF(ISNUMBER(Q1215),SUMIFS(Q$1:$Q1215,A$1:$A1215,A1215,J$1:$J1215,J1215,D$1:$D1215,D1215),"")</f>
        <v/>
      </c>
      <c r="T1215" s="5"/>
      <c r="AH1215" s="2" t="str">
        <f t="shared" ref="AH1215" si="246">IF(ISNUMBER(AI1215),AI1215,"")</f>
        <v/>
      </c>
      <c r="AL1215">
        <v>1.2E-2</v>
      </c>
      <c r="AM1215">
        <v>1.4E-2</v>
      </c>
      <c r="AN1215">
        <v>0.20599999999999999</v>
      </c>
      <c r="AO1215">
        <v>0.20899999999999999</v>
      </c>
      <c r="AP1215">
        <v>0.55800000000000005</v>
      </c>
      <c r="AR1215">
        <v>0</v>
      </c>
      <c r="AU1215" s="2" t="str">
        <f t="shared" si="218"/>
        <v/>
      </c>
      <c r="AV1215" s="2" t="str">
        <f>IF(ISNUMBER(AU1215),SUMIFS($AU$1:AU1215,$A$1:A1215,A1215,$J$1:J1215,J1215,$D$1:D1215,D1215),"")</f>
        <v/>
      </c>
      <c r="AW1215">
        <f t="shared" si="219"/>
        <v>6</v>
      </c>
    </row>
    <row r="1216" spans="1:49" x14ac:dyDescent="0.25">
      <c r="A1216" s="4" t="s">
        <v>112</v>
      </c>
      <c r="B1216" t="s">
        <v>24</v>
      </c>
      <c r="C1216" s="3">
        <v>42359</v>
      </c>
      <c r="D1216">
        <v>1</v>
      </c>
      <c r="E1216">
        <v>100</v>
      </c>
      <c r="J1216" s="2" t="s">
        <v>45</v>
      </c>
      <c r="K1216" s="2" t="s">
        <v>22</v>
      </c>
      <c r="L1216">
        <v>9</v>
      </c>
      <c r="M1216" s="2" t="s">
        <v>21</v>
      </c>
      <c r="N1216" s="2" t="str">
        <f t="shared" si="228"/>
        <v/>
      </c>
      <c r="Q1216" t="str">
        <f t="shared" si="216"/>
        <v/>
      </c>
      <c r="R1216" s="2" t="str">
        <f>IF(ISNUMBER(Q1216),SUMIFS(Q$1:$Q1216,A$1:$A1216,A1216,J$1:$J1216,J1216,D$1:$D1216,D1216),"")</f>
        <v/>
      </c>
      <c r="T1216" s="5"/>
      <c r="AH1216" s="2" t="str">
        <f t="shared" ref="AH1216" si="247">IF(ISNUMBER(AI1216),AI1216,"")</f>
        <v/>
      </c>
      <c r="AL1216">
        <v>1.4E-2</v>
      </c>
      <c r="AM1216">
        <v>3.0000000000000001E-3</v>
      </c>
      <c r="AN1216">
        <v>0.317</v>
      </c>
      <c r="AO1216">
        <v>0.29299999999999998</v>
      </c>
      <c r="AP1216">
        <v>0.36799999999999999</v>
      </c>
      <c r="AR1216">
        <v>1E-3</v>
      </c>
      <c r="AU1216" s="2" t="str">
        <f t="shared" si="218"/>
        <v/>
      </c>
      <c r="AV1216" s="2" t="str">
        <f>IF(ISNUMBER(AU1216),SUMIFS($AU$1:AU1216,$A$1:A1216,A1216,$J$1:J1216,J1216,$D$1:D1216,D1216),"")</f>
        <v/>
      </c>
      <c r="AW1216">
        <f t="shared" si="219"/>
        <v>6</v>
      </c>
    </row>
    <row r="1217" spans="1:49" x14ac:dyDescent="0.25">
      <c r="A1217" s="4" t="s">
        <v>113</v>
      </c>
      <c r="B1217" t="s">
        <v>24</v>
      </c>
      <c r="C1217" s="3">
        <v>42359</v>
      </c>
      <c r="D1217">
        <v>1</v>
      </c>
      <c r="E1217">
        <v>200</v>
      </c>
      <c r="J1217" s="2" t="s">
        <v>45</v>
      </c>
      <c r="K1217" s="2" t="s">
        <v>22</v>
      </c>
      <c r="L1217">
        <v>9</v>
      </c>
      <c r="M1217" s="2" t="s">
        <v>21</v>
      </c>
      <c r="N1217" s="2" t="str">
        <f t="shared" si="228"/>
        <v/>
      </c>
      <c r="Q1217" t="str">
        <f t="shared" si="216"/>
        <v/>
      </c>
      <c r="R1217" s="2" t="str">
        <f>IF(ISNUMBER(Q1217),SUMIFS(Q$1:$Q1217,A$1:$A1217,A1217,J$1:$J1217,J1217,D$1:$D1217,D1217),"")</f>
        <v/>
      </c>
      <c r="T1217" s="5"/>
      <c r="AH1217" s="2" t="str">
        <f t="shared" ref="AH1217" si="248">IF(ISNUMBER(AI1217),AI1217,"")</f>
        <v/>
      </c>
      <c r="AL1217">
        <v>1.4E-2</v>
      </c>
      <c r="AM1217">
        <v>7.0000000000000001E-3</v>
      </c>
      <c r="AN1217">
        <v>0.16800000000000001</v>
      </c>
      <c r="AO1217">
        <v>0.16500000000000001</v>
      </c>
      <c r="AP1217">
        <v>0.64200000000000002</v>
      </c>
      <c r="AR1217">
        <v>0</v>
      </c>
      <c r="AU1217" s="2" t="str">
        <f t="shared" si="218"/>
        <v/>
      </c>
      <c r="AV1217" s="2" t="str">
        <f>IF(ISNUMBER(AU1217),SUMIFS($AU$1:AU1217,$A$1:A1217,A1217,$J$1:J1217,J1217,$D$1:D1217,D1217),"")</f>
        <v/>
      </c>
      <c r="AW1217">
        <f t="shared" si="219"/>
        <v>6</v>
      </c>
    </row>
    <row r="1218" spans="1:49" x14ac:dyDescent="0.25">
      <c r="A1218" s="4" t="s">
        <v>114</v>
      </c>
      <c r="B1218" t="s">
        <v>24</v>
      </c>
      <c r="C1218" s="3">
        <v>42359</v>
      </c>
      <c r="D1218">
        <v>1</v>
      </c>
      <c r="E1218">
        <v>350</v>
      </c>
      <c r="J1218" s="2" t="s">
        <v>45</v>
      </c>
      <c r="K1218" s="2" t="s">
        <v>22</v>
      </c>
      <c r="L1218">
        <v>9</v>
      </c>
      <c r="M1218" s="2" t="s">
        <v>21</v>
      </c>
      <c r="N1218" s="2" t="str">
        <f t="shared" si="228"/>
        <v/>
      </c>
      <c r="Q1218" t="str">
        <f t="shared" si="216"/>
        <v/>
      </c>
      <c r="R1218" s="2" t="str">
        <f>IF(ISNUMBER(Q1218),SUMIFS(Q$1:$Q1218,A$1:$A1218,A1218,J$1:$J1218,J1218,D$1:$D1218,D1218),"")</f>
        <v/>
      </c>
      <c r="T1218" s="5"/>
      <c r="AH1218" s="2" t="str">
        <f t="shared" ref="AH1218" si="249">IF(ISNUMBER(AI1218),AI1218,"")</f>
        <v/>
      </c>
      <c r="AL1218">
        <v>7.1999999999999995E-2</v>
      </c>
      <c r="AM1218">
        <v>2E-3</v>
      </c>
      <c r="AN1218">
        <v>0.51300000000000001</v>
      </c>
      <c r="AO1218">
        <v>0.215</v>
      </c>
      <c r="AP1218">
        <v>0.16200000000000001</v>
      </c>
      <c r="AR1218">
        <v>2.4E-2</v>
      </c>
      <c r="AU1218" s="2" t="str">
        <f t="shared" si="218"/>
        <v/>
      </c>
      <c r="AV1218" s="2" t="str">
        <f>IF(ISNUMBER(AU1218),SUMIFS($AU$1:AU1218,$A$1:A1218,A1218,$J$1:J1218,J1218,$D$1:D1218,D1218),"")</f>
        <v/>
      </c>
      <c r="AW1218">
        <f t="shared" si="219"/>
        <v>6</v>
      </c>
    </row>
    <row r="1219" spans="1:49" x14ac:dyDescent="0.25">
      <c r="A1219" s="4" t="s">
        <v>115</v>
      </c>
      <c r="B1219" t="s">
        <v>24</v>
      </c>
      <c r="C1219" s="3">
        <v>42359</v>
      </c>
      <c r="D1219">
        <v>1</v>
      </c>
      <c r="E1219">
        <v>500</v>
      </c>
      <c r="J1219" s="2" t="s">
        <v>45</v>
      </c>
      <c r="K1219" s="2" t="s">
        <v>22</v>
      </c>
      <c r="L1219">
        <v>9</v>
      </c>
      <c r="M1219" s="2" t="s">
        <v>21</v>
      </c>
      <c r="N1219" s="2" t="str">
        <f t="shared" si="228"/>
        <v/>
      </c>
      <c r="Q1219" t="str">
        <f t="shared" si="216"/>
        <v/>
      </c>
      <c r="R1219" s="2" t="str">
        <f>IF(ISNUMBER(Q1219),SUMIFS(Q$1:$Q1219,A$1:$A1219,A1219,J$1:$J1219,J1219,D$1:$D1219,D1219),"")</f>
        <v/>
      </c>
      <c r="T1219" s="5"/>
      <c r="AH1219" s="2" t="str">
        <f t="shared" ref="AH1219" si="250">IF(ISNUMBER(AI1219),AI1219,"")</f>
        <v/>
      </c>
      <c r="AL1219">
        <v>7.0000000000000001E-3</v>
      </c>
      <c r="AN1219">
        <v>0.26100000000000001</v>
      </c>
      <c r="AO1219">
        <v>0.54500000000000004</v>
      </c>
      <c r="AP1219">
        <v>0.184</v>
      </c>
      <c r="AR1219">
        <v>2E-3</v>
      </c>
      <c r="AU1219" s="2" t="str">
        <f t="shared" si="218"/>
        <v/>
      </c>
      <c r="AV1219" s="2" t="str">
        <f>IF(ISNUMBER(AU1219),SUMIFS($AU$1:AU1219,$A$1:A1219,A1219,$J$1:J1219,J1219,$D$1:D1219,D1219),"")</f>
        <v/>
      </c>
      <c r="AW1219">
        <f t="shared" si="219"/>
        <v>5</v>
      </c>
    </row>
    <row r="1220" spans="1:49" x14ac:dyDescent="0.25">
      <c r="A1220" s="4" t="s">
        <v>110</v>
      </c>
      <c r="B1220" t="s">
        <v>24</v>
      </c>
      <c r="C1220" s="3">
        <v>42359</v>
      </c>
      <c r="D1220">
        <v>2</v>
      </c>
      <c r="E1220">
        <v>0</v>
      </c>
      <c r="J1220" s="2" t="s">
        <v>45</v>
      </c>
      <c r="K1220" s="2" t="s">
        <v>22</v>
      </c>
      <c r="L1220">
        <v>9</v>
      </c>
      <c r="M1220" s="2" t="s">
        <v>21</v>
      </c>
      <c r="N1220" s="2" t="str">
        <f t="shared" si="228"/>
        <v/>
      </c>
      <c r="Q1220" t="str">
        <f t="shared" si="216"/>
        <v/>
      </c>
      <c r="R1220" s="2" t="str">
        <f>IF(ISNUMBER(Q1220),SUMIFS(Q$1:$Q1220,A$1:$A1220,A1220,J$1:$J1220,J1220,D$1:$D1220,D1220),"")</f>
        <v/>
      </c>
      <c r="T1220" s="5"/>
      <c r="AH1220" s="2" t="str">
        <f t="shared" ref="AH1220" si="251">IF(ISNUMBER(AI1220),AI1220,"")</f>
        <v/>
      </c>
      <c r="AL1220">
        <v>5.0000000000000001E-3</v>
      </c>
      <c r="AM1220">
        <v>0.12</v>
      </c>
      <c r="AN1220">
        <v>8.4000000000000005E-2</v>
      </c>
      <c r="AO1220">
        <v>0.11</v>
      </c>
      <c r="AP1220">
        <v>0.66300000000000003</v>
      </c>
      <c r="AR1220">
        <v>1.6E-2</v>
      </c>
      <c r="AU1220" s="2" t="str">
        <f t="shared" si="218"/>
        <v/>
      </c>
      <c r="AV1220" s="2" t="str">
        <f>IF(ISNUMBER(AU1220),SUMIFS($AU$1:AU1220,$A$1:A1220,A1220,$J$1:J1220,J1220,$D$1:D1220,D1220),"")</f>
        <v/>
      </c>
      <c r="AW1220">
        <f t="shared" si="219"/>
        <v>6</v>
      </c>
    </row>
    <row r="1221" spans="1:49" x14ac:dyDescent="0.25">
      <c r="A1221" s="4" t="s">
        <v>111</v>
      </c>
      <c r="B1221" t="s">
        <v>24</v>
      </c>
      <c r="C1221" s="3">
        <v>42359</v>
      </c>
      <c r="D1221">
        <v>2</v>
      </c>
      <c r="E1221">
        <v>50</v>
      </c>
      <c r="J1221" s="2" t="s">
        <v>45</v>
      </c>
      <c r="K1221" s="2" t="s">
        <v>22</v>
      </c>
      <c r="L1221">
        <v>9</v>
      </c>
      <c r="M1221" s="2" t="s">
        <v>21</v>
      </c>
      <c r="N1221" s="2" t="str">
        <f t="shared" si="228"/>
        <v/>
      </c>
      <c r="Q1221" t="str">
        <f t="shared" si="216"/>
        <v/>
      </c>
      <c r="R1221" s="2" t="str">
        <f>IF(ISNUMBER(Q1221),SUMIFS(Q$1:$Q1221,A$1:$A1221,A1221,J$1:$J1221,J1221,D$1:$D1221,D1221),"")</f>
        <v/>
      </c>
      <c r="T1221" s="5"/>
      <c r="AH1221" s="2" t="str">
        <f t="shared" ref="AH1221" si="252">IF(ISNUMBER(AI1221),AI1221,"")</f>
        <v/>
      </c>
      <c r="AL1221">
        <v>2.7E-2</v>
      </c>
      <c r="AM1221">
        <v>1E-3</v>
      </c>
      <c r="AN1221">
        <v>0.123</v>
      </c>
      <c r="AO1221">
        <v>0.216</v>
      </c>
      <c r="AP1221">
        <v>0.628</v>
      </c>
      <c r="AR1221">
        <v>2E-3</v>
      </c>
      <c r="AU1221" s="2" t="str">
        <f t="shared" si="218"/>
        <v/>
      </c>
      <c r="AV1221" s="2" t="str">
        <f>IF(ISNUMBER(AU1221),SUMIFS($AU$1:AU1221,$A$1:A1221,A1221,$J$1:J1221,J1221,$D$1:D1221,D1221),"")</f>
        <v/>
      </c>
      <c r="AW1221">
        <f t="shared" si="219"/>
        <v>6</v>
      </c>
    </row>
    <row r="1222" spans="1:49" x14ac:dyDescent="0.25">
      <c r="A1222" s="4" t="s">
        <v>112</v>
      </c>
      <c r="B1222" t="s">
        <v>24</v>
      </c>
      <c r="C1222" s="3">
        <v>42359</v>
      </c>
      <c r="D1222">
        <v>2</v>
      </c>
      <c r="E1222">
        <v>100</v>
      </c>
      <c r="J1222" s="2" t="s">
        <v>45</v>
      </c>
      <c r="K1222" s="2" t="s">
        <v>22</v>
      </c>
      <c r="L1222">
        <v>9</v>
      </c>
      <c r="M1222" s="2" t="s">
        <v>21</v>
      </c>
      <c r="N1222" s="2" t="str">
        <f t="shared" si="228"/>
        <v/>
      </c>
      <c r="Q1222" t="str">
        <f t="shared" si="216"/>
        <v/>
      </c>
      <c r="R1222" s="2" t="str">
        <f>IF(ISNUMBER(Q1222),SUMIFS(Q$1:$Q1222,A$1:$A1222,A1222,J$1:$J1222,J1222,D$1:$D1222,D1222),"")</f>
        <v/>
      </c>
      <c r="T1222" s="5"/>
      <c r="AH1222" s="2" t="str">
        <f t="shared" ref="AH1222" si="253">IF(ISNUMBER(AI1222),AI1222,"")</f>
        <v/>
      </c>
      <c r="AL1222">
        <v>4.2000000000000003E-2</v>
      </c>
      <c r="AM1222">
        <v>5.1999999999999998E-2</v>
      </c>
      <c r="AN1222">
        <v>0.14099999999999999</v>
      </c>
      <c r="AO1222">
        <v>0.42599999999999999</v>
      </c>
      <c r="AP1222">
        <v>0.32800000000000001</v>
      </c>
      <c r="AR1222">
        <v>4.0000000000000001E-3</v>
      </c>
      <c r="AU1222" s="2" t="str">
        <f t="shared" si="218"/>
        <v/>
      </c>
      <c r="AV1222" s="2" t="str">
        <f>IF(ISNUMBER(AU1222),SUMIFS($AU$1:AU1222,$A$1:A1222,A1222,$J$1:J1222,J1222,$D$1:D1222,D1222),"")</f>
        <v/>
      </c>
      <c r="AW1222">
        <f t="shared" si="219"/>
        <v>6</v>
      </c>
    </row>
    <row r="1223" spans="1:49" x14ac:dyDescent="0.25">
      <c r="A1223" s="4" t="s">
        <v>113</v>
      </c>
      <c r="B1223" t="s">
        <v>24</v>
      </c>
      <c r="C1223" s="3">
        <v>42359</v>
      </c>
      <c r="D1223">
        <v>2</v>
      </c>
      <c r="E1223">
        <v>200</v>
      </c>
      <c r="J1223" s="2" t="s">
        <v>45</v>
      </c>
      <c r="K1223" s="2" t="s">
        <v>22</v>
      </c>
      <c r="L1223">
        <v>9</v>
      </c>
      <c r="M1223" s="2" t="s">
        <v>21</v>
      </c>
      <c r="N1223" s="2" t="str">
        <f t="shared" si="228"/>
        <v/>
      </c>
      <c r="Q1223" t="str">
        <f t="shared" si="216"/>
        <v/>
      </c>
      <c r="R1223" s="2" t="str">
        <f>IF(ISNUMBER(Q1223),SUMIFS(Q$1:$Q1223,A$1:$A1223,A1223,J$1:$J1223,J1223,D$1:$D1223,D1223),"")</f>
        <v/>
      </c>
      <c r="T1223" s="5"/>
      <c r="AH1223" s="2" t="str">
        <f t="shared" ref="AH1223" si="254">IF(ISNUMBER(AI1223),AI1223,"")</f>
        <v/>
      </c>
      <c r="AL1223">
        <v>1.4E-2</v>
      </c>
      <c r="AM1223">
        <v>2E-3</v>
      </c>
      <c r="AN1223">
        <v>0.32300000000000001</v>
      </c>
      <c r="AO1223">
        <v>0.38</v>
      </c>
      <c r="AP1223">
        <v>0.27600000000000002</v>
      </c>
      <c r="AR1223">
        <v>1E-3</v>
      </c>
      <c r="AU1223" s="2" t="str">
        <f t="shared" si="218"/>
        <v/>
      </c>
      <c r="AV1223" s="2" t="str">
        <f>IF(ISNUMBER(AU1223),SUMIFS($AU$1:AU1223,$A$1:A1223,A1223,$J$1:J1223,J1223,$D$1:D1223,D1223),"")</f>
        <v/>
      </c>
      <c r="AW1223">
        <f t="shared" si="219"/>
        <v>6</v>
      </c>
    </row>
    <row r="1224" spans="1:49" x14ac:dyDescent="0.25">
      <c r="A1224" s="4" t="s">
        <v>114</v>
      </c>
      <c r="B1224" t="s">
        <v>24</v>
      </c>
      <c r="C1224" s="3">
        <v>42359</v>
      </c>
      <c r="D1224">
        <v>2</v>
      </c>
      <c r="E1224">
        <v>350</v>
      </c>
      <c r="J1224" s="2" t="s">
        <v>45</v>
      </c>
      <c r="K1224" s="2" t="s">
        <v>22</v>
      </c>
      <c r="L1224">
        <v>9</v>
      </c>
      <c r="M1224" s="2" t="s">
        <v>21</v>
      </c>
      <c r="N1224" s="2" t="str">
        <f t="shared" si="228"/>
        <v/>
      </c>
      <c r="Q1224" t="str">
        <f t="shared" si="216"/>
        <v/>
      </c>
      <c r="R1224" s="2" t="str">
        <f>IF(ISNUMBER(Q1224),SUMIFS(Q$1:$Q1224,A$1:$A1224,A1224,J$1:$J1224,J1224,D$1:$D1224,D1224),"")</f>
        <v/>
      </c>
      <c r="T1224" s="5"/>
      <c r="AH1224" s="2" t="str">
        <f t="shared" ref="AH1224" si="255">IF(ISNUMBER(AI1224),AI1224,"")</f>
        <v/>
      </c>
      <c r="AL1224">
        <v>1.2999999999999999E-2</v>
      </c>
      <c r="AM1224">
        <v>0</v>
      </c>
      <c r="AN1224">
        <v>0.56999999999999995</v>
      </c>
      <c r="AO1224">
        <v>0.35499999999999998</v>
      </c>
      <c r="AP1224">
        <v>4.9000000000000002E-2</v>
      </c>
      <c r="AU1224" s="2" t="str">
        <f t="shared" si="218"/>
        <v/>
      </c>
      <c r="AV1224" s="2" t="str">
        <f>IF(ISNUMBER(AU1224),SUMIFS($AU$1:AU1224,$A$1:A1224,A1224,$J$1:J1224,J1224,$D$1:D1224,D1224),"")</f>
        <v/>
      </c>
      <c r="AW1224">
        <f t="shared" si="219"/>
        <v>5</v>
      </c>
    </row>
    <row r="1225" spans="1:49" x14ac:dyDescent="0.25">
      <c r="A1225" s="4" t="s">
        <v>115</v>
      </c>
      <c r="B1225" t="s">
        <v>24</v>
      </c>
      <c r="C1225" s="3">
        <v>42359</v>
      </c>
      <c r="D1225">
        <v>2</v>
      </c>
      <c r="E1225">
        <v>500</v>
      </c>
      <c r="J1225" s="2" t="s">
        <v>45</v>
      </c>
      <c r="K1225" s="2" t="s">
        <v>22</v>
      </c>
      <c r="L1225">
        <v>9</v>
      </c>
      <c r="M1225" s="2" t="s">
        <v>21</v>
      </c>
      <c r="N1225" s="2" t="str">
        <f t="shared" si="228"/>
        <v/>
      </c>
      <c r="Q1225" t="str">
        <f t="shared" si="216"/>
        <v/>
      </c>
      <c r="R1225" s="2" t="str">
        <f>IF(ISNUMBER(Q1225),SUMIFS(Q$1:$Q1225,A$1:$A1225,A1225,J$1:$J1225,J1225,D$1:$D1225,D1225),"")</f>
        <v/>
      </c>
      <c r="T1225" s="5"/>
      <c r="AH1225" s="2" t="str">
        <f t="shared" ref="AH1225" si="256">IF(ISNUMBER(AI1225),AI1225,"")</f>
        <v/>
      </c>
      <c r="AL1225">
        <v>1.9E-2</v>
      </c>
      <c r="AN1225">
        <v>0.46500000000000002</v>
      </c>
      <c r="AO1225">
        <v>0.46300000000000002</v>
      </c>
      <c r="AP1225">
        <v>5.1999999999999998E-2</v>
      </c>
      <c r="AU1225" s="2" t="str">
        <f t="shared" si="218"/>
        <v/>
      </c>
      <c r="AV1225" s="2" t="str">
        <f>IF(ISNUMBER(AU1225),SUMIFS($AU$1:AU1225,$A$1:A1225,A1225,$J$1:J1225,J1225,$D$1:D1225,D1225),"")</f>
        <v/>
      </c>
      <c r="AW1225">
        <f t="shared" si="219"/>
        <v>4</v>
      </c>
    </row>
    <row r="1226" spans="1:49" x14ac:dyDescent="0.25">
      <c r="A1226" s="4" t="s">
        <v>110</v>
      </c>
      <c r="B1226" t="s">
        <v>24</v>
      </c>
      <c r="C1226" s="3">
        <v>42359</v>
      </c>
      <c r="D1226">
        <v>3</v>
      </c>
      <c r="E1226">
        <v>0</v>
      </c>
      <c r="J1226" s="2" t="s">
        <v>45</v>
      </c>
      <c r="K1226" s="2" t="s">
        <v>22</v>
      </c>
      <c r="L1226">
        <v>9</v>
      </c>
      <c r="M1226" s="2" t="s">
        <v>21</v>
      </c>
      <c r="N1226" s="2" t="str">
        <f t="shared" si="228"/>
        <v/>
      </c>
      <c r="Q1226" t="str">
        <f t="shared" si="216"/>
        <v/>
      </c>
      <c r="R1226" s="2" t="str">
        <f>IF(ISNUMBER(Q1226),SUMIFS(Q$1:$Q1226,A$1:$A1226,A1226,J$1:$J1226,J1226,D$1:$D1226,D1226),"")</f>
        <v/>
      </c>
      <c r="T1226" s="5"/>
      <c r="AH1226" s="2" t="str">
        <f t="shared" ref="AH1226" si="257">IF(ISNUMBER(AI1226),AI1226,"")</f>
        <v/>
      </c>
      <c r="AL1226">
        <v>1.2E-2</v>
      </c>
      <c r="AM1226">
        <v>7.2999999999999995E-2</v>
      </c>
      <c r="AN1226">
        <v>0.34300000000000003</v>
      </c>
      <c r="AO1226">
        <v>0.317</v>
      </c>
      <c r="AP1226">
        <v>0.24099999999999999</v>
      </c>
      <c r="AR1226">
        <v>4.0000000000000001E-3</v>
      </c>
      <c r="AU1226" s="2" t="str">
        <f t="shared" si="218"/>
        <v/>
      </c>
      <c r="AV1226" s="2" t="str">
        <f>IF(ISNUMBER(AU1226),SUMIFS($AU$1:AU1226,$A$1:A1226,A1226,$J$1:J1226,J1226,$D$1:D1226,D1226),"")</f>
        <v/>
      </c>
      <c r="AW1226">
        <f t="shared" si="219"/>
        <v>6</v>
      </c>
    </row>
    <row r="1227" spans="1:49" x14ac:dyDescent="0.25">
      <c r="A1227" s="4" t="s">
        <v>111</v>
      </c>
      <c r="B1227" t="s">
        <v>24</v>
      </c>
      <c r="C1227" s="3">
        <v>42359</v>
      </c>
      <c r="D1227">
        <v>3</v>
      </c>
      <c r="E1227">
        <v>50</v>
      </c>
      <c r="J1227" s="2" t="s">
        <v>45</v>
      </c>
      <c r="K1227" s="2" t="s">
        <v>22</v>
      </c>
      <c r="L1227">
        <v>9</v>
      </c>
      <c r="M1227" s="2" t="s">
        <v>21</v>
      </c>
      <c r="N1227" s="2" t="str">
        <f t="shared" si="228"/>
        <v/>
      </c>
      <c r="Q1227" t="str">
        <f t="shared" si="216"/>
        <v/>
      </c>
      <c r="R1227" s="2" t="str">
        <f>IF(ISNUMBER(Q1227),SUMIFS(Q$1:$Q1227,A$1:$A1227,A1227,J$1:$J1227,J1227,D$1:$D1227,D1227),"")</f>
        <v/>
      </c>
      <c r="T1227" s="5"/>
      <c r="AH1227" s="2" t="str">
        <f t="shared" ref="AH1227" si="258">IF(ISNUMBER(AI1227),AI1227,"")</f>
        <v/>
      </c>
      <c r="AL1227">
        <v>1.2999999999999999E-2</v>
      </c>
      <c r="AM1227">
        <v>7.1999999999999995E-2</v>
      </c>
      <c r="AN1227">
        <v>0.28100000000000003</v>
      </c>
      <c r="AO1227">
        <v>0.376</v>
      </c>
      <c r="AP1227">
        <v>0.245</v>
      </c>
      <c r="AR1227">
        <v>8.0000000000000002E-3</v>
      </c>
      <c r="AU1227" s="2" t="str">
        <f t="shared" si="218"/>
        <v/>
      </c>
      <c r="AV1227" s="2" t="str">
        <f>IF(ISNUMBER(AU1227),SUMIFS($AU$1:AU1227,$A$1:A1227,A1227,$J$1:J1227,J1227,$D$1:D1227,D1227),"")</f>
        <v/>
      </c>
      <c r="AW1227">
        <f t="shared" si="219"/>
        <v>6</v>
      </c>
    </row>
    <row r="1228" spans="1:49" x14ac:dyDescent="0.25">
      <c r="A1228" s="4" t="s">
        <v>112</v>
      </c>
      <c r="B1228" t="s">
        <v>24</v>
      </c>
      <c r="C1228" s="3">
        <v>42359</v>
      </c>
      <c r="D1228">
        <v>3</v>
      </c>
      <c r="E1228">
        <v>100</v>
      </c>
      <c r="J1228" s="2" t="s">
        <v>45</v>
      </c>
      <c r="K1228" s="2" t="s">
        <v>22</v>
      </c>
      <c r="L1228">
        <v>9</v>
      </c>
      <c r="M1228" s="2" t="s">
        <v>21</v>
      </c>
      <c r="N1228" s="2" t="str">
        <f t="shared" si="228"/>
        <v/>
      </c>
      <c r="Q1228" t="str">
        <f t="shared" si="216"/>
        <v/>
      </c>
      <c r="R1228" s="2" t="str">
        <f>IF(ISNUMBER(Q1228),SUMIFS(Q$1:$Q1228,A$1:$A1228,A1228,J$1:$J1228,J1228,D$1:$D1228,D1228),"")</f>
        <v/>
      </c>
      <c r="T1228" s="5"/>
      <c r="AH1228" s="2" t="str">
        <f t="shared" ref="AH1228" si="259">IF(ISNUMBER(AI1228),AI1228,"")</f>
        <v/>
      </c>
      <c r="AL1228">
        <v>2.1999999999999999E-2</v>
      </c>
      <c r="AM1228">
        <v>6.9000000000000006E-2</v>
      </c>
      <c r="AN1228">
        <v>0.25900000000000001</v>
      </c>
      <c r="AO1228">
        <v>0.40899999999999997</v>
      </c>
      <c r="AP1228">
        <v>0.23599999999999999</v>
      </c>
      <c r="AR1228">
        <v>5.0000000000000001E-3</v>
      </c>
      <c r="AU1228" s="2" t="str">
        <f t="shared" si="218"/>
        <v/>
      </c>
      <c r="AV1228" s="2" t="str">
        <f>IF(ISNUMBER(AU1228),SUMIFS($AU$1:AU1228,$A$1:A1228,A1228,$J$1:J1228,J1228,$D$1:D1228,D1228),"")</f>
        <v/>
      </c>
      <c r="AW1228">
        <f t="shared" si="219"/>
        <v>6</v>
      </c>
    </row>
    <row r="1229" spans="1:49" x14ac:dyDescent="0.25">
      <c r="A1229" s="4" t="s">
        <v>113</v>
      </c>
      <c r="B1229" t="s">
        <v>24</v>
      </c>
      <c r="C1229" s="3">
        <v>42359</v>
      </c>
      <c r="D1229">
        <v>3</v>
      </c>
      <c r="E1229">
        <v>200</v>
      </c>
      <c r="J1229" s="2" t="s">
        <v>45</v>
      </c>
      <c r="K1229" s="2" t="s">
        <v>22</v>
      </c>
      <c r="L1229">
        <v>9</v>
      </c>
      <c r="M1229" s="2" t="s">
        <v>21</v>
      </c>
      <c r="N1229" s="2" t="str">
        <f t="shared" si="228"/>
        <v/>
      </c>
      <c r="Q1229" t="str">
        <f t="shared" si="216"/>
        <v/>
      </c>
      <c r="R1229" s="2" t="str">
        <f>IF(ISNUMBER(Q1229),SUMIFS(Q$1:$Q1229,A$1:$A1229,A1229,J$1:$J1229,J1229,D$1:$D1229,D1229),"")</f>
        <v/>
      </c>
      <c r="T1229" s="5"/>
      <c r="AH1229" s="2" t="str">
        <f t="shared" ref="AH1229" si="260">IF(ISNUMBER(AI1229),AI1229,"")</f>
        <v/>
      </c>
      <c r="AL1229">
        <v>1.7999999999999999E-2</v>
      </c>
      <c r="AM1229">
        <v>0.03</v>
      </c>
      <c r="AN1229">
        <v>0.52100000000000002</v>
      </c>
      <c r="AO1229">
        <v>0.28399999999999997</v>
      </c>
      <c r="AP1229">
        <v>0.13400000000000001</v>
      </c>
      <c r="AR1229">
        <v>5.0000000000000001E-3</v>
      </c>
      <c r="AU1229" s="2" t="str">
        <f t="shared" si="218"/>
        <v/>
      </c>
      <c r="AV1229" s="2" t="str">
        <f>IF(ISNUMBER(AU1229),SUMIFS($AU$1:AU1229,$A$1:A1229,A1229,$J$1:J1229,J1229,$D$1:D1229,D1229),"")</f>
        <v/>
      </c>
      <c r="AW1229">
        <f t="shared" si="219"/>
        <v>6</v>
      </c>
    </row>
    <row r="1230" spans="1:49" x14ac:dyDescent="0.25">
      <c r="A1230" s="4" t="s">
        <v>114</v>
      </c>
      <c r="B1230" t="s">
        <v>24</v>
      </c>
      <c r="C1230" s="3">
        <v>42359</v>
      </c>
      <c r="D1230">
        <v>3</v>
      </c>
      <c r="E1230">
        <v>350</v>
      </c>
      <c r="J1230" s="2" t="s">
        <v>45</v>
      </c>
      <c r="K1230" s="2" t="s">
        <v>22</v>
      </c>
      <c r="L1230">
        <v>9</v>
      </c>
      <c r="M1230" s="2" t="s">
        <v>21</v>
      </c>
      <c r="N1230" s="2" t="str">
        <f t="shared" si="228"/>
        <v/>
      </c>
      <c r="Q1230" t="str">
        <f t="shared" si="216"/>
        <v/>
      </c>
      <c r="R1230" s="2" t="str">
        <f>IF(ISNUMBER(Q1230),SUMIFS(Q$1:$Q1230,A$1:$A1230,A1230,J$1:$J1230,J1230,D$1:$D1230,D1230),"")</f>
        <v/>
      </c>
      <c r="T1230" s="5"/>
      <c r="AH1230" s="2" t="str">
        <f t="shared" ref="AH1230" si="261">IF(ISNUMBER(AI1230),AI1230,"")</f>
        <v/>
      </c>
      <c r="AL1230">
        <v>0.01</v>
      </c>
      <c r="AM1230">
        <v>2E-3</v>
      </c>
      <c r="AN1230">
        <v>0.64400000000000002</v>
      </c>
      <c r="AO1230">
        <v>0.318</v>
      </c>
      <c r="AP1230">
        <v>1.7999999999999999E-2</v>
      </c>
      <c r="AR1230">
        <v>0</v>
      </c>
      <c r="AU1230" s="2" t="str">
        <f t="shared" si="218"/>
        <v/>
      </c>
      <c r="AV1230" s="2" t="str">
        <f>IF(ISNUMBER(AU1230),SUMIFS($AU$1:AU1230,$A$1:A1230,A1230,$J$1:J1230,J1230,$D$1:D1230,D1230),"")</f>
        <v/>
      </c>
      <c r="AW1230">
        <f t="shared" si="219"/>
        <v>6</v>
      </c>
    </row>
    <row r="1231" spans="1:49" x14ac:dyDescent="0.25">
      <c r="A1231" s="4" t="s">
        <v>115</v>
      </c>
      <c r="B1231" t="s">
        <v>24</v>
      </c>
      <c r="C1231" s="3">
        <v>42359</v>
      </c>
      <c r="D1231">
        <v>3</v>
      </c>
      <c r="E1231">
        <v>500</v>
      </c>
      <c r="J1231" s="2" t="s">
        <v>45</v>
      </c>
      <c r="K1231" s="2" t="s">
        <v>22</v>
      </c>
      <c r="L1231">
        <v>9</v>
      </c>
      <c r="M1231" s="2" t="s">
        <v>21</v>
      </c>
      <c r="N1231" s="2" t="str">
        <f t="shared" si="228"/>
        <v/>
      </c>
      <c r="Q1231" t="str">
        <f t="shared" si="216"/>
        <v/>
      </c>
      <c r="R1231" s="2" t="str">
        <f>IF(ISNUMBER(Q1231),SUMIFS(Q$1:$Q1231,A$1:$A1231,A1231,J$1:$J1231,J1231,D$1:$D1231,D1231),"")</f>
        <v/>
      </c>
      <c r="T1231" s="5"/>
      <c r="AH1231" s="2" t="str">
        <f t="shared" ref="AH1231" si="262">IF(ISNUMBER(AI1231),AI1231,"")</f>
        <v/>
      </c>
      <c r="AM1231">
        <v>2E-3</v>
      </c>
      <c r="AN1231">
        <v>0.4</v>
      </c>
      <c r="AO1231">
        <v>0.51300000000000001</v>
      </c>
      <c r="AP1231">
        <v>6.3E-2</v>
      </c>
      <c r="AR1231">
        <v>1.4E-2</v>
      </c>
      <c r="AU1231" s="2" t="str">
        <f t="shared" si="218"/>
        <v/>
      </c>
      <c r="AV1231" s="2" t="str">
        <f>IF(ISNUMBER(AU1231),SUMIFS($AU$1:AU1231,$A$1:A1231,A1231,$J$1:J1231,J1231,$D$1:D1231,D1231),"")</f>
        <v/>
      </c>
      <c r="AW1231">
        <f t="shared" si="219"/>
        <v>5</v>
      </c>
    </row>
    <row r="1232" spans="1:49" x14ac:dyDescent="0.25">
      <c r="A1232" s="4" t="s">
        <v>110</v>
      </c>
      <c r="B1232" t="s">
        <v>24</v>
      </c>
      <c r="C1232" s="3">
        <v>42390</v>
      </c>
      <c r="D1232">
        <v>1</v>
      </c>
      <c r="E1232">
        <v>0</v>
      </c>
      <c r="J1232" s="2" t="s">
        <v>45</v>
      </c>
      <c r="K1232" s="2" t="s">
        <v>22</v>
      </c>
      <c r="L1232">
        <v>10</v>
      </c>
      <c r="M1232" s="2" t="s">
        <v>21</v>
      </c>
      <c r="N1232" s="2" t="str">
        <f t="shared" si="228"/>
        <v/>
      </c>
      <c r="Q1232" t="str">
        <f t="shared" si="216"/>
        <v/>
      </c>
      <c r="R1232" s="2" t="str">
        <f>IF(ISNUMBER(Q1232),SUMIFS(Q$1:$Q1232,A$1:$A1232,A1232,J$1:$J1232,J1232,D$1:$D1232,D1232),"")</f>
        <v/>
      </c>
      <c r="T1232" s="5"/>
      <c r="AH1232" s="2" t="str">
        <f t="shared" ref="AH1232" si="263">IF(ISNUMBER(AI1232),AI1232,"")</f>
        <v/>
      </c>
      <c r="AL1232">
        <v>1E-3</v>
      </c>
      <c r="AN1232">
        <v>9.6000000000000002E-2</v>
      </c>
      <c r="AO1232">
        <v>4.2999999999999997E-2</v>
      </c>
      <c r="AP1232">
        <v>0.86</v>
      </c>
      <c r="AU1232" s="2" t="str">
        <f t="shared" si="218"/>
        <v/>
      </c>
      <c r="AV1232" s="2" t="str">
        <f>IF(ISNUMBER(AU1232),SUMIFS($AU$1:AU1232,$A$1:A1232,A1232,$J$1:J1232,J1232,$D$1:D1232,D1232),"")</f>
        <v/>
      </c>
      <c r="AW1232">
        <f t="shared" si="219"/>
        <v>4</v>
      </c>
    </row>
    <row r="1233" spans="1:49" x14ac:dyDescent="0.25">
      <c r="A1233" s="4" t="s">
        <v>111</v>
      </c>
      <c r="B1233" t="s">
        <v>24</v>
      </c>
      <c r="C1233" s="3">
        <v>42390</v>
      </c>
      <c r="D1233">
        <v>1</v>
      </c>
      <c r="E1233">
        <v>50</v>
      </c>
      <c r="J1233" s="2" t="s">
        <v>45</v>
      </c>
      <c r="K1233" s="2" t="s">
        <v>22</v>
      </c>
      <c r="L1233">
        <v>10</v>
      </c>
      <c r="M1233" s="2" t="s">
        <v>21</v>
      </c>
      <c r="N1233" s="2" t="str">
        <f t="shared" si="228"/>
        <v/>
      </c>
      <c r="Q1233" t="str">
        <f t="shared" si="216"/>
        <v/>
      </c>
      <c r="R1233" s="2" t="str">
        <f>IF(ISNUMBER(Q1233),SUMIFS(Q$1:$Q1233,A$1:$A1233,A1233,J$1:$J1233,J1233,D$1:$D1233,D1233),"")</f>
        <v/>
      </c>
      <c r="T1233" s="5"/>
      <c r="AH1233" s="2" t="str">
        <f t="shared" ref="AH1233" si="264">IF(ISNUMBER(AI1233),AI1233,"")</f>
        <v/>
      </c>
      <c r="AL1233">
        <v>2E-3</v>
      </c>
      <c r="AN1233">
        <v>3.4000000000000002E-2</v>
      </c>
      <c r="AO1233">
        <v>3.9E-2</v>
      </c>
      <c r="AP1233">
        <v>0.92400000000000004</v>
      </c>
      <c r="AU1233" s="2" t="str">
        <f t="shared" si="218"/>
        <v/>
      </c>
      <c r="AV1233" s="2" t="str">
        <f>IF(ISNUMBER(AU1233),SUMIFS($AU$1:AU1233,$A$1:A1233,A1233,$J$1:J1233,J1233,$D$1:D1233,D1233),"")</f>
        <v/>
      </c>
      <c r="AW1233">
        <f t="shared" si="219"/>
        <v>4</v>
      </c>
    </row>
    <row r="1234" spans="1:49" x14ac:dyDescent="0.25">
      <c r="A1234" s="4" t="s">
        <v>112</v>
      </c>
      <c r="B1234" t="s">
        <v>24</v>
      </c>
      <c r="C1234" s="3">
        <v>42390</v>
      </c>
      <c r="D1234">
        <v>1</v>
      </c>
      <c r="E1234">
        <v>100</v>
      </c>
      <c r="J1234" s="2" t="s">
        <v>45</v>
      </c>
      <c r="K1234" s="2" t="s">
        <v>22</v>
      </c>
      <c r="L1234">
        <v>10</v>
      </c>
      <c r="M1234" s="2" t="s">
        <v>21</v>
      </c>
      <c r="N1234" s="2" t="str">
        <f t="shared" si="228"/>
        <v/>
      </c>
      <c r="Q1234" t="str">
        <f t="shared" si="216"/>
        <v/>
      </c>
      <c r="R1234" s="2" t="str">
        <f>IF(ISNUMBER(Q1234),SUMIFS(Q$1:$Q1234,A$1:$A1234,A1234,J$1:$J1234,J1234,D$1:$D1234,D1234),"")</f>
        <v/>
      </c>
      <c r="T1234" s="5"/>
      <c r="AH1234" s="2" t="str">
        <f t="shared" ref="AH1234" si="265">IF(ISNUMBER(AI1234),AI1234,"")</f>
        <v/>
      </c>
      <c r="AL1234">
        <v>7.0000000000000001E-3</v>
      </c>
      <c r="AN1234">
        <v>0.20899999999999999</v>
      </c>
      <c r="AO1234">
        <v>9.8000000000000004E-2</v>
      </c>
      <c r="AP1234">
        <v>0.68</v>
      </c>
      <c r="AR1234">
        <v>4.0000000000000001E-3</v>
      </c>
      <c r="AU1234" s="2" t="str">
        <f t="shared" si="218"/>
        <v/>
      </c>
      <c r="AV1234" s="2" t="str">
        <f>IF(ISNUMBER(AU1234),SUMIFS($AU$1:AU1234,$A$1:A1234,A1234,$J$1:J1234,J1234,$D$1:D1234,D1234),"")</f>
        <v/>
      </c>
      <c r="AW1234">
        <f t="shared" si="219"/>
        <v>5</v>
      </c>
    </row>
    <row r="1235" spans="1:49" x14ac:dyDescent="0.25">
      <c r="A1235" s="4" t="s">
        <v>113</v>
      </c>
      <c r="B1235" t="s">
        <v>24</v>
      </c>
      <c r="C1235" s="3">
        <v>42390</v>
      </c>
      <c r="D1235">
        <v>1</v>
      </c>
      <c r="E1235">
        <v>200</v>
      </c>
      <c r="J1235" s="2" t="s">
        <v>45</v>
      </c>
      <c r="K1235" s="2" t="s">
        <v>22</v>
      </c>
      <c r="L1235">
        <v>10</v>
      </c>
      <c r="M1235" s="2" t="s">
        <v>21</v>
      </c>
      <c r="N1235" s="2" t="str">
        <f t="shared" si="228"/>
        <v/>
      </c>
      <c r="Q1235" t="str">
        <f t="shared" si="216"/>
        <v/>
      </c>
      <c r="R1235" s="2" t="str">
        <f>IF(ISNUMBER(Q1235),SUMIFS(Q$1:$Q1235,A$1:$A1235,A1235,J$1:$J1235,J1235,D$1:$D1235,D1235),"")</f>
        <v/>
      </c>
      <c r="T1235" s="5"/>
      <c r="AH1235" s="2" t="str">
        <f t="shared" ref="AH1235" si="266">IF(ISNUMBER(AI1235),AI1235,"")</f>
        <v/>
      </c>
      <c r="AL1235">
        <v>1E-3</v>
      </c>
      <c r="AN1235">
        <v>0.25700000000000001</v>
      </c>
      <c r="AO1235">
        <v>0.108</v>
      </c>
      <c r="AP1235">
        <v>0.63</v>
      </c>
      <c r="AU1235" s="2" t="str">
        <f t="shared" si="218"/>
        <v/>
      </c>
      <c r="AV1235" s="2" t="str">
        <f>IF(ISNUMBER(AU1235),SUMIFS($AU$1:AU1235,$A$1:A1235,A1235,$J$1:J1235,J1235,$D$1:D1235,D1235),"")</f>
        <v/>
      </c>
      <c r="AW1235">
        <f t="shared" si="219"/>
        <v>4</v>
      </c>
    </row>
    <row r="1236" spans="1:49" x14ac:dyDescent="0.25">
      <c r="A1236" s="4" t="s">
        <v>114</v>
      </c>
      <c r="B1236" t="s">
        <v>24</v>
      </c>
      <c r="C1236" s="3">
        <v>42390</v>
      </c>
      <c r="D1236">
        <v>1</v>
      </c>
      <c r="E1236">
        <v>350</v>
      </c>
      <c r="J1236" s="2" t="s">
        <v>45</v>
      </c>
      <c r="K1236" s="2" t="s">
        <v>22</v>
      </c>
      <c r="L1236">
        <v>10</v>
      </c>
      <c r="M1236" s="2" t="s">
        <v>21</v>
      </c>
      <c r="N1236" s="2" t="str">
        <f t="shared" si="228"/>
        <v/>
      </c>
      <c r="Q1236" t="str">
        <f t="shared" si="216"/>
        <v/>
      </c>
      <c r="R1236" s="2" t="str">
        <f>IF(ISNUMBER(Q1236),SUMIFS(Q$1:$Q1236,A$1:$A1236,A1236,J$1:$J1236,J1236,D$1:$D1236,D1236),"")</f>
        <v/>
      </c>
      <c r="T1236" s="5"/>
      <c r="AH1236" s="2" t="str">
        <f t="shared" ref="AH1236" si="267">IF(ISNUMBER(AI1236),AI1236,"")</f>
        <v/>
      </c>
      <c r="AL1236">
        <v>0.01</v>
      </c>
      <c r="AM1236">
        <v>4.0000000000000001E-3</v>
      </c>
      <c r="AN1236">
        <v>0.33900000000000002</v>
      </c>
      <c r="AO1236">
        <v>7.9000000000000001E-2</v>
      </c>
      <c r="AP1236">
        <v>0.56200000000000006</v>
      </c>
      <c r="AR1236">
        <v>6.0000000000000001E-3</v>
      </c>
      <c r="AU1236" s="2" t="str">
        <f t="shared" si="218"/>
        <v/>
      </c>
      <c r="AV1236" s="2" t="str">
        <f>IF(ISNUMBER(AU1236),SUMIFS($AU$1:AU1236,$A$1:A1236,A1236,$J$1:J1236,J1236,$D$1:D1236,D1236),"")</f>
        <v/>
      </c>
      <c r="AW1236">
        <f t="shared" si="219"/>
        <v>6</v>
      </c>
    </row>
    <row r="1237" spans="1:49" x14ac:dyDescent="0.25">
      <c r="A1237" s="4" t="s">
        <v>115</v>
      </c>
      <c r="B1237" t="s">
        <v>24</v>
      </c>
      <c r="C1237" s="3">
        <v>42390</v>
      </c>
      <c r="D1237">
        <v>1</v>
      </c>
      <c r="E1237">
        <v>500</v>
      </c>
      <c r="J1237" s="2" t="s">
        <v>45</v>
      </c>
      <c r="K1237" s="2" t="s">
        <v>22</v>
      </c>
      <c r="L1237">
        <v>10</v>
      </c>
      <c r="M1237" s="2" t="s">
        <v>21</v>
      </c>
      <c r="N1237" s="2" t="str">
        <f t="shared" si="228"/>
        <v/>
      </c>
      <c r="Q1237" t="str">
        <f t="shared" si="216"/>
        <v/>
      </c>
      <c r="R1237" s="2" t="str">
        <f>IF(ISNUMBER(Q1237),SUMIFS(Q$1:$Q1237,A$1:$A1237,A1237,J$1:$J1237,J1237,D$1:$D1237,D1237),"")</f>
        <v/>
      </c>
      <c r="T1237" s="5"/>
      <c r="AH1237" s="2" t="str">
        <f t="shared" ref="AH1237" si="268">IF(ISNUMBER(AI1237),AI1237,"")</f>
        <v/>
      </c>
      <c r="AL1237">
        <v>1.2E-2</v>
      </c>
      <c r="AN1237">
        <v>0.28299999999999997</v>
      </c>
      <c r="AO1237">
        <v>0.311</v>
      </c>
      <c r="AP1237">
        <v>0.39</v>
      </c>
      <c r="AR1237">
        <v>2E-3</v>
      </c>
      <c r="AU1237" s="2" t="str">
        <f t="shared" si="218"/>
        <v/>
      </c>
      <c r="AV1237" s="2" t="str">
        <f>IF(ISNUMBER(AU1237),SUMIFS($AU$1:AU1237,$A$1:A1237,A1237,$J$1:J1237,J1237,$D$1:D1237,D1237),"")</f>
        <v/>
      </c>
      <c r="AW1237">
        <f t="shared" si="219"/>
        <v>5</v>
      </c>
    </row>
    <row r="1238" spans="1:49" x14ac:dyDescent="0.25">
      <c r="A1238" s="4" t="s">
        <v>110</v>
      </c>
      <c r="B1238" t="s">
        <v>24</v>
      </c>
      <c r="C1238" s="3">
        <v>42390</v>
      </c>
      <c r="D1238">
        <v>2</v>
      </c>
      <c r="E1238">
        <v>0</v>
      </c>
      <c r="J1238" s="2" t="s">
        <v>45</v>
      </c>
      <c r="K1238" s="2" t="s">
        <v>22</v>
      </c>
      <c r="L1238">
        <v>10</v>
      </c>
      <c r="M1238" s="2" t="s">
        <v>21</v>
      </c>
      <c r="N1238" s="2" t="str">
        <f t="shared" si="228"/>
        <v/>
      </c>
      <c r="Q1238" t="str">
        <f t="shared" si="216"/>
        <v/>
      </c>
      <c r="R1238" s="2" t="str">
        <f>IF(ISNUMBER(Q1238),SUMIFS(Q$1:$Q1238,A$1:$A1238,A1238,J$1:$J1238,J1238,D$1:$D1238,D1238),"")</f>
        <v/>
      </c>
      <c r="T1238" s="5"/>
      <c r="AH1238" s="2" t="str">
        <f t="shared" ref="AH1238" si="269">IF(ISNUMBER(AI1238),AI1238,"")</f>
        <v/>
      </c>
      <c r="AL1238">
        <v>2E-3</v>
      </c>
      <c r="AM1238">
        <v>1.4999999999999999E-2</v>
      </c>
      <c r="AN1238">
        <v>0.155</v>
      </c>
      <c r="AO1238">
        <v>6.4000000000000001E-2</v>
      </c>
      <c r="AP1238">
        <v>0.76200000000000001</v>
      </c>
      <c r="AR1238">
        <v>1E-3</v>
      </c>
      <c r="AU1238" s="2" t="str">
        <f t="shared" si="218"/>
        <v/>
      </c>
      <c r="AV1238" s="2" t="str">
        <f>IF(ISNUMBER(AU1238),SUMIFS($AU$1:AU1238,$A$1:A1238,A1238,$J$1:J1238,J1238,$D$1:D1238,D1238),"")</f>
        <v/>
      </c>
      <c r="AW1238">
        <f t="shared" si="219"/>
        <v>6</v>
      </c>
    </row>
    <row r="1239" spans="1:49" x14ac:dyDescent="0.25">
      <c r="A1239" s="4" t="s">
        <v>111</v>
      </c>
      <c r="B1239" t="s">
        <v>24</v>
      </c>
      <c r="C1239" s="3">
        <v>42390</v>
      </c>
      <c r="D1239">
        <v>2</v>
      </c>
      <c r="E1239">
        <v>50</v>
      </c>
      <c r="J1239" s="2" t="s">
        <v>45</v>
      </c>
      <c r="K1239" s="2" t="s">
        <v>22</v>
      </c>
      <c r="L1239">
        <v>10</v>
      </c>
      <c r="M1239" s="2" t="s">
        <v>21</v>
      </c>
      <c r="N1239" s="2" t="str">
        <f t="shared" si="228"/>
        <v/>
      </c>
      <c r="Q1239" t="str">
        <f t="shared" si="216"/>
        <v/>
      </c>
      <c r="R1239" s="2" t="str">
        <f>IF(ISNUMBER(Q1239),SUMIFS(Q$1:$Q1239,A$1:$A1239,A1239,J$1:$J1239,J1239,D$1:$D1239,D1239),"")</f>
        <v/>
      </c>
      <c r="T1239" s="5"/>
      <c r="AH1239" s="2" t="str">
        <f t="shared" ref="AH1239" si="270">IF(ISNUMBER(AI1239),AI1239,"")</f>
        <v/>
      </c>
      <c r="AL1239">
        <v>4.0000000000000001E-3</v>
      </c>
      <c r="AM1239">
        <v>6.0000000000000001E-3</v>
      </c>
      <c r="AN1239">
        <v>0.253</v>
      </c>
      <c r="AO1239">
        <v>0.248</v>
      </c>
      <c r="AP1239">
        <v>0.49</v>
      </c>
      <c r="AU1239" s="2" t="str">
        <f t="shared" si="218"/>
        <v/>
      </c>
      <c r="AV1239" s="2" t="str">
        <f>IF(ISNUMBER(AU1239),SUMIFS($AU$1:AU1239,$A$1:A1239,A1239,$J$1:J1239,J1239,$D$1:D1239,D1239),"")</f>
        <v/>
      </c>
      <c r="AW1239">
        <f t="shared" si="219"/>
        <v>5</v>
      </c>
    </row>
    <row r="1240" spans="1:49" x14ac:dyDescent="0.25">
      <c r="A1240" s="4" t="s">
        <v>112</v>
      </c>
      <c r="B1240" t="s">
        <v>24</v>
      </c>
      <c r="C1240" s="3">
        <v>42390</v>
      </c>
      <c r="D1240">
        <v>2</v>
      </c>
      <c r="E1240">
        <v>100</v>
      </c>
      <c r="J1240" s="2" t="s">
        <v>45</v>
      </c>
      <c r="K1240" s="2" t="s">
        <v>22</v>
      </c>
      <c r="L1240">
        <v>10</v>
      </c>
      <c r="M1240" s="2" t="s">
        <v>21</v>
      </c>
      <c r="N1240" s="2" t="str">
        <f t="shared" si="228"/>
        <v/>
      </c>
      <c r="Q1240" t="str">
        <f t="shared" si="216"/>
        <v/>
      </c>
      <c r="R1240" s="2" t="str">
        <f>IF(ISNUMBER(Q1240),SUMIFS(Q$1:$Q1240,A$1:$A1240,A1240,J$1:$J1240,J1240,D$1:$D1240,D1240),"")</f>
        <v/>
      </c>
      <c r="T1240" s="5"/>
      <c r="AH1240" s="2" t="str">
        <f t="shared" ref="AH1240" si="271">IF(ISNUMBER(AI1240),AI1240,"")</f>
        <v/>
      </c>
      <c r="AL1240">
        <v>8.9999999999999993E-3</v>
      </c>
      <c r="AM1240">
        <v>8.0000000000000002E-3</v>
      </c>
      <c r="AN1240">
        <v>0.27800000000000002</v>
      </c>
      <c r="AO1240">
        <v>0.42499999999999999</v>
      </c>
      <c r="AP1240">
        <v>0.27700000000000002</v>
      </c>
      <c r="AR1240">
        <v>2E-3</v>
      </c>
      <c r="AU1240" s="2" t="str">
        <f t="shared" si="218"/>
        <v/>
      </c>
      <c r="AV1240" s="2" t="str">
        <f>IF(ISNUMBER(AU1240),SUMIFS($AU$1:AU1240,$A$1:A1240,A1240,$J$1:J1240,J1240,$D$1:D1240,D1240),"")</f>
        <v/>
      </c>
      <c r="AW1240">
        <f t="shared" si="219"/>
        <v>6</v>
      </c>
    </row>
    <row r="1241" spans="1:49" x14ac:dyDescent="0.25">
      <c r="A1241" s="4" t="s">
        <v>113</v>
      </c>
      <c r="B1241" t="s">
        <v>24</v>
      </c>
      <c r="C1241" s="3">
        <v>42390</v>
      </c>
      <c r="D1241">
        <v>2</v>
      </c>
      <c r="E1241">
        <v>200</v>
      </c>
      <c r="J1241" s="2" t="s">
        <v>45</v>
      </c>
      <c r="K1241" s="2" t="s">
        <v>22</v>
      </c>
      <c r="L1241">
        <v>10</v>
      </c>
      <c r="M1241" s="2" t="s">
        <v>21</v>
      </c>
      <c r="N1241" s="2" t="str">
        <f t="shared" si="228"/>
        <v/>
      </c>
      <c r="Q1241" t="str">
        <f t="shared" si="216"/>
        <v/>
      </c>
      <c r="R1241" s="2" t="str">
        <f>IF(ISNUMBER(Q1241),SUMIFS(Q$1:$Q1241,A$1:$A1241,A1241,J$1:$J1241,J1241,D$1:$D1241,D1241),"")</f>
        <v/>
      </c>
      <c r="T1241" s="5"/>
      <c r="AH1241" s="2" t="str">
        <f t="shared" ref="AH1241" si="272">IF(ISNUMBER(AI1241),AI1241,"")</f>
        <v/>
      </c>
      <c r="AL1241">
        <v>7.0000000000000001E-3</v>
      </c>
      <c r="AM1241">
        <v>3.0000000000000001E-3</v>
      </c>
      <c r="AN1241">
        <v>0.26500000000000001</v>
      </c>
      <c r="AO1241">
        <v>0.439</v>
      </c>
      <c r="AP1241">
        <v>0.27800000000000002</v>
      </c>
      <c r="AR1241">
        <v>5.0000000000000001E-3</v>
      </c>
      <c r="AU1241" s="2" t="str">
        <f t="shared" si="218"/>
        <v/>
      </c>
      <c r="AV1241" s="2" t="str">
        <f>IF(ISNUMBER(AU1241),SUMIFS($AU$1:AU1241,$A$1:A1241,A1241,$J$1:J1241,J1241,$D$1:D1241,D1241),"")</f>
        <v/>
      </c>
      <c r="AW1241">
        <f t="shared" si="219"/>
        <v>6</v>
      </c>
    </row>
    <row r="1242" spans="1:49" x14ac:dyDescent="0.25">
      <c r="A1242" s="4" t="s">
        <v>114</v>
      </c>
      <c r="B1242" t="s">
        <v>24</v>
      </c>
      <c r="C1242" s="3">
        <v>42390</v>
      </c>
      <c r="D1242">
        <v>2</v>
      </c>
      <c r="E1242">
        <v>350</v>
      </c>
      <c r="J1242" s="2" t="s">
        <v>45</v>
      </c>
      <c r="K1242" s="2" t="s">
        <v>22</v>
      </c>
      <c r="L1242">
        <v>10</v>
      </c>
      <c r="M1242" s="2" t="s">
        <v>21</v>
      </c>
      <c r="N1242" s="2" t="str">
        <f t="shared" si="228"/>
        <v/>
      </c>
      <c r="Q1242" t="str">
        <f t="shared" si="216"/>
        <v/>
      </c>
      <c r="R1242" s="2" t="str">
        <f>IF(ISNUMBER(Q1242),SUMIFS(Q$1:$Q1242,A$1:$A1242,A1242,J$1:$J1242,J1242,D$1:$D1242,D1242),"")</f>
        <v/>
      </c>
      <c r="T1242" s="5"/>
      <c r="AH1242" s="2" t="str">
        <f t="shared" ref="AH1242" si="273">IF(ISNUMBER(AI1242),AI1242,"")</f>
        <v/>
      </c>
      <c r="AL1242">
        <v>4.0000000000000001E-3</v>
      </c>
      <c r="AN1242">
        <v>0.48</v>
      </c>
      <c r="AO1242">
        <v>0.48299999999999998</v>
      </c>
      <c r="AP1242">
        <v>3.1E-2</v>
      </c>
      <c r="AR1242">
        <v>2E-3</v>
      </c>
      <c r="AU1242" s="2" t="str">
        <f t="shared" si="218"/>
        <v/>
      </c>
      <c r="AV1242" s="2" t="str">
        <f>IF(ISNUMBER(AU1242),SUMIFS($AU$1:AU1242,$A$1:A1242,A1242,$J$1:J1242,J1242,$D$1:D1242,D1242),"")</f>
        <v/>
      </c>
      <c r="AW1242">
        <f t="shared" si="219"/>
        <v>5</v>
      </c>
    </row>
    <row r="1243" spans="1:49" x14ac:dyDescent="0.25">
      <c r="A1243" s="4" t="s">
        <v>115</v>
      </c>
      <c r="B1243" t="s">
        <v>24</v>
      </c>
      <c r="C1243" s="3">
        <v>42390</v>
      </c>
      <c r="D1243">
        <v>2</v>
      </c>
      <c r="E1243">
        <v>500</v>
      </c>
      <c r="J1243" s="2" t="s">
        <v>45</v>
      </c>
      <c r="K1243" s="2" t="s">
        <v>22</v>
      </c>
      <c r="L1243">
        <v>10</v>
      </c>
      <c r="M1243" s="2" t="s">
        <v>21</v>
      </c>
      <c r="N1243" s="2" t="str">
        <f t="shared" si="228"/>
        <v/>
      </c>
      <c r="Q1243" t="str">
        <f t="shared" si="216"/>
        <v/>
      </c>
      <c r="R1243" s="2" t="str">
        <f>IF(ISNUMBER(Q1243),SUMIFS(Q$1:$Q1243,A$1:$A1243,A1243,J$1:$J1243,J1243,D$1:$D1243,D1243),"")</f>
        <v/>
      </c>
      <c r="T1243" s="5"/>
      <c r="AH1243" s="2" t="str">
        <f t="shared" ref="AH1243" si="274">IF(ISNUMBER(AI1243),AI1243,"")</f>
        <v/>
      </c>
      <c r="AL1243">
        <v>3.0000000000000001E-3</v>
      </c>
      <c r="AN1243">
        <v>0.35799999999999998</v>
      </c>
      <c r="AO1243">
        <v>0.49399999999999999</v>
      </c>
      <c r="AP1243">
        <v>0.14399999999999999</v>
      </c>
      <c r="AU1243" s="2" t="str">
        <f t="shared" si="218"/>
        <v/>
      </c>
      <c r="AV1243" s="2" t="str">
        <f>IF(ISNUMBER(AU1243),SUMIFS($AU$1:AU1243,$A$1:A1243,A1243,$J$1:J1243,J1243,$D$1:D1243,D1243),"")</f>
        <v/>
      </c>
      <c r="AW1243">
        <f t="shared" si="219"/>
        <v>4</v>
      </c>
    </row>
    <row r="1244" spans="1:49" x14ac:dyDescent="0.25">
      <c r="A1244" s="4" t="s">
        <v>110</v>
      </c>
      <c r="B1244" t="s">
        <v>24</v>
      </c>
      <c r="C1244" s="3">
        <v>42390</v>
      </c>
      <c r="D1244">
        <v>3</v>
      </c>
      <c r="E1244">
        <v>0</v>
      </c>
      <c r="J1244" s="2" t="s">
        <v>45</v>
      </c>
      <c r="K1244" s="2" t="s">
        <v>22</v>
      </c>
      <c r="L1244">
        <v>10</v>
      </c>
      <c r="M1244" s="2" t="s">
        <v>21</v>
      </c>
      <c r="N1244" s="2" t="str">
        <f t="shared" si="228"/>
        <v/>
      </c>
      <c r="Q1244" t="str">
        <f t="shared" si="216"/>
        <v/>
      </c>
      <c r="R1244" s="2" t="str">
        <f>IF(ISNUMBER(Q1244),SUMIFS(Q$1:$Q1244,A$1:$A1244,A1244,J$1:$J1244,J1244,D$1:$D1244,D1244),"")</f>
        <v/>
      </c>
      <c r="T1244" s="5"/>
      <c r="AH1244" s="2" t="str">
        <f t="shared" ref="AH1244" si="275">IF(ISNUMBER(AI1244),AI1244,"")</f>
        <v/>
      </c>
      <c r="AL1244">
        <v>5.0000000000000001E-3</v>
      </c>
      <c r="AM1244">
        <v>2.8000000000000001E-2</v>
      </c>
      <c r="AN1244">
        <v>0.32800000000000001</v>
      </c>
      <c r="AO1244">
        <v>0.47099999999999997</v>
      </c>
      <c r="AP1244">
        <v>0.121</v>
      </c>
      <c r="AR1244">
        <v>4.1000000000000002E-2</v>
      </c>
      <c r="AU1244" s="2" t="str">
        <f t="shared" si="218"/>
        <v/>
      </c>
      <c r="AV1244" s="2" t="str">
        <f>IF(ISNUMBER(AU1244),SUMIFS($AU$1:AU1244,$A$1:A1244,A1244,$J$1:J1244,J1244,$D$1:D1244,D1244),"")</f>
        <v/>
      </c>
      <c r="AW1244">
        <f t="shared" si="219"/>
        <v>6</v>
      </c>
    </row>
    <row r="1245" spans="1:49" x14ac:dyDescent="0.25">
      <c r="A1245" s="4" t="s">
        <v>111</v>
      </c>
      <c r="B1245" t="s">
        <v>24</v>
      </c>
      <c r="C1245" s="3">
        <v>42390</v>
      </c>
      <c r="D1245">
        <v>3</v>
      </c>
      <c r="E1245">
        <v>50</v>
      </c>
      <c r="J1245" s="2" t="s">
        <v>45</v>
      </c>
      <c r="K1245" s="2" t="s">
        <v>22</v>
      </c>
      <c r="L1245">
        <v>10</v>
      </c>
      <c r="M1245" s="2" t="s">
        <v>21</v>
      </c>
      <c r="N1245" s="2" t="str">
        <f t="shared" si="228"/>
        <v/>
      </c>
      <c r="Q1245" t="str">
        <f t="shared" si="216"/>
        <v/>
      </c>
      <c r="R1245" s="2" t="str">
        <f>IF(ISNUMBER(Q1245),SUMIFS(Q$1:$Q1245,A$1:$A1245,A1245,J$1:$J1245,J1245,D$1:$D1245,D1245),"")</f>
        <v/>
      </c>
      <c r="T1245" s="5"/>
      <c r="AH1245" s="2" t="str">
        <f t="shared" ref="AH1245" si="276">IF(ISNUMBER(AI1245),AI1245,"")</f>
        <v/>
      </c>
      <c r="AL1245">
        <v>1.0999999999999999E-2</v>
      </c>
      <c r="AM1245">
        <v>2.8000000000000001E-2</v>
      </c>
      <c r="AN1245">
        <v>0.28399999999999997</v>
      </c>
      <c r="AO1245">
        <v>0.317</v>
      </c>
      <c r="AP1245">
        <v>0.34399999999999997</v>
      </c>
      <c r="AR1245">
        <v>1.2999999999999999E-2</v>
      </c>
      <c r="AU1245" s="2" t="str">
        <f t="shared" si="218"/>
        <v/>
      </c>
      <c r="AV1245" s="2" t="str">
        <f>IF(ISNUMBER(AU1245),SUMIFS($AU$1:AU1245,$A$1:A1245,A1245,$J$1:J1245,J1245,$D$1:D1245,D1245),"")</f>
        <v/>
      </c>
      <c r="AW1245">
        <f t="shared" si="219"/>
        <v>6</v>
      </c>
    </row>
    <row r="1246" spans="1:49" x14ac:dyDescent="0.25">
      <c r="A1246" s="4" t="s">
        <v>112</v>
      </c>
      <c r="B1246" t="s">
        <v>24</v>
      </c>
      <c r="C1246" s="3">
        <v>42390</v>
      </c>
      <c r="D1246">
        <v>3</v>
      </c>
      <c r="E1246">
        <v>100</v>
      </c>
      <c r="J1246" s="2" t="s">
        <v>45</v>
      </c>
      <c r="K1246" s="2" t="s">
        <v>22</v>
      </c>
      <c r="L1246">
        <v>10</v>
      </c>
      <c r="M1246" s="2" t="s">
        <v>21</v>
      </c>
      <c r="N1246" s="2" t="str">
        <f t="shared" si="228"/>
        <v/>
      </c>
      <c r="Q1246" t="str">
        <f t="shared" si="216"/>
        <v/>
      </c>
      <c r="R1246" s="2" t="str">
        <f>IF(ISNUMBER(Q1246),SUMIFS(Q$1:$Q1246,A$1:$A1246,A1246,J$1:$J1246,J1246,D$1:$D1246,D1246),"")</f>
        <v/>
      </c>
      <c r="T1246" s="5"/>
      <c r="AH1246" s="2" t="str">
        <f t="shared" ref="AH1246" si="277">IF(ISNUMBER(AI1246),AI1246,"")</f>
        <v/>
      </c>
      <c r="AL1246">
        <v>0.01</v>
      </c>
      <c r="AM1246">
        <v>3.4000000000000002E-2</v>
      </c>
      <c r="AN1246">
        <v>0.17899999999999999</v>
      </c>
      <c r="AO1246">
        <v>0.47599999999999998</v>
      </c>
      <c r="AP1246">
        <v>0.29499999999999998</v>
      </c>
      <c r="AR1246">
        <v>2E-3</v>
      </c>
      <c r="AU1246" s="2" t="str">
        <f t="shared" si="218"/>
        <v/>
      </c>
      <c r="AV1246" s="2" t="str">
        <f>IF(ISNUMBER(AU1246),SUMIFS($AU$1:AU1246,$A$1:A1246,A1246,$J$1:J1246,J1246,$D$1:D1246,D1246),"")</f>
        <v/>
      </c>
      <c r="AW1246">
        <f t="shared" si="219"/>
        <v>6</v>
      </c>
    </row>
    <row r="1247" spans="1:49" x14ac:dyDescent="0.25">
      <c r="A1247" s="4" t="s">
        <v>113</v>
      </c>
      <c r="B1247" t="s">
        <v>24</v>
      </c>
      <c r="C1247" s="3">
        <v>42390</v>
      </c>
      <c r="D1247">
        <v>3</v>
      </c>
      <c r="E1247">
        <v>200</v>
      </c>
      <c r="J1247" s="2" t="s">
        <v>45</v>
      </c>
      <c r="K1247" s="2" t="s">
        <v>22</v>
      </c>
      <c r="L1247">
        <v>10</v>
      </c>
      <c r="M1247" s="2" t="s">
        <v>21</v>
      </c>
      <c r="N1247" s="2" t="str">
        <f t="shared" si="228"/>
        <v/>
      </c>
      <c r="Q1247" t="str">
        <f t="shared" si="216"/>
        <v/>
      </c>
      <c r="R1247" s="2" t="str">
        <f>IF(ISNUMBER(Q1247),SUMIFS(Q$1:$Q1247,A$1:$A1247,A1247,J$1:$J1247,J1247,D$1:$D1247,D1247),"")</f>
        <v/>
      </c>
      <c r="T1247" s="5"/>
      <c r="AH1247" s="2" t="str">
        <f t="shared" ref="AH1247" si="278">IF(ISNUMBER(AI1247),AI1247,"")</f>
        <v/>
      </c>
      <c r="AL1247">
        <v>8.9999999999999993E-3</v>
      </c>
      <c r="AM1247">
        <v>7.0000000000000001E-3</v>
      </c>
      <c r="AN1247">
        <v>0.316</v>
      </c>
      <c r="AO1247">
        <v>0.443</v>
      </c>
      <c r="AP1247">
        <v>0.221</v>
      </c>
      <c r="AR1247">
        <v>3.0000000000000001E-3</v>
      </c>
      <c r="AU1247" s="2" t="str">
        <f t="shared" si="218"/>
        <v/>
      </c>
      <c r="AV1247" s="2" t="str">
        <f>IF(ISNUMBER(AU1247),SUMIFS($AU$1:AU1247,$A$1:A1247,A1247,$J$1:J1247,J1247,$D$1:D1247,D1247),"")</f>
        <v/>
      </c>
      <c r="AW1247">
        <f t="shared" si="219"/>
        <v>6</v>
      </c>
    </row>
    <row r="1248" spans="1:49" x14ac:dyDescent="0.25">
      <c r="A1248" s="4" t="s">
        <v>114</v>
      </c>
      <c r="B1248" t="s">
        <v>24</v>
      </c>
      <c r="C1248" s="3">
        <v>42390</v>
      </c>
      <c r="D1248">
        <v>3</v>
      </c>
      <c r="E1248">
        <v>350</v>
      </c>
      <c r="J1248" s="2" t="s">
        <v>45</v>
      </c>
      <c r="K1248" s="2" t="s">
        <v>22</v>
      </c>
      <c r="L1248">
        <v>10</v>
      </c>
      <c r="M1248" s="2" t="s">
        <v>21</v>
      </c>
      <c r="N1248" s="2" t="str">
        <f t="shared" si="228"/>
        <v/>
      </c>
      <c r="Q1248" t="str">
        <f t="shared" si="216"/>
        <v/>
      </c>
      <c r="R1248" s="2" t="str">
        <f>IF(ISNUMBER(Q1248),SUMIFS(Q$1:$Q1248,A$1:$A1248,A1248,J$1:$J1248,J1248,D$1:$D1248,D1248),"")</f>
        <v/>
      </c>
      <c r="T1248" s="5"/>
      <c r="AH1248" s="2" t="str">
        <f t="shared" ref="AH1248" si="279">IF(ISNUMBER(AI1248),AI1248,"")</f>
        <v/>
      </c>
      <c r="AL1248">
        <v>5.0000000000000001E-3</v>
      </c>
      <c r="AM1248">
        <v>5.0000000000000001E-3</v>
      </c>
      <c r="AN1248">
        <v>0.29899999999999999</v>
      </c>
      <c r="AO1248">
        <v>0.55100000000000005</v>
      </c>
      <c r="AP1248">
        <v>0.13100000000000001</v>
      </c>
      <c r="AR1248">
        <v>7.0000000000000001E-3</v>
      </c>
      <c r="AU1248" s="2" t="str">
        <f t="shared" si="218"/>
        <v/>
      </c>
      <c r="AV1248" s="2" t="str">
        <f>IF(ISNUMBER(AU1248),SUMIFS($AU$1:AU1248,$A$1:A1248,A1248,$J$1:J1248,J1248,$D$1:D1248,D1248),"")</f>
        <v/>
      </c>
      <c r="AW1248">
        <f t="shared" si="219"/>
        <v>6</v>
      </c>
    </row>
    <row r="1249" spans="1:49" x14ac:dyDescent="0.25">
      <c r="A1249" s="4" t="s">
        <v>115</v>
      </c>
      <c r="B1249" t="s">
        <v>24</v>
      </c>
      <c r="C1249" s="3">
        <v>42390</v>
      </c>
      <c r="D1249">
        <v>3</v>
      </c>
      <c r="E1249">
        <v>500</v>
      </c>
      <c r="J1249" s="2" t="s">
        <v>45</v>
      </c>
      <c r="K1249" s="2" t="s">
        <v>22</v>
      </c>
      <c r="L1249">
        <v>10</v>
      </c>
      <c r="M1249" s="2" t="s">
        <v>21</v>
      </c>
      <c r="N1249" s="2" t="str">
        <f t="shared" si="228"/>
        <v/>
      </c>
      <c r="Q1249" t="str">
        <f t="shared" si="216"/>
        <v/>
      </c>
      <c r="R1249" s="2" t="str">
        <f>IF(ISNUMBER(Q1249),SUMIFS(Q$1:$Q1249,A$1:$A1249,A1249,J$1:$J1249,J1249,D$1:$D1249,D1249),"")</f>
        <v/>
      </c>
      <c r="T1249" s="5"/>
      <c r="AH1249" s="2" t="str">
        <f t="shared" ref="AH1249" si="280">IF(ISNUMBER(AI1249),AI1249,"")</f>
        <v/>
      </c>
      <c r="AN1249">
        <v>0.19600000000000001</v>
      </c>
      <c r="AO1249">
        <v>0.68200000000000005</v>
      </c>
      <c r="AP1249">
        <v>0.1</v>
      </c>
      <c r="AR1249">
        <v>0.02</v>
      </c>
      <c r="AU1249" s="2" t="str">
        <f t="shared" si="218"/>
        <v/>
      </c>
      <c r="AV1249" s="2" t="str">
        <f>IF(ISNUMBER(AU1249),SUMIFS($AU$1:AU1249,$A$1:A1249,A1249,$J$1:J1249,J1249,$D$1:D1249,D1249),"")</f>
        <v/>
      </c>
      <c r="AW1249">
        <f t="shared" si="219"/>
        <v>4</v>
      </c>
    </row>
    <row r="1250" spans="1:49" x14ac:dyDescent="0.25">
      <c r="A1250" s="4" t="s">
        <v>110</v>
      </c>
      <c r="B1250" t="s">
        <v>24</v>
      </c>
      <c r="C1250" s="3">
        <v>42437</v>
      </c>
      <c r="D1250">
        <v>1</v>
      </c>
      <c r="E1250">
        <v>0</v>
      </c>
      <c r="J1250" s="2" t="s">
        <v>45</v>
      </c>
      <c r="K1250" s="2" t="s">
        <v>22</v>
      </c>
      <c r="L1250">
        <v>11</v>
      </c>
      <c r="M1250" s="2" t="s">
        <v>21</v>
      </c>
      <c r="N1250" s="2" t="str">
        <f t="shared" si="228"/>
        <v/>
      </c>
      <c r="Q1250" t="str">
        <f t="shared" si="216"/>
        <v/>
      </c>
      <c r="R1250" s="2" t="str">
        <f>IF(ISNUMBER(Q1250),SUMIFS(Q$1:$Q1250,A$1:$A1250,A1250,J$1:$J1250,J1250,D$1:$D1250,D1250),"")</f>
        <v/>
      </c>
      <c r="T1250" s="5"/>
      <c r="AH1250" s="2" t="str">
        <f t="shared" ref="AH1250" si="281">IF(ISNUMBER(AI1250),AI1250,"")</f>
        <v/>
      </c>
      <c r="AL1250">
        <v>1E-3</v>
      </c>
      <c r="AM1250">
        <v>0</v>
      </c>
      <c r="AN1250">
        <v>5.0999999999999997E-2</v>
      </c>
      <c r="AO1250">
        <v>8.1000000000000003E-2</v>
      </c>
      <c r="AP1250">
        <v>0.85</v>
      </c>
      <c r="AR1250">
        <v>1.7000000000000001E-2</v>
      </c>
      <c r="AU1250" s="2" t="str">
        <f t="shared" si="218"/>
        <v/>
      </c>
      <c r="AV1250" s="2" t="str">
        <f>IF(ISNUMBER(AU1250),SUMIFS($AU$1:AU1250,$A$1:A1250,A1250,$J$1:J1250,J1250,$D$1:D1250,D1250),"")</f>
        <v/>
      </c>
      <c r="AW1250">
        <f t="shared" si="219"/>
        <v>6</v>
      </c>
    </row>
    <row r="1251" spans="1:49" x14ac:dyDescent="0.25">
      <c r="A1251" s="4" t="s">
        <v>111</v>
      </c>
      <c r="B1251" t="s">
        <v>24</v>
      </c>
      <c r="C1251" s="3">
        <v>42437</v>
      </c>
      <c r="D1251">
        <v>1</v>
      </c>
      <c r="E1251">
        <v>50</v>
      </c>
      <c r="J1251" s="2" t="s">
        <v>45</v>
      </c>
      <c r="K1251" s="2" t="s">
        <v>22</v>
      </c>
      <c r="L1251">
        <v>11</v>
      </c>
      <c r="M1251" s="2" t="s">
        <v>21</v>
      </c>
      <c r="N1251" s="2" t="str">
        <f t="shared" si="228"/>
        <v/>
      </c>
      <c r="Q1251" t="str">
        <f t="shared" si="216"/>
        <v/>
      </c>
      <c r="R1251" s="2" t="str">
        <f>IF(ISNUMBER(Q1251),SUMIFS(Q$1:$Q1251,A$1:$A1251,A1251,J$1:$J1251,J1251,D$1:$D1251,D1251),"")</f>
        <v/>
      </c>
      <c r="T1251" s="5"/>
      <c r="AH1251" s="2" t="str">
        <f t="shared" ref="AH1251" si="282">IF(ISNUMBER(AI1251),AI1251,"")</f>
        <v/>
      </c>
      <c r="AL1251">
        <v>0</v>
      </c>
      <c r="AN1251">
        <v>4.1000000000000002E-2</v>
      </c>
      <c r="AO1251">
        <v>1.7999999999999999E-2</v>
      </c>
      <c r="AP1251">
        <v>0.93100000000000005</v>
      </c>
      <c r="AR1251">
        <v>8.0000000000000002E-3</v>
      </c>
      <c r="AU1251" s="2" t="str">
        <f t="shared" si="218"/>
        <v/>
      </c>
      <c r="AV1251" s="2" t="str">
        <f>IF(ISNUMBER(AU1251),SUMIFS($AU$1:AU1251,$A$1:A1251,A1251,$J$1:J1251,J1251,$D$1:D1251,D1251),"")</f>
        <v/>
      </c>
      <c r="AW1251">
        <f t="shared" si="219"/>
        <v>5</v>
      </c>
    </row>
    <row r="1252" spans="1:49" x14ac:dyDescent="0.25">
      <c r="A1252" s="4" t="s">
        <v>112</v>
      </c>
      <c r="B1252" t="s">
        <v>24</v>
      </c>
      <c r="C1252" s="3">
        <v>42437</v>
      </c>
      <c r="D1252">
        <v>1</v>
      </c>
      <c r="E1252">
        <v>100</v>
      </c>
      <c r="J1252" s="2" t="s">
        <v>45</v>
      </c>
      <c r="K1252" s="2" t="s">
        <v>22</v>
      </c>
      <c r="L1252">
        <v>11</v>
      </c>
      <c r="M1252" s="2" t="s">
        <v>21</v>
      </c>
      <c r="N1252" s="2" t="str">
        <f t="shared" si="228"/>
        <v/>
      </c>
      <c r="Q1252" t="str">
        <f t="shared" si="216"/>
        <v/>
      </c>
      <c r="R1252" s="2" t="str">
        <f>IF(ISNUMBER(Q1252),SUMIFS(Q$1:$Q1252,A$1:$A1252,A1252,J$1:$J1252,J1252,D$1:$D1252,D1252),"")</f>
        <v/>
      </c>
      <c r="T1252" s="5"/>
      <c r="AH1252" s="2" t="str">
        <f t="shared" ref="AH1252" si="283">IF(ISNUMBER(AI1252),AI1252,"")</f>
        <v/>
      </c>
      <c r="AM1252">
        <v>1E-3</v>
      </c>
      <c r="AN1252">
        <v>5.8000000000000003E-2</v>
      </c>
      <c r="AO1252">
        <v>6.4000000000000001E-2</v>
      </c>
      <c r="AP1252">
        <v>0.872</v>
      </c>
      <c r="AR1252">
        <v>5.0000000000000001E-3</v>
      </c>
      <c r="AU1252" s="2" t="str">
        <f t="shared" si="218"/>
        <v/>
      </c>
      <c r="AV1252" s="2" t="str">
        <f>IF(ISNUMBER(AU1252),SUMIFS($AU$1:AU1252,$A$1:A1252,A1252,$J$1:J1252,J1252,$D$1:D1252,D1252),"")</f>
        <v/>
      </c>
      <c r="AW1252">
        <f t="shared" si="219"/>
        <v>5</v>
      </c>
    </row>
    <row r="1253" spans="1:49" x14ac:dyDescent="0.25">
      <c r="A1253" s="4" t="s">
        <v>113</v>
      </c>
      <c r="B1253" t="s">
        <v>24</v>
      </c>
      <c r="C1253" s="3">
        <v>42437</v>
      </c>
      <c r="D1253">
        <v>1</v>
      </c>
      <c r="E1253">
        <v>200</v>
      </c>
      <c r="J1253" s="2" t="s">
        <v>45</v>
      </c>
      <c r="K1253" s="2" t="s">
        <v>22</v>
      </c>
      <c r="L1253">
        <v>11</v>
      </c>
      <c r="M1253" s="2" t="s">
        <v>21</v>
      </c>
      <c r="N1253" s="2" t="str">
        <f t="shared" si="228"/>
        <v/>
      </c>
      <c r="Q1253" t="str">
        <f t="shared" ref="Q1253:Q1316" si="284">IF(LEN(P1253)&gt;0,P1253,"")</f>
        <v/>
      </c>
      <c r="R1253" s="2" t="str">
        <f>IF(ISNUMBER(Q1253),SUMIFS(Q$1:$Q1253,A$1:$A1253,A1253,J$1:$J1253,J1253,D$1:$D1253,D1253),"")</f>
        <v/>
      </c>
      <c r="T1253" s="5"/>
      <c r="AH1253" s="2" t="str">
        <f t="shared" ref="AH1253" si="285">IF(ISNUMBER(AI1253),AI1253,"")</f>
        <v/>
      </c>
      <c r="AL1253">
        <v>0</v>
      </c>
      <c r="AN1253">
        <v>0.24099999999999999</v>
      </c>
      <c r="AO1253">
        <v>0.13700000000000001</v>
      </c>
      <c r="AP1253">
        <v>0.61699999999999999</v>
      </c>
      <c r="AR1253">
        <v>3.0000000000000001E-3</v>
      </c>
      <c r="AU1253" s="2" t="str">
        <f t="shared" ref="AU1253:AU1316" si="286">IF(AND(ISNUMBER(AI1253),ISNUMBER(Q1253)),ROUND(Q1253*AI1253,3),"")</f>
        <v/>
      </c>
      <c r="AV1253" s="2" t="str">
        <f>IF(ISNUMBER(AU1253),SUMIFS($AU$1:AU1253,$A$1:A1253,A1253,$J$1:J1253,J1253,$D$1:D1253,D1253),"")</f>
        <v/>
      </c>
      <c r="AW1253">
        <f t="shared" ref="AW1253:AW1316" si="287">COUNT(O1253:AV1253)</f>
        <v>5</v>
      </c>
    </row>
    <row r="1254" spans="1:49" x14ac:dyDescent="0.25">
      <c r="A1254" s="4" t="s">
        <v>114</v>
      </c>
      <c r="B1254" t="s">
        <v>24</v>
      </c>
      <c r="C1254" s="3">
        <v>42437</v>
      </c>
      <c r="D1254">
        <v>1</v>
      </c>
      <c r="E1254">
        <v>350</v>
      </c>
      <c r="J1254" s="2" t="s">
        <v>45</v>
      </c>
      <c r="K1254" s="2" t="s">
        <v>22</v>
      </c>
      <c r="L1254">
        <v>11</v>
      </c>
      <c r="M1254" s="2" t="s">
        <v>21</v>
      </c>
      <c r="N1254" s="2" t="str">
        <f t="shared" si="228"/>
        <v/>
      </c>
      <c r="Q1254" t="str">
        <f t="shared" si="284"/>
        <v/>
      </c>
      <c r="R1254" s="2" t="str">
        <f>IF(ISNUMBER(Q1254),SUMIFS(Q$1:$Q1254,A$1:$A1254,A1254,J$1:$J1254,J1254,D$1:$D1254,D1254),"")</f>
        <v/>
      </c>
      <c r="T1254" s="5"/>
      <c r="AH1254" s="2" t="str">
        <f t="shared" ref="AH1254" si="288">IF(ISNUMBER(AI1254),AI1254,"")</f>
        <v/>
      </c>
      <c r="AL1254">
        <v>1E-3</v>
      </c>
      <c r="AN1254">
        <v>0.221</v>
      </c>
      <c r="AO1254">
        <v>8.2000000000000003E-2</v>
      </c>
      <c r="AP1254">
        <v>0.69399999999999995</v>
      </c>
      <c r="AR1254">
        <v>1E-3</v>
      </c>
      <c r="AU1254" s="2" t="str">
        <f t="shared" si="286"/>
        <v/>
      </c>
      <c r="AV1254" s="2" t="str">
        <f>IF(ISNUMBER(AU1254),SUMIFS($AU$1:AU1254,$A$1:A1254,A1254,$J$1:J1254,J1254,$D$1:D1254,D1254),"")</f>
        <v/>
      </c>
      <c r="AW1254">
        <f t="shared" si="287"/>
        <v>5</v>
      </c>
    </row>
    <row r="1255" spans="1:49" x14ac:dyDescent="0.25">
      <c r="A1255" s="4" t="s">
        <v>115</v>
      </c>
      <c r="B1255" t="s">
        <v>24</v>
      </c>
      <c r="C1255" s="3">
        <v>42437</v>
      </c>
      <c r="D1255">
        <v>1</v>
      </c>
      <c r="E1255">
        <v>500</v>
      </c>
      <c r="J1255" s="2" t="s">
        <v>45</v>
      </c>
      <c r="K1255" s="2" t="s">
        <v>22</v>
      </c>
      <c r="L1255">
        <v>11</v>
      </c>
      <c r="M1255" s="2" t="s">
        <v>21</v>
      </c>
      <c r="N1255" s="2" t="str">
        <f t="shared" si="228"/>
        <v/>
      </c>
      <c r="Q1255" t="str">
        <f t="shared" si="284"/>
        <v/>
      </c>
      <c r="R1255" s="2" t="str">
        <f>IF(ISNUMBER(Q1255),SUMIFS(Q$1:$Q1255,A$1:$A1255,A1255,J$1:$J1255,J1255,D$1:$D1255,D1255),"")</f>
        <v/>
      </c>
      <c r="T1255" s="5"/>
      <c r="AH1255" s="2" t="str">
        <f t="shared" ref="AH1255" si="289">IF(ISNUMBER(AI1255),AI1255,"")</f>
        <v/>
      </c>
      <c r="AL1255">
        <v>2E-3</v>
      </c>
      <c r="AN1255">
        <v>6.6000000000000003E-2</v>
      </c>
      <c r="AO1255">
        <v>0.23300000000000001</v>
      </c>
      <c r="AP1255">
        <v>0.69199999999999995</v>
      </c>
      <c r="AR1255">
        <v>6.0000000000000001E-3</v>
      </c>
      <c r="AU1255" s="2" t="str">
        <f t="shared" si="286"/>
        <v/>
      </c>
      <c r="AV1255" s="2" t="str">
        <f>IF(ISNUMBER(AU1255),SUMIFS($AU$1:AU1255,$A$1:A1255,A1255,$J$1:J1255,J1255,$D$1:D1255,D1255),"")</f>
        <v/>
      </c>
      <c r="AW1255">
        <f t="shared" si="287"/>
        <v>5</v>
      </c>
    </row>
    <row r="1256" spans="1:49" x14ac:dyDescent="0.25">
      <c r="A1256" s="4" t="s">
        <v>110</v>
      </c>
      <c r="B1256" t="s">
        <v>24</v>
      </c>
      <c r="C1256" s="3">
        <v>42437</v>
      </c>
      <c r="D1256">
        <v>2</v>
      </c>
      <c r="E1256">
        <v>0</v>
      </c>
      <c r="J1256" s="2" t="s">
        <v>45</v>
      </c>
      <c r="K1256" s="2" t="s">
        <v>22</v>
      </c>
      <c r="L1256">
        <v>11</v>
      </c>
      <c r="M1256" s="2" t="s">
        <v>21</v>
      </c>
      <c r="N1256" s="2" t="str">
        <f t="shared" si="228"/>
        <v/>
      </c>
      <c r="Q1256" t="str">
        <f t="shared" si="284"/>
        <v/>
      </c>
      <c r="R1256" s="2" t="str">
        <f>IF(ISNUMBER(Q1256),SUMIFS(Q$1:$Q1256,A$1:$A1256,A1256,J$1:$J1256,J1256,D$1:$D1256,D1256),"")</f>
        <v/>
      </c>
      <c r="T1256" s="5"/>
      <c r="AH1256" s="2" t="str">
        <f t="shared" ref="AH1256" si="290">IF(ISNUMBER(AI1256),AI1256,"")</f>
        <v/>
      </c>
      <c r="AN1256">
        <v>7.0999999999999994E-2</v>
      </c>
      <c r="AO1256">
        <v>7.5999999999999998E-2</v>
      </c>
      <c r="AP1256">
        <v>0.84299999999999997</v>
      </c>
      <c r="AR1256">
        <v>8.0000000000000002E-3</v>
      </c>
      <c r="AU1256" s="2" t="str">
        <f t="shared" si="286"/>
        <v/>
      </c>
      <c r="AV1256" s="2" t="str">
        <f>IF(ISNUMBER(AU1256),SUMIFS($AU$1:AU1256,$A$1:A1256,A1256,$J$1:J1256,J1256,$D$1:D1256,D1256),"")</f>
        <v/>
      </c>
      <c r="AW1256">
        <f t="shared" si="287"/>
        <v>4</v>
      </c>
    </row>
    <row r="1257" spans="1:49" x14ac:dyDescent="0.25">
      <c r="A1257" s="4" t="s">
        <v>111</v>
      </c>
      <c r="B1257" t="s">
        <v>24</v>
      </c>
      <c r="C1257" s="3">
        <v>42437</v>
      </c>
      <c r="D1257">
        <v>2</v>
      </c>
      <c r="E1257">
        <v>50</v>
      </c>
      <c r="J1257" s="2" t="s">
        <v>45</v>
      </c>
      <c r="K1257" s="2" t="s">
        <v>22</v>
      </c>
      <c r="L1257">
        <v>11</v>
      </c>
      <c r="M1257" s="2" t="s">
        <v>21</v>
      </c>
      <c r="N1257" s="2" t="str">
        <f t="shared" si="228"/>
        <v/>
      </c>
      <c r="Q1257" t="str">
        <f t="shared" si="284"/>
        <v/>
      </c>
      <c r="R1257" s="2" t="str">
        <f>IF(ISNUMBER(Q1257),SUMIFS(Q$1:$Q1257,A$1:$A1257,A1257,J$1:$J1257,J1257,D$1:$D1257,D1257),"")</f>
        <v/>
      </c>
      <c r="T1257" s="5"/>
      <c r="AH1257" s="2" t="str">
        <f t="shared" ref="AH1257" si="291">IF(ISNUMBER(AI1257),AI1257,"")</f>
        <v/>
      </c>
      <c r="AL1257">
        <v>0</v>
      </c>
      <c r="AM1257">
        <v>0</v>
      </c>
      <c r="AN1257">
        <v>9.9000000000000005E-2</v>
      </c>
      <c r="AO1257">
        <v>0.36599999999999999</v>
      </c>
      <c r="AP1257">
        <v>0.52400000000000002</v>
      </c>
      <c r="AR1257">
        <v>8.9999999999999993E-3</v>
      </c>
      <c r="AU1257" s="2" t="str">
        <f t="shared" si="286"/>
        <v/>
      </c>
      <c r="AV1257" s="2" t="str">
        <f>IF(ISNUMBER(AU1257),SUMIFS($AU$1:AU1257,$A$1:A1257,A1257,$J$1:J1257,J1257,$D$1:D1257,D1257),"")</f>
        <v/>
      </c>
      <c r="AW1257">
        <f t="shared" si="287"/>
        <v>6</v>
      </c>
    </row>
    <row r="1258" spans="1:49" x14ac:dyDescent="0.25">
      <c r="A1258" s="4" t="s">
        <v>112</v>
      </c>
      <c r="B1258" t="s">
        <v>24</v>
      </c>
      <c r="C1258" s="3">
        <v>42437</v>
      </c>
      <c r="D1258">
        <v>2</v>
      </c>
      <c r="E1258">
        <v>100</v>
      </c>
      <c r="J1258" s="2" t="s">
        <v>45</v>
      </c>
      <c r="K1258" s="2" t="s">
        <v>22</v>
      </c>
      <c r="L1258">
        <v>11</v>
      </c>
      <c r="M1258" s="2" t="s">
        <v>21</v>
      </c>
      <c r="N1258" s="2" t="str">
        <f t="shared" si="228"/>
        <v/>
      </c>
      <c r="Q1258" t="str">
        <f t="shared" si="284"/>
        <v/>
      </c>
      <c r="R1258" s="2" t="str">
        <f>IF(ISNUMBER(Q1258),SUMIFS(Q$1:$Q1258,A$1:$A1258,A1258,J$1:$J1258,J1258,D$1:$D1258,D1258),"")</f>
        <v/>
      </c>
      <c r="T1258" s="5"/>
      <c r="AH1258" s="2" t="str">
        <f t="shared" ref="AH1258" si="292">IF(ISNUMBER(AI1258),AI1258,"")</f>
        <v/>
      </c>
      <c r="AL1258">
        <v>1.4E-2</v>
      </c>
      <c r="AN1258">
        <v>0.29199999999999998</v>
      </c>
      <c r="AO1258">
        <v>0.48199999999999998</v>
      </c>
      <c r="AP1258">
        <v>0.188</v>
      </c>
      <c r="AR1258">
        <v>1.9E-2</v>
      </c>
      <c r="AU1258" s="2" t="str">
        <f t="shared" si="286"/>
        <v/>
      </c>
      <c r="AV1258" s="2" t="str">
        <f>IF(ISNUMBER(AU1258),SUMIFS($AU$1:AU1258,$A$1:A1258,A1258,$J$1:J1258,J1258,$D$1:D1258,D1258),"")</f>
        <v/>
      </c>
      <c r="AW1258">
        <f t="shared" si="287"/>
        <v>5</v>
      </c>
    </row>
    <row r="1259" spans="1:49" x14ac:dyDescent="0.25">
      <c r="A1259" s="4" t="s">
        <v>113</v>
      </c>
      <c r="B1259" t="s">
        <v>24</v>
      </c>
      <c r="C1259" s="3">
        <v>42437</v>
      </c>
      <c r="D1259">
        <v>2</v>
      </c>
      <c r="E1259">
        <v>200</v>
      </c>
      <c r="J1259" s="2" t="s">
        <v>45</v>
      </c>
      <c r="K1259" s="2" t="s">
        <v>22</v>
      </c>
      <c r="L1259">
        <v>11</v>
      </c>
      <c r="M1259" s="2" t="s">
        <v>21</v>
      </c>
      <c r="N1259" s="2" t="str">
        <f t="shared" si="228"/>
        <v/>
      </c>
      <c r="Q1259" t="str">
        <f t="shared" si="284"/>
        <v/>
      </c>
      <c r="R1259" s="2" t="str">
        <f>IF(ISNUMBER(Q1259),SUMIFS(Q$1:$Q1259,A$1:$A1259,A1259,J$1:$J1259,J1259,D$1:$D1259,D1259),"")</f>
        <v/>
      </c>
      <c r="T1259" s="5"/>
      <c r="AH1259" s="2" t="str">
        <f t="shared" ref="AH1259" si="293">IF(ISNUMBER(AI1259),AI1259,"")</f>
        <v/>
      </c>
      <c r="AL1259">
        <v>1E-3</v>
      </c>
      <c r="AM1259">
        <v>1E-3</v>
      </c>
      <c r="AN1259">
        <v>0.22700000000000001</v>
      </c>
      <c r="AO1259">
        <v>0.48</v>
      </c>
      <c r="AP1259">
        <v>0.27600000000000002</v>
      </c>
      <c r="AR1259">
        <v>1.2999999999999999E-2</v>
      </c>
      <c r="AU1259" s="2" t="str">
        <f t="shared" si="286"/>
        <v/>
      </c>
      <c r="AV1259" s="2" t="str">
        <f>IF(ISNUMBER(AU1259),SUMIFS($AU$1:AU1259,$A$1:A1259,A1259,$J$1:J1259,J1259,$D$1:D1259,D1259),"")</f>
        <v/>
      </c>
      <c r="AW1259">
        <f t="shared" si="287"/>
        <v>6</v>
      </c>
    </row>
    <row r="1260" spans="1:49" x14ac:dyDescent="0.25">
      <c r="A1260" s="4" t="s">
        <v>114</v>
      </c>
      <c r="B1260" t="s">
        <v>24</v>
      </c>
      <c r="C1260" s="3">
        <v>42437</v>
      </c>
      <c r="D1260">
        <v>2</v>
      </c>
      <c r="E1260">
        <v>350</v>
      </c>
      <c r="J1260" s="2" t="s">
        <v>45</v>
      </c>
      <c r="K1260" s="2" t="s">
        <v>22</v>
      </c>
      <c r="L1260">
        <v>11</v>
      </c>
      <c r="M1260" s="2" t="s">
        <v>21</v>
      </c>
      <c r="N1260" s="2" t="str">
        <f t="shared" si="228"/>
        <v/>
      </c>
      <c r="Q1260" t="str">
        <f t="shared" si="284"/>
        <v/>
      </c>
      <c r="R1260" s="2" t="str">
        <f>IF(ISNUMBER(Q1260),SUMIFS(Q$1:$Q1260,A$1:$A1260,A1260,J$1:$J1260,J1260,D$1:$D1260,D1260),"")</f>
        <v/>
      </c>
      <c r="T1260" s="5"/>
      <c r="AH1260" s="2" t="str">
        <f t="shared" ref="AH1260" si="294">IF(ISNUMBER(AI1260),AI1260,"")</f>
        <v/>
      </c>
      <c r="AL1260">
        <v>0</v>
      </c>
      <c r="AM1260">
        <v>1E-3</v>
      </c>
      <c r="AN1260">
        <v>0.40699999999999997</v>
      </c>
      <c r="AO1260">
        <v>0.54100000000000004</v>
      </c>
      <c r="AP1260">
        <v>3.7999999999999999E-2</v>
      </c>
      <c r="AR1260">
        <v>0.01</v>
      </c>
      <c r="AU1260" s="2" t="str">
        <f t="shared" si="286"/>
        <v/>
      </c>
      <c r="AV1260" s="2" t="str">
        <f>IF(ISNUMBER(AU1260),SUMIFS($AU$1:AU1260,$A$1:A1260,A1260,$J$1:J1260,J1260,$D$1:D1260,D1260),"")</f>
        <v/>
      </c>
      <c r="AW1260">
        <f t="shared" si="287"/>
        <v>6</v>
      </c>
    </row>
    <row r="1261" spans="1:49" x14ac:dyDescent="0.25">
      <c r="A1261" s="4" t="s">
        <v>115</v>
      </c>
      <c r="B1261" t="s">
        <v>24</v>
      </c>
      <c r="C1261" s="3">
        <v>42437</v>
      </c>
      <c r="D1261">
        <v>2</v>
      </c>
      <c r="E1261">
        <v>500</v>
      </c>
      <c r="J1261" s="2" t="s">
        <v>45</v>
      </c>
      <c r="K1261" s="2" t="s">
        <v>22</v>
      </c>
      <c r="L1261">
        <v>11</v>
      </c>
      <c r="M1261" s="2" t="s">
        <v>21</v>
      </c>
      <c r="N1261" s="2" t="str">
        <f t="shared" si="228"/>
        <v/>
      </c>
      <c r="Q1261" t="str">
        <f t="shared" si="284"/>
        <v/>
      </c>
      <c r="R1261" s="2" t="str">
        <f>IF(ISNUMBER(Q1261),SUMIFS(Q$1:$Q1261,A$1:$A1261,A1261,J$1:$J1261,J1261,D$1:$D1261,D1261),"")</f>
        <v/>
      </c>
      <c r="T1261" s="5"/>
      <c r="AH1261" s="2" t="str">
        <f t="shared" ref="AH1261" si="295">IF(ISNUMBER(AI1261),AI1261,"")</f>
        <v/>
      </c>
      <c r="AL1261">
        <v>2E-3</v>
      </c>
      <c r="AN1261">
        <v>7.8E-2</v>
      </c>
      <c r="AO1261">
        <v>0.72499999999999998</v>
      </c>
      <c r="AP1261">
        <v>0.17899999999999999</v>
      </c>
      <c r="AR1261">
        <v>1.4999999999999999E-2</v>
      </c>
      <c r="AU1261" s="2" t="str">
        <f t="shared" si="286"/>
        <v/>
      </c>
      <c r="AV1261" s="2" t="str">
        <f>IF(ISNUMBER(AU1261),SUMIFS($AU$1:AU1261,$A$1:A1261,A1261,$J$1:J1261,J1261,$D$1:D1261,D1261),"")</f>
        <v/>
      </c>
      <c r="AW1261">
        <f t="shared" si="287"/>
        <v>5</v>
      </c>
    </row>
    <row r="1262" spans="1:49" x14ac:dyDescent="0.25">
      <c r="A1262" s="4" t="s">
        <v>110</v>
      </c>
      <c r="B1262" t="s">
        <v>24</v>
      </c>
      <c r="C1262" s="3">
        <v>42437</v>
      </c>
      <c r="D1262">
        <v>3</v>
      </c>
      <c r="E1262">
        <v>0</v>
      </c>
      <c r="J1262" s="2" t="s">
        <v>45</v>
      </c>
      <c r="K1262" s="2" t="s">
        <v>22</v>
      </c>
      <c r="L1262">
        <v>11</v>
      </c>
      <c r="M1262" s="2" t="s">
        <v>21</v>
      </c>
      <c r="N1262" s="2" t="str">
        <f t="shared" ref="N1262:N1325" si="296">IF(LEN(O1262)&gt;0,O1262*10,"")</f>
        <v/>
      </c>
      <c r="Q1262" t="str">
        <f t="shared" si="284"/>
        <v/>
      </c>
      <c r="R1262" s="2" t="str">
        <f>IF(ISNUMBER(Q1262),SUMIFS(Q$1:$Q1262,A$1:$A1262,A1262,J$1:$J1262,J1262,D$1:$D1262,D1262),"")</f>
        <v/>
      </c>
      <c r="T1262" s="5"/>
      <c r="AH1262" s="2" t="str">
        <f t="shared" ref="AH1262" si="297">IF(ISNUMBER(AI1262),AI1262,"")</f>
        <v/>
      </c>
      <c r="AL1262">
        <v>3.0000000000000001E-3</v>
      </c>
      <c r="AM1262">
        <v>2E-3</v>
      </c>
      <c r="AN1262">
        <v>0.24399999999999999</v>
      </c>
      <c r="AO1262">
        <v>0.48899999999999999</v>
      </c>
      <c r="AP1262">
        <v>0.161</v>
      </c>
      <c r="AR1262">
        <v>9.2999999999999999E-2</v>
      </c>
      <c r="AU1262" s="2" t="str">
        <f t="shared" si="286"/>
        <v/>
      </c>
      <c r="AV1262" s="2" t="str">
        <f>IF(ISNUMBER(AU1262),SUMIFS($AU$1:AU1262,$A$1:A1262,A1262,$J$1:J1262,J1262,$D$1:D1262,D1262),"")</f>
        <v/>
      </c>
      <c r="AW1262">
        <f t="shared" si="287"/>
        <v>6</v>
      </c>
    </row>
    <row r="1263" spans="1:49" x14ac:dyDescent="0.25">
      <c r="A1263" s="4" t="s">
        <v>111</v>
      </c>
      <c r="B1263" t="s">
        <v>24</v>
      </c>
      <c r="C1263" s="3">
        <v>42437</v>
      </c>
      <c r="D1263">
        <v>3</v>
      </c>
      <c r="E1263">
        <v>50</v>
      </c>
      <c r="J1263" s="2" t="s">
        <v>45</v>
      </c>
      <c r="K1263" s="2" t="s">
        <v>22</v>
      </c>
      <c r="L1263">
        <v>11</v>
      </c>
      <c r="M1263" s="2" t="s">
        <v>21</v>
      </c>
      <c r="N1263" s="2" t="str">
        <f t="shared" si="296"/>
        <v/>
      </c>
      <c r="Q1263" t="str">
        <f t="shared" si="284"/>
        <v/>
      </c>
      <c r="R1263" s="2" t="str">
        <f>IF(ISNUMBER(Q1263),SUMIFS(Q$1:$Q1263,A$1:$A1263,A1263,J$1:$J1263,J1263,D$1:$D1263,D1263),"")</f>
        <v/>
      </c>
      <c r="T1263" s="5"/>
      <c r="AH1263" s="2" t="str">
        <f t="shared" ref="AH1263" si="298">IF(ISNUMBER(AI1263),AI1263,"")</f>
        <v/>
      </c>
      <c r="AL1263">
        <v>4.0000000000000001E-3</v>
      </c>
      <c r="AM1263">
        <v>1E-3</v>
      </c>
      <c r="AN1263">
        <v>0.17799999999999999</v>
      </c>
      <c r="AO1263">
        <v>0.39500000000000002</v>
      </c>
      <c r="AP1263">
        <v>0.18</v>
      </c>
      <c r="AR1263">
        <v>0.23300000000000001</v>
      </c>
      <c r="AU1263" s="2" t="str">
        <f t="shared" si="286"/>
        <v/>
      </c>
      <c r="AV1263" s="2" t="str">
        <f>IF(ISNUMBER(AU1263),SUMIFS($AU$1:AU1263,$A$1:A1263,A1263,$J$1:J1263,J1263,$D$1:D1263,D1263),"")</f>
        <v/>
      </c>
      <c r="AW1263">
        <f t="shared" si="287"/>
        <v>6</v>
      </c>
    </row>
    <row r="1264" spans="1:49" x14ac:dyDescent="0.25">
      <c r="A1264" s="4" t="s">
        <v>112</v>
      </c>
      <c r="B1264" t="s">
        <v>24</v>
      </c>
      <c r="C1264" s="3">
        <v>42437</v>
      </c>
      <c r="D1264">
        <v>3</v>
      </c>
      <c r="E1264">
        <v>100</v>
      </c>
      <c r="J1264" s="2" t="s">
        <v>45</v>
      </c>
      <c r="K1264" s="2" t="s">
        <v>22</v>
      </c>
      <c r="L1264">
        <v>11</v>
      </c>
      <c r="M1264" s="2" t="s">
        <v>21</v>
      </c>
      <c r="N1264" s="2" t="str">
        <f t="shared" si="296"/>
        <v/>
      </c>
      <c r="Q1264" t="str">
        <f t="shared" si="284"/>
        <v/>
      </c>
      <c r="R1264" s="2" t="str">
        <f>IF(ISNUMBER(Q1264),SUMIFS(Q$1:$Q1264,A$1:$A1264,A1264,J$1:$J1264,J1264,D$1:$D1264,D1264),"")</f>
        <v/>
      </c>
      <c r="T1264" s="5"/>
      <c r="AH1264" s="2" t="str">
        <f t="shared" ref="AH1264" si="299">IF(ISNUMBER(AI1264),AI1264,"")</f>
        <v/>
      </c>
      <c r="AL1264">
        <v>6.0000000000000001E-3</v>
      </c>
      <c r="AM1264">
        <v>1E-3</v>
      </c>
      <c r="AN1264">
        <v>0.29399999999999998</v>
      </c>
      <c r="AO1264">
        <v>0.42099999999999999</v>
      </c>
      <c r="AP1264">
        <v>0.26200000000000001</v>
      </c>
      <c r="AR1264">
        <v>1.2E-2</v>
      </c>
      <c r="AU1264" s="2" t="str">
        <f t="shared" si="286"/>
        <v/>
      </c>
      <c r="AV1264" s="2" t="str">
        <f>IF(ISNUMBER(AU1264),SUMIFS($AU$1:AU1264,$A$1:A1264,A1264,$J$1:J1264,J1264,$D$1:D1264,D1264),"")</f>
        <v/>
      </c>
      <c r="AW1264">
        <f t="shared" si="287"/>
        <v>6</v>
      </c>
    </row>
    <row r="1265" spans="1:49" x14ac:dyDescent="0.25">
      <c r="A1265" s="4" t="s">
        <v>113</v>
      </c>
      <c r="B1265" t="s">
        <v>24</v>
      </c>
      <c r="C1265" s="3">
        <v>42437</v>
      </c>
      <c r="D1265">
        <v>3</v>
      </c>
      <c r="E1265">
        <v>200</v>
      </c>
      <c r="J1265" s="2" t="s">
        <v>45</v>
      </c>
      <c r="K1265" s="2" t="s">
        <v>22</v>
      </c>
      <c r="L1265">
        <v>11</v>
      </c>
      <c r="M1265" s="2" t="s">
        <v>21</v>
      </c>
      <c r="N1265" s="2" t="str">
        <f t="shared" si="296"/>
        <v/>
      </c>
      <c r="Q1265" t="str">
        <f t="shared" si="284"/>
        <v/>
      </c>
      <c r="R1265" s="2" t="str">
        <f>IF(ISNUMBER(Q1265),SUMIFS(Q$1:$Q1265,A$1:$A1265,A1265,J$1:$J1265,J1265,D$1:$D1265,D1265),"")</f>
        <v/>
      </c>
      <c r="T1265" s="5"/>
      <c r="AH1265" s="2" t="str">
        <f t="shared" ref="AH1265" si="300">IF(ISNUMBER(AI1265),AI1265,"")</f>
        <v/>
      </c>
      <c r="AL1265">
        <v>2E-3</v>
      </c>
      <c r="AM1265">
        <v>1E-3</v>
      </c>
      <c r="AN1265">
        <v>0.33400000000000002</v>
      </c>
      <c r="AO1265">
        <v>0.39300000000000002</v>
      </c>
      <c r="AP1265">
        <v>0.248</v>
      </c>
      <c r="AR1265">
        <v>1.7000000000000001E-2</v>
      </c>
      <c r="AU1265" s="2" t="str">
        <f t="shared" si="286"/>
        <v/>
      </c>
      <c r="AV1265" s="2" t="str">
        <f>IF(ISNUMBER(AU1265),SUMIFS($AU$1:AU1265,$A$1:A1265,A1265,$J$1:J1265,J1265,$D$1:D1265,D1265),"")</f>
        <v/>
      </c>
      <c r="AW1265">
        <f t="shared" si="287"/>
        <v>6</v>
      </c>
    </row>
    <row r="1266" spans="1:49" x14ac:dyDescent="0.25">
      <c r="A1266" s="4" t="s">
        <v>114</v>
      </c>
      <c r="B1266" t="s">
        <v>24</v>
      </c>
      <c r="C1266" s="3">
        <v>42437</v>
      </c>
      <c r="D1266">
        <v>3</v>
      </c>
      <c r="E1266">
        <v>350</v>
      </c>
      <c r="J1266" s="2" t="s">
        <v>45</v>
      </c>
      <c r="K1266" s="2" t="s">
        <v>22</v>
      </c>
      <c r="L1266">
        <v>11</v>
      </c>
      <c r="M1266" s="2" t="s">
        <v>21</v>
      </c>
      <c r="N1266" s="2" t="str">
        <f t="shared" si="296"/>
        <v/>
      </c>
      <c r="Q1266" t="str">
        <f t="shared" si="284"/>
        <v/>
      </c>
      <c r="R1266" s="2" t="str">
        <f>IF(ISNUMBER(Q1266),SUMIFS(Q$1:$Q1266,A$1:$A1266,A1266,J$1:$J1266,J1266,D$1:$D1266,D1266),"")</f>
        <v/>
      </c>
      <c r="T1266" s="5"/>
      <c r="AH1266" s="2" t="str">
        <f t="shared" ref="AH1266" si="301">IF(ISNUMBER(AI1266),AI1266,"")</f>
        <v/>
      </c>
      <c r="AL1266">
        <v>2E-3</v>
      </c>
      <c r="AM1266">
        <v>1E-3</v>
      </c>
      <c r="AN1266">
        <v>0.24099999999999999</v>
      </c>
      <c r="AO1266">
        <v>0.45200000000000001</v>
      </c>
      <c r="AP1266">
        <v>0.254</v>
      </c>
      <c r="AR1266">
        <v>4.3999999999999997E-2</v>
      </c>
      <c r="AU1266" s="2" t="str">
        <f t="shared" si="286"/>
        <v/>
      </c>
      <c r="AV1266" s="2" t="str">
        <f>IF(ISNUMBER(AU1266),SUMIFS($AU$1:AU1266,$A$1:A1266,A1266,$J$1:J1266,J1266,$D$1:D1266,D1266),"")</f>
        <v/>
      </c>
      <c r="AW1266">
        <f t="shared" si="287"/>
        <v>6</v>
      </c>
    </row>
    <row r="1267" spans="1:49" x14ac:dyDescent="0.25">
      <c r="A1267" s="4" t="s">
        <v>115</v>
      </c>
      <c r="B1267" t="s">
        <v>24</v>
      </c>
      <c r="C1267" s="3">
        <v>42437</v>
      </c>
      <c r="D1267">
        <v>3</v>
      </c>
      <c r="E1267">
        <v>500</v>
      </c>
      <c r="J1267" s="2" t="s">
        <v>45</v>
      </c>
      <c r="K1267" s="2" t="s">
        <v>22</v>
      </c>
      <c r="L1267">
        <v>11</v>
      </c>
      <c r="M1267" s="2" t="s">
        <v>21</v>
      </c>
      <c r="N1267" s="2" t="str">
        <f t="shared" si="296"/>
        <v/>
      </c>
      <c r="Q1267" t="str">
        <f t="shared" si="284"/>
        <v/>
      </c>
      <c r="R1267" s="2" t="str">
        <f>IF(ISNUMBER(Q1267),SUMIFS(Q$1:$Q1267,A$1:$A1267,A1267,J$1:$J1267,J1267,D$1:$D1267,D1267),"")</f>
        <v/>
      </c>
      <c r="T1267" s="5"/>
      <c r="AH1267" s="2" t="str">
        <f t="shared" ref="AH1267" si="302">IF(ISNUMBER(AI1267),AI1267,"")</f>
        <v/>
      </c>
      <c r="AN1267">
        <v>9.6000000000000002E-2</v>
      </c>
      <c r="AO1267">
        <v>0.68700000000000006</v>
      </c>
      <c r="AP1267">
        <v>5.7000000000000002E-2</v>
      </c>
      <c r="AR1267">
        <v>0.159</v>
      </c>
      <c r="AU1267" s="2" t="str">
        <f t="shared" si="286"/>
        <v/>
      </c>
      <c r="AV1267" s="2" t="str">
        <f>IF(ISNUMBER(AU1267),SUMIFS($AU$1:AU1267,$A$1:A1267,A1267,$J$1:J1267,J1267,$D$1:D1267,D1267),"")</f>
        <v/>
      </c>
      <c r="AW1267">
        <f t="shared" si="287"/>
        <v>4</v>
      </c>
    </row>
    <row r="1268" spans="1:49" x14ac:dyDescent="0.25">
      <c r="A1268" s="4" t="s">
        <v>110</v>
      </c>
      <c r="B1268" t="s">
        <v>24</v>
      </c>
      <c r="C1268" s="3">
        <v>42515</v>
      </c>
      <c r="D1268">
        <v>1</v>
      </c>
      <c r="E1268">
        <v>0</v>
      </c>
      <c r="J1268" s="2" t="s">
        <v>45</v>
      </c>
      <c r="K1268" s="2" t="s">
        <v>23</v>
      </c>
      <c r="L1268">
        <v>12</v>
      </c>
      <c r="M1268" s="2" t="s">
        <v>21</v>
      </c>
      <c r="N1268" s="2" t="str">
        <f t="shared" si="296"/>
        <v/>
      </c>
      <c r="Q1268" t="str">
        <f t="shared" si="284"/>
        <v/>
      </c>
      <c r="R1268" s="2" t="str">
        <f>IF(ISNUMBER(Q1268),SUMIFS(Q$1:$Q1268,A$1:$A1268,A1268,J$1:$J1268,J1268,D$1:$D1268,D1268),"")</f>
        <v/>
      </c>
      <c r="T1268" s="5"/>
      <c r="AH1268" s="2" t="str">
        <f t="shared" ref="AH1268" si="303">IF(ISNUMBER(AI1268),AI1268,"")</f>
        <v/>
      </c>
      <c r="AL1268">
        <v>8.9999999999999993E-3</v>
      </c>
      <c r="AM1268">
        <v>1E-3</v>
      </c>
      <c r="AN1268">
        <v>0.188</v>
      </c>
      <c r="AO1268">
        <v>0.39500000000000002</v>
      </c>
      <c r="AP1268">
        <v>0.39700000000000002</v>
      </c>
      <c r="AR1268">
        <v>2E-3</v>
      </c>
      <c r="AU1268" s="2" t="str">
        <f t="shared" si="286"/>
        <v/>
      </c>
      <c r="AV1268" s="2" t="str">
        <f>IF(ISNUMBER(AU1268),SUMIFS($AU$1:AU1268,$A$1:A1268,A1268,$J$1:J1268,J1268,$D$1:D1268,D1268),"")</f>
        <v/>
      </c>
      <c r="AW1268">
        <f t="shared" si="287"/>
        <v>6</v>
      </c>
    </row>
    <row r="1269" spans="1:49" x14ac:dyDescent="0.25">
      <c r="A1269" s="4" t="s">
        <v>111</v>
      </c>
      <c r="B1269" t="s">
        <v>24</v>
      </c>
      <c r="C1269" s="3">
        <v>42515</v>
      </c>
      <c r="D1269">
        <v>1</v>
      </c>
      <c r="E1269">
        <v>50</v>
      </c>
      <c r="J1269" s="2" t="s">
        <v>45</v>
      </c>
      <c r="K1269" s="2" t="s">
        <v>23</v>
      </c>
      <c r="L1269">
        <v>12</v>
      </c>
      <c r="M1269" s="2" t="s">
        <v>21</v>
      </c>
      <c r="N1269" s="2" t="str">
        <f t="shared" si="296"/>
        <v/>
      </c>
      <c r="Q1269" t="str">
        <f t="shared" si="284"/>
        <v/>
      </c>
      <c r="R1269" s="2" t="str">
        <f>IF(ISNUMBER(Q1269),SUMIFS(Q$1:$Q1269,A$1:$A1269,A1269,J$1:$J1269,J1269,D$1:$D1269,D1269),"")</f>
        <v/>
      </c>
      <c r="T1269" s="5"/>
      <c r="AH1269" s="2" t="str">
        <f t="shared" ref="AH1269" si="304">IF(ISNUMBER(AI1269),AI1269,"")</f>
        <v/>
      </c>
      <c r="AL1269">
        <v>6.0000000000000001E-3</v>
      </c>
      <c r="AN1269">
        <v>6.5000000000000002E-2</v>
      </c>
      <c r="AO1269">
        <v>4.1000000000000002E-2</v>
      </c>
      <c r="AP1269">
        <v>0.88</v>
      </c>
      <c r="AR1269">
        <v>1E-3</v>
      </c>
      <c r="AU1269" s="2" t="str">
        <f t="shared" si="286"/>
        <v/>
      </c>
      <c r="AV1269" s="2" t="str">
        <f>IF(ISNUMBER(AU1269),SUMIFS($AU$1:AU1269,$A$1:A1269,A1269,$J$1:J1269,J1269,$D$1:D1269,D1269),"")</f>
        <v/>
      </c>
      <c r="AW1269">
        <f t="shared" si="287"/>
        <v>5</v>
      </c>
    </row>
    <row r="1270" spans="1:49" x14ac:dyDescent="0.25">
      <c r="A1270" s="4" t="s">
        <v>112</v>
      </c>
      <c r="B1270" t="s">
        <v>24</v>
      </c>
      <c r="C1270" s="3">
        <v>42515</v>
      </c>
      <c r="D1270">
        <v>1</v>
      </c>
      <c r="E1270">
        <v>100</v>
      </c>
      <c r="J1270" s="2" t="s">
        <v>45</v>
      </c>
      <c r="K1270" s="2" t="s">
        <v>23</v>
      </c>
      <c r="L1270">
        <v>12</v>
      </c>
      <c r="M1270" s="2" t="s">
        <v>21</v>
      </c>
      <c r="N1270" s="2" t="str">
        <f t="shared" si="296"/>
        <v/>
      </c>
      <c r="Q1270" t="str">
        <f t="shared" si="284"/>
        <v/>
      </c>
      <c r="R1270" s="2" t="str">
        <f>IF(ISNUMBER(Q1270),SUMIFS(Q$1:$Q1270,A$1:$A1270,A1270,J$1:$J1270,J1270,D$1:$D1270,D1270),"")</f>
        <v/>
      </c>
      <c r="T1270" s="5"/>
      <c r="AH1270" s="2" t="str">
        <f t="shared" ref="AH1270" si="305">IF(ISNUMBER(AI1270),AI1270,"")</f>
        <v/>
      </c>
      <c r="AL1270">
        <v>2E-3</v>
      </c>
      <c r="AM1270">
        <v>1E-3</v>
      </c>
      <c r="AN1270">
        <v>0.313</v>
      </c>
      <c r="AO1270">
        <v>0.251</v>
      </c>
      <c r="AP1270">
        <v>0.43</v>
      </c>
      <c r="AU1270" s="2" t="str">
        <f t="shared" si="286"/>
        <v/>
      </c>
      <c r="AV1270" s="2" t="str">
        <f>IF(ISNUMBER(AU1270),SUMIFS($AU$1:AU1270,$A$1:A1270,A1270,$J$1:J1270,J1270,$D$1:D1270,D1270),"")</f>
        <v/>
      </c>
      <c r="AW1270">
        <f t="shared" si="287"/>
        <v>5</v>
      </c>
    </row>
    <row r="1271" spans="1:49" x14ac:dyDescent="0.25">
      <c r="A1271" s="4" t="s">
        <v>113</v>
      </c>
      <c r="B1271" t="s">
        <v>24</v>
      </c>
      <c r="C1271" s="3">
        <v>42515</v>
      </c>
      <c r="D1271">
        <v>1</v>
      </c>
      <c r="E1271">
        <v>200</v>
      </c>
      <c r="J1271" s="2" t="s">
        <v>45</v>
      </c>
      <c r="K1271" s="2" t="s">
        <v>23</v>
      </c>
      <c r="L1271">
        <v>12</v>
      </c>
      <c r="M1271" s="2" t="s">
        <v>21</v>
      </c>
      <c r="N1271" s="2" t="str">
        <f t="shared" si="296"/>
        <v/>
      </c>
      <c r="Q1271" t="str">
        <f t="shared" si="284"/>
        <v/>
      </c>
      <c r="R1271" s="2" t="str">
        <f>IF(ISNUMBER(Q1271),SUMIFS(Q$1:$Q1271,A$1:$A1271,A1271,J$1:$J1271,J1271,D$1:$D1271,D1271),"")</f>
        <v/>
      </c>
      <c r="T1271" s="5"/>
      <c r="AH1271" s="2" t="str">
        <f t="shared" ref="AH1271" si="306">IF(ISNUMBER(AI1271),AI1271,"")</f>
        <v/>
      </c>
      <c r="AL1271">
        <v>6.0000000000000001E-3</v>
      </c>
      <c r="AM1271">
        <v>2E-3</v>
      </c>
      <c r="AN1271">
        <v>0.28799999999999998</v>
      </c>
      <c r="AO1271">
        <v>0.39500000000000002</v>
      </c>
      <c r="AP1271">
        <v>0.30299999999999999</v>
      </c>
      <c r="AU1271" s="2" t="str">
        <f t="shared" si="286"/>
        <v/>
      </c>
      <c r="AV1271" s="2" t="str">
        <f>IF(ISNUMBER(AU1271),SUMIFS($AU$1:AU1271,$A$1:A1271,A1271,$J$1:J1271,J1271,$D$1:D1271,D1271),"")</f>
        <v/>
      </c>
      <c r="AW1271">
        <f t="shared" si="287"/>
        <v>5</v>
      </c>
    </row>
    <row r="1272" spans="1:49" x14ac:dyDescent="0.25">
      <c r="A1272" s="4" t="s">
        <v>114</v>
      </c>
      <c r="B1272" t="s">
        <v>24</v>
      </c>
      <c r="C1272" s="3">
        <v>42515</v>
      </c>
      <c r="D1272">
        <v>1</v>
      </c>
      <c r="E1272">
        <v>350</v>
      </c>
      <c r="J1272" s="2" t="s">
        <v>45</v>
      </c>
      <c r="K1272" s="2" t="s">
        <v>23</v>
      </c>
      <c r="L1272">
        <v>12</v>
      </c>
      <c r="M1272" s="2" t="s">
        <v>21</v>
      </c>
      <c r="N1272" s="2" t="str">
        <f t="shared" si="296"/>
        <v/>
      </c>
      <c r="Q1272" t="str">
        <f t="shared" si="284"/>
        <v/>
      </c>
      <c r="R1272" s="2" t="str">
        <f>IF(ISNUMBER(Q1272),SUMIFS(Q$1:$Q1272,A$1:$A1272,A1272,J$1:$J1272,J1272,D$1:$D1272,D1272),"")</f>
        <v/>
      </c>
      <c r="T1272" s="5"/>
      <c r="AH1272" s="2" t="str">
        <f t="shared" ref="AH1272" si="307">IF(ISNUMBER(AI1272),AI1272,"")</f>
        <v/>
      </c>
      <c r="AL1272">
        <v>3.0000000000000001E-3</v>
      </c>
      <c r="AN1272">
        <v>0.40600000000000003</v>
      </c>
      <c r="AO1272">
        <v>0.18099999999999999</v>
      </c>
      <c r="AP1272">
        <v>0.40899999999999997</v>
      </c>
      <c r="AU1272" s="2" t="str">
        <f t="shared" si="286"/>
        <v/>
      </c>
      <c r="AV1272" s="2" t="str">
        <f>IF(ISNUMBER(AU1272),SUMIFS($AU$1:AU1272,$A$1:A1272,A1272,$J$1:J1272,J1272,$D$1:D1272,D1272),"")</f>
        <v/>
      </c>
      <c r="AW1272">
        <f t="shared" si="287"/>
        <v>4</v>
      </c>
    </row>
    <row r="1273" spans="1:49" x14ac:dyDescent="0.25">
      <c r="A1273" s="4" t="s">
        <v>115</v>
      </c>
      <c r="B1273" t="s">
        <v>24</v>
      </c>
      <c r="C1273" s="3">
        <v>42515</v>
      </c>
      <c r="D1273">
        <v>1</v>
      </c>
      <c r="E1273">
        <v>500</v>
      </c>
      <c r="J1273" s="2" t="s">
        <v>45</v>
      </c>
      <c r="K1273" s="2" t="s">
        <v>23</v>
      </c>
      <c r="L1273">
        <v>12</v>
      </c>
      <c r="M1273" s="2" t="s">
        <v>21</v>
      </c>
      <c r="N1273" s="2" t="str">
        <f t="shared" si="296"/>
        <v/>
      </c>
      <c r="Q1273" t="str">
        <f t="shared" si="284"/>
        <v/>
      </c>
      <c r="R1273" s="2" t="str">
        <f>IF(ISNUMBER(Q1273),SUMIFS(Q$1:$Q1273,A$1:$A1273,A1273,J$1:$J1273,J1273,D$1:$D1273,D1273),"")</f>
        <v/>
      </c>
      <c r="T1273" s="5"/>
      <c r="AH1273" s="2" t="str">
        <f t="shared" ref="AH1273" si="308">IF(ISNUMBER(AI1273),AI1273,"")</f>
        <v/>
      </c>
      <c r="AL1273">
        <v>1.2E-2</v>
      </c>
      <c r="AN1273">
        <v>0.223</v>
      </c>
      <c r="AO1273">
        <v>0.57099999999999995</v>
      </c>
      <c r="AP1273">
        <v>0.186</v>
      </c>
      <c r="AU1273" s="2" t="str">
        <f t="shared" si="286"/>
        <v/>
      </c>
      <c r="AV1273" s="2" t="str">
        <f>IF(ISNUMBER(AU1273),SUMIFS($AU$1:AU1273,$A$1:A1273,A1273,$J$1:J1273,J1273,$D$1:D1273,D1273),"")</f>
        <v/>
      </c>
      <c r="AW1273">
        <f t="shared" si="287"/>
        <v>4</v>
      </c>
    </row>
    <row r="1274" spans="1:49" x14ac:dyDescent="0.25">
      <c r="A1274" s="4" t="s">
        <v>110</v>
      </c>
      <c r="B1274" t="s">
        <v>24</v>
      </c>
      <c r="C1274" s="3">
        <v>42515</v>
      </c>
      <c r="D1274">
        <v>2</v>
      </c>
      <c r="E1274">
        <v>0</v>
      </c>
      <c r="J1274" s="2" t="s">
        <v>45</v>
      </c>
      <c r="K1274" s="2" t="s">
        <v>23</v>
      </c>
      <c r="L1274">
        <v>12</v>
      </c>
      <c r="M1274" s="2" t="s">
        <v>21</v>
      </c>
      <c r="N1274" s="2" t="str">
        <f t="shared" si="296"/>
        <v/>
      </c>
      <c r="Q1274" t="str">
        <f t="shared" si="284"/>
        <v/>
      </c>
      <c r="R1274" s="2" t="str">
        <f>IF(ISNUMBER(Q1274),SUMIFS(Q$1:$Q1274,A$1:$A1274,A1274,J$1:$J1274,J1274,D$1:$D1274,D1274),"")</f>
        <v/>
      </c>
      <c r="T1274" s="5"/>
      <c r="AH1274" s="2" t="str">
        <f t="shared" ref="AH1274" si="309">IF(ISNUMBER(AI1274),AI1274,"")</f>
        <v/>
      </c>
      <c r="AL1274">
        <v>0.01</v>
      </c>
      <c r="AM1274">
        <v>1E-3</v>
      </c>
      <c r="AN1274">
        <v>0.185</v>
      </c>
      <c r="AO1274">
        <v>0.46</v>
      </c>
      <c r="AP1274">
        <v>0.33900000000000002</v>
      </c>
      <c r="AR1274">
        <v>0</v>
      </c>
      <c r="AU1274" s="2" t="str">
        <f t="shared" si="286"/>
        <v/>
      </c>
      <c r="AV1274" s="2" t="str">
        <f>IF(ISNUMBER(AU1274),SUMIFS($AU$1:AU1274,$A$1:A1274,A1274,$J$1:J1274,J1274,$D$1:D1274,D1274),"")</f>
        <v/>
      </c>
      <c r="AW1274">
        <f t="shared" si="287"/>
        <v>6</v>
      </c>
    </row>
    <row r="1275" spans="1:49" x14ac:dyDescent="0.25">
      <c r="A1275" s="4" t="s">
        <v>111</v>
      </c>
      <c r="B1275" t="s">
        <v>24</v>
      </c>
      <c r="C1275" s="3">
        <v>42515</v>
      </c>
      <c r="D1275">
        <v>2</v>
      </c>
      <c r="E1275">
        <v>50</v>
      </c>
      <c r="J1275" s="2" t="s">
        <v>45</v>
      </c>
      <c r="K1275" s="2" t="s">
        <v>23</v>
      </c>
      <c r="L1275">
        <v>12</v>
      </c>
      <c r="M1275" s="2" t="s">
        <v>21</v>
      </c>
      <c r="N1275" s="2" t="str">
        <f t="shared" si="296"/>
        <v/>
      </c>
      <c r="Q1275" t="str">
        <f t="shared" si="284"/>
        <v/>
      </c>
      <c r="R1275" s="2" t="str">
        <f>IF(ISNUMBER(Q1275),SUMIFS(Q$1:$Q1275,A$1:$A1275,A1275,J$1:$J1275,J1275,D$1:$D1275,D1275),"")</f>
        <v/>
      </c>
      <c r="T1275" s="5"/>
      <c r="AH1275" s="2" t="str">
        <f t="shared" ref="AH1275" si="310">IF(ISNUMBER(AI1275),AI1275,"")</f>
        <v/>
      </c>
      <c r="AL1275">
        <v>8.0000000000000002E-3</v>
      </c>
      <c r="AN1275">
        <v>0.109</v>
      </c>
      <c r="AO1275">
        <v>0.70799999999999996</v>
      </c>
      <c r="AP1275">
        <v>0.16400000000000001</v>
      </c>
      <c r="AR1275">
        <v>5.0000000000000001E-3</v>
      </c>
      <c r="AU1275" s="2" t="str">
        <f t="shared" si="286"/>
        <v/>
      </c>
      <c r="AV1275" s="2" t="str">
        <f>IF(ISNUMBER(AU1275),SUMIFS($AU$1:AU1275,$A$1:A1275,A1275,$J$1:J1275,J1275,$D$1:D1275,D1275),"")</f>
        <v/>
      </c>
      <c r="AW1275">
        <f t="shared" si="287"/>
        <v>5</v>
      </c>
    </row>
    <row r="1276" spans="1:49" x14ac:dyDescent="0.25">
      <c r="A1276" s="4" t="s">
        <v>112</v>
      </c>
      <c r="B1276" t="s">
        <v>24</v>
      </c>
      <c r="C1276" s="3">
        <v>42515</v>
      </c>
      <c r="D1276">
        <v>2</v>
      </c>
      <c r="E1276">
        <v>100</v>
      </c>
      <c r="J1276" s="2" t="s">
        <v>45</v>
      </c>
      <c r="K1276" s="2" t="s">
        <v>23</v>
      </c>
      <c r="L1276">
        <v>12</v>
      </c>
      <c r="M1276" s="2" t="s">
        <v>21</v>
      </c>
      <c r="N1276" s="2" t="str">
        <f t="shared" si="296"/>
        <v/>
      </c>
      <c r="Q1276" t="str">
        <f t="shared" si="284"/>
        <v/>
      </c>
      <c r="R1276" s="2" t="str">
        <f>IF(ISNUMBER(Q1276),SUMIFS(Q$1:$Q1276,A$1:$A1276,A1276,J$1:$J1276,J1276,D$1:$D1276,D1276),"")</f>
        <v/>
      </c>
      <c r="T1276" s="5"/>
      <c r="AH1276" s="2" t="str">
        <f t="shared" ref="AH1276" si="311">IF(ISNUMBER(AI1276),AI1276,"")</f>
        <v/>
      </c>
      <c r="AL1276">
        <v>3.5999999999999997E-2</v>
      </c>
      <c r="AM1276">
        <v>1E-3</v>
      </c>
      <c r="AN1276">
        <v>0.16900000000000001</v>
      </c>
      <c r="AO1276">
        <v>0.67600000000000005</v>
      </c>
      <c r="AP1276">
        <v>0.10299999999999999</v>
      </c>
      <c r="AR1276">
        <v>8.9999999999999993E-3</v>
      </c>
      <c r="AU1276" s="2" t="str">
        <f t="shared" si="286"/>
        <v/>
      </c>
      <c r="AV1276" s="2" t="str">
        <f>IF(ISNUMBER(AU1276),SUMIFS($AU$1:AU1276,$A$1:A1276,A1276,$J$1:J1276,J1276,$D$1:D1276,D1276),"")</f>
        <v/>
      </c>
      <c r="AW1276">
        <f t="shared" si="287"/>
        <v>6</v>
      </c>
    </row>
    <row r="1277" spans="1:49" x14ac:dyDescent="0.25">
      <c r="A1277" s="4" t="s">
        <v>113</v>
      </c>
      <c r="B1277" t="s">
        <v>24</v>
      </c>
      <c r="C1277" s="3">
        <v>42515</v>
      </c>
      <c r="D1277">
        <v>2</v>
      </c>
      <c r="E1277">
        <v>200</v>
      </c>
      <c r="J1277" s="2" t="s">
        <v>45</v>
      </c>
      <c r="K1277" s="2" t="s">
        <v>23</v>
      </c>
      <c r="L1277">
        <v>12</v>
      </c>
      <c r="M1277" s="2" t="s">
        <v>21</v>
      </c>
      <c r="N1277" s="2" t="str">
        <f t="shared" si="296"/>
        <v/>
      </c>
      <c r="Q1277" t="str">
        <f t="shared" si="284"/>
        <v/>
      </c>
      <c r="R1277" s="2" t="str">
        <f>IF(ISNUMBER(Q1277),SUMIFS(Q$1:$Q1277,A$1:$A1277,A1277,J$1:$J1277,J1277,D$1:$D1277,D1277),"")</f>
        <v/>
      </c>
      <c r="T1277" s="5"/>
      <c r="AH1277" s="2" t="str">
        <f t="shared" ref="AH1277" si="312">IF(ISNUMBER(AI1277),AI1277,"")</f>
        <v/>
      </c>
      <c r="AL1277">
        <v>3.0000000000000001E-3</v>
      </c>
      <c r="AN1277">
        <v>0.38700000000000001</v>
      </c>
      <c r="AO1277">
        <v>0.51</v>
      </c>
      <c r="AP1277">
        <v>7.5999999999999998E-2</v>
      </c>
      <c r="AU1277" s="2" t="str">
        <f t="shared" si="286"/>
        <v/>
      </c>
      <c r="AV1277" s="2" t="str">
        <f>IF(ISNUMBER(AU1277),SUMIFS($AU$1:AU1277,$A$1:A1277,A1277,$J$1:J1277,J1277,$D$1:D1277,D1277),"")</f>
        <v/>
      </c>
      <c r="AW1277">
        <f t="shared" si="287"/>
        <v>4</v>
      </c>
    </row>
    <row r="1278" spans="1:49" x14ac:dyDescent="0.25">
      <c r="A1278" s="4" t="s">
        <v>114</v>
      </c>
      <c r="B1278" t="s">
        <v>24</v>
      </c>
      <c r="C1278" s="3">
        <v>42515</v>
      </c>
      <c r="D1278">
        <v>2</v>
      </c>
      <c r="E1278">
        <v>350</v>
      </c>
      <c r="J1278" s="2" t="s">
        <v>45</v>
      </c>
      <c r="K1278" s="2" t="s">
        <v>23</v>
      </c>
      <c r="L1278">
        <v>12</v>
      </c>
      <c r="M1278" s="2" t="s">
        <v>21</v>
      </c>
      <c r="N1278" s="2" t="str">
        <f t="shared" si="296"/>
        <v/>
      </c>
      <c r="Q1278" t="str">
        <f t="shared" si="284"/>
        <v/>
      </c>
      <c r="R1278" s="2" t="str">
        <f>IF(ISNUMBER(Q1278),SUMIFS(Q$1:$Q1278,A$1:$A1278,A1278,J$1:$J1278,J1278,D$1:$D1278,D1278),"")</f>
        <v/>
      </c>
      <c r="T1278" s="5"/>
      <c r="AH1278" s="2" t="str">
        <f t="shared" ref="AH1278" si="313">IF(ISNUMBER(AI1278),AI1278,"")</f>
        <v/>
      </c>
      <c r="AL1278">
        <v>5.1999999999999998E-2</v>
      </c>
      <c r="AM1278">
        <v>1E-3</v>
      </c>
      <c r="AN1278">
        <v>0.2</v>
      </c>
      <c r="AO1278">
        <v>0.72499999999999998</v>
      </c>
      <c r="AP1278">
        <v>7.0000000000000001E-3</v>
      </c>
      <c r="AR1278">
        <v>5.0000000000000001E-3</v>
      </c>
      <c r="AU1278" s="2" t="str">
        <f t="shared" si="286"/>
        <v/>
      </c>
      <c r="AV1278" s="2" t="str">
        <f>IF(ISNUMBER(AU1278),SUMIFS($AU$1:AU1278,$A$1:A1278,A1278,$J$1:J1278,J1278,$D$1:D1278,D1278),"")</f>
        <v/>
      </c>
      <c r="AW1278">
        <f t="shared" si="287"/>
        <v>6</v>
      </c>
    </row>
    <row r="1279" spans="1:49" x14ac:dyDescent="0.25">
      <c r="A1279" s="4" t="s">
        <v>115</v>
      </c>
      <c r="B1279" t="s">
        <v>24</v>
      </c>
      <c r="C1279" s="3">
        <v>42515</v>
      </c>
      <c r="D1279">
        <v>2</v>
      </c>
      <c r="E1279">
        <v>500</v>
      </c>
      <c r="J1279" s="2" t="s">
        <v>45</v>
      </c>
      <c r="K1279" s="2" t="s">
        <v>23</v>
      </c>
      <c r="L1279">
        <v>12</v>
      </c>
      <c r="M1279" s="2" t="s">
        <v>21</v>
      </c>
      <c r="N1279" s="2" t="str">
        <f t="shared" si="296"/>
        <v/>
      </c>
      <c r="Q1279" t="str">
        <f t="shared" si="284"/>
        <v/>
      </c>
      <c r="R1279" s="2" t="str">
        <f>IF(ISNUMBER(Q1279),SUMIFS(Q$1:$Q1279,A$1:$A1279,A1279,J$1:$J1279,J1279,D$1:$D1279,D1279),"")</f>
        <v/>
      </c>
      <c r="T1279" s="5"/>
      <c r="AH1279" s="2" t="str">
        <f t="shared" ref="AH1279" si="314">IF(ISNUMBER(AI1279),AI1279,"")</f>
        <v/>
      </c>
      <c r="AL1279">
        <v>2.7E-2</v>
      </c>
      <c r="AN1279">
        <v>0.126</v>
      </c>
      <c r="AO1279">
        <v>0.79100000000000004</v>
      </c>
      <c r="AP1279">
        <v>4.9000000000000002E-2</v>
      </c>
      <c r="AR1279">
        <v>2E-3</v>
      </c>
      <c r="AU1279" s="2" t="str">
        <f t="shared" si="286"/>
        <v/>
      </c>
      <c r="AV1279" s="2" t="str">
        <f>IF(ISNUMBER(AU1279),SUMIFS($AU$1:AU1279,$A$1:A1279,A1279,$J$1:J1279,J1279,$D$1:D1279,D1279),"")</f>
        <v/>
      </c>
      <c r="AW1279">
        <f t="shared" si="287"/>
        <v>5</v>
      </c>
    </row>
    <row r="1280" spans="1:49" x14ac:dyDescent="0.25">
      <c r="A1280" s="4" t="s">
        <v>110</v>
      </c>
      <c r="B1280" t="s">
        <v>24</v>
      </c>
      <c r="C1280" s="3">
        <v>42515</v>
      </c>
      <c r="D1280">
        <v>3</v>
      </c>
      <c r="E1280">
        <v>0</v>
      </c>
      <c r="J1280" s="2" t="s">
        <v>45</v>
      </c>
      <c r="K1280" s="2" t="s">
        <v>23</v>
      </c>
      <c r="L1280">
        <v>12</v>
      </c>
      <c r="M1280" s="2" t="s">
        <v>21</v>
      </c>
      <c r="N1280" s="2" t="str">
        <f t="shared" si="296"/>
        <v/>
      </c>
      <c r="Q1280" t="str">
        <f t="shared" si="284"/>
        <v/>
      </c>
      <c r="R1280" s="2" t="str">
        <f>IF(ISNUMBER(Q1280),SUMIFS(Q$1:$Q1280,A$1:$A1280,A1280,J$1:$J1280,J1280,D$1:$D1280,D1280),"")</f>
        <v/>
      </c>
      <c r="T1280" s="5"/>
      <c r="AH1280" s="2" t="str">
        <f t="shared" ref="AH1280" si="315">IF(ISNUMBER(AI1280),AI1280,"")</f>
        <v/>
      </c>
      <c r="AL1280">
        <v>4.0000000000000001E-3</v>
      </c>
      <c r="AN1280">
        <v>0.59799999999999998</v>
      </c>
      <c r="AO1280">
        <v>0.254</v>
      </c>
      <c r="AP1280">
        <v>6.0999999999999999E-2</v>
      </c>
      <c r="AR1280">
        <v>5.0999999999999997E-2</v>
      </c>
      <c r="AU1280" s="2" t="str">
        <f t="shared" si="286"/>
        <v/>
      </c>
      <c r="AV1280" s="2" t="str">
        <f>IF(ISNUMBER(AU1280),SUMIFS($AU$1:AU1280,$A$1:A1280,A1280,$J$1:J1280,J1280,$D$1:D1280,D1280),"")</f>
        <v/>
      </c>
      <c r="AW1280">
        <f t="shared" si="287"/>
        <v>5</v>
      </c>
    </row>
    <row r="1281" spans="1:49" x14ac:dyDescent="0.25">
      <c r="A1281" s="4" t="s">
        <v>111</v>
      </c>
      <c r="B1281" t="s">
        <v>24</v>
      </c>
      <c r="C1281" s="3">
        <v>42515</v>
      </c>
      <c r="D1281">
        <v>3</v>
      </c>
      <c r="E1281">
        <v>50</v>
      </c>
      <c r="J1281" s="2" t="s">
        <v>45</v>
      </c>
      <c r="K1281" s="2" t="s">
        <v>23</v>
      </c>
      <c r="L1281">
        <v>12</v>
      </c>
      <c r="M1281" s="2" t="s">
        <v>21</v>
      </c>
      <c r="N1281" s="2" t="str">
        <f t="shared" si="296"/>
        <v/>
      </c>
      <c r="Q1281" t="str">
        <f t="shared" si="284"/>
        <v/>
      </c>
      <c r="R1281" s="2" t="str">
        <f>IF(ISNUMBER(Q1281),SUMIFS(Q$1:$Q1281,A$1:$A1281,A1281,J$1:$J1281,J1281,D$1:$D1281,D1281),"")</f>
        <v/>
      </c>
      <c r="T1281" s="5"/>
      <c r="AH1281" s="2" t="str">
        <f t="shared" ref="AH1281" si="316">IF(ISNUMBER(AI1281),AI1281,"")</f>
        <v/>
      </c>
      <c r="AL1281">
        <v>8.0000000000000002E-3</v>
      </c>
      <c r="AM1281">
        <v>3.0000000000000001E-3</v>
      </c>
      <c r="AN1281">
        <v>0.35</v>
      </c>
      <c r="AO1281">
        <v>0.40400000000000003</v>
      </c>
      <c r="AP1281">
        <v>0.129</v>
      </c>
      <c r="AR1281">
        <v>7.6999999999999999E-2</v>
      </c>
      <c r="AU1281" s="2" t="str">
        <f t="shared" si="286"/>
        <v/>
      </c>
      <c r="AV1281" s="2" t="str">
        <f>IF(ISNUMBER(AU1281),SUMIFS($AU$1:AU1281,$A$1:A1281,A1281,$J$1:J1281,J1281,$D$1:D1281,D1281),"")</f>
        <v/>
      </c>
      <c r="AW1281">
        <f t="shared" si="287"/>
        <v>6</v>
      </c>
    </row>
    <row r="1282" spans="1:49" x14ac:dyDescent="0.25">
      <c r="A1282" s="4" t="s">
        <v>112</v>
      </c>
      <c r="B1282" t="s">
        <v>24</v>
      </c>
      <c r="C1282" s="3">
        <v>42515</v>
      </c>
      <c r="D1282">
        <v>3</v>
      </c>
      <c r="E1282">
        <v>100</v>
      </c>
      <c r="J1282" s="2" t="s">
        <v>45</v>
      </c>
      <c r="K1282" s="2" t="s">
        <v>23</v>
      </c>
      <c r="L1282">
        <v>12</v>
      </c>
      <c r="M1282" s="2" t="s">
        <v>21</v>
      </c>
      <c r="N1282" s="2" t="str">
        <f t="shared" si="296"/>
        <v/>
      </c>
      <c r="Q1282" t="str">
        <f t="shared" si="284"/>
        <v/>
      </c>
      <c r="R1282" s="2" t="str">
        <f>IF(ISNUMBER(Q1282),SUMIFS(Q$1:$Q1282,A$1:$A1282,A1282,J$1:$J1282,J1282,D$1:$D1282,D1282),"")</f>
        <v/>
      </c>
      <c r="T1282" s="5"/>
      <c r="AH1282" s="2" t="str">
        <f t="shared" ref="AH1282" si="317">IF(ISNUMBER(AI1282),AI1282,"")</f>
        <v/>
      </c>
      <c r="AL1282">
        <v>8.0000000000000002E-3</v>
      </c>
      <c r="AM1282">
        <v>1.0999999999999999E-2</v>
      </c>
      <c r="AN1282">
        <v>0.114</v>
      </c>
      <c r="AO1282">
        <v>0.48399999999999999</v>
      </c>
      <c r="AP1282">
        <v>0.376</v>
      </c>
      <c r="AU1282" s="2" t="str">
        <f t="shared" si="286"/>
        <v/>
      </c>
      <c r="AV1282" s="2" t="str">
        <f>IF(ISNUMBER(AU1282),SUMIFS($AU$1:AU1282,$A$1:A1282,A1282,$J$1:J1282,J1282,$D$1:D1282,D1282),"")</f>
        <v/>
      </c>
      <c r="AW1282">
        <f t="shared" si="287"/>
        <v>5</v>
      </c>
    </row>
    <row r="1283" spans="1:49" x14ac:dyDescent="0.25">
      <c r="A1283" s="4" t="s">
        <v>113</v>
      </c>
      <c r="B1283" t="s">
        <v>24</v>
      </c>
      <c r="C1283" s="3">
        <v>42515</v>
      </c>
      <c r="D1283">
        <v>3</v>
      </c>
      <c r="E1283">
        <v>200</v>
      </c>
      <c r="J1283" s="2" t="s">
        <v>45</v>
      </c>
      <c r="K1283" s="2" t="s">
        <v>23</v>
      </c>
      <c r="L1283">
        <v>12</v>
      </c>
      <c r="M1283" s="2" t="s">
        <v>21</v>
      </c>
      <c r="N1283" s="2" t="str">
        <f t="shared" si="296"/>
        <v/>
      </c>
      <c r="Q1283" t="str">
        <f t="shared" si="284"/>
        <v/>
      </c>
      <c r="R1283" s="2" t="str">
        <f>IF(ISNUMBER(Q1283),SUMIFS(Q$1:$Q1283,A$1:$A1283,A1283,J$1:$J1283,J1283,D$1:$D1283,D1283),"")</f>
        <v/>
      </c>
      <c r="T1283" s="5"/>
      <c r="AH1283" s="2" t="str">
        <f t="shared" ref="AH1283" si="318">IF(ISNUMBER(AI1283),AI1283,"")</f>
        <v/>
      </c>
      <c r="AL1283">
        <v>1.2E-2</v>
      </c>
      <c r="AM1283">
        <v>2E-3</v>
      </c>
      <c r="AN1283">
        <v>0.22700000000000001</v>
      </c>
      <c r="AO1283">
        <v>0.67700000000000005</v>
      </c>
      <c r="AP1283">
        <v>7.8E-2</v>
      </c>
      <c r="AU1283" s="2" t="str">
        <f t="shared" si="286"/>
        <v/>
      </c>
      <c r="AV1283" s="2" t="str">
        <f>IF(ISNUMBER(AU1283),SUMIFS($AU$1:AU1283,$A$1:A1283,A1283,$J$1:J1283,J1283,$D$1:D1283,D1283),"")</f>
        <v/>
      </c>
      <c r="AW1283">
        <f t="shared" si="287"/>
        <v>5</v>
      </c>
    </row>
    <row r="1284" spans="1:49" x14ac:dyDescent="0.25">
      <c r="A1284" s="4" t="s">
        <v>114</v>
      </c>
      <c r="B1284" t="s">
        <v>24</v>
      </c>
      <c r="C1284" s="3">
        <v>42515</v>
      </c>
      <c r="D1284">
        <v>3</v>
      </c>
      <c r="E1284">
        <v>350</v>
      </c>
      <c r="J1284" s="2" t="s">
        <v>45</v>
      </c>
      <c r="K1284" s="2" t="s">
        <v>23</v>
      </c>
      <c r="L1284">
        <v>12</v>
      </c>
      <c r="M1284" s="2" t="s">
        <v>21</v>
      </c>
      <c r="N1284" s="2" t="str">
        <f t="shared" si="296"/>
        <v/>
      </c>
      <c r="Q1284" t="str">
        <f t="shared" si="284"/>
        <v/>
      </c>
      <c r="R1284" s="2" t="str">
        <f>IF(ISNUMBER(Q1284),SUMIFS(Q$1:$Q1284,A$1:$A1284,A1284,J$1:$J1284,J1284,D$1:$D1284,D1284),"")</f>
        <v/>
      </c>
      <c r="T1284" s="5"/>
      <c r="AH1284" s="2" t="str">
        <f t="shared" ref="AH1284" si="319">IF(ISNUMBER(AI1284),AI1284,"")</f>
        <v/>
      </c>
      <c r="AL1284">
        <v>3.3000000000000002E-2</v>
      </c>
      <c r="AN1284">
        <v>0.153</v>
      </c>
      <c r="AO1284">
        <v>0.71899999999999997</v>
      </c>
      <c r="AP1284">
        <v>1.6E-2</v>
      </c>
      <c r="AR1284">
        <v>6.2E-2</v>
      </c>
      <c r="AU1284" s="2" t="str">
        <f t="shared" si="286"/>
        <v/>
      </c>
      <c r="AV1284" s="2" t="str">
        <f>IF(ISNUMBER(AU1284),SUMIFS($AU$1:AU1284,$A$1:A1284,A1284,$J$1:J1284,J1284,$D$1:D1284,D1284),"")</f>
        <v/>
      </c>
      <c r="AW1284">
        <f t="shared" si="287"/>
        <v>5</v>
      </c>
    </row>
    <row r="1285" spans="1:49" x14ac:dyDescent="0.25">
      <c r="A1285" s="4" t="s">
        <v>115</v>
      </c>
      <c r="B1285" t="s">
        <v>24</v>
      </c>
      <c r="C1285" s="3">
        <v>42515</v>
      </c>
      <c r="D1285">
        <v>3</v>
      </c>
      <c r="E1285">
        <v>500</v>
      </c>
      <c r="J1285" s="2" t="s">
        <v>45</v>
      </c>
      <c r="K1285" s="2" t="s">
        <v>23</v>
      </c>
      <c r="L1285">
        <v>12</v>
      </c>
      <c r="M1285" s="2" t="s">
        <v>21</v>
      </c>
      <c r="N1285" s="2" t="str">
        <f t="shared" si="296"/>
        <v/>
      </c>
      <c r="Q1285" t="str">
        <f t="shared" si="284"/>
        <v/>
      </c>
      <c r="R1285" s="2" t="str">
        <f>IF(ISNUMBER(Q1285),SUMIFS(Q$1:$Q1285,A$1:$A1285,A1285,J$1:$J1285,J1285,D$1:$D1285,D1285),"")</f>
        <v/>
      </c>
      <c r="T1285" s="5"/>
      <c r="AH1285" s="2" t="str">
        <f t="shared" ref="AH1285" si="320">IF(ISNUMBER(AI1285),AI1285,"")</f>
        <v/>
      </c>
      <c r="AL1285">
        <v>7.0000000000000001E-3</v>
      </c>
      <c r="AM1285">
        <v>1E-3</v>
      </c>
      <c r="AN1285">
        <v>0.32500000000000001</v>
      </c>
      <c r="AO1285">
        <v>0.52800000000000002</v>
      </c>
      <c r="AP1285">
        <v>0.11600000000000001</v>
      </c>
      <c r="AR1285">
        <v>1.4E-2</v>
      </c>
      <c r="AU1285" s="2" t="str">
        <f t="shared" si="286"/>
        <v/>
      </c>
      <c r="AV1285" s="2" t="str">
        <f>IF(ISNUMBER(AU1285),SUMIFS($AU$1:AU1285,$A$1:A1285,A1285,$J$1:J1285,J1285,$D$1:D1285,D1285),"")</f>
        <v/>
      </c>
      <c r="AW1285">
        <f t="shared" si="287"/>
        <v>6</v>
      </c>
    </row>
    <row r="1286" spans="1:49" x14ac:dyDescent="0.25">
      <c r="A1286" s="4" t="s">
        <v>110</v>
      </c>
      <c r="B1286" t="s">
        <v>24</v>
      </c>
      <c r="C1286" s="3">
        <v>42600</v>
      </c>
      <c r="D1286">
        <v>1</v>
      </c>
      <c r="E1286">
        <v>0</v>
      </c>
      <c r="J1286" s="2" t="s">
        <v>46</v>
      </c>
      <c r="K1286" s="2" t="s">
        <v>25</v>
      </c>
      <c r="L1286">
        <v>13</v>
      </c>
      <c r="M1286" s="2" t="s">
        <v>21</v>
      </c>
      <c r="N1286" s="2" t="str">
        <f t="shared" si="296"/>
        <v/>
      </c>
      <c r="Q1286" t="str">
        <f t="shared" si="284"/>
        <v/>
      </c>
      <c r="R1286" s="2" t="str">
        <f>IF(ISNUMBER(Q1286),SUMIFS(Q$1:$Q1286,A$1:$A1286,A1286,J$1:$J1286,J1286,D$1:$D1286,D1286),"")</f>
        <v/>
      </c>
      <c r="T1286" s="5"/>
      <c r="AH1286" s="2" t="str">
        <f t="shared" ref="AH1286" si="321">IF(ISNUMBER(AI1286),AI1286,"")</f>
        <v/>
      </c>
      <c r="AL1286">
        <v>1.4E-2</v>
      </c>
      <c r="AM1286">
        <v>1E-3</v>
      </c>
      <c r="AN1286">
        <v>5.8999999999999997E-2</v>
      </c>
      <c r="AO1286">
        <v>0.42</v>
      </c>
      <c r="AP1286">
        <v>0.501</v>
      </c>
      <c r="AR1286">
        <v>2E-3</v>
      </c>
      <c r="AU1286" s="2" t="str">
        <f t="shared" si="286"/>
        <v/>
      </c>
      <c r="AV1286" s="2" t="str">
        <f>IF(ISNUMBER(AU1286),SUMIFS($AU$1:AU1286,$A$1:A1286,A1286,$J$1:J1286,J1286,$D$1:D1286,D1286),"")</f>
        <v/>
      </c>
      <c r="AW1286">
        <f t="shared" si="287"/>
        <v>6</v>
      </c>
    </row>
    <row r="1287" spans="1:49" x14ac:dyDescent="0.25">
      <c r="A1287" s="4" t="s">
        <v>111</v>
      </c>
      <c r="B1287" t="s">
        <v>24</v>
      </c>
      <c r="C1287" s="3">
        <v>42600</v>
      </c>
      <c r="D1287">
        <v>1</v>
      </c>
      <c r="E1287">
        <v>50</v>
      </c>
      <c r="J1287" s="2" t="s">
        <v>46</v>
      </c>
      <c r="K1287" s="2" t="s">
        <v>25</v>
      </c>
      <c r="L1287">
        <v>13</v>
      </c>
      <c r="M1287" s="2" t="s">
        <v>21</v>
      </c>
      <c r="N1287" s="2" t="str">
        <f t="shared" si="296"/>
        <v/>
      </c>
      <c r="Q1287" t="str">
        <f t="shared" si="284"/>
        <v/>
      </c>
      <c r="R1287" s="2" t="str">
        <f>IF(ISNUMBER(Q1287),SUMIFS(Q$1:$Q1287,A$1:$A1287,A1287,J$1:$J1287,J1287,D$1:$D1287,D1287),"")</f>
        <v/>
      </c>
      <c r="T1287" s="5"/>
      <c r="AH1287" s="2" t="str">
        <f t="shared" ref="AH1287" si="322">IF(ISNUMBER(AI1287),AI1287,"")</f>
        <v/>
      </c>
      <c r="AL1287">
        <v>0.03</v>
      </c>
      <c r="AM1287">
        <v>3.0000000000000001E-3</v>
      </c>
      <c r="AN1287">
        <v>0.02</v>
      </c>
      <c r="AO1287">
        <v>0.186</v>
      </c>
      <c r="AP1287">
        <v>0.73</v>
      </c>
      <c r="AR1287">
        <v>0.01</v>
      </c>
      <c r="AU1287" s="2" t="str">
        <f t="shared" si="286"/>
        <v/>
      </c>
      <c r="AV1287" s="2" t="str">
        <f>IF(ISNUMBER(AU1287),SUMIFS($AU$1:AU1287,$A$1:A1287,A1287,$J$1:J1287,J1287,$D$1:D1287,D1287),"")</f>
        <v/>
      </c>
      <c r="AW1287">
        <f t="shared" si="287"/>
        <v>6</v>
      </c>
    </row>
    <row r="1288" spans="1:49" x14ac:dyDescent="0.25">
      <c r="A1288" s="4" t="s">
        <v>112</v>
      </c>
      <c r="B1288" t="s">
        <v>24</v>
      </c>
      <c r="C1288" s="3">
        <v>42600</v>
      </c>
      <c r="D1288">
        <v>1</v>
      </c>
      <c r="E1288">
        <v>100</v>
      </c>
      <c r="J1288" s="2" t="s">
        <v>46</v>
      </c>
      <c r="K1288" s="2" t="s">
        <v>25</v>
      </c>
      <c r="L1288">
        <v>13</v>
      </c>
      <c r="M1288" s="2" t="s">
        <v>21</v>
      </c>
      <c r="N1288" s="2" t="str">
        <f t="shared" si="296"/>
        <v/>
      </c>
      <c r="Q1288" t="str">
        <f t="shared" si="284"/>
        <v/>
      </c>
      <c r="R1288" s="2" t="str">
        <f>IF(ISNUMBER(Q1288),SUMIFS(Q$1:$Q1288,A$1:$A1288,A1288,J$1:$J1288,J1288,D$1:$D1288,D1288),"")</f>
        <v/>
      </c>
      <c r="T1288" s="5"/>
      <c r="AH1288" s="2" t="str">
        <f t="shared" ref="AH1288" si="323">IF(ISNUMBER(AI1288),AI1288,"")</f>
        <v/>
      </c>
      <c r="AL1288">
        <v>0.01</v>
      </c>
      <c r="AM1288">
        <v>3.0000000000000001E-3</v>
      </c>
      <c r="AN1288">
        <v>6.2E-2</v>
      </c>
      <c r="AO1288">
        <v>0.497</v>
      </c>
      <c r="AP1288">
        <v>0.42</v>
      </c>
      <c r="AU1288" s="2" t="str">
        <f t="shared" si="286"/>
        <v/>
      </c>
      <c r="AV1288" s="2" t="str">
        <f>IF(ISNUMBER(AU1288),SUMIFS($AU$1:AU1288,$A$1:A1288,A1288,$J$1:J1288,J1288,$D$1:D1288,D1288),"")</f>
        <v/>
      </c>
      <c r="AW1288">
        <f t="shared" si="287"/>
        <v>5</v>
      </c>
    </row>
    <row r="1289" spans="1:49" x14ac:dyDescent="0.25">
      <c r="A1289" s="4" t="s">
        <v>113</v>
      </c>
      <c r="B1289" t="s">
        <v>24</v>
      </c>
      <c r="C1289" s="3">
        <v>42600</v>
      </c>
      <c r="D1289">
        <v>1</v>
      </c>
      <c r="E1289">
        <v>200</v>
      </c>
      <c r="J1289" s="2" t="s">
        <v>46</v>
      </c>
      <c r="K1289" s="2" t="s">
        <v>25</v>
      </c>
      <c r="L1289">
        <v>13</v>
      </c>
      <c r="M1289" s="2" t="s">
        <v>21</v>
      </c>
      <c r="N1289" s="2" t="str">
        <f t="shared" si="296"/>
        <v/>
      </c>
      <c r="Q1289" t="str">
        <f t="shared" si="284"/>
        <v/>
      </c>
      <c r="R1289" s="2" t="str">
        <f>IF(ISNUMBER(Q1289),SUMIFS(Q$1:$Q1289,A$1:$A1289,A1289,J$1:$J1289,J1289,D$1:$D1289,D1289),"")</f>
        <v/>
      </c>
      <c r="T1289" s="5"/>
      <c r="AH1289" s="2" t="str">
        <f t="shared" ref="AH1289" si="324">IF(ISNUMBER(AI1289),AI1289,"")</f>
        <v/>
      </c>
      <c r="AL1289">
        <v>1.7999999999999999E-2</v>
      </c>
      <c r="AN1289">
        <v>8.3000000000000004E-2</v>
      </c>
      <c r="AO1289">
        <v>0.38100000000000001</v>
      </c>
      <c r="AP1289">
        <v>0.51500000000000001</v>
      </c>
      <c r="AR1289">
        <v>3.0000000000000001E-3</v>
      </c>
      <c r="AU1289" s="2" t="str">
        <f t="shared" si="286"/>
        <v/>
      </c>
      <c r="AV1289" s="2" t="str">
        <f>IF(ISNUMBER(AU1289),SUMIFS($AU$1:AU1289,$A$1:A1289,A1289,$J$1:J1289,J1289,$D$1:D1289,D1289),"")</f>
        <v/>
      </c>
      <c r="AW1289">
        <f t="shared" si="287"/>
        <v>5</v>
      </c>
    </row>
    <row r="1290" spans="1:49" x14ac:dyDescent="0.25">
      <c r="A1290" s="4" t="s">
        <v>114</v>
      </c>
      <c r="B1290" t="s">
        <v>24</v>
      </c>
      <c r="C1290" s="3">
        <v>42600</v>
      </c>
      <c r="D1290">
        <v>1</v>
      </c>
      <c r="E1290">
        <v>350</v>
      </c>
      <c r="J1290" s="2" t="s">
        <v>46</v>
      </c>
      <c r="K1290" s="2" t="s">
        <v>25</v>
      </c>
      <c r="L1290">
        <v>13</v>
      </c>
      <c r="M1290" s="2" t="s">
        <v>21</v>
      </c>
      <c r="N1290" s="2" t="str">
        <f t="shared" si="296"/>
        <v/>
      </c>
      <c r="Q1290" t="str">
        <f t="shared" si="284"/>
        <v/>
      </c>
      <c r="R1290" s="2" t="str">
        <f>IF(ISNUMBER(Q1290),SUMIFS(Q$1:$Q1290,A$1:$A1290,A1290,J$1:$J1290,J1290,D$1:$D1290,D1290),"")</f>
        <v/>
      </c>
      <c r="T1290" s="5"/>
      <c r="AH1290" s="2" t="str">
        <f t="shared" ref="AH1290" si="325">IF(ISNUMBER(AI1290),AI1290,"")</f>
        <v/>
      </c>
      <c r="AL1290">
        <v>8.6999999999999994E-2</v>
      </c>
      <c r="AN1290">
        <v>0.27900000000000003</v>
      </c>
      <c r="AO1290">
        <v>0.17199999999999999</v>
      </c>
      <c r="AP1290">
        <v>0.45100000000000001</v>
      </c>
      <c r="AU1290" s="2" t="str">
        <f t="shared" si="286"/>
        <v/>
      </c>
      <c r="AV1290" s="2" t="str">
        <f>IF(ISNUMBER(AU1290),SUMIFS($AU$1:AU1290,$A$1:A1290,A1290,$J$1:J1290,J1290,$D$1:D1290,D1290),"")</f>
        <v/>
      </c>
      <c r="AW1290">
        <f t="shared" si="287"/>
        <v>4</v>
      </c>
    </row>
    <row r="1291" spans="1:49" x14ac:dyDescent="0.25">
      <c r="A1291" s="4" t="s">
        <v>115</v>
      </c>
      <c r="B1291" t="s">
        <v>24</v>
      </c>
      <c r="C1291" s="3">
        <v>42600</v>
      </c>
      <c r="D1291">
        <v>1</v>
      </c>
      <c r="E1291">
        <v>500</v>
      </c>
      <c r="J1291" s="2" t="s">
        <v>46</v>
      </c>
      <c r="K1291" s="2" t="s">
        <v>25</v>
      </c>
      <c r="L1291">
        <v>13</v>
      </c>
      <c r="M1291" s="2" t="s">
        <v>21</v>
      </c>
      <c r="N1291" s="2" t="str">
        <f t="shared" si="296"/>
        <v/>
      </c>
      <c r="Q1291" t="str">
        <f t="shared" si="284"/>
        <v/>
      </c>
      <c r="R1291" s="2" t="str">
        <f>IF(ISNUMBER(Q1291),SUMIFS(Q$1:$Q1291,A$1:$A1291,A1291,J$1:$J1291,J1291,D$1:$D1291,D1291),"")</f>
        <v/>
      </c>
      <c r="T1291" s="5"/>
      <c r="AH1291" s="2" t="str">
        <f t="shared" ref="AH1291" si="326">IF(ISNUMBER(AI1291),AI1291,"")</f>
        <v/>
      </c>
      <c r="AL1291">
        <v>0.104</v>
      </c>
      <c r="AN1291">
        <v>0.05</v>
      </c>
      <c r="AO1291">
        <v>0.54900000000000004</v>
      </c>
      <c r="AP1291">
        <v>0.27800000000000002</v>
      </c>
      <c r="AR1291">
        <v>5.0000000000000001E-3</v>
      </c>
      <c r="AU1291" s="2" t="str">
        <f t="shared" si="286"/>
        <v/>
      </c>
      <c r="AV1291" s="2" t="str">
        <f>IF(ISNUMBER(AU1291),SUMIFS($AU$1:AU1291,$A$1:A1291,A1291,$J$1:J1291,J1291,$D$1:D1291,D1291),"")</f>
        <v/>
      </c>
      <c r="AW1291">
        <f t="shared" si="287"/>
        <v>5</v>
      </c>
    </row>
    <row r="1292" spans="1:49" x14ac:dyDescent="0.25">
      <c r="A1292" s="4" t="s">
        <v>110</v>
      </c>
      <c r="B1292" t="s">
        <v>24</v>
      </c>
      <c r="C1292" s="3">
        <v>42600</v>
      </c>
      <c r="D1292">
        <v>2</v>
      </c>
      <c r="E1292">
        <v>0</v>
      </c>
      <c r="J1292" s="2" t="s">
        <v>46</v>
      </c>
      <c r="K1292" s="2" t="s">
        <v>25</v>
      </c>
      <c r="L1292">
        <v>13</v>
      </c>
      <c r="M1292" s="2" t="s">
        <v>21</v>
      </c>
      <c r="N1292" s="2" t="str">
        <f t="shared" si="296"/>
        <v/>
      </c>
      <c r="Q1292" t="str">
        <f t="shared" si="284"/>
        <v/>
      </c>
      <c r="R1292" s="2" t="str">
        <f>IF(ISNUMBER(Q1292),SUMIFS(Q$1:$Q1292,A$1:$A1292,A1292,J$1:$J1292,J1292,D$1:$D1292,D1292),"")</f>
        <v/>
      </c>
      <c r="T1292" s="5"/>
      <c r="AH1292" s="2" t="str">
        <f t="shared" ref="AH1292" si="327">IF(ISNUMBER(AI1292),AI1292,"")</f>
        <v/>
      </c>
      <c r="AL1292">
        <v>0.09</v>
      </c>
      <c r="AM1292">
        <v>0.04</v>
      </c>
      <c r="AN1292">
        <v>2.9000000000000001E-2</v>
      </c>
      <c r="AO1292">
        <v>0.67300000000000004</v>
      </c>
      <c r="AP1292">
        <v>0.156</v>
      </c>
      <c r="AR1292">
        <v>1E-3</v>
      </c>
      <c r="AU1292" s="2" t="str">
        <f t="shared" si="286"/>
        <v/>
      </c>
      <c r="AV1292" s="2" t="str">
        <f>IF(ISNUMBER(AU1292),SUMIFS($AU$1:AU1292,$A$1:A1292,A1292,$J$1:J1292,J1292,$D$1:D1292,D1292),"")</f>
        <v/>
      </c>
      <c r="AW1292">
        <f t="shared" si="287"/>
        <v>6</v>
      </c>
    </row>
    <row r="1293" spans="1:49" x14ac:dyDescent="0.25">
      <c r="A1293" s="4" t="s">
        <v>111</v>
      </c>
      <c r="B1293" t="s">
        <v>24</v>
      </c>
      <c r="C1293" s="3">
        <v>42600</v>
      </c>
      <c r="D1293">
        <v>2</v>
      </c>
      <c r="E1293">
        <v>50</v>
      </c>
      <c r="J1293" s="2" t="s">
        <v>46</v>
      </c>
      <c r="K1293" s="2" t="s">
        <v>25</v>
      </c>
      <c r="L1293">
        <v>13</v>
      </c>
      <c r="M1293" s="2" t="s">
        <v>21</v>
      </c>
      <c r="N1293" s="2" t="str">
        <f t="shared" si="296"/>
        <v/>
      </c>
      <c r="Q1293" t="str">
        <f t="shared" si="284"/>
        <v/>
      </c>
      <c r="R1293" s="2" t="str">
        <f>IF(ISNUMBER(Q1293),SUMIFS(Q$1:$Q1293,A$1:$A1293,A1293,J$1:$J1293,J1293,D$1:$D1293,D1293),"")</f>
        <v/>
      </c>
      <c r="T1293" s="5"/>
      <c r="AH1293" s="2" t="str">
        <f t="shared" ref="AH1293" si="328">IF(ISNUMBER(AI1293),AI1293,"")</f>
        <v/>
      </c>
      <c r="AL1293">
        <v>1.2999999999999999E-2</v>
      </c>
      <c r="AN1293">
        <v>4.2999999999999997E-2</v>
      </c>
      <c r="AO1293">
        <v>0.73399999999999999</v>
      </c>
      <c r="AP1293">
        <v>0.20100000000000001</v>
      </c>
      <c r="AR1293">
        <v>1E-3</v>
      </c>
      <c r="AU1293" s="2" t="str">
        <f t="shared" si="286"/>
        <v/>
      </c>
      <c r="AV1293" s="2" t="str">
        <f>IF(ISNUMBER(AU1293),SUMIFS($AU$1:AU1293,$A$1:A1293,A1293,$J$1:J1293,J1293,$D$1:D1293,D1293),"")</f>
        <v/>
      </c>
      <c r="AW1293">
        <f t="shared" si="287"/>
        <v>5</v>
      </c>
    </row>
    <row r="1294" spans="1:49" x14ac:dyDescent="0.25">
      <c r="A1294" s="4" t="s">
        <v>112</v>
      </c>
      <c r="B1294" t="s">
        <v>24</v>
      </c>
      <c r="C1294" s="3">
        <v>42600</v>
      </c>
      <c r="D1294">
        <v>2</v>
      </c>
      <c r="E1294">
        <v>100</v>
      </c>
      <c r="J1294" s="2" t="s">
        <v>46</v>
      </c>
      <c r="K1294" s="2" t="s">
        <v>25</v>
      </c>
      <c r="L1294">
        <v>13</v>
      </c>
      <c r="M1294" s="2" t="s">
        <v>21</v>
      </c>
      <c r="N1294" s="2" t="str">
        <f t="shared" si="296"/>
        <v/>
      </c>
      <c r="Q1294" t="str">
        <f t="shared" si="284"/>
        <v/>
      </c>
      <c r="R1294" s="2" t="str">
        <f>IF(ISNUMBER(Q1294),SUMIFS(Q$1:$Q1294,A$1:$A1294,A1294,J$1:$J1294,J1294,D$1:$D1294,D1294),"")</f>
        <v/>
      </c>
      <c r="T1294" s="5"/>
      <c r="AH1294" s="2" t="str">
        <f t="shared" ref="AH1294:AH1357" si="329">IF(ISNUMBER(AI1294),AI1294,"")</f>
        <v/>
      </c>
      <c r="AL1294">
        <v>0.17199999999999999</v>
      </c>
      <c r="AM1294">
        <v>2E-3</v>
      </c>
      <c r="AN1294">
        <v>5.8999999999999997E-2</v>
      </c>
      <c r="AO1294">
        <v>0.72599999999999998</v>
      </c>
      <c r="AP1294">
        <v>2.5999999999999999E-2</v>
      </c>
      <c r="AR1294">
        <v>0</v>
      </c>
      <c r="AU1294" s="2" t="str">
        <f t="shared" si="286"/>
        <v/>
      </c>
      <c r="AV1294" s="2" t="str">
        <f>IF(ISNUMBER(AU1294),SUMIFS($AU$1:AU1294,$A$1:A1294,A1294,$J$1:J1294,J1294,$D$1:D1294,D1294),"")</f>
        <v/>
      </c>
      <c r="AW1294">
        <f t="shared" si="287"/>
        <v>6</v>
      </c>
    </row>
    <row r="1295" spans="1:49" x14ac:dyDescent="0.25">
      <c r="A1295" s="4" t="s">
        <v>113</v>
      </c>
      <c r="B1295" t="s">
        <v>24</v>
      </c>
      <c r="C1295" s="3">
        <v>42600</v>
      </c>
      <c r="D1295">
        <v>2</v>
      </c>
      <c r="E1295">
        <v>200</v>
      </c>
      <c r="J1295" s="2" t="s">
        <v>46</v>
      </c>
      <c r="K1295" s="2" t="s">
        <v>25</v>
      </c>
      <c r="L1295">
        <v>13</v>
      </c>
      <c r="M1295" s="2" t="s">
        <v>21</v>
      </c>
      <c r="N1295" s="2" t="str">
        <f t="shared" si="296"/>
        <v/>
      </c>
      <c r="Q1295" t="str">
        <f t="shared" si="284"/>
        <v/>
      </c>
      <c r="R1295" s="2" t="str">
        <f>IF(ISNUMBER(Q1295),SUMIFS(Q$1:$Q1295,A$1:$A1295,A1295,J$1:$J1295,J1295,D$1:$D1295,D1295),"")</f>
        <v/>
      </c>
      <c r="T1295" s="5"/>
      <c r="AH1295" s="2" t="str">
        <f t="shared" si="329"/>
        <v/>
      </c>
      <c r="AL1295">
        <v>4.2999999999999997E-2</v>
      </c>
      <c r="AN1295">
        <v>6.4000000000000001E-2</v>
      </c>
      <c r="AO1295">
        <v>0.752</v>
      </c>
      <c r="AP1295">
        <v>0.129</v>
      </c>
      <c r="AU1295" s="2" t="str">
        <f t="shared" si="286"/>
        <v/>
      </c>
      <c r="AV1295" s="2" t="str">
        <f>IF(ISNUMBER(AU1295),SUMIFS($AU$1:AU1295,$A$1:A1295,A1295,$J$1:J1295,J1295,$D$1:D1295,D1295),"")</f>
        <v/>
      </c>
      <c r="AW1295">
        <f t="shared" si="287"/>
        <v>4</v>
      </c>
    </row>
    <row r="1296" spans="1:49" x14ac:dyDescent="0.25">
      <c r="A1296" s="4" t="s">
        <v>114</v>
      </c>
      <c r="B1296" t="s">
        <v>24</v>
      </c>
      <c r="C1296" s="3">
        <v>42600</v>
      </c>
      <c r="D1296">
        <v>2</v>
      </c>
      <c r="E1296">
        <v>350</v>
      </c>
      <c r="J1296" s="2" t="s">
        <v>46</v>
      </c>
      <c r="K1296" s="2" t="s">
        <v>25</v>
      </c>
      <c r="L1296">
        <v>13</v>
      </c>
      <c r="M1296" s="2" t="s">
        <v>21</v>
      </c>
      <c r="N1296" s="2" t="str">
        <f t="shared" si="296"/>
        <v/>
      </c>
      <c r="Q1296" t="str">
        <f t="shared" si="284"/>
        <v/>
      </c>
      <c r="R1296" s="2" t="str">
        <f>IF(ISNUMBER(Q1296),SUMIFS(Q$1:$Q1296,A$1:$A1296,A1296,J$1:$J1296,J1296,D$1:$D1296,D1296),"")</f>
        <v/>
      </c>
      <c r="T1296" s="5"/>
      <c r="AH1296" s="2" t="str">
        <f t="shared" si="329"/>
        <v/>
      </c>
      <c r="AL1296">
        <v>8.8999999999999996E-2</v>
      </c>
      <c r="AN1296">
        <v>7.9000000000000001E-2</v>
      </c>
      <c r="AO1296">
        <v>0.76100000000000001</v>
      </c>
      <c r="AP1296">
        <v>3.1E-2</v>
      </c>
      <c r="AR1296">
        <v>2.5999999999999999E-2</v>
      </c>
      <c r="AU1296" s="2" t="str">
        <f t="shared" si="286"/>
        <v/>
      </c>
      <c r="AV1296" s="2" t="str">
        <f>IF(ISNUMBER(AU1296),SUMIFS($AU$1:AU1296,$A$1:A1296,A1296,$J$1:J1296,J1296,$D$1:D1296,D1296),"")</f>
        <v/>
      </c>
      <c r="AW1296">
        <f t="shared" si="287"/>
        <v>5</v>
      </c>
    </row>
    <row r="1297" spans="1:49" x14ac:dyDescent="0.25">
      <c r="A1297" s="4" t="s">
        <v>115</v>
      </c>
      <c r="B1297" t="s">
        <v>24</v>
      </c>
      <c r="C1297" s="3">
        <v>42600</v>
      </c>
      <c r="D1297">
        <v>2</v>
      </c>
      <c r="E1297">
        <v>500</v>
      </c>
      <c r="J1297" s="2" t="s">
        <v>46</v>
      </c>
      <c r="K1297" s="2" t="s">
        <v>25</v>
      </c>
      <c r="L1297">
        <v>13</v>
      </c>
      <c r="M1297" s="2" t="s">
        <v>21</v>
      </c>
      <c r="N1297" s="2" t="str">
        <f t="shared" si="296"/>
        <v/>
      </c>
      <c r="Q1297" t="str">
        <f t="shared" si="284"/>
        <v/>
      </c>
      <c r="R1297" s="2" t="str">
        <f>IF(ISNUMBER(Q1297),SUMIFS(Q$1:$Q1297,A$1:$A1297,A1297,J$1:$J1297,J1297,D$1:$D1297,D1297),"")</f>
        <v/>
      </c>
      <c r="T1297" s="5"/>
      <c r="AH1297" s="2" t="str">
        <f t="shared" si="329"/>
        <v/>
      </c>
      <c r="AL1297">
        <v>0.185</v>
      </c>
      <c r="AN1297">
        <v>3.5999999999999997E-2</v>
      </c>
      <c r="AO1297">
        <v>0.72699999999999998</v>
      </c>
      <c r="AP1297">
        <v>3.7999999999999999E-2</v>
      </c>
      <c r="AR1297">
        <v>3.0000000000000001E-3</v>
      </c>
      <c r="AU1297" s="2" t="str">
        <f t="shared" si="286"/>
        <v/>
      </c>
      <c r="AV1297" s="2" t="str">
        <f>IF(ISNUMBER(AU1297),SUMIFS($AU$1:AU1297,$A$1:A1297,A1297,$J$1:J1297,J1297,$D$1:D1297,D1297),"")</f>
        <v/>
      </c>
      <c r="AW1297">
        <f t="shared" si="287"/>
        <v>5</v>
      </c>
    </row>
    <row r="1298" spans="1:49" x14ac:dyDescent="0.25">
      <c r="A1298" s="4" t="s">
        <v>110</v>
      </c>
      <c r="B1298" t="s">
        <v>24</v>
      </c>
      <c r="C1298" s="3">
        <v>42600</v>
      </c>
      <c r="D1298">
        <v>3</v>
      </c>
      <c r="E1298">
        <v>0</v>
      </c>
      <c r="J1298" s="2" t="s">
        <v>46</v>
      </c>
      <c r="K1298" s="2" t="s">
        <v>25</v>
      </c>
      <c r="L1298">
        <v>13</v>
      </c>
      <c r="M1298" s="2" t="s">
        <v>21</v>
      </c>
      <c r="N1298" s="2" t="str">
        <f t="shared" si="296"/>
        <v/>
      </c>
      <c r="Q1298" t="str">
        <f t="shared" si="284"/>
        <v/>
      </c>
      <c r="R1298" s="2" t="str">
        <f>IF(ISNUMBER(Q1298),SUMIFS(Q$1:$Q1298,A$1:$A1298,A1298,J$1:$J1298,J1298,D$1:$D1298,D1298),"")</f>
        <v/>
      </c>
      <c r="T1298" s="5"/>
      <c r="AH1298" s="2" t="str">
        <f t="shared" si="329"/>
        <v/>
      </c>
      <c r="AL1298">
        <v>1.6E-2</v>
      </c>
      <c r="AM1298">
        <v>1E-3</v>
      </c>
      <c r="AN1298">
        <v>8.5999999999999993E-2</v>
      </c>
      <c r="AO1298">
        <v>0.85299999999999998</v>
      </c>
      <c r="AP1298">
        <v>0.04</v>
      </c>
      <c r="AU1298" s="2" t="str">
        <f t="shared" si="286"/>
        <v/>
      </c>
      <c r="AV1298" s="2" t="str">
        <f>IF(ISNUMBER(AU1298),SUMIFS($AU$1:AU1298,$A$1:A1298,A1298,$J$1:J1298,J1298,$D$1:D1298,D1298),"")</f>
        <v/>
      </c>
      <c r="AW1298">
        <f t="shared" si="287"/>
        <v>5</v>
      </c>
    </row>
    <row r="1299" spans="1:49" x14ac:dyDescent="0.25">
      <c r="A1299" s="4" t="s">
        <v>111</v>
      </c>
      <c r="B1299" t="s">
        <v>24</v>
      </c>
      <c r="C1299" s="3">
        <v>42600</v>
      </c>
      <c r="D1299">
        <v>3</v>
      </c>
      <c r="E1299">
        <v>50</v>
      </c>
      <c r="J1299" s="2" t="s">
        <v>46</v>
      </c>
      <c r="K1299" s="2" t="s">
        <v>25</v>
      </c>
      <c r="L1299">
        <v>13</v>
      </c>
      <c r="M1299" s="2" t="s">
        <v>21</v>
      </c>
      <c r="N1299" s="2" t="str">
        <f t="shared" si="296"/>
        <v/>
      </c>
      <c r="Q1299" t="str">
        <f t="shared" si="284"/>
        <v/>
      </c>
      <c r="R1299" s="2" t="str">
        <f>IF(ISNUMBER(Q1299),SUMIFS(Q$1:$Q1299,A$1:$A1299,A1299,J$1:$J1299,J1299,D$1:$D1299,D1299),"")</f>
        <v/>
      </c>
      <c r="T1299" s="5"/>
      <c r="AH1299" s="2" t="str">
        <f t="shared" si="329"/>
        <v/>
      </c>
      <c r="AL1299">
        <v>2.1999999999999999E-2</v>
      </c>
      <c r="AM1299">
        <v>0.01</v>
      </c>
      <c r="AN1299">
        <v>1.4E-2</v>
      </c>
      <c r="AO1299">
        <v>0.83299999999999996</v>
      </c>
      <c r="AP1299">
        <v>0.10100000000000001</v>
      </c>
      <c r="AR1299">
        <v>2E-3</v>
      </c>
      <c r="AU1299" s="2" t="str">
        <f t="shared" si="286"/>
        <v/>
      </c>
      <c r="AV1299" s="2" t="str">
        <f>IF(ISNUMBER(AU1299),SUMIFS($AU$1:AU1299,$A$1:A1299,A1299,$J$1:J1299,J1299,$D$1:D1299,D1299),"")</f>
        <v/>
      </c>
      <c r="AW1299">
        <f t="shared" si="287"/>
        <v>6</v>
      </c>
    </row>
    <row r="1300" spans="1:49" x14ac:dyDescent="0.25">
      <c r="A1300" s="4" t="s">
        <v>112</v>
      </c>
      <c r="B1300" t="s">
        <v>24</v>
      </c>
      <c r="C1300" s="3">
        <v>42600</v>
      </c>
      <c r="D1300">
        <v>3</v>
      </c>
      <c r="E1300">
        <v>100</v>
      </c>
      <c r="J1300" s="2" t="s">
        <v>46</v>
      </c>
      <c r="K1300" s="2" t="s">
        <v>25</v>
      </c>
      <c r="L1300">
        <v>13</v>
      </c>
      <c r="M1300" s="2" t="s">
        <v>21</v>
      </c>
      <c r="N1300" s="2" t="str">
        <f t="shared" si="296"/>
        <v/>
      </c>
      <c r="Q1300" t="str">
        <f t="shared" si="284"/>
        <v/>
      </c>
      <c r="R1300" s="2" t="str">
        <f>IF(ISNUMBER(Q1300),SUMIFS(Q$1:$Q1300,A$1:$A1300,A1300,J$1:$J1300,J1300,D$1:$D1300,D1300),"")</f>
        <v/>
      </c>
      <c r="T1300" s="5"/>
      <c r="AH1300" s="2" t="str">
        <f t="shared" si="329"/>
        <v/>
      </c>
      <c r="AL1300">
        <v>0.04</v>
      </c>
      <c r="AM1300">
        <v>1.4999999999999999E-2</v>
      </c>
      <c r="AN1300">
        <v>2.8000000000000001E-2</v>
      </c>
      <c r="AO1300">
        <v>0.82699999999999996</v>
      </c>
      <c r="AP1300">
        <v>7.2999999999999995E-2</v>
      </c>
      <c r="AU1300" s="2" t="str">
        <f t="shared" si="286"/>
        <v/>
      </c>
      <c r="AV1300" s="2" t="str">
        <f>IF(ISNUMBER(AU1300),SUMIFS($AU$1:AU1300,$A$1:A1300,A1300,$J$1:J1300,J1300,$D$1:D1300,D1300),"")</f>
        <v/>
      </c>
      <c r="AW1300">
        <f t="shared" si="287"/>
        <v>5</v>
      </c>
    </row>
    <row r="1301" spans="1:49" x14ac:dyDescent="0.25">
      <c r="A1301" s="4" t="s">
        <v>113</v>
      </c>
      <c r="B1301" t="s">
        <v>24</v>
      </c>
      <c r="C1301" s="3">
        <v>42600</v>
      </c>
      <c r="D1301">
        <v>3</v>
      </c>
      <c r="E1301">
        <v>200</v>
      </c>
      <c r="J1301" s="2" t="s">
        <v>46</v>
      </c>
      <c r="K1301" s="2" t="s">
        <v>25</v>
      </c>
      <c r="L1301">
        <v>13</v>
      </c>
      <c r="M1301" s="2" t="s">
        <v>21</v>
      </c>
      <c r="N1301" s="2" t="str">
        <f t="shared" si="296"/>
        <v/>
      </c>
      <c r="Q1301" t="str">
        <f t="shared" si="284"/>
        <v/>
      </c>
      <c r="R1301" s="2" t="str">
        <f>IF(ISNUMBER(Q1301),SUMIFS(Q$1:$Q1301,A$1:$A1301,A1301,J$1:$J1301,J1301,D$1:$D1301,D1301),"")</f>
        <v/>
      </c>
      <c r="T1301" s="5"/>
      <c r="AH1301" s="2" t="str">
        <f t="shared" si="329"/>
        <v/>
      </c>
      <c r="AL1301">
        <v>5.1999999999999998E-2</v>
      </c>
      <c r="AM1301">
        <v>1.2E-2</v>
      </c>
      <c r="AN1301">
        <v>4.9000000000000002E-2</v>
      </c>
      <c r="AO1301">
        <v>0.84099999999999997</v>
      </c>
      <c r="AP1301">
        <v>3.9E-2</v>
      </c>
      <c r="AU1301" s="2" t="str">
        <f t="shared" si="286"/>
        <v/>
      </c>
      <c r="AV1301" s="2" t="str">
        <f>IF(ISNUMBER(AU1301),SUMIFS($AU$1:AU1301,$A$1:A1301,A1301,$J$1:J1301,J1301,$D$1:D1301,D1301),"")</f>
        <v/>
      </c>
      <c r="AW1301">
        <f t="shared" si="287"/>
        <v>5</v>
      </c>
    </row>
    <row r="1302" spans="1:49" x14ac:dyDescent="0.25">
      <c r="A1302" s="4" t="s">
        <v>114</v>
      </c>
      <c r="B1302" t="s">
        <v>24</v>
      </c>
      <c r="C1302" s="3">
        <v>42600</v>
      </c>
      <c r="D1302">
        <v>3</v>
      </c>
      <c r="E1302">
        <v>350</v>
      </c>
      <c r="J1302" s="2" t="s">
        <v>46</v>
      </c>
      <c r="K1302" s="2" t="s">
        <v>25</v>
      </c>
      <c r="L1302">
        <v>13</v>
      </c>
      <c r="M1302" s="2" t="s">
        <v>21</v>
      </c>
      <c r="N1302" s="2" t="str">
        <f t="shared" si="296"/>
        <v/>
      </c>
      <c r="Q1302" t="str">
        <f t="shared" si="284"/>
        <v/>
      </c>
      <c r="R1302" s="2" t="str">
        <f>IF(ISNUMBER(Q1302),SUMIFS(Q$1:$Q1302,A$1:$A1302,A1302,J$1:$J1302,J1302,D$1:$D1302,D1302),"")</f>
        <v/>
      </c>
      <c r="T1302" s="5"/>
      <c r="AH1302" s="2" t="str">
        <f t="shared" si="329"/>
        <v/>
      </c>
      <c r="AL1302">
        <v>3.6999999999999998E-2</v>
      </c>
      <c r="AN1302">
        <v>7.0000000000000007E-2</v>
      </c>
      <c r="AO1302">
        <v>0.8</v>
      </c>
      <c r="AP1302">
        <v>0.08</v>
      </c>
      <c r="AR1302">
        <v>6.0000000000000001E-3</v>
      </c>
      <c r="AU1302" s="2" t="str">
        <f t="shared" si="286"/>
        <v/>
      </c>
      <c r="AV1302" s="2" t="str">
        <f>IF(ISNUMBER(AU1302),SUMIFS($AU$1:AU1302,$A$1:A1302,A1302,$J$1:J1302,J1302,$D$1:D1302,D1302),"")</f>
        <v/>
      </c>
      <c r="AW1302">
        <f t="shared" si="287"/>
        <v>5</v>
      </c>
    </row>
    <row r="1303" spans="1:49" x14ac:dyDescent="0.25">
      <c r="A1303" s="4" t="s">
        <v>115</v>
      </c>
      <c r="B1303" t="s">
        <v>24</v>
      </c>
      <c r="C1303" s="3">
        <v>42600</v>
      </c>
      <c r="D1303">
        <v>3</v>
      </c>
      <c r="E1303">
        <v>500</v>
      </c>
      <c r="J1303" s="2" t="s">
        <v>46</v>
      </c>
      <c r="K1303" s="2" t="s">
        <v>25</v>
      </c>
      <c r="L1303">
        <v>13</v>
      </c>
      <c r="M1303" s="2" t="s">
        <v>21</v>
      </c>
      <c r="N1303" s="2" t="str">
        <f t="shared" si="296"/>
        <v/>
      </c>
      <c r="Q1303" t="str">
        <f t="shared" si="284"/>
        <v/>
      </c>
      <c r="R1303" s="2" t="str">
        <f>IF(ISNUMBER(Q1303),SUMIFS(Q$1:$Q1303,A$1:$A1303,A1303,J$1:$J1303,J1303,D$1:$D1303,D1303),"")</f>
        <v/>
      </c>
      <c r="T1303" s="5"/>
      <c r="AH1303" s="2" t="str">
        <f t="shared" si="329"/>
        <v/>
      </c>
      <c r="AL1303">
        <v>0.03</v>
      </c>
      <c r="AN1303">
        <v>0.18</v>
      </c>
      <c r="AO1303">
        <v>0.70599999999999996</v>
      </c>
      <c r="AP1303">
        <v>6.6000000000000003E-2</v>
      </c>
      <c r="AR1303">
        <v>1.0999999999999999E-2</v>
      </c>
      <c r="AU1303" s="2" t="str">
        <f t="shared" si="286"/>
        <v/>
      </c>
      <c r="AV1303" s="2" t="str">
        <f>IF(ISNUMBER(AU1303),SUMIFS($AU$1:AU1303,$A$1:A1303,A1303,$J$1:J1303,J1303,$D$1:D1303,D1303),"")</f>
        <v/>
      </c>
      <c r="AW1303">
        <f t="shared" si="287"/>
        <v>5</v>
      </c>
    </row>
    <row r="1304" spans="1:49" x14ac:dyDescent="0.25">
      <c r="A1304" s="4" t="s">
        <v>110</v>
      </c>
      <c r="B1304" t="s">
        <v>24</v>
      </c>
      <c r="C1304" s="3">
        <v>42634</v>
      </c>
      <c r="D1304">
        <v>1</v>
      </c>
      <c r="E1304">
        <v>0</v>
      </c>
      <c r="J1304" s="2" t="s">
        <v>46</v>
      </c>
      <c r="K1304" s="2" t="s">
        <v>26</v>
      </c>
      <c r="L1304">
        <v>14</v>
      </c>
      <c r="M1304" s="2" t="s">
        <v>21</v>
      </c>
      <c r="N1304" s="2" t="str">
        <f t="shared" si="296"/>
        <v/>
      </c>
      <c r="Q1304" t="str">
        <f t="shared" si="284"/>
        <v/>
      </c>
      <c r="R1304" s="2" t="str">
        <f>IF(ISNUMBER(Q1304),SUMIFS(Q$1:$Q1304,A$1:$A1304,A1304,J$1:$J1304,J1304,D$1:$D1304,D1304),"")</f>
        <v/>
      </c>
      <c r="T1304" s="5"/>
      <c r="AH1304" s="2" t="str">
        <f t="shared" si="329"/>
        <v/>
      </c>
      <c r="AL1304">
        <v>7.0000000000000001E-3</v>
      </c>
      <c r="AM1304">
        <v>4.0000000000000001E-3</v>
      </c>
      <c r="AN1304">
        <v>8.3000000000000004E-2</v>
      </c>
      <c r="AO1304">
        <v>0.216</v>
      </c>
      <c r="AP1304">
        <v>0.68799999999999994</v>
      </c>
      <c r="AR1304">
        <v>0</v>
      </c>
      <c r="AU1304" s="2" t="str">
        <f t="shared" si="286"/>
        <v/>
      </c>
      <c r="AV1304" s="2" t="str">
        <f>IF(ISNUMBER(AU1304),SUMIFS($AU$1:AU1304,$A$1:A1304,A1304,$J$1:J1304,J1304,$D$1:D1304,D1304),"")</f>
        <v/>
      </c>
      <c r="AW1304">
        <f t="shared" si="287"/>
        <v>6</v>
      </c>
    </row>
    <row r="1305" spans="1:49" x14ac:dyDescent="0.25">
      <c r="A1305" s="4" t="s">
        <v>111</v>
      </c>
      <c r="B1305" t="s">
        <v>24</v>
      </c>
      <c r="C1305" s="3">
        <v>42634</v>
      </c>
      <c r="D1305">
        <v>1</v>
      </c>
      <c r="E1305">
        <v>50</v>
      </c>
      <c r="J1305" s="2" t="s">
        <v>46</v>
      </c>
      <c r="K1305" s="2" t="s">
        <v>26</v>
      </c>
      <c r="L1305">
        <v>14</v>
      </c>
      <c r="M1305" s="2" t="s">
        <v>21</v>
      </c>
      <c r="N1305" s="2" t="str">
        <f t="shared" si="296"/>
        <v/>
      </c>
      <c r="Q1305" t="str">
        <f t="shared" si="284"/>
        <v/>
      </c>
      <c r="R1305" s="2" t="str">
        <f>IF(ISNUMBER(Q1305),SUMIFS(Q$1:$Q1305,A$1:$A1305,A1305,J$1:$J1305,J1305,D$1:$D1305,D1305),"")</f>
        <v/>
      </c>
      <c r="T1305" s="5"/>
      <c r="AH1305" s="2" t="str">
        <f t="shared" si="329"/>
        <v/>
      </c>
      <c r="AL1305">
        <v>1.6E-2</v>
      </c>
      <c r="AN1305">
        <v>0.13500000000000001</v>
      </c>
      <c r="AO1305">
        <v>4.2000000000000003E-2</v>
      </c>
      <c r="AP1305">
        <v>0.77800000000000002</v>
      </c>
      <c r="AR1305">
        <v>2.8000000000000001E-2</v>
      </c>
      <c r="AU1305" s="2" t="str">
        <f t="shared" si="286"/>
        <v/>
      </c>
      <c r="AV1305" s="2" t="str">
        <f>IF(ISNUMBER(AU1305),SUMIFS($AU$1:AU1305,$A$1:A1305,A1305,$J$1:J1305,J1305,$D$1:D1305,D1305),"")</f>
        <v/>
      </c>
      <c r="AW1305">
        <f t="shared" si="287"/>
        <v>5</v>
      </c>
    </row>
    <row r="1306" spans="1:49" x14ac:dyDescent="0.25">
      <c r="A1306" s="4" t="s">
        <v>112</v>
      </c>
      <c r="B1306" t="s">
        <v>24</v>
      </c>
      <c r="C1306" s="3">
        <v>42634</v>
      </c>
      <c r="D1306">
        <v>1</v>
      </c>
      <c r="E1306">
        <v>100</v>
      </c>
      <c r="J1306" s="2" t="s">
        <v>46</v>
      </c>
      <c r="K1306" s="2" t="s">
        <v>26</v>
      </c>
      <c r="L1306">
        <v>14</v>
      </c>
      <c r="M1306" s="2" t="s">
        <v>21</v>
      </c>
      <c r="N1306" s="2" t="str">
        <f t="shared" si="296"/>
        <v/>
      </c>
      <c r="Q1306" t="str">
        <f t="shared" si="284"/>
        <v/>
      </c>
      <c r="R1306" s="2" t="str">
        <f>IF(ISNUMBER(Q1306),SUMIFS(Q$1:$Q1306,A$1:$A1306,A1306,J$1:$J1306,J1306,D$1:$D1306,D1306),"")</f>
        <v/>
      </c>
      <c r="T1306" s="5"/>
      <c r="AH1306" s="2" t="str">
        <f t="shared" si="329"/>
        <v/>
      </c>
      <c r="AL1306">
        <v>4.0000000000000001E-3</v>
      </c>
      <c r="AM1306">
        <v>6.0000000000000001E-3</v>
      </c>
      <c r="AN1306">
        <v>7.8E-2</v>
      </c>
      <c r="AO1306">
        <v>0.23899999999999999</v>
      </c>
      <c r="AP1306">
        <v>0.67200000000000004</v>
      </c>
      <c r="AR1306">
        <v>1E-3</v>
      </c>
      <c r="AU1306" s="2" t="str">
        <f t="shared" si="286"/>
        <v/>
      </c>
      <c r="AV1306" s="2" t="str">
        <f>IF(ISNUMBER(AU1306),SUMIFS($AU$1:AU1306,$A$1:A1306,A1306,$J$1:J1306,J1306,$D$1:D1306,D1306),"")</f>
        <v/>
      </c>
      <c r="AW1306">
        <f t="shared" si="287"/>
        <v>6</v>
      </c>
    </row>
    <row r="1307" spans="1:49" x14ac:dyDescent="0.25">
      <c r="A1307" s="4" t="s">
        <v>113</v>
      </c>
      <c r="B1307" t="s">
        <v>24</v>
      </c>
      <c r="C1307" s="3">
        <v>42634</v>
      </c>
      <c r="D1307">
        <v>1</v>
      </c>
      <c r="E1307">
        <v>200</v>
      </c>
      <c r="J1307" s="2" t="s">
        <v>46</v>
      </c>
      <c r="K1307" s="2" t="s">
        <v>26</v>
      </c>
      <c r="L1307">
        <v>14</v>
      </c>
      <c r="M1307" s="2" t="s">
        <v>21</v>
      </c>
      <c r="N1307" s="2" t="str">
        <f t="shared" si="296"/>
        <v/>
      </c>
      <c r="Q1307" t="str">
        <f t="shared" si="284"/>
        <v/>
      </c>
      <c r="R1307" s="2" t="str">
        <f>IF(ISNUMBER(Q1307),SUMIFS(Q$1:$Q1307,A$1:$A1307,A1307,J$1:$J1307,J1307,D$1:$D1307,D1307),"")</f>
        <v/>
      </c>
      <c r="T1307" s="5"/>
      <c r="AH1307" s="2" t="str">
        <f t="shared" si="329"/>
        <v/>
      </c>
      <c r="AL1307">
        <v>8.0000000000000002E-3</v>
      </c>
      <c r="AM1307">
        <v>4.0000000000000001E-3</v>
      </c>
      <c r="AN1307">
        <v>0.122</v>
      </c>
      <c r="AO1307">
        <v>0.23699999999999999</v>
      </c>
      <c r="AP1307">
        <v>0.626</v>
      </c>
      <c r="AR1307">
        <v>1E-3</v>
      </c>
      <c r="AU1307" s="2" t="str">
        <f t="shared" si="286"/>
        <v/>
      </c>
      <c r="AV1307" s="2" t="str">
        <f>IF(ISNUMBER(AU1307),SUMIFS($AU$1:AU1307,$A$1:A1307,A1307,$J$1:J1307,J1307,$D$1:D1307,D1307),"")</f>
        <v/>
      </c>
      <c r="AW1307">
        <f t="shared" si="287"/>
        <v>6</v>
      </c>
    </row>
    <row r="1308" spans="1:49" x14ac:dyDescent="0.25">
      <c r="A1308" s="4" t="s">
        <v>114</v>
      </c>
      <c r="B1308" t="s">
        <v>24</v>
      </c>
      <c r="C1308" s="3">
        <v>42634</v>
      </c>
      <c r="D1308">
        <v>1</v>
      </c>
      <c r="E1308">
        <v>350</v>
      </c>
      <c r="J1308" s="2" t="s">
        <v>46</v>
      </c>
      <c r="K1308" s="2" t="s">
        <v>26</v>
      </c>
      <c r="L1308">
        <v>14</v>
      </c>
      <c r="M1308" s="2" t="s">
        <v>21</v>
      </c>
      <c r="N1308" s="2" t="str">
        <f t="shared" si="296"/>
        <v/>
      </c>
      <c r="Q1308" t="str">
        <f t="shared" si="284"/>
        <v/>
      </c>
      <c r="R1308" s="2" t="str">
        <f>IF(ISNUMBER(Q1308),SUMIFS(Q$1:$Q1308,A$1:$A1308,A1308,J$1:$J1308,J1308,D$1:$D1308,D1308),"")</f>
        <v/>
      </c>
      <c r="T1308" s="5"/>
      <c r="AH1308" s="2" t="str">
        <f t="shared" si="329"/>
        <v/>
      </c>
      <c r="AL1308">
        <v>1.4E-2</v>
      </c>
      <c r="AN1308">
        <v>0.25600000000000001</v>
      </c>
      <c r="AO1308">
        <v>4.2000000000000003E-2</v>
      </c>
      <c r="AP1308">
        <v>0.66800000000000004</v>
      </c>
      <c r="AR1308">
        <v>0.02</v>
      </c>
      <c r="AU1308" s="2" t="str">
        <f t="shared" si="286"/>
        <v/>
      </c>
      <c r="AV1308" s="2" t="str">
        <f>IF(ISNUMBER(AU1308),SUMIFS($AU$1:AU1308,$A$1:A1308,A1308,$J$1:J1308,J1308,$D$1:D1308,D1308),"")</f>
        <v/>
      </c>
      <c r="AW1308">
        <f t="shared" si="287"/>
        <v>5</v>
      </c>
    </row>
    <row r="1309" spans="1:49" x14ac:dyDescent="0.25">
      <c r="A1309" s="4" t="s">
        <v>115</v>
      </c>
      <c r="B1309" t="s">
        <v>24</v>
      </c>
      <c r="C1309" s="3">
        <v>42634</v>
      </c>
      <c r="D1309">
        <v>1</v>
      </c>
      <c r="E1309">
        <v>500</v>
      </c>
      <c r="J1309" s="2" t="s">
        <v>46</v>
      </c>
      <c r="K1309" s="2" t="s">
        <v>26</v>
      </c>
      <c r="L1309">
        <v>14</v>
      </c>
      <c r="M1309" s="2" t="s">
        <v>21</v>
      </c>
      <c r="N1309" s="2" t="str">
        <f t="shared" si="296"/>
        <v/>
      </c>
      <c r="Q1309" t="str">
        <f t="shared" si="284"/>
        <v/>
      </c>
      <c r="R1309" s="2" t="str">
        <f>IF(ISNUMBER(Q1309),SUMIFS(Q$1:$Q1309,A$1:$A1309,A1309,J$1:$J1309,J1309,D$1:$D1309,D1309),"")</f>
        <v/>
      </c>
      <c r="T1309" s="5"/>
      <c r="AH1309" s="2" t="str">
        <f t="shared" si="329"/>
        <v/>
      </c>
      <c r="AL1309">
        <v>0.111</v>
      </c>
      <c r="AN1309">
        <v>0.127</v>
      </c>
      <c r="AO1309">
        <v>0.23799999999999999</v>
      </c>
      <c r="AP1309">
        <v>0.52300000000000002</v>
      </c>
      <c r="AR1309">
        <v>1E-3</v>
      </c>
      <c r="AU1309" s="2" t="str">
        <f t="shared" si="286"/>
        <v/>
      </c>
      <c r="AV1309" s="2" t="str">
        <f>IF(ISNUMBER(AU1309),SUMIFS($AU$1:AU1309,$A$1:A1309,A1309,$J$1:J1309,J1309,$D$1:D1309,D1309),"")</f>
        <v/>
      </c>
      <c r="AW1309">
        <f t="shared" si="287"/>
        <v>5</v>
      </c>
    </row>
    <row r="1310" spans="1:49" x14ac:dyDescent="0.25">
      <c r="A1310" s="4" t="s">
        <v>110</v>
      </c>
      <c r="B1310" t="s">
        <v>24</v>
      </c>
      <c r="C1310" s="3">
        <v>42634</v>
      </c>
      <c r="D1310">
        <v>2</v>
      </c>
      <c r="E1310">
        <v>0</v>
      </c>
      <c r="J1310" s="2" t="s">
        <v>46</v>
      </c>
      <c r="K1310" s="2" t="s">
        <v>26</v>
      </c>
      <c r="L1310">
        <v>14</v>
      </c>
      <c r="M1310" s="2" t="s">
        <v>21</v>
      </c>
      <c r="N1310" s="2" t="str">
        <f t="shared" si="296"/>
        <v/>
      </c>
      <c r="Q1310" t="str">
        <f t="shared" si="284"/>
        <v/>
      </c>
      <c r="R1310" s="2" t="str">
        <f>IF(ISNUMBER(Q1310),SUMIFS(Q$1:$Q1310,A$1:$A1310,A1310,J$1:$J1310,J1310,D$1:$D1310,D1310),"")</f>
        <v/>
      </c>
      <c r="T1310" s="5"/>
      <c r="AH1310" s="2" t="str">
        <f t="shared" si="329"/>
        <v/>
      </c>
      <c r="AL1310">
        <v>6.7000000000000004E-2</v>
      </c>
      <c r="AM1310">
        <v>2.9000000000000001E-2</v>
      </c>
      <c r="AN1310">
        <v>0.151</v>
      </c>
      <c r="AO1310">
        <v>0.26100000000000001</v>
      </c>
      <c r="AP1310">
        <v>0.46100000000000002</v>
      </c>
      <c r="AR1310">
        <v>2.9000000000000001E-2</v>
      </c>
      <c r="AU1310" s="2" t="str">
        <f t="shared" si="286"/>
        <v/>
      </c>
      <c r="AV1310" s="2" t="str">
        <f>IF(ISNUMBER(AU1310),SUMIFS($AU$1:AU1310,$A$1:A1310,A1310,$J$1:J1310,J1310,$D$1:D1310,D1310),"")</f>
        <v/>
      </c>
      <c r="AW1310">
        <f t="shared" si="287"/>
        <v>6</v>
      </c>
    </row>
    <row r="1311" spans="1:49" x14ac:dyDescent="0.25">
      <c r="A1311" s="4" t="s">
        <v>111</v>
      </c>
      <c r="B1311" t="s">
        <v>24</v>
      </c>
      <c r="C1311" s="3">
        <v>42634</v>
      </c>
      <c r="D1311">
        <v>2</v>
      </c>
      <c r="E1311">
        <v>50</v>
      </c>
      <c r="J1311" s="2" t="s">
        <v>46</v>
      </c>
      <c r="K1311" s="2" t="s">
        <v>26</v>
      </c>
      <c r="L1311">
        <v>14</v>
      </c>
      <c r="M1311" s="2" t="s">
        <v>21</v>
      </c>
      <c r="N1311" s="2" t="str">
        <f t="shared" si="296"/>
        <v/>
      </c>
      <c r="Q1311" t="str">
        <f t="shared" si="284"/>
        <v/>
      </c>
      <c r="R1311" s="2" t="str">
        <f>IF(ISNUMBER(Q1311),SUMIFS(Q$1:$Q1311,A$1:$A1311,A1311,J$1:$J1311,J1311,D$1:$D1311,D1311),"")</f>
        <v/>
      </c>
      <c r="T1311" s="5"/>
      <c r="AH1311" s="2" t="str">
        <f t="shared" si="329"/>
        <v/>
      </c>
      <c r="AL1311">
        <v>6.0000000000000001E-3</v>
      </c>
      <c r="AM1311">
        <v>3.0000000000000001E-3</v>
      </c>
      <c r="AN1311">
        <v>2.5999999999999999E-2</v>
      </c>
      <c r="AO1311">
        <v>0.372</v>
      </c>
      <c r="AP1311">
        <v>0.59</v>
      </c>
      <c r="AR1311">
        <v>2E-3</v>
      </c>
      <c r="AU1311" s="2" t="str">
        <f t="shared" si="286"/>
        <v/>
      </c>
      <c r="AV1311" s="2" t="str">
        <f>IF(ISNUMBER(AU1311),SUMIFS($AU$1:AU1311,$A$1:A1311,A1311,$J$1:J1311,J1311,$D$1:D1311,D1311),"")</f>
        <v/>
      </c>
      <c r="AW1311">
        <f t="shared" si="287"/>
        <v>6</v>
      </c>
    </row>
    <row r="1312" spans="1:49" x14ac:dyDescent="0.25">
      <c r="A1312" s="4" t="s">
        <v>112</v>
      </c>
      <c r="B1312" t="s">
        <v>24</v>
      </c>
      <c r="C1312" s="3">
        <v>42634</v>
      </c>
      <c r="D1312">
        <v>2</v>
      </c>
      <c r="E1312">
        <v>100</v>
      </c>
      <c r="J1312" s="2" t="s">
        <v>46</v>
      </c>
      <c r="K1312" s="2" t="s">
        <v>26</v>
      </c>
      <c r="L1312">
        <v>14</v>
      </c>
      <c r="M1312" s="2" t="s">
        <v>21</v>
      </c>
      <c r="N1312" s="2" t="str">
        <f t="shared" si="296"/>
        <v/>
      </c>
      <c r="Q1312" t="str">
        <f t="shared" si="284"/>
        <v/>
      </c>
      <c r="R1312" s="2" t="str">
        <f>IF(ISNUMBER(Q1312),SUMIFS(Q$1:$Q1312,A$1:$A1312,A1312,J$1:$J1312,J1312,D$1:$D1312,D1312),"")</f>
        <v/>
      </c>
      <c r="T1312" s="5"/>
      <c r="AH1312" s="2" t="str">
        <f t="shared" si="329"/>
        <v/>
      </c>
      <c r="AL1312">
        <v>9.5000000000000001E-2</v>
      </c>
      <c r="AM1312">
        <v>0.03</v>
      </c>
      <c r="AN1312">
        <v>9.5000000000000001E-2</v>
      </c>
      <c r="AO1312">
        <v>0.66900000000000004</v>
      </c>
      <c r="AP1312">
        <v>0.109</v>
      </c>
      <c r="AR1312">
        <v>1E-3</v>
      </c>
      <c r="AU1312" s="2" t="str">
        <f t="shared" si="286"/>
        <v/>
      </c>
      <c r="AV1312" s="2" t="str">
        <f>IF(ISNUMBER(AU1312),SUMIFS($AU$1:AU1312,$A$1:A1312,A1312,$J$1:J1312,J1312,$D$1:D1312,D1312),"")</f>
        <v/>
      </c>
      <c r="AW1312">
        <f t="shared" si="287"/>
        <v>6</v>
      </c>
    </row>
    <row r="1313" spans="1:49" x14ac:dyDescent="0.25">
      <c r="A1313" s="4" t="s">
        <v>113</v>
      </c>
      <c r="B1313" t="s">
        <v>24</v>
      </c>
      <c r="C1313" s="3">
        <v>42634</v>
      </c>
      <c r="D1313">
        <v>2</v>
      </c>
      <c r="E1313">
        <v>200</v>
      </c>
      <c r="J1313" s="2" t="s">
        <v>46</v>
      </c>
      <c r="K1313" s="2" t="s">
        <v>26</v>
      </c>
      <c r="L1313">
        <v>14</v>
      </c>
      <c r="M1313" s="2" t="s">
        <v>21</v>
      </c>
      <c r="N1313" s="2" t="str">
        <f t="shared" si="296"/>
        <v/>
      </c>
      <c r="Q1313" t="str">
        <f t="shared" si="284"/>
        <v/>
      </c>
      <c r="R1313" s="2" t="str">
        <f>IF(ISNUMBER(Q1313),SUMIFS(Q$1:$Q1313,A$1:$A1313,A1313,J$1:$J1313,J1313,D$1:$D1313,D1313),"")</f>
        <v/>
      </c>
      <c r="T1313" s="5"/>
      <c r="AH1313" s="2" t="str">
        <f t="shared" si="329"/>
        <v/>
      </c>
      <c r="AL1313">
        <v>2.3E-2</v>
      </c>
      <c r="AN1313">
        <v>0.26800000000000002</v>
      </c>
      <c r="AO1313">
        <v>0.49399999999999999</v>
      </c>
      <c r="AP1313">
        <v>0.215</v>
      </c>
      <c r="AR1313">
        <v>0</v>
      </c>
      <c r="AU1313" s="2" t="str">
        <f t="shared" si="286"/>
        <v/>
      </c>
      <c r="AV1313" s="2" t="str">
        <f>IF(ISNUMBER(AU1313),SUMIFS($AU$1:AU1313,$A$1:A1313,A1313,$J$1:J1313,J1313,$D$1:D1313,D1313),"")</f>
        <v/>
      </c>
      <c r="AW1313">
        <f t="shared" si="287"/>
        <v>5</v>
      </c>
    </row>
    <row r="1314" spans="1:49" x14ac:dyDescent="0.25">
      <c r="A1314" s="4" t="s">
        <v>114</v>
      </c>
      <c r="B1314" t="s">
        <v>24</v>
      </c>
      <c r="C1314" s="3">
        <v>42634</v>
      </c>
      <c r="D1314">
        <v>2</v>
      </c>
      <c r="E1314">
        <v>350</v>
      </c>
      <c r="J1314" s="2" t="s">
        <v>46</v>
      </c>
      <c r="K1314" s="2" t="s">
        <v>26</v>
      </c>
      <c r="L1314">
        <v>14</v>
      </c>
      <c r="M1314" s="2" t="s">
        <v>21</v>
      </c>
      <c r="N1314" s="2" t="str">
        <f t="shared" si="296"/>
        <v/>
      </c>
      <c r="Q1314" t="str">
        <f t="shared" si="284"/>
        <v/>
      </c>
      <c r="R1314" s="2" t="str">
        <f>IF(ISNUMBER(Q1314),SUMIFS(Q$1:$Q1314,A$1:$A1314,A1314,J$1:$J1314,J1314,D$1:$D1314,D1314),"")</f>
        <v/>
      </c>
      <c r="T1314" s="5"/>
      <c r="AH1314" s="2" t="str">
        <f t="shared" si="329"/>
        <v/>
      </c>
      <c r="AL1314">
        <v>0.161</v>
      </c>
      <c r="AN1314">
        <v>0.31</v>
      </c>
      <c r="AO1314">
        <v>0.503</v>
      </c>
      <c r="AP1314">
        <v>2.4E-2</v>
      </c>
      <c r="AR1314">
        <v>1E-3</v>
      </c>
      <c r="AU1314" s="2" t="str">
        <f t="shared" si="286"/>
        <v/>
      </c>
      <c r="AV1314" s="2" t="str">
        <f>IF(ISNUMBER(AU1314),SUMIFS($AU$1:AU1314,$A$1:A1314,A1314,$J$1:J1314,J1314,$D$1:D1314,D1314),"")</f>
        <v/>
      </c>
      <c r="AW1314">
        <f t="shared" si="287"/>
        <v>5</v>
      </c>
    </row>
    <row r="1315" spans="1:49" x14ac:dyDescent="0.25">
      <c r="A1315" s="4" t="s">
        <v>115</v>
      </c>
      <c r="B1315" t="s">
        <v>24</v>
      </c>
      <c r="C1315" s="3">
        <v>42634</v>
      </c>
      <c r="D1315">
        <v>2</v>
      </c>
      <c r="E1315">
        <v>500</v>
      </c>
      <c r="J1315" s="2" t="s">
        <v>46</v>
      </c>
      <c r="K1315" s="2" t="s">
        <v>26</v>
      </c>
      <c r="L1315">
        <v>14</v>
      </c>
      <c r="M1315" s="2" t="s">
        <v>21</v>
      </c>
      <c r="N1315" s="2" t="str">
        <f t="shared" si="296"/>
        <v/>
      </c>
      <c r="Q1315" t="str">
        <f t="shared" si="284"/>
        <v/>
      </c>
      <c r="R1315" s="2" t="str">
        <f>IF(ISNUMBER(Q1315),SUMIFS(Q$1:$Q1315,A$1:$A1315,A1315,J$1:$J1315,J1315,D$1:$D1315,D1315),"")</f>
        <v/>
      </c>
      <c r="T1315" s="5"/>
      <c r="AH1315" s="2" t="str">
        <f t="shared" si="329"/>
        <v/>
      </c>
      <c r="AL1315">
        <v>0.27900000000000003</v>
      </c>
      <c r="AM1315">
        <v>1E-3</v>
      </c>
      <c r="AN1315">
        <v>6.8000000000000005E-2</v>
      </c>
      <c r="AO1315">
        <v>0.39700000000000002</v>
      </c>
      <c r="AP1315">
        <v>0.224</v>
      </c>
      <c r="AR1315">
        <v>0.03</v>
      </c>
      <c r="AU1315" s="2" t="str">
        <f t="shared" si="286"/>
        <v/>
      </c>
      <c r="AV1315" s="2" t="str">
        <f>IF(ISNUMBER(AU1315),SUMIFS($AU$1:AU1315,$A$1:A1315,A1315,$J$1:J1315,J1315,$D$1:D1315,D1315),"")</f>
        <v/>
      </c>
      <c r="AW1315">
        <f t="shared" si="287"/>
        <v>6</v>
      </c>
    </row>
    <row r="1316" spans="1:49" x14ac:dyDescent="0.25">
      <c r="A1316" s="4" t="s">
        <v>110</v>
      </c>
      <c r="B1316" t="s">
        <v>24</v>
      </c>
      <c r="C1316" s="3">
        <v>42634</v>
      </c>
      <c r="D1316">
        <v>3</v>
      </c>
      <c r="E1316">
        <v>0</v>
      </c>
      <c r="J1316" s="2" t="s">
        <v>46</v>
      </c>
      <c r="K1316" s="2" t="s">
        <v>26</v>
      </c>
      <c r="L1316">
        <v>14</v>
      </c>
      <c r="M1316" s="2" t="s">
        <v>21</v>
      </c>
      <c r="N1316" s="2" t="str">
        <f t="shared" si="296"/>
        <v/>
      </c>
      <c r="Q1316" t="str">
        <f t="shared" si="284"/>
        <v/>
      </c>
      <c r="R1316" s="2" t="str">
        <f>IF(ISNUMBER(Q1316),SUMIFS(Q$1:$Q1316,A$1:$A1316,A1316,J$1:$J1316,J1316,D$1:$D1316,D1316),"")</f>
        <v/>
      </c>
      <c r="T1316" s="5"/>
      <c r="AH1316" s="2" t="str">
        <f t="shared" si="329"/>
        <v/>
      </c>
      <c r="AL1316">
        <v>1.4999999999999999E-2</v>
      </c>
      <c r="AM1316">
        <v>2.5999999999999999E-2</v>
      </c>
      <c r="AN1316">
        <v>0.17699999999999999</v>
      </c>
      <c r="AO1316">
        <v>0.64400000000000002</v>
      </c>
      <c r="AP1316">
        <v>0.13700000000000001</v>
      </c>
      <c r="AR1316">
        <v>1E-3</v>
      </c>
      <c r="AU1316" s="2" t="str">
        <f t="shared" si="286"/>
        <v/>
      </c>
      <c r="AV1316" s="2" t="str">
        <f>IF(ISNUMBER(AU1316),SUMIFS($AU$1:AU1316,$A$1:A1316,A1316,$J$1:J1316,J1316,$D$1:D1316,D1316),"")</f>
        <v/>
      </c>
      <c r="AW1316">
        <f t="shared" si="287"/>
        <v>6</v>
      </c>
    </row>
    <row r="1317" spans="1:49" x14ac:dyDescent="0.25">
      <c r="A1317" s="4" t="s">
        <v>111</v>
      </c>
      <c r="B1317" t="s">
        <v>24</v>
      </c>
      <c r="C1317" s="3">
        <v>42634</v>
      </c>
      <c r="D1317">
        <v>3</v>
      </c>
      <c r="E1317">
        <v>50</v>
      </c>
      <c r="J1317" s="2" t="s">
        <v>46</v>
      </c>
      <c r="K1317" s="2" t="s">
        <v>26</v>
      </c>
      <c r="L1317">
        <v>14</v>
      </c>
      <c r="M1317" s="2" t="s">
        <v>21</v>
      </c>
      <c r="N1317" s="2" t="str">
        <f t="shared" si="296"/>
        <v/>
      </c>
      <c r="Q1317" t="str">
        <f t="shared" ref="Q1317:Q1379" si="330">IF(LEN(P1317)&gt;0,P1317,"")</f>
        <v/>
      </c>
      <c r="R1317" s="2" t="str">
        <f>IF(ISNUMBER(Q1317),SUMIFS(Q$1:$Q1317,A$1:$A1317,A1317,J$1:$J1317,J1317,D$1:$D1317,D1317),"")</f>
        <v/>
      </c>
      <c r="T1317" s="5"/>
      <c r="AH1317" s="2" t="str">
        <f t="shared" si="329"/>
        <v/>
      </c>
      <c r="AL1317">
        <v>4.2999999999999997E-2</v>
      </c>
      <c r="AM1317">
        <v>3.5000000000000003E-2</v>
      </c>
      <c r="AN1317">
        <v>9.4E-2</v>
      </c>
      <c r="AO1317">
        <v>0.67100000000000004</v>
      </c>
      <c r="AP1317">
        <v>0.14799999999999999</v>
      </c>
      <c r="AR1317">
        <v>8.0000000000000002E-3</v>
      </c>
      <c r="AU1317" s="2" t="str">
        <f t="shared" ref="AU1317:AU1353" si="331">IF(AND(ISNUMBER(AI1317),ISNUMBER(Q1317)),ROUND(Q1317*AI1317,3),"")</f>
        <v/>
      </c>
      <c r="AV1317" s="2" t="str">
        <f>IF(ISNUMBER(AU1317),SUMIFS($AU$1:AU1317,$A$1:A1317,A1317,$J$1:J1317,J1317,$D$1:D1317,D1317),"")</f>
        <v/>
      </c>
      <c r="AW1317">
        <f t="shared" ref="AW1317:AW1353" si="332">COUNT(O1317:AV1317)</f>
        <v>6</v>
      </c>
    </row>
    <row r="1318" spans="1:49" x14ac:dyDescent="0.25">
      <c r="A1318" s="4" t="s">
        <v>112</v>
      </c>
      <c r="B1318" t="s">
        <v>24</v>
      </c>
      <c r="C1318" s="3">
        <v>42634</v>
      </c>
      <c r="D1318">
        <v>3</v>
      </c>
      <c r="E1318">
        <v>100</v>
      </c>
      <c r="J1318" s="2" t="s">
        <v>46</v>
      </c>
      <c r="K1318" s="2" t="s">
        <v>26</v>
      </c>
      <c r="L1318">
        <v>14</v>
      </c>
      <c r="M1318" s="2" t="s">
        <v>21</v>
      </c>
      <c r="N1318" s="2" t="str">
        <f t="shared" si="296"/>
        <v/>
      </c>
      <c r="Q1318" t="str">
        <f t="shared" si="330"/>
        <v/>
      </c>
      <c r="R1318" s="2" t="str">
        <f>IF(ISNUMBER(Q1318),SUMIFS(Q$1:$Q1318,A$1:$A1318,A1318,J$1:$J1318,J1318,D$1:$D1318,D1318),"")</f>
        <v/>
      </c>
      <c r="T1318" s="5"/>
      <c r="AH1318" s="2" t="str">
        <f t="shared" si="329"/>
        <v/>
      </c>
      <c r="AL1318">
        <v>2.8000000000000001E-2</v>
      </c>
      <c r="AM1318">
        <v>0.121</v>
      </c>
      <c r="AN1318">
        <v>8.9999999999999993E-3</v>
      </c>
      <c r="AO1318">
        <v>0.55500000000000005</v>
      </c>
      <c r="AP1318">
        <v>0.27900000000000003</v>
      </c>
      <c r="AR1318">
        <v>6.0000000000000001E-3</v>
      </c>
      <c r="AU1318" s="2" t="str">
        <f t="shared" si="331"/>
        <v/>
      </c>
      <c r="AV1318" s="2" t="str">
        <f>IF(ISNUMBER(AU1318),SUMIFS($AU$1:AU1318,$A$1:A1318,A1318,$J$1:J1318,J1318,$D$1:D1318,D1318),"")</f>
        <v/>
      </c>
      <c r="AW1318">
        <f t="shared" si="332"/>
        <v>6</v>
      </c>
    </row>
    <row r="1319" spans="1:49" x14ac:dyDescent="0.25">
      <c r="A1319" s="4" t="s">
        <v>113</v>
      </c>
      <c r="B1319" t="s">
        <v>24</v>
      </c>
      <c r="C1319" s="3">
        <v>42634</v>
      </c>
      <c r="D1319">
        <v>3</v>
      </c>
      <c r="E1319">
        <v>200</v>
      </c>
      <c r="J1319" s="2" t="s">
        <v>46</v>
      </c>
      <c r="K1319" s="2" t="s">
        <v>26</v>
      </c>
      <c r="L1319">
        <v>14</v>
      </c>
      <c r="M1319" s="2" t="s">
        <v>21</v>
      </c>
      <c r="N1319" s="2" t="str">
        <f t="shared" si="296"/>
        <v/>
      </c>
      <c r="Q1319" t="str">
        <f t="shared" si="330"/>
        <v/>
      </c>
      <c r="R1319" s="2" t="str">
        <f>IF(ISNUMBER(Q1319),SUMIFS(Q$1:$Q1319,A$1:$A1319,A1319,J$1:$J1319,J1319,D$1:$D1319,D1319),"")</f>
        <v/>
      </c>
      <c r="T1319" s="5"/>
      <c r="AH1319" s="2" t="str">
        <f t="shared" si="329"/>
        <v/>
      </c>
      <c r="AL1319">
        <v>3.2000000000000001E-2</v>
      </c>
      <c r="AM1319">
        <v>2E-3</v>
      </c>
      <c r="AN1319">
        <v>0.161</v>
      </c>
      <c r="AO1319">
        <v>0.623</v>
      </c>
      <c r="AP1319">
        <v>0.17199999999999999</v>
      </c>
      <c r="AR1319">
        <v>4.0000000000000001E-3</v>
      </c>
      <c r="AU1319" s="2" t="str">
        <f t="shared" si="331"/>
        <v/>
      </c>
      <c r="AV1319" s="2" t="str">
        <f>IF(ISNUMBER(AU1319),SUMIFS($AU$1:AU1319,$A$1:A1319,A1319,$J$1:J1319,J1319,$D$1:D1319,D1319),"")</f>
        <v/>
      </c>
      <c r="AW1319">
        <f t="shared" si="332"/>
        <v>6</v>
      </c>
    </row>
    <row r="1320" spans="1:49" x14ac:dyDescent="0.25">
      <c r="A1320" s="4" t="s">
        <v>114</v>
      </c>
      <c r="B1320" t="s">
        <v>24</v>
      </c>
      <c r="C1320" s="3">
        <v>42634</v>
      </c>
      <c r="D1320">
        <v>3</v>
      </c>
      <c r="E1320">
        <v>350</v>
      </c>
      <c r="J1320" s="2" t="s">
        <v>46</v>
      </c>
      <c r="K1320" s="2" t="s">
        <v>26</v>
      </c>
      <c r="L1320">
        <v>14</v>
      </c>
      <c r="M1320" s="2" t="s">
        <v>21</v>
      </c>
      <c r="N1320" s="2" t="str">
        <f t="shared" si="296"/>
        <v/>
      </c>
      <c r="Q1320" t="str">
        <f t="shared" si="330"/>
        <v/>
      </c>
      <c r="R1320" s="2" t="str">
        <f>IF(ISNUMBER(Q1320),SUMIFS(Q$1:$Q1320,A$1:$A1320,A1320,J$1:$J1320,J1320,D$1:$D1320,D1320),"")</f>
        <v/>
      </c>
      <c r="T1320" s="5"/>
      <c r="AH1320" s="2" t="str">
        <f t="shared" si="329"/>
        <v/>
      </c>
      <c r="AL1320">
        <v>5.2999999999999999E-2</v>
      </c>
      <c r="AN1320">
        <v>0.26900000000000002</v>
      </c>
      <c r="AO1320">
        <v>0.51400000000000001</v>
      </c>
      <c r="AP1320">
        <v>0.151</v>
      </c>
      <c r="AR1320">
        <v>1.2E-2</v>
      </c>
      <c r="AU1320" s="2" t="str">
        <f t="shared" si="331"/>
        <v/>
      </c>
      <c r="AV1320" s="2" t="str">
        <f>IF(ISNUMBER(AU1320),SUMIFS($AU$1:AU1320,$A$1:A1320,A1320,$J$1:J1320,J1320,$D$1:D1320,D1320),"")</f>
        <v/>
      </c>
      <c r="AW1320">
        <f t="shared" si="332"/>
        <v>5</v>
      </c>
    </row>
    <row r="1321" spans="1:49" x14ac:dyDescent="0.25">
      <c r="A1321" s="4" t="s">
        <v>115</v>
      </c>
      <c r="B1321" t="s">
        <v>24</v>
      </c>
      <c r="C1321" s="3">
        <v>42634</v>
      </c>
      <c r="D1321">
        <v>3</v>
      </c>
      <c r="E1321">
        <v>500</v>
      </c>
      <c r="J1321" s="2" t="s">
        <v>46</v>
      </c>
      <c r="K1321" s="2" t="s">
        <v>26</v>
      </c>
      <c r="L1321">
        <v>14</v>
      </c>
      <c r="M1321" s="2" t="s">
        <v>21</v>
      </c>
      <c r="N1321" s="2" t="str">
        <f t="shared" si="296"/>
        <v/>
      </c>
      <c r="Q1321" t="str">
        <f t="shared" si="330"/>
        <v/>
      </c>
      <c r="R1321" s="2" t="str">
        <f>IF(ISNUMBER(Q1321),SUMIFS(Q$1:$Q1321,A$1:$A1321,A1321,J$1:$J1321,J1321,D$1:$D1321,D1321),"")</f>
        <v/>
      </c>
      <c r="T1321" s="5"/>
      <c r="AH1321" s="2" t="str">
        <f t="shared" si="329"/>
        <v/>
      </c>
      <c r="AL1321">
        <v>0.02</v>
      </c>
      <c r="AM1321">
        <v>1E-3</v>
      </c>
      <c r="AN1321">
        <v>0.19800000000000001</v>
      </c>
      <c r="AO1321">
        <v>0.49299999999999999</v>
      </c>
      <c r="AP1321">
        <v>0.17</v>
      </c>
      <c r="AR1321">
        <v>0.11600000000000001</v>
      </c>
      <c r="AU1321" s="2" t="str">
        <f t="shared" si="331"/>
        <v/>
      </c>
      <c r="AV1321" s="2" t="str">
        <f>IF(ISNUMBER(AU1321),SUMIFS($AU$1:AU1321,$A$1:A1321,A1321,$J$1:J1321,J1321,$D$1:D1321,D1321),"")</f>
        <v/>
      </c>
      <c r="AW1321">
        <f t="shared" si="332"/>
        <v>6</v>
      </c>
    </row>
    <row r="1322" spans="1:49" x14ac:dyDescent="0.25">
      <c r="A1322" s="4" t="s">
        <v>110</v>
      </c>
      <c r="B1322" t="s">
        <v>24</v>
      </c>
      <c r="C1322" s="3">
        <v>42669</v>
      </c>
      <c r="D1322">
        <v>1</v>
      </c>
      <c r="E1322">
        <v>0</v>
      </c>
      <c r="J1322" s="2" t="s">
        <v>46</v>
      </c>
      <c r="K1322" s="2" t="s">
        <v>26</v>
      </c>
      <c r="L1322">
        <v>15</v>
      </c>
      <c r="M1322" s="2" t="s">
        <v>21</v>
      </c>
      <c r="N1322" s="2" t="str">
        <f t="shared" si="296"/>
        <v/>
      </c>
      <c r="Q1322" t="str">
        <f t="shared" si="330"/>
        <v/>
      </c>
      <c r="R1322" s="2" t="str">
        <f>IF(ISNUMBER(Q1322),SUMIFS(Q$1:$Q1322,A$1:$A1322,A1322,J$1:$J1322,J1322,D$1:$D1322,D1322),"")</f>
        <v/>
      </c>
      <c r="T1322" s="5"/>
      <c r="AH1322" s="2" t="str">
        <f t="shared" si="329"/>
        <v/>
      </c>
      <c r="AL1322">
        <v>4.9000000000000002E-2</v>
      </c>
      <c r="AM1322">
        <v>2E-3</v>
      </c>
      <c r="AN1322">
        <v>0.13400000000000001</v>
      </c>
      <c r="AO1322">
        <v>0.28599999999999998</v>
      </c>
      <c r="AP1322">
        <v>0.49199999999999999</v>
      </c>
      <c r="AR1322">
        <v>3.4000000000000002E-2</v>
      </c>
      <c r="AU1322" s="2" t="str">
        <f t="shared" si="331"/>
        <v/>
      </c>
      <c r="AV1322" s="2" t="str">
        <f>IF(ISNUMBER(AU1322),SUMIFS($AU$1:AU1322,$A$1:A1322,A1322,$J$1:J1322,J1322,$D$1:D1322,D1322),"")</f>
        <v/>
      </c>
      <c r="AW1322">
        <f t="shared" si="332"/>
        <v>6</v>
      </c>
    </row>
    <row r="1323" spans="1:49" x14ac:dyDescent="0.25">
      <c r="A1323" s="4" t="s">
        <v>111</v>
      </c>
      <c r="B1323" t="s">
        <v>24</v>
      </c>
      <c r="C1323" s="3">
        <v>42669</v>
      </c>
      <c r="D1323">
        <v>1</v>
      </c>
      <c r="E1323">
        <v>50</v>
      </c>
      <c r="J1323" s="2" t="s">
        <v>46</v>
      </c>
      <c r="K1323" s="2" t="s">
        <v>26</v>
      </c>
      <c r="L1323">
        <v>15</v>
      </c>
      <c r="M1323" s="2" t="s">
        <v>21</v>
      </c>
      <c r="N1323" s="2" t="str">
        <f t="shared" si="296"/>
        <v/>
      </c>
      <c r="Q1323" t="str">
        <f t="shared" si="330"/>
        <v/>
      </c>
      <c r="R1323" s="2" t="str">
        <f>IF(ISNUMBER(Q1323),SUMIFS(Q$1:$Q1323,A$1:$A1323,A1323,J$1:$J1323,J1323,D$1:$D1323,D1323),"")</f>
        <v/>
      </c>
      <c r="T1323" s="5"/>
      <c r="AH1323" s="2" t="str">
        <f t="shared" si="329"/>
        <v/>
      </c>
      <c r="AL1323">
        <v>9.7000000000000003E-2</v>
      </c>
      <c r="AM1323">
        <v>4.0000000000000001E-3</v>
      </c>
      <c r="AN1323">
        <v>0.13300000000000001</v>
      </c>
      <c r="AO1323">
        <v>9.2999999999999999E-2</v>
      </c>
      <c r="AP1323">
        <v>0.61599999999999999</v>
      </c>
      <c r="AR1323">
        <v>5.5E-2</v>
      </c>
      <c r="AU1323" s="2" t="str">
        <f t="shared" si="331"/>
        <v/>
      </c>
      <c r="AV1323" s="2" t="str">
        <f>IF(ISNUMBER(AU1323),SUMIFS($AU$1:AU1323,$A$1:A1323,A1323,$J$1:J1323,J1323,$D$1:D1323,D1323),"")</f>
        <v/>
      </c>
      <c r="AW1323">
        <f t="shared" si="332"/>
        <v>6</v>
      </c>
    </row>
    <row r="1324" spans="1:49" x14ac:dyDescent="0.25">
      <c r="A1324" s="4" t="s">
        <v>112</v>
      </c>
      <c r="B1324" t="s">
        <v>24</v>
      </c>
      <c r="C1324" s="3">
        <v>42669</v>
      </c>
      <c r="D1324">
        <v>1</v>
      </c>
      <c r="E1324">
        <v>100</v>
      </c>
      <c r="J1324" s="2" t="s">
        <v>46</v>
      </c>
      <c r="K1324" s="2" t="s">
        <v>26</v>
      </c>
      <c r="L1324">
        <v>15</v>
      </c>
      <c r="M1324" s="2" t="s">
        <v>21</v>
      </c>
      <c r="N1324" s="2" t="str">
        <f t="shared" si="296"/>
        <v/>
      </c>
      <c r="Q1324" t="str">
        <f t="shared" si="330"/>
        <v/>
      </c>
      <c r="R1324" s="2" t="str">
        <f>IF(ISNUMBER(Q1324),SUMIFS(Q$1:$Q1324,A$1:$A1324,A1324,J$1:$J1324,J1324,D$1:$D1324,D1324),"")</f>
        <v/>
      </c>
      <c r="T1324" s="5"/>
      <c r="AH1324" s="2" t="str">
        <f t="shared" si="329"/>
        <v/>
      </c>
      <c r="AL1324">
        <v>2.9000000000000001E-2</v>
      </c>
      <c r="AM1324">
        <v>4.0000000000000001E-3</v>
      </c>
      <c r="AN1324">
        <v>0.159</v>
      </c>
      <c r="AO1324">
        <v>0.14099999999999999</v>
      </c>
      <c r="AP1324">
        <v>0.64900000000000002</v>
      </c>
      <c r="AR1324">
        <v>1.2999999999999999E-2</v>
      </c>
      <c r="AU1324" s="2" t="str">
        <f t="shared" si="331"/>
        <v/>
      </c>
      <c r="AV1324" s="2" t="str">
        <f>IF(ISNUMBER(AU1324),SUMIFS($AU$1:AU1324,$A$1:A1324,A1324,$J$1:J1324,J1324,$D$1:D1324,D1324),"")</f>
        <v/>
      </c>
      <c r="AW1324">
        <f t="shared" si="332"/>
        <v>6</v>
      </c>
    </row>
    <row r="1325" spans="1:49" x14ac:dyDescent="0.25">
      <c r="A1325" s="4" t="s">
        <v>113</v>
      </c>
      <c r="B1325" t="s">
        <v>24</v>
      </c>
      <c r="C1325" s="3">
        <v>42669</v>
      </c>
      <c r="D1325">
        <v>1</v>
      </c>
      <c r="E1325">
        <v>200</v>
      </c>
      <c r="J1325" s="2" t="s">
        <v>46</v>
      </c>
      <c r="K1325" s="2" t="s">
        <v>26</v>
      </c>
      <c r="L1325">
        <v>15</v>
      </c>
      <c r="M1325" s="2" t="s">
        <v>21</v>
      </c>
      <c r="N1325" s="2" t="str">
        <f t="shared" si="296"/>
        <v/>
      </c>
      <c r="Q1325" t="str">
        <f t="shared" si="330"/>
        <v/>
      </c>
      <c r="R1325" s="2" t="str">
        <f>IF(ISNUMBER(Q1325),SUMIFS(Q$1:$Q1325,A$1:$A1325,A1325,J$1:$J1325,J1325,D$1:$D1325,D1325),"")</f>
        <v/>
      </c>
      <c r="T1325" s="5"/>
      <c r="AH1325" s="2" t="str">
        <f t="shared" si="329"/>
        <v/>
      </c>
      <c r="AL1325">
        <v>3.3000000000000002E-2</v>
      </c>
      <c r="AN1325">
        <v>0.107</v>
      </c>
      <c r="AO1325">
        <v>0.215</v>
      </c>
      <c r="AP1325">
        <v>0.64100000000000001</v>
      </c>
      <c r="AR1325">
        <v>3.0000000000000001E-3</v>
      </c>
      <c r="AU1325" s="2" t="str">
        <f t="shared" si="331"/>
        <v/>
      </c>
      <c r="AV1325" s="2" t="str">
        <f>IF(ISNUMBER(AU1325),SUMIFS($AU$1:AU1325,$A$1:A1325,A1325,$J$1:J1325,J1325,$D$1:D1325,D1325),"")</f>
        <v/>
      </c>
      <c r="AW1325">
        <f t="shared" si="332"/>
        <v>5</v>
      </c>
    </row>
    <row r="1326" spans="1:49" x14ac:dyDescent="0.25">
      <c r="A1326" s="4" t="s">
        <v>114</v>
      </c>
      <c r="B1326" t="s">
        <v>24</v>
      </c>
      <c r="C1326" s="3">
        <v>42669</v>
      </c>
      <c r="D1326">
        <v>1</v>
      </c>
      <c r="E1326">
        <v>350</v>
      </c>
      <c r="J1326" s="2" t="s">
        <v>46</v>
      </c>
      <c r="K1326" s="2" t="s">
        <v>26</v>
      </c>
      <c r="L1326">
        <v>15</v>
      </c>
      <c r="M1326" s="2" t="s">
        <v>21</v>
      </c>
      <c r="N1326" s="2" t="str">
        <f t="shared" ref="N1326:N1389" si="333">IF(LEN(O1326)&gt;0,O1326*10,"")</f>
        <v/>
      </c>
      <c r="Q1326" t="str">
        <f t="shared" si="330"/>
        <v/>
      </c>
      <c r="R1326" s="2" t="str">
        <f>IF(ISNUMBER(Q1326),SUMIFS(Q$1:$Q1326,A$1:$A1326,A1326,J$1:$J1326,J1326,D$1:$D1326,D1326),"")</f>
        <v/>
      </c>
      <c r="T1326" s="5"/>
      <c r="AH1326" s="2" t="str">
        <f t="shared" si="329"/>
        <v/>
      </c>
      <c r="AL1326">
        <v>3.6999999999999998E-2</v>
      </c>
      <c r="AM1326">
        <v>5.0000000000000001E-3</v>
      </c>
      <c r="AN1326">
        <v>0.26</v>
      </c>
      <c r="AO1326">
        <v>1.9E-2</v>
      </c>
      <c r="AP1326">
        <v>0.39600000000000002</v>
      </c>
      <c r="AR1326">
        <v>0.28100000000000003</v>
      </c>
      <c r="AU1326" s="2" t="str">
        <f t="shared" si="331"/>
        <v/>
      </c>
      <c r="AV1326" s="2" t="str">
        <f>IF(ISNUMBER(AU1326),SUMIFS($AU$1:AU1326,$A$1:A1326,A1326,$J$1:J1326,J1326,$D$1:D1326,D1326),"")</f>
        <v/>
      </c>
      <c r="AW1326">
        <f t="shared" si="332"/>
        <v>6</v>
      </c>
    </row>
    <row r="1327" spans="1:49" x14ac:dyDescent="0.25">
      <c r="A1327" s="4" t="s">
        <v>115</v>
      </c>
      <c r="B1327" t="s">
        <v>24</v>
      </c>
      <c r="C1327" s="3">
        <v>42669</v>
      </c>
      <c r="D1327">
        <v>1</v>
      </c>
      <c r="E1327">
        <v>500</v>
      </c>
      <c r="J1327" s="2" t="s">
        <v>46</v>
      </c>
      <c r="K1327" s="2" t="s">
        <v>26</v>
      </c>
      <c r="L1327">
        <v>15</v>
      </c>
      <c r="M1327" s="2" t="s">
        <v>21</v>
      </c>
      <c r="N1327" s="2" t="str">
        <f t="shared" si="333"/>
        <v/>
      </c>
      <c r="Q1327" t="str">
        <f t="shared" si="330"/>
        <v/>
      </c>
      <c r="R1327" s="2" t="str">
        <f>IF(ISNUMBER(Q1327),SUMIFS(Q$1:$Q1327,A$1:$A1327,A1327,J$1:$J1327,J1327,D$1:$D1327,D1327),"")</f>
        <v/>
      </c>
      <c r="T1327" s="5"/>
      <c r="AH1327" s="2" t="str">
        <f t="shared" si="329"/>
        <v/>
      </c>
      <c r="AL1327">
        <v>0.155</v>
      </c>
      <c r="AM1327">
        <v>1.0999999999999999E-2</v>
      </c>
      <c r="AN1327">
        <v>0.23100000000000001</v>
      </c>
      <c r="AO1327">
        <v>0.30299999999999999</v>
      </c>
      <c r="AP1327">
        <v>0.29299999999999998</v>
      </c>
      <c r="AR1327">
        <v>6.0000000000000001E-3</v>
      </c>
      <c r="AU1327" s="2" t="str">
        <f t="shared" si="331"/>
        <v/>
      </c>
      <c r="AV1327" s="2" t="str">
        <f>IF(ISNUMBER(AU1327),SUMIFS($AU$1:AU1327,$A$1:A1327,A1327,$J$1:J1327,J1327,$D$1:D1327,D1327),"")</f>
        <v/>
      </c>
      <c r="AW1327">
        <f t="shared" si="332"/>
        <v>6</v>
      </c>
    </row>
    <row r="1328" spans="1:49" x14ac:dyDescent="0.25">
      <c r="A1328" s="4" t="s">
        <v>110</v>
      </c>
      <c r="B1328" t="s">
        <v>24</v>
      </c>
      <c r="C1328" s="3">
        <v>42669</v>
      </c>
      <c r="D1328">
        <v>2</v>
      </c>
      <c r="E1328">
        <v>0</v>
      </c>
      <c r="J1328" s="2" t="s">
        <v>46</v>
      </c>
      <c r="K1328" s="2" t="s">
        <v>26</v>
      </c>
      <c r="L1328">
        <v>15</v>
      </c>
      <c r="M1328" s="2" t="s">
        <v>21</v>
      </c>
      <c r="N1328" s="2" t="str">
        <f t="shared" si="333"/>
        <v/>
      </c>
      <c r="Q1328" t="str">
        <f t="shared" si="330"/>
        <v/>
      </c>
      <c r="R1328" s="2" t="str">
        <f>IF(ISNUMBER(Q1328),SUMIFS(Q$1:$Q1328,A$1:$A1328,A1328,J$1:$J1328,J1328,D$1:$D1328,D1328),"")</f>
        <v/>
      </c>
      <c r="T1328" s="5"/>
      <c r="AH1328" s="2" t="str">
        <f t="shared" si="329"/>
        <v/>
      </c>
      <c r="AL1328">
        <v>8.6999999999999994E-2</v>
      </c>
      <c r="AM1328">
        <v>8.9999999999999993E-3</v>
      </c>
      <c r="AN1328">
        <v>0.13700000000000001</v>
      </c>
      <c r="AO1328">
        <v>0.122</v>
      </c>
      <c r="AP1328">
        <v>0.61199999999999999</v>
      </c>
      <c r="AR1328">
        <v>2.7E-2</v>
      </c>
      <c r="AU1328" s="2" t="str">
        <f t="shared" si="331"/>
        <v/>
      </c>
      <c r="AV1328" s="2" t="str">
        <f>IF(ISNUMBER(AU1328),SUMIFS($AU$1:AU1328,$A$1:A1328,A1328,$J$1:J1328,J1328,$D$1:D1328,D1328),"")</f>
        <v/>
      </c>
      <c r="AW1328">
        <f t="shared" si="332"/>
        <v>6</v>
      </c>
    </row>
    <row r="1329" spans="1:49" x14ac:dyDescent="0.25">
      <c r="A1329" s="4" t="s">
        <v>111</v>
      </c>
      <c r="B1329" t="s">
        <v>24</v>
      </c>
      <c r="C1329" s="3">
        <v>42669</v>
      </c>
      <c r="D1329">
        <v>2</v>
      </c>
      <c r="E1329">
        <v>50</v>
      </c>
      <c r="J1329" s="2" t="s">
        <v>46</v>
      </c>
      <c r="K1329" s="2" t="s">
        <v>26</v>
      </c>
      <c r="L1329">
        <v>15</v>
      </c>
      <c r="M1329" s="2" t="s">
        <v>21</v>
      </c>
      <c r="N1329" s="2" t="str">
        <f t="shared" si="333"/>
        <v/>
      </c>
      <c r="Q1329" t="str">
        <f t="shared" si="330"/>
        <v/>
      </c>
      <c r="R1329" s="2" t="str">
        <f>IF(ISNUMBER(Q1329),SUMIFS(Q$1:$Q1329,A$1:$A1329,A1329,J$1:$J1329,J1329,D$1:$D1329,D1329),"")</f>
        <v/>
      </c>
      <c r="T1329" s="5"/>
      <c r="AH1329" s="2" t="str">
        <f t="shared" si="329"/>
        <v/>
      </c>
      <c r="AL1329">
        <v>2.1999999999999999E-2</v>
      </c>
      <c r="AM1329">
        <v>7.0000000000000001E-3</v>
      </c>
      <c r="AN1329">
        <v>5.8000000000000003E-2</v>
      </c>
      <c r="AO1329">
        <v>0.308</v>
      </c>
      <c r="AP1329">
        <v>0.59799999999999998</v>
      </c>
      <c r="AR1329">
        <v>5.0000000000000001E-3</v>
      </c>
      <c r="AU1329" s="2" t="str">
        <f t="shared" si="331"/>
        <v/>
      </c>
      <c r="AV1329" s="2" t="str">
        <f>IF(ISNUMBER(AU1329),SUMIFS($AU$1:AU1329,$A$1:A1329,A1329,$J$1:J1329,J1329,$D$1:D1329,D1329),"")</f>
        <v/>
      </c>
      <c r="AW1329">
        <f t="shared" si="332"/>
        <v>6</v>
      </c>
    </row>
    <row r="1330" spans="1:49" x14ac:dyDescent="0.25">
      <c r="A1330" s="4" t="s">
        <v>112</v>
      </c>
      <c r="B1330" t="s">
        <v>24</v>
      </c>
      <c r="C1330" s="3">
        <v>42669</v>
      </c>
      <c r="D1330">
        <v>2</v>
      </c>
      <c r="E1330">
        <v>100</v>
      </c>
      <c r="J1330" s="2" t="s">
        <v>46</v>
      </c>
      <c r="K1330" s="2" t="s">
        <v>26</v>
      </c>
      <c r="L1330">
        <v>15</v>
      </c>
      <c r="M1330" s="2" t="s">
        <v>21</v>
      </c>
      <c r="N1330" s="2" t="str">
        <f t="shared" si="333"/>
        <v/>
      </c>
      <c r="Q1330" t="str">
        <f t="shared" si="330"/>
        <v/>
      </c>
      <c r="R1330" s="2" t="str">
        <f>IF(ISNUMBER(Q1330),SUMIFS(Q$1:$Q1330,A$1:$A1330,A1330,J$1:$J1330,J1330,D$1:$D1330,D1330),"")</f>
        <v/>
      </c>
      <c r="T1330" s="5"/>
      <c r="AH1330" s="2" t="str">
        <f t="shared" si="329"/>
        <v/>
      </c>
      <c r="AL1330">
        <v>0.154</v>
      </c>
      <c r="AM1330">
        <v>5.7000000000000002E-2</v>
      </c>
      <c r="AN1330">
        <v>0.11600000000000001</v>
      </c>
      <c r="AO1330">
        <v>0.41299999999999998</v>
      </c>
      <c r="AP1330">
        <v>0.25600000000000001</v>
      </c>
      <c r="AR1330">
        <v>1E-3</v>
      </c>
      <c r="AU1330" s="2" t="str">
        <f t="shared" si="331"/>
        <v/>
      </c>
      <c r="AV1330" s="2" t="str">
        <f>IF(ISNUMBER(AU1330),SUMIFS($AU$1:AU1330,$A$1:A1330,A1330,$J$1:J1330,J1330,$D$1:D1330,D1330),"")</f>
        <v/>
      </c>
      <c r="AW1330">
        <f t="shared" si="332"/>
        <v>6</v>
      </c>
    </row>
    <row r="1331" spans="1:49" x14ac:dyDescent="0.25">
      <c r="A1331" s="4" t="s">
        <v>113</v>
      </c>
      <c r="B1331" t="s">
        <v>24</v>
      </c>
      <c r="C1331" s="3">
        <v>42669</v>
      </c>
      <c r="D1331">
        <v>2</v>
      </c>
      <c r="E1331">
        <v>200</v>
      </c>
      <c r="J1331" s="2" t="s">
        <v>46</v>
      </c>
      <c r="K1331" s="2" t="s">
        <v>26</v>
      </c>
      <c r="L1331">
        <v>15</v>
      </c>
      <c r="M1331" s="2" t="s">
        <v>21</v>
      </c>
      <c r="N1331" s="2" t="str">
        <f t="shared" si="333"/>
        <v/>
      </c>
      <c r="Q1331" t="str">
        <f t="shared" si="330"/>
        <v/>
      </c>
      <c r="R1331" s="2" t="str">
        <f>IF(ISNUMBER(Q1331),SUMIFS(Q$1:$Q1331,A$1:$A1331,A1331,J$1:$J1331,J1331,D$1:$D1331,D1331),"")</f>
        <v/>
      </c>
      <c r="T1331" s="5"/>
      <c r="AH1331" s="2" t="str">
        <f t="shared" si="329"/>
        <v/>
      </c>
      <c r="AL1331">
        <v>9.7000000000000003E-2</v>
      </c>
      <c r="AM1331">
        <v>2.3E-2</v>
      </c>
      <c r="AN1331">
        <v>0.252</v>
      </c>
      <c r="AO1331">
        <v>0.379</v>
      </c>
      <c r="AP1331">
        <v>0.23699999999999999</v>
      </c>
      <c r="AR1331">
        <v>8.0000000000000002E-3</v>
      </c>
      <c r="AU1331" s="2" t="str">
        <f t="shared" si="331"/>
        <v/>
      </c>
      <c r="AV1331" s="2" t="str">
        <f>IF(ISNUMBER(AU1331),SUMIFS($AU$1:AU1331,$A$1:A1331,A1331,$J$1:J1331,J1331,$D$1:D1331,D1331),"")</f>
        <v/>
      </c>
      <c r="AW1331">
        <f t="shared" si="332"/>
        <v>6</v>
      </c>
    </row>
    <row r="1332" spans="1:49" x14ac:dyDescent="0.25">
      <c r="A1332" s="4" t="s">
        <v>114</v>
      </c>
      <c r="B1332" t="s">
        <v>24</v>
      </c>
      <c r="C1332" s="3">
        <v>42669</v>
      </c>
      <c r="D1332">
        <v>2</v>
      </c>
      <c r="E1332">
        <v>350</v>
      </c>
      <c r="J1332" s="2" t="s">
        <v>46</v>
      </c>
      <c r="K1332" s="2" t="s">
        <v>26</v>
      </c>
      <c r="L1332">
        <v>15</v>
      </c>
      <c r="M1332" s="2" t="s">
        <v>21</v>
      </c>
      <c r="N1332" s="2" t="str">
        <f t="shared" si="333"/>
        <v/>
      </c>
      <c r="Q1332" t="str">
        <f t="shared" si="330"/>
        <v/>
      </c>
      <c r="R1332" s="2" t="str">
        <f>IF(ISNUMBER(Q1332),SUMIFS(Q$1:$Q1332,A$1:$A1332,A1332,J$1:$J1332,J1332,D$1:$D1332,D1332),"")</f>
        <v/>
      </c>
      <c r="T1332" s="5"/>
      <c r="AH1332" s="2" t="str">
        <f t="shared" si="329"/>
        <v/>
      </c>
      <c r="AL1332">
        <v>0.20300000000000001</v>
      </c>
      <c r="AM1332">
        <v>7.0000000000000001E-3</v>
      </c>
      <c r="AN1332">
        <v>0.39600000000000002</v>
      </c>
      <c r="AO1332">
        <v>0.32</v>
      </c>
      <c r="AP1332">
        <v>5.5E-2</v>
      </c>
      <c r="AR1332">
        <v>1.4E-2</v>
      </c>
      <c r="AU1332" s="2" t="str">
        <f t="shared" si="331"/>
        <v/>
      </c>
      <c r="AV1332" s="2" t="str">
        <f>IF(ISNUMBER(AU1332),SUMIFS($AU$1:AU1332,$A$1:A1332,A1332,$J$1:J1332,J1332,$D$1:D1332,D1332),"")</f>
        <v/>
      </c>
      <c r="AW1332">
        <f t="shared" si="332"/>
        <v>6</v>
      </c>
    </row>
    <row r="1333" spans="1:49" x14ac:dyDescent="0.25">
      <c r="A1333" s="4" t="s">
        <v>115</v>
      </c>
      <c r="B1333" t="s">
        <v>24</v>
      </c>
      <c r="C1333" s="3">
        <v>42669</v>
      </c>
      <c r="D1333">
        <v>2</v>
      </c>
      <c r="E1333">
        <v>500</v>
      </c>
      <c r="J1333" s="2" t="s">
        <v>46</v>
      </c>
      <c r="K1333" s="2" t="s">
        <v>26</v>
      </c>
      <c r="L1333">
        <v>15</v>
      </c>
      <c r="M1333" s="2" t="s">
        <v>21</v>
      </c>
      <c r="N1333" s="2" t="str">
        <f t="shared" si="333"/>
        <v/>
      </c>
      <c r="Q1333" t="str">
        <f t="shared" si="330"/>
        <v/>
      </c>
      <c r="R1333" s="2" t="str">
        <f>IF(ISNUMBER(Q1333),SUMIFS(Q$1:$Q1333,A$1:$A1333,A1333,J$1:$J1333,J1333,D$1:$D1333,D1333),"")</f>
        <v/>
      </c>
      <c r="T1333" s="5"/>
      <c r="AH1333" s="2" t="str">
        <f t="shared" si="329"/>
        <v/>
      </c>
      <c r="AL1333">
        <v>0.40100000000000002</v>
      </c>
      <c r="AN1333">
        <v>0.19600000000000001</v>
      </c>
      <c r="AO1333">
        <v>0.33900000000000002</v>
      </c>
      <c r="AP1333">
        <v>2.1000000000000001E-2</v>
      </c>
      <c r="AR1333">
        <v>3.6999999999999998E-2</v>
      </c>
      <c r="AU1333" s="2" t="str">
        <f t="shared" si="331"/>
        <v/>
      </c>
      <c r="AV1333" s="2" t="str">
        <f>IF(ISNUMBER(AU1333),SUMIFS($AU$1:AU1333,$A$1:A1333,A1333,$J$1:J1333,J1333,$D$1:D1333,D1333),"")</f>
        <v/>
      </c>
      <c r="AW1333">
        <f t="shared" si="332"/>
        <v>5</v>
      </c>
    </row>
    <row r="1334" spans="1:49" x14ac:dyDescent="0.25">
      <c r="A1334" s="4" t="s">
        <v>110</v>
      </c>
      <c r="B1334" t="s">
        <v>24</v>
      </c>
      <c r="C1334" s="3">
        <v>42669</v>
      </c>
      <c r="D1334">
        <v>3</v>
      </c>
      <c r="E1334">
        <v>0</v>
      </c>
      <c r="J1334" s="2" t="s">
        <v>46</v>
      </c>
      <c r="K1334" s="2" t="s">
        <v>26</v>
      </c>
      <c r="L1334">
        <v>15</v>
      </c>
      <c r="M1334" s="2" t="s">
        <v>21</v>
      </c>
      <c r="N1334" s="2" t="str">
        <f t="shared" si="333"/>
        <v/>
      </c>
      <c r="Q1334" t="str">
        <f t="shared" si="330"/>
        <v/>
      </c>
      <c r="R1334" s="2" t="str">
        <f>IF(ISNUMBER(Q1334),SUMIFS(Q$1:$Q1334,A$1:$A1334,A1334,J$1:$J1334,J1334,D$1:$D1334,D1334),"")</f>
        <v/>
      </c>
      <c r="T1334" s="5"/>
      <c r="AH1334" s="2" t="str">
        <f t="shared" si="329"/>
        <v/>
      </c>
      <c r="AL1334">
        <v>6.3E-2</v>
      </c>
      <c r="AM1334">
        <v>9.0999999999999998E-2</v>
      </c>
      <c r="AN1334">
        <v>0.14299999999999999</v>
      </c>
      <c r="AO1334">
        <v>0.436</v>
      </c>
      <c r="AP1334">
        <v>0.221</v>
      </c>
      <c r="AR1334">
        <v>3.4000000000000002E-2</v>
      </c>
      <c r="AU1334" s="2" t="str">
        <f t="shared" si="331"/>
        <v/>
      </c>
      <c r="AV1334" s="2" t="str">
        <f>IF(ISNUMBER(AU1334),SUMIFS($AU$1:AU1334,$A$1:A1334,A1334,$J$1:J1334,J1334,$D$1:D1334,D1334),"")</f>
        <v/>
      </c>
      <c r="AW1334">
        <f t="shared" si="332"/>
        <v>6</v>
      </c>
    </row>
    <row r="1335" spans="1:49" x14ac:dyDescent="0.25">
      <c r="A1335" s="4" t="s">
        <v>111</v>
      </c>
      <c r="B1335" t="s">
        <v>24</v>
      </c>
      <c r="C1335" s="3">
        <v>42669</v>
      </c>
      <c r="D1335">
        <v>3</v>
      </c>
      <c r="E1335">
        <v>50</v>
      </c>
      <c r="J1335" s="2" t="s">
        <v>46</v>
      </c>
      <c r="K1335" s="2" t="s">
        <v>26</v>
      </c>
      <c r="L1335">
        <v>15</v>
      </c>
      <c r="M1335" s="2" t="s">
        <v>21</v>
      </c>
      <c r="N1335" s="2" t="str">
        <f t="shared" si="333"/>
        <v/>
      </c>
      <c r="Q1335" t="str">
        <f t="shared" si="330"/>
        <v/>
      </c>
      <c r="R1335" s="2" t="str">
        <f>IF(ISNUMBER(Q1335),SUMIFS(Q$1:$Q1335,A$1:$A1335,A1335,J$1:$J1335,J1335,D$1:$D1335,D1335),"")</f>
        <v/>
      </c>
      <c r="T1335" s="5"/>
      <c r="AH1335" s="2" t="str">
        <f t="shared" si="329"/>
        <v/>
      </c>
      <c r="AL1335">
        <v>0.13400000000000001</v>
      </c>
      <c r="AM1335">
        <v>8.1000000000000003E-2</v>
      </c>
      <c r="AN1335">
        <v>7.6999999999999999E-2</v>
      </c>
      <c r="AO1335">
        <v>0.36</v>
      </c>
      <c r="AP1335">
        <v>0.27700000000000002</v>
      </c>
      <c r="AR1335">
        <v>6.7000000000000004E-2</v>
      </c>
      <c r="AU1335" s="2" t="str">
        <f t="shared" si="331"/>
        <v/>
      </c>
      <c r="AV1335" s="2" t="str">
        <f>IF(ISNUMBER(AU1335),SUMIFS($AU$1:AU1335,$A$1:A1335,A1335,$J$1:J1335,J1335,$D$1:D1335,D1335),"")</f>
        <v/>
      </c>
      <c r="AW1335">
        <f t="shared" si="332"/>
        <v>6</v>
      </c>
    </row>
    <row r="1336" spans="1:49" x14ac:dyDescent="0.25">
      <c r="A1336" s="4" t="s">
        <v>112</v>
      </c>
      <c r="B1336" t="s">
        <v>24</v>
      </c>
      <c r="C1336" s="3">
        <v>42669</v>
      </c>
      <c r="D1336">
        <v>3</v>
      </c>
      <c r="E1336">
        <v>100</v>
      </c>
      <c r="J1336" s="2" t="s">
        <v>46</v>
      </c>
      <c r="K1336" s="2" t="s">
        <v>26</v>
      </c>
      <c r="L1336">
        <v>15</v>
      </c>
      <c r="M1336" s="2" t="s">
        <v>21</v>
      </c>
      <c r="N1336" s="2" t="str">
        <f t="shared" si="333"/>
        <v/>
      </c>
      <c r="Q1336" t="str">
        <f t="shared" si="330"/>
        <v/>
      </c>
      <c r="R1336" s="2" t="str">
        <f>IF(ISNUMBER(Q1336),SUMIFS(Q$1:$Q1336,A$1:$A1336,A1336,J$1:$J1336,J1336,D$1:$D1336,D1336),"")</f>
        <v/>
      </c>
      <c r="T1336" s="5"/>
      <c r="AH1336" s="2" t="str">
        <f t="shared" si="329"/>
        <v/>
      </c>
      <c r="AL1336">
        <v>9.5000000000000001E-2</v>
      </c>
      <c r="AM1336">
        <v>0.128</v>
      </c>
      <c r="AN1336">
        <v>7.2999999999999995E-2</v>
      </c>
      <c r="AO1336">
        <v>0.43</v>
      </c>
      <c r="AP1336">
        <v>0.26500000000000001</v>
      </c>
      <c r="AR1336">
        <v>5.0000000000000001E-3</v>
      </c>
      <c r="AU1336" s="2" t="str">
        <f t="shared" si="331"/>
        <v/>
      </c>
      <c r="AV1336" s="2" t="str">
        <f>IF(ISNUMBER(AU1336),SUMIFS($AU$1:AU1336,$A$1:A1336,A1336,$J$1:J1336,J1336,$D$1:D1336,D1336),"")</f>
        <v/>
      </c>
      <c r="AW1336">
        <f t="shared" si="332"/>
        <v>6</v>
      </c>
    </row>
    <row r="1337" spans="1:49" x14ac:dyDescent="0.25">
      <c r="A1337" s="4" t="s">
        <v>113</v>
      </c>
      <c r="B1337" t="s">
        <v>24</v>
      </c>
      <c r="C1337" s="3">
        <v>42669</v>
      </c>
      <c r="D1337">
        <v>3</v>
      </c>
      <c r="E1337">
        <v>200</v>
      </c>
      <c r="J1337" s="2" t="s">
        <v>46</v>
      </c>
      <c r="K1337" s="2" t="s">
        <v>26</v>
      </c>
      <c r="L1337">
        <v>15</v>
      </c>
      <c r="M1337" s="2" t="s">
        <v>21</v>
      </c>
      <c r="N1337" s="2" t="str">
        <f t="shared" si="333"/>
        <v/>
      </c>
      <c r="Q1337" t="str">
        <f t="shared" si="330"/>
        <v/>
      </c>
      <c r="R1337" s="2" t="str">
        <f>IF(ISNUMBER(Q1337),SUMIFS(Q$1:$Q1337,A$1:$A1337,A1337,J$1:$J1337,J1337,D$1:$D1337,D1337),"")</f>
        <v/>
      </c>
      <c r="T1337" s="5"/>
      <c r="AH1337" s="2" t="str">
        <f t="shared" si="329"/>
        <v/>
      </c>
      <c r="AL1337">
        <v>4.2999999999999997E-2</v>
      </c>
      <c r="AM1337">
        <v>5.1999999999999998E-2</v>
      </c>
      <c r="AN1337">
        <v>0.153</v>
      </c>
      <c r="AO1337">
        <v>0.55300000000000005</v>
      </c>
      <c r="AP1337">
        <v>0.18</v>
      </c>
      <c r="AR1337">
        <v>1.9E-2</v>
      </c>
      <c r="AU1337" s="2" t="str">
        <f t="shared" si="331"/>
        <v/>
      </c>
      <c r="AV1337" s="2" t="str">
        <f>IF(ISNUMBER(AU1337),SUMIFS($AU$1:AU1337,$A$1:A1337,A1337,$J$1:J1337,J1337,$D$1:D1337,D1337),"")</f>
        <v/>
      </c>
      <c r="AW1337">
        <f t="shared" si="332"/>
        <v>6</v>
      </c>
    </row>
    <row r="1338" spans="1:49" x14ac:dyDescent="0.25">
      <c r="A1338" s="4" t="s">
        <v>114</v>
      </c>
      <c r="B1338" t="s">
        <v>24</v>
      </c>
      <c r="C1338" s="3">
        <v>42669</v>
      </c>
      <c r="D1338">
        <v>3</v>
      </c>
      <c r="E1338">
        <v>350</v>
      </c>
      <c r="J1338" s="2" t="s">
        <v>46</v>
      </c>
      <c r="K1338" s="2" t="s">
        <v>26</v>
      </c>
      <c r="L1338">
        <v>15</v>
      </c>
      <c r="M1338" s="2" t="s">
        <v>21</v>
      </c>
      <c r="N1338" s="2" t="str">
        <f t="shared" si="333"/>
        <v/>
      </c>
      <c r="Q1338" t="str">
        <f t="shared" si="330"/>
        <v/>
      </c>
      <c r="R1338" s="2" t="str">
        <f>IF(ISNUMBER(Q1338),SUMIFS(Q$1:$Q1338,A$1:$A1338,A1338,J$1:$J1338,J1338,D$1:$D1338,D1338),"")</f>
        <v/>
      </c>
      <c r="T1338" s="5"/>
      <c r="AH1338" s="2" t="str">
        <f t="shared" si="329"/>
        <v/>
      </c>
      <c r="AL1338">
        <v>0.215</v>
      </c>
      <c r="AM1338">
        <v>4.0000000000000001E-3</v>
      </c>
      <c r="AN1338">
        <v>0.37</v>
      </c>
      <c r="AO1338">
        <v>0.35699999999999998</v>
      </c>
      <c r="AP1338">
        <v>8.9999999999999993E-3</v>
      </c>
      <c r="AR1338">
        <v>3.5000000000000003E-2</v>
      </c>
      <c r="AU1338" s="2" t="str">
        <f t="shared" si="331"/>
        <v/>
      </c>
      <c r="AV1338" s="2" t="str">
        <f>IF(ISNUMBER(AU1338),SUMIFS($AU$1:AU1338,$A$1:A1338,A1338,$J$1:J1338,J1338,$D$1:D1338,D1338),"")</f>
        <v/>
      </c>
      <c r="AW1338">
        <f t="shared" si="332"/>
        <v>6</v>
      </c>
    </row>
    <row r="1339" spans="1:49" x14ac:dyDescent="0.25">
      <c r="A1339" s="4" t="s">
        <v>115</v>
      </c>
      <c r="B1339" t="s">
        <v>24</v>
      </c>
      <c r="C1339" s="3">
        <v>42669</v>
      </c>
      <c r="D1339">
        <v>3</v>
      </c>
      <c r="E1339">
        <v>500</v>
      </c>
      <c r="J1339" s="2" t="s">
        <v>46</v>
      </c>
      <c r="K1339" s="2" t="s">
        <v>26</v>
      </c>
      <c r="L1339">
        <v>15</v>
      </c>
      <c r="M1339" s="2" t="s">
        <v>21</v>
      </c>
      <c r="N1339" s="2" t="str">
        <f t="shared" si="333"/>
        <v/>
      </c>
      <c r="Q1339" t="str">
        <f t="shared" si="330"/>
        <v/>
      </c>
      <c r="R1339" s="2" t="str">
        <f>IF(ISNUMBER(Q1339),SUMIFS(Q$1:$Q1339,A$1:$A1339,A1339,J$1:$J1339,J1339,D$1:$D1339,D1339),"")</f>
        <v/>
      </c>
      <c r="T1339" s="5"/>
      <c r="AH1339" s="2" t="str">
        <f t="shared" si="329"/>
        <v/>
      </c>
      <c r="AL1339">
        <v>2.1000000000000001E-2</v>
      </c>
      <c r="AM1339">
        <v>1E-3</v>
      </c>
      <c r="AN1339">
        <v>0.379</v>
      </c>
      <c r="AO1339">
        <v>0.22</v>
      </c>
      <c r="AP1339">
        <v>0.24099999999999999</v>
      </c>
      <c r="AR1339">
        <v>0.11899999999999999</v>
      </c>
      <c r="AU1339" s="2" t="str">
        <f t="shared" si="331"/>
        <v/>
      </c>
      <c r="AV1339" s="2" t="str">
        <f>IF(ISNUMBER(AU1339),SUMIFS($AU$1:AU1339,$A$1:A1339,A1339,$J$1:J1339,J1339,$D$1:D1339,D1339),"")</f>
        <v/>
      </c>
      <c r="AW1339">
        <f t="shared" si="332"/>
        <v>6</v>
      </c>
    </row>
    <row r="1340" spans="1:49" x14ac:dyDescent="0.25">
      <c r="A1340" s="4" t="s">
        <v>110</v>
      </c>
      <c r="B1340" t="s">
        <v>24</v>
      </c>
      <c r="C1340" s="3">
        <v>42704</v>
      </c>
      <c r="D1340">
        <v>1</v>
      </c>
      <c r="E1340">
        <v>0</v>
      </c>
      <c r="J1340" s="2" t="s">
        <v>46</v>
      </c>
      <c r="K1340" s="2" t="s">
        <v>26</v>
      </c>
      <c r="L1340">
        <v>16</v>
      </c>
      <c r="M1340" s="2" t="s">
        <v>21</v>
      </c>
      <c r="N1340" s="2" t="str">
        <f t="shared" si="333"/>
        <v/>
      </c>
      <c r="Q1340" t="str">
        <f t="shared" si="330"/>
        <v/>
      </c>
      <c r="R1340" s="2" t="str">
        <f>IF(ISNUMBER(Q1340),SUMIFS(Q$1:$Q1340,A$1:$A1340,A1340,J$1:$J1340,J1340,D$1:$D1340,D1340),"")</f>
        <v/>
      </c>
      <c r="T1340" s="5"/>
      <c r="AH1340" s="2" t="str">
        <f t="shared" si="329"/>
        <v/>
      </c>
      <c r="AL1340">
        <v>2.9000000000000001E-2</v>
      </c>
      <c r="AN1340">
        <v>9.2999999999999999E-2</v>
      </c>
      <c r="AO1340">
        <v>8.6999999999999994E-2</v>
      </c>
      <c r="AP1340">
        <v>0.78400000000000003</v>
      </c>
      <c r="AR1340">
        <v>7.0000000000000001E-3</v>
      </c>
      <c r="AU1340" s="2" t="str">
        <f t="shared" si="331"/>
        <v/>
      </c>
      <c r="AV1340" s="2" t="str">
        <f>IF(ISNUMBER(AU1340),SUMIFS($AU$1:AU1340,$A$1:A1340,A1340,$J$1:J1340,J1340,$D$1:D1340,D1340),"")</f>
        <v/>
      </c>
      <c r="AW1340">
        <f t="shared" si="332"/>
        <v>5</v>
      </c>
    </row>
    <row r="1341" spans="1:49" x14ac:dyDescent="0.25">
      <c r="A1341" s="4" t="s">
        <v>111</v>
      </c>
      <c r="B1341" t="s">
        <v>24</v>
      </c>
      <c r="C1341" s="3">
        <v>42704</v>
      </c>
      <c r="D1341">
        <v>1</v>
      </c>
      <c r="E1341">
        <v>50</v>
      </c>
      <c r="J1341" s="2" t="s">
        <v>46</v>
      </c>
      <c r="K1341" s="2" t="s">
        <v>26</v>
      </c>
      <c r="L1341">
        <v>16</v>
      </c>
      <c r="M1341" s="2" t="s">
        <v>21</v>
      </c>
      <c r="N1341" s="2" t="str">
        <f t="shared" si="333"/>
        <v/>
      </c>
      <c r="Q1341" t="str">
        <f t="shared" si="330"/>
        <v/>
      </c>
      <c r="R1341" s="2" t="str">
        <f>IF(ISNUMBER(Q1341),SUMIFS(Q$1:$Q1341,A$1:$A1341,A1341,J$1:$J1341,J1341,D$1:$D1341,D1341),"")</f>
        <v/>
      </c>
      <c r="T1341" s="5"/>
      <c r="AH1341" s="2" t="str">
        <f t="shared" si="329"/>
        <v/>
      </c>
      <c r="AL1341">
        <v>0.01</v>
      </c>
      <c r="AM1341">
        <v>0</v>
      </c>
      <c r="AN1341">
        <v>0.24299999999999999</v>
      </c>
      <c r="AO1341">
        <v>5.2999999999999999E-2</v>
      </c>
      <c r="AP1341">
        <v>0.67800000000000005</v>
      </c>
      <c r="AR1341">
        <v>1.4E-2</v>
      </c>
      <c r="AU1341" s="2" t="str">
        <f t="shared" si="331"/>
        <v/>
      </c>
      <c r="AV1341" s="2" t="str">
        <f>IF(ISNUMBER(AU1341),SUMIFS($AU$1:AU1341,$A$1:A1341,A1341,$J$1:J1341,J1341,$D$1:D1341,D1341),"")</f>
        <v/>
      </c>
      <c r="AW1341">
        <f t="shared" si="332"/>
        <v>6</v>
      </c>
    </row>
    <row r="1342" spans="1:49" x14ac:dyDescent="0.25">
      <c r="A1342" s="4" t="s">
        <v>112</v>
      </c>
      <c r="B1342" t="s">
        <v>24</v>
      </c>
      <c r="C1342" s="3">
        <v>42704</v>
      </c>
      <c r="D1342">
        <v>1</v>
      </c>
      <c r="E1342">
        <v>100</v>
      </c>
      <c r="J1342" s="2" t="s">
        <v>46</v>
      </c>
      <c r="K1342" s="2" t="s">
        <v>26</v>
      </c>
      <c r="L1342">
        <v>16</v>
      </c>
      <c r="M1342" s="2" t="s">
        <v>21</v>
      </c>
      <c r="N1342" s="2" t="str">
        <f t="shared" si="333"/>
        <v/>
      </c>
      <c r="Q1342" t="str">
        <f t="shared" si="330"/>
        <v/>
      </c>
      <c r="R1342" s="2" t="str">
        <f>IF(ISNUMBER(Q1342),SUMIFS(Q$1:$Q1342,A$1:$A1342,A1342,J$1:$J1342,J1342,D$1:$D1342,D1342),"")</f>
        <v/>
      </c>
      <c r="T1342" s="5"/>
      <c r="AH1342" s="2" t="str">
        <f t="shared" si="329"/>
        <v/>
      </c>
      <c r="AL1342">
        <v>2.1999999999999999E-2</v>
      </c>
      <c r="AN1342">
        <v>0.40500000000000003</v>
      </c>
      <c r="AO1342">
        <v>0.126</v>
      </c>
      <c r="AP1342">
        <v>0.438</v>
      </c>
      <c r="AR1342">
        <v>8.0000000000000002E-3</v>
      </c>
      <c r="AU1342" s="2" t="str">
        <f t="shared" si="331"/>
        <v/>
      </c>
      <c r="AV1342" s="2" t="str">
        <f>IF(ISNUMBER(AU1342),SUMIFS($AU$1:AU1342,$A$1:A1342,A1342,$J$1:J1342,J1342,$D$1:D1342,D1342),"")</f>
        <v/>
      </c>
      <c r="AW1342">
        <f t="shared" si="332"/>
        <v>5</v>
      </c>
    </row>
    <row r="1343" spans="1:49" x14ac:dyDescent="0.25">
      <c r="A1343" s="4" t="s">
        <v>113</v>
      </c>
      <c r="B1343" t="s">
        <v>24</v>
      </c>
      <c r="C1343" s="3">
        <v>42704</v>
      </c>
      <c r="D1343">
        <v>1</v>
      </c>
      <c r="E1343">
        <v>200</v>
      </c>
      <c r="J1343" s="2" t="s">
        <v>46</v>
      </c>
      <c r="K1343" s="2" t="s">
        <v>26</v>
      </c>
      <c r="L1343">
        <v>16</v>
      </c>
      <c r="M1343" s="2" t="s">
        <v>21</v>
      </c>
      <c r="N1343" s="2" t="str">
        <f t="shared" si="333"/>
        <v/>
      </c>
      <c r="Q1343" t="str">
        <f t="shared" si="330"/>
        <v/>
      </c>
      <c r="R1343" s="2" t="str">
        <f>IF(ISNUMBER(Q1343),SUMIFS(Q$1:$Q1343,A$1:$A1343,A1343,J$1:$J1343,J1343,D$1:$D1343,D1343),"")</f>
        <v/>
      </c>
      <c r="T1343" s="5"/>
      <c r="AH1343" s="2" t="str">
        <f t="shared" si="329"/>
        <v/>
      </c>
      <c r="AL1343">
        <v>2.9000000000000001E-2</v>
      </c>
      <c r="AN1343">
        <v>0.25</v>
      </c>
      <c r="AO1343">
        <v>4.8000000000000001E-2</v>
      </c>
      <c r="AP1343">
        <v>0.65100000000000002</v>
      </c>
      <c r="AR1343">
        <v>2.1000000000000001E-2</v>
      </c>
      <c r="AU1343" s="2" t="str">
        <f t="shared" si="331"/>
        <v/>
      </c>
      <c r="AV1343" s="2" t="str">
        <f>IF(ISNUMBER(AU1343),SUMIFS($AU$1:AU1343,$A$1:A1343,A1343,$J$1:J1343,J1343,$D$1:D1343,D1343),"")</f>
        <v/>
      </c>
      <c r="AW1343">
        <f t="shared" si="332"/>
        <v>5</v>
      </c>
    </row>
    <row r="1344" spans="1:49" x14ac:dyDescent="0.25">
      <c r="A1344" s="4" t="s">
        <v>114</v>
      </c>
      <c r="B1344" t="s">
        <v>24</v>
      </c>
      <c r="C1344" s="3">
        <v>42704</v>
      </c>
      <c r="D1344">
        <v>1</v>
      </c>
      <c r="E1344">
        <v>350</v>
      </c>
      <c r="J1344" s="2" t="s">
        <v>46</v>
      </c>
      <c r="K1344" s="2" t="s">
        <v>26</v>
      </c>
      <c r="L1344">
        <v>16</v>
      </c>
      <c r="M1344" s="2" t="s">
        <v>21</v>
      </c>
      <c r="N1344" s="2" t="str">
        <f t="shared" si="333"/>
        <v/>
      </c>
      <c r="Q1344" t="str">
        <f t="shared" si="330"/>
        <v/>
      </c>
      <c r="R1344" s="2" t="str">
        <f>IF(ISNUMBER(Q1344),SUMIFS(Q$1:$Q1344,A$1:$A1344,A1344,J$1:$J1344,J1344,D$1:$D1344,D1344),"")</f>
        <v/>
      </c>
      <c r="T1344" s="5"/>
      <c r="AH1344" s="2" t="str">
        <f t="shared" si="329"/>
        <v/>
      </c>
      <c r="AL1344">
        <v>3.3000000000000002E-2</v>
      </c>
      <c r="AN1344">
        <v>0.29499999999999998</v>
      </c>
      <c r="AO1344">
        <v>0.01</v>
      </c>
      <c r="AP1344">
        <v>0.57199999999999995</v>
      </c>
      <c r="AR1344">
        <v>8.8999999999999996E-2</v>
      </c>
      <c r="AU1344" s="2" t="str">
        <f t="shared" si="331"/>
        <v/>
      </c>
      <c r="AV1344" s="2" t="str">
        <f>IF(ISNUMBER(AU1344),SUMIFS($AU$1:AU1344,$A$1:A1344,A1344,$J$1:J1344,J1344,$D$1:D1344,D1344),"")</f>
        <v/>
      </c>
      <c r="AW1344">
        <f t="shared" si="332"/>
        <v>5</v>
      </c>
    </row>
    <row r="1345" spans="1:49" x14ac:dyDescent="0.25">
      <c r="A1345" s="4" t="s">
        <v>115</v>
      </c>
      <c r="B1345" t="s">
        <v>24</v>
      </c>
      <c r="C1345" s="3">
        <v>42704</v>
      </c>
      <c r="D1345">
        <v>1</v>
      </c>
      <c r="E1345">
        <v>500</v>
      </c>
      <c r="J1345" s="2" t="s">
        <v>46</v>
      </c>
      <c r="K1345" s="2" t="s">
        <v>26</v>
      </c>
      <c r="L1345">
        <v>16</v>
      </c>
      <c r="M1345" s="2" t="s">
        <v>21</v>
      </c>
      <c r="N1345" s="2" t="str">
        <f t="shared" si="333"/>
        <v/>
      </c>
      <c r="Q1345" t="str">
        <f t="shared" si="330"/>
        <v/>
      </c>
      <c r="R1345" s="2" t="str">
        <f>IF(ISNUMBER(Q1345),SUMIFS(Q$1:$Q1345,A$1:$A1345,A1345,J$1:$J1345,J1345,D$1:$D1345,D1345),"")</f>
        <v/>
      </c>
      <c r="T1345" s="5"/>
      <c r="AH1345" s="2" t="str">
        <f t="shared" si="329"/>
        <v/>
      </c>
      <c r="AL1345">
        <v>7.0999999999999994E-2</v>
      </c>
      <c r="AM1345">
        <v>1E-3</v>
      </c>
      <c r="AN1345">
        <v>0.40699999999999997</v>
      </c>
      <c r="AO1345">
        <v>0.114</v>
      </c>
      <c r="AP1345">
        <v>0.38700000000000001</v>
      </c>
      <c r="AR1345">
        <v>1.7000000000000001E-2</v>
      </c>
      <c r="AU1345" s="2" t="str">
        <f t="shared" si="331"/>
        <v/>
      </c>
      <c r="AV1345" s="2" t="str">
        <f>IF(ISNUMBER(AU1345),SUMIFS($AU$1:AU1345,$A$1:A1345,A1345,$J$1:J1345,J1345,$D$1:D1345,D1345),"")</f>
        <v/>
      </c>
      <c r="AW1345">
        <f t="shared" si="332"/>
        <v>6</v>
      </c>
    </row>
    <row r="1346" spans="1:49" x14ac:dyDescent="0.25">
      <c r="A1346" s="4" t="s">
        <v>110</v>
      </c>
      <c r="B1346" t="s">
        <v>24</v>
      </c>
      <c r="C1346" s="3">
        <v>42704</v>
      </c>
      <c r="D1346">
        <v>2</v>
      </c>
      <c r="E1346">
        <v>0</v>
      </c>
      <c r="J1346" s="2" t="s">
        <v>46</v>
      </c>
      <c r="K1346" s="2" t="s">
        <v>26</v>
      </c>
      <c r="L1346">
        <v>16</v>
      </c>
      <c r="M1346" s="2" t="s">
        <v>21</v>
      </c>
      <c r="N1346" s="2" t="str">
        <f t="shared" si="333"/>
        <v/>
      </c>
      <c r="Q1346" t="str">
        <f t="shared" si="330"/>
        <v/>
      </c>
      <c r="R1346" s="2" t="str">
        <f>IF(ISNUMBER(Q1346),SUMIFS(Q$1:$Q1346,A$1:$A1346,A1346,J$1:$J1346,J1346,D$1:$D1346,D1346),"")</f>
        <v/>
      </c>
      <c r="T1346" s="5"/>
      <c r="AH1346" s="2" t="str">
        <f t="shared" si="329"/>
        <v/>
      </c>
      <c r="AL1346">
        <v>3.4000000000000002E-2</v>
      </c>
      <c r="AM1346">
        <v>2.8000000000000001E-2</v>
      </c>
      <c r="AN1346">
        <v>8.8999999999999996E-2</v>
      </c>
      <c r="AO1346">
        <v>4.3999999999999997E-2</v>
      </c>
      <c r="AP1346">
        <v>0.80200000000000005</v>
      </c>
      <c r="AR1346">
        <v>2E-3</v>
      </c>
      <c r="AU1346" s="2" t="str">
        <f t="shared" si="331"/>
        <v/>
      </c>
      <c r="AV1346" s="2" t="str">
        <f>IF(ISNUMBER(AU1346),SUMIFS($AU$1:AU1346,$A$1:A1346,A1346,$J$1:J1346,J1346,$D$1:D1346,D1346),"")</f>
        <v/>
      </c>
      <c r="AW1346">
        <f t="shared" si="332"/>
        <v>6</v>
      </c>
    </row>
    <row r="1347" spans="1:49" x14ac:dyDescent="0.25">
      <c r="A1347" s="4" t="s">
        <v>111</v>
      </c>
      <c r="B1347" t="s">
        <v>24</v>
      </c>
      <c r="C1347" s="3">
        <v>42704</v>
      </c>
      <c r="D1347">
        <v>2</v>
      </c>
      <c r="E1347">
        <v>50</v>
      </c>
      <c r="J1347" s="2" t="s">
        <v>46</v>
      </c>
      <c r="K1347" s="2" t="s">
        <v>26</v>
      </c>
      <c r="L1347">
        <v>16</v>
      </c>
      <c r="M1347" s="2" t="s">
        <v>21</v>
      </c>
      <c r="N1347" s="2" t="str">
        <f t="shared" si="333"/>
        <v/>
      </c>
      <c r="Q1347" t="str">
        <f t="shared" si="330"/>
        <v/>
      </c>
      <c r="R1347" s="2" t="str">
        <f>IF(ISNUMBER(Q1347),SUMIFS(Q$1:$Q1347,A$1:$A1347,A1347,J$1:$J1347,J1347,D$1:$D1347,D1347),"")</f>
        <v/>
      </c>
      <c r="T1347" s="5"/>
      <c r="AH1347" s="2" t="str">
        <f t="shared" si="329"/>
        <v/>
      </c>
      <c r="AL1347">
        <v>0.04</v>
      </c>
      <c r="AM1347">
        <v>1.6E-2</v>
      </c>
      <c r="AN1347">
        <v>0.22</v>
      </c>
      <c r="AO1347">
        <v>0.216</v>
      </c>
      <c r="AP1347">
        <v>0.505</v>
      </c>
      <c r="AR1347">
        <v>2E-3</v>
      </c>
      <c r="AU1347" s="2" t="str">
        <f t="shared" si="331"/>
        <v/>
      </c>
      <c r="AV1347" s="2" t="str">
        <f>IF(ISNUMBER(AU1347),SUMIFS($AU$1:AU1347,$A$1:A1347,A1347,$J$1:J1347,J1347,$D$1:D1347,D1347),"")</f>
        <v/>
      </c>
      <c r="AW1347">
        <f t="shared" si="332"/>
        <v>6</v>
      </c>
    </row>
    <row r="1348" spans="1:49" x14ac:dyDescent="0.25">
      <c r="A1348" s="4" t="s">
        <v>112</v>
      </c>
      <c r="B1348" t="s">
        <v>24</v>
      </c>
      <c r="C1348" s="3">
        <v>42704</v>
      </c>
      <c r="D1348">
        <v>2</v>
      </c>
      <c r="E1348">
        <v>100</v>
      </c>
      <c r="J1348" s="2" t="s">
        <v>46</v>
      </c>
      <c r="K1348" s="2" t="s">
        <v>26</v>
      </c>
      <c r="L1348">
        <v>16</v>
      </c>
      <c r="M1348" s="2" t="s">
        <v>21</v>
      </c>
      <c r="N1348" s="2" t="str">
        <f t="shared" si="333"/>
        <v/>
      </c>
      <c r="Q1348" t="str">
        <f t="shared" si="330"/>
        <v/>
      </c>
      <c r="R1348" s="2" t="str">
        <f>IF(ISNUMBER(Q1348),SUMIFS(Q$1:$Q1348,A$1:$A1348,A1348,J$1:$J1348,J1348,D$1:$D1348,D1348),"")</f>
        <v/>
      </c>
      <c r="T1348" s="5"/>
      <c r="AH1348" s="2" t="str">
        <f t="shared" si="329"/>
        <v/>
      </c>
      <c r="AL1348">
        <v>3.3000000000000002E-2</v>
      </c>
      <c r="AM1348">
        <v>3.5999999999999997E-2</v>
      </c>
      <c r="AN1348">
        <v>0.20599999999999999</v>
      </c>
      <c r="AO1348">
        <v>0.19700000000000001</v>
      </c>
      <c r="AP1348">
        <v>0.52600000000000002</v>
      </c>
      <c r="AR1348">
        <v>2E-3</v>
      </c>
      <c r="AU1348" s="2" t="str">
        <f t="shared" si="331"/>
        <v/>
      </c>
      <c r="AV1348" s="2" t="str">
        <f>IF(ISNUMBER(AU1348),SUMIFS($AU$1:AU1348,$A$1:A1348,A1348,$J$1:J1348,J1348,$D$1:D1348,D1348),"")</f>
        <v/>
      </c>
      <c r="AW1348">
        <f t="shared" si="332"/>
        <v>6</v>
      </c>
    </row>
    <row r="1349" spans="1:49" x14ac:dyDescent="0.25">
      <c r="A1349" s="4" t="s">
        <v>113</v>
      </c>
      <c r="B1349" t="s">
        <v>24</v>
      </c>
      <c r="C1349" s="3">
        <v>42704</v>
      </c>
      <c r="D1349">
        <v>2</v>
      </c>
      <c r="E1349">
        <v>200</v>
      </c>
      <c r="J1349" s="2" t="s">
        <v>46</v>
      </c>
      <c r="K1349" s="2" t="s">
        <v>26</v>
      </c>
      <c r="L1349">
        <v>16</v>
      </c>
      <c r="M1349" s="2" t="s">
        <v>21</v>
      </c>
      <c r="N1349" s="2" t="str">
        <f t="shared" si="333"/>
        <v/>
      </c>
      <c r="Q1349" t="str">
        <f t="shared" si="330"/>
        <v/>
      </c>
      <c r="R1349" s="2" t="str">
        <f>IF(ISNUMBER(Q1349),SUMIFS(Q$1:$Q1349,A$1:$A1349,A1349,J$1:$J1349,J1349,D$1:$D1349,D1349),"")</f>
        <v/>
      </c>
      <c r="T1349" s="5"/>
      <c r="AH1349" s="2" t="str">
        <f t="shared" si="329"/>
        <v/>
      </c>
      <c r="AL1349">
        <v>5.0999999999999997E-2</v>
      </c>
      <c r="AM1349">
        <v>4.0000000000000001E-3</v>
      </c>
      <c r="AN1349">
        <v>0.35199999999999998</v>
      </c>
      <c r="AO1349">
        <v>0.16400000000000001</v>
      </c>
      <c r="AP1349">
        <v>0.40799999999999997</v>
      </c>
      <c r="AR1349">
        <v>1.2999999999999999E-2</v>
      </c>
      <c r="AU1349" s="2" t="str">
        <f t="shared" si="331"/>
        <v/>
      </c>
      <c r="AV1349" s="2" t="str">
        <f>IF(ISNUMBER(AU1349),SUMIFS($AU$1:AU1349,$A$1:A1349,A1349,$J$1:J1349,J1349,$D$1:D1349,D1349),"")</f>
        <v/>
      </c>
      <c r="AW1349">
        <f t="shared" si="332"/>
        <v>6</v>
      </c>
    </row>
    <row r="1350" spans="1:49" x14ac:dyDescent="0.25">
      <c r="A1350" s="4" t="s">
        <v>114</v>
      </c>
      <c r="B1350" t="s">
        <v>24</v>
      </c>
      <c r="C1350" s="3">
        <v>42704</v>
      </c>
      <c r="D1350">
        <v>2</v>
      </c>
      <c r="E1350">
        <v>350</v>
      </c>
      <c r="J1350" s="2" t="s">
        <v>46</v>
      </c>
      <c r="K1350" s="2" t="s">
        <v>26</v>
      </c>
      <c r="L1350">
        <v>16</v>
      </c>
      <c r="M1350" s="2" t="s">
        <v>21</v>
      </c>
      <c r="N1350" s="2" t="str">
        <f t="shared" si="333"/>
        <v/>
      </c>
      <c r="Q1350" t="str">
        <f t="shared" si="330"/>
        <v/>
      </c>
      <c r="R1350" s="2" t="str">
        <f>IF(ISNUMBER(Q1350),SUMIFS(Q$1:$Q1350,A$1:$A1350,A1350,J$1:$J1350,J1350,D$1:$D1350,D1350),"")</f>
        <v/>
      </c>
      <c r="T1350" s="5"/>
      <c r="AH1350" s="2" t="str">
        <f t="shared" si="329"/>
        <v/>
      </c>
      <c r="AL1350">
        <v>0.27800000000000002</v>
      </c>
      <c r="AN1350">
        <v>0.52600000000000002</v>
      </c>
      <c r="AO1350">
        <v>0.16200000000000001</v>
      </c>
      <c r="AP1350">
        <v>1.7999999999999999E-2</v>
      </c>
      <c r="AR1350">
        <v>8.0000000000000002E-3</v>
      </c>
      <c r="AU1350" s="2" t="str">
        <f t="shared" si="331"/>
        <v/>
      </c>
      <c r="AV1350" s="2" t="str">
        <f>IF(ISNUMBER(AU1350),SUMIFS($AU$1:AU1350,$A$1:A1350,A1350,$J$1:J1350,J1350,$D$1:D1350,D1350),"")</f>
        <v/>
      </c>
      <c r="AW1350">
        <f t="shared" si="332"/>
        <v>5</v>
      </c>
    </row>
    <row r="1351" spans="1:49" x14ac:dyDescent="0.25">
      <c r="A1351" s="4" t="s">
        <v>115</v>
      </c>
      <c r="B1351" t="s">
        <v>24</v>
      </c>
      <c r="C1351" s="3">
        <v>42704</v>
      </c>
      <c r="D1351">
        <v>2</v>
      </c>
      <c r="E1351">
        <v>500</v>
      </c>
      <c r="J1351" s="2" t="s">
        <v>46</v>
      </c>
      <c r="K1351" s="2" t="s">
        <v>26</v>
      </c>
      <c r="L1351">
        <v>16</v>
      </c>
      <c r="M1351" s="2" t="s">
        <v>21</v>
      </c>
      <c r="N1351" s="2" t="str">
        <f t="shared" si="333"/>
        <v/>
      </c>
      <c r="Q1351" t="str">
        <f t="shared" si="330"/>
        <v/>
      </c>
      <c r="R1351" s="2" t="str">
        <f>IF(ISNUMBER(Q1351),SUMIFS(Q$1:$Q1351,A$1:$A1351,A1351,J$1:$J1351,J1351,D$1:$D1351,D1351),"")</f>
        <v/>
      </c>
      <c r="T1351" s="5"/>
      <c r="AH1351" s="2" t="str">
        <f t="shared" si="329"/>
        <v/>
      </c>
      <c r="AL1351">
        <v>0.11700000000000001</v>
      </c>
      <c r="AM1351">
        <v>3.0000000000000001E-3</v>
      </c>
      <c r="AN1351">
        <v>0.60599999999999998</v>
      </c>
      <c r="AO1351">
        <v>1.0999999999999999E-2</v>
      </c>
      <c r="AP1351">
        <v>0.23799999999999999</v>
      </c>
      <c r="AR1351">
        <v>1.9E-2</v>
      </c>
      <c r="AU1351" s="2" t="str">
        <f t="shared" si="331"/>
        <v/>
      </c>
      <c r="AV1351" s="2" t="str">
        <f>IF(ISNUMBER(AU1351),SUMIFS($AU$1:AU1351,$A$1:A1351,A1351,$J$1:J1351,J1351,$D$1:D1351,D1351),"")</f>
        <v/>
      </c>
      <c r="AW1351">
        <f t="shared" si="332"/>
        <v>6</v>
      </c>
    </row>
    <row r="1352" spans="1:49" x14ac:dyDescent="0.25">
      <c r="A1352" s="4" t="s">
        <v>110</v>
      </c>
      <c r="B1352" t="s">
        <v>24</v>
      </c>
      <c r="C1352" s="3">
        <v>42704</v>
      </c>
      <c r="D1352">
        <v>3</v>
      </c>
      <c r="E1352">
        <v>0</v>
      </c>
      <c r="J1352" s="2" t="s">
        <v>46</v>
      </c>
      <c r="K1352" s="2" t="s">
        <v>26</v>
      </c>
      <c r="L1352">
        <v>16</v>
      </c>
      <c r="M1352" s="2" t="s">
        <v>21</v>
      </c>
      <c r="N1352" s="2" t="str">
        <f t="shared" si="333"/>
        <v/>
      </c>
      <c r="Q1352" t="str">
        <f t="shared" si="330"/>
        <v/>
      </c>
      <c r="R1352" s="2" t="str">
        <f>IF(ISNUMBER(Q1352),SUMIFS(Q$1:$Q1352,A$1:$A1352,A1352,J$1:$J1352,J1352,D$1:$D1352,D1352),"")</f>
        <v/>
      </c>
      <c r="T1352" s="5"/>
      <c r="AH1352" s="2" t="str">
        <f t="shared" si="329"/>
        <v/>
      </c>
      <c r="AL1352">
        <v>1.2E-2</v>
      </c>
      <c r="AM1352">
        <v>9.0999999999999998E-2</v>
      </c>
      <c r="AN1352">
        <v>0.14699999999999999</v>
      </c>
      <c r="AO1352">
        <v>0.17799999999999999</v>
      </c>
      <c r="AP1352">
        <v>0.55900000000000005</v>
      </c>
      <c r="AR1352">
        <v>1.2E-2</v>
      </c>
      <c r="AU1352" s="2" t="str">
        <f t="shared" si="331"/>
        <v/>
      </c>
      <c r="AV1352" s="2" t="str">
        <f>IF(ISNUMBER(AU1352),SUMIFS($AU$1:AU1352,$A$1:A1352,A1352,$J$1:J1352,J1352,$D$1:D1352,D1352),"")</f>
        <v/>
      </c>
      <c r="AW1352">
        <f t="shared" si="332"/>
        <v>6</v>
      </c>
    </row>
    <row r="1353" spans="1:49" x14ac:dyDescent="0.25">
      <c r="A1353" s="4" t="s">
        <v>111</v>
      </c>
      <c r="B1353" t="s">
        <v>24</v>
      </c>
      <c r="C1353" s="3">
        <v>42704</v>
      </c>
      <c r="D1353">
        <v>3</v>
      </c>
      <c r="E1353">
        <v>50</v>
      </c>
      <c r="J1353" s="2" t="s">
        <v>46</v>
      </c>
      <c r="K1353" s="2" t="s">
        <v>26</v>
      </c>
      <c r="L1353">
        <v>16</v>
      </c>
      <c r="M1353" s="2" t="s">
        <v>21</v>
      </c>
      <c r="N1353" s="2" t="str">
        <f t="shared" si="333"/>
        <v/>
      </c>
      <c r="Q1353" t="str">
        <f t="shared" si="330"/>
        <v/>
      </c>
      <c r="R1353" s="2" t="str">
        <f>IF(ISNUMBER(Q1353),SUMIFS(Q$1:$Q1353,A$1:$A1353,A1353,J$1:$J1353,J1353,D$1:$D1353,D1353),"")</f>
        <v/>
      </c>
      <c r="T1353" s="5"/>
      <c r="AH1353" s="2" t="str">
        <f t="shared" si="329"/>
        <v/>
      </c>
      <c r="AL1353">
        <v>3.5999999999999997E-2</v>
      </c>
      <c r="AM1353">
        <v>3.6999999999999998E-2</v>
      </c>
      <c r="AN1353">
        <v>0.16700000000000001</v>
      </c>
      <c r="AO1353">
        <v>0.20399999999999999</v>
      </c>
      <c r="AP1353">
        <v>0.54200000000000004</v>
      </c>
      <c r="AR1353">
        <v>1.2E-2</v>
      </c>
      <c r="AU1353" s="2" t="str">
        <f t="shared" si="331"/>
        <v/>
      </c>
      <c r="AV1353" s="2" t="str">
        <f>IF(ISNUMBER(AU1353),SUMIFS($AU$1:AU1353,$A$1:A1353,A1353,$J$1:J1353,J1353,$D$1:D1353,D1353),"")</f>
        <v/>
      </c>
      <c r="AW1353">
        <f t="shared" si="332"/>
        <v>6</v>
      </c>
    </row>
    <row r="1354" spans="1:49" x14ac:dyDescent="0.25">
      <c r="A1354" s="4" t="s">
        <v>112</v>
      </c>
      <c r="B1354" t="s">
        <v>24</v>
      </c>
      <c r="C1354" s="3">
        <v>42704</v>
      </c>
      <c r="D1354">
        <v>3</v>
      </c>
      <c r="E1354">
        <v>100</v>
      </c>
      <c r="J1354" s="2" t="s">
        <v>46</v>
      </c>
      <c r="K1354" s="2" t="s">
        <v>26</v>
      </c>
      <c r="L1354">
        <v>16</v>
      </c>
      <c r="M1354" s="2" t="s">
        <v>21</v>
      </c>
      <c r="N1354" s="2" t="str">
        <f t="shared" si="333"/>
        <v/>
      </c>
      <c r="Q1354" t="str">
        <f t="shared" si="330"/>
        <v/>
      </c>
      <c r="R1354" s="2" t="str">
        <f>IF(ISNUMBER(Q1354),SUMIFS(Q$1:$Q1354,A$1:$A1354,A1354,J$1:$J1354,J1354,D$1:$D1354,D1354),"")</f>
        <v/>
      </c>
      <c r="T1354" s="5"/>
      <c r="AH1354" s="2" t="str">
        <f t="shared" si="329"/>
        <v/>
      </c>
      <c r="AL1354">
        <v>8.7999999999999995E-2</v>
      </c>
      <c r="AM1354">
        <v>0.154</v>
      </c>
      <c r="AN1354">
        <v>0.112</v>
      </c>
      <c r="AO1354">
        <v>0.36599999999999999</v>
      </c>
      <c r="AP1354">
        <v>0.23499999999999999</v>
      </c>
      <c r="AR1354">
        <v>4.1000000000000002E-2</v>
      </c>
      <c r="AU1354" s="2" t="str">
        <f t="shared" ref="AU1354:AU1362" si="334">IF(AND(ISNUMBER(AI1354),ISNUMBER(Q1354)),ROUND(Q1354*AI1354,3),"")</f>
        <v/>
      </c>
      <c r="AV1354" s="2" t="str">
        <f>IF(ISNUMBER(AU1354),SUMIFS($AU$1:AU1354,$A$1:A1354,A1354,$J$1:J1354,J1354,$D$1:D1354,D1354),"")</f>
        <v/>
      </c>
      <c r="AW1354">
        <f t="shared" ref="AW1354:AW1362" si="335">COUNT(O1354:AV1354)</f>
        <v>6</v>
      </c>
    </row>
    <row r="1355" spans="1:49" x14ac:dyDescent="0.25">
      <c r="A1355" s="4" t="s">
        <v>113</v>
      </c>
      <c r="B1355" t="s">
        <v>24</v>
      </c>
      <c r="C1355" s="3">
        <v>42704</v>
      </c>
      <c r="D1355">
        <v>3</v>
      </c>
      <c r="E1355">
        <v>200</v>
      </c>
      <c r="J1355" s="2" t="s">
        <v>46</v>
      </c>
      <c r="K1355" s="2" t="s">
        <v>26</v>
      </c>
      <c r="L1355">
        <v>16</v>
      </c>
      <c r="M1355" s="2" t="s">
        <v>21</v>
      </c>
      <c r="N1355" s="2" t="str">
        <f t="shared" si="333"/>
        <v/>
      </c>
      <c r="Q1355" t="str">
        <f t="shared" si="330"/>
        <v/>
      </c>
      <c r="R1355" s="2" t="str">
        <f>IF(ISNUMBER(Q1355),SUMIFS(Q$1:$Q1355,A$1:$A1355,A1355,J$1:$J1355,J1355,D$1:$D1355,D1355),"")</f>
        <v/>
      </c>
      <c r="T1355" s="5"/>
      <c r="AH1355" s="2" t="str">
        <f t="shared" si="329"/>
        <v/>
      </c>
      <c r="AL1355">
        <v>8.7999999999999995E-2</v>
      </c>
      <c r="AM1355">
        <v>1.6E-2</v>
      </c>
      <c r="AN1355">
        <v>0.34</v>
      </c>
      <c r="AO1355">
        <v>0.187</v>
      </c>
      <c r="AP1355">
        <v>0.35399999999999998</v>
      </c>
      <c r="AR1355">
        <v>1.4E-2</v>
      </c>
      <c r="AU1355" s="2" t="str">
        <f t="shared" si="334"/>
        <v/>
      </c>
      <c r="AV1355" s="2" t="str">
        <f>IF(ISNUMBER(AU1355),SUMIFS($AU$1:AU1355,$A$1:A1355,A1355,$J$1:J1355,J1355,$D$1:D1355,D1355),"")</f>
        <v/>
      </c>
      <c r="AW1355">
        <f t="shared" si="335"/>
        <v>6</v>
      </c>
    </row>
    <row r="1356" spans="1:49" x14ac:dyDescent="0.25">
      <c r="A1356" s="4" t="s">
        <v>114</v>
      </c>
      <c r="B1356" t="s">
        <v>24</v>
      </c>
      <c r="C1356" s="3">
        <v>42704</v>
      </c>
      <c r="D1356">
        <v>3</v>
      </c>
      <c r="E1356">
        <v>350</v>
      </c>
      <c r="J1356" s="2" t="s">
        <v>46</v>
      </c>
      <c r="K1356" s="2" t="s">
        <v>26</v>
      </c>
      <c r="L1356">
        <v>16</v>
      </c>
      <c r="M1356" s="2" t="s">
        <v>21</v>
      </c>
      <c r="N1356" s="2" t="str">
        <f t="shared" si="333"/>
        <v/>
      </c>
      <c r="Q1356" t="str">
        <f t="shared" si="330"/>
        <v/>
      </c>
      <c r="R1356" s="2" t="str">
        <f>IF(ISNUMBER(Q1356),SUMIFS(Q$1:$Q1356,A$1:$A1356,A1356,J$1:$J1356,J1356,D$1:$D1356,D1356),"")</f>
        <v/>
      </c>
      <c r="T1356" s="5"/>
      <c r="AH1356" s="2" t="str">
        <f t="shared" si="329"/>
        <v/>
      </c>
      <c r="AL1356">
        <v>0.188</v>
      </c>
      <c r="AN1356">
        <v>0.317</v>
      </c>
      <c r="AO1356">
        <v>0.188</v>
      </c>
      <c r="AP1356">
        <v>0.27600000000000002</v>
      </c>
      <c r="AR1356">
        <v>1.7000000000000001E-2</v>
      </c>
      <c r="AU1356" s="2" t="str">
        <f t="shared" si="334"/>
        <v/>
      </c>
      <c r="AV1356" s="2" t="str">
        <f>IF(ISNUMBER(AU1356),SUMIFS($AU$1:AU1356,$A$1:A1356,A1356,$J$1:J1356,J1356,$D$1:D1356,D1356),"")</f>
        <v/>
      </c>
      <c r="AW1356">
        <f t="shared" si="335"/>
        <v>5</v>
      </c>
    </row>
    <row r="1357" spans="1:49" x14ac:dyDescent="0.25">
      <c r="A1357" s="4" t="s">
        <v>115</v>
      </c>
      <c r="B1357" t="s">
        <v>24</v>
      </c>
      <c r="C1357" s="3">
        <v>42704</v>
      </c>
      <c r="D1357">
        <v>3</v>
      </c>
      <c r="E1357">
        <v>500</v>
      </c>
      <c r="J1357" s="2" t="s">
        <v>46</v>
      </c>
      <c r="K1357" s="2" t="s">
        <v>26</v>
      </c>
      <c r="L1357">
        <v>16</v>
      </c>
      <c r="M1357" s="2" t="s">
        <v>21</v>
      </c>
      <c r="N1357" s="2" t="str">
        <f t="shared" si="333"/>
        <v/>
      </c>
      <c r="Q1357" t="str">
        <f t="shared" si="330"/>
        <v/>
      </c>
      <c r="R1357" s="2" t="str">
        <f>IF(ISNUMBER(Q1357),SUMIFS(Q$1:$Q1357,A$1:$A1357,A1357,J$1:$J1357,J1357,D$1:$D1357,D1357),"")</f>
        <v/>
      </c>
      <c r="T1357" s="5"/>
      <c r="AH1357" s="2" t="str">
        <f t="shared" si="329"/>
        <v/>
      </c>
      <c r="AL1357">
        <v>5.0999999999999997E-2</v>
      </c>
      <c r="AN1357">
        <v>0.32</v>
      </c>
      <c r="AO1357">
        <v>9.7000000000000003E-2</v>
      </c>
      <c r="AP1357">
        <v>0.378</v>
      </c>
      <c r="AR1357">
        <v>0.15</v>
      </c>
      <c r="AU1357" s="2" t="str">
        <f t="shared" si="334"/>
        <v/>
      </c>
      <c r="AV1357" s="2" t="str">
        <f>IF(ISNUMBER(AU1357),SUMIFS($AU$1:AU1357,$A$1:A1357,A1357,$J$1:J1357,J1357,$D$1:D1357,D1357),"")</f>
        <v/>
      </c>
      <c r="AW1357">
        <f t="shared" si="335"/>
        <v>5</v>
      </c>
    </row>
    <row r="1358" spans="1:49" x14ac:dyDescent="0.25">
      <c r="A1358" s="4" t="s">
        <v>131</v>
      </c>
      <c r="B1358" t="s">
        <v>81</v>
      </c>
      <c r="C1358" s="3">
        <v>41781</v>
      </c>
      <c r="D1358">
        <v>1</v>
      </c>
      <c r="F1358" t="s">
        <v>83</v>
      </c>
      <c r="G1358" t="s">
        <v>133</v>
      </c>
      <c r="J1358" s="2">
        <v>2014</v>
      </c>
      <c r="K1358" s="2" t="s">
        <v>82</v>
      </c>
      <c r="L1358">
        <v>1</v>
      </c>
      <c r="M1358" s="2" t="s">
        <v>21</v>
      </c>
      <c r="N1358" s="2" t="str">
        <f t="shared" si="333"/>
        <v/>
      </c>
      <c r="Q1358" t="str">
        <f t="shared" si="330"/>
        <v/>
      </c>
      <c r="R1358" s="2" t="str">
        <f>IF(ISNUMBER(Q1358),SUMIFS(Q$1:$Q1358,A$1:$A1358,A1358,J$1:$J1358,J1358,D$1:$D1358,D1358),"")</f>
        <v/>
      </c>
      <c r="T1358" s="5"/>
      <c r="AH1358" s="2" t="str">
        <f t="shared" ref="AH1358:AH1421" si="336">IF(ISNUMBER(AI1358),AI1358,"")</f>
        <v/>
      </c>
      <c r="AL1358">
        <v>0.40400000000000003</v>
      </c>
      <c r="AN1358">
        <v>0</v>
      </c>
      <c r="AO1358">
        <v>0</v>
      </c>
      <c r="AQ1358">
        <v>0.58699999999999997</v>
      </c>
      <c r="AR1358">
        <v>8.9999999999999993E-3</v>
      </c>
      <c r="AU1358" s="2" t="str">
        <f t="shared" si="334"/>
        <v/>
      </c>
      <c r="AV1358" s="2" t="str">
        <f>IF(ISNUMBER(AU1358),SUMIFS($AU$1:AU1358,$A$1:A1358,A1358,$J$1:J1358,J1358,$D$1:D1358,D1358),"")</f>
        <v/>
      </c>
      <c r="AW1358">
        <f t="shared" si="335"/>
        <v>5</v>
      </c>
    </row>
    <row r="1359" spans="1:49" x14ac:dyDescent="0.25">
      <c r="A1359" s="4" t="s">
        <v>131</v>
      </c>
      <c r="B1359" t="s">
        <v>81</v>
      </c>
      <c r="C1359" s="3">
        <v>41781</v>
      </c>
      <c r="D1359">
        <v>2</v>
      </c>
      <c r="F1359" t="s">
        <v>83</v>
      </c>
      <c r="G1359" t="s">
        <v>133</v>
      </c>
      <c r="J1359" s="2">
        <v>2014</v>
      </c>
      <c r="K1359" s="2" t="s">
        <v>82</v>
      </c>
      <c r="L1359">
        <v>1</v>
      </c>
      <c r="M1359" s="2" t="s">
        <v>21</v>
      </c>
      <c r="N1359" s="2" t="str">
        <f t="shared" si="333"/>
        <v/>
      </c>
      <c r="Q1359" t="str">
        <f t="shared" si="330"/>
        <v/>
      </c>
      <c r="R1359" s="2" t="str">
        <f>IF(ISNUMBER(Q1359),SUMIFS(Q$1:$Q1359,A$1:$A1359,A1359,J$1:$J1359,J1359,D$1:$D1359,D1359),"")</f>
        <v/>
      </c>
      <c r="T1359" s="5"/>
      <c r="AH1359" s="2" t="str">
        <f t="shared" si="336"/>
        <v/>
      </c>
      <c r="AL1359">
        <v>0.35899999999999999</v>
      </c>
      <c r="AN1359">
        <v>0</v>
      </c>
      <c r="AO1359">
        <v>0</v>
      </c>
      <c r="AQ1359">
        <v>0.629</v>
      </c>
      <c r="AR1359">
        <v>1.2E-2</v>
      </c>
      <c r="AU1359" s="2" t="str">
        <f t="shared" si="334"/>
        <v/>
      </c>
      <c r="AV1359" s="2" t="str">
        <f>IF(ISNUMBER(AU1359),SUMIFS($AU$1:AU1359,$A$1:A1359,A1359,$J$1:J1359,J1359,$D$1:D1359,D1359),"")</f>
        <v/>
      </c>
      <c r="AW1359">
        <f t="shared" si="335"/>
        <v>5</v>
      </c>
    </row>
    <row r="1360" spans="1:49" x14ac:dyDescent="0.25">
      <c r="A1360" s="4" t="s">
        <v>131</v>
      </c>
      <c r="B1360" t="s">
        <v>81</v>
      </c>
      <c r="C1360" s="3">
        <v>41781</v>
      </c>
      <c r="D1360">
        <v>3</v>
      </c>
      <c r="F1360" t="s">
        <v>83</v>
      </c>
      <c r="G1360" t="s">
        <v>133</v>
      </c>
      <c r="J1360" s="2">
        <v>2014</v>
      </c>
      <c r="K1360" s="2" t="s">
        <v>82</v>
      </c>
      <c r="L1360">
        <v>1</v>
      </c>
      <c r="M1360" s="2" t="s">
        <v>21</v>
      </c>
      <c r="N1360" s="2" t="str">
        <f t="shared" si="333"/>
        <v/>
      </c>
      <c r="Q1360" t="str">
        <f t="shared" si="330"/>
        <v/>
      </c>
      <c r="R1360" s="2" t="str">
        <f>IF(ISNUMBER(Q1360),SUMIFS(Q$1:$Q1360,A$1:$A1360,A1360,J$1:$J1360,J1360,D$1:$D1360,D1360),"")</f>
        <v/>
      </c>
      <c r="T1360" s="5"/>
      <c r="AH1360" s="2" t="str">
        <f t="shared" si="336"/>
        <v/>
      </c>
      <c r="AL1360">
        <v>0.23799999999999999</v>
      </c>
      <c r="AN1360">
        <v>0</v>
      </c>
      <c r="AO1360">
        <v>0</v>
      </c>
      <c r="AQ1360">
        <v>0.76200000000000001</v>
      </c>
      <c r="AR1360">
        <v>0</v>
      </c>
      <c r="AU1360" s="2" t="str">
        <f t="shared" si="334"/>
        <v/>
      </c>
      <c r="AV1360" s="2" t="str">
        <f>IF(ISNUMBER(AU1360),SUMIFS($AU$1:AU1360,$A$1:A1360,A1360,$J$1:J1360,J1360,$D$1:D1360,D1360),"")</f>
        <v/>
      </c>
      <c r="AW1360">
        <f t="shared" si="335"/>
        <v>5</v>
      </c>
    </row>
    <row r="1361" spans="1:49" x14ac:dyDescent="0.25">
      <c r="A1361" s="4" t="s">
        <v>131</v>
      </c>
      <c r="B1361" t="s">
        <v>81</v>
      </c>
      <c r="C1361" s="3">
        <v>41822</v>
      </c>
      <c r="D1361">
        <v>1</v>
      </c>
      <c r="F1361" t="s">
        <v>83</v>
      </c>
      <c r="G1361" t="s">
        <v>133</v>
      </c>
      <c r="J1361" s="2">
        <v>2014</v>
      </c>
      <c r="K1361" s="2" t="s">
        <v>82</v>
      </c>
      <c r="L1361">
        <v>1</v>
      </c>
      <c r="M1361" s="2" t="s">
        <v>21</v>
      </c>
      <c r="N1361" s="2" t="str">
        <f t="shared" si="333"/>
        <v/>
      </c>
      <c r="Q1361" t="str">
        <f t="shared" si="330"/>
        <v/>
      </c>
      <c r="R1361" s="2" t="str">
        <f>IF(ISNUMBER(Q1361),SUMIFS(Q$1:$Q1361,A$1:$A1361,A1361,J$1:$J1361,J1361,D$1:$D1361,D1361),"")</f>
        <v/>
      </c>
      <c r="T1361" s="5"/>
      <c r="AH1361" s="2" t="str">
        <f t="shared" si="336"/>
        <v/>
      </c>
      <c r="AL1361">
        <v>0.26100000000000001</v>
      </c>
      <c r="AN1361">
        <v>0</v>
      </c>
      <c r="AO1361">
        <v>0</v>
      </c>
      <c r="AQ1361">
        <v>0.71099999999999997</v>
      </c>
      <c r="AR1361">
        <v>2.7E-2</v>
      </c>
      <c r="AU1361" s="2" t="str">
        <f t="shared" si="334"/>
        <v/>
      </c>
      <c r="AV1361" s="2" t="str">
        <f>IF(ISNUMBER(AU1361),SUMIFS($AU$1:AU1361,$A$1:A1361,A1361,$J$1:J1361,J1361,$D$1:D1361,D1361),"")</f>
        <v/>
      </c>
      <c r="AW1361">
        <f t="shared" si="335"/>
        <v>5</v>
      </c>
    </row>
    <row r="1362" spans="1:49" x14ac:dyDescent="0.25">
      <c r="A1362" s="4" t="s">
        <v>131</v>
      </c>
      <c r="B1362" t="s">
        <v>81</v>
      </c>
      <c r="C1362" s="3">
        <v>41822</v>
      </c>
      <c r="D1362">
        <v>2</v>
      </c>
      <c r="F1362" t="s">
        <v>83</v>
      </c>
      <c r="G1362" t="s">
        <v>133</v>
      </c>
      <c r="J1362" s="2">
        <v>2014</v>
      </c>
      <c r="K1362" s="2" t="s">
        <v>82</v>
      </c>
      <c r="L1362">
        <v>1</v>
      </c>
      <c r="M1362" s="2" t="s">
        <v>21</v>
      </c>
      <c r="N1362" s="2" t="str">
        <f t="shared" si="333"/>
        <v/>
      </c>
      <c r="Q1362" t="str">
        <f t="shared" si="330"/>
        <v/>
      </c>
      <c r="R1362" s="2" t="str">
        <f>IF(ISNUMBER(Q1362),SUMIFS(Q$1:$Q1362,A$1:$A1362,A1362,J$1:$J1362,J1362,D$1:$D1362,D1362),"")</f>
        <v/>
      </c>
      <c r="T1362" s="5"/>
      <c r="AH1362" s="2" t="str">
        <f t="shared" si="336"/>
        <v/>
      </c>
      <c r="AL1362">
        <v>0.254</v>
      </c>
      <c r="AN1362">
        <v>0</v>
      </c>
      <c r="AO1362">
        <v>0</v>
      </c>
      <c r="AQ1362">
        <v>0.70599999999999996</v>
      </c>
      <c r="AR1362">
        <v>0.04</v>
      </c>
      <c r="AU1362" s="2" t="str">
        <f t="shared" si="334"/>
        <v/>
      </c>
      <c r="AV1362" s="2" t="str">
        <f>IF(ISNUMBER(AU1362),SUMIFS($AU$1:AU1362,$A$1:A1362,A1362,$J$1:J1362,J1362,$D$1:D1362,D1362),"")</f>
        <v/>
      </c>
      <c r="AW1362">
        <f t="shared" si="335"/>
        <v>5</v>
      </c>
    </row>
    <row r="1363" spans="1:49" x14ac:dyDescent="0.25">
      <c r="A1363" s="4" t="s">
        <v>131</v>
      </c>
      <c r="B1363" t="s">
        <v>81</v>
      </c>
      <c r="C1363" s="3">
        <v>41822</v>
      </c>
      <c r="D1363">
        <v>3</v>
      </c>
      <c r="F1363" t="s">
        <v>83</v>
      </c>
      <c r="G1363" t="s">
        <v>133</v>
      </c>
      <c r="J1363" s="2">
        <v>2014</v>
      </c>
      <c r="K1363" s="2" t="s">
        <v>82</v>
      </c>
      <c r="L1363">
        <v>1</v>
      </c>
      <c r="M1363" s="2" t="s">
        <v>21</v>
      </c>
      <c r="N1363" s="2" t="str">
        <f t="shared" si="333"/>
        <v/>
      </c>
      <c r="Q1363" t="str">
        <f t="shared" si="330"/>
        <v/>
      </c>
      <c r="R1363" s="2" t="str">
        <f>IF(ISNUMBER(Q1363),SUMIFS(Q$1:$Q1363,A$1:$A1363,A1363,J$1:$J1363,J1363,D$1:$D1363,D1363),"")</f>
        <v/>
      </c>
      <c r="T1363" s="5"/>
      <c r="AH1363" s="2" t="str">
        <f t="shared" si="336"/>
        <v/>
      </c>
      <c r="AL1363">
        <v>0.38100000000000001</v>
      </c>
      <c r="AN1363">
        <v>0</v>
      </c>
      <c r="AO1363">
        <v>0</v>
      </c>
      <c r="AQ1363">
        <v>0.60899999999999999</v>
      </c>
      <c r="AR1363">
        <v>0.01</v>
      </c>
      <c r="AU1363" s="2" t="str">
        <f t="shared" ref="AU1363:AU1415" si="337">IF(AND(ISNUMBER(AI1363),ISNUMBER(Q1363)),ROUND(Q1363*AI1363,3),"")</f>
        <v/>
      </c>
      <c r="AV1363" s="2" t="str">
        <f>IF(ISNUMBER(AU1363),SUMIFS($AU$1:AU1363,$A$1:A1363,A1363,$J$1:J1363,J1363,$D$1:D1363,D1363),"")</f>
        <v/>
      </c>
      <c r="AW1363">
        <f t="shared" ref="AW1363:AW1415" si="338">COUNT(O1363:AV1363)</f>
        <v>5</v>
      </c>
    </row>
    <row r="1364" spans="1:49" x14ac:dyDescent="0.25">
      <c r="A1364" s="4" t="s">
        <v>131</v>
      </c>
      <c r="B1364" t="s">
        <v>81</v>
      </c>
      <c r="C1364" s="3">
        <v>41871</v>
      </c>
      <c r="D1364">
        <v>1</v>
      </c>
      <c r="F1364" t="s">
        <v>83</v>
      </c>
      <c r="G1364" t="s">
        <v>133</v>
      </c>
      <c r="J1364" s="2">
        <v>2014</v>
      </c>
      <c r="K1364" s="2" t="s">
        <v>82</v>
      </c>
      <c r="L1364">
        <v>1</v>
      </c>
      <c r="M1364" s="2" t="s">
        <v>21</v>
      </c>
      <c r="N1364" s="2" t="str">
        <f t="shared" si="333"/>
        <v/>
      </c>
      <c r="Q1364" t="str">
        <f t="shared" si="330"/>
        <v/>
      </c>
      <c r="R1364" s="2" t="str">
        <f>IF(ISNUMBER(Q1364),SUMIFS(Q$1:$Q1364,A$1:$A1364,A1364,J$1:$J1364,J1364,D$1:$D1364,D1364),"")</f>
        <v/>
      </c>
      <c r="T1364" s="5"/>
      <c r="AH1364" s="2" t="str">
        <f t="shared" si="336"/>
        <v/>
      </c>
      <c r="AL1364">
        <v>7.2999999999999995E-2</v>
      </c>
      <c r="AN1364">
        <v>0</v>
      </c>
      <c r="AO1364">
        <v>0</v>
      </c>
      <c r="AQ1364">
        <v>0.90300000000000002</v>
      </c>
      <c r="AR1364">
        <v>2.4E-2</v>
      </c>
      <c r="AU1364" s="2" t="str">
        <f t="shared" si="337"/>
        <v/>
      </c>
      <c r="AV1364" s="2" t="str">
        <f>IF(ISNUMBER(AU1364),SUMIFS($AU$1:AU1364,$A$1:A1364,A1364,$J$1:J1364,J1364,$D$1:D1364,D1364),"")</f>
        <v/>
      </c>
      <c r="AW1364">
        <f t="shared" si="338"/>
        <v>5</v>
      </c>
    </row>
    <row r="1365" spans="1:49" x14ac:dyDescent="0.25">
      <c r="A1365" s="4" t="s">
        <v>131</v>
      </c>
      <c r="B1365" t="s">
        <v>81</v>
      </c>
      <c r="C1365" s="3">
        <v>41871</v>
      </c>
      <c r="D1365">
        <v>2</v>
      </c>
      <c r="F1365" t="s">
        <v>83</v>
      </c>
      <c r="G1365" t="s">
        <v>133</v>
      </c>
      <c r="J1365" s="2">
        <v>2014</v>
      </c>
      <c r="K1365" s="2" t="s">
        <v>82</v>
      </c>
      <c r="L1365">
        <v>1</v>
      </c>
      <c r="M1365" s="2" t="s">
        <v>21</v>
      </c>
      <c r="N1365" s="2" t="str">
        <f t="shared" si="333"/>
        <v/>
      </c>
      <c r="Q1365" t="str">
        <f t="shared" si="330"/>
        <v/>
      </c>
      <c r="R1365" s="2" t="str">
        <f>IF(ISNUMBER(Q1365),SUMIFS(Q$1:$Q1365,A$1:$A1365,A1365,J$1:$J1365,J1365,D$1:$D1365,D1365),"")</f>
        <v/>
      </c>
      <c r="T1365" s="5"/>
      <c r="AH1365" s="2" t="str">
        <f t="shared" si="336"/>
        <v/>
      </c>
      <c r="AL1365">
        <v>6.9000000000000006E-2</v>
      </c>
      <c r="AN1365">
        <v>0</v>
      </c>
      <c r="AO1365">
        <v>0</v>
      </c>
      <c r="AQ1365">
        <v>0.88900000000000001</v>
      </c>
      <c r="AR1365">
        <v>4.2999999999999997E-2</v>
      </c>
      <c r="AU1365" s="2" t="str">
        <f t="shared" si="337"/>
        <v/>
      </c>
      <c r="AV1365" s="2" t="str">
        <f>IF(ISNUMBER(AU1365),SUMIFS($AU$1:AU1365,$A$1:A1365,A1365,$J$1:J1365,J1365,$D$1:D1365,D1365),"")</f>
        <v/>
      </c>
      <c r="AW1365">
        <f t="shared" si="338"/>
        <v>5</v>
      </c>
    </row>
    <row r="1366" spans="1:49" x14ac:dyDescent="0.25">
      <c r="A1366" s="4" t="s">
        <v>131</v>
      </c>
      <c r="B1366" t="s">
        <v>81</v>
      </c>
      <c r="C1366" s="3">
        <v>41871</v>
      </c>
      <c r="D1366">
        <v>3</v>
      </c>
      <c r="F1366" t="s">
        <v>83</v>
      </c>
      <c r="G1366" t="s">
        <v>133</v>
      </c>
      <c r="J1366" s="2">
        <v>2014</v>
      </c>
      <c r="K1366" s="2" t="s">
        <v>82</v>
      </c>
      <c r="L1366">
        <v>1</v>
      </c>
      <c r="M1366" s="2" t="s">
        <v>21</v>
      </c>
      <c r="N1366" s="2" t="str">
        <f t="shared" si="333"/>
        <v/>
      </c>
      <c r="Q1366" t="str">
        <f t="shared" si="330"/>
        <v/>
      </c>
      <c r="R1366" s="2" t="str">
        <f>IF(ISNUMBER(Q1366),SUMIFS(Q$1:$Q1366,A$1:$A1366,A1366,J$1:$J1366,J1366,D$1:$D1366,D1366),"")</f>
        <v/>
      </c>
      <c r="T1366" s="5"/>
      <c r="AH1366" s="2" t="str">
        <f t="shared" si="336"/>
        <v/>
      </c>
      <c r="AL1366">
        <v>5.8000000000000003E-2</v>
      </c>
      <c r="AN1366">
        <v>0</v>
      </c>
      <c r="AO1366">
        <v>0</v>
      </c>
      <c r="AQ1366">
        <v>0.93500000000000005</v>
      </c>
      <c r="AR1366">
        <v>6.0000000000000001E-3</v>
      </c>
      <c r="AU1366" s="2" t="str">
        <f t="shared" si="337"/>
        <v/>
      </c>
      <c r="AV1366" s="2" t="str">
        <f>IF(ISNUMBER(AU1366),SUMIFS($AU$1:AU1366,$A$1:A1366,A1366,$J$1:J1366,J1366,$D$1:D1366,D1366),"")</f>
        <v/>
      </c>
      <c r="AW1366">
        <f t="shared" si="338"/>
        <v>5</v>
      </c>
    </row>
    <row r="1367" spans="1:49" x14ac:dyDescent="0.25">
      <c r="A1367" s="4" t="s">
        <v>131</v>
      </c>
      <c r="B1367" t="s">
        <v>81</v>
      </c>
      <c r="C1367" s="3">
        <v>41918</v>
      </c>
      <c r="D1367">
        <v>1</v>
      </c>
      <c r="F1367" t="s">
        <v>83</v>
      </c>
      <c r="G1367" t="s">
        <v>133</v>
      </c>
      <c r="J1367" s="2">
        <v>2014</v>
      </c>
      <c r="K1367" s="2" t="s">
        <v>82</v>
      </c>
      <c r="L1367">
        <v>1</v>
      </c>
      <c r="M1367" s="2" t="s">
        <v>21</v>
      </c>
      <c r="N1367" s="2" t="str">
        <f t="shared" si="333"/>
        <v/>
      </c>
      <c r="Q1367" t="str">
        <f t="shared" si="330"/>
        <v/>
      </c>
      <c r="R1367" s="2" t="str">
        <f>IF(ISNUMBER(Q1367),SUMIFS(Q$1:$Q1367,A$1:$A1367,A1367,J$1:$J1367,J1367,D$1:$D1367,D1367),"")</f>
        <v/>
      </c>
      <c r="T1367" s="5"/>
      <c r="AH1367" s="2" t="str">
        <f t="shared" si="336"/>
        <v/>
      </c>
      <c r="AL1367">
        <v>0.33300000000000002</v>
      </c>
      <c r="AN1367">
        <v>0</v>
      </c>
      <c r="AO1367">
        <v>0</v>
      </c>
      <c r="AQ1367">
        <v>0.56899999999999995</v>
      </c>
      <c r="AR1367">
        <v>9.7000000000000003E-2</v>
      </c>
      <c r="AU1367" s="2" t="str">
        <f t="shared" si="337"/>
        <v/>
      </c>
      <c r="AV1367" s="2" t="str">
        <f>IF(ISNUMBER(AU1367),SUMIFS($AU$1:AU1367,$A$1:A1367,A1367,$J$1:J1367,J1367,$D$1:D1367,D1367),"")</f>
        <v/>
      </c>
      <c r="AW1367">
        <f t="shared" si="338"/>
        <v>5</v>
      </c>
    </row>
    <row r="1368" spans="1:49" x14ac:dyDescent="0.25">
      <c r="A1368" s="4" t="s">
        <v>131</v>
      </c>
      <c r="B1368" t="s">
        <v>81</v>
      </c>
      <c r="C1368" s="3">
        <v>41918</v>
      </c>
      <c r="D1368">
        <v>2</v>
      </c>
      <c r="F1368" t="s">
        <v>83</v>
      </c>
      <c r="G1368" t="s">
        <v>133</v>
      </c>
      <c r="J1368" s="2">
        <v>2014</v>
      </c>
      <c r="K1368" s="2" t="s">
        <v>82</v>
      </c>
      <c r="L1368">
        <v>1</v>
      </c>
      <c r="M1368" s="2" t="s">
        <v>21</v>
      </c>
      <c r="N1368" s="2" t="str">
        <f t="shared" si="333"/>
        <v/>
      </c>
      <c r="Q1368" t="str">
        <f t="shared" si="330"/>
        <v/>
      </c>
      <c r="R1368" s="2" t="str">
        <f>IF(ISNUMBER(Q1368),SUMIFS(Q$1:$Q1368,A$1:$A1368,A1368,J$1:$J1368,J1368,D$1:$D1368,D1368),"")</f>
        <v/>
      </c>
      <c r="T1368" s="5"/>
      <c r="AH1368" s="2" t="str">
        <f t="shared" si="336"/>
        <v/>
      </c>
      <c r="AL1368">
        <v>0.32200000000000001</v>
      </c>
      <c r="AN1368">
        <v>0</v>
      </c>
      <c r="AO1368">
        <v>0</v>
      </c>
      <c r="AQ1368">
        <v>0.60599999999999998</v>
      </c>
      <c r="AR1368">
        <v>7.0999999999999994E-2</v>
      </c>
      <c r="AU1368" s="2" t="str">
        <f t="shared" si="337"/>
        <v/>
      </c>
      <c r="AV1368" s="2" t="str">
        <f>IF(ISNUMBER(AU1368),SUMIFS($AU$1:AU1368,$A$1:A1368,A1368,$J$1:J1368,J1368,$D$1:D1368,D1368),"")</f>
        <v/>
      </c>
      <c r="AW1368">
        <f t="shared" si="338"/>
        <v>5</v>
      </c>
    </row>
    <row r="1369" spans="1:49" x14ac:dyDescent="0.25">
      <c r="A1369" s="4" t="s">
        <v>131</v>
      </c>
      <c r="B1369" t="s">
        <v>81</v>
      </c>
      <c r="C1369" s="3">
        <v>41918</v>
      </c>
      <c r="D1369">
        <v>3</v>
      </c>
      <c r="F1369" t="s">
        <v>83</v>
      </c>
      <c r="G1369" t="s">
        <v>133</v>
      </c>
      <c r="J1369" s="2">
        <v>2014</v>
      </c>
      <c r="K1369" s="2" t="s">
        <v>82</v>
      </c>
      <c r="L1369">
        <v>1</v>
      </c>
      <c r="M1369" s="2" t="s">
        <v>21</v>
      </c>
      <c r="N1369" s="2" t="str">
        <f t="shared" si="333"/>
        <v/>
      </c>
      <c r="Q1369" t="str">
        <f t="shared" si="330"/>
        <v/>
      </c>
      <c r="R1369" s="2" t="str">
        <f>IF(ISNUMBER(Q1369),SUMIFS(Q$1:$Q1369,A$1:$A1369,A1369,J$1:$J1369,J1369,D$1:$D1369,D1369),"")</f>
        <v/>
      </c>
      <c r="T1369" s="5"/>
      <c r="AH1369" s="2" t="str">
        <f t="shared" si="336"/>
        <v/>
      </c>
      <c r="AL1369">
        <v>0.34599999999999997</v>
      </c>
      <c r="AN1369">
        <v>0</v>
      </c>
      <c r="AO1369">
        <v>0</v>
      </c>
      <c r="AQ1369">
        <v>0.64400000000000002</v>
      </c>
      <c r="AR1369">
        <v>1.0999999999999999E-2</v>
      </c>
      <c r="AU1369" s="2" t="str">
        <f t="shared" si="337"/>
        <v/>
      </c>
      <c r="AV1369" s="2" t="str">
        <f>IF(ISNUMBER(AU1369),SUMIFS($AU$1:AU1369,$A$1:A1369,A1369,$J$1:J1369,J1369,$D$1:D1369,D1369),"")</f>
        <v/>
      </c>
      <c r="AW1369">
        <f t="shared" si="338"/>
        <v>5</v>
      </c>
    </row>
    <row r="1370" spans="1:49" x14ac:dyDescent="0.25">
      <c r="A1370" s="4" t="s">
        <v>131</v>
      </c>
      <c r="B1370" t="s">
        <v>81</v>
      </c>
      <c r="C1370" s="3">
        <v>42156</v>
      </c>
      <c r="D1370">
        <v>1</v>
      </c>
      <c r="F1370" t="s">
        <v>83</v>
      </c>
      <c r="G1370" t="s">
        <v>133</v>
      </c>
      <c r="J1370" s="2">
        <v>2015</v>
      </c>
      <c r="K1370" s="2" t="s">
        <v>82</v>
      </c>
      <c r="L1370">
        <v>1</v>
      </c>
      <c r="M1370" s="2" t="s">
        <v>21</v>
      </c>
      <c r="N1370" s="2" t="str">
        <f t="shared" si="333"/>
        <v/>
      </c>
      <c r="Q1370" t="str">
        <f t="shared" si="330"/>
        <v/>
      </c>
      <c r="R1370" s="2" t="str">
        <f>IF(ISNUMBER(Q1370),SUMIFS(Q$1:$Q1370,A$1:$A1370,A1370,J$1:$J1370,J1370,D$1:$D1370,D1370),"")</f>
        <v/>
      </c>
      <c r="T1370" s="5"/>
      <c r="AH1370" s="2" t="str">
        <f t="shared" si="336"/>
        <v/>
      </c>
      <c r="AL1370">
        <v>0.69699999999999995</v>
      </c>
      <c r="AN1370">
        <v>0</v>
      </c>
      <c r="AO1370">
        <v>0</v>
      </c>
      <c r="AQ1370">
        <v>0.25700000000000001</v>
      </c>
      <c r="AR1370">
        <v>4.5999999999999999E-2</v>
      </c>
      <c r="AU1370" s="2" t="str">
        <f t="shared" si="337"/>
        <v/>
      </c>
      <c r="AV1370" s="2" t="str">
        <f>IF(ISNUMBER(AU1370),SUMIFS($AU$1:AU1370,$A$1:A1370,A1370,$J$1:J1370,J1370,$D$1:D1370,D1370),"")</f>
        <v/>
      </c>
      <c r="AW1370">
        <f t="shared" si="338"/>
        <v>5</v>
      </c>
    </row>
    <row r="1371" spans="1:49" x14ac:dyDescent="0.25">
      <c r="A1371" s="4" t="s">
        <v>131</v>
      </c>
      <c r="B1371" t="s">
        <v>81</v>
      </c>
      <c r="C1371" s="3">
        <v>42156</v>
      </c>
      <c r="D1371">
        <v>2</v>
      </c>
      <c r="F1371" t="s">
        <v>83</v>
      </c>
      <c r="G1371" t="s">
        <v>133</v>
      </c>
      <c r="J1371" s="2">
        <v>2015</v>
      </c>
      <c r="K1371" s="2" t="s">
        <v>82</v>
      </c>
      <c r="L1371">
        <v>1</v>
      </c>
      <c r="M1371" s="2" t="s">
        <v>21</v>
      </c>
      <c r="N1371" s="2" t="str">
        <f t="shared" si="333"/>
        <v/>
      </c>
      <c r="Q1371" t="str">
        <f t="shared" si="330"/>
        <v/>
      </c>
      <c r="R1371" s="2" t="str">
        <f>IF(ISNUMBER(Q1371),SUMIFS(Q$1:$Q1371,A$1:$A1371,A1371,J$1:$J1371,J1371,D$1:$D1371,D1371),"")</f>
        <v/>
      </c>
      <c r="T1371" s="5"/>
      <c r="AH1371" s="2" t="str">
        <f t="shared" si="336"/>
        <v/>
      </c>
      <c r="AL1371">
        <v>0.52700000000000002</v>
      </c>
      <c r="AN1371">
        <v>0</v>
      </c>
      <c r="AO1371">
        <v>0</v>
      </c>
      <c r="AQ1371">
        <v>0.438</v>
      </c>
      <c r="AR1371">
        <v>3.5000000000000003E-2</v>
      </c>
      <c r="AU1371" s="2" t="str">
        <f t="shared" si="337"/>
        <v/>
      </c>
      <c r="AV1371" s="2" t="str">
        <f>IF(ISNUMBER(AU1371),SUMIFS($AU$1:AU1371,$A$1:A1371,A1371,$J$1:J1371,J1371,$D$1:D1371,D1371),"")</f>
        <v/>
      </c>
      <c r="AW1371">
        <f t="shared" si="338"/>
        <v>5</v>
      </c>
    </row>
    <row r="1372" spans="1:49" x14ac:dyDescent="0.25">
      <c r="A1372" s="4" t="s">
        <v>131</v>
      </c>
      <c r="B1372" t="s">
        <v>81</v>
      </c>
      <c r="C1372" s="3">
        <v>42156</v>
      </c>
      <c r="D1372">
        <v>3</v>
      </c>
      <c r="F1372" t="s">
        <v>83</v>
      </c>
      <c r="G1372" t="s">
        <v>133</v>
      </c>
      <c r="J1372" s="2">
        <v>2015</v>
      </c>
      <c r="K1372" s="2" t="s">
        <v>82</v>
      </c>
      <c r="L1372">
        <v>1</v>
      </c>
      <c r="M1372" s="2" t="s">
        <v>21</v>
      </c>
      <c r="N1372" s="2" t="str">
        <f t="shared" si="333"/>
        <v/>
      </c>
      <c r="Q1372" t="str">
        <f t="shared" si="330"/>
        <v/>
      </c>
      <c r="R1372" s="2" t="str">
        <f>IF(ISNUMBER(Q1372),SUMIFS(Q$1:$Q1372,A$1:$A1372,A1372,J$1:$J1372,J1372,D$1:$D1372,D1372),"")</f>
        <v/>
      </c>
      <c r="T1372" s="5"/>
      <c r="AH1372" s="2" t="str">
        <f t="shared" si="336"/>
        <v/>
      </c>
      <c r="AL1372">
        <v>0.69399999999999995</v>
      </c>
      <c r="AN1372">
        <v>0</v>
      </c>
      <c r="AO1372">
        <v>0</v>
      </c>
      <c r="AQ1372">
        <v>0.26300000000000001</v>
      </c>
      <c r="AR1372">
        <v>4.2999999999999997E-2</v>
      </c>
      <c r="AU1372" s="2" t="str">
        <f t="shared" si="337"/>
        <v/>
      </c>
      <c r="AV1372" s="2" t="str">
        <f>IF(ISNUMBER(AU1372),SUMIFS($AU$1:AU1372,$A$1:A1372,A1372,$J$1:J1372,J1372,$D$1:D1372,D1372),"")</f>
        <v/>
      </c>
      <c r="AW1372">
        <f t="shared" si="338"/>
        <v>5</v>
      </c>
    </row>
    <row r="1373" spans="1:49" x14ac:dyDescent="0.25">
      <c r="A1373" s="4" t="s">
        <v>131</v>
      </c>
      <c r="B1373" t="s">
        <v>81</v>
      </c>
      <c r="C1373" s="3">
        <v>42199</v>
      </c>
      <c r="D1373">
        <v>1</v>
      </c>
      <c r="F1373" t="s">
        <v>83</v>
      </c>
      <c r="G1373" t="s">
        <v>133</v>
      </c>
      <c r="J1373" s="2">
        <v>2015</v>
      </c>
      <c r="K1373" s="2" t="s">
        <v>82</v>
      </c>
      <c r="L1373">
        <v>1</v>
      </c>
      <c r="M1373" s="2" t="s">
        <v>21</v>
      </c>
      <c r="N1373" s="2" t="str">
        <f t="shared" si="333"/>
        <v/>
      </c>
      <c r="Q1373" t="str">
        <f t="shared" si="330"/>
        <v/>
      </c>
      <c r="R1373" s="2" t="str">
        <f>IF(ISNUMBER(Q1373),SUMIFS(Q$1:$Q1373,A$1:$A1373,A1373,J$1:$J1373,J1373,D$1:$D1373,D1373),"")</f>
        <v/>
      </c>
      <c r="T1373" s="5"/>
      <c r="AH1373" s="2" t="str">
        <f t="shared" si="336"/>
        <v/>
      </c>
      <c r="AL1373">
        <v>0.40400000000000003</v>
      </c>
      <c r="AN1373">
        <v>0</v>
      </c>
      <c r="AO1373">
        <v>0</v>
      </c>
      <c r="AQ1373">
        <v>0.501</v>
      </c>
      <c r="AR1373">
        <v>9.5000000000000001E-2</v>
      </c>
      <c r="AU1373" s="2" t="str">
        <f t="shared" si="337"/>
        <v/>
      </c>
      <c r="AV1373" s="2" t="str">
        <f>IF(ISNUMBER(AU1373),SUMIFS($AU$1:AU1373,$A$1:A1373,A1373,$J$1:J1373,J1373,$D$1:D1373,D1373),"")</f>
        <v/>
      </c>
      <c r="AW1373">
        <f t="shared" si="338"/>
        <v>5</v>
      </c>
    </row>
    <row r="1374" spans="1:49" x14ac:dyDescent="0.25">
      <c r="A1374" s="4" t="s">
        <v>131</v>
      </c>
      <c r="B1374" t="s">
        <v>81</v>
      </c>
      <c r="C1374" s="3">
        <v>42199</v>
      </c>
      <c r="D1374">
        <v>2</v>
      </c>
      <c r="F1374" t="s">
        <v>83</v>
      </c>
      <c r="G1374" t="s">
        <v>133</v>
      </c>
      <c r="J1374" s="2">
        <v>2015</v>
      </c>
      <c r="K1374" s="2" t="s">
        <v>82</v>
      </c>
      <c r="L1374">
        <v>1</v>
      </c>
      <c r="M1374" s="2" t="s">
        <v>21</v>
      </c>
      <c r="N1374" s="2" t="str">
        <f t="shared" si="333"/>
        <v/>
      </c>
      <c r="Q1374" t="str">
        <f t="shared" si="330"/>
        <v/>
      </c>
      <c r="R1374" s="2" t="str">
        <f>IF(ISNUMBER(Q1374),SUMIFS(Q$1:$Q1374,A$1:$A1374,A1374,J$1:$J1374,J1374,D$1:$D1374,D1374),"")</f>
        <v/>
      </c>
      <c r="T1374" s="5"/>
      <c r="AH1374" s="2" t="str">
        <f t="shared" si="336"/>
        <v/>
      </c>
      <c r="AL1374">
        <v>0.29699999999999999</v>
      </c>
      <c r="AN1374">
        <v>0</v>
      </c>
      <c r="AO1374">
        <v>0</v>
      </c>
      <c r="AQ1374">
        <v>0.60299999999999998</v>
      </c>
      <c r="AR1374">
        <v>9.9000000000000005E-2</v>
      </c>
      <c r="AU1374" s="2" t="str">
        <f t="shared" si="337"/>
        <v/>
      </c>
      <c r="AV1374" s="2" t="str">
        <f>IF(ISNUMBER(AU1374),SUMIFS($AU$1:AU1374,$A$1:A1374,A1374,$J$1:J1374,J1374,$D$1:D1374,D1374),"")</f>
        <v/>
      </c>
      <c r="AW1374">
        <f t="shared" si="338"/>
        <v>5</v>
      </c>
    </row>
    <row r="1375" spans="1:49" x14ac:dyDescent="0.25">
      <c r="A1375" s="4" t="s">
        <v>131</v>
      </c>
      <c r="B1375" t="s">
        <v>81</v>
      </c>
      <c r="C1375" s="3">
        <v>42199</v>
      </c>
      <c r="D1375">
        <v>3</v>
      </c>
      <c r="F1375" t="s">
        <v>83</v>
      </c>
      <c r="G1375" t="s">
        <v>133</v>
      </c>
      <c r="J1375" s="2">
        <v>2015</v>
      </c>
      <c r="K1375" s="2" t="s">
        <v>82</v>
      </c>
      <c r="L1375">
        <v>1</v>
      </c>
      <c r="M1375" s="2" t="s">
        <v>21</v>
      </c>
      <c r="N1375" s="2" t="str">
        <f t="shared" si="333"/>
        <v/>
      </c>
      <c r="Q1375" t="str">
        <f t="shared" si="330"/>
        <v/>
      </c>
      <c r="R1375" s="2" t="str">
        <f>IF(ISNUMBER(Q1375),SUMIFS(Q$1:$Q1375,A$1:$A1375,A1375,J$1:$J1375,J1375,D$1:$D1375,D1375),"")</f>
        <v/>
      </c>
      <c r="T1375" s="5"/>
      <c r="AH1375" s="2" t="str">
        <f t="shared" si="336"/>
        <v/>
      </c>
      <c r="AL1375">
        <v>0.26500000000000001</v>
      </c>
      <c r="AN1375">
        <v>0</v>
      </c>
      <c r="AO1375">
        <v>0</v>
      </c>
      <c r="AQ1375">
        <v>0.63600000000000001</v>
      </c>
      <c r="AR1375">
        <v>9.9000000000000005E-2</v>
      </c>
      <c r="AU1375" s="2" t="str">
        <f t="shared" si="337"/>
        <v/>
      </c>
      <c r="AV1375" s="2" t="str">
        <f>IF(ISNUMBER(AU1375),SUMIFS($AU$1:AU1375,$A$1:A1375,A1375,$J$1:J1375,J1375,$D$1:D1375,D1375),"")</f>
        <v/>
      </c>
      <c r="AW1375">
        <f t="shared" si="338"/>
        <v>5</v>
      </c>
    </row>
    <row r="1376" spans="1:49" x14ac:dyDescent="0.25">
      <c r="A1376" s="4" t="s">
        <v>131</v>
      </c>
      <c r="B1376" t="s">
        <v>81</v>
      </c>
      <c r="C1376" s="3">
        <v>42240</v>
      </c>
      <c r="D1376">
        <v>1</v>
      </c>
      <c r="F1376" t="s">
        <v>83</v>
      </c>
      <c r="G1376" t="s">
        <v>133</v>
      </c>
      <c r="J1376" s="2">
        <v>2015</v>
      </c>
      <c r="K1376" s="2" t="s">
        <v>82</v>
      </c>
      <c r="L1376">
        <v>1</v>
      </c>
      <c r="M1376" s="2" t="s">
        <v>21</v>
      </c>
      <c r="N1376" s="2" t="str">
        <f t="shared" si="333"/>
        <v/>
      </c>
      <c r="Q1376" t="str">
        <f t="shared" si="330"/>
        <v/>
      </c>
      <c r="R1376" s="2" t="str">
        <f>IF(ISNUMBER(Q1376),SUMIFS(Q$1:$Q1376,A$1:$A1376,A1376,J$1:$J1376,J1376,D$1:$D1376,D1376),"")</f>
        <v/>
      </c>
      <c r="T1376" s="5"/>
      <c r="AH1376" s="2" t="str">
        <f t="shared" si="336"/>
        <v/>
      </c>
      <c r="AL1376">
        <v>0.247</v>
      </c>
      <c r="AN1376">
        <v>0</v>
      </c>
      <c r="AO1376">
        <v>0</v>
      </c>
      <c r="AQ1376">
        <v>0.626</v>
      </c>
      <c r="AR1376">
        <v>0.128</v>
      </c>
      <c r="AU1376" s="2" t="str">
        <f t="shared" si="337"/>
        <v/>
      </c>
      <c r="AV1376" s="2" t="str">
        <f>IF(ISNUMBER(AU1376),SUMIFS($AU$1:AU1376,$A$1:A1376,A1376,$J$1:J1376,J1376,$D$1:D1376,D1376),"")</f>
        <v/>
      </c>
      <c r="AW1376">
        <f t="shared" si="338"/>
        <v>5</v>
      </c>
    </row>
    <row r="1377" spans="1:49" x14ac:dyDescent="0.25">
      <c r="A1377" s="4" t="s">
        <v>131</v>
      </c>
      <c r="B1377" t="s">
        <v>81</v>
      </c>
      <c r="C1377" s="3">
        <v>42240</v>
      </c>
      <c r="D1377">
        <v>2</v>
      </c>
      <c r="F1377" t="s">
        <v>83</v>
      </c>
      <c r="G1377" t="s">
        <v>133</v>
      </c>
      <c r="J1377" s="2">
        <v>2015</v>
      </c>
      <c r="K1377" s="2" t="s">
        <v>82</v>
      </c>
      <c r="L1377">
        <v>1</v>
      </c>
      <c r="M1377" s="2" t="s">
        <v>21</v>
      </c>
      <c r="N1377" s="2" t="str">
        <f t="shared" si="333"/>
        <v/>
      </c>
      <c r="Q1377" t="str">
        <f t="shared" si="330"/>
        <v/>
      </c>
      <c r="R1377" s="2" t="str">
        <f>IF(ISNUMBER(Q1377),SUMIFS(Q$1:$Q1377,A$1:$A1377,A1377,J$1:$J1377,J1377,D$1:$D1377,D1377),"")</f>
        <v/>
      </c>
      <c r="T1377" s="5"/>
      <c r="AH1377" s="2" t="str">
        <f t="shared" si="336"/>
        <v/>
      </c>
      <c r="AL1377">
        <v>0.26900000000000002</v>
      </c>
      <c r="AN1377">
        <v>0</v>
      </c>
      <c r="AO1377">
        <v>0</v>
      </c>
      <c r="AQ1377">
        <v>0.61799999999999999</v>
      </c>
      <c r="AR1377">
        <v>0.112</v>
      </c>
      <c r="AU1377" s="2" t="str">
        <f t="shared" si="337"/>
        <v/>
      </c>
      <c r="AV1377" s="2" t="str">
        <f>IF(ISNUMBER(AU1377),SUMIFS($AU$1:AU1377,$A$1:A1377,A1377,$J$1:J1377,J1377,$D$1:D1377,D1377),"")</f>
        <v/>
      </c>
      <c r="AW1377">
        <f t="shared" si="338"/>
        <v>5</v>
      </c>
    </row>
    <row r="1378" spans="1:49" x14ac:dyDescent="0.25">
      <c r="A1378" s="4" t="s">
        <v>131</v>
      </c>
      <c r="B1378" t="s">
        <v>81</v>
      </c>
      <c r="C1378" s="3">
        <v>42240</v>
      </c>
      <c r="D1378">
        <v>3</v>
      </c>
      <c r="F1378" t="s">
        <v>83</v>
      </c>
      <c r="G1378" t="s">
        <v>133</v>
      </c>
      <c r="J1378" s="2">
        <v>2015</v>
      </c>
      <c r="K1378" s="2" t="s">
        <v>82</v>
      </c>
      <c r="L1378">
        <v>1</v>
      </c>
      <c r="M1378" s="2" t="s">
        <v>21</v>
      </c>
      <c r="N1378" s="2" t="str">
        <f t="shared" si="333"/>
        <v/>
      </c>
      <c r="Q1378" t="str">
        <f t="shared" si="330"/>
        <v/>
      </c>
      <c r="R1378" s="2" t="str">
        <f>IF(ISNUMBER(Q1378),SUMIFS(Q$1:$Q1378,A$1:$A1378,A1378,J$1:$J1378,J1378,D$1:$D1378,D1378),"")</f>
        <v/>
      </c>
      <c r="T1378" s="5"/>
      <c r="AH1378" s="2" t="str">
        <f t="shared" si="336"/>
        <v/>
      </c>
      <c r="AL1378">
        <v>0.14000000000000001</v>
      </c>
      <c r="AN1378">
        <v>0</v>
      </c>
      <c r="AO1378">
        <v>0</v>
      </c>
      <c r="AQ1378">
        <v>0.83399999999999996</v>
      </c>
      <c r="AR1378">
        <v>2.5999999999999999E-2</v>
      </c>
      <c r="AU1378" s="2" t="str">
        <f t="shared" si="337"/>
        <v/>
      </c>
      <c r="AV1378" s="2" t="str">
        <f>IF(ISNUMBER(AU1378),SUMIFS($AU$1:AU1378,$A$1:A1378,A1378,$J$1:J1378,J1378,$D$1:D1378,D1378),"")</f>
        <v/>
      </c>
      <c r="AW1378">
        <f t="shared" si="338"/>
        <v>5</v>
      </c>
    </row>
    <row r="1379" spans="1:49" x14ac:dyDescent="0.25">
      <c r="A1379" s="4" t="s">
        <v>131</v>
      </c>
      <c r="B1379" t="s">
        <v>81</v>
      </c>
      <c r="C1379" s="3">
        <v>42296</v>
      </c>
      <c r="D1379">
        <v>1</v>
      </c>
      <c r="F1379" t="s">
        <v>83</v>
      </c>
      <c r="G1379" t="s">
        <v>133</v>
      </c>
      <c r="J1379" s="2">
        <v>2015</v>
      </c>
      <c r="K1379" s="2" t="s">
        <v>82</v>
      </c>
      <c r="L1379">
        <v>1</v>
      </c>
      <c r="M1379" s="2" t="s">
        <v>21</v>
      </c>
      <c r="N1379" s="2" t="str">
        <f t="shared" si="333"/>
        <v/>
      </c>
      <c r="Q1379" t="str">
        <f t="shared" si="330"/>
        <v/>
      </c>
      <c r="R1379" s="2" t="str">
        <f>IF(ISNUMBER(Q1379),SUMIFS(Q$1:$Q1379,A$1:$A1379,A1379,J$1:$J1379,J1379,D$1:$D1379,D1379),"")</f>
        <v/>
      </c>
      <c r="T1379" s="5"/>
      <c r="AH1379" s="2" t="str">
        <f t="shared" si="336"/>
        <v/>
      </c>
      <c r="AL1379">
        <v>0.67300000000000004</v>
      </c>
      <c r="AN1379">
        <v>0</v>
      </c>
      <c r="AO1379">
        <v>0</v>
      </c>
      <c r="AQ1379">
        <v>0.216</v>
      </c>
      <c r="AR1379">
        <v>0.111</v>
      </c>
      <c r="AU1379" s="2" t="str">
        <f t="shared" si="337"/>
        <v/>
      </c>
      <c r="AV1379" s="2" t="str">
        <f>IF(ISNUMBER(AU1379),SUMIFS($AU$1:AU1379,$A$1:A1379,A1379,$J$1:J1379,J1379,$D$1:D1379,D1379),"")</f>
        <v/>
      </c>
      <c r="AW1379">
        <f t="shared" si="338"/>
        <v>5</v>
      </c>
    </row>
    <row r="1380" spans="1:49" x14ac:dyDescent="0.25">
      <c r="A1380" s="4" t="s">
        <v>131</v>
      </c>
      <c r="B1380" t="s">
        <v>81</v>
      </c>
      <c r="C1380" s="3">
        <v>42296</v>
      </c>
      <c r="D1380">
        <v>2</v>
      </c>
      <c r="F1380" t="s">
        <v>83</v>
      </c>
      <c r="G1380" t="s">
        <v>133</v>
      </c>
      <c r="J1380" s="2">
        <v>2015</v>
      </c>
      <c r="K1380" s="2" t="s">
        <v>82</v>
      </c>
      <c r="L1380">
        <v>1</v>
      </c>
      <c r="M1380" s="2" t="s">
        <v>21</v>
      </c>
      <c r="N1380" s="2" t="str">
        <f t="shared" si="333"/>
        <v/>
      </c>
      <c r="Q1380" t="str">
        <f t="shared" ref="Q1380:Q1442" si="339">IF(LEN(P1380)&gt;0,P1380,"")</f>
        <v/>
      </c>
      <c r="R1380" s="2" t="str">
        <f>IF(ISNUMBER(Q1380),SUMIFS(Q$1:$Q1380,A$1:$A1380,A1380,J$1:$J1380,J1380,D$1:$D1380,D1380),"")</f>
        <v/>
      </c>
      <c r="T1380" s="5"/>
      <c r="AH1380" s="2" t="str">
        <f t="shared" si="336"/>
        <v/>
      </c>
      <c r="AL1380">
        <v>0.63700000000000001</v>
      </c>
      <c r="AN1380">
        <v>0</v>
      </c>
      <c r="AO1380">
        <v>0</v>
      </c>
      <c r="AQ1380">
        <v>0.33900000000000002</v>
      </c>
      <c r="AR1380">
        <v>2.4E-2</v>
      </c>
      <c r="AU1380" s="2" t="str">
        <f t="shared" si="337"/>
        <v/>
      </c>
      <c r="AV1380" s="2" t="str">
        <f>IF(ISNUMBER(AU1380),SUMIFS($AU$1:AU1380,$A$1:A1380,A1380,$J$1:J1380,J1380,$D$1:D1380,D1380),"")</f>
        <v/>
      </c>
      <c r="AW1380">
        <f t="shared" si="338"/>
        <v>5</v>
      </c>
    </row>
    <row r="1381" spans="1:49" x14ac:dyDescent="0.25">
      <c r="A1381" s="4" t="s">
        <v>131</v>
      </c>
      <c r="B1381" t="s">
        <v>81</v>
      </c>
      <c r="C1381" s="3">
        <v>42296</v>
      </c>
      <c r="D1381">
        <v>3</v>
      </c>
      <c r="F1381" t="s">
        <v>83</v>
      </c>
      <c r="G1381" t="s">
        <v>133</v>
      </c>
      <c r="J1381" s="2">
        <v>2015</v>
      </c>
      <c r="K1381" s="2" t="s">
        <v>82</v>
      </c>
      <c r="L1381">
        <v>1</v>
      </c>
      <c r="M1381" s="2" t="s">
        <v>21</v>
      </c>
      <c r="N1381" s="2" t="str">
        <f t="shared" si="333"/>
        <v/>
      </c>
      <c r="Q1381" t="str">
        <f t="shared" si="339"/>
        <v/>
      </c>
      <c r="R1381" s="2" t="str">
        <f>IF(ISNUMBER(Q1381),SUMIFS(Q$1:$Q1381,A$1:$A1381,A1381,J$1:$J1381,J1381,D$1:$D1381,D1381),"")</f>
        <v/>
      </c>
      <c r="T1381" s="5"/>
      <c r="AH1381" s="2" t="str">
        <f t="shared" si="336"/>
        <v/>
      </c>
      <c r="AL1381">
        <v>0.69199999999999995</v>
      </c>
      <c r="AN1381">
        <v>0</v>
      </c>
      <c r="AO1381">
        <v>0</v>
      </c>
      <c r="AQ1381">
        <v>0.24</v>
      </c>
      <c r="AR1381">
        <v>6.7000000000000004E-2</v>
      </c>
      <c r="AU1381" s="2" t="str">
        <f t="shared" si="337"/>
        <v/>
      </c>
      <c r="AV1381" s="2" t="str">
        <f>IF(ISNUMBER(AU1381),SUMIFS($AU$1:AU1381,$A$1:A1381,A1381,$J$1:J1381,J1381,$D$1:D1381,D1381),"")</f>
        <v/>
      </c>
      <c r="AW1381">
        <f t="shared" si="338"/>
        <v>5</v>
      </c>
    </row>
    <row r="1382" spans="1:49" x14ac:dyDescent="0.25">
      <c r="A1382" s="4" t="s">
        <v>132</v>
      </c>
      <c r="B1382" t="s">
        <v>81</v>
      </c>
      <c r="C1382" s="3">
        <v>41781</v>
      </c>
      <c r="D1382">
        <v>1</v>
      </c>
      <c r="F1382" t="s">
        <v>85</v>
      </c>
      <c r="G1382" t="s">
        <v>133</v>
      </c>
      <c r="J1382" s="2">
        <v>2014</v>
      </c>
      <c r="K1382" s="2" t="s">
        <v>82</v>
      </c>
      <c r="L1382">
        <v>1</v>
      </c>
      <c r="M1382" s="2" t="s">
        <v>21</v>
      </c>
      <c r="N1382" s="2" t="str">
        <f t="shared" si="333"/>
        <v/>
      </c>
      <c r="Q1382" t="str">
        <f t="shared" si="339"/>
        <v/>
      </c>
      <c r="R1382" s="2" t="str">
        <f>IF(ISNUMBER(Q1382),SUMIFS(Q$1:$Q1382,A$1:$A1382,A1382,J$1:$J1382,J1382,D$1:$D1382,D1382),"")</f>
        <v/>
      </c>
      <c r="T1382" s="5"/>
      <c r="AH1382" s="2" t="str">
        <f t="shared" si="336"/>
        <v/>
      </c>
      <c r="AL1382">
        <v>0.80800000000000005</v>
      </c>
      <c r="AN1382">
        <v>0</v>
      </c>
      <c r="AO1382">
        <v>0</v>
      </c>
      <c r="AQ1382">
        <v>0.188</v>
      </c>
      <c r="AR1382">
        <v>4.0000000000000001E-3</v>
      </c>
      <c r="AU1382" s="2" t="str">
        <f t="shared" si="337"/>
        <v/>
      </c>
      <c r="AV1382" s="2" t="str">
        <f>IF(ISNUMBER(AU1382),SUMIFS($AU$1:AU1382,$A$1:A1382,A1382,$J$1:J1382,J1382,$D$1:D1382,D1382),"")</f>
        <v/>
      </c>
      <c r="AW1382">
        <f t="shared" si="338"/>
        <v>5</v>
      </c>
    </row>
    <row r="1383" spans="1:49" x14ac:dyDescent="0.25">
      <c r="A1383" s="4" t="s">
        <v>132</v>
      </c>
      <c r="B1383" t="s">
        <v>81</v>
      </c>
      <c r="C1383" s="3">
        <v>41781</v>
      </c>
      <c r="D1383">
        <v>2</v>
      </c>
      <c r="F1383" t="s">
        <v>85</v>
      </c>
      <c r="G1383" t="s">
        <v>133</v>
      </c>
      <c r="J1383" s="2">
        <v>2014</v>
      </c>
      <c r="K1383" s="2" t="s">
        <v>82</v>
      </c>
      <c r="L1383">
        <v>1</v>
      </c>
      <c r="M1383" s="2" t="s">
        <v>21</v>
      </c>
      <c r="N1383" s="2" t="str">
        <f t="shared" si="333"/>
        <v/>
      </c>
      <c r="Q1383" t="str">
        <f t="shared" si="339"/>
        <v/>
      </c>
      <c r="R1383" s="2" t="str">
        <f>IF(ISNUMBER(Q1383),SUMIFS(Q$1:$Q1383,A$1:$A1383,A1383,J$1:$J1383,J1383,D$1:$D1383,D1383),"")</f>
        <v/>
      </c>
      <c r="T1383" s="5"/>
      <c r="AH1383" s="2" t="str">
        <f t="shared" si="336"/>
        <v/>
      </c>
      <c r="AL1383">
        <v>0.57899999999999996</v>
      </c>
      <c r="AN1383">
        <v>0</v>
      </c>
      <c r="AO1383">
        <v>0</v>
      </c>
      <c r="AQ1383">
        <v>0.42099999999999999</v>
      </c>
      <c r="AR1383">
        <v>0</v>
      </c>
      <c r="AU1383" s="2" t="str">
        <f t="shared" si="337"/>
        <v/>
      </c>
      <c r="AV1383" s="2" t="str">
        <f>IF(ISNUMBER(AU1383),SUMIFS($AU$1:AU1383,$A$1:A1383,A1383,$J$1:J1383,J1383,$D$1:D1383,D1383),"")</f>
        <v/>
      </c>
      <c r="AW1383">
        <f t="shared" si="338"/>
        <v>5</v>
      </c>
    </row>
    <row r="1384" spans="1:49" x14ac:dyDescent="0.25">
      <c r="A1384" s="4" t="s">
        <v>132</v>
      </c>
      <c r="B1384" t="s">
        <v>81</v>
      </c>
      <c r="C1384" s="3">
        <v>41781</v>
      </c>
      <c r="D1384">
        <v>3</v>
      </c>
      <c r="F1384" t="s">
        <v>85</v>
      </c>
      <c r="G1384" t="s">
        <v>133</v>
      </c>
      <c r="J1384" s="2">
        <v>2014</v>
      </c>
      <c r="K1384" s="2" t="s">
        <v>82</v>
      </c>
      <c r="L1384">
        <v>1</v>
      </c>
      <c r="M1384" s="2" t="s">
        <v>21</v>
      </c>
      <c r="N1384" s="2" t="str">
        <f t="shared" si="333"/>
        <v/>
      </c>
      <c r="Q1384" t="str">
        <f t="shared" si="339"/>
        <v/>
      </c>
      <c r="R1384" s="2" t="str">
        <f>IF(ISNUMBER(Q1384),SUMIFS(Q$1:$Q1384,A$1:$A1384,A1384,J$1:$J1384,J1384,D$1:$D1384,D1384),"")</f>
        <v/>
      </c>
      <c r="T1384" s="5"/>
      <c r="AH1384" s="2" t="str">
        <f t="shared" si="336"/>
        <v/>
      </c>
      <c r="AL1384">
        <v>0.63600000000000001</v>
      </c>
      <c r="AN1384">
        <v>0</v>
      </c>
      <c r="AO1384">
        <v>0</v>
      </c>
      <c r="AQ1384">
        <v>0.36399999999999999</v>
      </c>
      <c r="AR1384">
        <v>0</v>
      </c>
      <c r="AU1384" s="2" t="str">
        <f t="shared" si="337"/>
        <v/>
      </c>
      <c r="AV1384" s="2" t="str">
        <f>IF(ISNUMBER(AU1384),SUMIFS($AU$1:AU1384,$A$1:A1384,A1384,$J$1:J1384,J1384,$D$1:D1384,D1384),"")</f>
        <v/>
      </c>
      <c r="AW1384">
        <f t="shared" si="338"/>
        <v>5</v>
      </c>
    </row>
    <row r="1385" spans="1:49" x14ac:dyDescent="0.25">
      <c r="A1385" s="4" t="s">
        <v>132</v>
      </c>
      <c r="B1385" t="s">
        <v>81</v>
      </c>
      <c r="C1385" s="3">
        <v>41822</v>
      </c>
      <c r="D1385">
        <v>1</v>
      </c>
      <c r="F1385" t="s">
        <v>85</v>
      </c>
      <c r="G1385" t="s">
        <v>133</v>
      </c>
      <c r="J1385" s="2">
        <v>2014</v>
      </c>
      <c r="K1385" s="2" t="s">
        <v>82</v>
      </c>
      <c r="L1385">
        <v>1</v>
      </c>
      <c r="M1385" s="2" t="s">
        <v>21</v>
      </c>
      <c r="N1385" s="2" t="str">
        <f t="shared" si="333"/>
        <v/>
      </c>
      <c r="Q1385" t="str">
        <f t="shared" si="339"/>
        <v/>
      </c>
      <c r="R1385" s="2" t="str">
        <f>IF(ISNUMBER(Q1385),SUMIFS(Q$1:$Q1385,A$1:$A1385,A1385,J$1:$J1385,J1385,D$1:$D1385,D1385),"")</f>
        <v/>
      </c>
      <c r="T1385" s="5"/>
      <c r="AH1385" s="2" t="str">
        <f t="shared" si="336"/>
        <v/>
      </c>
      <c r="AL1385">
        <v>0.72099999999999997</v>
      </c>
      <c r="AN1385">
        <v>0</v>
      </c>
      <c r="AO1385">
        <v>0</v>
      </c>
      <c r="AQ1385">
        <v>0.252</v>
      </c>
      <c r="AR1385">
        <v>2.7E-2</v>
      </c>
      <c r="AU1385" s="2" t="str">
        <f t="shared" si="337"/>
        <v/>
      </c>
      <c r="AV1385" s="2" t="str">
        <f>IF(ISNUMBER(AU1385),SUMIFS($AU$1:AU1385,$A$1:A1385,A1385,$J$1:J1385,J1385,$D$1:D1385,D1385),"")</f>
        <v/>
      </c>
      <c r="AW1385">
        <f t="shared" si="338"/>
        <v>5</v>
      </c>
    </row>
    <row r="1386" spans="1:49" x14ac:dyDescent="0.25">
      <c r="A1386" s="4" t="s">
        <v>132</v>
      </c>
      <c r="B1386" t="s">
        <v>81</v>
      </c>
      <c r="C1386" s="3">
        <v>41822</v>
      </c>
      <c r="D1386">
        <v>2</v>
      </c>
      <c r="F1386" t="s">
        <v>85</v>
      </c>
      <c r="G1386" t="s">
        <v>133</v>
      </c>
      <c r="J1386" s="2">
        <v>2014</v>
      </c>
      <c r="K1386" s="2" t="s">
        <v>82</v>
      </c>
      <c r="L1386">
        <v>1</v>
      </c>
      <c r="M1386" s="2" t="s">
        <v>21</v>
      </c>
      <c r="N1386" s="2" t="str">
        <f t="shared" si="333"/>
        <v/>
      </c>
      <c r="Q1386" t="str">
        <f t="shared" si="339"/>
        <v/>
      </c>
      <c r="R1386" s="2" t="str">
        <f>IF(ISNUMBER(Q1386),SUMIFS(Q$1:$Q1386,A$1:$A1386,A1386,J$1:$J1386,J1386,D$1:$D1386,D1386),"")</f>
        <v/>
      </c>
      <c r="T1386" s="5"/>
      <c r="AH1386" s="2" t="str">
        <f t="shared" si="336"/>
        <v/>
      </c>
      <c r="AL1386">
        <v>0.69</v>
      </c>
      <c r="AN1386">
        <v>0</v>
      </c>
      <c r="AO1386">
        <v>0</v>
      </c>
      <c r="AQ1386">
        <v>0.28299999999999997</v>
      </c>
      <c r="AR1386">
        <v>2.5999999999999999E-2</v>
      </c>
      <c r="AU1386" s="2" t="str">
        <f t="shared" si="337"/>
        <v/>
      </c>
      <c r="AV1386" s="2" t="str">
        <f>IF(ISNUMBER(AU1386),SUMIFS($AU$1:AU1386,$A$1:A1386,A1386,$J$1:J1386,J1386,$D$1:D1386,D1386),"")</f>
        <v/>
      </c>
      <c r="AW1386">
        <f t="shared" si="338"/>
        <v>5</v>
      </c>
    </row>
    <row r="1387" spans="1:49" x14ac:dyDescent="0.25">
      <c r="A1387" s="4" t="s">
        <v>132</v>
      </c>
      <c r="B1387" t="s">
        <v>81</v>
      </c>
      <c r="C1387" s="3">
        <v>41822</v>
      </c>
      <c r="D1387">
        <v>3</v>
      </c>
      <c r="F1387" t="s">
        <v>85</v>
      </c>
      <c r="G1387" t="s">
        <v>133</v>
      </c>
      <c r="J1387" s="2">
        <v>2014</v>
      </c>
      <c r="K1387" s="2" t="s">
        <v>82</v>
      </c>
      <c r="L1387">
        <v>1</v>
      </c>
      <c r="M1387" s="2" t="s">
        <v>21</v>
      </c>
      <c r="N1387" s="2" t="str">
        <f t="shared" si="333"/>
        <v/>
      </c>
      <c r="Q1387" t="str">
        <f t="shared" si="339"/>
        <v/>
      </c>
      <c r="R1387" s="2" t="str">
        <f>IF(ISNUMBER(Q1387),SUMIFS(Q$1:$Q1387,A$1:$A1387,A1387,J$1:$J1387,J1387,D$1:$D1387,D1387),"")</f>
        <v/>
      </c>
      <c r="T1387" s="5"/>
      <c r="AH1387" s="2" t="str">
        <f t="shared" si="336"/>
        <v/>
      </c>
      <c r="AL1387">
        <v>0.36799999999999999</v>
      </c>
      <c r="AN1387">
        <v>0</v>
      </c>
      <c r="AO1387">
        <v>0</v>
      </c>
      <c r="AQ1387">
        <v>0.56399999999999995</v>
      </c>
      <c r="AR1387">
        <v>6.8000000000000005E-2</v>
      </c>
      <c r="AU1387" s="2" t="str">
        <f t="shared" si="337"/>
        <v/>
      </c>
      <c r="AV1387" s="2" t="str">
        <f>IF(ISNUMBER(AU1387),SUMIFS($AU$1:AU1387,$A$1:A1387,A1387,$J$1:J1387,J1387,$D$1:D1387,D1387),"")</f>
        <v/>
      </c>
      <c r="AW1387">
        <f t="shared" si="338"/>
        <v>5</v>
      </c>
    </row>
    <row r="1388" spans="1:49" x14ac:dyDescent="0.25">
      <c r="A1388" s="4" t="s">
        <v>132</v>
      </c>
      <c r="B1388" t="s">
        <v>81</v>
      </c>
      <c r="C1388" s="3">
        <v>41871</v>
      </c>
      <c r="D1388">
        <v>1</v>
      </c>
      <c r="F1388" t="s">
        <v>85</v>
      </c>
      <c r="G1388" t="s">
        <v>133</v>
      </c>
      <c r="J1388" s="2">
        <v>2014</v>
      </c>
      <c r="K1388" s="2" t="s">
        <v>82</v>
      </c>
      <c r="L1388">
        <v>1</v>
      </c>
      <c r="M1388" s="2" t="s">
        <v>21</v>
      </c>
      <c r="N1388" s="2" t="str">
        <f t="shared" si="333"/>
        <v/>
      </c>
      <c r="Q1388" t="str">
        <f t="shared" si="339"/>
        <v/>
      </c>
      <c r="R1388" s="2" t="str">
        <f>IF(ISNUMBER(Q1388),SUMIFS(Q$1:$Q1388,A$1:$A1388,A1388,J$1:$J1388,J1388,D$1:$D1388,D1388),"")</f>
        <v/>
      </c>
      <c r="T1388" s="5"/>
      <c r="AH1388" s="2" t="str">
        <f t="shared" si="336"/>
        <v/>
      </c>
      <c r="AL1388">
        <v>0.10299999999999999</v>
      </c>
      <c r="AN1388">
        <v>0</v>
      </c>
      <c r="AO1388">
        <v>0</v>
      </c>
      <c r="AQ1388">
        <v>0.89700000000000002</v>
      </c>
      <c r="AR1388">
        <v>0</v>
      </c>
      <c r="AU1388" s="2" t="str">
        <f t="shared" si="337"/>
        <v/>
      </c>
      <c r="AV1388" s="2" t="str">
        <f>IF(ISNUMBER(AU1388),SUMIFS($AU$1:AU1388,$A$1:A1388,A1388,$J$1:J1388,J1388,$D$1:D1388,D1388),"")</f>
        <v/>
      </c>
      <c r="AW1388">
        <f t="shared" si="338"/>
        <v>5</v>
      </c>
    </row>
    <row r="1389" spans="1:49" x14ac:dyDescent="0.25">
      <c r="A1389" s="4" t="s">
        <v>132</v>
      </c>
      <c r="B1389" t="s">
        <v>81</v>
      </c>
      <c r="C1389" s="3">
        <v>41871</v>
      </c>
      <c r="D1389">
        <v>2</v>
      </c>
      <c r="F1389" t="s">
        <v>85</v>
      </c>
      <c r="G1389" t="s">
        <v>133</v>
      </c>
      <c r="J1389" s="2">
        <v>2014</v>
      </c>
      <c r="K1389" s="2" t="s">
        <v>82</v>
      </c>
      <c r="L1389">
        <v>1</v>
      </c>
      <c r="M1389" s="2" t="s">
        <v>21</v>
      </c>
      <c r="N1389" s="2" t="str">
        <f t="shared" si="333"/>
        <v/>
      </c>
      <c r="Q1389" t="str">
        <f t="shared" si="339"/>
        <v/>
      </c>
      <c r="R1389" s="2" t="str">
        <f>IF(ISNUMBER(Q1389),SUMIFS(Q$1:$Q1389,A$1:$A1389,A1389,J$1:$J1389,J1389,D$1:$D1389,D1389),"")</f>
        <v/>
      </c>
      <c r="T1389" s="5"/>
      <c r="AH1389" s="2" t="str">
        <f t="shared" si="336"/>
        <v/>
      </c>
      <c r="AL1389">
        <v>7.6999999999999999E-2</v>
      </c>
      <c r="AN1389">
        <v>0</v>
      </c>
      <c r="AO1389">
        <v>0</v>
      </c>
      <c r="AQ1389">
        <v>0.89800000000000002</v>
      </c>
      <c r="AR1389">
        <v>2.5000000000000001E-2</v>
      </c>
      <c r="AU1389" s="2" t="str">
        <f t="shared" si="337"/>
        <v/>
      </c>
      <c r="AV1389" s="2" t="str">
        <f>IF(ISNUMBER(AU1389),SUMIFS($AU$1:AU1389,$A$1:A1389,A1389,$J$1:J1389,J1389,$D$1:D1389,D1389),"")</f>
        <v/>
      </c>
      <c r="AW1389">
        <f t="shared" si="338"/>
        <v>5</v>
      </c>
    </row>
    <row r="1390" spans="1:49" x14ac:dyDescent="0.25">
      <c r="A1390" s="4" t="s">
        <v>132</v>
      </c>
      <c r="B1390" t="s">
        <v>81</v>
      </c>
      <c r="C1390" s="3">
        <v>41871</v>
      </c>
      <c r="D1390">
        <v>3</v>
      </c>
      <c r="F1390" t="s">
        <v>85</v>
      </c>
      <c r="G1390" t="s">
        <v>133</v>
      </c>
      <c r="J1390" s="2">
        <v>2014</v>
      </c>
      <c r="K1390" s="2" t="s">
        <v>82</v>
      </c>
      <c r="L1390">
        <v>1</v>
      </c>
      <c r="M1390" s="2" t="s">
        <v>21</v>
      </c>
      <c r="N1390" s="2" t="str">
        <f t="shared" ref="N1390:N1453" si="340">IF(LEN(O1390)&gt;0,O1390*10,"")</f>
        <v/>
      </c>
      <c r="Q1390" t="str">
        <f t="shared" si="339"/>
        <v/>
      </c>
      <c r="R1390" s="2" t="str">
        <f>IF(ISNUMBER(Q1390),SUMIFS(Q$1:$Q1390,A$1:$A1390,A1390,J$1:$J1390,J1390,D$1:$D1390,D1390),"")</f>
        <v/>
      </c>
      <c r="T1390" s="5"/>
      <c r="AH1390" s="2" t="str">
        <f t="shared" si="336"/>
        <v/>
      </c>
      <c r="AL1390">
        <v>0.129</v>
      </c>
      <c r="AN1390">
        <v>0</v>
      </c>
      <c r="AO1390">
        <v>0</v>
      </c>
      <c r="AQ1390">
        <v>0.84499999999999997</v>
      </c>
      <c r="AR1390">
        <v>2.5999999999999999E-2</v>
      </c>
      <c r="AU1390" s="2" t="str">
        <f t="shared" si="337"/>
        <v/>
      </c>
      <c r="AV1390" s="2" t="str">
        <f>IF(ISNUMBER(AU1390),SUMIFS($AU$1:AU1390,$A$1:A1390,A1390,$J$1:J1390,J1390,$D$1:D1390,D1390),"")</f>
        <v/>
      </c>
      <c r="AW1390">
        <f t="shared" si="338"/>
        <v>5</v>
      </c>
    </row>
    <row r="1391" spans="1:49" x14ac:dyDescent="0.25">
      <c r="A1391" s="4" t="s">
        <v>132</v>
      </c>
      <c r="B1391" t="s">
        <v>81</v>
      </c>
      <c r="C1391" s="3">
        <v>41918</v>
      </c>
      <c r="D1391">
        <v>1</v>
      </c>
      <c r="F1391" t="s">
        <v>85</v>
      </c>
      <c r="G1391" t="s">
        <v>133</v>
      </c>
      <c r="J1391" s="2">
        <v>2014</v>
      </c>
      <c r="K1391" s="2" t="s">
        <v>82</v>
      </c>
      <c r="L1391">
        <v>1</v>
      </c>
      <c r="M1391" s="2" t="s">
        <v>21</v>
      </c>
      <c r="N1391" s="2" t="str">
        <f t="shared" si="340"/>
        <v/>
      </c>
      <c r="Q1391" t="str">
        <f t="shared" si="339"/>
        <v/>
      </c>
      <c r="R1391" s="2" t="str">
        <f>IF(ISNUMBER(Q1391),SUMIFS(Q$1:$Q1391,A$1:$A1391,A1391,J$1:$J1391,J1391,D$1:$D1391,D1391),"")</f>
        <v/>
      </c>
      <c r="T1391" s="5"/>
      <c r="AH1391" s="2" t="str">
        <f t="shared" si="336"/>
        <v/>
      </c>
      <c r="AL1391">
        <v>0.79600000000000004</v>
      </c>
      <c r="AN1391">
        <v>0</v>
      </c>
      <c r="AO1391">
        <v>0</v>
      </c>
      <c r="AQ1391">
        <v>0.15</v>
      </c>
      <c r="AR1391">
        <v>5.3999999999999999E-2</v>
      </c>
      <c r="AU1391" s="2" t="str">
        <f t="shared" si="337"/>
        <v/>
      </c>
      <c r="AV1391" s="2" t="str">
        <f>IF(ISNUMBER(AU1391),SUMIFS($AU$1:AU1391,$A$1:A1391,A1391,$J$1:J1391,J1391,$D$1:D1391,D1391),"")</f>
        <v/>
      </c>
      <c r="AW1391">
        <f t="shared" si="338"/>
        <v>5</v>
      </c>
    </row>
    <row r="1392" spans="1:49" x14ac:dyDescent="0.25">
      <c r="A1392" s="4" t="s">
        <v>132</v>
      </c>
      <c r="B1392" t="s">
        <v>81</v>
      </c>
      <c r="C1392" s="3">
        <v>41918</v>
      </c>
      <c r="D1392">
        <v>2</v>
      </c>
      <c r="F1392" t="s">
        <v>85</v>
      </c>
      <c r="G1392" t="s">
        <v>133</v>
      </c>
      <c r="J1392" s="2">
        <v>2014</v>
      </c>
      <c r="K1392" s="2" t="s">
        <v>82</v>
      </c>
      <c r="L1392">
        <v>1</v>
      </c>
      <c r="M1392" s="2" t="s">
        <v>21</v>
      </c>
      <c r="N1392" s="2" t="str">
        <f t="shared" si="340"/>
        <v/>
      </c>
      <c r="Q1392" t="str">
        <f t="shared" si="339"/>
        <v/>
      </c>
      <c r="R1392" s="2" t="str">
        <f>IF(ISNUMBER(Q1392),SUMIFS(Q$1:$Q1392,A$1:$A1392,A1392,J$1:$J1392,J1392,D$1:$D1392,D1392),"")</f>
        <v/>
      </c>
      <c r="T1392" s="5"/>
      <c r="AH1392" s="2" t="str">
        <f t="shared" si="336"/>
        <v/>
      </c>
      <c r="AL1392">
        <v>0.57999999999999996</v>
      </c>
      <c r="AN1392">
        <v>0</v>
      </c>
      <c r="AO1392">
        <v>0</v>
      </c>
      <c r="AQ1392">
        <v>0.374</v>
      </c>
      <c r="AR1392">
        <v>4.5999999999999999E-2</v>
      </c>
      <c r="AU1392" s="2" t="str">
        <f t="shared" si="337"/>
        <v/>
      </c>
      <c r="AV1392" s="2" t="str">
        <f>IF(ISNUMBER(AU1392),SUMIFS($AU$1:AU1392,$A$1:A1392,A1392,$J$1:J1392,J1392,$D$1:D1392,D1392),"")</f>
        <v/>
      </c>
      <c r="AW1392">
        <f t="shared" si="338"/>
        <v>5</v>
      </c>
    </row>
    <row r="1393" spans="1:49" x14ac:dyDescent="0.25">
      <c r="A1393" s="4" t="s">
        <v>132</v>
      </c>
      <c r="B1393" t="s">
        <v>81</v>
      </c>
      <c r="C1393" s="3">
        <v>41918</v>
      </c>
      <c r="D1393">
        <v>3</v>
      </c>
      <c r="F1393" t="s">
        <v>85</v>
      </c>
      <c r="G1393" t="s">
        <v>133</v>
      </c>
      <c r="J1393" s="2">
        <v>2014</v>
      </c>
      <c r="K1393" s="2" t="s">
        <v>82</v>
      </c>
      <c r="L1393">
        <v>1</v>
      </c>
      <c r="M1393" s="2" t="s">
        <v>21</v>
      </c>
      <c r="N1393" s="2" t="str">
        <f t="shared" si="340"/>
        <v/>
      </c>
      <c r="Q1393" t="str">
        <f t="shared" si="339"/>
        <v/>
      </c>
      <c r="R1393" s="2" t="str">
        <f>IF(ISNUMBER(Q1393),SUMIFS(Q$1:$Q1393,A$1:$A1393,A1393,J$1:$J1393,J1393,D$1:$D1393,D1393),"")</f>
        <v/>
      </c>
      <c r="T1393" s="5"/>
      <c r="AH1393" s="2" t="str">
        <f t="shared" si="336"/>
        <v/>
      </c>
      <c r="AL1393">
        <v>0.61299999999999999</v>
      </c>
      <c r="AN1393">
        <v>0</v>
      </c>
      <c r="AO1393">
        <v>0</v>
      </c>
      <c r="AQ1393">
        <v>0.33200000000000002</v>
      </c>
      <c r="AR1393">
        <v>5.5E-2</v>
      </c>
      <c r="AU1393" s="2" t="str">
        <f t="shared" si="337"/>
        <v/>
      </c>
      <c r="AV1393" s="2" t="str">
        <f>IF(ISNUMBER(AU1393),SUMIFS($AU$1:AU1393,$A$1:A1393,A1393,$J$1:J1393,J1393,$D$1:D1393,D1393),"")</f>
        <v/>
      </c>
      <c r="AW1393">
        <f t="shared" si="338"/>
        <v>5</v>
      </c>
    </row>
    <row r="1394" spans="1:49" x14ac:dyDescent="0.25">
      <c r="A1394" s="4" t="s">
        <v>132</v>
      </c>
      <c r="B1394" t="s">
        <v>81</v>
      </c>
      <c r="C1394" s="3">
        <v>42156</v>
      </c>
      <c r="D1394">
        <v>1</v>
      </c>
      <c r="F1394" t="s">
        <v>85</v>
      </c>
      <c r="G1394" t="s">
        <v>133</v>
      </c>
      <c r="J1394" s="2">
        <v>2015</v>
      </c>
      <c r="K1394" s="2" t="s">
        <v>82</v>
      </c>
      <c r="L1394">
        <v>1</v>
      </c>
      <c r="M1394" s="2" t="s">
        <v>21</v>
      </c>
      <c r="N1394" s="2" t="str">
        <f t="shared" si="340"/>
        <v/>
      </c>
      <c r="Q1394" t="str">
        <f t="shared" si="339"/>
        <v/>
      </c>
      <c r="R1394" s="2" t="str">
        <f>IF(ISNUMBER(Q1394),SUMIFS(Q$1:$Q1394,A$1:$A1394,A1394,J$1:$J1394,J1394,D$1:$D1394,D1394),"")</f>
        <v/>
      </c>
      <c r="T1394" s="5"/>
      <c r="AH1394" s="2" t="str">
        <f t="shared" si="336"/>
        <v/>
      </c>
      <c r="AL1394">
        <v>0.68100000000000005</v>
      </c>
      <c r="AN1394">
        <v>0</v>
      </c>
      <c r="AO1394">
        <v>0</v>
      </c>
      <c r="AQ1394">
        <v>0.29399999999999998</v>
      </c>
      <c r="AR1394">
        <v>2.5000000000000001E-2</v>
      </c>
      <c r="AU1394" s="2" t="str">
        <f t="shared" si="337"/>
        <v/>
      </c>
      <c r="AV1394" s="2" t="str">
        <f>IF(ISNUMBER(AU1394),SUMIFS($AU$1:AU1394,$A$1:A1394,A1394,$J$1:J1394,J1394,$D$1:D1394,D1394),"")</f>
        <v/>
      </c>
      <c r="AW1394">
        <f t="shared" si="338"/>
        <v>5</v>
      </c>
    </row>
    <row r="1395" spans="1:49" x14ac:dyDescent="0.25">
      <c r="A1395" s="4" t="s">
        <v>132</v>
      </c>
      <c r="B1395" t="s">
        <v>81</v>
      </c>
      <c r="C1395" s="3">
        <v>42156</v>
      </c>
      <c r="D1395">
        <v>2</v>
      </c>
      <c r="F1395" t="s">
        <v>85</v>
      </c>
      <c r="G1395" t="s">
        <v>133</v>
      </c>
      <c r="J1395" s="2">
        <v>2015</v>
      </c>
      <c r="K1395" s="2" t="s">
        <v>82</v>
      </c>
      <c r="L1395">
        <v>1</v>
      </c>
      <c r="M1395" s="2" t="s">
        <v>21</v>
      </c>
      <c r="N1395" s="2" t="str">
        <f t="shared" si="340"/>
        <v/>
      </c>
      <c r="Q1395" t="str">
        <f t="shared" si="339"/>
        <v/>
      </c>
      <c r="R1395" s="2" t="str">
        <f>IF(ISNUMBER(Q1395),SUMIFS(Q$1:$Q1395,A$1:$A1395,A1395,J$1:$J1395,J1395,D$1:$D1395,D1395),"")</f>
        <v/>
      </c>
      <c r="T1395" s="5"/>
      <c r="AH1395" s="2" t="str">
        <f t="shared" si="336"/>
        <v/>
      </c>
      <c r="AL1395">
        <v>0.89</v>
      </c>
      <c r="AN1395">
        <v>0</v>
      </c>
      <c r="AO1395">
        <v>0</v>
      </c>
      <c r="AQ1395">
        <v>9.4E-2</v>
      </c>
      <c r="AR1395">
        <v>1.4999999999999999E-2</v>
      </c>
      <c r="AU1395" s="2" t="str">
        <f t="shared" si="337"/>
        <v/>
      </c>
      <c r="AV1395" s="2" t="str">
        <f>IF(ISNUMBER(AU1395),SUMIFS($AU$1:AU1395,$A$1:A1395,A1395,$J$1:J1395,J1395,$D$1:D1395,D1395),"")</f>
        <v/>
      </c>
      <c r="AW1395">
        <f t="shared" si="338"/>
        <v>5</v>
      </c>
    </row>
    <row r="1396" spans="1:49" x14ac:dyDescent="0.25">
      <c r="A1396" s="4" t="s">
        <v>132</v>
      </c>
      <c r="B1396" t="s">
        <v>81</v>
      </c>
      <c r="C1396" s="3">
        <v>42156</v>
      </c>
      <c r="D1396">
        <v>3</v>
      </c>
      <c r="F1396" t="s">
        <v>85</v>
      </c>
      <c r="G1396" t="s">
        <v>133</v>
      </c>
      <c r="J1396" s="2">
        <v>2015</v>
      </c>
      <c r="K1396" s="2" t="s">
        <v>82</v>
      </c>
      <c r="L1396">
        <v>1</v>
      </c>
      <c r="M1396" s="2" t="s">
        <v>21</v>
      </c>
      <c r="N1396" s="2" t="str">
        <f t="shared" si="340"/>
        <v/>
      </c>
      <c r="Q1396" t="str">
        <f t="shared" si="339"/>
        <v/>
      </c>
      <c r="R1396" s="2" t="str">
        <f>IF(ISNUMBER(Q1396),SUMIFS(Q$1:$Q1396,A$1:$A1396,A1396,J$1:$J1396,J1396,D$1:$D1396,D1396),"")</f>
        <v/>
      </c>
      <c r="T1396" s="5"/>
      <c r="AH1396" s="2" t="str">
        <f t="shared" si="336"/>
        <v/>
      </c>
      <c r="AL1396">
        <v>0.73499999999999999</v>
      </c>
      <c r="AN1396">
        <v>0</v>
      </c>
      <c r="AO1396">
        <v>0</v>
      </c>
      <c r="AQ1396">
        <v>0.254</v>
      </c>
      <c r="AR1396">
        <v>0.01</v>
      </c>
      <c r="AU1396" s="2" t="str">
        <f t="shared" si="337"/>
        <v/>
      </c>
      <c r="AV1396" s="2" t="str">
        <f>IF(ISNUMBER(AU1396),SUMIFS($AU$1:AU1396,$A$1:A1396,A1396,$J$1:J1396,J1396,$D$1:D1396,D1396),"")</f>
        <v/>
      </c>
      <c r="AW1396">
        <f t="shared" si="338"/>
        <v>5</v>
      </c>
    </row>
    <row r="1397" spans="1:49" x14ac:dyDescent="0.25">
      <c r="A1397" s="4" t="s">
        <v>132</v>
      </c>
      <c r="B1397" t="s">
        <v>81</v>
      </c>
      <c r="C1397" s="3">
        <v>42199</v>
      </c>
      <c r="D1397">
        <v>1</v>
      </c>
      <c r="F1397" t="s">
        <v>85</v>
      </c>
      <c r="G1397" t="s">
        <v>133</v>
      </c>
      <c r="J1397" s="2">
        <v>2015</v>
      </c>
      <c r="K1397" s="2" t="s">
        <v>82</v>
      </c>
      <c r="L1397">
        <v>1</v>
      </c>
      <c r="M1397" s="2" t="s">
        <v>21</v>
      </c>
      <c r="N1397" s="2" t="str">
        <f t="shared" si="340"/>
        <v/>
      </c>
      <c r="Q1397" t="str">
        <f t="shared" si="339"/>
        <v/>
      </c>
      <c r="R1397" s="2" t="str">
        <f>IF(ISNUMBER(Q1397),SUMIFS(Q$1:$Q1397,A$1:$A1397,A1397,J$1:$J1397,J1397,D$1:$D1397,D1397),"")</f>
        <v/>
      </c>
      <c r="T1397" s="5"/>
      <c r="AH1397" s="2" t="str">
        <f t="shared" si="336"/>
        <v/>
      </c>
      <c r="AL1397">
        <v>0.58799999999999997</v>
      </c>
      <c r="AN1397">
        <v>0</v>
      </c>
      <c r="AO1397">
        <v>0</v>
      </c>
      <c r="AQ1397">
        <v>0.4</v>
      </c>
      <c r="AR1397">
        <v>1.2E-2</v>
      </c>
      <c r="AU1397" s="2" t="str">
        <f t="shared" si="337"/>
        <v/>
      </c>
      <c r="AV1397" s="2" t="str">
        <f>IF(ISNUMBER(AU1397),SUMIFS($AU$1:AU1397,$A$1:A1397,A1397,$J$1:J1397,J1397,$D$1:D1397,D1397),"")</f>
        <v/>
      </c>
      <c r="AW1397">
        <f t="shared" si="338"/>
        <v>5</v>
      </c>
    </row>
    <row r="1398" spans="1:49" x14ac:dyDescent="0.25">
      <c r="A1398" s="4" t="s">
        <v>132</v>
      </c>
      <c r="B1398" t="s">
        <v>81</v>
      </c>
      <c r="C1398" s="3">
        <v>42199</v>
      </c>
      <c r="D1398">
        <v>2</v>
      </c>
      <c r="F1398" t="s">
        <v>85</v>
      </c>
      <c r="G1398" t="s">
        <v>133</v>
      </c>
      <c r="J1398" s="2">
        <v>2015</v>
      </c>
      <c r="K1398" s="2" t="s">
        <v>82</v>
      </c>
      <c r="L1398">
        <v>1</v>
      </c>
      <c r="M1398" s="2" t="s">
        <v>21</v>
      </c>
      <c r="N1398" s="2" t="str">
        <f t="shared" si="340"/>
        <v/>
      </c>
      <c r="Q1398" t="str">
        <f t="shared" si="339"/>
        <v/>
      </c>
      <c r="R1398" s="2" t="str">
        <f>IF(ISNUMBER(Q1398),SUMIFS(Q$1:$Q1398,A$1:$A1398,A1398,J$1:$J1398,J1398,D$1:$D1398,D1398),"")</f>
        <v/>
      </c>
      <c r="T1398" s="5"/>
      <c r="AH1398" s="2" t="str">
        <f t="shared" si="336"/>
        <v/>
      </c>
      <c r="AL1398">
        <v>0.82399999999999995</v>
      </c>
      <c r="AN1398">
        <v>0</v>
      </c>
      <c r="AO1398">
        <v>0</v>
      </c>
      <c r="AQ1398">
        <v>0.14000000000000001</v>
      </c>
      <c r="AR1398">
        <v>3.5999999999999997E-2</v>
      </c>
      <c r="AU1398" s="2" t="str">
        <f t="shared" si="337"/>
        <v/>
      </c>
      <c r="AV1398" s="2" t="str">
        <f>IF(ISNUMBER(AU1398),SUMIFS($AU$1:AU1398,$A$1:A1398,A1398,$J$1:J1398,J1398,$D$1:D1398,D1398),"")</f>
        <v/>
      </c>
      <c r="AW1398">
        <f t="shared" si="338"/>
        <v>5</v>
      </c>
    </row>
    <row r="1399" spans="1:49" x14ac:dyDescent="0.25">
      <c r="A1399" s="4" t="s">
        <v>132</v>
      </c>
      <c r="B1399" t="s">
        <v>81</v>
      </c>
      <c r="C1399" s="3">
        <v>42199</v>
      </c>
      <c r="D1399">
        <v>3</v>
      </c>
      <c r="F1399" t="s">
        <v>85</v>
      </c>
      <c r="G1399" t="s">
        <v>133</v>
      </c>
      <c r="J1399" s="2">
        <v>2015</v>
      </c>
      <c r="K1399" s="2" t="s">
        <v>82</v>
      </c>
      <c r="L1399">
        <v>1</v>
      </c>
      <c r="M1399" s="2" t="s">
        <v>21</v>
      </c>
      <c r="N1399" s="2" t="str">
        <f t="shared" si="340"/>
        <v/>
      </c>
      <c r="Q1399" t="str">
        <f t="shared" si="339"/>
        <v/>
      </c>
      <c r="R1399" s="2" t="str">
        <f>IF(ISNUMBER(Q1399),SUMIFS(Q$1:$Q1399,A$1:$A1399,A1399,J$1:$J1399,J1399,D$1:$D1399,D1399),"")</f>
        <v/>
      </c>
      <c r="T1399" s="5"/>
      <c r="AH1399" s="2" t="str">
        <f t="shared" si="336"/>
        <v/>
      </c>
      <c r="AL1399">
        <v>0.48699999999999999</v>
      </c>
      <c r="AN1399">
        <v>0</v>
      </c>
      <c r="AO1399">
        <v>0</v>
      </c>
      <c r="AQ1399">
        <v>0.41699999999999998</v>
      </c>
      <c r="AR1399">
        <v>9.6000000000000002E-2</v>
      </c>
      <c r="AU1399" s="2" t="str">
        <f t="shared" si="337"/>
        <v/>
      </c>
      <c r="AV1399" s="2" t="str">
        <f>IF(ISNUMBER(AU1399),SUMIFS($AU$1:AU1399,$A$1:A1399,A1399,$J$1:J1399,J1399,$D$1:D1399,D1399),"")</f>
        <v/>
      </c>
      <c r="AW1399">
        <f t="shared" si="338"/>
        <v>5</v>
      </c>
    </row>
    <row r="1400" spans="1:49" x14ac:dyDescent="0.25">
      <c r="A1400" s="4" t="s">
        <v>132</v>
      </c>
      <c r="B1400" t="s">
        <v>81</v>
      </c>
      <c r="C1400" s="3">
        <v>42240</v>
      </c>
      <c r="D1400">
        <v>1</v>
      </c>
      <c r="F1400" t="s">
        <v>85</v>
      </c>
      <c r="G1400" t="s">
        <v>133</v>
      </c>
      <c r="J1400" s="2">
        <v>2015</v>
      </c>
      <c r="K1400" s="2" t="s">
        <v>82</v>
      </c>
      <c r="L1400">
        <v>1</v>
      </c>
      <c r="M1400" s="2" t="s">
        <v>21</v>
      </c>
      <c r="N1400" s="2" t="str">
        <f t="shared" si="340"/>
        <v/>
      </c>
      <c r="Q1400" t="str">
        <f t="shared" si="339"/>
        <v/>
      </c>
      <c r="R1400" s="2" t="str">
        <f>IF(ISNUMBER(Q1400),SUMIFS(Q$1:$Q1400,A$1:$A1400,A1400,J$1:$J1400,J1400,D$1:$D1400,D1400),"")</f>
        <v/>
      </c>
      <c r="T1400" s="5"/>
      <c r="AH1400" s="2" t="str">
        <f t="shared" si="336"/>
        <v/>
      </c>
      <c r="AL1400">
        <v>0.38</v>
      </c>
      <c r="AN1400">
        <v>0</v>
      </c>
      <c r="AO1400">
        <v>0</v>
      </c>
      <c r="AQ1400">
        <v>0.55500000000000005</v>
      </c>
      <c r="AR1400">
        <v>6.6000000000000003E-2</v>
      </c>
      <c r="AU1400" s="2" t="str">
        <f t="shared" si="337"/>
        <v/>
      </c>
      <c r="AV1400" s="2" t="str">
        <f>IF(ISNUMBER(AU1400),SUMIFS($AU$1:AU1400,$A$1:A1400,A1400,$J$1:J1400,J1400,$D$1:D1400,D1400),"")</f>
        <v/>
      </c>
      <c r="AW1400">
        <f t="shared" si="338"/>
        <v>5</v>
      </c>
    </row>
    <row r="1401" spans="1:49" x14ac:dyDescent="0.25">
      <c r="A1401" s="4" t="s">
        <v>132</v>
      </c>
      <c r="B1401" t="s">
        <v>81</v>
      </c>
      <c r="C1401" s="3">
        <v>42240</v>
      </c>
      <c r="D1401">
        <v>2</v>
      </c>
      <c r="F1401" t="s">
        <v>85</v>
      </c>
      <c r="G1401" t="s">
        <v>133</v>
      </c>
      <c r="J1401" s="2">
        <v>2015</v>
      </c>
      <c r="K1401" s="2" t="s">
        <v>82</v>
      </c>
      <c r="L1401">
        <v>1</v>
      </c>
      <c r="M1401" s="2" t="s">
        <v>21</v>
      </c>
      <c r="N1401" s="2" t="str">
        <f t="shared" si="340"/>
        <v/>
      </c>
      <c r="Q1401" t="str">
        <f t="shared" si="339"/>
        <v/>
      </c>
      <c r="R1401" s="2" t="str">
        <f>IF(ISNUMBER(Q1401),SUMIFS(Q$1:$Q1401,A$1:$A1401,A1401,J$1:$J1401,J1401,D$1:$D1401,D1401),"")</f>
        <v/>
      </c>
      <c r="T1401" s="5"/>
      <c r="AH1401" s="2" t="str">
        <f t="shared" si="336"/>
        <v/>
      </c>
      <c r="AL1401">
        <v>0.76900000000000002</v>
      </c>
      <c r="AN1401">
        <v>0</v>
      </c>
      <c r="AO1401">
        <v>0</v>
      </c>
      <c r="AQ1401">
        <v>0.183</v>
      </c>
      <c r="AR1401">
        <v>4.8000000000000001E-2</v>
      </c>
      <c r="AU1401" s="2" t="str">
        <f t="shared" si="337"/>
        <v/>
      </c>
      <c r="AV1401" s="2" t="str">
        <f>IF(ISNUMBER(AU1401),SUMIFS($AU$1:AU1401,$A$1:A1401,A1401,$J$1:J1401,J1401,$D$1:D1401,D1401),"")</f>
        <v/>
      </c>
      <c r="AW1401">
        <f t="shared" si="338"/>
        <v>5</v>
      </c>
    </row>
    <row r="1402" spans="1:49" x14ac:dyDescent="0.25">
      <c r="A1402" s="4" t="s">
        <v>132</v>
      </c>
      <c r="B1402" t="s">
        <v>81</v>
      </c>
      <c r="C1402" s="3">
        <v>42240</v>
      </c>
      <c r="D1402">
        <v>3</v>
      </c>
      <c r="F1402" t="s">
        <v>85</v>
      </c>
      <c r="G1402" t="s">
        <v>133</v>
      </c>
      <c r="J1402" s="2">
        <v>2015</v>
      </c>
      <c r="K1402" s="2" t="s">
        <v>82</v>
      </c>
      <c r="L1402">
        <v>1</v>
      </c>
      <c r="M1402" s="2" t="s">
        <v>21</v>
      </c>
      <c r="N1402" s="2" t="str">
        <f t="shared" si="340"/>
        <v/>
      </c>
      <c r="Q1402" t="str">
        <f t="shared" si="339"/>
        <v/>
      </c>
      <c r="R1402" s="2" t="str">
        <f>IF(ISNUMBER(Q1402),SUMIFS(Q$1:$Q1402,A$1:$A1402,A1402,J$1:$J1402,J1402,D$1:$D1402,D1402),"")</f>
        <v/>
      </c>
      <c r="T1402" s="5"/>
      <c r="AH1402" s="2" t="str">
        <f t="shared" si="336"/>
        <v/>
      </c>
      <c r="AL1402">
        <v>0.29099999999999998</v>
      </c>
      <c r="AN1402">
        <v>0</v>
      </c>
      <c r="AO1402">
        <v>0</v>
      </c>
      <c r="AQ1402">
        <v>0.63900000000000001</v>
      </c>
      <c r="AR1402">
        <v>7.0000000000000007E-2</v>
      </c>
      <c r="AU1402" s="2" t="str">
        <f t="shared" si="337"/>
        <v/>
      </c>
      <c r="AV1402" s="2" t="str">
        <f>IF(ISNUMBER(AU1402),SUMIFS($AU$1:AU1402,$A$1:A1402,A1402,$J$1:J1402,J1402,$D$1:D1402,D1402),"")</f>
        <v/>
      </c>
      <c r="AW1402">
        <f t="shared" si="338"/>
        <v>5</v>
      </c>
    </row>
    <row r="1403" spans="1:49" x14ac:dyDescent="0.25">
      <c r="A1403" s="4" t="s">
        <v>132</v>
      </c>
      <c r="B1403" t="s">
        <v>81</v>
      </c>
      <c r="C1403" s="3">
        <v>42296</v>
      </c>
      <c r="D1403">
        <v>1</v>
      </c>
      <c r="F1403" t="s">
        <v>85</v>
      </c>
      <c r="G1403" t="s">
        <v>133</v>
      </c>
      <c r="J1403" s="2">
        <v>2015</v>
      </c>
      <c r="K1403" s="2" t="s">
        <v>82</v>
      </c>
      <c r="L1403">
        <v>1</v>
      </c>
      <c r="M1403" s="2" t="s">
        <v>21</v>
      </c>
      <c r="N1403" s="2" t="str">
        <f t="shared" si="340"/>
        <v/>
      </c>
      <c r="Q1403" t="str">
        <f t="shared" si="339"/>
        <v/>
      </c>
      <c r="R1403" s="2" t="str">
        <f>IF(ISNUMBER(Q1403),SUMIFS(Q$1:$Q1403,A$1:$A1403,A1403,J$1:$J1403,J1403,D$1:$D1403,D1403),"")</f>
        <v/>
      </c>
      <c r="T1403" s="5"/>
      <c r="AH1403" s="2" t="str">
        <f t="shared" si="336"/>
        <v/>
      </c>
      <c r="AL1403">
        <v>0.77500000000000002</v>
      </c>
      <c r="AN1403">
        <v>0</v>
      </c>
      <c r="AO1403">
        <v>0</v>
      </c>
      <c r="AQ1403">
        <v>0.13900000000000001</v>
      </c>
      <c r="AR1403">
        <v>8.5999999999999993E-2</v>
      </c>
      <c r="AU1403" s="2" t="str">
        <f t="shared" si="337"/>
        <v/>
      </c>
      <c r="AV1403" s="2" t="str">
        <f>IF(ISNUMBER(AU1403),SUMIFS($AU$1:AU1403,$A$1:A1403,A1403,$J$1:J1403,J1403,$D$1:D1403,D1403),"")</f>
        <v/>
      </c>
      <c r="AW1403">
        <f t="shared" si="338"/>
        <v>5</v>
      </c>
    </row>
    <row r="1404" spans="1:49" x14ac:dyDescent="0.25">
      <c r="A1404" s="4" t="s">
        <v>132</v>
      </c>
      <c r="B1404" t="s">
        <v>81</v>
      </c>
      <c r="C1404" s="3">
        <v>42296</v>
      </c>
      <c r="D1404">
        <v>2</v>
      </c>
      <c r="F1404" t="s">
        <v>85</v>
      </c>
      <c r="G1404" t="s">
        <v>133</v>
      </c>
      <c r="J1404" s="2">
        <v>2015</v>
      </c>
      <c r="K1404" s="2" t="s">
        <v>82</v>
      </c>
      <c r="L1404">
        <v>1</v>
      </c>
      <c r="M1404" s="2" t="s">
        <v>21</v>
      </c>
      <c r="N1404" s="2" t="str">
        <f t="shared" si="340"/>
        <v/>
      </c>
      <c r="Q1404" t="str">
        <f t="shared" si="339"/>
        <v/>
      </c>
      <c r="R1404" s="2" t="str">
        <f>IF(ISNUMBER(Q1404),SUMIFS(Q$1:$Q1404,A$1:$A1404,A1404,J$1:$J1404,J1404,D$1:$D1404,D1404),"")</f>
        <v/>
      </c>
      <c r="T1404" s="5"/>
      <c r="AH1404" s="2" t="str">
        <f t="shared" si="336"/>
        <v/>
      </c>
      <c r="AL1404">
        <v>0.96</v>
      </c>
      <c r="AN1404">
        <v>0</v>
      </c>
      <c r="AO1404">
        <v>0</v>
      </c>
      <c r="AQ1404">
        <v>0</v>
      </c>
      <c r="AR1404">
        <v>0.04</v>
      </c>
      <c r="AU1404" s="2" t="str">
        <f t="shared" si="337"/>
        <v/>
      </c>
      <c r="AV1404" s="2" t="str">
        <f>IF(ISNUMBER(AU1404),SUMIFS($AU$1:AU1404,$A$1:A1404,A1404,$J$1:J1404,J1404,$D$1:D1404,D1404),"")</f>
        <v/>
      </c>
      <c r="AW1404">
        <f t="shared" si="338"/>
        <v>5</v>
      </c>
    </row>
    <row r="1405" spans="1:49" x14ac:dyDescent="0.25">
      <c r="A1405" s="4" t="s">
        <v>132</v>
      </c>
      <c r="B1405" t="s">
        <v>81</v>
      </c>
      <c r="C1405" s="3">
        <v>42296</v>
      </c>
      <c r="D1405">
        <v>3</v>
      </c>
      <c r="F1405" t="s">
        <v>85</v>
      </c>
      <c r="G1405" t="s">
        <v>133</v>
      </c>
      <c r="J1405" s="2">
        <v>2015</v>
      </c>
      <c r="K1405" s="2" t="s">
        <v>82</v>
      </c>
      <c r="L1405">
        <v>1</v>
      </c>
      <c r="M1405" s="2" t="s">
        <v>21</v>
      </c>
      <c r="N1405" s="2" t="str">
        <f t="shared" si="340"/>
        <v/>
      </c>
      <c r="Q1405" t="str">
        <f t="shared" si="339"/>
        <v/>
      </c>
      <c r="R1405" s="2" t="str">
        <f>IF(ISNUMBER(Q1405),SUMIFS(Q$1:$Q1405,A$1:$A1405,A1405,J$1:$J1405,J1405,D$1:$D1405,D1405),"")</f>
        <v/>
      </c>
      <c r="T1405" s="5"/>
      <c r="AH1405" s="2" t="str">
        <f t="shared" si="336"/>
        <v/>
      </c>
      <c r="AL1405">
        <v>0.73</v>
      </c>
      <c r="AN1405">
        <v>0</v>
      </c>
      <c r="AO1405">
        <v>0</v>
      </c>
      <c r="AQ1405">
        <v>0.13700000000000001</v>
      </c>
      <c r="AR1405">
        <v>0.13200000000000001</v>
      </c>
      <c r="AU1405" s="2" t="str">
        <f t="shared" si="337"/>
        <v/>
      </c>
      <c r="AV1405" s="2" t="str">
        <f>IF(ISNUMBER(AU1405),SUMIFS($AU$1:AU1405,$A$1:A1405,A1405,$J$1:J1405,J1405,$D$1:D1405,D1405),"")</f>
        <v/>
      </c>
      <c r="AW1405">
        <f t="shared" si="338"/>
        <v>5</v>
      </c>
    </row>
    <row r="1406" spans="1:49" x14ac:dyDescent="0.25">
      <c r="A1406" s="4" t="s">
        <v>127</v>
      </c>
      <c r="B1406" t="s">
        <v>81</v>
      </c>
      <c r="C1406" s="3">
        <v>41781</v>
      </c>
      <c r="D1406">
        <v>1</v>
      </c>
      <c r="F1406" t="s">
        <v>83</v>
      </c>
      <c r="G1406" t="s">
        <v>84</v>
      </c>
      <c r="J1406" s="2">
        <v>2014</v>
      </c>
      <c r="K1406" s="2" t="s">
        <v>82</v>
      </c>
      <c r="L1406">
        <v>1</v>
      </c>
      <c r="M1406" s="2" t="s">
        <v>21</v>
      </c>
      <c r="N1406" s="2" t="str">
        <f t="shared" si="340"/>
        <v/>
      </c>
      <c r="Q1406" t="str">
        <f t="shared" si="339"/>
        <v/>
      </c>
      <c r="R1406" s="2" t="str">
        <f>IF(ISNUMBER(Q1406),SUMIFS(Q$1:$Q1406,A$1:$A1406,A1406,J$1:$J1406,J1406,D$1:$D1406,D1406),"")</f>
        <v/>
      </c>
      <c r="AH1406" s="2" t="str">
        <f t="shared" si="336"/>
        <v/>
      </c>
      <c r="AL1406">
        <v>0.253</v>
      </c>
      <c r="AN1406">
        <v>0.187</v>
      </c>
      <c r="AO1406">
        <v>0</v>
      </c>
      <c r="AQ1406">
        <v>0.55600000000000005</v>
      </c>
      <c r="AR1406">
        <v>4.0000000000000001E-3</v>
      </c>
      <c r="AU1406" s="2" t="str">
        <f t="shared" si="337"/>
        <v/>
      </c>
      <c r="AV1406" s="2" t="str">
        <f>IF(ISNUMBER(AU1406),SUMIFS($AU$1:AU1406,$A$1:A1406,A1406,$J$1:J1406,J1406,$D$1:D1406,D1406),"")</f>
        <v/>
      </c>
      <c r="AW1406">
        <f t="shared" si="338"/>
        <v>5</v>
      </c>
    </row>
    <row r="1407" spans="1:49" x14ac:dyDescent="0.25">
      <c r="A1407" s="4" t="s">
        <v>127</v>
      </c>
      <c r="B1407" t="s">
        <v>81</v>
      </c>
      <c r="C1407" s="3">
        <v>41781</v>
      </c>
      <c r="D1407">
        <v>2</v>
      </c>
      <c r="F1407" t="s">
        <v>83</v>
      </c>
      <c r="G1407" t="s">
        <v>84</v>
      </c>
      <c r="J1407" s="2">
        <v>2014</v>
      </c>
      <c r="K1407" s="2" t="s">
        <v>82</v>
      </c>
      <c r="L1407">
        <v>1</v>
      </c>
      <c r="M1407" s="2" t="s">
        <v>21</v>
      </c>
      <c r="N1407" s="2" t="str">
        <f t="shared" si="340"/>
        <v/>
      </c>
      <c r="Q1407" t="str">
        <f t="shared" si="339"/>
        <v/>
      </c>
      <c r="R1407" s="2" t="str">
        <f>IF(ISNUMBER(Q1407),SUMIFS(Q$1:$Q1407,A$1:$A1407,A1407,J$1:$J1407,J1407,D$1:$D1407,D1407),"")</f>
        <v/>
      </c>
      <c r="AH1407" s="2" t="str">
        <f t="shared" si="336"/>
        <v/>
      </c>
      <c r="AL1407">
        <v>0.42299999999999999</v>
      </c>
      <c r="AN1407">
        <v>0.38500000000000001</v>
      </c>
      <c r="AO1407">
        <v>0</v>
      </c>
      <c r="AQ1407">
        <v>0.14199999999999999</v>
      </c>
      <c r="AR1407">
        <v>0.05</v>
      </c>
      <c r="AU1407" s="2" t="str">
        <f t="shared" si="337"/>
        <v/>
      </c>
      <c r="AV1407" s="2" t="str">
        <f>IF(ISNUMBER(AU1407),SUMIFS($AU$1:AU1407,$A$1:A1407,A1407,$J$1:J1407,J1407,$D$1:D1407,D1407),"")</f>
        <v/>
      </c>
      <c r="AW1407">
        <f t="shared" si="338"/>
        <v>5</v>
      </c>
    </row>
    <row r="1408" spans="1:49" x14ac:dyDescent="0.25">
      <c r="A1408" s="4" t="s">
        <v>127</v>
      </c>
      <c r="B1408" t="s">
        <v>81</v>
      </c>
      <c r="C1408" s="3">
        <v>41781</v>
      </c>
      <c r="D1408">
        <v>3</v>
      </c>
      <c r="F1408" t="s">
        <v>83</v>
      </c>
      <c r="G1408" t="s">
        <v>84</v>
      </c>
      <c r="J1408" s="2">
        <v>2014</v>
      </c>
      <c r="K1408" s="2" t="s">
        <v>82</v>
      </c>
      <c r="L1408">
        <v>1</v>
      </c>
      <c r="M1408" s="2" t="s">
        <v>21</v>
      </c>
      <c r="N1408" s="2" t="str">
        <f t="shared" si="340"/>
        <v/>
      </c>
      <c r="Q1408" t="str">
        <f t="shared" si="339"/>
        <v/>
      </c>
      <c r="R1408" s="2" t="str">
        <f>IF(ISNUMBER(Q1408),SUMIFS(Q$1:$Q1408,A$1:$A1408,A1408,J$1:$J1408,J1408,D$1:$D1408,D1408),"")</f>
        <v/>
      </c>
      <c r="AH1408" s="2" t="str">
        <f t="shared" si="336"/>
        <v/>
      </c>
      <c r="AL1408">
        <v>0.307</v>
      </c>
      <c r="AN1408">
        <v>0.16700000000000001</v>
      </c>
      <c r="AO1408">
        <v>0</v>
      </c>
      <c r="AQ1408">
        <v>0.51800000000000002</v>
      </c>
      <c r="AR1408">
        <v>8.9999999999999993E-3</v>
      </c>
      <c r="AU1408" s="2" t="str">
        <f t="shared" si="337"/>
        <v/>
      </c>
      <c r="AV1408" s="2" t="str">
        <f>IF(ISNUMBER(AU1408),SUMIFS($AU$1:AU1408,$A$1:A1408,A1408,$J$1:J1408,J1408,$D$1:D1408,D1408),"")</f>
        <v/>
      </c>
      <c r="AW1408">
        <f t="shared" si="338"/>
        <v>5</v>
      </c>
    </row>
    <row r="1409" spans="1:49" x14ac:dyDescent="0.25">
      <c r="A1409" s="4" t="s">
        <v>127</v>
      </c>
      <c r="B1409" t="s">
        <v>81</v>
      </c>
      <c r="C1409" s="3">
        <v>41822</v>
      </c>
      <c r="D1409">
        <v>1</v>
      </c>
      <c r="F1409" t="s">
        <v>83</v>
      </c>
      <c r="G1409" t="s">
        <v>84</v>
      </c>
      <c r="J1409" s="2">
        <v>2014</v>
      </c>
      <c r="K1409" s="2" t="s">
        <v>82</v>
      </c>
      <c r="L1409">
        <v>1</v>
      </c>
      <c r="M1409" s="2" t="s">
        <v>21</v>
      </c>
      <c r="N1409" s="2" t="str">
        <f t="shared" si="340"/>
        <v/>
      </c>
      <c r="Q1409" t="str">
        <f t="shared" si="339"/>
        <v/>
      </c>
      <c r="R1409" s="2" t="str">
        <f>IF(ISNUMBER(Q1409),SUMIFS(Q$1:$Q1409,A$1:$A1409,A1409,J$1:$J1409,J1409,D$1:$D1409,D1409),"")</f>
        <v/>
      </c>
      <c r="AH1409" s="2" t="str">
        <f t="shared" si="336"/>
        <v/>
      </c>
      <c r="AL1409">
        <v>8.3000000000000004E-2</v>
      </c>
      <c r="AN1409">
        <v>0.36699999999999999</v>
      </c>
      <c r="AO1409">
        <v>0</v>
      </c>
      <c r="AQ1409">
        <v>0.52200000000000002</v>
      </c>
      <c r="AR1409">
        <v>2.8000000000000001E-2</v>
      </c>
      <c r="AU1409" s="2" t="str">
        <f t="shared" si="337"/>
        <v/>
      </c>
      <c r="AV1409" s="2" t="str">
        <f>IF(ISNUMBER(AU1409),SUMIFS($AU$1:AU1409,$A$1:A1409,A1409,$J$1:J1409,J1409,$D$1:D1409,D1409),"")</f>
        <v/>
      </c>
      <c r="AW1409">
        <f t="shared" si="338"/>
        <v>5</v>
      </c>
    </row>
    <row r="1410" spans="1:49" x14ac:dyDescent="0.25">
      <c r="A1410" s="4" t="s">
        <v>127</v>
      </c>
      <c r="B1410" t="s">
        <v>81</v>
      </c>
      <c r="C1410" s="3">
        <v>41822</v>
      </c>
      <c r="D1410">
        <v>2</v>
      </c>
      <c r="F1410" t="s">
        <v>83</v>
      </c>
      <c r="G1410" t="s">
        <v>84</v>
      </c>
      <c r="J1410" s="2">
        <v>2014</v>
      </c>
      <c r="K1410" s="2" t="s">
        <v>82</v>
      </c>
      <c r="L1410">
        <v>1</v>
      </c>
      <c r="M1410" s="2" t="s">
        <v>21</v>
      </c>
      <c r="N1410" s="2" t="str">
        <f t="shared" si="340"/>
        <v/>
      </c>
      <c r="Q1410" t="str">
        <f t="shared" si="339"/>
        <v/>
      </c>
      <c r="R1410" s="2" t="str">
        <f>IF(ISNUMBER(Q1410),SUMIFS(Q$1:$Q1410,A$1:$A1410,A1410,J$1:$J1410,J1410,D$1:$D1410,D1410),"")</f>
        <v/>
      </c>
      <c r="AH1410" s="2" t="str">
        <f t="shared" si="336"/>
        <v/>
      </c>
      <c r="AL1410">
        <v>0.23200000000000001</v>
      </c>
      <c r="AN1410">
        <v>0.46300000000000002</v>
      </c>
      <c r="AO1410">
        <v>0</v>
      </c>
      <c r="AQ1410">
        <v>0.218</v>
      </c>
      <c r="AR1410">
        <v>8.6999999999999994E-2</v>
      </c>
      <c r="AU1410" s="2" t="str">
        <f t="shared" si="337"/>
        <v/>
      </c>
      <c r="AV1410" s="2" t="str">
        <f>IF(ISNUMBER(AU1410),SUMIFS($AU$1:AU1410,$A$1:A1410,A1410,$J$1:J1410,J1410,$D$1:D1410,D1410),"")</f>
        <v/>
      </c>
      <c r="AW1410">
        <f t="shared" si="338"/>
        <v>5</v>
      </c>
    </row>
    <row r="1411" spans="1:49" x14ac:dyDescent="0.25">
      <c r="A1411" s="4" t="s">
        <v>127</v>
      </c>
      <c r="B1411" t="s">
        <v>81</v>
      </c>
      <c r="C1411" s="3">
        <v>41822</v>
      </c>
      <c r="D1411">
        <v>3</v>
      </c>
      <c r="F1411" t="s">
        <v>83</v>
      </c>
      <c r="G1411" t="s">
        <v>84</v>
      </c>
      <c r="J1411" s="2">
        <v>2014</v>
      </c>
      <c r="K1411" s="2" t="s">
        <v>82</v>
      </c>
      <c r="L1411">
        <v>1</v>
      </c>
      <c r="M1411" s="2" t="s">
        <v>21</v>
      </c>
      <c r="N1411" s="2" t="str">
        <f t="shared" si="340"/>
        <v/>
      </c>
      <c r="Q1411" t="str">
        <f t="shared" si="339"/>
        <v/>
      </c>
      <c r="R1411" s="2" t="str">
        <f>IF(ISNUMBER(Q1411),SUMIFS(Q$1:$Q1411,A$1:$A1411,A1411,J$1:$J1411,J1411,D$1:$D1411,D1411),"")</f>
        <v/>
      </c>
      <c r="AH1411" s="2" t="str">
        <f t="shared" si="336"/>
        <v/>
      </c>
      <c r="AL1411">
        <v>0.12</v>
      </c>
      <c r="AN1411">
        <v>0.22700000000000001</v>
      </c>
      <c r="AO1411">
        <v>0</v>
      </c>
      <c r="AQ1411">
        <v>0.63300000000000001</v>
      </c>
      <c r="AR1411">
        <v>0.02</v>
      </c>
      <c r="AU1411" s="2" t="str">
        <f t="shared" si="337"/>
        <v/>
      </c>
      <c r="AV1411" s="2" t="str">
        <f>IF(ISNUMBER(AU1411),SUMIFS($AU$1:AU1411,$A$1:A1411,A1411,$J$1:J1411,J1411,$D$1:D1411,D1411),"")</f>
        <v/>
      </c>
      <c r="AW1411">
        <f t="shared" si="338"/>
        <v>5</v>
      </c>
    </row>
    <row r="1412" spans="1:49" x14ac:dyDescent="0.25">
      <c r="A1412" s="4" t="s">
        <v>127</v>
      </c>
      <c r="B1412" t="s">
        <v>81</v>
      </c>
      <c r="C1412" s="3">
        <v>41871</v>
      </c>
      <c r="D1412">
        <v>1</v>
      </c>
      <c r="F1412" t="s">
        <v>83</v>
      </c>
      <c r="G1412" t="s">
        <v>84</v>
      </c>
      <c r="J1412" s="2">
        <v>2014</v>
      </c>
      <c r="K1412" s="2" t="s">
        <v>82</v>
      </c>
      <c r="L1412">
        <v>1</v>
      </c>
      <c r="M1412" s="2" t="s">
        <v>21</v>
      </c>
      <c r="N1412" s="2" t="str">
        <f t="shared" si="340"/>
        <v/>
      </c>
      <c r="Q1412" t="str">
        <f t="shared" si="339"/>
        <v/>
      </c>
      <c r="R1412" s="2" t="str">
        <f>IF(ISNUMBER(Q1412),SUMIFS(Q$1:$Q1412,A$1:$A1412,A1412,J$1:$J1412,J1412,D$1:$D1412,D1412),"")</f>
        <v/>
      </c>
      <c r="AH1412" s="2" t="str">
        <f t="shared" si="336"/>
        <v/>
      </c>
      <c r="AL1412">
        <v>0.01</v>
      </c>
      <c r="AN1412">
        <v>0.22900000000000001</v>
      </c>
      <c r="AO1412">
        <v>0</v>
      </c>
      <c r="AQ1412">
        <v>0.753</v>
      </c>
      <c r="AR1412">
        <v>8.0000000000000002E-3</v>
      </c>
      <c r="AU1412" s="2" t="str">
        <f t="shared" si="337"/>
        <v/>
      </c>
      <c r="AV1412" s="2" t="str">
        <f>IF(ISNUMBER(AU1412),SUMIFS($AU$1:AU1412,$A$1:A1412,A1412,$J$1:J1412,J1412,$D$1:D1412,D1412),"")</f>
        <v/>
      </c>
      <c r="AW1412">
        <f t="shared" si="338"/>
        <v>5</v>
      </c>
    </row>
    <row r="1413" spans="1:49" x14ac:dyDescent="0.25">
      <c r="A1413" s="4" t="s">
        <v>127</v>
      </c>
      <c r="B1413" t="s">
        <v>81</v>
      </c>
      <c r="C1413" s="3">
        <v>41871</v>
      </c>
      <c r="D1413">
        <v>2</v>
      </c>
      <c r="F1413" t="s">
        <v>83</v>
      </c>
      <c r="G1413" t="s">
        <v>84</v>
      </c>
      <c r="J1413" s="2">
        <v>2014</v>
      </c>
      <c r="K1413" s="2" t="s">
        <v>82</v>
      </c>
      <c r="L1413">
        <v>1</v>
      </c>
      <c r="M1413" s="2" t="s">
        <v>21</v>
      </c>
      <c r="N1413" s="2" t="str">
        <f t="shared" si="340"/>
        <v/>
      </c>
      <c r="Q1413" t="str">
        <f t="shared" si="339"/>
        <v/>
      </c>
      <c r="R1413" s="2" t="str">
        <f>IF(ISNUMBER(Q1413),SUMIFS(Q$1:$Q1413,A$1:$A1413,A1413,J$1:$J1413,J1413,D$1:$D1413,D1413),"")</f>
        <v/>
      </c>
      <c r="AH1413" s="2" t="str">
        <f t="shared" si="336"/>
        <v/>
      </c>
      <c r="AL1413">
        <v>7.2999999999999995E-2</v>
      </c>
      <c r="AN1413">
        <v>0.44600000000000001</v>
      </c>
      <c r="AO1413">
        <v>0</v>
      </c>
      <c r="AQ1413">
        <v>0.22500000000000001</v>
      </c>
      <c r="AR1413">
        <v>0.25600000000000001</v>
      </c>
      <c r="AU1413" s="2" t="str">
        <f t="shared" si="337"/>
        <v/>
      </c>
      <c r="AV1413" s="2" t="str">
        <f>IF(ISNUMBER(AU1413),SUMIFS($AU$1:AU1413,$A$1:A1413,A1413,$J$1:J1413,J1413,$D$1:D1413,D1413),"")</f>
        <v/>
      </c>
      <c r="AW1413">
        <f t="shared" si="338"/>
        <v>5</v>
      </c>
    </row>
    <row r="1414" spans="1:49" x14ac:dyDescent="0.25">
      <c r="A1414" s="4" t="s">
        <v>127</v>
      </c>
      <c r="B1414" t="s">
        <v>81</v>
      </c>
      <c r="C1414" s="3">
        <v>41871</v>
      </c>
      <c r="D1414">
        <v>3</v>
      </c>
      <c r="F1414" t="s">
        <v>83</v>
      </c>
      <c r="G1414" t="s">
        <v>84</v>
      </c>
      <c r="J1414" s="2">
        <v>2014</v>
      </c>
      <c r="K1414" s="2" t="s">
        <v>82</v>
      </c>
      <c r="L1414">
        <v>1</v>
      </c>
      <c r="M1414" s="2" t="s">
        <v>21</v>
      </c>
      <c r="N1414" s="2" t="str">
        <f t="shared" si="340"/>
        <v/>
      </c>
      <c r="Q1414" t="str">
        <f t="shared" si="339"/>
        <v/>
      </c>
      <c r="R1414" s="2" t="str">
        <f>IF(ISNUMBER(Q1414),SUMIFS(Q$1:$Q1414,A$1:$A1414,A1414,J$1:$J1414,J1414,D$1:$D1414,D1414),"")</f>
        <v/>
      </c>
      <c r="AH1414" s="2" t="str">
        <f t="shared" si="336"/>
        <v/>
      </c>
      <c r="AL1414">
        <v>2.5999999999999999E-2</v>
      </c>
      <c r="AN1414">
        <v>0.25700000000000001</v>
      </c>
      <c r="AO1414">
        <v>0</v>
      </c>
      <c r="AQ1414">
        <v>0.69399999999999995</v>
      </c>
      <c r="AR1414">
        <v>2.4E-2</v>
      </c>
      <c r="AU1414" s="2" t="str">
        <f t="shared" si="337"/>
        <v/>
      </c>
      <c r="AV1414" s="2" t="str">
        <f>IF(ISNUMBER(AU1414),SUMIFS($AU$1:AU1414,$A$1:A1414,A1414,$J$1:J1414,J1414,$D$1:D1414,D1414),"")</f>
        <v/>
      </c>
      <c r="AW1414">
        <f t="shared" si="338"/>
        <v>5</v>
      </c>
    </row>
    <row r="1415" spans="1:49" x14ac:dyDescent="0.25">
      <c r="A1415" s="4" t="s">
        <v>127</v>
      </c>
      <c r="B1415" t="s">
        <v>81</v>
      </c>
      <c r="C1415" s="3">
        <v>41918</v>
      </c>
      <c r="D1415">
        <v>1</v>
      </c>
      <c r="F1415" t="s">
        <v>83</v>
      </c>
      <c r="G1415" t="s">
        <v>84</v>
      </c>
      <c r="J1415" s="2">
        <v>2014</v>
      </c>
      <c r="K1415" s="2" t="s">
        <v>82</v>
      </c>
      <c r="L1415">
        <v>1</v>
      </c>
      <c r="M1415" s="2" t="s">
        <v>21</v>
      </c>
      <c r="N1415" s="2" t="str">
        <f t="shared" si="340"/>
        <v/>
      </c>
      <c r="Q1415" t="str">
        <f t="shared" si="339"/>
        <v/>
      </c>
      <c r="R1415" s="2" t="str">
        <f>IF(ISNUMBER(Q1415),SUMIFS(Q$1:$Q1415,A$1:$A1415,A1415,J$1:$J1415,J1415,D$1:$D1415,D1415),"")</f>
        <v/>
      </c>
      <c r="AH1415" s="2" t="str">
        <f t="shared" si="336"/>
        <v/>
      </c>
      <c r="AL1415">
        <v>0.126</v>
      </c>
      <c r="AN1415">
        <v>0.252</v>
      </c>
      <c r="AO1415">
        <v>0</v>
      </c>
      <c r="AQ1415">
        <v>0.496</v>
      </c>
      <c r="AR1415">
        <v>0.127</v>
      </c>
      <c r="AU1415" s="2" t="str">
        <f t="shared" si="337"/>
        <v/>
      </c>
      <c r="AV1415" s="2" t="str">
        <f>IF(ISNUMBER(AU1415),SUMIFS($AU$1:AU1415,$A$1:A1415,A1415,$J$1:J1415,J1415,$D$1:D1415,D1415),"")</f>
        <v/>
      </c>
      <c r="AW1415">
        <f t="shared" si="338"/>
        <v>5</v>
      </c>
    </row>
    <row r="1416" spans="1:49" x14ac:dyDescent="0.25">
      <c r="A1416" s="4" t="s">
        <v>127</v>
      </c>
      <c r="B1416" t="s">
        <v>81</v>
      </c>
      <c r="C1416" s="3">
        <v>41918</v>
      </c>
      <c r="D1416">
        <v>2</v>
      </c>
      <c r="F1416" t="s">
        <v>83</v>
      </c>
      <c r="G1416" t="s">
        <v>84</v>
      </c>
      <c r="J1416" s="2">
        <v>2014</v>
      </c>
      <c r="K1416" s="2" t="s">
        <v>82</v>
      </c>
      <c r="L1416">
        <v>1</v>
      </c>
      <c r="M1416" s="2" t="s">
        <v>21</v>
      </c>
      <c r="N1416" s="2" t="str">
        <f t="shared" si="340"/>
        <v/>
      </c>
      <c r="Q1416" t="str">
        <f t="shared" si="339"/>
        <v/>
      </c>
      <c r="R1416" s="2" t="str">
        <f>IF(ISNUMBER(Q1416),SUMIFS(Q$1:$Q1416,A$1:$A1416,A1416,J$1:$J1416,J1416,D$1:$D1416,D1416),"")</f>
        <v/>
      </c>
      <c r="AH1416" s="2" t="str">
        <f t="shared" si="336"/>
        <v/>
      </c>
      <c r="AL1416">
        <v>0.33600000000000002</v>
      </c>
      <c r="AN1416">
        <v>0.109</v>
      </c>
      <c r="AO1416">
        <v>0</v>
      </c>
      <c r="AQ1416">
        <v>0.36199999999999999</v>
      </c>
      <c r="AR1416">
        <v>0.193</v>
      </c>
      <c r="AU1416" s="2" t="str">
        <f t="shared" ref="AU1416:AU1479" si="341">IF(AND(ISNUMBER(AI1416),ISNUMBER(Q1416)),ROUND(Q1416*AI1416,3),"")</f>
        <v/>
      </c>
      <c r="AV1416" s="2" t="str">
        <f>IF(ISNUMBER(AU1416),SUMIFS($AU$1:AU1416,$A$1:A1416,A1416,$J$1:J1416,J1416,$D$1:D1416,D1416),"")</f>
        <v/>
      </c>
      <c r="AW1416">
        <f t="shared" ref="AW1416:AW1479" si="342">COUNT(O1416:AV1416)</f>
        <v>5</v>
      </c>
    </row>
    <row r="1417" spans="1:49" x14ac:dyDescent="0.25">
      <c r="A1417" s="4" t="s">
        <v>127</v>
      </c>
      <c r="B1417" t="s">
        <v>81</v>
      </c>
      <c r="C1417" s="3">
        <v>41918</v>
      </c>
      <c r="D1417">
        <v>3</v>
      </c>
      <c r="F1417" t="s">
        <v>83</v>
      </c>
      <c r="G1417" t="s">
        <v>84</v>
      </c>
      <c r="J1417" s="2">
        <v>2014</v>
      </c>
      <c r="K1417" s="2" t="s">
        <v>82</v>
      </c>
      <c r="L1417">
        <v>1</v>
      </c>
      <c r="M1417" s="2" t="s">
        <v>21</v>
      </c>
      <c r="N1417" s="2" t="str">
        <f t="shared" si="340"/>
        <v/>
      </c>
      <c r="Q1417" t="str">
        <f t="shared" si="339"/>
        <v/>
      </c>
      <c r="R1417" s="2" t="str">
        <f>IF(ISNUMBER(Q1417),SUMIFS(Q$1:$Q1417,A$1:$A1417,A1417,J$1:$J1417,J1417,D$1:$D1417,D1417),"")</f>
        <v/>
      </c>
      <c r="AH1417" s="2" t="str">
        <f t="shared" si="336"/>
        <v/>
      </c>
      <c r="AL1417">
        <v>0.19</v>
      </c>
      <c r="AN1417">
        <v>0.23699999999999999</v>
      </c>
      <c r="AO1417">
        <v>0</v>
      </c>
      <c r="AQ1417">
        <v>0.51100000000000001</v>
      </c>
      <c r="AR1417">
        <v>6.2E-2</v>
      </c>
      <c r="AU1417" s="2" t="str">
        <f t="shared" si="341"/>
        <v/>
      </c>
      <c r="AV1417" s="2" t="str">
        <f>IF(ISNUMBER(AU1417),SUMIFS($AU$1:AU1417,$A$1:A1417,A1417,$J$1:J1417,J1417,$D$1:D1417,D1417),"")</f>
        <v/>
      </c>
      <c r="AW1417">
        <f t="shared" si="342"/>
        <v>5</v>
      </c>
    </row>
    <row r="1418" spans="1:49" x14ac:dyDescent="0.25">
      <c r="A1418" s="4" t="s">
        <v>127</v>
      </c>
      <c r="B1418" t="s">
        <v>81</v>
      </c>
      <c r="C1418" s="3">
        <v>42156</v>
      </c>
      <c r="D1418">
        <v>1</v>
      </c>
      <c r="F1418" t="s">
        <v>83</v>
      </c>
      <c r="G1418" t="s">
        <v>84</v>
      </c>
      <c r="J1418" s="2">
        <v>2015</v>
      </c>
      <c r="K1418" s="2" t="s">
        <v>82</v>
      </c>
      <c r="L1418">
        <v>1</v>
      </c>
      <c r="M1418" s="2" t="s">
        <v>21</v>
      </c>
      <c r="N1418" s="2" t="str">
        <f t="shared" si="340"/>
        <v/>
      </c>
      <c r="Q1418" t="str">
        <f t="shared" si="339"/>
        <v/>
      </c>
      <c r="R1418" s="2" t="str">
        <f>IF(ISNUMBER(Q1418),SUMIFS(Q$1:$Q1418,A$1:$A1418,A1418,J$1:$J1418,J1418,D$1:$D1418,D1418),"")</f>
        <v/>
      </c>
      <c r="AH1418" s="2" t="str">
        <f t="shared" si="336"/>
        <v/>
      </c>
      <c r="AL1418">
        <v>0.53200000000000003</v>
      </c>
      <c r="AN1418">
        <v>5.7000000000000002E-2</v>
      </c>
      <c r="AO1418">
        <v>0</v>
      </c>
      <c r="AQ1418">
        <v>0.33200000000000002</v>
      </c>
      <c r="AR1418">
        <v>7.9000000000000001E-2</v>
      </c>
      <c r="AU1418" s="2" t="str">
        <f t="shared" si="341"/>
        <v/>
      </c>
      <c r="AV1418" s="2" t="str">
        <f>IF(ISNUMBER(AU1418),SUMIFS($AU$1:AU1418,$A$1:A1418,A1418,$J$1:J1418,J1418,$D$1:D1418,D1418),"")</f>
        <v/>
      </c>
      <c r="AW1418">
        <f t="shared" si="342"/>
        <v>5</v>
      </c>
    </row>
    <row r="1419" spans="1:49" x14ac:dyDescent="0.25">
      <c r="A1419" s="4" t="s">
        <v>127</v>
      </c>
      <c r="B1419" t="s">
        <v>81</v>
      </c>
      <c r="C1419" s="3">
        <v>42156</v>
      </c>
      <c r="D1419">
        <v>2</v>
      </c>
      <c r="F1419" t="s">
        <v>83</v>
      </c>
      <c r="G1419" t="s">
        <v>84</v>
      </c>
      <c r="J1419" s="2">
        <v>2015</v>
      </c>
      <c r="K1419" s="2" t="s">
        <v>82</v>
      </c>
      <c r="L1419">
        <v>1</v>
      </c>
      <c r="M1419" s="2" t="s">
        <v>21</v>
      </c>
      <c r="N1419" s="2" t="str">
        <f t="shared" si="340"/>
        <v/>
      </c>
      <c r="Q1419" t="str">
        <f t="shared" si="339"/>
        <v/>
      </c>
      <c r="R1419" s="2" t="str">
        <f>IF(ISNUMBER(Q1419),SUMIFS(Q$1:$Q1419,A$1:$A1419,A1419,J$1:$J1419,J1419,D$1:$D1419,D1419),"")</f>
        <v/>
      </c>
      <c r="AH1419" s="2" t="str">
        <f t="shared" si="336"/>
        <v/>
      </c>
      <c r="AL1419">
        <v>0.754</v>
      </c>
      <c r="AN1419">
        <v>8.9999999999999993E-3</v>
      </c>
      <c r="AO1419">
        <v>0</v>
      </c>
      <c r="AQ1419">
        <v>5.2999999999999999E-2</v>
      </c>
      <c r="AR1419">
        <v>0.185</v>
      </c>
      <c r="AU1419" s="2" t="str">
        <f t="shared" si="341"/>
        <v/>
      </c>
      <c r="AV1419" s="2" t="str">
        <f>IF(ISNUMBER(AU1419),SUMIFS($AU$1:AU1419,$A$1:A1419,A1419,$J$1:J1419,J1419,$D$1:D1419,D1419),"")</f>
        <v/>
      </c>
      <c r="AW1419">
        <f t="shared" si="342"/>
        <v>5</v>
      </c>
    </row>
    <row r="1420" spans="1:49" x14ac:dyDescent="0.25">
      <c r="A1420" s="4" t="s">
        <v>127</v>
      </c>
      <c r="B1420" t="s">
        <v>81</v>
      </c>
      <c r="C1420" s="3">
        <v>42156</v>
      </c>
      <c r="D1420">
        <v>3</v>
      </c>
      <c r="F1420" t="s">
        <v>83</v>
      </c>
      <c r="G1420" t="s">
        <v>84</v>
      </c>
      <c r="J1420" s="2">
        <v>2015</v>
      </c>
      <c r="K1420" s="2" t="s">
        <v>82</v>
      </c>
      <c r="L1420">
        <v>1</v>
      </c>
      <c r="M1420" s="2" t="s">
        <v>21</v>
      </c>
      <c r="N1420" s="2" t="str">
        <f t="shared" si="340"/>
        <v/>
      </c>
      <c r="Q1420" t="str">
        <f t="shared" si="339"/>
        <v/>
      </c>
      <c r="R1420" s="2" t="str">
        <f>IF(ISNUMBER(Q1420),SUMIFS(Q$1:$Q1420,A$1:$A1420,A1420,J$1:$J1420,J1420,D$1:$D1420,D1420),"")</f>
        <v/>
      </c>
      <c r="AH1420" s="2" t="str">
        <f t="shared" si="336"/>
        <v/>
      </c>
      <c r="AL1420">
        <v>0.54300000000000004</v>
      </c>
      <c r="AN1420">
        <v>0</v>
      </c>
      <c r="AO1420">
        <v>0</v>
      </c>
      <c r="AQ1420">
        <v>0.38800000000000001</v>
      </c>
      <c r="AR1420">
        <v>6.9000000000000006E-2</v>
      </c>
      <c r="AU1420" s="2" t="str">
        <f t="shared" si="341"/>
        <v/>
      </c>
      <c r="AV1420" s="2" t="str">
        <f>IF(ISNUMBER(AU1420),SUMIFS($AU$1:AU1420,$A$1:A1420,A1420,$J$1:J1420,J1420,$D$1:D1420,D1420),"")</f>
        <v/>
      </c>
      <c r="AW1420">
        <f t="shared" si="342"/>
        <v>5</v>
      </c>
    </row>
    <row r="1421" spans="1:49" x14ac:dyDescent="0.25">
      <c r="A1421" s="4" t="s">
        <v>127</v>
      </c>
      <c r="B1421" t="s">
        <v>81</v>
      </c>
      <c r="C1421" s="3">
        <v>42199</v>
      </c>
      <c r="D1421">
        <v>1</v>
      </c>
      <c r="F1421" t="s">
        <v>83</v>
      </c>
      <c r="G1421" t="s">
        <v>84</v>
      </c>
      <c r="J1421" s="2">
        <v>2015</v>
      </c>
      <c r="K1421" s="2" t="s">
        <v>82</v>
      </c>
      <c r="L1421">
        <v>1</v>
      </c>
      <c r="M1421" s="2" t="s">
        <v>21</v>
      </c>
      <c r="N1421" s="2" t="str">
        <f t="shared" si="340"/>
        <v/>
      </c>
      <c r="Q1421" t="str">
        <f t="shared" si="339"/>
        <v/>
      </c>
      <c r="R1421" s="2" t="str">
        <f>IF(ISNUMBER(Q1421),SUMIFS(Q$1:$Q1421,A$1:$A1421,A1421,J$1:$J1421,J1421,D$1:$D1421,D1421),"")</f>
        <v/>
      </c>
      <c r="AH1421" s="2" t="str">
        <f t="shared" si="336"/>
        <v/>
      </c>
      <c r="AL1421">
        <v>0.21299999999999999</v>
      </c>
      <c r="AN1421">
        <v>2.7E-2</v>
      </c>
      <c r="AO1421">
        <v>0</v>
      </c>
      <c r="AQ1421">
        <v>0.67600000000000005</v>
      </c>
      <c r="AR1421">
        <v>8.4000000000000005E-2</v>
      </c>
      <c r="AU1421" s="2" t="str">
        <f t="shared" si="341"/>
        <v/>
      </c>
      <c r="AV1421" s="2" t="str">
        <f>IF(ISNUMBER(AU1421),SUMIFS($AU$1:AU1421,$A$1:A1421,A1421,$J$1:J1421,J1421,$D$1:D1421,D1421),"")</f>
        <v/>
      </c>
      <c r="AW1421">
        <f t="shared" si="342"/>
        <v>5</v>
      </c>
    </row>
    <row r="1422" spans="1:49" x14ac:dyDescent="0.25">
      <c r="A1422" s="4" t="s">
        <v>127</v>
      </c>
      <c r="B1422" t="s">
        <v>81</v>
      </c>
      <c r="C1422" s="3">
        <v>42199</v>
      </c>
      <c r="D1422">
        <v>2</v>
      </c>
      <c r="F1422" t="s">
        <v>83</v>
      </c>
      <c r="G1422" t="s">
        <v>84</v>
      </c>
      <c r="J1422" s="2">
        <v>2015</v>
      </c>
      <c r="K1422" s="2" t="s">
        <v>82</v>
      </c>
      <c r="L1422">
        <v>1</v>
      </c>
      <c r="M1422" s="2" t="s">
        <v>21</v>
      </c>
      <c r="N1422" s="2" t="str">
        <f t="shared" si="340"/>
        <v/>
      </c>
      <c r="Q1422" t="str">
        <f t="shared" si="339"/>
        <v/>
      </c>
      <c r="R1422" s="2" t="str">
        <f>IF(ISNUMBER(Q1422),SUMIFS(Q$1:$Q1422,A$1:$A1422,A1422,J$1:$J1422,J1422,D$1:$D1422,D1422),"")</f>
        <v/>
      </c>
      <c r="AH1422" s="2" t="str">
        <f t="shared" ref="AH1422:AH1485" si="343">IF(ISNUMBER(AI1422),AI1422,"")</f>
        <v/>
      </c>
      <c r="AL1422">
        <v>0.40600000000000003</v>
      </c>
      <c r="AN1422">
        <v>0</v>
      </c>
      <c r="AO1422">
        <v>0</v>
      </c>
      <c r="AQ1422">
        <v>0.107</v>
      </c>
      <c r="AR1422">
        <v>0.48799999999999999</v>
      </c>
      <c r="AU1422" s="2" t="str">
        <f t="shared" si="341"/>
        <v/>
      </c>
      <c r="AV1422" s="2" t="str">
        <f>IF(ISNUMBER(AU1422),SUMIFS($AU$1:AU1422,$A$1:A1422,A1422,$J$1:J1422,J1422,$D$1:D1422,D1422),"")</f>
        <v/>
      </c>
      <c r="AW1422">
        <f t="shared" si="342"/>
        <v>5</v>
      </c>
    </row>
    <row r="1423" spans="1:49" x14ac:dyDescent="0.25">
      <c r="A1423" s="4" t="s">
        <v>127</v>
      </c>
      <c r="B1423" t="s">
        <v>81</v>
      </c>
      <c r="C1423" s="3">
        <v>42199</v>
      </c>
      <c r="D1423">
        <v>3</v>
      </c>
      <c r="F1423" t="s">
        <v>83</v>
      </c>
      <c r="G1423" t="s">
        <v>84</v>
      </c>
      <c r="J1423" s="2">
        <v>2015</v>
      </c>
      <c r="K1423" s="2" t="s">
        <v>82</v>
      </c>
      <c r="L1423">
        <v>1</v>
      </c>
      <c r="M1423" s="2" t="s">
        <v>21</v>
      </c>
      <c r="N1423" s="2" t="str">
        <f t="shared" si="340"/>
        <v/>
      </c>
      <c r="Q1423" t="str">
        <f t="shared" si="339"/>
        <v/>
      </c>
      <c r="R1423" s="2" t="str">
        <f>IF(ISNUMBER(Q1423),SUMIFS(Q$1:$Q1423,A$1:$A1423,A1423,J$1:$J1423,J1423,D$1:$D1423,D1423),"")</f>
        <v/>
      </c>
      <c r="AH1423" s="2" t="str">
        <f t="shared" si="343"/>
        <v/>
      </c>
      <c r="AL1423">
        <v>0.31</v>
      </c>
      <c r="AN1423">
        <v>5.0999999999999997E-2</v>
      </c>
      <c r="AO1423">
        <v>0</v>
      </c>
      <c r="AQ1423">
        <v>0.59</v>
      </c>
      <c r="AR1423">
        <v>4.9000000000000002E-2</v>
      </c>
      <c r="AU1423" s="2" t="str">
        <f t="shared" si="341"/>
        <v/>
      </c>
      <c r="AV1423" s="2" t="str">
        <f>IF(ISNUMBER(AU1423),SUMIFS($AU$1:AU1423,$A$1:A1423,A1423,$J$1:J1423,J1423,$D$1:D1423,D1423),"")</f>
        <v/>
      </c>
      <c r="AW1423">
        <f t="shared" si="342"/>
        <v>5</v>
      </c>
    </row>
    <row r="1424" spans="1:49" x14ac:dyDescent="0.25">
      <c r="A1424" s="4" t="s">
        <v>127</v>
      </c>
      <c r="B1424" t="s">
        <v>81</v>
      </c>
      <c r="C1424" s="3">
        <v>42240</v>
      </c>
      <c r="D1424">
        <v>1</v>
      </c>
      <c r="F1424" t="s">
        <v>83</v>
      </c>
      <c r="G1424" t="s">
        <v>84</v>
      </c>
      <c r="J1424" s="2">
        <v>2015</v>
      </c>
      <c r="K1424" s="2" t="s">
        <v>82</v>
      </c>
      <c r="L1424">
        <v>1</v>
      </c>
      <c r="M1424" s="2" t="s">
        <v>21</v>
      </c>
      <c r="N1424" s="2" t="str">
        <f t="shared" si="340"/>
        <v/>
      </c>
      <c r="Q1424" t="str">
        <f t="shared" si="339"/>
        <v/>
      </c>
      <c r="R1424" s="2" t="str">
        <f>IF(ISNUMBER(Q1424),SUMIFS(Q$1:$Q1424,A$1:$A1424,A1424,J$1:$J1424,J1424,D$1:$D1424,D1424),"")</f>
        <v/>
      </c>
      <c r="AH1424" s="2" t="str">
        <f t="shared" si="343"/>
        <v/>
      </c>
      <c r="AL1424">
        <v>0.2</v>
      </c>
      <c r="AN1424">
        <v>3.6999999999999998E-2</v>
      </c>
      <c r="AO1424">
        <v>0</v>
      </c>
      <c r="AQ1424">
        <v>0.73399999999999999</v>
      </c>
      <c r="AR1424">
        <v>2.9000000000000001E-2</v>
      </c>
      <c r="AU1424" s="2" t="str">
        <f t="shared" si="341"/>
        <v/>
      </c>
      <c r="AV1424" s="2" t="str">
        <f>IF(ISNUMBER(AU1424),SUMIFS($AU$1:AU1424,$A$1:A1424,A1424,$J$1:J1424,J1424,$D$1:D1424,D1424),"")</f>
        <v/>
      </c>
      <c r="AW1424">
        <f t="shared" si="342"/>
        <v>5</v>
      </c>
    </row>
    <row r="1425" spans="1:49" x14ac:dyDescent="0.25">
      <c r="A1425" s="4" t="s">
        <v>127</v>
      </c>
      <c r="B1425" t="s">
        <v>81</v>
      </c>
      <c r="C1425" s="3">
        <v>42240</v>
      </c>
      <c r="D1425">
        <v>2</v>
      </c>
      <c r="F1425" t="s">
        <v>83</v>
      </c>
      <c r="G1425" t="s">
        <v>84</v>
      </c>
      <c r="J1425" s="2">
        <v>2015</v>
      </c>
      <c r="K1425" s="2" t="s">
        <v>82</v>
      </c>
      <c r="L1425">
        <v>1</v>
      </c>
      <c r="M1425" s="2" t="s">
        <v>21</v>
      </c>
      <c r="N1425" s="2" t="str">
        <f t="shared" si="340"/>
        <v/>
      </c>
      <c r="Q1425" t="str">
        <f t="shared" si="339"/>
        <v/>
      </c>
      <c r="R1425" s="2" t="str">
        <f>IF(ISNUMBER(Q1425),SUMIFS(Q$1:$Q1425,A$1:$A1425,A1425,J$1:$J1425,J1425,D$1:$D1425,D1425),"")</f>
        <v/>
      </c>
      <c r="AH1425" s="2" t="str">
        <f t="shared" si="343"/>
        <v/>
      </c>
      <c r="AL1425">
        <v>0.314</v>
      </c>
      <c r="AN1425">
        <v>0.01</v>
      </c>
      <c r="AO1425">
        <v>0</v>
      </c>
      <c r="AQ1425">
        <v>0.252</v>
      </c>
      <c r="AR1425">
        <v>0.42399999999999999</v>
      </c>
      <c r="AU1425" s="2" t="str">
        <f t="shared" si="341"/>
        <v/>
      </c>
      <c r="AV1425" s="2" t="str">
        <f>IF(ISNUMBER(AU1425),SUMIFS($AU$1:AU1425,$A$1:A1425,A1425,$J$1:J1425,J1425,$D$1:D1425,D1425),"")</f>
        <v/>
      </c>
      <c r="AW1425">
        <f t="shared" si="342"/>
        <v>5</v>
      </c>
    </row>
    <row r="1426" spans="1:49" x14ac:dyDescent="0.25">
      <c r="A1426" s="4" t="s">
        <v>127</v>
      </c>
      <c r="B1426" t="s">
        <v>81</v>
      </c>
      <c r="C1426" s="3">
        <v>42240</v>
      </c>
      <c r="D1426">
        <v>3</v>
      </c>
      <c r="F1426" t="s">
        <v>83</v>
      </c>
      <c r="G1426" t="s">
        <v>84</v>
      </c>
      <c r="J1426" s="2">
        <v>2015</v>
      </c>
      <c r="K1426" s="2" t="s">
        <v>82</v>
      </c>
      <c r="L1426">
        <v>1</v>
      </c>
      <c r="M1426" s="2" t="s">
        <v>21</v>
      </c>
      <c r="N1426" s="2" t="str">
        <f t="shared" si="340"/>
        <v/>
      </c>
      <c r="Q1426" t="str">
        <f t="shared" si="339"/>
        <v/>
      </c>
      <c r="R1426" s="2" t="str">
        <f>IF(ISNUMBER(Q1426),SUMIFS(Q$1:$Q1426,A$1:$A1426,A1426,J$1:$J1426,J1426,D$1:$D1426,D1426),"")</f>
        <v/>
      </c>
      <c r="AH1426" s="2" t="str">
        <f t="shared" si="343"/>
        <v/>
      </c>
      <c r="AL1426">
        <v>0.30199999999999999</v>
      </c>
      <c r="AN1426">
        <v>0</v>
      </c>
      <c r="AO1426">
        <v>0</v>
      </c>
      <c r="AQ1426">
        <v>0.627</v>
      </c>
      <c r="AR1426">
        <v>7.0000000000000007E-2</v>
      </c>
      <c r="AU1426" s="2" t="str">
        <f t="shared" si="341"/>
        <v/>
      </c>
      <c r="AV1426" s="2" t="str">
        <f>IF(ISNUMBER(AU1426),SUMIFS($AU$1:AU1426,$A$1:A1426,A1426,$J$1:J1426,J1426,$D$1:D1426,D1426),"")</f>
        <v/>
      </c>
      <c r="AW1426">
        <f t="shared" si="342"/>
        <v>5</v>
      </c>
    </row>
    <row r="1427" spans="1:49" x14ac:dyDescent="0.25">
      <c r="A1427" s="4" t="s">
        <v>127</v>
      </c>
      <c r="B1427" t="s">
        <v>81</v>
      </c>
      <c r="C1427" s="3">
        <v>42296</v>
      </c>
      <c r="D1427">
        <v>1</v>
      </c>
      <c r="F1427" t="s">
        <v>83</v>
      </c>
      <c r="G1427" t="s">
        <v>84</v>
      </c>
      <c r="J1427" s="2">
        <v>2015</v>
      </c>
      <c r="K1427" s="2" t="s">
        <v>82</v>
      </c>
      <c r="L1427">
        <v>1</v>
      </c>
      <c r="M1427" s="2" t="s">
        <v>21</v>
      </c>
      <c r="N1427" s="2" t="str">
        <f t="shared" si="340"/>
        <v/>
      </c>
      <c r="Q1427" t="str">
        <f t="shared" si="339"/>
        <v/>
      </c>
      <c r="R1427" s="2" t="str">
        <f>IF(ISNUMBER(Q1427),SUMIFS(Q$1:$Q1427,A$1:$A1427,A1427,J$1:$J1427,J1427,D$1:$D1427,D1427),"")</f>
        <v/>
      </c>
      <c r="AH1427" s="2" t="str">
        <f t="shared" si="343"/>
        <v/>
      </c>
      <c r="AL1427">
        <v>0.59699999999999998</v>
      </c>
      <c r="AN1427">
        <v>1.2999999999999999E-2</v>
      </c>
      <c r="AO1427">
        <v>0</v>
      </c>
      <c r="AQ1427">
        <v>0.33500000000000002</v>
      </c>
      <c r="AR1427">
        <v>5.6000000000000001E-2</v>
      </c>
      <c r="AU1427" s="2" t="str">
        <f t="shared" si="341"/>
        <v/>
      </c>
      <c r="AV1427" s="2" t="str">
        <f>IF(ISNUMBER(AU1427),SUMIFS($AU$1:AU1427,$A$1:A1427,A1427,$J$1:J1427,J1427,$D$1:D1427,D1427),"")</f>
        <v/>
      </c>
      <c r="AW1427">
        <f t="shared" si="342"/>
        <v>5</v>
      </c>
    </row>
    <row r="1428" spans="1:49" x14ac:dyDescent="0.25">
      <c r="A1428" s="4" t="s">
        <v>127</v>
      </c>
      <c r="B1428" t="s">
        <v>81</v>
      </c>
      <c r="C1428" s="3">
        <v>42296</v>
      </c>
      <c r="D1428">
        <v>2</v>
      </c>
      <c r="F1428" t="s">
        <v>83</v>
      </c>
      <c r="G1428" t="s">
        <v>84</v>
      </c>
      <c r="J1428" s="2">
        <v>2015</v>
      </c>
      <c r="K1428" s="2" t="s">
        <v>82</v>
      </c>
      <c r="L1428">
        <v>1</v>
      </c>
      <c r="M1428" s="2" t="s">
        <v>21</v>
      </c>
      <c r="N1428" s="2" t="str">
        <f t="shared" si="340"/>
        <v/>
      </c>
      <c r="Q1428" t="str">
        <f t="shared" si="339"/>
        <v/>
      </c>
      <c r="R1428" s="2" t="str">
        <f>IF(ISNUMBER(Q1428),SUMIFS(Q$1:$Q1428,A$1:$A1428,A1428,J$1:$J1428,J1428,D$1:$D1428,D1428),"")</f>
        <v/>
      </c>
      <c r="AH1428" s="2" t="str">
        <f t="shared" si="343"/>
        <v/>
      </c>
      <c r="AL1428">
        <v>0.72</v>
      </c>
      <c r="AN1428">
        <v>8.0000000000000002E-3</v>
      </c>
      <c r="AO1428">
        <v>0</v>
      </c>
      <c r="AQ1428">
        <v>0.08</v>
      </c>
      <c r="AR1428">
        <v>0.192</v>
      </c>
      <c r="AU1428" s="2" t="str">
        <f t="shared" si="341"/>
        <v/>
      </c>
      <c r="AV1428" s="2" t="str">
        <f>IF(ISNUMBER(AU1428),SUMIFS($AU$1:AU1428,$A$1:A1428,A1428,$J$1:J1428,J1428,$D$1:D1428,D1428),"")</f>
        <v/>
      </c>
      <c r="AW1428">
        <f t="shared" si="342"/>
        <v>5</v>
      </c>
    </row>
    <row r="1429" spans="1:49" x14ac:dyDescent="0.25">
      <c r="A1429" s="4" t="s">
        <v>127</v>
      </c>
      <c r="B1429" t="s">
        <v>81</v>
      </c>
      <c r="C1429" s="3">
        <v>42296</v>
      </c>
      <c r="D1429">
        <v>3</v>
      </c>
      <c r="F1429" t="s">
        <v>83</v>
      </c>
      <c r="G1429" t="s">
        <v>84</v>
      </c>
      <c r="J1429" s="2">
        <v>2015</v>
      </c>
      <c r="K1429" s="2" t="s">
        <v>82</v>
      </c>
      <c r="L1429">
        <v>1</v>
      </c>
      <c r="M1429" s="2" t="s">
        <v>21</v>
      </c>
      <c r="N1429" s="2" t="str">
        <f t="shared" si="340"/>
        <v/>
      </c>
      <c r="Q1429" t="str">
        <f t="shared" si="339"/>
        <v/>
      </c>
      <c r="R1429" s="2" t="str">
        <f>IF(ISNUMBER(Q1429),SUMIFS(Q$1:$Q1429,A$1:$A1429,A1429,J$1:$J1429,J1429,D$1:$D1429,D1429),"")</f>
        <v/>
      </c>
      <c r="AH1429" s="2" t="str">
        <f t="shared" si="343"/>
        <v/>
      </c>
      <c r="AL1429">
        <v>0.72799999999999998</v>
      </c>
      <c r="AN1429">
        <v>0</v>
      </c>
      <c r="AO1429">
        <v>0</v>
      </c>
      <c r="AQ1429">
        <v>0.216</v>
      </c>
      <c r="AR1429">
        <v>5.6000000000000001E-2</v>
      </c>
      <c r="AU1429" s="2" t="str">
        <f t="shared" si="341"/>
        <v/>
      </c>
      <c r="AV1429" s="2" t="str">
        <f>IF(ISNUMBER(AU1429),SUMIFS($AU$1:AU1429,$A$1:A1429,A1429,$J$1:J1429,J1429,$D$1:D1429,D1429),"")</f>
        <v/>
      </c>
      <c r="AW1429">
        <f t="shared" si="342"/>
        <v>5</v>
      </c>
    </row>
    <row r="1430" spans="1:49" x14ac:dyDescent="0.25">
      <c r="A1430" s="4" t="s">
        <v>128</v>
      </c>
      <c r="B1430" t="s">
        <v>81</v>
      </c>
      <c r="C1430" s="3">
        <v>41781</v>
      </c>
      <c r="D1430">
        <v>1</v>
      </c>
      <c r="F1430" t="s">
        <v>85</v>
      </c>
      <c r="G1430" t="s">
        <v>84</v>
      </c>
      <c r="J1430" s="2">
        <v>2014</v>
      </c>
      <c r="K1430" s="2" t="s">
        <v>82</v>
      </c>
      <c r="L1430">
        <v>1</v>
      </c>
      <c r="M1430" s="2" t="s">
        <v>21</v>
      </c>
      <c r="N1430" s="2" t="str">
        <f t="shared" si="340"/>
        <v/>
      </c>
      <c r="Q1430" t="str">
        <f t="shared" si="339"/>
        <v/>
      </c>
      <c r="R1430" s="2" t="str">
        <f>IF(ISNUMBER(Q1430),SUMIFS(Q$1:$Q1430,A$1:$A1430,A1430,J$1:$J1430,J1430,D$1:$D1430,D1430),"")</f>
        <v/>
      </c>
      <c r="AH1430" s="2" t="str">
        <f t="shared" si="343"/>
        <v/>
      </c>
      <c r="AL1430">
        <v>0.56699999999999995</v>
      </c>
      <c r="AN1430">
        <v>0.12</v>
      </c>
      <c r="AO1430">
        <v>0</v>
      </c>
      <c r="AQ1430">
        <v>0.307</v>
      </c>
      <c r="AR1430">
        <v>6.0000000000000001E-3</v>
      </c>
      <c r="AU1430" s="2" t="str">
        <f t="shared" si="341"/>
        <v/>
      </c>
      <c r="AV1430" s="2" t="str">
        <f>IF(ISNUMBER(AU1430),SUMIFS($AU$1:AU1430,$A$1:A1430,A1430,$J$1:J1430,J1430,$D$1:D1430,D1430),"")</f>
        <v/>
      </c>
      <c r="AW1430">
        <f t="shared" si="342"/>
        <v>5</v>
      </c>
    </row>
    <row r="1431" spans="1:49" x14ac:dyDescent="0.25">
      <c r="A1431" s="4" t="s">
        <v>128</v>
      </c>
      <c r="B1431" t="s">
        <v>81</v>
      </c>
      <c r="C1431" s="3">
        <v>41781</v>
      </c>
      <c r="D1431">
        <v>2</v>
      </c>
      <c r="F1431" t="s">
        <v>85</v>
      </c>
      <c r="G1431" t="s">
        <v>84</v>
      </c>
      <c r="J1431" s="2">
        <v>2014</v>
      </c>
      <c r="K1431" s="2" t="s">
        <v>82</v>
      </c>
      <c r="L1431">
        <v>1</v>
      </c>
      <c r="M1431" s="2" t="s">
        <v>21</v>
      </c>
      <c r="N1431" s="2" t="str">
        <f t="shared" si="340"/>
        <v/>
      </c>
      <c r="Q1431" t="str">
        <f t="shared" si="339"/>
        <v/>
      </c>
      <c r="R1431" s="2" t="str">
        <f>IF(ISNUMBER(Q1431),SUMIFS(Q$1:$Q1431,A$1:$A1431,A1431,J$1:$J1431,J1431,D$1:$D1431,D1431),"")</f>
        <v/>
      </c>
      <c r="AH1431" s="2" t="str">
        <f t="shared" si="343"/>
        <v/>
      </c>
      <c r="AL1431">
        <v>0.28000000000000003</v>
      </c>
      <c r="AN1431">
        <v>0.27200000000000002</v>
      </c>
      <c r="AO1431">
        <v>0</v>
      </c>
      <c r="AQ1431">
        <v>0.436</v>
      </c>
      <c r="AR1431">
        <v>1.2999999999999999E-2</v>
      </c>
      <c r="AU1431" s="2" t="str">
        <f t="shared" si="341"/>
        <v/>
      </c>
      <c r="AV1431" s="2" t="str">
        <f>IF(ISNUMBER(AU1431),SUMIFS($AU$1:AU1431,$A$1:A1431,A1431,$J$1:J1431,J1431,$D$1:D1431,D1431),"")</f>
        <v/>
      </c>
      <c r="AW1431">
        <f t="shared" si="342"/>
        <v>5</v>
      </c>
    </row>
    <row r="1432" spans="1:49" x14ac:dyDescent="0.25">
      <c r="A1432" s="4" t="s">
        <v>128</v>
      </c>
      <c r="B1432" t="s">
        <v>81</v>
      </c>
      <c r="C1432" s="3">
        <v>41781</v>
      </c>
      <c r="D1432">
        <v>3</v>
      </c>
      <c r="F1432" t="s">
        <v>85</v>
      </c>
      <c r="G1432" t="s">
        <v>84</v>
      </c>
      <c r="J1432" s="2">
        <v>2014</v>
      </c>
      <c r="K1432" s="2" t="s">
        <v>82</v>
      </c>
      <c r="L1432">
        <v>1</v>
      </c>
      <c r="M1432" s="2" t="s">
        <v>21</v>
      </c>
      <c r="N1432" s="2" t="str">
        <f t="shared" si="340"/>
        <v/>
      </c>
      <c r="Q1432" t="str">
        <f t="shared" si="339"/>
        <v/>
      </c>
      <c r="R1432" s="2" t="str">
        <f>IF(ISNUMBER(Q1432),SUMIFS(Q$1:$Q1432,A$1:$A1432,A1432,J$1:$J1432,J1432,D$1:$D1432,D1432),"")</f>
        <v/>
      </c>
      <c r="AH1432" s="2" t="str">
        <f t="shared" si="343"/>
        <v/>
      </c>
      <c r="AL1432">
        <v>0.50600000000000001</v>
      </c>
      <c r="AN1432">
        <v>9.2999999999999999E-2</v>
      </c>
      <c r="AO1432">
        <v>0</v>
      </c>
      <c r="AQ1432">
        <v>0.4</v>
      </c>
      <c r="AR1432">
        <v>2E-3</v>
      </c>
      <c r="AU1432" s="2" t="str">
        <f t="shared" si="341"/>
        <v/>
      </c>
      <c r="AV1432" s="2" t="str">
        <f>IF(ISNUMBER(AU1432),SUMIFS($AU$1:AU1432,$A$1:A1432,A1432,$J$1:J1432,J1432,$D$1:D1432,D1432),"")</f>
        <v/>
      </c>
      <c r="AW1432">
        <f t="shared" si="342"/>
        <v>5</v>
      </c>
    </row>
    <row r="1433" spans="1:49" x14ac:dyDescent="0.25">
      <c r="A1433" s="4" t="s">
        <v>128</v>
      </c>
      <c r="B1433" t="s">
        <v>81</v>
      </c>
      <c r="C1433" s="3">
        <v>41822</v>
      </c>
      <c r="D1433">
        <v>1</v>
      </c>
      <c r="F1433" t="s">
        <v>85</v>
      </c>
      <c r="G1433" t="s">
        <v>84</v>
      </c>
      <c r="J1433" s="2">
        <v>2014</v>
      </c>
      <c r="K1433" s="2" t="s">
        <v>82</v>
      </c>
      <c r="L1433">
        <v>1</v>
      </c>
      <c r="M1433" s="2" t="s">
        <v>21</v>
      </c>
      <c r="N1433" s="2" t="str">
        <f t="shared" si="340"/>
        <v/>
      </c>
      <c r="Q1433" t="str">
        <f t="shared" si="339"/>
        <v/>
      </c>
      <c r="R1433" s="2" t="str">
        <f>IF(ISNUMBER(Q1433),SUMIFS(Q$1:$Q1433,A$1:$A1433,A1433,J$1:$J1433,J1433,D$1:$D1433,D1433),"")</f>
        <v/>
      </c>
      <c r="AH1433" s="2" t="str">
        <f t="shared" si="343"/>
        <v/>
      </c>
      <c r="AL1433">
        <v>0.21199999999999999</v>
      </c>
      <c r="AN1433">
        <v>0.47899999999999998</v>
      </c>
      <c r="AO1433">
        <v>0</v>
      </c>
      <c r="AQ1433">
        <v>0.28599999999999998</v>
      </c>
      <c r="AR1433">
        <v>2.1999999999999999E-2</v>
      </c>
      <c r="AU1433" s="2" t="str">
        <f t="shared" si="341"/>
        <v/>
      </c>
      <c r="AV1433" s="2" t="str">
        <f>IF(ISNUMBER(AU1433),SUMIFS($AU$1:AU1433,$A$1:A1433,A1433,$J$1:J1433,J1433,$D$1:D1433,D1433),"")</f>
        <v/>
      </c>
      <c r="AW1433">
        <f t="shared" si="342"/>
        <v>5</v>
      </c>
    </row>
    <row r="1434" spans="1:49" x14ac:dyDescent="0.25">
      <c r="A1434" s="4" t="s">
        <v>128</v>
      </c>
      <c r="B1434" t="s">
        <v>81</v>
      </c>
      <c r="C1434" s="3">
        <v>41822</v>
      </c>
      <c r="D1434">
        <v>2</v>
      </c>
      <c r="F1434" t="s">
        <v>85</v>
      </c>
      <c r="G1434" t="s">
        <v>84</v>
      </c>
      <c r="J1434" s="2">
        <v>2014</v>
      </c>
      <c r="K1434" s="2" t="s">
        <v>82</v>
      </c>
      <c r="L1434">
        <v>1</v>
      </c>
      <c r="M1434" s="2" t="s">
        <v>21</v>
      </c>
      <c r="N1434" s="2" t="str">
        <f t="shared" si="340"/>
        <v/>
      </c>
      <c r="Q1434" t="str">
        <f t="shared" si="339"/>
        <v/>
      </c>
      <c r="R1434" s="2" t="str">
        <f>IF(ISNUMBER(Q1434),SUMIFS(Q$1:$Q1434,A$1:$A1434,A1434,J$1:$J1434,J1434,D$1:$D1434,D1434),"")</f>
        <v/>
      </c>
      <c r="AH1434" s="2" t="str">
        <f t="shared" si="343"/>
        <v/>
      </c>
      <c r="AL1434">
        <v>0.13500000000000001</v>
      </c>
      <c r="AN1434">
        <v>0.16400000000000001</v>
      </c>
      <c r="AO1434">
        <v>0</v>
      </c>
      <c r="AQ1434">
        <v>0.70099999999999996</v>
      </c>
      <c r="AR1434">
        <v>0</v>
      </c>
      <c r="AU1434" s="2" t="str">
        <f t="shared" si="341"/>
        <v/>
      </c>
      <c r="AV1434" s="2" t="str">
        <f>IF(ISNUMBER(AU1434),SUMIFS($AU$1:AU1434,$A$1:A1434,A1434,$J$1:J1434,J1434,$D$1:D1434,D1434),"")</f>
        <v/>
      </c>
      <c r="AW1434">
        <f t="shared" si="342"/>
        <v>5</v>
      </c>
    </row>
    <row r="1435" spans="1:49" x14ac:dyDescent="0.25">
      <c r="A1435" s="4" t="s">
        <v>128</v>
      </c>
      <c r="B1435" t="s">
        <v>81</v>
      </c>
      <c r="C1435" s="3">
        <v>41822</v>
      </c>
      <c r="D1435">
        <v>3</v>
      </c>
      <c r="F1435" t="s">
        <v>85</v>
      </c>
      <c r="G1435" t="s">
        <v>84</v>
      </c>
      <c r="J1435" s="2">
        <v>2014</v>
      </c>
      <c r="K1435" s="2" t="s">
        <v>82</v>
      </c>
      <c r="L1435">
        <v>1</v>
      </c>
      <c r="M1435" s="2" t="s">
        <v>21</v>
      </c>
      <c r="N1435" s="2" t="str">
        <f t="shared" si="340"/>
        <v/>
      </c>
      <c r="Q1435" t="str">
        <f t="shared" si="339"/>
        <v/>
      </c>
      <c r="R1435" s="2" t="str">
        <f>IF(ISNUMBER(Q1435),SUMIFS(Q$1:$Q1435,A$1:$A1435,A1435,J$1:$J1435,J1435,D$1:$D1435,D1435),"")</f>
        <v/>
      </c>
      <c r="AH1435" s="2" t="str">
        <f t="shared" si="343"/>
        <v/>
      </c>
      <c r="AL1435">
        <v>0.33500000000000002</v>
      </c>
      <c r="AN1435">
        <v>0.214</v>
      </c>
      <c r="AO1435">
        <v>0</v>
      </c>
      <c r="AQ1435">
        <v>0.438</v>
      </c>
      <c r="AR1435">
        <v>1.4E-2</v>
      </c>
      <c r="AU1435" s="2" t="str">
        <f t="shared" si="341"/>
        <v/>
      </c>
      <c r="AV1435" s="2" t="str">
        <f>IF(ISNUMBER(AU1435),SUMIFS($AU$1:AU1435,$A$1:A1435,A1435,$J$1:J1435,J1435,$D$1:D1435,D1435),"")</f>
        <v/>
      </c>
      <c r="AW1435">
        <f t="shared" si="342"/>
        <v>5</v>
      </c>
    </row>
    <row r="1436" spans="1:49" x14ac:dyDescent="0.25">
      <c r="A1436" s="4" t="s">
        <v>128</v>
      </c>
      <c r="B1436" t="s">
        <v>81</v>
      </c>
      <c r="C1436" s="3">
        <v>41871</v>
      </c>
      <c r="D1436">
        <v>1</v>
      </c>
      <c r="F1436" t="s">
        <v>85</v>
      </c>
      <c r="G1436" t="s">
        <v>84</v>
      </c>
      <c r="J1436" s="2">
        <v>2014</v>
      </c>
      <c r="K1436" s="2" t="s">
        <v>82</v>
      </c>
      <c r="L1436">
        <v>1</v>
      </c>
      <c r="M1436" s="2" t="s">
        <v>21</v>
      </c>
      <c r="N1436" s="2" t="str">
        <f t="shared" si="340"/>
        <v/>
      </c>
      <c r="Q1436" t="str">
        <f t="shared" si="339"/>
        <v/>
      </c>
      <c r="R1436" s="2" t="str">
        <f>IF(ISNUMBER(Q1436),SUMIFS(Q$1:$Q1436,A$1:$A1436,A1436,J$1:$J1436,J1436,D$1:$D1436,D1436),"")</f>
        <v/>
      </c>
      <c r="AH1436" s="2" t="str">
        <f t="shared" si="343"/>
        <v/>
      </c>
      <c r="AL1436">
        <v>0.05</v>
      </c>
      <c r="AN1436">
        <v>0.35599999999999998</v>
      </c>
      <c r="AO1436">
        <v>0</v>
      </c>
      <c r="AQ1436">
        <v>0.57599999999999996</v>
      </c>
      <c r="AR1436">
        <v>1.7999999999999999E-2</v>
      </c>
      <c r="AU1436" s="2" t="str">
        <f t="shared" si="341"/>
        <v/>
      </c>
      <c r="AV1436" s="2" t="str">
        <f>IF(ISNUMBER(AU1436),SUMIFS($AU$1:AU1436,$A$1:A1436,A1436,$J$1:J1436,J1436,$D$1:D1436,D1436),"")</f>
        <v/>
      </c>
      <c r="AW1436">
        <f t="shared" si="342"/>
        <v>5</v>
      </c>
    </row>
    <row r="1437" spans="1:49" x14ac:dyDescent="0.25">
      <c r="A1437" s="4" t="s">
        <v>128</v>
      </c>
      <c r="B1437" t="s">
        <v>81</v>
      </c>
      <c r="C1437" s="3">
        <v>41871</v>
      </c>
      <c r="D1437">
        <v>2</v>
      </c>
      <c r="F1437" t="s">
        <v>85</v>
      </c>
      <c r="G1437" t="s">
        <v>84</v>
      </c>
      <c r="J1437" s="2">
        <v>2014</v>
      </c>
      <c r="K1437" s="2" t="s">
        <v>82</v>
      </c>
      <c r="L1437">
        <v>1</v>
      </c>
      <c r="M1437" s="2" t="s">
        <v>21</v>
      </c>
      <c r="N1437" s="2" t="str">
        <f t="shared" si="340"/>
        <v/>
      </c>
      <c r="Q1437" t="str">
        <f t="shared" si="339"/>
        <v/>
      </c>
      <c r="R1437" s="2" t="str">
        <f>IF(ISNUMBER(Q1437),SUMIFS(Q$1:$Q1437,A$1:$A1437,A1437,J$1:$J1437,J1437,D$1:$D1437,D1437),"")</f>
        <v/>
      </c>
      <c r="AH1437" s="2" t="str">
        <f t="shared" si="343"/>
        <v/>
      </c>
      <c r="AL1437">
        <v>4.0000000000000001E-3</v>
      </c>
      <c r="AN1437">
        <v>0.436</v>
      </c>
      <c r="AO1437">
        <v>0</v>
      </c>
      <c r="AQ1437">
        <v>0.56000000000000005</v>
      </c>
      <c r="AR1437">
        <v>0</v>
      </c>
      <c r="AU1437" s="2" t="str">
        <f t="shared" si="341"/>
        <v/>
      </c>
      <c r="AV1437" s="2" t="str">
        <f>IF(ISNUMBER(AU1437),SUMIFS($AU$1:AU1437,$A$1:A1437,A1437,$J$1:J1437,J1437,$D$1:D1437,D1437),"")</f>
        <v/>
      </c>
      <c r="AW1437">
        <f t="shared" si="342"/>
        <v>5</v>
      </c>
    </row>
    <row r="1438" spans="1:49" x14ac:dyDescent="0.25">
      <c r="A1438" s="4" t="s">
        <v>128</v>
      </c>
      <c r="B1438" t="s">
        <v>81</v>
      </c>
      <c r="C1438" s="3">
        <v>41871</v>
      </c>
      <c r="D1438">
        <v>3</v>
      </c>
      <c r="F1438" t="s">
        <v>85</v>
      </c>
      <c r="G1438" t="s">
        <v>84</v>
      </c>
      <c r="J1438" s="2">
        <v>2014</v>
      </c>
      <c r="K1438" s="2" t="s">
        <v>82</v>
      </c>
      <c r="L1438">
        <v>1</v>
      </c>
      <c r="M1438" s="2" t="s">
        <v>21</v>
      </c>
      <c r="N1438" s="2" t="str">
        <f t="shared" si="340"/>
        <v/>
      </c>
      <c r="Q1438" t="str">
        <f t="shared" si="339"/>
        <v/>
      </c>
      <c r="R1438" s="2" t="str">
        <f>IF(ISNUMBER(Q1438),SUMIFS(Q$1:$Q1438,A$1:$A1438,A1438,J$1:$J1438,J1438,D$1:$D1438,D1438),"")</f>
        <v/>
      </c>
      <c r="AH1438" s="2" t="str">
        <f t="shared" si="343"/>
        <v/>
      </c>
      <c r="AL1438">
        <v>3.7999999999999999E-2</v>
      </c>
      <c r="AN1438">
        <v>0.41899999999999998</v>
      </c>
      <c r="AO1438">
        <v>0</v>
      </c>
      <c r="AQ1438">
        <v>0.53900000000000003</v>
      </c>
      <c r="AR1438">
        <v>4.0000000000000001E-3</v>
      </c>
      <c r="AU1438" s="2" t="str">
        <f t="shared" si="341"/>
        <v/>
      </c>
      <c r="AV1438" s="2" t="str">
        <f>IF(ISNUMBER(AU1438),SUMIFS($AU$1:AU1438,$A$1:A1438,A1438,$J$1:J1438,J1438,$D$1:D1438,D1438),"")</f>
        <v/>
      </c>
      <c r="AW1438">
        <f t="shared" si="342"/>
        <v>5</v>
      </c>
    </row>
    <row r="1439" spans="1:49" x14ac:dyDescent="0.25">
      <c r="A1439" s="4" t="s">
        <v>128</v>
      </c>
      <c r="B1439" t="s">
        <v>81</v>
      </c>
      <c r="C1439" s="3">
        <v>41918</v>
      </c>
      <c r="D1439">
        <v>1</v>
      </c>
      <c r="F1439" t="s">
        <v>85</v>
      </c>
      <c r="G1439" t="s">
        <v>84</v>
      </c>
      <c r="J1439" s="2">
        <v>2014</v>
      </c>
      <c r="K1439" s="2" t="s">
        <v>82</v>
      </c>
      <c r="L1439">
        <v>1</v>
      </c>
      <c r="M1439" s="2" t="s">
        <v>21</v>
      </c>
      <c r="N1439" s="2" t="str">
        <f t="shared" si="340"/>
        <v/>
      </c>
      <c r="Q1439" t="str">
        <f t="shared" si="339"/>
        <v/>
      </c>
      <c r="R1439" s="2" t="str">
        <f>IF(ISNUMBER(Q1439),SUMIFS(Q$1:$Q1439,A$1:$A1439,A1439,J$1:$J1439,J1439,D$1:$D1439,D1439),"")</f>
        <v/>
      </c>
      <c r="AH1439" s="2" t="str">
        <f t="shared" si="343"/>
        <v/>
      </c>
      <c r="AL1439">
        <v>0.32500000000000001</v>
      </c>
      <c r="AN1439">
        <v>0.214</v>
      </c>
      <c r="AO1439">
        <v>0</v>
      </c>
      <c r="AQ1439">
        <v>0.36199999999999999</v>
      </c>
      <c r="AR1439">
        <v>9.9000000000000005E-2</v>
      </c>
      <c r="AU1439" s="2" t="str">
        <f t="shared" si="341"/>
        <v/>
      </c>
      <c r="AV1439" s="2" t="str">
        <f>IF(ISNUMBER(AU1439),SUMIFS($AU$1:AU1439,$A$1:A1439,A1439,$J$1:J1439,J1439,$D$1:D1439,D1439),"")</f>
        <v/>
      </c>
      <c r="AW1439">
        <f t="shared" si="342"/>
        <v>5</v>
      </c>
    </row>
    <row r="1440" spans="1:49" x14ac:dyDescent="0.25">
      <c r="A1440" s="4" t="s">
        <v>128</v>
      </c>
      <c r="B1440" t="s">
        <v>81</v>
      </c>
      <c r="C1440" s="3">
        <v>41918</v>
      </c>
      <c r="D1440">
        <v>2</v>
      </c>
      <c r="F1440" t="s">
        <v>85</v>
      </c>
      <c r="G1440" t="s">
        <v>84</v>
      </c>
      <c r="J1440" s="2">
        <v>2014</v>
      </c>
      <c r="K1440" s="2" t="s">
        <v>82</v>
      </c>
      <c r="L1440">
        <v>1</v>
      </c>
      <c r="M1440" s="2" t="s">
        <v>21</v>
      </c>
      <c r="N1440" s="2" t="str">
        <f t="shared" si="340"/>
        <v/>
      </c>
      <c r="Q1440" t="str">
        <f t="shared" si="339"/>
        <v/>
      </c>
      <c r="R1440" s="2" t="str">
        <f>IF(ISNUMBER(Q1440),SUMIFS(Q$1:$Q1440,A$1:$A1440,A1440,J$1:$J1440,J1440,D$1:$D1440,D1440),"")</f>
        <v/>
      </c>
      <c r="AH1440" s="2" t="str">
        <f t="shared" si="343"/>
        <v/>
      </c>
      <c r="AL1440">
        <v>0.14599999999999999</v>
      </c>
      <c r="AN1440">
        <v>0.38700000000000001</v>
      </c>
      <c r="AO1440">
        <v>0</v>
      </c>
      <c r="AQ1440">
        <v>0.44400000000000001</v>
      </c>
      <c r="AR1440">
        <v>2.3E-2</v>
      </c>
      <c r="AU1440" s="2" t="str">
        <f t="shared" si="341"/>
        <v/>
      </c>
      <c r="AV1440" s="2" t="str">
        <f>IF(ISNUMBER(AU1440),SUMIFS($AU$1:AU1440,$A$1:A1440,A1440,$J$1:J1440,J1440,$D$1:D1440,D1440),"")</f>
        <v/>
      </c>
      <c r="AW1440">
        <f t="shared" si="342"/>
        <v>5</v>
      </c>
    </row>
    <row r="1441" spans="1:49" x14ac:dyDescent="0.25">
      <c r="A1441" s="4" t="s">
        <v>128</v>
      </c>
      <c r="B1441" t="s">
        <v>81</v>
      </c>
      <c r="C1441" s="3">
        <v>41918</v>
      </c>
      <c r="D1441">
        <v>3</v>
      </c>
      <c r="F1441" t="s">
        <v>85</v>
      </c>
      <c r="G1441" t="s">
        <v>84</v>
      </c>
      <c r="J1441" s="2">
        <v>2014</v>
      </c>
      <c r="K1441" s="2" t="s">
        <v>82</v>
      </c>
      <c r="L1441">
        <v>1</v>
      </c>
      <c r="M1441" s="2" t="s">
        <v>21</v>
      </c>
      <c r="N1441" s="2" t="str">
        <f t="shared" si="340"/>
        <v/>
      </c>
      <c r="Q1441" t="str">
        <f t="shared" si="339"/>
        <v/>
      </c>
      <c r="R1441" s="2" t="str">
        <f>IF(ISNUMBER(Q1441),SUMIFS(Q$1:$Q1441,A$1:$A1441,A1441,J$1:$J1441,J1441,D$1:$D1441,D1441),"")</f>
        <v/>
      </c>
      <c r="AH1441" s="2" t="str">
        <f t="shared" si="343"/>
        <v/>
      </c>
      <c r="AL1441">
        <v>0.23300000000000001</v>
      </c>
      <c r="AN1441">
        <v>0.40799999999999997</v>
      </c>
      <c r="AO1441">
        <v>0</v>
      </c>
      <c r="AQ1441">
        <v>0.32500000000000001</v>
      </c>
      <c r="AR1441">
        <v>3.4000000000000002E-2</v>
      </c>
      <c r="AU1441" s="2" t="str">
        <f t="shared" si="341"/>
        <v/>
      </c>
      <c r="AV1441" s="2" t="str">
        <f>IF(ISNUMBER(AU1441),SUMIFS($AU$1:AU1441,$A$1:A1441,A1441,$J$1:J1441,J1441,$D$1:D1441,D1441),"")</f>
        <v/>
      </c>
      <c r="AW1441">
        <f t="shared" si="342"/>
        <v>5</v>
      </c>
    </row>
    <row r="1442" spans="1:49" x14ac:dyDescent="0.25">
      <c r="A1442" s="4" t="s">
        <v>128</v>
      </c>
      <c r="B1442" t="s">
        <v>81</v>
      </c>
      <c r="C1442" s="3">
        <v>42156</v>
      </c>
      <c r="D1442">
        <v>1</v>
      </c>
      <c r="F1442" t="s">
        <v>85</v>
      </c>
      <c r="G1442" t="s">
        <v>84</v>
      </c>
      <c r="J1442" s="2">
        <v>2015</v>
      </c>
      <c r="K1442" s="2" t="s">
        <v>82</v>
      </c>
      <c r="L1442">
        <v>1</v>
      </c>
      <c r="M1442" s="2" t="s">
        <v>21</v>
      </c>
      <c r="N1442" s="2" t="str">
        <f t="shared" si="340"/>
        <v/>
      </c>
      <c r="Q1442" t="str">
        <f t="shared" si="339"/>
        <v/>
      </c>
      <c r="R1442" s="2" t="str">
        <f>IF(ISNUMBER(Q1442),SUMIFS(Q$1:$Q1442,A$1:$A1442,A1442,J$1:$J1442,J1442,D$1:$D1442,D1442),"")</f>
        <v/>
      </c>
      <c r="AH1442" s="2" t="str">
        <f t="shared" si="343"/>
        <v/>
      </c>
      <c r="AL1442">
        <v>0.82699999999999996</v>
      </c>
      <c r="AN1442">
        <v>5.0000000000000001E-3</v>
      </c>
      <c r="AO1442">
        <v>0</v>
      </c>
      <c r="AQ1442">
        <v>0.108</v>
      </c>
      <c r="AR1442">
        <v>0.06</v>
      </c>
      <c r="AU1442" s="2" t="str">
        <f t="shared" si="341"/>
        <v/>
      </c>
      <c r="AV1442" s="2" t="str">
        <f>IF(ISNUMBER(AU1442),SUMIFS($AU$1:AU1442,$A$1:A1442,A1442,$J$1:J1442,J1442,$D$1:D1442,D1442),"")</f>
        <v/>
      </c>
      <c r="AW1442">
        <f t="shared" si="342"/>
        <v>5</v>
      </c>
    </row>
    <row r="1443" spans="1:49" x14ac:dyDescent="0.25">
      <c r="A1443" s="4" t="s">
        <v>128</v>
      </c>
      <c r="B1443" t="s">
        <v>81</v>
      </c>
      <c r="C1443" s="3">
        <v>42156</v>
      </c>
      <c r="D1443">
        <v>2</v>
      </c>
      <c r="F1443" t="s">
        <v>85</v>
      </c>
      <c r="G1443" t="s">
        <v>84</v>
      </c>
      <c r="J1443" s="2">
        <v>2015</v>
      </c>
      <c r="K1443" s="2" t="s">
        <v>82</v>
      </c>
      <c r="L1443">
        <v>1</v>
      </c>
      <c r="M1443" s="2" t="s">
        <v>21</v>
      </c>
      <c r="N1443" s="2" t="str">
        <f t="shared" si="340"/>
        <v/>
      </c>
      <c r="Q1443" t="str">
        <f t="shared" ref="Q1443:Q1506" si="344">IF(LEN(P1443)&gt;0,P1443,"")</f>
        <v/>
      </c>
      <c r="R1443" s="2" t="str">
        <f>IF(ISNUMBER(Q1443),SUMIFS(Q$1:$Q1443,A$1:$A1443,A1443,J$1:$J1443,J1443,D$1:$D1443,D1443),"")</f>
        <v/>
      </c>
      <c r="AH1443" s="2" t="str">
        <f t="shared" si="343"/>
        <v/>
      </c>
      <c r="AL1443">
        <v>0.72</v>
      </c>
      <c r="AN1443">
        <v>1.7999999999999999E-2</v>
      </c>
      <c r="AO1443">
        <v>0</v>
      </c>
      <c r="AQ1443">
        <v>0.23599999999999999</v>
      </c>
      <c r="AR1443">
        <v>2.5999999999999999E-2</v>
      </c>
      <c r="AU1443" s="2" t="str">
        <f t="shared" si="341"/>
        <v/>
      </c>
      <c r="AV1443" s="2" t="str">
        <f>IF(ISNUMBER(AU1443),SUMIFS($AU$1:AU1443,$A$1:A1443,A1443,$J$1:J1443,J1443,$D$1:D1443,D1443),"")</f>
        <v/>
      </c>
      <c r="AW1443">
        <f t="shared" si="342"/>
        <v>5</v>
      </c>
    </row>
    <row r="1444" spans="1:49" x14ac:dyDescent="0.25">
      <c r="A1444" s="4" t="s">
        <v>128</v>
      </c>
      <c r="B1444" t="s">
        <v>81</v>
      </c>
      <c r="C1444" s="3">
        <v>42156</v>
      </c>
      <c r="D1444">
        <v>3</v>
      </c>
      <c r="F1444" t="s">
        <v>85</v>
      </c>
      <c r="G1444" t="s">
        <v>84</v>
      </c>
      <c r="J1444" s="2">
        <v>2015</v>
      </c>
      <c r="K1444" s="2" t="s">
        <v>82</v>
      </c>
      <c r="L1444">
        <v>1</v>
      </c>
      <c r="M1444" s="2" t="s">
        <v>21</v>
      </c>
      <c r="N1444" s="2" t="str">
        <f t="shared" si="340"/>
        <v/>
      </c>
      <c r="Q1444" t="str">
        <f t="shared" si="344"/>
        <v/>
      </c>
      <c r="R1444" s="2" t="str">
        <f>IF(ISNUMBER(Q1444),SUMIFS(Q$1:$Q1444,A$1:$A1444,A1444,J$1:$J1444,J1444,D$1:$D1444,D1444),"")</f>
        <v/>
      </c>
      <c r="AH1444" s="2" t="str">
        <f t="shared" si="343"/>
        <v/>
      </c>
      <c r="AL1444">
        <v>0.77600000000000002</v>
      </c>
      <c r="AN1444">
        <v>6.0000000000000001E-3</v>
      </c>
      <c r="AO1444">
        <v>0</v>
      </c>
      <c r="AQ1444">
        <v>0.19600000000000001</v>
      </c>
      <c r="AR1444">
        <v>2.1999999999999999E-2</v>
      </c>
      <c r="AU1444" s="2" t="str">
        <f t="shared" si="341"/>
        <v/>
      </c>
      <c r="AV1444" s="2" t="str">
        <f>IF(ISNUMBER(AU1444),SUMIFS($AU$1:AU1444,$A$1:A1444,A1444,$J$1:J1444,J1444,$D$1:D1444,D1444),"")</f>
        <v/>
      </c>
      <c r="AW1444">
        <f t="shared" si="342"/>
        <v>5</v>
      </c>
    </row>
    <row r="1445" spans="1:49" x14ac:dyDescent="0.25">
      <c r="A1445" s="4" t="s">
        <v>128</v>
      </c>
      <c r="B1445" t="s">
        <v>81</v>
      </c>
      <c r="C1445" s="3">
        <v>42199</v>
      </c>
      <c r="D1445">
        <v>1</v>
      </c>
      <c r="F1445" t="s">
        <v>85</v>
      </c>
      <c r="G1445" t="s">
        <v>84</v>
      </c>
      <c r="J1445" s="2">
        <v>2015</v>
      </c>
      <c r="K1445" s="2" t="s">
        <v>82</v>
      </c>
      <c r="L1445">
        <v>1</v>
      </c>
      <c r="M1445" s="2" t="s">
        <v>21</v>
      </c>
      <c r="N1445" s="2" t="str">
        <f t="shared" si="340"/>
        <v/>
      </c>
      <c r="Q1445" t="str">
        <f t="shared" si="344"/>
        <v/>
      </c>
      <c r="R1445" s="2" t="str">
        <f>IF(ISNUMBER(Q1445),SUMIFS(Q$1:$Q1445,A$1:$A1445,A1445,J$1:$J1445,J1445,D$1:$D1445,D1445),"")</f>
        <v/>
      </c>
      <c r="AH1445" s="2" t="str">
        <f t="shared" si="343"/>
        <v/>
      </c>
      <c r="AL1445">
        <v>0.53800000000000003</v>
      </c>
      <c r="AN1445">
        <v>3.9E-2</v>
      </c>
      <c r="AO1445">
        <v>0</v>
      </c>
      <c r="AQ1445">
        <v>0.28799999999999998</v>
      </c>
      <c r="AR1445">
        <v>0.13400000000000001</v>
      </c>
      <c r="AU1445" s="2" t="str">
        <f t="shared" si="341"/>
        <v/>
      </c>
      <c r="AV1445" s="2" t="str">
        <f>IF(ISNUMBER(AU1445),SUMIFS($AU$1:AU1445,$A$1:A1445,A1445,$J$1:J1445,J1445,$D$1:D1445,D1445),"")</f>
        <v/>
      </c>
      <c r="AW1445">
        <f t="shared" si="342"/>
        <v>5</v>
      </c>
    </row>
    <row r="1446" spans="1:49" x14ac:dyDescent="0.25">
      <c r="A1446" s="4" t="s">
        <v>128</v>
      </c>
      <c r="B1446" t="s">
        <v>81</v>
      </c>
      <c r="C1446" s="3">
        <v>42199</v>
      </c>
      <c r="D1446">
        <v>2</v>
      </c>
      <c r="F1446" t="s">
        <v>85</v>
      </c>
      <c r="G1446" t="s">
        <v>84</v>
      </c>
      <c r="J1446" s="2">
        <v>2015</v>
      </c>
      <c r="K1446" s="2" t="s">
        <v>82</v>
      </c>
      <c r="L1446">
        <v>1</v>
      </c>
      <c r="M1446" s="2" t="s">
        <v>21</v>
      </c>
      <c r="N1446" s="2" t="str">
        <f t="shared" si="340"/>
        <v/>
      </c>
      <c r="Q1446" t="str">
        <f t="shared" si="344"/>
        <v/>
      </c>
      <c r="R1446" s="2" t="str">
        <f>IF(ISNUMBER(Q1446),SUMIFS(Q$1:$Q1446,A$1:$A1446,A1446,J$1:$J1446,J1446,D$1:$D1446,D1446),"")</f>
        <v/>
      </c>
      <c r="AH1446" s="2" t="str">
        <f t="shared" si="343"/>
        <v/>
      </c>
      <c r="AL1446">
        <v>0.495</v>
      </c>
      <c r="AN1446">
        <v>2.5000000000000001E-2</v>
      </c>
      <c r="AO1446">
        <v>0</v>
      </c>
      <c r="AQ1446">
        <v>0.47499999999999998</v>
      </c>
      <c r="AR1446">
        <v>5.0000000000000001E-3</v>
      </c>
      <c r="AU1446" s="2" t="str">
        <f t="shared" si="341"/>
        <v/>
      </c>
      <c r="AV1446" s="2" t="str">
        <f>IF(ISNUMBER(AU1446),SUMIFS($AU$1:AU1446,$A$1:A1446,A1446,$J$1:J1446,J1446,$D$1:D1446,D1446),"")</f>
        <v/>
      </c>
      <c r="AW1446">
        <f t="shared" si="342"/>
        <v>5</v>
      </c>
    </row>
    <row r="1447" spans="1:49" x14ac:dyDescent="0.25">
      <c r="A1447" s="4" t="s">
        <v>128</v>
      </c>
      <c r="B1447" t="s">
        <v>81</v>
      </c>
      <c r="C1447" s="3">
        <v>42199</v>
      </c>
      <c r="D1447">
        <v>3</v>
      </c>
      <c r="F1447" t="s">
        <v>85</v>
      </c>
      <c r="G1447" t="s">
        <v>84</v>
      </c>
      <c r="J1447" s="2">
        <v>2015</v>
      </c>
      <c r="K1447" s="2" t="s">
        <v>82</v>
      </c>
      <c r="L1447">
        <v>1</v>
      </c>
      <c r="M1447" s="2" t="s">
        <v>21</v>
      </c>
      <c r="N1447" s="2" t="str">
        <f t="shared" si="340"/>
        <v/>
      </c>
      <c r="Q1447" t="str">
        <f t="shared" si="344"/>
        <v/>
      </c>
      <c r="R1447" s="2" t="str">
        <f>IF(ISNUMBER(Q1447),SUMIFS(Q$1:$Q1447,A$1:$A1447,A1447,J$1:$J1447,J1447,D$1:$D1447,D1447),"")</f>
        <v/>
      </c>
      <c r="AH1447" s="2" t="str">
        <f t="shared" si="343"/>
        <v/>
      </c>
      <c r="AL1447">
        <v>0.59299999999999997</v>
      </c>
      <c r="AN1447">
        <v>0</v>
      </c>
      <c r="AO1447">
        <v>0</v>
      </c>
      <c r="AQ1447">
        <v>0.38200000000000001</v>
      </c>
      <c r="AR1447">
        <v>2.4E-2</v>
      </c>
      <c r="AU1447" s="2" t="str">
        <f t="shared" si="341"/>
        <v/>
      </c>
      <c r="AV1447" s="2" t="str">
        <f>IF(ISNUMBER(AU1447),SUMIFS($AU$1:AU1447,$A$1:A1447,A1447,$J$1:J1447,J1447,$D$1:D1447,D1447),"")</f>
        <v/>
      </c>
      <c r="AW1447">
        <f t="shared" si="342"/>
        <v>5</v>
      </c>
    </row>
    <row r="1448" spans="1:49" x14ac:dyDescent="0.25">
      <c r="A1448" s="4" t="s">
        <v>128</v>
      </c>
      <c r="B1448" t="s">
        <v>81</v>
      </c>
      <c r="C1448" s="3">
        <v>42240</v>
      </c>
      <c r="D1448">
        <v>1</v>
      </c>
      <c r="F1448" t="s">
        <v>85</v>
      </c>
      <c r="G1448" t="s">
        <v>84</v>
      </c>
      <c r="J1448" s="2">
        <v>2015</v>
      </c>
      <c r="K1448" s="2" t="s">
        <v>82</v>
      </c>
      <c r="L1448">
        <v>1</v>
      </c>
      <c r="M1448" s="2" t="s">
        <v>21</v>
      </c>
      <c r="N1448" s="2" t="str">
        <f t="shared" si="340"/>
        <v/>
      </c>
      <c r="Q1448" t="str">
        <f t="shared" si="344"/>
        <v/>
      </c>
      <c r="R1448" s="2" t="str">
        <f>IF(ISNUMBER(Q1448),SUMIFS(Q$1:$Q1448,A$1:$A1448,A1448,J$1:$J1448,J1448,D$1:$D1448,D1448),"")</f>
        <v/>
      </c>
      <c r="AH1448" s="2" t="str">
        <f t="shared" si="343"/>
        <v/>
      </c>
      <c r="AL1448">
        <v>0.49</v>
      </c>
      <c r="AN1448">
        <v>1.9E-2</v>
      </c>
      <c r="AO1448">
        <v>0</v>
      </c>
      <c r="AQ1448">
        <v>0.28299999999999997</v>
      </c>
      <c r="AR1448">
        <v>0.20799999999999999</v>
      </c>
      <c r="AU1448" s="2" t="str">
        <f t="shared" si="341"/>
        <v/>
      </c>
      <c r="AV1448" s="2" t="str">
        <f>IF(ISNUMBER(AU1448),SUMIFS($AU$1:AU1448,$A$1:A1448,A1448,$J$1:J1448,J1448,$D$1:D1448,D1448),"")</f>
        <v/>
      </c>
      <c r="AW1448">
        <f t="shared" si="342"/>
        <v>5</v>
      </c>
    </row>
    <row r="1449" spans="1:49" x14ac:dyDescent="0.25">
      <c r="A1449" s="4" t="s">
        <v>128</v>
      </c>
      <c r="B1449" t="s">
        <v>81</v>
      </c>
      <c r="C1449" s="3">
        <v>42240</v>
      </c>
      <c r="D1449">
        <v>2</v>
      </c>
      <c r="F1449" t="s">
        <v>85</v>
      </c>
      <c r="G1449" t="s">
        <v>84</v>
      </c>
      <c r="J1449" s="2">
        <v>2015</v>
      </c>
      <c r="K1449" s="2" t="s">
        <v>82</v>
      </c>
      <c r="L1449">
        <v>1</v>
      </c>
      <c r="M1449" s="2" t="s">
        <v>21</v>
      </c>
      <c r="N1449" s="2" t="str">
        <f t="shared" si="340"/>
        <v/>
      </c>
      <c r="Q1449" t="str">
        <f t="shared" si="344"/>
        <v/>
      </c>
      <c r="R1449" s="2" t="str">
        <f>IF(ISNUMBER(Q1449),SUMIFS(Q$1:$Q1449,A$1:$A1449,A1449,J$1:$J1449,J1449,D$1:$D1449,D1449),"")</f>
        <v/>
      </c>
      <c r="AH1449" s="2" t="str">
        <f t="shared" si="343"/>
        <v/>
      </c>
      <c r="AL1449">
        <v>0.32400000000000001</v>
      </c>
      <c r="AN1449">
        <v>1.7999999999999999E-2</v>
      </c>
      <c r="AO1449">
        <v>0</v>
      </c>
      <c r="AQ1449">
        <v>0.60699999999999998</v>
      </c>
      <c r="AR1449">
        <v>0.05</v>
      </c>
      <c r="AU1449" s="2" t="str">
        <f t="shared" si="341"/>
        <v/>
      </c>
      <c r="AV1449" s="2" t="str">
        <f>IF(ISNUMBER(AU1449),SUMIFS($AU$1:AU1449,$A$1:A1449,A1449,$J$1:J1449,J1449,$D$1:D1449,D1449),"")</f>
        <v/>
      </c>
      <c r="AW1449">
        <f t="shared" si="342"/>
        <v>5</v>
      </c>
    </row>
    <row r="1450" spans="1:49" x14ac:dyDescent="0.25">
      <c r="A1450" s="4" t="s">
        <v>128</v>
      </c>
      <c r="B1450" t="s">
        <v>81</v>
      </c>
      <c r="C1450" s="3">
        <v>42240</v>
      </c>
      <c r="D1450">
        <v>3</v>
      </c>
      <c r="F1450" t="s">
        <v>85</v>
      </c>
      <c r="G1450" t="s">
        <v>84</v>
      </c>
      <c r="J1450" s="2">
        <v>2015</v>
      </c>
      <c r="K1450" s="2" t="s">
        <v>82</v>
      </c>
      <c r="L1450">
        <v>1</v>
      </c>
      <c r="M1450" s="2" t="s">
        <v>21</v>
      </c>
      <c r="N1450" s="2" t="str">
        <f t="shared" si="340"/>
        <v/>
      </c>
      <c r="Q1450" t="str">
        <f t="shared" si="344"/>
        <v/>
      </c>
      <c r="R1450" s="2" t="str">
        <f>IF(ISNUMBER(Q1450),SUMIFS(Q$1:$Q1450,A$1:$A1450,A1450,J$1:$J1450,J1450,D$1:$D1450,D1450),"")</f>
        <v/>
      </c>
      <c r="AH1450" s="2" t="str">
        <f t="shared" si="343"/>
        <v/>
      </c>
      <c r="AL1450">
        <v>0.372</v>
      </c>
      <c r="AN1450">
        <v>8.9999999999999993E-3</v>
      </c>
      <c r="AO1450">
        <v>0</v>
      </c>
      <c r="AQ1450">
        <v>0.52900000000000003</v>
      </c>
      <c r="AR1450">
        <v>9.0999999999999998E-2</v>
      </c>
      <c r="AU1450" s="2" t="str">
        <f t="shared" si="341"/>
        <v/>
      </c>
      <c r="AV1450" s="2" t="str">
        <f>IF(ISNUMBER(AU1450),SUMIFS($AU$1:AU1450,$A$1:A1450,A1450,$J$1:J1450,J1450,$D$1:D1450,D1450),"")</f>
        <v/>
      </c>
      <c r="AW1450">
        <f t="shared" si="342"/>
        <v>5</v>
      </c>
    </row>
    <row r="1451" spans="1:49" x14ac:dyDescent="0.25">
      <c r="A1451" s="4" t="s">
        <v>128</v>
      </c>
      <c r="B1451" t="s">
        <v>81</v>
      </c>
      <c r="C1451" s="3">
        <v>42296</v>
      </c>
      <c r="D1451">
        <v>1</v>
      </c>
      <c r="F1451" t="s">
        <v>85</v>
      </c>
      <c r="G1451" t="s">
        <v>84</v>
      </c>
      <c r="J1451" s="2">
        <v>2015</v>
      </c>
      <c r="K1451" s="2" t="s">
        <v>82</v>
      </c>
      <c r="L1451">
        <v>1</v>
      </c>
      <c r="M1451" s="2" t="s">
        <v>21</v>
      </c>
      <c r="N1451" s="2" t="str">
        <f t="shared" si="340"/>
        <v/>
      </c>
      <c r="Q1451" t="str">
        <f t="shared" si="344"/>
        <v/>
      </c>
      <c r="R1451" s="2" t="str">
        <f>IF(ISNUMBER(Q1451),SUMIFS(Q$1:$Q1451,A$1:$A1451,A1451,J$1:$J1451,J1451,D$1:$D1451,D1451),"")</f>
        <v/>
      </c>
      <c r="AH1451" s="2" t="str">
        <f t="shared" si="343"/>
        <v/>
      </c>
      <c r="AL1451">
        <v>0.74099999999999999</v>
      </c>
      <c r="AN1451">
        <v>1.2E-2</v>
      </c>
      <c r="AO1451">
        <v>0</v>
      </c>
      <c r="AQ1451">
        <v>8.4000000000000005E-2</v>
      </c>
      <c r="AR1451">
        <v>0.16300000000000001</v>
      </c>
      <c r="AU1451" s="2" t="str">
        <f t="shared" si="341"/>
        <v/>
      </c>
      <c r="AV1451" s="2" t="str">
        <f>IF(ISNUMBER(AU1451),SUMIFS($AU$1:AU1451,$A$1:A1451,A1451,$J$1:J1451,J1451,$D$1:D1451,D1451),"")</f>
        <v/>
      </c>
      <c r="AW1451">
        <f t="shared" si="342"/>
        <v>5</v>
      </c>
    </row>
    <row r="1452" spans="1:49" x14ac:dyDescent="0.25">
      <c r="A1452" s="4" t="s">
        <v>128</v>
      </c>
      <c r="B1452" t="s">
        <v>81</v>
      </c>
      <c r="C1452" s="3">
        <v>42296</v>
      </c>
      <c r="D1452">
        <v>2</v>
      </c>
      <c r="F1452" t="s">
        <v>85</v>
      </c>
      <c r="G1452" t="s">
        <v>84</v>
      </c>
      <c r="J1452" s="2">
        <v>2015</v>
      </c>
      <c r="K1452" s="2" t="s">
        <v>82</v>
      </c>
      <c r="L1452">
        <v>1</v>
      </c>
      <c r="M1452" s="2" t="s">
        <v>21</v>
      </c>
      <c r="N1452" s="2" t="str">
        <f t="shared" si="340"/>
        <v/>
      </c>
      <c r="Q1452" t="str">
        <f t="shared" si="344"/>
        <v/>
      </c>
      <c r="R1452" s="2" t="str">
        <f>IF(ISNUMBER(Q1452),SUMIFS(Q$1:$Q1452,A$1:$A1452,A1452,J$1:$J1452,J1452,D$1:$D1452,D1452),"")</f>
        <v/>
      </c>
      <c r="AH1452" s="2" t="str">
        <f t="shared" si="343"/>
        <v/>
      </c>
      <c r="AL1452">
        <v>0.80300000000000005</v>
      </c>
      <c r="AN1452">
        <v>1.7000000000000001E-2</v>
      </c>
      <c r="AO1452">
        <v>0</v>
      </c>
      <c r="AQ1452">
        <v>0.16200000000000001</v>
      </c>
      <c r="AR1452">
        <v>1.9E-2</v>
      </c>
      <c r="AU1452" s="2" t="str">
        <f t="shared" si="341"/>
        <v/>
      </c>
      <c r="AV1452" s="2" t="str">
        <f>IF(ISNUMBER(AU1452),SUMIFS($AU$1:AU1452,$A$1:A1452,A1452,$J$1:J1452,J1452,$D$1:D1452,D1452),"")</f>
        <v/>
      </c>
      <c r="AW1452">
        <f t="shared" si="342"/>
        <v>5</v>
      </c>
    </row>
    <row r="1453" spans="1:49" x14ac:dyDescent="0.25">
      <c r="A1453" s="4" t="s">
        <v>128</v>
      </c>
      <c r="B1453" t="s">
        <v>81</v>
      </c>
      <c r="C1453" s="3">
        <v>42296</v>
      </c>
      <c r="D1453">
        <v>3</v>
      </c>
      <c r="F1453" t="s">
        <v>85</v>
      </c>
      <c r="G1453" t="s">
        <v>84</v>
      </c>
      <c r="J1453" s="2">
        <v>2015</v>
      </c>
      <c r="K1453" s="2" t="s">
        <v>82</v>
      </c>
      <c r="L1453">
        <v>1</v>
      </c>
      <c r="M1453" s="2" t="s">
        <v>21</v>
      </c>
      <c r="N1453" s="2" t="str">
        <f t="shared" si="340"/>
        <v/>
      </c>
      <c r="Q1453" t="str">
        <f t="shared" si="344"/>
        <v/>
      </c>
      <c r="R1453" s="2" t="str">
        <f>IF(ISNUMBER(Q1453),SUMIFS(Q$1:$Q1453,A$1:$A1453,A1453,J$1:$J1453,J1453,D$1:$D1453,D1453),"")</f>
        <v/>
      </c>
      <c r="AH1453" s="2" t="str">
        <f t="shared" si="343"/>
        <v/>
      </c>
      <c r="AL1453">
        <v>0.81399999999999995</v>
      </c>
      <c r="AN1453">
        <v>0</v>
      </c>
      <c r="AO1453">
        <v>0</v>
      </c>
      <c r="AQ1453">
        <v>0.17399999999999999</v>
      </c>
      <c r="AR1453">
        <v>1.2E-2</v>
      </c>
      <c r="AU1453" s="2" t="str">
        <f t="shared" si="341"/>
        <v/>
      </c>
      <c r="AV1453" s="2" t="str">
        <f>IF(ISNUMBER(AU1453),SUMIFS($AU$1:AU1453,$A$1:A1453,A1453,$J$1:J1453,J1453,$D$1:D1453,D1453),"")</f>
        <v/>
      </c>
      <c r="AW1453">
        <f t="shared" si="342"/>
        <v>5</v>
      </c>
    </row>
    <row r="1454" spans="1:49" x14ac:dyDescent="0.25">
      <c r="A1454" s="4" t="s">
        <v>129</v>
      </c>
      <c r="B1454" t="s">
        <v>81</v>
      </c>
      <c r="C1454" s="3">
        <v>41781</v>
      </c>
      <c r="D1454">
        <v>1</v>
      </c>
      <c r="F1454" t="s">
        <v>83</v>
      </c>
      <c r="G1454" t="s">
        <v>86</v>
      </c>
      <c r="J1454" s="2">
        <v>2014</v>
      </c>
      <c r="K1454" s="2" t="s">
        <v>82</v>
      </c>
      <c r="L1454">
        <v>1</v>
      </c>
      <c r="M1454" s="2" t="s">
        <v>21</v>
      </c>
      <c r="N1454" s="2" t="str">
        <f t="shared" ref="N1454:N1517" si="345">IF(LEN(O1454)&gt;0,O1454*10,"")</f>
        <v/>
      </c>
      <c r="Q1454" t="str">
        <f t="shared" si="344"/>
        <v/>
      </c>
      <c r="R1454" s="2" t="str">
        <f>IF(ISNUMBER(Q1454),SUMIFS(Q$1:$Q1454,A$1:$A1454,A1454,J$1:$J1454,J1454,D$1:$D1454,D1454),"")</f>
        <v/>
      </c>
      <c r="AH1454" s="2" t="str">
        <f t="shared" si="343"/>
        <v/>
      </c>
      <c r="AL1454">
        <v>6.7000000000000004E-2</v>
      </c>
      <c r="AN1454">
        <v>0.61699999999999999</v>
      </c>
      <c r="AO1454">
        <v>0</v>
      </c>
      <c r="AQ1454">
        <v>0.30399999999999999</v>
      </c>
      <c r="AR1454">
        <v>1.2E-2</v>
      </c>
      <c r="AU1454" s="2" t="str">
        <f t="shared" si="341"/>
        <v/>
      </c>
      <c r="AV1454" s="2" t="str">
        <f>IF(ISNUMBER(AU1454),SUMIFS($AU$1:AU1454,$A$1:A1454,A1454,$J$1:J1454,J1454,$D$1:D1454,D1454),"")</f>
        <v/>
      </c>
      <c r="AW1454">
        <f t="shared" si="342"/>
        <v>5</v>
      </c>
    </row>
    <row r="1455" spans="1:49" x14ac:dyDescent="0.25">
      <c r="A1455" s="4" t="s">
        <v>129</v>
      </c>
      <c r="B1455" t="s">
        <v>81</v>
      </c>
      <c r="C1455" s="3">
        <v>41781</v>
      </c>
      <c r="D1455">
        <v>2</v>
      </c>
      <c r="F1455" t="s">
        <v>83</v>
      </c>
      <c r="G1455" t="s">
        <v>86</v>
      </c>
      <c r="J1455" s="2">
        <v>2014</v>
      </c>
      <c r="K1455" s="2" t="s">
        <v>82</v>
      </c>
      <c r="L1455">
        <v>1</v>
      </c>
      <c r="M1455" s="2" t="s">
        <v>21</v>
      </c>
      <c r="N1455" s="2" t="str">
        <f t="shared" si="345"/>
        <v/>
      </c>
      <c r="Q1455" t="str">
        <f t="shared" si="344"/>
        <v/>
      </c>
      <c r="R1455" s="2" t="str">
        <f>IF(ISNUMBER(Q1455),SUMIFS(Q$1:$Q1455,A$1:$A1455,A1455,J$1:$J1455,J1455,D$1:$D1455,D1455),"")</f>
        <v/>
      </c>
      <c r="AH1455" s="2" t="str">
        <f t="shared" si="343"/>
        <v/>
      </c>
      <c r="AL1455">
        <v>6.9000000000000006E-2</v>
      </c>
      <c r="AN1455">
        <v>0.38600000000000001</v>
      </c>
      <c r="AO1455">
        <v>0</v>
      </c>
      <c r="AQ1455">
        <v>0.54100000000000004</v>
      </c>
      <c r="AR1455">
        <v>4.0000000000000001E-3</v>
      </c>
      <c r="AU1455" s="2" t="str">
        <f t="shared" si="341"/>
        <v/>
      </c>
      <c r="AV1455" s="2" t="str">
        <f>IF(ISNUMBER(AU1455),SUMIFS($AU$1:AU1455,$A$1:A1455,A1455,$J$1:J1455,J1455,$D$1:D1455,D1455),"")</f>
        <v/>
      </c>
      <c r="AW1455">
        <f t="shared" si="342"/>
        <v>5</v>
      </c>
    </row>
    <row r="1456" spans="1:49" x14ac:dyDescent="0.25">
      <c r="A1456" s="4" t="s">
        <v>129</v>
      </c>
      <c r="B1456" t="s">
        <v>81</v>
      </c>
      <c r="C1456" s="3">
        <v>41781</v>
      </c>
      <c r="D1456">
        <v>3</v>
      </c>
      <c r="F1456" t="s">
        <v>83</v>
      </c>
      <c r="G1456" t="s">
        <v>86</v>
      </c>
      <c r="J1456" s="2">
        <v>2014</v>
      </c>
      <c r="K1456" s="2" t="s">
        <v>82</v>
      </c>
      <c r="L1456">
        <v>1</v>
      </c>
      <c r="M1456" s="2" t="s">
        <v>21</v>
      </c>
      <c r="N1456" s="2" t="str">
        <f t="shared" si="345"/>
        <v/>
      </c>
      <c r="Q1456" t="str">
        <f t="shared" si="344"/>
        <v/>
      </c>
      <c r="R1456" s="2" t="str">
        <f>IF(ISNUMBER(Q1456),SUMIFS(Q$1:$Q1456,A$1:$A1456,A1456,J$1:$J1456,J1456,D$1:$D1456,D1456),"")</f>
        <v/>
      </c>
      <c r="AH1456" s="2" t="str">
        <f t="shared" si="343"/>
        <v/>
      </c>
      <c r="AL1456">
        <v>0.16300000000000001</v>
      </c>
      <c r="AN1456">
        <v>0.46100000000000002</v>
      </c>
      <c r="AO1456">
        <v>0</v>
      </c>
      <c r="AQ1456">
        <v>0.35699999999999998</v>
      </c>
      <c r="AR1456">
        <v>1.9E-2</v>
      </c>
      <c r="AU1456" s="2" t="str">
        <f t="shared" si="341"/>
        <v/>
      </c>
      <c r="AV1456" s="2" t="str">
        <f>IF(ISNUMBER(AU1456),SUMIFS($AU$1:AU1456,$A$1:A1456,A1456,$J$1:J1456,J1456,$D$1:D1456,D1456),"")</f>
        <v/>
      </c>
      <c r="AW1456">
        <f t="shared" si="342"/>
        <v>5</v>
      </c>
    </row>
    <row r="1457" spans="1:49" x14ac:dyDescent="0.25">
      <c r="A1457" s="4" t="s">
        <v>129</v>
      </c>
      <c r="B1457" t="s">
        <v>81</v>
      </c>
      <c r="C1457" s="3">
        <v>41822</v>
      </c>
      <c r="D1457">
        <v>1</v>
      </c>
      <c r="F1457" t="s">
        <v>83</v>
      </c>
      <c r="G1457" t="s">
        <v>86</v>
      </c>
      <c r="J1457" s="2">
        <v>2014</v>
      </c>
      <c r="K1457" s="2" t="s">
        <v>82</v>
      </c>
      <c r="L1457">
        <v>1</v>
      </c>
      <c r="M1457" s="2" t="s">
        <v>21</v>
      </c>
      <c r="N1457" s="2" t="str">
        <f t="shared" si="345"/>
        <v/>
      </c>
      <c r="Q1457" t="str">
        <f t="shared" si="344"/>
        <v/>
      </c>
      <c r="R1457" s="2" t="str">
        <f>IF(ISNUMBER(Q1457),SUMIFS(Q$1:$Q1457,A$1:$A1457,A1457,J$1:$J1457,J1457,D$1:$D1457,D1457),"")</f>
        <v/>
      </c>
      <c r="AH1457" s="2" t="str">
        <f t="shared" si="343"/>
        <v/>
      </c>
      <c r="AL1457">
        <v>0.03</v>
      </c>
      <c r="AN1457">
        <v>0.627</v>
      </c>
      <c r="AO1457">
        <v>0</v>
      </c>
      <c r="AQ1457">
        <v>0.34300000000000003</v>
      </c>
      <c r="AR1457">
        <v>0</v>
      </c>
      <c r="AU1457" s="2" t="str">
        <f t="shared" si="341"/>
        <v/>
      </c>
      <c r="AV1457" s="2" t="str">
        <f>IF(ISNUMBER(AU1457),SUMIFS($AU$1:AU1457,$A$1:A1457,A1457,$J$1:J1457,J1457,$D$1:D1457,D1457),"")</f>
        <v/>
      </c>
      <c r="AW1457">
        <f t="shared" si="342"/>
        <v>5</v>
      </c>
    </row>
    <row r="1458" spans="1:49" x14ac:dyDescent="0.25">
      <c r="A1458" s="4" t="s">
        <v>129</v>
      </c>
      <c r="B1458" t="s">
        <v>81</v>
      </c>
      <c r="C1458" s="3">
        <v>41822</v>
      </c>
      <c r="D1458">
        <v>2</v>
      </c>
      <c r="F1458" t="s">
        <v>83</v>
      </c>
      <c r="G1458" t="s">
        <v>86</v>
      </c>
      <c r="J1458" s="2">
        <v>2014</v>
      </c>
      <c r="K1458" s="2" t="s">
        <v>82</v>
      </c>
      <c r="L1458">
        <v>1</v>
      </c>
      <c r="M1458" s="2" t="s">
        <v>21</v>
      </c>
      <c r="N1458" s="2" t="str">
        <f t="shared" si="345"/>
        <v/>
      </c>
      <c r="Q1458" t="str">
        <f t="shared" si="344"/>
        <v/>
      </c>
      <c r="R1458" s="2" t="str">
        <f>IF(ISNUMBER(Q1458),SUMIFS(Q$1:$Q1458,A$1:$A1458,A1458,J$1:$J1458,J1458,D$1:$D1458,D1458),"")</f>
        <v/>
      </c>
      <c r="AH1458" s="2" t="str">
        <f t="shared" si="343"/>
        <v/>
      </c>
      <c r="AL1458">
        <v>4.3999999999999997E-2</v>
      </c>
      <c r="AN1458">
        <v>0.60099999999999998</v>
      </c>
      <c r="AO1458">
        <v>0</v>
      </c>
      <c r="AQ1458">
        <v>0.314</v>
      </c>
      <c r="AR1458">
        <v>4.1000000000000002E-2</v>
      </c>
      <c r="AU1458" s="2" t="str">
        <f t="shared" si="341"/>
        <v/>
      </c>
      <c r="AV1458" s="2" t="str">
        <f>IF(ISNUMBER(AU1458),SUMIFS($AU$1:AU1458,$A$1:A1458,A1458,$J$1:J1458,J1458,$D$1:D1458,D1458),"")</f>
        <v/>
      </c>
      <c r="AW1458">
        <f t="shared" si="342"/>
        <v>5</v>
      </c>
    </row>
    <row r="1459" spans="1:49" x14ac:dyDescent="0.25">
      <c r="A1459" s="4" t="s">
        <v>129</v>
      </c>
      <c r="B1459" t="s">
        <v>81</v>
      </c>
      <c r="C1459" s="3">
        <v>41822</v>
      </c>
      <c r="D1459">
        <v>3</v>
      </c>
      <c r="F1459" t="s">
        <v>83</v>
      </c>
      <c r="G1459" t="s">
        <v>86</v>
      </c>
      <c r="J1459" s="2">
        <v>2014</v>
      </c>
      <c r="K1459" s="2" t="s">
        <v>82</v>
      </c>
      <c r="L1459">
        <v>1</v>
      </c>
      <c r="M1459" s="2" t="s">
        <v>21</v>
      </c>
      <c r="N1459" s="2" t="str">
        <f t="shared" si="345"/>
        <v/>
      </c>
      <c r="Q1459" t="str">
        <f t="shared" si="344"/>
        <v/>
      </c>
      <c r="R1459" s="2" t="str">
        <f>IF(ISNUMBER(Q1459),SUMIFS(Q$1:$Q1459,A$1:$A1459,A1459,J$1:$J1459,J1459,D$1:$D1459,D1459),"")</f>
        <v/>
      </c>
      <c r="AH1459" s="2" t="str">
        <f t="shared" si="343"/>
        <v/>
      </c>
      <c r="AL1459">
        <v>0.14799999999999999</v>
      </c>
      <c r="AN1459">
        <v>0.40300000000000002</v>
      </c>
      <c r="AO1459">
        <v>0</v>
      </c>
      <c r="AQ1459">
        <v>0.379</v>
      </c>
      <c r="AR1459">
        <v>7.0000000000000007E-2</v>
      </c>
      <c r="AU1459" s="2" t="str">
        <f t="shared" si="341"/>
        <v/>
      </c>
      <c r="AV1459" s="2" t="str">
        <f>IF(ISNUMBER(AU1459),SUMIFS($AU$1:AU1459,$A$1:A1459,A1459,$J$1:J1459,J1459,$D$1:D1459,D1459),"")</f>
        <v/>
      </c>
      <c r="AW1459">
        <f t="shared" si="342"/>
        <v>5</v>
      </c>
    </row>
    <row r="1460" spans="1:49" x14ac:dyDescent="0.25">
      <c r="A1460" s="4" t="s">
        <v>129</v>
      </c>
      <c r="B1460" t="s">
        <v>81</v>
      </c>
      <c r="C1460" s="3">
        <v>41871</v>
      </c>
      <c r="D1460">
        <v>1</v>
      </c>
      <c r="F1460" t="s">
        <v>83</v>
      </c>
      <c r="G1460" t="s">
        <v>86</v>
      </c>
      <c r="J1460" s="2">
        <v>2014</v>
      </c>
      <c r="K1460" s="2" t="s">
        <v>82</v>
      </c>
      <c r="L1460">
        <v>1</v>
      </c>
      <c r="M1460" s="2" t="s">
        <v>21</v>
      </c>
      <c r="N1460" s="2" t="str">
        <f t="shared" si="345"/>
        <v/>
      </c>
      <c r="Q1460" t="str">
        <f t="shared" si="344"/>
        <v/>
      </c>
      <c r="R1460" s="2" t="str">
        <f>IF(ISNUMBER(Q1460),SUMIFS(Q$1:$Q1460,A$1:$A1460,A1460,J$1:$J1460,J1460,D$1:$D1460,D1460),"")</f>
        <v/>
      </c>
      <c r="AH1460" s="2" t="str">
        <f t="shared" si="343"/>
        <v/>
      </c>
      <c r="AL1460">
        <v>8.0000000000000002E-3</v>
      </c>
      <c r="AN1460">
        <v>0.36799999999999999</v>
      </c>
      <c r="AO1460">
        <v>0</v>
      </c>
      <c r="AQ1460">
        <v>0.624</v>
      </c>
      <c r="AR1460">
        <v>0</v>
      </c>
      <c r="AU1460" s="2" t="str">
        <f t="shared" si="341"/>
        <v/>
      </c>
      <c r="AV1460" s="2" t="str">
        <f>IF(ISNUMBER(AU1460),SUMIFS($AU$1:AU1460,$A$1:A1460,A1460,$J$1:J1460,J1460,$D$1:D1460,D1460),"")</f>
        <v/>
      </c>
      <c r="AW1460">
        <f t="shared" si="342"/>
        <v>5</v>
      </c>
    </row>
    <row r="1461" spans="1:49" x14ac:dyDescent="0.25">
      <c r="A1461" s="4" t="s">
        <v>129</v>
      </c>
      <c r="B1461" t="s">
        <v>81</v>
      </c>
      <c r="C1461" s="3">
        <v>41871</v>
      </c>
      <c r="D1461">
        <v>2</v>
      </c>
      <c r="F1461" t="s">
        <v>83</v>
      </c>
      <c r="G1461" t="s">
        <v>86</v>
      </c>
      <c r="J1461" s="2">
        <v>2014</v>
      </c>
      <c r="K1461" s="2" t="s">
        <v>82</v>
      </c>
      <c r="L1461">
        <v>1</v>
      </c>
      <c r="M1461" s="2" t="s">
        <v>21</v>
      </c>
      <c r="N1461" s="2" t="str">
        <f t="shared" si="345"/>
        <v/>
      </c>
      <c r="Q1461" t="str">
        <f t="shared" si="344"/>
        <v/>
      </c>
      <c r="R1461" s="2" t="str">
        <f>IF(ISNUMBER(Q1461),SUMIFS(Q$1:$Q1461,A$1:$A1461,A1461,J$1:$J1461,J1461,D$1:$D1461,D1461),"")</f>
        <v/>
      </c>
      <c r="AH1461" s="2" t="str">
        <f t="shared" si="343"/>
        <v/>
      </c>
      <c r="AL1461">
        <v>1.4E-2</v>
      </c>
      <c r="AN1461">
        <v>0.36899999999999999</v>
      </c>
      <c r="AO1461">
        <v>0</v>
      </c>
      <c r="AQ1461">
        <v>0.56899999999999995</v>
      </c>
      <c r="AR1461">
        <v>4.8000000000000001E-2</v>
      </c>
      <c r="AU1461" s="2" t="str">
        <f t="shared" si="341"/>
        <v/>
      </c>
      <c r="AV1461" s="2" t="str">
        <f>IF(ISNUMBER(AU1461),SUMIFS($AU$1:AU1461,$A$1:A1461,A1461,$J$1:J1461,J1461,$D$1:D1461,D1461),"")</f>
        <v/>
      </c>
      <c r="AW1461">
        <f t="shared" si="342"/>
        <v>5</v>
      </c>
    </row>
    <row r="1462" spans="1:49" x14ac:dyDescent="0.25">
      <c r="A1462" s="4" t="s">
        <v>129</v>
      </c>
      <c r="B1462" t="s">
        <v>81</v>
      </c>
      <c r="C1462" s="3">
        <v>41871</v>
      </c>
      <c r="D1462">
        <v>3</v>
      </c>
      <c r="F1462" t="s">
        <v>83</v>
      </c>
      <c r="G1462" t="s">
        <v>86</v>
      </c>
      <c r="J1462" s="2">
        <v>2014</v>
      </c>
      <c r="K1462" s="2" t="s">
        <v>82</v>
      </c>
      <c r="L1462">
        <v>1</v>
      </c>
      <c r="M1462" s="2" t="s">
        <v>21</v>
      </c>
      <c r="N1462" s="2" t="str">
        <f t="shared" si="345"/>
        <v/>
      </c>
      <c r="Q1462" t="str">
        <f t="shared" si="344"/>
        <v/>
      </c>
      <c r="R1462" s="2" t="str">
        <f>IF(ISNUMBER(Q1462),SUMIFS(Q$1:$Q1462,A$1:$A1462,A1462,J$1:$J1462,J1462,D$1:$D1462,D1462),"")</f>
        <v/>
      </c>
      <c r="AH1462" s="2" t="str">
        <f t="shared" si="343"/>
        <v/>
      </c>
      <c r="AL1462">
        <v>0.02</v>
      </c>
      <c r="AN1462">
        <v>0.41199999999999998</v>
      </c>
      <c r="AO1462">
        <v>0</v>
      </c>
      <c r="AQ1462">
        <v>0.51200000000000001</v>
      </c>
      <c r="AR1462">
        <v>5.7000000000000002E-2</v>
      </c>
      <c r="AU1462" s="2" t="str">
        <f t="shared" si="341"/>
        <v/>
      </c>
      <c r="AV1462" s="2" t="str">
        <f>IF(ISNUMBER(AU1462),SUMIFS($AU$1:AU1462,$A$1:A1462,A1462,$J$1:J1462,J1462,$D$1:D1462,D1462),"")</f>
        <v/>
      </c>
      <c r="AW1462">
        <f t="shared" si="342"/>
        <v>5</v>
      </c>
    </row>
    <row r="1463" spans="1:49" x14ac:dyDescent="0.25">
      <c r="A1463" s="4" t="s">
        <v>129</v>
      </c>
      <c r="B1463" t="s">
        <v>81</v>
      </c>
      <c r="C1463" s="3">
        <v>41918</v>
      </c>
      <c r="D1463">
        <v>1</v>
      </c>
      <c r="F1463" t="s">
        <v>83</v>
      </c>
      <c r="G1463" t="s">
        <v>86</v>
      </c>
      <c r="J1463" s="2">
        <v>2014</v>
      </c>
      <c r="K1463" s="2" t="s">
        <v>82</v>
      </c>
      <c r="L1463">
        <v>1</v>
      </c>
      <c r="M1463" s="2" t="s">
        <v>21</v>
      </c>
      <c r="N1463" s="2" t="str">
        <f t="shared" si="345"/>
        <v/>
      </c>
      <c r="Q1463" t="str">
        <f t="shared" si="344"/>
        <v/>
      </c>
      <c r="R1463" s="2" t="str">
        <f>IF(ISNUMBER(Q1463),SUMIFS(Q$1:$Q1463,A$1:$A1463,A1463,J$1:$J1463,J1463,D$1:$D1463,D1463),"")</f>
        <v/>
      </c>
      <c r="AH1463" s="2" t="str">
        <f t="shared" si="343"/>
        <v/>
      </c>
      <c r="AL1463">
        <v>5.0999999999999997E-2</v>
      </c>
      <c r="AN1463">
        <v>0.32300000000000001</v>
      </c>
      <c r="AO1463">
        <v>0</v>
      </c>
      <c r="AQ1463">
        <v>0.40300000000000002</v>
      </c>
      <c r="AR1463">
        <v>0.223</v>
      </c>
      <c r="AU1463" s="2" t="str">
        <f t="shared" si="341"/>
        <v/>
      </c>
      <c r="AV1463" s="2" t="str">
        <f>IF(ISNUMBER(AU1463),SUMIFS($AU$1:AU1463,$A$1:A1463,A1463,$J$1:J1463,J1463,$D$1:D1463,D1463),"")</f>
        <v/>
      </c>
      <c r="AW1463">
        <f t="shared" si="342"/>
        <v>5</v>
      </c>
    </row>
    <row r="1464" spans="1:49" x14ac:dyDescent="0.25">
      <c r="A1464" s="4" t="s">
        <v>129</v>
      </c>
      <c r="B1464" t="s">
        <v>81</v>
      </c>
      <c r="C1464" s="3">
        <v>41918</v>
      </c>
      <c r="D1464">
        <v>2</v>
      </c>
      <c r="F1464" t="s">
        <v>83</v>
      </c>
      <c r="G1464" t="s">
        <v>86</v>
      </c>
      <c r="J1464" s="2">
        <v>2014</v>
      </c>
      <c r="K1464" s="2" t="s">
        <v>82</v>
      </c>
      <c r="L1464">
        <v>1</v>
      </c>
      <c r="M1464" s="2" t="s">
        <v>21</v>
      </c>
      <c r="N1464" s="2" t="str">
        <f t="shared" si="345"/>
        <v/>
      </c>
      <c r="Q1464" t="str">
        <f t="shared" si="344"/>
        <v/>
      </c>
      <c r="R1464" s="2" t="str">
        <f>IF(ISNUMBER(Q1464),SUMIFS(Q$1:$Q1464,A$1:$A1464,A1464,J$1:$J1464,J1464,D$1:$D1464,D1464),"")</f>
        <v/>
      </c>
      <c r="AH1464" s="2" t="str">
        <f t="shared" si="343"/>
        <v/>
      </c>
      <c r="AL1464">
        <v>5.0999999999999997E-2</v>
      </c>
      <c r="AN1464">
        <v>0.64900000000000002</v>
      </c>
      <c r="AO1464">
        <v>0</v>
      </c>
      <c r="AQ1464">
        <v>0.24</v>
      </c>
      <c r="AR1464">
        <v>5.8999999999999997E-2</v>
      </c>
      <c r="AU1464" s="2" t="str">
        <f t="shared" si="341"/>
        <v/>
      </c>
      <c r="AV1464" s="2" t="str">
        <f>IF(ISNUMBER(AU1464),SUMIFS($AU$1:AU1464,$A$1:A1464,A1464,$J$1:J1464,J1464,$D$1:D1464,D1464),"")</f>
        <v/>
      </c>
      <c r="AW1464">
        <f t="shared" si="342"/>
        <v>5</v>
      </c>
    </row>
    <row r="1465" spans="1:49" x14ac:dyDescent="0.25">
      <c r="A1465" s="4" t="s">
        <v>129</v>
      </c>
      <c r="B1465" t="s">
        <v>81</v>
      </c>
      <c r="C1465" s="3">
        <v>41918</v>
      </c>
      <c r="D1465">
        <v>3</v>
      </c>
      <c r="F1465" t="s">
        <v>83</v>
      </c>
      <c r="G1465" t="s">
        <v>86</v>
      </c>
      <c r="J1465" s="2">
        <v>2014</v>
      </c>
      <c r="K1465" s="2" t="s">
        <v>82</v>
      </c>
      <c r="L1465">
        <v>1</v>
      </c>
      <c r="M1465" s="2" t="s">
        <v>21</v>
      </c>
      <c r="N1465" s="2" t="str">
        <f t="shared" si="345"/>
        <v/>
      </c>
      <c r="Q1465" t="str">
        <f t="shared" si="344"/>
        <v/>
      </c>
      <c r="R1465" s="2" t="str">
        <f>IF(ISNUMBER(Q1465),SUMIFS(Q$1:$Q1465,A$1:$A1465,A1465,J$1:$J1465,J1465,D$1:$D1465,D1465),"")</f>
        <v/>
      </c>
      <c r="AH1465" s="2" t="str">
        <f t="shared" si="343"/>
        <v/>
      </c>
      <c r="AL1465">
        <v>6.7000000000000004E-2</v>
      </c>
      <c r="AN1465">
        <v>0.56299999999999994</v>
      </c>
      <c r="AO1465">
        <v>0</v>
      </c>
      <c r="AQ1465">
        <v>0.30599999999999999</v>
      </c>
      <c r="AR1465">
        <v>6.4000000000000001E-2</v>
      </c>
      <c r="AU1465" s="2" t="str">
        <f t="shared" si="341"/>
        <v/>
      </c>
      <c r="AV1465" s="2" t="str">
        <f>IF(ISNUMBER(AU1465),SUMIFS($AU$1:AU1465,$A$1:A1465,A1465,$J$1:J1465,J1465,$D$1:D1465,D1465),"")</f>
        <v/>
      </c>
      <c r="AW1465">
        <f t="shared" si="342"/>
        <v>5</v>
      </c>
    </row>
    <row r="1466" spans="1:49" x14ac:dyDescent="0.25">
      <c r="A1466" s="4" t="s">
        <v>129</v>
      </c>
      <c r="B1466" t="s">
        <v>81</v>
      </c>
      <c r="C1466" s="3">
        <v>42156</v>
      </c>
      <c r="D1466">
        <v>1</v>
      </c>
      <c r="F1466" t="s">
        <v>83</v>
      </c>
      <c r="G1466" t="s">
        <v>86</v>
      </c>
      <c r="J1466" s="2">
        <v>2015</v>
      </c>
      <c r="K1466" s="2" t="s">
        <v>82</v>
      </c>
      <c r="L1466">
        <v>1</v>
      </c>
      <c r="M1466" s="2" t="s">
        <v>21</v>
      </c>
      <c r="N1466" s="2" t="str">
        <f t="shared" si="345"/>
        <v/>
      </c>
      <c r="Q1466" t="str">
        <f t="shared" si="344"/>
        <v/>
      </c>
      <c r="R1466" s="2" t="str">
        <f>IF(ISNUMBER(Q1466),SUMIFS(Q$1:$Q1466,A$1:$A1466,A1466,J$1:$J1466,J1466,D$1:$D1466,D1466),"")</f>
        <v/>
      </c>
      <c r="AH1466" s="2" t="str">
        <f t="shared" si="343"/>
        <v/>
      </c>
      <c r="AL1466">
        <v>0.63600000000000001</v>
      </c>
      <c r="AN1466">
        <v>5.8000000000000003E-2</v>
      </c>
      <c r="AO1466">
        <v>0</v>
      </c>
      <c r="AQ1466">
        <v>0.23</v>
      </c>
      <c r="AR1466">
        <v>7.5999999999999998E-2</v>
      </c>
      <c r="AU1466" s="2" t="str">
        <f t="shared" si="341"/>
        <v/>
      </c>
      <c r="AV1466" s="2" t="str">
        <f>IF(ISNUMBER(AU1466),SUMIFS($AU$1:AU1466,$A$1:A1466,A1466,$J$1:J1466,J1466,$D$1:D1466,D1466),"")</f>
        <v/>
      </c>
      <c r="AW1466">
        <f t="shared" si="342"/>
        <v>5</v>
      </c>
    </row>
    <row r="1467" spans="1:49" x14ac:dyDescent="0.25">
      <c r="A1467" s="4" t="s">
        <v>129</v>
      </c>
      <c r="B1467" t="s">
        <v>81</v>
      </c>
      <c r="C1467" s="3">
        <v>42156</v>
      </c>
      <c r="D1467">
        <v>2</v>
      </c>
      <c r="F1467" t="s">
        <v>83</v>
      </c>
      <c r="G1467" t="s">
        <v>86</v>
      </c>
      <c r="J1467" s="2">
        <v>2015</v>
      </c>
      <c r="K1467" s="2" t="s">
        <v>82</v>
      </c>
      <c r="L1467">
        <v>1</v>
      </c>
      <c r="M1467" s="2" t="s">
        <v>21</v>
      </c>
      <c r="N1467" s="2" t="str">
        <f t="shared" si="345"/>
        <v/>
      </c>
      <c r="Q1467" t="str">
        <f t="shared" si="344"/>
        <v/>
      </c>
      <c r="R1467" s="2" t="str">
        <f>IF(ISNUMBER(Q1467),SUMIFS(Q$1:$Q1467,A$1:$A1467,A1467,J$1:$J1467,J1467,D$1:$D1467,D1467),"")</f>
        <v/>
      </c>
      <c r="AH1467" s="2" t="str">
        <f t="shared" si="343"/>
        <v/>
      </c>
      <c r="AL1467">
        <v>0.63700000000000001</v>
      </c>
      <c r="AN1467">
        <v>6.7000000000000004E-2</v>
      </c>
      <c r="AO1467">
        <v>0</v>
      </c>
      <c r="AQ1467">
        <v>0.20399999999999999</v>
      </c>
      <c r="AR1467">
        <v>9.1999999999999998E-2</v>
      </c>
      <c r="AU1467" s="2" t="str">
        <f t="shared" si="341"/>
        <v/>
      </c>
      <c r="AV1467" s="2" t="str">
        <f>IF(ISNUMBER(AU1467),SUMIFS($AU$1:AU1467,$A$1:A1467,A1467,$J$1:J1467,J1467,$D$1:D1467,D1467),"")</f>
        <v/>
      </c>
      <c r="AW1467">
        <f t="shared" si="342"/>
        <v>5</v>
      </c>
    </row>
    <row r="1468" spans="1:49" x14ac:dyDescent="0.25">
      <c r="A1468" s="4" t="s">
        <v>129</v>
      </c>
      <c r="B1468" t="s">
        <v>81</v>
      </c>
      <c r="C1468" s="3">
        <v>42156</v>
      </c>
      <c r="D1468">
        <v>3</v>
      </c>
      <c r="F1468" t="s">
        <v>83</v>
      </c>
      <c r="G1468" t="s">
        <v>86</v>
      </c>
      <c r="J1468" s="2">
        <v>2015</v>
      </c>
      <c r="K1468" s="2" t="s">
        <v>82</v>
      </c>
      <c r="L1468">
        <v>1</v>
      </c>
      <c r="M1468" s="2" t="s">
        <v>21</v>
      </c>
      <c r="N1468" s="2" t="str">
        <f t="shared" si="345"/>
        <v/>
      </c>
      <c r="Q1468" t="str">
        <f t="shared" si="344"/>
        <v/>
      </c>
      <c r="R1468" s="2" t="str">
        <f>IF(ISNUMBER(Q1468),SUMIFS(Q$1:$Q1468,A$1:$A1468,A1468,J$1:$J1468,J1468,D$1:$D1468,D1468),"")</f>
        <v/>
      </c>
      <c r="AH1468" s="2" t="str">
        <f t="shared" si="343"/>
        <v/>
      </c>
      <c r="AL1468">
        <v>0.59699999999999998</v>
      </c>
      <c r="AN1468">
        <v>3.5999999999999997E-2</v>
      </c>
      <c r="AO1468">
        <v>0</v>
      </c>
      <c r="AQ1468">
        <v>0.33200000000000002</v>
      </c>
      <c r="AR1468">
        <v>3.5000000000000003E-2</v>
      </c>
      <c r="AU1468" s="2" t="str">
        <f t="shared" si="341"/>
        <v/>
      </c>
      <c r="AV1468" s="2" t="str">
        <f>IF(ISNUMBER(AU1468),SUMIFS($AU$1:AU1468,$A$1:A1468,A1468,$J$1:J1468,J1468,$D$1:D1468,D1468),"")</f>
        <v/>
      </c>
      <c r="AW1468">
        <f t="shared" si="342"/>
        <v>5</v>
      </c>
    </row>
    <row r="1469" spans="1:49" x14ac:dyDescent="0.25">
      <c r="A1469" s="4" t="s">
        <v>129</v>
      </c>
      <c r="B1469" t="s">
        <v>81</v>
      </c>
      <c r="C1469" s="3">
        <v>42199</v>
      </c>
      <c r="D1469">
        <v>1</v>
      </c>
      <c r="F1469" t="s">
        <v>83</v>
      </c>
      <c r="G1469" t="s">
        <v>86</v>
      </c>
      <c r="J1469" s="2">
        <v>2015</v>
      </c>
      <c r="K1469" s="2" t="s">
        <v>82</v>
      </c>
      <c r="L1469">
        <v>1</v>
      </c>
      <c r="M1469" s="2" t="s">
        <v>21</v>
      </c>
      <c r="N1469" s="2" t="str">
        <f t="shared" si="345"/>
        <v/>
      </c>
      <c r="Q1469" t="str">
        <f t="shared" si="344"/>
        <v/>
      </c>
      <c r="R1469" s="2" t="str">
        <f>IF(ISNUMBER(Q1469),SUMIFS(Q$1:$Q1469,A$1:$A1469,A1469,J$1:$J1469,J1469,D$1:$D1469,D1469),"")</f>
        <v/>
      </c>
      <c r="AH1469" s="2" t="str">
        <f t="shared" si="343"/>
        <v/>
      </c>
      <c r="AL1469">
        <v>0.311</v>
      </c>
      <c r="AN1469">
        <v>0.126</v>
      </c>
      <c r="AO1469">
        <v>0</v>
      </c>
      <c r="AQ1469">
        <v>0.38900000000000001</v>
      </c>
      <c r="AR1469">
        <v>0.17399999999999999</v>
      </c>
      <c r="AU1469" s="2" t="str">
        <f t="shared" si="341"/>
        <v/>
      </c>
      <c r="AV1469" s="2" t="str">
        <f>IF(ISNUMBER(AU1469),SUMIFS($AU$1:AU1469,$A$1:A1469,A1469,$J$1:J1469,J1469,$D$1:D1469,D1469),"")</f>
        <v/>
      </c>
      <c r="AW1469">
        <f t="shared" si="342"/>
        <v>5</v>
      </c>
    </row>
    <row r="1470" spans="1:49" x14ac:dyDescent="0.25">
      <c r="A1470" s="4" t="s">
        <v>129</v>
      </c>
      <c r="B1470" t="s">
        <v>81</v>
      </c>
      <c r="C1470" s="3">
        <v>42199</v>
      </c>
      <c r="D1470">
        <v>2</v>
      </c>
      <c r="F1470" t="s">
        <v>83</v>
      </c>
      <c r="G1470" t="s">
        <v>86</v>
      </c>
      <c r="J1470" s="2">
        <v>2015</v>
      </c>
      <c r="K1470" s="2" t="s">
        <v>82</v>
      </c>
      <c r="L1470">
        <v>1</v>
      </c>
      <c r="M1470" s="2" t="s">
        <v>21</v>
      </c>
      <c r="N1470" s="2" t="str">
        <f t="shared" si="345"/>
        <v/>
      </c>
      <c r="Q1470" t="str">
        <f t="shared" si="344"/>
        <v/>
      </c>
      <c r="R1470" s="2" t="str">
        <f>IF(ISNUMBER(Q1470),SUMIFS(Q$1:$Q1470,A$1:$A1470,A1470,J$1:$J1470,J1470,D$1:$D1470,D1470),"")</f>
        <v/>
      </c>
      <c r="AH1470" s="2" t="str">
        <f t="shared" si="343"/>
        <v/>
      </c>
      <c r="AL1470">
        <v>0.48</v>
      </c>
      <c r="AN1470">
        <v>1.2999999999999999E-2</v>
      </c>
      <c r="AO1470">
        <v>0</v>
      </c>
      <c r="AQ1470">
        <v>0.24399999999999999</v>
      </c>
      <c r="AR1470">
        <v>0.26200000000000001</v>
      </c>
      <c r="AU1470" s="2" t="str">
        <f t="shared" si="341"/>
        <v/>
      </c>
      <c r="AV1470" s="2" t="str">
        <f>IF(ISNUMBER(AU1470),SUMIFS($AU$1:AU1470,$A$1:A1470,A1470,$J$1:J1470,J1470,$D$1:D1470,D1470),"")</f>
        <v/>
      </c>
      <c r="AW1470">
        <f t="shared" si="342"/>
        <v>5</v>
      </c>
    </row>
    <row r="1471" spans="1:49" x14ac:dyDescent="0.25">
      <c r="A1471" s="4" t="s">
        <v>129</v>
      </c>
      <c r="B1471" t="s">
        <v>81</v>
      </c>
      <c r="C1471" s="3">
        <v>42199</v>
      </c>
      <c r="D1471">
        <v>3</v>
      </c>
      <c r="F1471" t="s">
        <v>83</v>
      </c>
      <c r="G1471" t="s">
        <v>86</v>
      </c>
      <c r="J1471" s="2">
        <v>2015</v>
      </c>
      <c r="K1471" s="2" t="s">
        <v>82</v>
      </c>
      <c r="L1471">
        <v>1</v>
      </c>
      <c r="M1471" s="2" t="s">
        <v>21</v>
      </c>
      <c r="N1471" s="2" t="str">
        <f t="shared" si="345"/>
        <v/>
      </c>
      <c r="Q1471" t="str">
        <f t="shared" si="344"/>
        <v/>
      </c>
      <c r="R1471" s="2" t="str">
        <f>IF(ISNUMBER(Q1471),SUMIFS(Q$1:$Q1471,A$1:$A1471,A1471,J$1:$J1471,J1471,D$1:$D1471,D1471),"")</f>
        <v/>
      </c>
      <c r="AH1471" s="2" t="str">
        <f t="shared" si="343"/>
        <v/>
      </c>
      <c r="AL1471">
        <v>0.29299999999999998</v>
      </c>
      <c r="AN1471">
        <v>0.10199999999999999</v>
      </c>
      <c r="AO1471">
        <v>0</v>
      </c>
      <c r="AQ1471">
        <v>0.47899999999999998</v>
      </c>
      <c r="AR1471">
        <v>0.126</v>
      </c>
      <c r="AU1471" s="2" t="str">
        <f t="shared" si="341"/>
        <v/>
      </c>
      <c r="AV1471" s="2" t="str">
        <f>IF(ISNUMBER(AU1471),SUMIFS($AU$1:AU1471,$A$1:A1471,A1471,$J$1:J1471,J1471,$D$1:D1471,D1471),"")</f>
        <v/>
      </c>
      <c r="AW1471">
        <f t="shared" si="342"/>
        <v>5</v>
      </c>
    </row>
    <row r="1472" spans="1:49" x14ac:dyDescent="0.25">
      <c r="A1472" s="4" t="s">
        <v>129</v>
      </c>
      <c r="B1472" t="s">
        <v>81</v>
      </c>
      <c r="C1472" s="3">
        <v>42240</v>
      </c>
      <c r="D1472">
        <v>1</v>
      </c>
      <c r="F1472" t="s">
        <v>83</v>
      </c>
      <c r="G1472" t="s">
        <v>86</v>
      </c>
      <c r="J1472" s="2">
        <v>2015</v>
      </c>
      <c r="K1472" s="2" t="s">
        <v>82</v>
      </c>
      <c r="L1472">
        <v>1</v>
      </c>
      <c r="M1472" s="2" t="s">
        <v>21</v>
      </c>
      <c r="N1472" s="2" t="str">
        <f t="shared" si="345"/>
        <v/>
      </c>
      <c r="Q1472" t="str">
        <f t="shared" si="344"/>
        <v/>
      </c>
      <c r="R1472" s="2" t="str">
        <f>IF(ISNUMBER(Q1472),SUMIFS(Q$1:$Q1472,A$1:$A1472,A1472,J$1:$J1472,J1472,D$1:$D1472,D1472),"")</f>
        <v/>
      </c>
      <c r="AH1472" s="2" t="str">
        <f t="shared" si="343"/>
        <v/>
      </c>
      <c r="AL1472">
        <v>0.26</v>
      </c>
      <c r="AN1472">
        <v>2.8000000000000001E-2</v>
      </c>
      <c r="AO1472">
        <v>0</v>
      </c>
      <c r="AQ1472">
        <v>0.49199999999999999</v>
      </c>
      <c r="AR1472">
        <v>0.22</v>
      </c>
      <c r="AU1472" s="2" t="str">
        <f t="shared" si="341"/>
        <v/>
      </c>
      <c r="AV1472" s="2" t="str">
        <f>IF(ISNUMBER(AU1472),SUMIFS($AU$1:AU1472,$A$1:A1472,A1472,$J$1:J1472,J1472,$D$1:D1472,D1472),"")</f>
        <v/>
      </c>
      <c r="AW1472">
        <f t="shared" si="342"/>
        <v>5</v>
      </c>
    </row>
    <row r="1473" spans="1:49" x14ac:dyDescent="0.25">
      <c r="A1473" s="4" t="s">
        <v>129</v>
      </c>
      <c r="B1473" t="s">
        <v>81</v>
      </c>
      <c r="C1473" s="3">
        <v>42240</v>
      </c>
      <c r="D1473">
        <v>2</v>
      </c>
      <c r="F1473" t="s">
        <v>83</v>
      </c>
      <c r="G1473" t="s">
        <v>86</v>
      </c>
      <c r="J1473" s="2">
        <v>2015</v>
      </c>
      <c r="K1473" s="2" t="s">
        <v>82</v>
      </c>
      <c r="L1473">
        <v>1</v>
      </c>
      <c r="M1473" s="2" t="s">
        <v>21</v>
      </c>
      <c r="N1473" s="2" t="str">
        <f t="shared" si="345"/>
        <v/>
      </c>
      <c r="Q1473" t="str">
        <f t="shared" si="344"/>
        <v/>
      </c>
      <c r="R1473" s="2" t="str">
        <f>IF(ISNUMBER(Q1473),SUMIFS(Q$1:$Q1473,A$1:$A1473,A1473,J$1:$J1473,J1473,D$1:$D1473,D1473),"")</f>
        <v/>
      </c>
      <c r="AH1473" s="2" t="str">
        <f t="shared" si="343"/>
        <v/>
      </c>
      <c r="AL1473">
        <v>0.29499999999999998</v>
      </c>
      <c r="AN1473">
        <v>0.03</v>
      </c>
      <c r="AO1473">
        <v>0</v>
      </c>
      <c r="AQ1473">
        <v>0.38200000000000001</v>
      </c>
      <c r="AR1473">
        <v>0.29199999999999998</v>
      </c>
      <c r="AU1473" s="2" t="str">
        <f t="shared" si="341"/>
        <v/>
      </c>
      <c r="AV1473" s="2" t="str">
        <f>IF(ISNUMBER(AU1473),SUMIFS($AU$1:AU1473,$A$1:A1473,A1473,$J$1:J1473,J1473,$D$1:D1473,D1473),"")</f>
        <v/>
      </c>
      <c r="AW1473">
        <f t="shared" si="342"/>
        <v>5</v>
      </c>
    </row>
    <row r="1474" spans="1:49" x14ac:dyDescent="0.25">
      <c r="A1474" s="4" t="s">
        <v>129</v>
      </c>
      <c r="B1474" t="s">
        <v>81</v>
      </c>
      <c r="C1474" s="3">
        <v>42240</v>
      </c>
      <c r="D1474">
        <v>3</v>
      </c>
      <c r="F1474" t="s">
        <v>83</v>
      </c>
      <c r="G1474" t="s">
        <v>86</v>
      </c>
      <c r="J1474" s="2">
        <v>2015</v>
      </c>
      <c r="K1474" s="2" t="s">
        <v>82</v>
      </c>
      <c r="L1474">
        <v>1</v>
      </c>
      <c r="M1474" s="2" t="s">
        <v>21</v>
      </c>
      <c r="N1474" s="2" t="str">
        <f t="shared" si="345"/>
        <v/>
      </c>
      <c r="Q1474" t="str">
        <f t="shared" si="344"/>
        <v/>
      </c>
      <c r="R1474" s="2" t="str">
        <f>IF(ISNUMBER(Q1474),SUMIFS(Q$1:$Q1474,A$1:$A1474,A1474,J$1:$J1474,J1474,D$1:$D1474,D1474),"")</f>
        <v/>
      </c>
      <c r="AH1474" s="2" t="str">
        <f t="shared" si="343"/>
        <v/>
      </c>
      <c r="AL1474">
        <v>0.13500000000000001</v>
      </c>
      <c r="AN1474">
        <v>8.9999999999999993E-3</v>
      </c>
      <c r="AO1474">
        <v>0</v>
      </c>
      <c r="AQ1474">
        <v>0.64100000000000001</v>
      </c>
      <c r="AR1474">
        <v>0.214</v>
      </c>
      <c r="AU1474" s="2" t="str">
        <f t="shared" si="341"/>
        <v/>
      </c>
      <c r="AV1474" s="2" t="str">
        <f>IF(ISNUMBER(AU1474),SUMIFS($AU$1:AU1474,$A$1:A1474,A1474,$J$1:J1474,J1474,$D$1:D1474,D1474),"")</f>
        <v/>
      </c>
      <c r="AW1474">
        <f t="shared" si="342"/>
        <v>5</v>
      </c>
    </row>
    <row r="1475" spans="1:49" x14ac:dyDescent="0.25">
      <c r="A1475" s="4" t="s">
        <v>129</v>
      </c>
      <c r="B1475" t="s">
        <v>81</v>
      </c>
      <c r="C1475" s="3">
        <v>42296</v>
      </c>
      <c r="D1475">
        <v>1</v>
      </c>
      <c r="F1475" t="s">
        <v>83</v>
      </c>
      <c r="G1475" t="s">
        <v>86</v>
      </c>
      <c r="J1475" s="2">
        <v>2015</v>
      </c>
      <c r="K1475" s="2" t="s">
        <v>82</v>
      </c>
      <c r="L1475">
        <v>1</v>
      </c>
      <c r="M1475" s="2" t="s">
        <v>21</v>
      </c>
      <c r="N1475" s="2" t="str">
        <f t="shared" si="345"/>
        <v/>
      </c>
      <c r="Q1475" t="str">
        <f t="shared" si="344"/>
        <v/>
      </c>
      <c r="R1475" s="2" t="str">
        <f>IF(ISNUMBER(Q1475),SUMIFS(Q$1:$Q1475,A$1:$A1475,A1475,J$1:$J1475,J1475,D$1:$D1475,D1475),"")</f>
        <v/>
      </c>
      <c r="AH1475" s="2" t="str">
        <f t="shared" si="343"/>
        <v/>
      </c>
      <c r="AL1475">
        <v>0.68100000000000005</v>
      </c>
      <c r="AN1475">
        <v>5.6000000000000001E-2</v>
      </c>
      <c r="AO1475">
        <v>0</v>
      </c>
      <c r="AQ1475">
        <v>0.104</v>
      </c>
      <c r="AR1475">
        <v>0.158</v>
      </c>
      <c r="AU1475" s="2" t="str">
        <f t="shared" si="341"/>
        <v/>
      </c>
      <c r="AV1475" s="2" t="str">
        <f>IF(ISNUMBER(AU1475),SUMIFS($AU$1:AU1475,$A$1:A1475,A1475,$J$1:J1475,J1475,$D$1:D1475,D1475),"")</f>
        <v/>
      </c>
      <c r="AW1475">
        <f t="shared" si="342"/>
        <v>5</v>
      </c>
    </row>
    <row r="1476" spans="1:49" x14ac:dyDescent="0.25">
      <c r="A1476" s="4" t="s">
        <v>129</v>
      </c>
      <c r="B1476" t="s">
        <v>81</v>
      </c>
      <c r="C1476" s="3">
        <v>42296</v>
      </c>
      <c r="D1476">
        <v>2</v>
      </c>
      <c r="F1476" t="s">
        <v>83</v>
      </c>
      <c r="G1476" t="s">
        <v>86</v>
      </c>
      <c r="J1476" s="2">
        <v>2015</v>
      </c>
      <c r="K1476" s="2" t="s">
        <v>82</v>
      </c>
      <c r="L1476">
        <v>1</v>
      </c>
      <c r="M1476" s="2" t="s">
        <v>21</v>
      </c>
      <c r="N1476" s="2" t="str">
        <f t="shared" si="345"/>
        <v/>
      </c>
      <c r="Q1476" t="str">
        <f t="shared" si="344"/>
        <v/>
      </c>
      <c r="R1476" s="2" t="str">
        <f>IF(ISNUMBER(Q1476),SUMIFS(Q$1:$Q1476,A$1:$A1476,A1476,J$1:$J1476,J1476,D$1:$D1476,D1476),"")</f>
        <v/>
      </c>
      <c r="AH1476" s="2" t="str">
        <f t="shared" si="343"/>
        <v/>
      </c>
      <c r="AL1476">
        <v>0.75700000000000001</v>
      </c>
      <c r="AN1476">
        <v>7.0999999999999994E-2</v>
      </c>
      <c r="AO1476">
        <v>0</v>
      </c>
      <c r="AQ1476">
        <v>8.5000000000000006E-2</v>
      </c>
      <c r="AR1476">
        <v>8.7999999999999995E-2</v>
      </c>
      <c r="AU1476" s="2" t="str">
        <f t="shared" si="341"/>
        <v/>
      </c>
      <c r="AV1476" s="2" t="str">
        <f>IF(ISNUMBER(AU1476),SUMIFS($AU$1:AU1476,$A$1:A1476,A1476,$J$1:J1476,J1476,$D$1:D1476,D1476),"")</f>
        <v/>
      </c>
      <c r="AW1476">
        <f t="shared" si="342"/>
        <v>5</v>
      </c>
    </row>
    <row r="1477" spans="1:49" x14ac:dyDescent="0.25">
      <c r="A1477" s="4" t="s">
        <v>129</v>
      </c>
      <c r="B1477" t="s">
        <v>81</v>
      </c>
      <c r="C1477" s="3">
        <v>42296</v>
      </c>
      <c r="D1477">
        <v>3</v>
      </c>
      <c r="F1477" t="s">
        <v>83</v>
      </c>
      <c r="G1477" t="s">
        <v>86</v>
      </c>
      <c r="J1477" s="2">
        <v>2015</v>
      </c>
      <c r="K1477" s="2" t="s">
        <v>82</v>
      </c>
      <c r="L1477">
        <v>1</v>
      </c>
      <c r="M1477" s="2" t="s">
        <v>21</v>
      </c>
      <c r="N1477" s="2" t="str">
        <f t="shared" si="345"/>
        <v/>
      </c>
      <c r="Q1477" t="str">
        <f t="shared" si="344"/>
        <v/>
      </c>
      <c r="R1477" s="2" t="str">
        <f>IF(ISNUMBER(Q1477),SUMIFS(Q$1:$Q1477,A$1:$A1477,A1477,J$1:$J1477,J1477,D$1:$D1477,D1477),"")</f>
        <v/>
      </c>
      <c r="AH1477" s="2" t="str">
        <f t="shared" si="343"/>
        <v/>
      </c>
      <c r="AL1477">
        <v>0.72599999999999998</v>
      </c>
      <c r="AN1477">
        <v>1.9E-2</v>
      </c>
      <c r="AO1477">
        <v>0</v>
      </c>
      <c r="AQ1477">
        <v>0.125</v>
      </c>
      <c r="AR1477">
        <v>0.129</v>
      </c>
      <c r="AU1477" s="2" t="str">
        <f t="shared" si="341"/>
        <v/>
      </c>
      <c r="AV1477" s="2" t="str">
        <f>IF(ISNUMBER(AU1477),SUMIFS($AU$1:AU1477,$A$1:A1477,A1477,$J$1:J1477,J1477,$D$1:D1477,D1477),"")</f>
        <v/>
      </c>
      <c r="AW1477">
        <f t="shared" si="342"/>
        <v>5</v>
      </c>
    </row>
    <row r="1478" spans="1:49" x14ac:dyDescent="0.25">
      <c r="A1478" s="4" t="s">
        <v>130</v>
      </c>
      <c r="B1478" t="s">
        <v>81</v>
      </c>
      <c r="C1478" s="3">
        <v>41781</v>
      </c>
      <c r="D1478">
        <v>1</v>
      </c>
      <c r="F1478" t="s">
        <v>85</v>
      </c>
      <c r="G1478" t="s">
        <v>86</v>
      </c>
      <c r="J1478" s="2">
        <v>2014</v>
      </c>
      <c r="K1478" s="2" t="s">
        <v>82</v>
      </c>
      <c r="L1478">
        <v>1</v>
      </c>
      <c r="M1478" s="2" t="s">
        <v>21</v>
      </c>
      <c r="N1478" s="2" t="str">
        <f t="shared" si="345"/>
        <v/>
      </c>
      <c r="Q1478" t="str">
        <f t="shared" si="344"/>
        <v/>
      </c>
      <c r="R1478" s="2" t="str">
        <f>IF(ISNUMBER(Q1478),SUMIFS(Q$1:$Q1478,A$1:$A1478,A1478,J$1:$J1478,J1478,D$1:$D1478,D1478),"")</f>
        <v/>
      </c>
      <c r="AH1478" s="2" t="str">
        <f t="shared" si="343"/>
        <v/>
      </c>
      <c r="AL1478">
        <v>0.27300000000000002</v>
      </c>
      <c r="AN1478">
        <v>0.55800000000000005</v>
      </c>
      <c r="AO1478">
        <v>0</v>
      </c>
      <c r="AQ1478">
        <v>0.16700000000000001</v>
      </c>
      <c r="AR1478">
        <v>2E-3</v>
      </c>
      <c r="AU1478" s="2" t="str">
        <f t="shared" si="341"/>
        <v/>
      </c>
      <c r="AV1478" s="2" t="str">
        <f>IF(ISNUMBER(AU1478),SUMIFS($AU$1:AU1478,$A$1:A1478,A1478,$J$1:J1478,J1478,$D$1:D1478,D1478),"")</f>
        <v/>
      </c>
      <c r="AW1478">
        <f t="shared" si="342"/>
        <v>5</v>
      </c>
    </row>
    <row r="1479" spans="1:49" x14ac:dyDescent="0.25">
      <c r="A1479" s="4" t="s">
        <v>130</v>
      </c>
      <c r="B1479" t="s">
        <v>81</v>
      </c>
      <c r="C1479" s="3">
        <v>41781</v>
      </c>
      <c r="D1479">
        <v>2</v>
      </c>
      <c r="F1479" t="s">
        <v>85</v>
      </c>
      <c r="G1479" t="s">
        <v>86</v>
      </c>
      <c r="J1479" s="2">
        <v>2014</v>
      </c>
      <c r="K1479" s="2" t="s">
        <v>82</v>
      </c>
      <c r="L1479">
        <v>1</v>
      </c>
      <c r="M1479" s="2" t="s">
        <v>21</v>
      </c>
      <c r="N1479" s="2" t="str">
        <f t="shared" si="345"/>
        <v/>
      </c>
      <c r="Q1479" t="str">
        <f t="shared" si="344"/>
        <v/>
      </c>
      <c r="R1479" s="2" t="str">
        <f>IF(ISNUMBER(Q1479),SUMIFS(Q$1:$Q1479,A$1:$A1479,A1479,J$1:$J1479,J1479,D$1:$D1479,D1479),"")</f>
        <v/>
      </c>
      <c r="AH1479" s="2" t="str">
        <f t="shared" si="343"/>
        <v/>
      </c>
      <c r="AL1479">
        <v>0.30599999999999999</v>
      </c>
      <c r="AN1479">
        <v>0.54900000000000004</v>
      </c>
      <c r="AO1479">
        <v>0</v>
      </c>
      <c r="AQ1479">
        <v>0.13400000000000001</v>
      </c>
      <c r="AR1479">
        <v>1.0999999999999999E-2</v>
      </c>
      <c r="AU1479" s="2" t="str">
        <f t="shared" si="341"/>
        <v/>
      </c>
      <c r="AV1479" s="2" t="str">
        <f>IF(ISNUMBER(AU1479),SUMIFS($AU$1:AU1479,$A$1:A1479,A1479,$J$1:J1479,J1479,$D$1:D1479,D1479),"")</f>
        <v/>
      </c>
      <c r="AW1479">
        <f t="shared" si="342"/>
        <v>5</v>
      </c>
    </row>
    <row r="1480" spans="1:49" x14ac:dyDescent="0.25">
      <c r="A1480" s="4" t="s">
        <v>130</v>
      </c>
      <c r="B1480" t="s">
        <v>81</v>
      </c>
      <c r="C1480" s="3">
        <v>41781</v>
      </c>
      <c r="D1480">
        <v>3</v>
      </c>
      <c r="F1480" t="s">
        <v>85</v>
      </c>
      <c r="G1480" t="s">
        <v>86</v>
      </c>
      <c r="J1480" s="2">
        <v>2014</v>
      </c>
      <c r="K1480" s="2" t="s">
        <v>82</v>
      </c>
      <c r="L1480">
        <v>1</v>
      </c>
      <c r="M1480" s="2" t="s">
        <v>21</v>
      </c>
      <c r="N1480" s="2" t="str">
        <f t="shared" si="345"/>
        <v/>
      </c>
      <c r="Q1480" t="str">
        <f t="shared" si="344"/>
        <v/>
      </c>
      <c r="R1480" s="2" t="str">
        <f>IF(ISNUMBER(Q1480),SUMIFS(Q$1:$Q1480,A$1:$A1480,A1480,J$1:$J1480,J1480,D$1:$D1480,D1480),"")</f>
        <v/>
      </c>
      <c r="AH1480" s="2" t="str">
        <f t="shared" si="343"/>
        <v/>
      </c>
      <c r="AL1480">
        <v>0.155</v>
      </c>
      <c r="AN1480">
        <v>0.52200000000000002</v>
      </c>
      <c r="AO1480">
        <v>0</v>
      </c>
      <c r="AQ1480">
        <v>0.31900000000000001</v>
      </c>
      <c r="AR1480">
        <v>4.0000000000000001E-3</v>
      </c>
      <c r="AU1480" s="2" t="str">
        <f t="shared" ref="AU1480:AU1543" si="346">IF(AND(ISNUMBER(AI1480),ISNUMBER(Q1480)),ROUND(Q1480*AI1480,3),"")</f>
        <v/>
      </c>
      <c r="AV1480" s="2" t="str">
        <f>IF(ISNUMBER(AU1480),SUMIFS($AU$1:AU1480,$A$1:A1480,A1480,$J$1:J1480,J1480,$D$1:D1480,D1480),"")</f>
        <v/>
      </c>
      <c r="AW1480">
        <f t="shared" ref="AW1480:AW1543" si="347">COUNT(O1480:AV1480)</f>
        <v>5</v>
      </c>
    </row>
    <row r="1481" spans="1:49" x14ac:dyDescent="0.25">
      <c r="A1481" s="4" t="s">
        <v>130</v>
      </c>
      <c r="B1481" t="s">
        <v>81</v>
      </c>
      <c r="C1481" s="3">
        <v>41822</v>
      </c>
      <c r="D1481">
        <v>1</v>
      </c>
      <c r="F1481" t="s">
        <v>85</v>
      </c>
      <c r="G1481" t="s">
        <v>86</v>
      </c>
      <c r="J1481" s="2">
        <v>2014</v>
      </c>
      <c r="K1481" s="2" t="s">
        <v>82</v>
      </c>
      <c r="L1481">
        <v>1</v>
      </c>
      <c r="M1481" s="2" t="s">
        <v>21</v>
      </c>
      <c r="N1481" s="2" t="str">
        <f t="shared" si="345"/>
        <v/>
      </c>
      <c r="Q1481" t="str">
        <f t="shared" si="344"/>
        <v/>
      </c>
      <c r="R1481" s="2" t="str">
        <f>IF(ISNUMBER(Q1481),SUMIFS(Q$1:$Q1481,A$1:$A1481,A1481,J$1:$J1481,J1481,D$1:$D1481,D1481),"")</f>
        <v/>
      </c>
      <c r="AH1481" s="2" t="str">
        <f t="shared" si="343"/>
        <v/>
      </c>
      <c r="AL1481">
        <v>0.10299999999999999</v>
      </c>
      <c r="AN1481">
        <v>0.54400000000000004</v>
      </c>
      <c r="AO1481">
        <v>0</v>
      </c>
      <c r="AQ1481">
        <v>0.33500000000000002</v>
      </c>
      <c r="AR1481">
        <v>1.7999999999999999E-2</v>
      </c>
      <c r="AU1481" s="2" t="str">
        <f t="shared" si="346"/>
        <v/>
      </c>
      <c r="AV1481" s="2" t="str">
        <f>IF(ISNUMBER(AU1481),SUMIFS($AU$1:AU1481,$A$1:A1481,A1481,$J$1:J1481,J1481,$D$1:D1481,D1481),"")</f>
        <v/>
      </c>
      <c r="AW1481">
        <f t="shared" si="347"/>
        <v>5</v>
      </c>
    </row>
    <row r="1482" spans="1:49" x14ac:dyDescent="0.25">
      <c r="A1482" s="4" t="s">
        <v>130</v>
      </c>
      <c r="B1482" t="s">
        <v>81</v>
      </c>
      <c r="C1482" s="3">
        <v>41822</v>
      </c>
      <c r="D1482">
        <v>2</v>
      </c>
      <c r="F1482" t="s">
        <v>85</v>
      </c>
      <c r="G1482" t="s">
        <v>86</v>
      </c>
      <c r="J1482" s="2">
        <v>2014</v>
      </c>
      <c r="K1482" s="2" t="s">
        <v>82</v>
      </c>
      <c r="L1482">
        <v>1</v>
      </c>
      <c r="M1482" s="2" t="s">
        <v>21</v>
      </c>
      <c r="N1482" s="2" t="str">
        <f t="shared" si="345"/>
        <v/>
      </c>
      <c r="Q1482" t="str">
        <f t="shared" si="344"/>
        <v/>
      </c>
      <c r="R1482" s="2" t="str">
        <f>IF(ISNUMBER(Q1482),SUMIFS(Q$1:$Q1482,A$1:$A1482,A1482,J$1:$J1482,J1482,D$1:$D1482,D1482),"")</f>
        <v/>
      </c>
      <c r="AH1482" s="2" t="str">
        <f t="shared" si="343"/>
        <v/>
      </c>
      <c r="AL1482">
        <v>0.112</v>
      </c>
      <c r="AN1482">
        <v>0.67600000000000005</v>
      </c>
      <c r="AO1482">
        <v>0</v>
      </c>
      <c r="AQ1482">
        <v>0.19</v>
      </c>
      <c r="AR1482">
        <v>2.3E-2</v>
      </c>
      <c r="AU1482" s="2" t="str">
        <f t="shared" si="346"/>
        <v/>
      </c>
      <c r="AV1482" s="2" t="str">
        <f>IF(ISNUMBER(AU1482),SUMIFS($AU$1:AU1482,$A$1:A1482,A1482,$J$1:J1482,J1482,$D$1:D1482,D1482),"")</f>
        <v/>
      </c>
      <c r="AW1482">
        <f t="shared" si="347"/>
        <v>5</v>
      </c>
    </row>
    <row r="1483" spans="1:49" x14ac:dyDescent="0.25">
      <c r="A1483" s="4" t="s">
        <v>130</v>
      </c>
      <c r="B1483" t="s">
        <v>81</v>
      </c>
      <c r="C1483" s="3">
        <v>41822</v>
      </c>
      <c r="D1483">
        <v>3</v>
      </c>
      <c r="F1483" t="s">
        <v>85</v>
      </c>
      <c r="G1483" t="s">
        <v>86</v>
      </c>
      <c r="J1483" s="2">
        <v>2014</v>
      </c>
      <c r="K1483" s="2" t="s">
        <v>82</v>
      </c>
      <c r="L1483">
        <v>1</v>
      </c>
      <c r="M1483" s="2" t="s">
        <v>21</v>
      </c>
      <c r="N1483" s="2" t="str">
        <f t="shared" si="345"/>
        <v/>
      </c>
      <c r="Q1483" t="str">
        <f t="shared" si="344"/>
        <v/>
      </c>
      <c r="R1483" s="2" t="str">
        <f>IF(ISNUMBER(Q1483),SUMIFS(Q$1:$Q1483,A$1:$A1483,A1483,J$1:$J1483,J1483,D$1:$D1483,D1483),"")</f>
        <v/>
      </c>
      <c r="AH1483" s="2" t="str">
        <f t="shared" si="343"/>
        <v/>
      </c>
      <c r="AL1483">
        <v>6.6000000000000003E-2</v>
      </c>
      <c r="AN1483">
        <v>0.65100000000000002</v>
      </c>
      <c r="AO1483">
        <v>0</v>
      </c>
      <c r="AQ1483">
        <v>0.245</v>
      </c>
      <c r="AR1483">
        <v>3.9E-2</v>
      </c>
      <c r="AU1483" s="2" t="str">
        <f t="shared" si="346"/>
        <v/>
      </c>
      <c r="AV1483" s="2" t="str">
        <f>IF(ISNUMBER(AU1483),SUMIFS($AU$1:AU1483,$A$1:A1483,A1483,$J$1:J1483,J1483,$D$1:D1483,D1483),"")</f>
        <v/>
      </c>
      <c r="AW1483">
        <f t="shared" si="347"/>
        <v>5</v>
      </c>
    </row>
    <row r="1484" spans="1:49" x14ac:dyDescent="0.25">
      <c r="A1484" s="4" t="s">
        <v>130</v>
      </c>
      <c r="B1484" t="s">
        <v>81</v>
      </c>
      <c r="C1484" s="3">
        <v>41871</v>
      </c>
      <c r="D1484">
        <v>1</v>
      </c>
      <c r="F1484" t="s">
        <v>85</v>
      </c>
      <c r="G1484" t="s">
        <v>86</v>
      </c>
      <c r="J1484" s="2">
        <v>2014</v>
      </c>
      <c r="K1484" s="2" t="s">
        <v>82</v>
      </c>
      <c r="L1484">
        <v>1</v>
      </c>
      <c r="M1484" s="2" t="s">
        <v>21</v>
      </c>
      <c r="N1484" s="2" t="str">
        <f t="shared" si="345"/>
        <v/>
      </c>
      <c r="Q1484" t="str">
        <f t="shared" si="344"/>
        <v/>
      </c>
      <c r="R1484" s="2" t="str">
        <f>IF(ISNUMBER(Q1484),SUMIFS(Q$1:$Q1484,A$1:$A1484,A1484,J$1:$J1484,J1484,D$1:$D1484,D1484),"")</f>
        <v/>
      </c>
      <c r="AH1484" s="2" t="str">
        <f t="shared" si="343"/>
        <v/>
      </c>
      <c r="AL1484">
        <v>3.7999999999999999E-2</v>
      </c>
      <c r="AN1484">
        <v>0.29599999999999999</v>
      </c>
      <c r="AO1484">
        <v>0</v>
      </c>
      <c r="AQ1484">
        <v>0.66600000000000004</v>
      </c>
      <c r="AR1484">
        <v>0</v>
      </c>
      <c r="AU1484" s="2" t="str">
        <f t="shared" si="346"/>
        <v/>
      </c>
      <c r="AV1484" s="2" t="str">
        <f>IF(ISNUMBER(AU1484),SUMIFS($AU$1:AU1484,$A$1:A1484,A1484,$J$1:J1484,J1484,$D$1:D1484,D1484),"")</f>
        <v/>
      </c>
      <c r="AW1484">
        <f t="shared" si="347"/>
        <v>5</v>
      </c>
    </row>
    <row r="1485" spans="1:49" x14ac:dyDescent="0.25">
      <c r="A1485" s="4" t="s">
        <v>130</v>
      </c>
      <c r="B1485" t="s">
        <v>81</v>
      </c>
      <c r="C1485" s="3">
        <v>41871</v>
      </c>
      <c r="D1485">
        <v>2</v>
      </c>
      <c r="F1485" t="s">
        <v>85</v>
      </c>
      <c r="G1485" t="s">
        <v>86</v>
      </c>
      <c r="J1485" s="2">
        <v>2014</v>
      </c>
      <c r="K1485" s="2" t="s">
        <v>82</v>
      </c>
      <c r="L1485">
        <v>1</v>
      </c>
      <c r="M1485" s="2" t="s">
        <v>21</v>
      </c>
      <c r="N1485" s="2" t="str">
        <f t="shared" si="345"/>
        <v/>
      </c>
      <c r="Q1485" t="str">
        <f t="shared" si="344"/>
        <v/>
      </c>
      <c r="R1485" s="2" t="str">
        <f>IF(ISNUMBER(Q1485),SUMIFS(Q$1:$Q1485,A$1:$A1485,A1485,J$1:$J1485,J1485,D$1:$D1485,D1485),"")</f>
        <v/>
      </c>
      <c r="AH1485" s="2" t="str">
        <f t="shared" si="343"/>
        <v/>
      </c>
      <c r="AL1485">
        <v>0.01</v>
      </c>
      <c r="AN1485">
        <v>0.56499999999999995</v>
      </c>
      <c r="AO1485">
        <v>0</v>
      </c>
      <c r="AQ1485">
        <v>0.40300000000000002</v>
      </c>
      <c r="AR1485">
        <v>2.1000000000000001E-2</v>
      </c>
      <c r="AU1485" s="2" t="str">
        <f t="shared" si="346"/>
        <v/>
      </c>
      <c r="AV1485" s="2" t="str">
        <f>IF(ISNUMBER(AU1485),SUMIFS($AU$1:AU1485,$A$1:A1485,A1485,$J$1:J1485,J1485,$D$1:D1485,D1485),"")</f>
        <v/>
      </c>
      <c r="AW1485">
        <f t="shared" si="347"/>
        <v>5</v>
      </c>
    </row>
    <row r="1486" spans="1:49" x14ac:dyDescent="0.25">
      <c r="A1486" s="4" t="s">
        <v>130</v>
      </c>
      <c r="B1486" t="s">
        <v>81</v>
      </c>
      <c r="C1486" s="3">
        <v>41871</v>
      </c>
      <c r="D1486">
        <v>3</v>
      </c>
      <c r="F1486" t="s">
        <v>85</v>
      </c>
      <c r="G1486" t="s">
        <v>86</v>
      </c>
      <c r="J1486" s="2">
        <v>2014</v>
      </c>
      <c r="K1486" s="2" t="s">
        <v>82</v>
      </c>
      <c r="L1486">
        <v>1</v>
      </c>
      <c r="M1486" s="2" t="s">
        <v>21</v>
      </c>
      <c r="N1486" s="2" t="str">
        <f t="shared" si="345"/>
        <v/>
      </c>
      <c r="Q1486" t="str">
        <f t="shared" si="344"/>
        <v/>
      </c>
      <c r="R1486" s="2" t="str">
        <f>IF(ISNUMBER(Q1486),SUMIFS(Q$1:$Q1486,A$1:$A1486,A1486,J$1:$J1486,J1486,D$1:$D1486,D1486),"")</f>
        <v/>
      </c>
      <c r="AH1486" s="2" t="str">
        <f t="shared" ref="AH1486:AH1549" si="348">IF(ISNUMBER(AI1486),AI1486,"")</f>
        <v/>
      </c>
      <c r="AL1486">
        <v>0.02</v>
      </c>
      <c r="AN1486">
        <v>0.44500000000000001</v>
      </c>
      <c r="AO1486">
        <v>0</v>
      </c>
      <c r="AQ1486">
        <v>0.47499999999999998</v>
      </c>
      <c r="AR1486">
        <v>0.06</v>
      </c>
      <c r="AU1486" s="2" t="str">
        <f t="shared" si="346"/>
        <v/>
      </c>
      <c r="AV1486" s="2" t="str">
        <f>IF(ISNUMBER(AU1486),SUMIFS($AU$1:AU1486,$A$1:A1486,A1486,$J$1:J1486,J1486,$D$1:D1486,D1486),"")</f>
        <v/>
      </c>
      <c r="AW1486">
        <f t="shared" si="347"/>
        <v>5</v>
      </c>
    </row>
    <row r="1487" spans="1:49" x14ac:dyDescent="0.25">
      <c r="A1487" s="4" t="s">
        <v>130</v>
      </c>
      <c r="B1487" t="s">
        <v>81</v>
      </c>
      <c r="C1487" s="3">
        <v>41918</v>
      </c>
      <c r="D1487">
        <v>1</v>
      </c>
      <c r="F1487" t="s">
        <v>85</v>
      </c>
      <c r="G1487" t="s">
        <v>86</v>
      </c>
      <c r="J1487" s="2">
        <v>2014</v>
      </c>
      <c r="K1487" s="2" t="s">
        <v>82</v>
      </c>
      <c r="L1487">
        <v>1</v>
      </c>
      <c r="M1487" s="2" t="s">
        <v>21</v>
      </c>
      <c r="N1487" s="2" t="str">
        <f t="shared" si="345"/>
        <v/>
      </c>
      <c r="Q1487" t="str">
        <f t="shared" si="344"/>
        <v/>
      </c>
      <c r="R1487" s="2" t="str">
        <f>IF(ISNUMBER(Q1487),SUMIFS(Q$1:$Q1487,A$1:$A1487,A1487,J$1:$J1487,J1487,D$1:$D1487,D1487),"")</f>
        <v/>
      </c>
      <c r="AH1487" s="2" t="str">
        <f t="shared" si="348"/>
        <v/>
      </c>
      <c r="AL1487">
        <v>0.124</v>
      </c>
      <c r="AN1487">
        <v>0.63800000000000001</v>
      </c>
      <c r="AO1487">
        <v>0</v>
      </c>
      <c r="AQ1487">
        <v>0.21099999999999999</v>
      </c>
      <c r="AR1487">
        <v>2.7E-2</v>
      </c>
      <c r="AU1487" s="2" t="str">
        <f t="shared" si="346"/>
        <v/>
      </c>
      <c r="AV1487" s="2" t="str">
        <f>IF(ISNUMBER(AU1487),SUMIFS($AU$1:AU1487,$A$1:A1487,A1487,$J$1:J1487,J1487,$D$1:D1487,D1487),"")</f>
        <v/>
      </c>
      <c r="AW1487">
        <f t="shared" si="347"/>
        <v>5</v>
      </c>
    </row>
    <row r="1488" spans="1:49" x14ac:dyDescent="0.25">
      <c r="A1488" s="4" t="s">
        <v>130</v>
      </c>
      <c r="B1488" t="s">
        <v>81</v>
      </c>
      <c r="C1488" s="3">
        <v>41918</v>
      </c>
      <c r="D1488">
        <v>2</v>
      </c>
      <c r="F1488" t="s">
        <v>85</v>
      </c>
      <c r="G1488" t="s">
        <v>86</v>
      </c>
      <c r="J1488" s="2">
        <v>2014</v>
      </c>
      <c r="K1488" s="2" t="s">
        <v>82</v>
      </c>
      <c r="L1488">
        <v>1</v>
      </c>
      <c r="M1488" s="2" t="s">
        <v>21</v>
      </c>
      <c r="N1488" s="2" t="str">
        <f t="shared" si="345"/>
        <v/>
      </c>
      <c r="Q1488" t="str">
        <f t="shared" si="344"/>
        <v/>
      </c>
      <c r="R1488" s="2" t="str">
        <f>IF(ISNUMBER(Q1488),SUMIFS(Q$1:$Q1488,A$1:$A1488,A1488,J$1:$J1488,J1488,D$1:$D1488,D1488),"")</f>
        <v/>
      </c>
      <c r="AH1488" s="2" t="str">
        <f t="shared" si="348"/>
        <v/>
      </c>
      <c r="AL1488">
        <v>7.8E-2</v>
      </c>
      <c r="AN1488">
        <v>0.78100000000000003</v>
      </c>
      <c r="AO1488">
        <v>0</v>
      </c>
      <c r="AQ1488">
        <v>0.107</v>
      </c>
      <c r="AR1488">
        <v>3.3000000000000002E-2</v>
      </c>
      <c r="AU1488" s="2" t="str">
        <f t="shared" si="346"/>
        <v/>
      </c>
      <c r="AV1488" s="2" t="str">
        <f>IF(ISNUMBER(AU1488),SUMIFS($AU$1:AU1488,$A$1:A1488,A1488,$J$1:J1488,J1488,$D$1:D1488,D1488),"")</f>
        <v/>
      </c>
      <c r="AW1488">
        <f t="shared" si="347"/>
        <v>5</v>
      </c>
    </row>
    <row r="1489" spans="1:49" x14ac:dyDescent="0.25">
      <c r="A1489" s="4" t="s">
        <v>130</v>
      </c>
      <c r="B1489" t="s">
        <v>81</v>
      </c>
      <c r="C1489" s="3">
        <v>41918</v>
      </c>
      <c r="D1489">
        <v>3</v>
      </c>
      <c r="F1489" t="s">
        <v>85</v>
      </c>
      <c r="G1489" t="s">
        <v>86</v>
      </c>
      <c r="J1489" s="2">
        <v>2014</v>
      </c>
      <c r="K1489" s="2" t="s">
        <v>82</v>
      </c>
      <c r="L1489">
        <v>1</v>
      </c>
      <c r="M1489" s="2" t="s">
        <v>21</v>
      </c>
      <c r="N1489" s="2" t="str">
        <f t="shared" si="345"/>
        <v/>
      </c>
      <c r="Q1489" t="str">
        <f t="shared" si="344"/>
        <v/>
      </c>
      <c r="R1489" s="2" t="str">
        <f>IF(ISNUMBER(Q1489),SUMIFS(Q$1:$Q1489,A$1:$A1489,A1489,J$1:$J1489,J1489,D$1:$D1489,D1489),"")</f>
        <v/>
      </c>
      <c r="AH1489" s="2" t="str">
        <f t="shared" si="348"/>
        <v/>
      </c>
      <c r="AL1489">
        <v>0.34</v>
      </c>
      <c r="AN1489">
        <v>0.19500000000000001</v>
      </c>
      <c r="AO1489">
        <v>0</v>
      </c>
      <c r="AQ1489">
        <v>0.21</v>
      </c>
      <c r="AR1489">
        <v>0.254</v>
      </c>
      <c r="AU1489" s="2" t="str">
        <f t="shared" si="346"/>
        <v/>
      </c>
      <c r="AV1489" s="2" t="str">
        <f>IF(ISNUMBER(AU1489),SUMIFS($AU$1:AU1489,$A$1:A1489,A1489,$J$1:J1489,J1489,$D$1:D1489,D1489),"")</f>
        <v/>
      </c>
      <c r="AW1489">
        <f t="shared" si="347"/>
        <v>5</v>
      </c>
    </row>
    <row r="1490" spans="1:49" x14ac:dyDescent="0.25">
      <c r="A1490" s="4" t="s">
        <v>130</v>
      </c>
      <c r="B1490" t="s">
        <v>81</v>
      </c>
      <c r="C1490" s="3">
        <v>42156</v>
      </c>
      <c r="D1490">
        <v>1</v>
      </c>
      <c r="F1490" t="s">
        <v>85</v>
      </c>
      <c r="G1490" t="s">
        <v>86</v>
      </c>
      <c r="J1490" s="2">
        <v>2015</v>
      </c>
      <c r="K1490" s="2" t="s">
        <v>82</v>
      </c>
      <c r="L1490">
        <v>1</v>
      </c>
      <c r="M1490" s="2" t="s">
        <v>21</v>
      </c>
      <c r="N1490" s="2" t="str">
        <f t="shared" si="345"/>
        <v/>
      </c>
      <c r="Q1490" t="str">
        <f t="shared" si="344"/>
        <v/>
      </c>
      <c r="R1490" s="2" t="str">
        <f>IF(ISNUMBER(Q1490),SUMIFS(Q$1:$Q1490,A$1:$A1490,A1490,J$1:$J1490,J1490,D$1:$D1490,D1490),"")</f>
        <v/>
      </c>
      <c r="AH1490" s="2" t="str">
        <f t="shared" si="348"/>
        <v/>
      </c>
      <c r="AL1490">
        <v>0.74299999999999999</v>
      </c>
      <c r="AN1490">
        <v>6.4000000000000001E-2</v>
      </c>
      <c r="AO1490">
        <v>0</v>
      </c>
      <c r="AQ1490">
        <v>0.10299999999999999</v>
      </c>
      <c r="AR1490">
        <v>9.0999999999999998E-2</v>
      </c>
      <c r="AU1490" s="2" t="str">
        <f t="shared" si="346"/>
        <v/>
      </c>
      <c r="AV1490" s="2" t="str">
        <f>IF(ISNUMBER(AU1490),SUMIFS($AU$1:AU1490,$A$1:A1490,A1490,$J$1:J1490,J1490,$D$1:D1490,D1490),"")</f>
        <v/>
      </c>
      <c r="AW1490">
        <f t="shared" si="347"/>
        <v>5</v>
      </c>
    </row>
    <row r="1491" spans="1:49" x14ac:dyDescent="0.25">
      <c r="A1491" s="4" t="s">
        <v>130</v>
      </c>
      <c r="B1491" t="s">
        <v>81</v>
      </c>
      <c r="C1491" s="3">
        <v>42156</v>
      </c>
      <c r="D1491">
        <v>2</v>
      </c>
      <c r="F1491" t="s">
        <v>85</v>
      </c>
      <c r="G1491" t="s">
        <v>86</v>
      </c>
      <c r="J1491" s="2">
        <v>2015</v>
      </c>
      <c r="K1491" s="2" t="s">
        <v>82</v>
      </c>
      <c r="L1491">
        <v>1</v>
      </c>
      <c r="M1491" s="2" t="s">
        <v>21</v>
      </c>
      <c r="N1491" s="2" t="str">
        <f t="shared" si="345"/>
        <v/>
      </c>
      <c r="Q1491" t="str">
        <f t="shared" si="344"/>
        <v/>
      </c>
      <c r="R1491" s="2" t="str">
        <f>IF(ISNUMBER(Q1491),SUMIFS(Q$1:$Q1491,A$1:$A1491,A1491,J$1:$J1491,J1491,D$1:$D1491,D1491),"")</f>
        <v/>
      </c>
      <c r="AH1491" s="2" t="str">
        <f t="shared" si="348"/>
        <v/>
      </c>
      <c r="AL1491">
        <v>0.84599999999999997</v>
      </c>
      <c r="AN1491">
        <v>7.6999999999999999E-2</v>
      </c>
      <c r="AO1491">
        <v>0</v>
      </c>
      <c r="AQ1491">
        <v>0</v>
      </c>
      <c r="AR1491">
        <v>7.6999999999999999E-2</v>
      </c>
      <c r="AU1491" s="2" t="str">
        <f t="shared" si="346"/>
        <v/>
      </c>
      <c r="AV1491" s="2" t="str">
        <f>IF(ISNUMBER(AU1491),SUMIFS($AU$1:AU1491,$A$1:A1491,A1491,$J$1:J1491,J1491,$D$1:D1491,D1491),"")</f>
        <v/>
      </c>
      <c r="AW1491">
        <f t="shared" si="347"/>
        <v>5</v>
      </c>
    </row>
    <row r="1492" spans="1:49" x14ac:dyDescent="0.25">
      <c r="A1492" s="4" t="s">
        <v>130</v>
      </c>
      <c r="B1492" t="s">
        <v>81</v>
      </c>
      <c r="C1492" s="3">
        <v>42156</v>
      </c>
      <c r="D1492">
        <v>3</v>
      </c>
      <c r="F1492" t="s">
        <v>85</v>
      </c>
      <c r="G1492" t="s">
        <v>86</v>
      </c>
      <c r="J1492" s="2">
        <v>2015</v>
      </c>
      <c r="K1492" s="2" t="s">
        <v>82</v>
      </c>
      <c r="L1492">
        <v>1</v>
      </c>
      <c r="M1492" s="2" t="s">
        <v>21</v>
      </c>
      <c r="N1492" s="2" t="str">
        <f t="shared" si="345"/>
        <v/>
      </c>
      <c r="Q1492" t="str">
        <f t="shared" si="344"/>
        <v/>
      </c>
      <c r="R1492" s="2" t="str">
        <f>IF(ISNUMBER(Q1492),SUMIFS(Q$1:$Q1492,A$1:$A1492,A1492,J$1:$J1492,J1492,D$1:$D1492,D1492),"")</f>
        <v/>
      </c>
      <c r="AH1492" s="2" t="str">
        <f t="shared" si="348"/>
        <v/>
      </c>
      <c r="AL1492">
        <v>0.67800000000000005</v>
      </c>
      <c r="AN1492">
        <v>1.4E-2</v>
      </c>
      <c r="AO1492">
        <v>0</v>
      </c>
      <c r="AQ1492">
        <v>0.25600000000000001</v>
      </c>
      <c r="AR1492">
        <v>5.1999999999999998E-2</v>
      </c>
      <c r="AU1492" s="2" t="str">
        <f t="shared" si="346"/>
        <v/>
      </c>
      <c r="AV1492" s="2" t="str">
        <f>IF(ISNUMBER(AU1492),SUMIFS($AU$1:AU1492,$A$1:A1492,A1492,$J$1:J1492,J1492,$D$1:D1492,D1492),"")</f>
        <v/>
      </c>
      <c r="AW1492">
        <f t="shared" si="347"/>
        <v>5</v>
      </c>
    </row>
    <row r="1493" spans="1:49" x14ac:dyDescent="0.25">
      <c r="A1493" s="4" t="s">
        <v>130</v>
      </c>
      <c r="B1493" t="s">
        <v>81</v>
      </c>
      <c r="C1493" s="3">
        <v>42199</v>
      </c>
      <c r="D1493">
        <v>1</v>
      </c>
      <c r="F1493" t="s">
        <v>85</v>
      </c>
      <c r="G1493" t="s">
        <v>86</v>
      </c>
      <c r="J1493" s="2">
        <v>2015</v>
      </c>
      <c r="K1493" s="2" t="s">
        <v>82</v>
      </c>
      <c r="L1493">
        <v>1</v>
      </c>
      <c r="M1493" s="2" t="s">
        <v>21</v>
      </c>
      <c r="N1493" s="2" t="str">
        <f t="shared" si="345"/>
        <v/>
      </c>
      <c r="Q1493" t="str">
        <f t="shared" si="344"/>
        <v/>
      </c>
      <c r="R1493" s="2" t="str">
        <f>IF(ISNUMBER(Q1493),SUMIFS(Q$1:$Q1493,A$1:$A1493,A1493,J$1:$J1493,J1493,D$1:$D1493,D1493),"")</f>
        <v/>
      </c>
      <c r="AH1493" s="2" t="str">
        <f t="shared" si="348"/>
        <v/>
      </c>
      <c r="AL1493">
        <v>0.66400000000000003</v>
      </c>
      <c r="AN1493">
        <v>3.4000000000000002E-2</v>
      </c>
      <c r="AO1493">
        <v>0</v>
      </c>
      <c r="AQ1493">
        <v>0.17100000000000001</v>
      </c>
      <c r="AR1493">
        <v>0.13100000000000001</v>
      </c>
      <c r="AU1493" s="2" t="str">
        <f t="shared" si="346"/>
        <v/>
      </c>
      <c r="AV1493" s="2" t="str">
        <f>IF(ISNUMBER(AU1493),SUMIFS($AU$1:AU1493,$A$1:A1493,A1493,$J$1:J1493,J1493,$D$1:D1493,D1493),"")</f>
        <v/>
      </c>
      <c r="AW1493">
        <f t="shared" si="347"/>
        <v>5</v>
      </c>
    </row>
    <row r="1494" spans="1:49" x14ac:dyDescent="0.25">
      <c r="A1494" s="4" t="s">
        <v>130</v>
      </c>
      <c r="B1494" t="s">
        <v>81</v>
      </c>
      <c r="C1494" s="3">
        <v>42199</v>
      </c>
      <c r="D1494">
        <v>2</v>
      </c>
      <c r="F1494" t="s">
        <v>85</v>
      </c>
      <c r="G1494" t="s">
        <v>86</v>
      </c>
      <c r="J1494" s="2">
        <v>2015</v>
      </c>
      <c r="K1494" s="2" t="s">
        <v>82</v>
      </c>
      <c r="L1494">
        <v>1</v>
      </c>
      <c r="M1494" s="2" t="s">
        <v>21</v>
      </c>
      <c r="N1494" s="2" t="str">
        <f t="shared" si="345"/>
        <v/>
      </c>
      <c r="Q1494" t="str">
        <f t="shared" si="344"/>
        <v/>
      </c>
      <c r="R1494" s="2" t="str">
        <f>IF(ISNUMBER(Q1494),SUMIFS(Q$1:$Q1494,A$1:$A1494,A1494,J$1:$J1494,J1494,D$1:$D1494,D1494),"")</f>
        <v/>
      </c>
      <c r="AH1494" s="2" t="str">
        <f t="shared" si="348"/>
        <v/>
      </c>
      <c r="AL1494">
        <v>0.55200000000000005</v>
      </c>
      <c r="AN1494">
        <v>2.4E-2</v>
      </c>
      <c r="AO1494">
        <v>0</v>
      </c>
      <c r="AQ1494">
        <v>0.32300000000000001</v>
      </c>
      <c r="AR1494">
        <v>0.1</v>
      </c>
      <c r="AU1494" s="2" t="str">
        <f t="shared" si="346"/>
        <v/>
      </c>
      <c r="AV1494" s="2" t="str">
        <f>IF(ISNUMBER(AU1494),SUMIFS($AU$1:AU1494,$A$1:A1494,A1494,$J$1:J1494,J1494,$D$1:D1494,D1494),"")</f>
        <v/>
      </c>
      <c r="AW1494">
        <f t="shared" si="347"/>
        <v>5</v>
      </c>
    </row>
    <row r="1495" spans="1:49" x14ac:dyDescent="0.25">
      <c r="A1495" s="4" t="s">
        <v>130</v>
      </c>
      <c r="B1495" t="s">
        <v>81</v>
      </c>
      <c r="C1495" s="3">
        <v>42199</v>
      </c>
      <c r="D1495">
        <v>3</v>
      </c>
      <c r="F1495" t="s">
        <v>85</v>
      </c>
      <c r="G1495" t="s">
        <v>86</v>
      </c>
      <c r="J1495" s="2">
        <v>2015</v>
      </c>
      <c r="K1495" s="2" t="s">
        <v>82</v>
      </c>
      <c r="L1495">
        <v>1</v>
      </c>
      <c r="M1495" s="2" t="s">
        <v>21</v>
      </c>
      <c r="N1495" s="2" t="str">
        <f t="shared" si="345"/>
        <v/>
      </c>
      <c r="Q1495" t="str">
        <f t="shared" si="344"/>
        <v/>
      </c>
      <c r="R1495" s="2" t="str">
        <f>IF(ISNUMBER(Q1495),SUMIFS(Q$1:$Q1495,A$1:$A1495,A1495,J$1:$J1495,J1495,D$1:$D1495,D1495),"")</f>
        <v/>
      </c>
      <c r="AH1495" s="2" t="str">
        <f t="shared" si="348"/>
        <v/>
      </c>
      <c r="AL1495">
        <v>0.57599999999999996</v>
      </c>
      <c r="AN1495">
        <v>0.109</v>
      </c>
      <c r="AO1495">
        <v>0</v>
      </c>
      <c r="AQ1495">
        <v>0.315</v>
      </c>
      <c r="AR1495">
        <v>0</v>
      </c>
      <c r="AU1495" s="2" t="str">
        <f t="shared" si="346"/>
        <v/>
      </c>
      <c r="AV1495" s="2" t="str">
        <f>IF(ISNUMBER(AU1495),SUMIFS($AU$1:AU1495,$A$1:A1495,A1495,$J$1:J1495,J1495,$D$1:D1495,D1495),"")</f>
        <v/>
      </c>
      <c r="AW1495">
        <f t="shared" si="347"/>
        <v>5</v>
      </c>
    </row>
    <row r="1496" spans="1:49" x14ac:dyDescent="0.25">
      <c r="A1496" s="4" t="s">
        <v>130</v>
      </c>
      <c r="B1496" t="s">
        <v>81</v>
      </c>
      <c r="C1496" s="3">
        <v>42240</v>
      </c>
      <c r="D1496">
        <v>1</v>
      </c>
      <c r="F1496" t="s">
        <v>85</v>
      </c>
      <c r="G1496" t="s">
        <v>86</v>
      </c>
      <c r="J1496" s="2">
        <v>2015</v>
      </c>
      <c r="K1496" s="2" t="s">
        <v>82</v>
      </c>
      <c r="L1496">
        <v>1</v>
      </c>
      <c r="M1496" s="2" t="s">
        <v>21</v>
      </c>
      <c r="N1496" s="2" t="str">
        <f t="shared" si="345"/>
        <v/>
      </c>
      <c r="Q1496" t="str">
        <f t="shared" si="344"/>
        <v/>
      </c>
      <c r="R1496" s="2" t="str">
        <f>IF(ISNUMBER(Q1496),SUMIFS(Q$1:$Q1496,A$1:$A1496,A1496,J$1:$J1496,J1496,D$1:$D1496,D1496),"")</f>
        <v/>
      </c>
      <c r="AH1496" s="2" t="str">
        <f t="shared" si="348"/>
        <v/>
      </c>
      <c r="AL1496">
        <v>0.372</v>
      </c>
      <c r="AN1496">
        <v>1.4E-2</v>
      </c>
      <c r="AO1496">
        <v>0</v>
      </c>
      <c r="AQ1496">
        <v>0.41</v>
      </c>
      <c r="AR1496">
        <v>0.20399999999999999</v>
      </c>
      <c r="AU1496" s="2" t="str">
        <f t="shared" si="346"/>
        <v/>
      </c>
      <c r="AV1496" s="2" t="str">
        <f>IF(ISNUMBER(AU1496),SUMIFS($AU$1:AU1496,$A$1:A1496,A1496,$J$1:J1496,J1496,$D$1:D1496,D1496),"")</f>
        <v/>
      </c>
      <c r="AW1496">
        <f t="shared" si="347"/>
        <v>5</v>
      </c>
    </row>
    <row r="1497" spans="1:49" x14ac:dyDescent="0.25">
      <c r="A1497" s="4" t="s">
        <v>130</v>
      </c>
      <c r="B1497" t="s">
        <v>81</v>
      </c>
      <c r="C1497" s="3">
        <v>42240</v>
      </c>
      <c r="D1497">
        <v>2</v>
      </c>
      <c r="F1497" t="s">
        <v>85</v>
      </c>
      <c r="G1497" t="s">
        <v>86</v>
      </c>
      <c r="J1497" s="2">
        <v>2015</v>
      </c>
      <c r="K1497" s="2" t="s">
        <v>82</v>
      </c>
      <c r="L1497">
        <v>1</v>
      </c>
      <c r="M1497" s="2" t="s">
        <v>21</v>
      </c>
      <c r="N1497" s="2" t="str">
        <f t="shared" si="345"/>
        <v/>
      </c>
      <c r="Q1497" t="str">
        <f t="shared" si="344"/>
        <v/>
      </c>
      <c r="R1497" s="2" t="str">
        <f>IF(ISNUMBER(Q1497),SUMIFS(Q$1:$Q1497,A$1:$A1497,A1497,J$1:$J1497,J1497,D$1:$D1497,D1497),"")</f>
        <v/>
      </c>
      <c r="AH1497" s="2" t="str">
        <f t="shared" si="348"/>
        <v/>
      </c>
      <c r="AL1497">
        <v>0.38200000000000001</v>
      </c>
      <c r="AN1497">
        <v>0.121</v>
      </c>
      <c r="AO1497">
        <v>0</v>
      </c>
      <c r="AQ1497">
        <v>0.29099999999999998</v>
      </c>
      <c r="AR1497">
        <v>0.20699999999999999</v>
      </c>
      <c r="AU1497" s="2" t="str">
        <f t="shared" si="346"/>
        <v/>
      </c>
      <c r="AV1497" s="2" t="str">
        <f>IF(ISNUMBER(AU1497),SUMIFS($AU$1:AU1497,$A$1:A1497,A1497,$J$1:J1497,J1497,$D$1:D1497,D1497),"")</f>
        <v/>
      </c>
      <c r="AW1497">
        <f t="shared" si="347"/>
        <v>5</v>
      </c>
    </row>
    <row r="1498" spans="1:49" x14ac:dyDescent="0.25">
      <c r="A1498" s="4" t="s">
        <v>130</v>
      </c>
      <c r="B1498" t="s">
        <v>81</v>
      </c>
      <c r="C1498" s="3">
        <v>42240</v>
      </c>
      <c r="D1498">
        <v>3</v>
      </c>
      <c r="F1498" t="s">
        <v>85</v>
      </c>
      <c r="G1498" t="s">
        <v>86</v>
      </c>
      <c r="J1498" s="2">
        <v>2015</v>
      </c>
      <c r="K1498" s="2" t="s">
        <v>82</v>
      </c>
      <c r="L1498">
        <v>1</v>
      </c>
      <c r="M1498" s="2" t="s">
        <v>21</v>
      </c>
      <c r="N1498" s="2" t="str">
        <f t="shared" si="345"/>
        <v/>
      </c>
      <c r="Q1498" t="str">
        <f t="shared" si="344"/>
        <v/>
      </c>
      <c r="R1498" s="2" t="str">
        <f>IF(ISNUMBER(Q1498),SUMIFS(Q$1:$Q1498,A$1:$A1498,A1498,J$1:$J1498,J1498,D$1:$D1498,D1498),"")</f>
        <v/>
      </c>
      <c r="AH1498" s="2" t="str">
        <f t="shared" si="348"/>
        <v/>
      </c>
      <c r="AL1498">
        <v>0.255</v>
      </c>
      <c r="AN1498">
        <v>8.9999999999999993E-3</v>
      </c>
      <c r="AO1498">
        <v>0</v>
      </c>
      <c r="AQ1498">
        <v>0.625</v>
      </c>
      <c r="AR1498">
        <v>0.112</v>
      </c>
      <c r="AU1498" s="2" t="str">
        <f t="shared" si="346"/>
        <v/>
      </c>
      <c r="AV1498" s="2" t="str">
        <f>IF(ISNUMBER(AU1498),SUMIFS($AU$1:AU1498,$A$1:A1498,A1498,$J$1:J1498,J1498,$D$1:D1498,D1498),"")</f>
        <v/>
      </c>
      <c r="AW1498">
        <f t="shared" si="347"/>
        <v>5</v>
      </c>
    </row>
    <row r="1499" spans="1:49" x14ac:dyDescent="0.25">
      <c r="A1499" s="4" t="s">
        <v>130</v>
      </c>
      <c r="B1499" t="s">
        <v>81</v>
      </c>
      <c r="C1499" s="3">
        <v>42296</v>
      </c>
      <c r="D1499">
        <v>1</v>
      </c>
      <c r="F1499" t="s">
        <v>85</v>
      </c>
      <c r="G1499" t="s">
        <v>86</v>
      </c>
      <c r="J1499" s="2">
        <v>2015</v>
      </c>
      <c r="K1499" s="2" t="s">
        <v>82</v>
      </c>
      <c r="L1499">
        <v>1</v>
      </c>
      <c r="M1499" s="2" t="s">
        <v>21</v>
      </c>
      <c r="N1499" s="2" t="str">
        <f t="shared" si="345"/>
        <v/>
      </c>
      <c r="Q1499" t="str">
        <f t="shared" si="344"/>
        <v/>
      </c>
      <c r="R1499" s="2" t="str">
        <f>IF(ISNUMBER(Q1499),SUMIFS(Q$1:$Q1499,A$1:$A1499,A1499,J$1:$J1499,J1499,D$1:$D1499,D1499),"")</f>
        <v/>
      </c>
      <c r="AH1499" s="2" t="str">
        <f t="shared" si="348"/>
        <v/>
      </c>
      <c r="AL1499">
        <v>0.76800000000000002</v>
      </c>
      <c r="AN1499">
        <v>2.1000000000000001E-2</v>
      </c>
      <c r="AO1499">
        <v>0</v>
      </c>
      <c r="AQ1499">
        <v>8.2000000000000003E-2</v>
      </c>
      <c r="AR1499">
        <v>0.129</v>
      </c>
      <c r="AU1499" s="2" t="str">
        <f t="shared" si="346"/>
        <v/>
      </c>
      <c r="AV1499" s="2" t="str">
        <f>IF(ISNUMBER(AU1499),SUMIFS($AU$1:AU1499,$A$1:A1499,A1499,$J$1:J1499,J1499,$D$1:D1499,D1499),"")</f>
        <v/>
      </c>
      <c r="AW1499">
        <f t="shared" si="347"/>
        <v>5</v>
      </c>
    </row>
    <row r="1500" spans="1:49" x14ac:dyDescent="0.25">
      <c r="A1500" s="4" t="s">
        <v>130</v>
      </c>
      <c r="B1500" t="s">
        <v>81</v>
      </c>
      <c r="C1500" s="3">
        <v>42296</v>
      </c>
      <c r="D1500">
        <v>2</v>
      </c>
      <c r="F1500" t="s">
        <v>85</v>
      </c>
      <c r="G1500" t="s">
        <v>86</v>
      </c>
      <c r="J1500" s="2">
        <v>2015</v>
      </c>
      <c r="K1500" s="2" t="s">
        <v>82</v>
      </c>
      <c r="L1500">
        <v>1</v>
      </c>
      <c r="M1500" s="2" t="s">
        <v>21</v>
      </c>
      <c r="N1500" s="2" t="str">
        <f t="shared" si="345"/>
        <v/>
      </c>
      <c r="Q1500" t="str">
        <f t="shared" si="344"/>
        <v/>
      </c>
      <c r="R1500" s="2" t="str">
        <f>IF(ISNUMBER(Q1500),SUMIFS(Q$1:$Q1500,A$1:$A1500,A1500,J$1:$J1500,J1500,D$1:$D1500,D1500),"")</f>
        <v/>
      </c>
      <c r="AH1500" s="2" t="str">
        <f t="shared" si="348"/>
        <v/>
      </c>
      <c r="AL1500">
        <v>0.879</v>
      </c>
      <c r="AN1500">
        <v>3.4000000000000002E-2</v>
      </c>
      <c r="AO1500">
        <v>0</v>
      </c>
      <c r="AQ1500">
        <v>3.2000000000000001E-2</v>
      </c>
      <c r="AR1500">
        <v>5.5E-2</v>
      </c>
      <c r="AU1500" s="2" t="str">
        <f t="shared" si="346"/>
        <v/>
      </c>
      <c r="AV1500" s="2" t="str">
        <f>IF(ISNUMBER(AU1500),SUMIFS($AU$1:AU1500,$A$1:A1500,A1500,$J$1:J1500,J1500,$D$1:D1500,D1500),"")</f>
        <v/>
      </c>
      <c r="AW1500">
        <f t="shared" si="347"/>
        <v>5</v>
      </c>
    </row>
    <row r="1501" spans="1:49" x14ac:dyDescent="0.25">
      <c r="A1501" s="4" t="s">
        <v>130</v>
      </c>
      <c r="B1501" t="s">
        <v>81</v>
      </c>
      <c r="C1501" s="3">
        <v>42296</v>
      </c>
      <c r="D1501">
        <v>3</v>
      </c>
      <c r="F1501" t="s">
        <v>85</v>
      </c>
      <c r="G1501" t="s">
        <v>86</v>
      </c>
      <c r="J1501" s="2">
        <v>2015</v>
      </c>
      <c r="K1501" s="2" t="s">
        <v>82</v>
      </c>
      <c r="L1501">
        <v>1</v>
      </c>
      <c r="M1501" s="2" t="s">
        <v>21</v>
      </c>
      <c r="N1501" s="2" t="str">
        <f t="shared" si="345"/>
        <v/>
      </c>
      <c r="Q1501" t="str">
        <f t="shared" si="344"/>
        <v/>
      </c>
      <c r="R1501" s="2" t="str">
        <f>IF(ISNUMBER(Q1501),SUMIFS(Q$1:$Q1501,A$1:$A1501,A1501,J$1:$J1501,J1501,D$1:$D1501,D1501),"")</f>
        <v/>
      </c>
      <c r="AH1501" s="2" t="str">
        <f t="shared" si="348"/>
        <v/>
      </c>
      <c r="AL1501">
        <v>0.73</v>
      </c>
      <c r="AN1501">
        <v>1.9E-2</v>
      </c>
      <c r="AO1501">
        <v>0</v>
      </c>
      <c r="AQ1501">
        <v>0.17299999999999999</v>
      </c>
      <c r="AR1501">
        <v>7.6999999999999999E-2</v>
      </c>
      <c r="AU1501" s="2" t="str">
        <f t="shared" si="346"/>
        <v/>
      </c>
      <c r="AV1501" s="2" t="str">
        <f>IF(ISNUMBER(AU1501),SUMIFS($AU$1:AU1501,$A$1:A1501,A1501,$J$1:J1501,J1501,$D$1:D1501,D1501),"")</f>
        <v/>
      </c>
      <c r="AW1501">
        <f t="shared" si="347"/>
        <v>5</v>
      </c>
    </row>
    <row r="1502" spans="1:49" x14ac:dyDescent="0.25">
      <c r="A1502" s="4" t="s">
        <v>123</v>
      </c>
      <c r="B1502" t="s">
        <v>81</v>
      </c>
      <c r="C1502" s="3">
        <v>41781</v>
      </c>
      <c r="D1502">
        <v>1</v>
      </c>
      <c r="F1502" t="s">
        <v>83</v>
      </c>
      <c r="G1502" t="s">
        <v>87</v>
      </c>
      <c r="J1502" s="2">
        <v>2014</v>
      </c>
      <c r="K1502" s="2" t="s">
        <v>82</v>
      </c>
      <c r="L1502">
        <v>1</v>
      </c>
      <c r="M1502" s="2" t="s">
        <v>21</v>
      </c>
      <c r="N1502" s="2" t="str">
        <f t="shared" si="345"/>
        <v/>
      </c>
      <c r="Q1502" t="str">
        <f t="shared" si="344"/>
        <v/>
      </c>
      <c r="R1502" s="2" t="str">
        <f>IF(ISNUMBER(Q1502),SUMIFS(Q$1:$Q1502,A$1:$A1502,A1502,J$1:$J1502,J1502,D$1:$D1502,D1502),"")</f>
        <v/>
      </c>
      <c r="AH1502" s="2" t="str">
        <f t="shared" si="348"/>
        <v/>
      </c>
      <c r="AL1502">
        <v>0.17</v>
      </c>
      <c r="AN1502">
        <v>0</v>
      </c>
      <c r="AO1502">
        <v>0.24</v>
      </c>
      <c r="AQ1502">
        <v>0.58199999999999996</v>
      </c>
      <c r="AR1502">
        <v>8.0000000000000002E-3</v>
      </c>
      <c r="AU1502" s="2" t="str">
        <f t="shared" si="346"/>
        <v/>
      </c>
      <c r="AV1502" s="2" t="str">
        <f>IF(ISNUMBER(AU1502),SUMIFS($AU$1:AU1502,$A$1:A1502,A1502,$J$1:J1502,J1502,$D$1:D1502,D1502),"")</f>
        <v/>
      </c>
      <c r="AW1502">
        <f t="shared" si="347"/>
        <v>5</v>
      </c>
    </row>
    <row r="1503" spans="1:49" x14ac:dyDescent="0.25">
      <c r="A1503" s="4" t="s">
        <v>123</v>
      </c>
      <c r="B1503" t="s">
        <v>81</v>
      </c>
      <c r="C1503" s="3">
        <v>41781</v>
      </c>
      <c r="D1503">
        <v>2</v>
      </c>
      <c r="F1503" t="s">
        <v>83</v>
      </c>
      <c r="G1503" t="s">
        <v>87</v>
      </c>
      <c r="J1503" s="2">
        <v>2014</v>
      </c>
      <c r="K1503" s="2" t="s">
        <v>82</v>
      </c>
      <c r="L1503">
        <v>1</v>
      </c>
      <c r="M1503" s="2" t="s">
        <v>21</v>
      </c>
      <c r="N1503" s="2" t="str">
        <f t="shared" si="345"/>
        <v/>
      </c>
      <c r="Q1503" t="str">
        <f t="shared" si="344"/>
        <v/>
      </c>
      <c r="R1503" s="2" t="str">
        <f>IF(ISNUMBER(Q1503),SUMIFS(Q$1:$Q1503,A$1:$A1503,A1503,J$1:$J1503,J1503,D$1:$D1503,D1503),"")</f>
        <v/>
      </c>
      <c r="AH1503" s="2" t="str">
        <f t="shared" si="348"/>
        <v/>
      </c>
      <c r="AL1503">
        <v>0.16700000000000001</v>
      </c>
      <c r="AN1503">
        <v>0</v>
      </c>
      <c r="AO1503">
        <v>0.30299999999999999</v>
      </c>
      <c r="AQ1503">
        <v>0.52500000000000002</v>
      </c>
      <c r="AR1503">
        <v>6.0000000000000001E-3</v>
      </c>
      <c r="AU1503" s="2" t="str">
        <f t="shared" si="346"/>
        <v/>
      </c>
      <c r="AV1503" s="2" t="str">
        <f>IF(ISNUMBER(AU1503),SUMIFS($AU$1:AU1503,$A$1:A1503,A1503,$J$1:J1503,J1503,$D$1:D1503,D1503),"")</f>
        <v/>
      </c>
      <c r="AW1503">
        <f t="shared" si="347"/>
        <v>5</v>
      </c>
    </row>
    <row r="1504" spans="1:49" x14ac:dyDescent="0.25">
      <c r="A1504" s="4" t="s">
        <v>123</v>
      </c>
      <c r="B1504" t="s">
        <v>81</v>
      </c>
      <c r="C1504" s="3">
        <v>41781</v>
      </c>
      <c r="D1504">
        <v>3</v>
      </c>
      <c r="F1504" t="s">
        <v>83</v>
      </c>
      <c r="G1504" t="s">
        <v>87</v>
      </c>
      <c r="J1504" s="2">
        <v>2014</v>
      </c>
      <c r="K1504" s="2" t="s">
        <v>82</v>
      </c>
      <c r="L1504">
        <v>1</v>
      </c>
      <c r="M1504" s="2" t="s">
        <v>21</v>
      </c>
      <c r="N1504" s="2" t="str">
        <f t="shared" si="345"/>
        <v/>
      </c>
      <c r="Q1504" t="str">
        <f t="shared" si="344"/>
        <v/>
      </c>
      <c r="R1504" s="2" t="str">
        <f>IF(ISNUMBER(Q1504),SUMIFS(Q$1:$Q1504,A$1:$A1504,A1504,J$1:$J1504,J1504,D$1:$D1504,D1504),"")</f>
        <v/>
      </c>
      <c r="AH1504" s="2" t="str">
        <f t="shared" si="348"/>
        <v/>
      </c>
      <c r="AL1504">
        <v>0.255</v>
      </c>
      <c r="AN1504">
        <v>0</v>
      </c>
      <c r="AO1504">
        <v>9.7000000000000003E-2</v>
      </c>
      <c r="AQ1504">
        <v>0.64800000000000002</v>
      </c>
      <c r="AR1504">
        <v>0</v>
      </c>
      <c r="AU1504" s="2" t="str">
        <f t="shared" si="346"/>
        <v/>
      </c>
      <c r="AV1504" s="2" t="str">
        <f>IF(ISNUMBER(AU1504),SUMIFS($AU$1:AU1504,$A$1:A1504,A1504,$J$1:J1504,J1504,$D$1:D1504,D1504),"")</f>
        <v/>
      </c>
      <c r="AW1504">
        <f t="shared" si="347"/>
        <v>5</v>
      </c>
    </row>
    <row r="1505" spans="1:49" x14ac:dyDescent="0.25">
      <c r="A1505" s="4" t="s">
        <v>123</v>
      </c>
      <c r="B1505" t="s">
        <v>81</v>
      </c>
      <c r="C1505" s="3">
        <v>41822</v>
      </c>
      <c r="D1505">
        <v>1</v>
      </c>
      <c r="F1505" t="s">
        <v>83</v>
      </c>
      <c r="G1505" t="s">
        <v>87</v>
      </c>
      <c r="J1505" s="2">
        <v>2014</v>
      </c>
      <c r="K1505" s="2" t="s">
        <v>82</v>
      </c>
      <c r="L1505">
        <v>1</v>
      </c>
      <c r="M1505" s="2" t="s">
        <v>21</v>
      </c>
      <c r="N1505" s="2" t="str">
        <f t="shared" si="345"/>
        <v/>
      </c>
      <c r="Q1505" t="str">
        <f t="shared" si="344"/>
        <v/>
      </c>
      <c r="R1505" s="2" t="str">
        <f>IF(ISNUMBER(Q1505),SUMIFS(Q$1:$Q1505,A$1:$A1505,A1505,J$1:$J1505,J1505,D$1:$D1505,D1505),"")</f>
        <v/>
      </c>
      <c r="AH1505" s="2" t="str">
        <f t="shared" si="348"/>
        <v/>
      </c>
      <c r="AL1505">
        <v>6.0999999999999999E-2</v>
      </c>
      <c r="AN1505">
        <v>0</v>
      </c>
      <c r="AO1505">
        <v>0.32300000000000001</v>
      </c>
      <c r="AQ1505">
        <v>0.59899999999999998</v>
      </c>
      <c r="AR1505">
        <v>1.7000000000000001E-2</v>
      </c>
      <c r="AU1505" s="2" t="str">
        <f t="shared" si="346"/>
        <v/>
      </c>
      <c r="AV1505" s="2" t="str">
        <f>IF(ISNUMBER(AU1505),SUMIFS($AU$1:AU1505,$A$1:A1505,A1505,$J$1:J1505,J1505,$D$1:D1505,D1505),"")</f>
        <v/>
      </c>
      <c r="AW1505">
        <f t="shared" si="347"/>
        <v>5</v>
      </c>
    </row>
    <row r="1506" spans="1:49" x14ac:dyDescent="0.25">
      <c r="A1506" s="4" t="s">
        <v>123</v>
      </c>
      <c r="B1506" t="s">
        <v>81</v>
      </c>
      <c r="C1506" s="3">
        <v>41822</v>
      </c>
      <c r="D1506">
        <v>2</v>
      </c>
      <c r="F1506" t="s">
        <v>83</v>
      </c>
      <c r="G1506" t="s">
        <v>87</v>
      </c>
      <c r="J1506" s="2">
        <v>2014</v>
      </c>
      <c r="K1506" s="2" t="s">
        <v>82</v>
      </c>
      <c r="L1506">
        <v>1</v>
      </c>
      <c r="M1506" s="2" t="s">
        <v>21</v>
      </c>
      <c r="N1506" s="2" t="str">
        <f t="shared" si="345"/>
        <v/>
      </c>
      <c r="Q1506" t="str">
        <f t="shared" si="344"/>
        <v/>
      </c>
      <c r="R1506" s="2" t="str">
        <f>IF(ISNUMBER(Q1506),SUMIFS(Q$1:$Q1506,A$1:$A1506,A1506,J$1:$J1506,J1506,D$1:$D1506,D1506),"")</f>
        <v/>
      </c>
      <c r="AH1506" s="2" t="str">
        <f t="shared" si="348"/>
        <v/>
      </c>
      <c r="AL1506">
        <v>6.0999999999999999E-2</v>
      </c>
      <c r="AN1506">
        <v>0</v>
      </c>
      <c r="AO1506">
        <v>0.309</v>
      </c>
      <c r="AQ1506">
        <v>0.624</v>
      </c>
      <c r="AR1506">
        <v>6.0000000000000001E-3</v>
      </c>
      <c r="AU1506" s="2" t="str">
        <f t="shared" si="346"/>
        <v/>
      </c>
      <c r="AV1506" s="2" t="str">
        <f>IF(ISNUMBER(AU1506),SUMIFS($AU$1:AU1506,$A$1:A1506,A1506,$J$1:J1506,J1506,$D$1:D1506,D1506),"")</f>
        <v/>
      </c>
      <c r="AW1506">
        <f t="shared" si="347"/>
        <v>5</v>
      </c>
    </row>
    <row r="1507" spans="1:49" x14ac:dyDescent="0.25">
      <c r="A1507" s="4" t="s">
        <v>123</v>
      </c>
      <c r="B1507" t="s">
        <v>81</v>
      </c>
      <c r="C1507" s="3">
        <v>41822</v>
      </c>
      <c r="D1507">
        <v>3</v>
      </c>
      <c r="F1507" t="s">
        <v>83</v>
      </c>
      <c r="G1507" t="s">
        <v>87</v>
      </c>
      <c r="J1507" s="2">
        <v>2014</v>
      </c>
      <c r="K1507" s="2" t="s">
        <v>82</v>
      </c>
      <c r="L1507">
        <v>1</v>
      </c>
      <c r="M1507" s="2" t="s">
        <v>21</v>
      </c>
      <c r="N1507" s="2" t="str">
        <f t="shared" si="345"/>
        <v/>
      </c>
      <c r="Q1507" t="str">
        <f t="shared" ref="Q1507:Q1570" si="349">IF(LEN(P1507)&gt;0,P1507,"")</f>
        <v/>
      </c>
      <c r="R1507" s="2" t="str">
        <f>IF(ISNUMBER(Q1507),SUMIFS(Q$1:$Q1507,A$1:$A1507,A1507,J$1:$J1507,J1507,D$1:$D1507,D1507),"")</f>
        <v/>
      </c>
      <c r="AH1507" s="2" t="str">
        <f t="shared" si="348"/>
        <v/>
      </c>
      <c r="AL1507">
        <v>0.108</v>
      </c>
      <c r="AN1507">
        <v>0</v>
      </c>
      <c r="AO1507">
        <v>0.25800000000000001</v>
      </c>
      <c r="AQ1507">
        <v>0.61899999999999999</v>
      </c>
      <c r="AR1507">
        <v>1.4E-2</v>
      </c>
      <c r="AU1507" s="2" t="str">
        <f t="shared" si="346"/>
        <v/>
      </c>
      <c r="AV1507" s="2" t="str">
        <f>IF(ISNUMBER(AU1507),SUMIFS($AU$1:AU1507,$A$1:A1507,A1507,$J$1:J1507,J1507,$D$1:D1507,D1507),"")</f>
        <v/>
      </c>
      <c r="AW1507">
        <f t="shared" si="347"/>
        <v>5</v>
      </c>
    </row>
    <row r="1508" spans="1:49" x14ac:dyDescent="0.25">
      <c r="A1508" s="4" t="s">
        <v>123</v>
      </c>
      <c r="B1508" t="s">
        <v>81</v>
      </c>
      <c r="C1508" s="3">
        <v>41871</v>
      </c>
      <c r="D1508">
        <v>1</v>
      </c>
      <c r="F1508" t="s">
        <v>83</v>
      </c>
      <c r="G1508" t="s">
        <v>87</v>
      </c>
      <c r="J1508" s="2">
        <v>2014</v>
      </c>
      <c r="K1508" s="2" t="s">
        <v>82</v>
      </c>
      <c r="L1508">
        <v>1</v>
      </c>
      <c r="M1508" s="2" t="s">
        <v>21</v>
      </c>
      <c r="N1508" s="2" t="str">
        <f t="shared" si="345"/>
        <v/>
      </c>
      <c r="Q1508" t="str">
        <f t="shared" si="349"/>
        <v/>
      </c>
      <c r="R1508" s="2" t="str">
        <f>IF(ISNUMBER(Q1508),SUMIFS(Q$1:$Q1508,A$1:$A1508,A1508,J$1:$J1508,J1508,D$1:$D1508,D1508),"")</f>
        <v/>
      </c>
      <c r="AH1508" s="2" t="str">
        <f t="shared" si="348"/>
        <v/>
      </c>
      <c r="AL1508">
        <v>5.6000000000000001E-2</v>
      </c>
      <c r="AN1508">
        <v>0</v>
      </c>
      <c r="AO1508">
        <v>0.23300000000000001</v>
      </c>
      <c r="AQ1508">
        <v>0.71099999999999997</v>
      </c>
      <c r="AR1508">
        <v>0</v>
      </c>
      <c r="AU1508" s="2" t="str">
        <f t="shared" si="346"/>
        <v/>
      </c>
      <c r="AV1508" s="2" t="str">
        <f>IF(ISNUMBER(AU1508),SUMIFS($AU$1:AU1508,$A$1:A1508,A1508,$J$1:J1508,J1508,$D$1:D1508,D1508),"")</f>
        <v/>
      </c>
      <c r="AW1508">
        <f t="shared" si="347"/>
        <v>5</v>
      </c>
    </row>
    <row r="1509" spans="1:49" x14ac:dyDescent="0.25">
      <c r="A1509" s="4" t="s">
        <v>123</v>
      </c>
      <c r="B1509" t="s">
        <v>81</v>
      </c>
      <c r="C1509" s="3">
        <v>41871</v>
      </c>
      <c r="D1509">
        <v>2</v>
      </c>
      <c r="F1509" t="s">
        <v>83</v>
      </c>
      <c r="G1509" t="s">
        <v>87</v>
      </c>
      <c r="J1509" s="2">
        <v>2014</v>
      </c>
      <c r="K1509" s="2" t="s">
        <v>82</v>
      </c>
      <c r="L1509">
        <v>1</v>
      </c>
      <c r="M1509" s="2" t="s">
        <v>21</v>
      </c>
      <c r="N1509" s="2" t="str">
        <f t="shared" si="345"/>
        <v/>
      </c>
      <c r="Q1509" t="str">
        <f t="shared" si="349"/>
        <v/>
      </c>
      <c r="R1509" s="2" t="str">
        <f>IF(ISNUMBER(Q1509),SUMIFS(Q$1:$Q1509,A$1:$A1509,A1509,J$1:$J1509,J1509,D$1:$D1509,D1509),"")</f>
        <v/>
      </c>
      <c r="AH1509" s="2" t="str">
        <f t="shared" si="348"/>
        <v/>
      </c>
      <c r="AL1509">
        <v>2.4E-2</v>
      </c>
      <c r="AN1509">
        <v>0</v>
      </c>
      <c r="AO1509">
        <v>0.20799999999999999</v>
      </c>
      <c r="AQ1509">
        <v>0.75700000000000001</v>
      </c>
      <c r="AR1509">
        <v>1.0999999999999999E-2</v>
      </c>
      <c r="AU1509" s="2" t="str">
        <f t="shared" si="346"/>
        <v/>
      </c>
      <c r="AV1509" s="2" t="str">
        <f>IF(ISNUMBER(AU1509),SUMIFS($AU$1:AU1509,$A$1:A1509,A1509,$J$1:J1509,J1509,$D$1:D1509,D1509),"")</f>
        <v/>
      </c>
      <c r="AW1509">
        <f t="shared" si="347"/>
        <v>5</v>
      </c>
    </row>
    <row r="1510" spans="1:49" x14ac:dyDescent="0.25">
      <c r="A1510" s="4" t="s">
        <v>123</v>
      </c>
      <c r="B1510" t="s">
        <v>81</v>
      </c>
      <c r="C1510" s="3">
        <v>41871</v>
      </c>
      <c r="D1510">
        <v>3</v>
      </c>
      <c r="F1510" t="s">
        <v>83</v>
      </c>
      <c r="G1510" t="s">
        <v>87</v>
      </c>
      <c r="J1510" s="2">
        <v>2014</v>
      </c>
      <c r="K1510" s="2" t="s">
        <v>82</v>
      </c>
      <c r="L1510">
        <v>1</v>
      </c>
      <c r="M1510" s="2" t="s">
        <v>21</v>
      </c>
      <c r="N1510" s="2" t="str">
        <f t="shared" si="345"/>
        <v/>
      </c>
      <c r="Q1510" t="str">
        <f t="shared" si="349"/>
        <v/>
      </c>
      <c r="R1510" s="2" t="str">
        <f>IF(ISNUMBER(Q1510),SUMIFS(Q$1:$Q1510,A$1:$A1510,A1510,J$1:$J1510,J1510,D$1:$D1510,D1510),"")</f>
        <v/>
      </c>
      <c r="AH1510" s="2" t="str">
        <f t="shared" si="348"/>
        <v/>
      </c>
      <c r="AL1510">
        <v>0.05</v>
      </c>
      <c r="AN1510">
        <v>0</v>
      </c>
      <c r="AO1510">
        <v>0.219</v>
      </c>
      <c r="AQ1510">
        <v>0.73099999999999998</v>
      </c>
      <c r="AR1510">
        <v>0</v>
      </c>
      <c r="AU1510" s="2" t="str">
        <f t="shared" si="346"/>
        <v/>
      </c>
      <c r="AV1510" s="2" t="str">
        <f>IF(ISNUMBER(AU1510),SUMIFS($AU$1:AU1510,$A$1:A1510,A1510,$J$1:J1510,J1510,$D$1:D1510,D1510),"")</f>
        <v/>
      </c>
      <c r="AW1510">
        <f t="shared" si="347"/>
        <v>5</v>
      </c>
    </row>
    <row r="1511" spans="1:49" x14ac:dyDescent="0.25">
      <c r="A1511" s="4" t="s">
        <v>123</v>
      </c>
      <c r="B1511" t="s">
        <v>81</v>
      </c>
      <c r="C1511" s="3">
        <v>41918</v>
      </c>
      <c r="D1511">
        <v>1</v>
      </c>
      <c r="F1511" t="s">
        <v>83</v>
      </c>
      <c r="G1511" t="s">
        <v>87</v>
      </c>
      <c r="J1511" s="2">
        <v>2014</v>
      </c>
      <c r="K1511" s="2" t="s">
        <v>82</v>
      </c>
      <c r="L1511">
        <v>1</v>
      </c>
      <c r="M1511" s="2" t="s">
        <v>21</v>
      </c>
      <c r="N1511" s="2" t="str">
        <f t="shared" si="345"/>
        <v/>
      </c>
      <c r="Q1511" t="str">
        <f t="shared" si="349"/>
        <v/>
      </c>
      <c r="R1511" s="2" t="str">
        <f>IF(ISNUMBER(Q1511),SUMIFS(Q$1:$Q1511,A$1:$A1511,A1511,J$1:$J1511,J1511,D$1:$D1511,D1511),"")</f>
        <v/>
      </c>
      <c r="AH1511" s="2" t="str">
        <f t="shared" si="348"/>
        <v/>
      </c>
      <c r="AL1511">
        <v>0.128</v>
      </c>
      <c r="AN1511">
        <v>0</v>
      </c>
      <c r="AO1511">
        <v>0.247</v>
      </c>
      <c r="AQ1511">
        <v>0.52300000000000002</v>
      </c>
      <c r="AR1511">
        <v>0.10199999999999999</v>
      </c>
      <c r="AU1511" s="2" t="str">
        <f t="shared" si="346"/>
        <v/>
      </c>
      <c r="AV1511" s="2" t="str">
        <f>IF(ISNUMBER(AU1511),SUMIFS($AU$1:AU1511,$A$1:A1511,A1511,$J$1:J1511,J1511,$D$1:D1511,D1511),"")</f>
        <v/>
      </c>
      <c r="AW1511">
        <f t="shared" si="347"/>
        <v>5</v>
      </c>
    </row>
    <row r="1512" spans="1:49" x14ac:dyDescent="0.25">
      <c r="A1512" s="4" t="s">
        <v>123</v>
      </c>
      <c r="B1512" t="s">
        <v>81</v>
      </c>
      <c r="C1512" s="3">
        <v>41918</v>
      </c>
      <c r="D1512">
        <v>2</v>
      </c>
      <c r="F1512" t="s">
        <v>83</v>
      </c>
      <c r="G1512" t="s">
        <v>87</v>
      </c>
      <c r="J1512" s="2">
        <v>2014</v>
      </c>
      <c r="K1512" s="2" t="s">
        <v>82</v>
      </c>
      <c r="L1512">
        <v>1</v>
      </c>
      <c r="M1512" s="2" t="s">
        <v>21</v>
      </c>
      <c r="N1512" s="2" t="str">
        <f t="shared" si="345"/>
        <v/>
      </c>
      <c r="Q1512" t="str">
        <f t="shared" si="349"/>
        <v/>
      </c>
      <c r="R1512" s="2" t="str">
        <f>IF(ISNUMBER(Q1512),SUMIFS(Q$1:$Q1512,A$1:$A1512,A1512,J$1:$J1512,J1512,D$1:$D1512,D1512),"")</f>
        <v/>
      </c>
      <c r="AH1512" s="2" t="str">
        <f t="shared" si="348"/>
        <v/>
      </c>
      <c r="AL1512">
        <v>0.122</v>
      </c>
      <c r="AN1512">
        <v>0</v>
      </c>
      <c r="AO1512">
        <v>0.35399999999999998</v>
      </c>
      <c r="AQ1512">
        <v>0.499</v>
      </c>
      <c r="AR1512">
        <v>2.5000000000000001E-2</v>
      </c>
      <c r="AU1512" s="2" t="str">
        <f t="shared" si="346"/>
        <v/>
      </c>
      <c r="AV1512" s="2" t="str">
        <f>IF(ISNUMBER(AU1512),SUMIFS($AU$1:AU1512,$A$1:A1512,A1512,$J$1:J1512,J1512,$D$1:D1512,D1512),"")</f>
        <v/>
      </c>
      <c r="AW1512">
        <f t="shared" si="347"/>
        <v>5</v>
      </c>
    </row>
    <row r="1513" spans="1:49" x14ac:dyDescent="0.25">
      <c r="A1513" s="4" t="s">
        <v>123</v>
      </c>
      <c r="B1513" t="s">
        <v>81</v>
      </c>
      <c r="C1513" s="3">
        <v>41918</v>
      </c>
      <c r="D1513">
        <v>3</v>
      </c>
      <c r="F1513" t="s">
        <v>83</v>
      </c>
      <c r="G1513" t="s">
        <v>87</v>
      </c>
      <c r="J1513" s="2">
        <v>2014</v>
      </c>
      <c r="K1513" s="2" t="s">
        <v>82</v>
      </c>
      <c r="L1513">
        <v>1</v>
      </c>
      <c r="M1513" s="2" t="s">
        <v>21</v>
      </c>
      <c r="N1513" s="2" t="str">
        <f t="shared" si="345"/>
        <v/>
      </c>
      <c r="Q1513" t="str">
        <f t="shared" si="349"/>
        <v/>
      </c>
      <c r="R1513" s="2" t="str">
        <f>IF(ISNUMBER(Q1513),SUMIFS(Q$1:$Q1513,A$1:$A1513,A1513,J$1:$J1513,J1513,D$1:$D1513,D1513),"")</f>
        <v/>
      </c>
      <c r="AH1513" s="2" t="str">
        <f t="shared" si="348"/>
        <v/>
      </c>
      <c r="AL1513">
        <v>0.24</v>
      </c>
      <c r="AN1513">
        <v>0</v>
      </c>
      <c r="AO1513">
        <v>0.25700000000000001</v>
      </c>
      <c r="AQ1513">
        <v>0.49299999999999999</v>
      </c>
      <c r="AR1513">
        <v>0.01</v>
      </c>
      <c r="AU1513" s="2" t="str">
        <f t="shared" si="346"/>
        <v/>
      </c>
      <c r="AV1513" s="2" t="str">
        <f>IF(ISNUMBER(AU1513),SUMIFS($AU$1:AU1513,$A$1:A1513,A1513,$J$1:J1513,J1513,$D$1:D1513,D1513),"")</f>
        <v/>
      </c>
      <c r="AW1513">
        <f t="shared" si="347"/>
        <v>5</v>
      </c>
    </row>
    <row r="1514" spans="1:49" x14ac:dyDescent="0.25">
      <c r="A1514" s="4" t="s">
        <v>123</v>
      </c>
      <c r="B1514" t="s">
        <v>81</v>
      </c>
      <c r="C1514" s="3">
        <v>42156</v>
      </c>
      <c r="D1514">
        <v>1</v>
      </c>
      <c r="F1514" t="s">
        <v>83</v>
      </c>
      <c r="G1514" t="s">
        <v>87</v>
      </c>
      <c r="J1514" s="2">
        <v>2015</v>
      </c>
      <c r="K1514" s="2" t="s">
        <v>82</v>
      </c>
      <c r="L1514">
        <v>1</v>
      </c>
      <c r="M1514" s="2" t="s">
        <v>21</v>
      </c>
      <c r="N1514" s="2" t="str">
        <f t="shared" si="345"/>
        <v/>
      </c>
      <c r="Q1514" t="str">
        <f t="shared" si="349"/>
        <v/>
      </c>
      <c r="R1514" s="2" t="str">
        <f>IF(ISNUMBER(Q1514),SUMIFS(Q$1:$Q1514,A$1:$A1514,A1514,J$1:$J1514,J1514,D$1:$D1514,D1514),"")</f>
        <v/>
      </c>
      <c r="AH1514" s="2" t="str">
        <f t="shared" si="348"/>
        <v/>
      </c>
      <c r="AL1514">
        <v>0.54400000000000004</v>
      </c>
      <c r="AN1514">
        <v>0</v>
      </c>
      <c r="AO1514">
        <v>0.251</v>
      </c>
      <c r="AQ1514">
        <v>0.13300000000000001</v>
      </c>
      <c r="AR1514">
        <v>7.1999999999999995E-2</v>
      </c>
      <c r="AU1514" s="2" t="str">
        <f t="shared" si="346"/>
        <v/>
      </c>
      <c r="AV1514" s="2" t="str">
        <f>IF(ISNUMBER(AU1514),SUMIFS($AU$1:AU1514,$A$1:A1514,A1514,$J$1:J1514,J1514,$D$1:D1514,D1514),"")</f>
        <v/>
      </c>
      <c r="AW1514">
        <f t="shared" si="347"/>
        <v>5</v>
      </c>
    </row>
    <row r="1515" spans="1:49" x14ac:dyDescent="0.25">
      <c r="A1515" s="4" t="s">
        <v>123</v>
      </c>
      <c r="B1515" t="s">
        <v>81</v>
      </c>
      <c r="C1515" s="3">
        <v>42156</v>
      </c>
      <c r="D1515">
        <v>2</v>
      </c>
      <c r="F1515" t="s">
        <v>83</v>
      </c>
      <c r="G1515" t="s">
        <v>87</v>
      </c>
      <c r="J1515" s="2">
        <v>2015</v>
      </c>
      <c r="K1515" s="2" t="s">
        <v>82</v>
      </c>
      <c r="L1515">
        <v>1</v>
      </c>
      <c r="M1515" s="2" t="s">
        <v>21</v>
      </c>
      <c r="N1515" s="2" t="str">
        <f t="shared" si="345"/>
        <v/>
      </c>
      <c r="Q1515" t="str">
        <f t="shared" si="349"/>
        <v/>
      </c>
      <c r="R1515" s="2" t="str">
        <f>IF(ISNUMBER(Q1515),SUMIFS(Q$1:$Q1515,A$1:$A1515,A1515,J$1:$J1515,J1515,D$1:$D1515,D1515),"")</f>
        <v/>
      </c>
      <c r="AH1515" s="2" t="str">
        <f t="shared" si="348"/>
        <v/>
      </c>
      <c r="AL1515">
        <v>0.376</v>
      </c>
      <c r="AN1515">
        <v>0</v>
      </c>
      <c r="AO1515">
        <v>0.32600000000000001</v>
      </c>
      <c r="AQ1515">
        <v>0.26400000000000001</v>
      </c>
      <c r="AR1515">
        <v>3.4000000000000002E-2</v>
      </c>
      <c r="AU1515" s="2" t="str">
        <f t="shared" si="346"/>
        <v/>
      </c>
      <c r="AV1515" s="2" t="str">
        <f>IF(ISNUMBER(AU1515),SUMIFS($AU$1:AU1515,$A$1:A1515,A1515,$J$1:J1515,J1515,$D$1:D1515,D1515),"")</f>
        <v/>
      </c>
      <c r="AW1515">
        <f t="shared" si="347"/>
        <v>5</v>
      </c>
    </row>
    <row r="1516" spans="1:49" x14ac:dyDescent="0.25">
      <c r="A1516" s="4" t="s">
        <v>123</v>
      </c>
      <c r="B1516" t="s">
        <v>81</v>
      </c>
      <c r="C1516" s="3">
        <v>42156</v>
      </c>
      <c r="D1516">
        <v>3</v>
      </c>
      <c r="F1516" t="s">
        <v>83</v>
      </c>
      <c r="G1516" t="s">
        <v>87</v>
      </c>
      <c r="J1516" s="2">
        <v>2015</v>
      </c>
      <c r="K1516" s="2" t="s">
        <v>82</v>
      </c>
      <c r="L1516">
        <v>1</v>
      </c>
      <c r="M1516" s="2" t="s">
        <v>21</v>
      </c>
      <c r="N1516" s="2" t="str">
        <f t="shared" si="345"/>
        <v/>
      </c>
      <c r="Q1516" t="str">
        <f t="shared" si="349"/>
        <v/>
      </c>
      <c r="R1516" s="2" t="str">
        <f>IF(ISNUMBER(Q1516),SUMIFS(Q$1:$Q1516,A$1:$A1516,A1516,J$1:$J1516,J1516,D$1:$D1516,D1516),"")</f>
        <v/>
      </c>
      <c r="AH1516" s="2" t="str">
        <f t="shared" si="348"/>
        <v/>
      </c>
      <c r="AL1516">
        <v>0.49099999999999999</v>
      </c>
      <c r="AN1516">
        <v>0</v>
      </c>
      <c r="AO1516">
        <v>0.19500000000000001</v>
      </c>
      <c r="AQ1516">
        <v>0.29599999999999999</v>
      </c>
      <c r="AR1516">
        <v>1.7999999999999999E-2</v>
      </c>
      <c r="AU1516" s="2" t="str">
        <f t="shared" si="346"/>
        <v/>
      </c>
      <c r="AV1516" s="2" t="str">
        <f>IF(ISNUMBER(AU1516),SUMIFS($AU$1:AU1516,$A$1:A1516,A1516,$J$1:J1516,J1516,$D$1:D1516,D1516),"")</f>
        <v/>
      </c>
      <c r="AW1516">
        <f t="shared" si="347"/>
        <v>5</v>
      </c>
    </row>
    <row r="1517" spans="1:49" x14ac:dyDescent="0.25">
      <c r="A1517" s="4" t="s">
        <v>123</v>
      </c>
      <c r="B1517" t="s">
        <v>81</v>
      </c>
      <c r="C1517" s="3">
        <v>42199</v>
      </c>
      <c r="D1517">
        <v>1</v>
      </c>
      <c r="F1517" t="s">
        <v>83</v>
      </c>
      <c r="G1517" t="s">
        <v>87</v>
      </c>
      <c r="J1517" s="2">
        <v>2015</v>
      </c>
      <c r="K1517" s="2" t="s">
        <v>82</v>
      </c>
      <c r="L1517">
        <v>1</v>
      </c>
      <c r="M1517" s="2" t="s">
        <v>21</v>
      </c>
      <c r="N1517" s="2" t="str">
        <f t="shared" si="345"/>
        <v/>
      </c>
      <c r="Q1517" t="str">
        <f t="shared" si="349"/>
        <v/>
      </c>
      <c r="R1517" s="2" t="str">
        <f>IF(ISNUMBER(Q1517),SUMIFS(Q$1:$Q1517,A$1:$A1517,A1517,J$1:$J1517,J1517,D$1:$D1517,D1517),"")</f>
        <v/>
      </c>
      <c r="AH1517" s="2" t="str">
        <f t="shared" si="348"/>
        <v/>
      </c>
      <c r="AL1517">
        <v>0.25900000000000001</v>
      </c>
      <c r="AN1517">
        <v>0</v>
      </c>
      <c r="AO1517">
        <v>0.47399999999999998</v>
      </c>
      <c r="AQ1517">
        <v>0.154</v>
      </c>
      <c r="AR1517">
        <v>0.113</v>
      </c>
      <c r="AU1517" s="2" t="str">
        <f t="shared" si="346"/>
        <v/>
      </c>
      <c r="AV1517" s="2" t="str">
        <f>IF(ISNUMBER(AU1517),SUMIFS($AU$1:AU1517,$A$1:A1517,A1517,$J$1:J1517,J1517,$D$1:D1517,D1517),"")</f>
        <v/>
      </c>
      <c r="AW1517">
        <f t="shared" si="347"/>
        <v>5</v>
      </c>
    </row>
    <row r="1518" spans="1:49" x14ac:dyDescent="0.25">
      <c r="A1518" s="4" t="s">
        <v>123</v>
      </c>
      <c r="B1518" t="s">
        <v>81</v>
      </c>
      <c r="C1518" s="3">
        <v>42199</v>
      </c>
      <c r="D1518">
        <v>2</v>
      </c>
      <c r="F1518" t="s">
        <v>83</v>
      </c>
      <c r="G1518" t="s">
        <v>87</v>
      </c>
      <c r="J1518" s="2">
        <v>2015</v>
      </c>
      <c r="K1518" s="2" t="s">
        <v>82</v>
      </c>
      <c r="L1518">
        <v>1</v>
      </c>
      <c r="M1518" s="2" t="s">
        <v>21</v>
      </c>
      <c r="N1518" s="2" t="str">
        <f t="shared" ref="N1518:N1581" si="350">IF(LEN(O1518)&gt;0,O1518*10,"")</f>
        <v/>
      </c>
      <c r="Q1518" t="str">
        <f t="shared" si="349"/>
        <v/>
      </c>
      <c r="R1518" s="2" t="str">
        <f>IF(ISNUMBER(Q1518),SUMIFS(Q$1:$Q1518,A$1:$A1518,A1518,J$1:$J1518,J1518,D$1:$D1518,D1518),"")</f>
        <v/>
      </c>
      <c r="AH1518" s="2" t="str">
        <f t="shared" si="348"/>
        <v/>
      </c>
      <c r="AL1518">
        <v>0.17199999999999999</v>
      </c>
      <c r="AN1518">
        <v>0</v>
      </c>
      <c r="AO1518">
        <v>0.19400000000000001</v>
      </c>
      <c r="AQ1518">
        <v>0.61299999999999999</v>
      </c>
      <c r="AR1518">
        <v>2.1999999999999999E-2</v>
      </c>
      <c r="AU1518" s="2" t="str">
        <f t="shared" si="346"/>
        <v/>
      </c>
      <c r="AV1518" s="2" t="str">
        <f>IF(ISNUMBER(AU1518),SUMIFS($AU$1:AU1518,$A$1:A1518,A1518,$J$1:J1518,J1518,$D$1:D1518,D1518),"")</f>
        <v/>
      </c>
      <c r="AW1518">
        <f t="shared" si="347"/>
        <v>5</v>
      </c>
    </row>
    <row r="1519" spans="1:49" x14ac:dyDescent="0.25">
      <c r="A1519" s="4" t="s">
        <v>123</v>
      </c>
      <c r="B1519" t="s">
        <v>81</v>
      </c>
      <c r="C1519" s="3">
        <v>42199</v>
      </c>
      <c r="D1519">
        <v>3</v>
      </c>
      <c r="F1519" t="s">
        <v>83</v>
      </c>
      <c r="G1519" t="s">
        <v>87</v>
      </c>
      <c r="J1519" s="2">
        <v>2015</v>
      </c>
      <c r="K1519" s="2" t="s">
        <v>82</v>
      </c>
      <c r="L1519">
        <v>1</v>
      </c>
      <c r="M1519" s="2" t="s">
        <v>21</v>
      </c>
      <c r="N1519" s="2" t="str">
        <f t="shared" si="350"/>
        <v/>
      </c>
      <c r="Q1519" t="str">
        <f t="shared" si="349"/>
        <v/>
      </c>
      <c r="R1519" s="2" t="str">
        <f>IF(ISNUMBER(Q1519),SUMIFS(Q$1:$Q1519,A$1:$A1519,A1519,J$1:$J1519,J1519,D$1:$D1519,D1519),"")</f>
        <v/>
      </c>
      <c r="AH1519" s="2" t="str">
        <f t="shared" si="348"/>
        <v/>
      </c>
      <c r="AL1519">
        <v>0.19800000000000001</v>
      </c>
      <c r="AN1519">
        <v>0</v>
      </c>
      <c r="AO1519">
        <v>0.26600000000000001</v>
      </c>
      <c r="AQ1519">
        <v>0.50600000000000001</v>
      </c>
      <c r="AR1519">
        <v>0.03</v>
      </c>
      <c r="AU1519" s="2" t="str">
        <f t="shared" si="346"/>
        <v/>
      </c>
      <c r="AV1519" s="2" t="str">
        <f>IF(ISNUMBER(AU1519),SUMIFS($AU$1:AU1519,$A$1:A1519,A1519,$J$1:J1519,J1519,$D$1:D1519,D1519),"")</f>
        <v/>
      </c>
      <c r="AW1519">
        <f t="shared" si="347"/>
        <v>5</v>
      </c>
    </row>
    <row r="1520" spans="1:49" x14ac:dyDescent="0.25">
      <c r="A1520" s="4" t="s">
        <v>123</v>
      </c>
      <c r="B1520" t="s">
        <v>81</v>
      </c>
      <c r="C1520" s="3">
        <v>42240</v>
      </c>
      <c r="D1520">
        <v>1</v>
      </c>
      <c r="F1520" t="s">
        <v>83</v>
      </c>
      <c r="G1520" t="s">
        <v>87</v>
      </c>
      <c r="J1520" s="2">
        <v>2015</v>
      </c>
      <c r="K1520" s="2" t="s">
        <v>82</v>
      </c>
      <c r="L1520">
        <v>1</v>
      </c>
      <c r="M1520" s="2" t="s">
        <v>21</v>
      </c>
      <c r="N1520" s="2" t="str">
        <f t="shared" si="350"/>
        <v/>
      </c>
      <c r="Q1520" t="str">
        <f t="shared" si="349"/>
        <v/>
      </c>
      <c r="R1520" s="2" t="str">
        <f>IF(ISNUMBER(Q1520),SUMIFS(Q$1:$Q1520,A$1:$A1520,A1520,J$1:$J1520,J1520,D$1:$D1520,D1520),"")</f>
        <v/>
      </c>
      <c r="AH1520" s="2" t="str">
        <f t="shared" si="348"/>
        <v/>
      </c>
      <c r="AL1520">
        <v>6.7000000000000004E-2</v>
      </c>
      <c r="AN1520">
        <v>0</v>
      </c>
      <c r="AO1520">
        <v>0.438</v>
      </c>
      <c r="AQ1520">
        <v>0.45500000000000002</v>
      </c>
      <c r="AR1520">
        <v>0.04</v>
      </c>
      <c r="AU1520" s="2" t="str">
        <f t="shared" si="346"/>
        <v/>
      </c>
      <c r="AV1520" s="2" t="str">
        <f>IF(ISNUMBER(AU1520),SUMIFS($AU$1:AU1520,$A$1:A1520,A1520,$J$1:J1520,J1520,$D$1:D1520,D1520),"")</f>
        <v/>
      </c>
      <c r="AW1520">
        <f t="shared" si="347"/>
        <v>5</v>
      </c>
    </row>
    <row r="1521" spans="1:49" x14ac:dyDescent="0.25">
      <c r="A1521" s="4" t="s">
        <v>123</v>
      </c>
      <c r="B1521" t="s">
        <v>81</v>
      </c>
      <c r="C1521" s="3">
        <v>42240</v>
      </c>
      <c r="D1521">
        <v>2</v>
      </c>
      <c r="F1521" t="s">
        <v>83</v>
      </c>
      <c r="G1521" t="s">
        <v>87</v>
      </c>
      <c r="J1521" s="2">
        <v>2015</v>
      </c>
      <c r="K1521" s="2" t="s">
        <v>82</v>
      </c>
      <c r="L1521">
        <v>1</v>
      </c>
      <c r="M1521" s="2" t="s">
        <v>21</v>
      </c>
      <c r="N1521" s="2" t="str">
        <f t="shared" si="350"/>
        <v/>
      </c>
      <c r="Q1521" t="str">
        <f t="shared" si="349"/>
        <v/>
      </c>
      <c r="R1521" s="2" t="str">
        <f>IF(ISNUMBER(Q1521),SUMIFS(Q$1:$Q1521,A$1:$A1521,A1521,J$1:$J1521,J1521,D$1:$D1521,D1521),"")</f>
        <v/>
      </c>
      <c r="AH1521" s="2" t="str">
        <f t="shared" si="348"/>
        <v/>
      </c>
      <c r="AL1521">
        <v>0.109</v>
      </c>
      <c r="AN1521">
        <v>0</v>
      </c>
      <c r="AO1521">
        <v>0.41699999999999998</v>
      </c>
      <c r="AQ1521">
        <v>0.42</v>
      </c>
      <c r="AR1521">
        <v>5.3999999999999999E-2</v>
      </c>
      <c r="AU1521" s="2" t="str">
        <f t="shared" si="346"/>
        <v/>
      </c>
      <c r="AV1521" s="2" t="str">
        <f>IF(ISNUMBER(AU1521),SUMIFS($AU$1:AU1521,$A$1:A1521,A1521,$J$1:J1521,J1521,$D$1:D1521,D1521),"")</f>
        <v/>
      </c>
      <c r="AW1521">
        <f t="shared" si="347"/>
        <v>5</v>
      </c>
    </row>
    <row r="1522" spans="1:49" x14ac:dyDescent="0.25">
      <c r="A1522" s="4" t="s">
        <v>123</v>
      </c>
      <c r="B1522" t="s">
        <v>81</v>
      </c>
      <c r="C1522" s="3">
        <v>42240</v>
      </c>
      <c r="D1522">
        <v>3</v>
      </c>
      <c r="F1522" t="s">
        <v>83</v>
      </c>
      <c r="G1522" t="s">
        <v>87</v>
      </c>
      <c r="J1522" s="2">
        <v>2015</v>
      </c>
      <c r="K1522" s="2" t="s">
        <v>82</v>
      </c>
      <c r="L1522">
        <v>1</v>
      </c>
      <c r="M1522" s="2" t="s">
        <v>21</v>
      </c>
      <c r="N1522" s="2" t="str">
        <f t="shared" si="350"/>
        <v/>
      </c>
      <c r="Q1522" t="str">
        <f t="shared" si="349"/>
        <v/>
      </c>
      <c r="R1522" s="2" t="str">
        <f>IF(ISNUMBER(Q1522),SUMIFS(Q$1:$Q1522,A$1:$A1522,A1522,J$1:$J1522,J1522,D$1:$D1522,D1522),"")</f>
        <v/>
      </c>
      <c r="AH1522" s="2" t="str">
        <f t="shared" si="348"/>
        <v/>
      </c>
      <c r="AL1522">
        <v>8.6999999999999994E-2</v>
      </c>
      <c r="AN1522">
        <v>0</v>
      </c>
      <c r="AO1522">
        <v>0.26200000000000001</v>
      </c>
      <c r="AQ1522">
        <v>0.61099999999999999</v>
      </c>
      <c r="AR1522">
        <v>0.04</v>
      </c>
      <c r="AU1522" s="2" t="str">
        <f t="shared" si="346"/>
        <v/>
      </c>
      <c r="AV1522" s="2" t="str">
        <f>IF(ISNUMBER(AU1522),SUMIFS($AU$1:AU1522,$A$1:A1522,A1522,$J$1:J1522,J1522,$D$1:D1522,D1522),"")</f>
        <v/>
      </c>
      <c r="AW1522">
        <f t="shared" si="347"/>
        <v>5</v>
      </c>
    </row>
    <row r="1523" spans="1:49" x14ac:dyDescent="0.25">
      <c r="A1523" s="4" t="s">
        <v>123</v>
      </c>
      <c r="B1523" t="s">
        <v>81</v>
      </c>
      <c r="C1523" s="3">
        <v>42296</v>
      </c>
      <c r="D1523">
        <v>1</v>
      </c>
      <c r="F1523" t="s">
        <v>83</v>
      </c>
      <c r="G1523" t="s">
        <v>87</v>
      </c>
      <c r="J1523" s="2">
        <v>2015</v>
      </c>
      <c r="K1523" s="2" t="s">
        <v>82</v>
      </c>
      <c r="L1523">
        <v>1</v>
      </c>
      <c r="M1523" s="2" t="s">
        <v>21</v>
      </c>
      <c r="N1523" s="2" t="str">
        <f t="shared" si="350"/>
        <v/>
      </c>
      <c r="Q1523" t="str">
        <f t="shared" si="349"/>
        <v/>
      </c>
      <c r="R1523" s="2" t="str">
        <f>IF(ISNUMBER(Q1523),SUMIFS(Q$1:$Q1523,A$1:$A1523,A1523,J$1:$J1523,J1523,D$1:$D1523,D1523),"")</f>
        <v/>
      </c>
      <c r="AH1523" s="2" t="str">
        <f t="shared" si="348"/>
        <v/>
      </c>
      <c r="AL1523">
        <v>0.373</v>
      </c>
      <c r="AN1523">
        <v>0</v>
      </c>
      <c r="AO1523">
        <v>0.36299999999999999</v>
      </c>
      <c r="AQ1523">
        <v>0.247</v>
      </c>
      <c r="AR1523">
        <v>1.7000000000000001E-2</v>
      </c>
      <c r="AU1523" s="2" t="str">
        <f t="shared" si="346"/>
        <v/>
      </c>
      <c r="AV1523" s="2" t="str">
        <f>IF(ISNUMBER(AU1523),SUMIFS($AU$1:AU1523,$A$1:A1523,A1523,$J$1:J1523,J1523,$D$1:D1523,D1523),"")</f>
        <v/>
      </c>
      <c r="AW1523">
        <f t="shared" si="347"/>
        <v>5</v>
      </c>
    </row>
    <row r="1524" spans="1:49" x14ac:dyDescent="0.25">
      <c r="A1524" s="4" t="s">
        <v>123</v>
      </c>
      <c r="B1524" t="s">
        <v>81</v>
      </c>
      <c r="C1524" s="3">
        <v>42296</v>
      </c>
      <c r="D1524">
        <v>2</v>
      </c>
      <c r="F1524" t="s">
        <v>83</v>
      </c>
      <c r="G1524" t="s">
        <v>87</v>
      </c>
      <c r="J1524" s="2">
        <v>2015</v>
      </c>
      <c r="K1524" s="2" t="s">
        <v>82</v>
      </c>
      <c r="L1524">
        <v>1</v>
      </c>
      <c r="M1524" s="2" t="s">
        <v>21</v>
      </c>
      <c r="N1524" s="2" t="str">
        <f t="shared" si="350"/>
        <v/>
      </c>
      <c r="Q1524" t="str">
        <f t="shared" si="349"/>
        <v/>
      </c>
      <c r="R1524" s="2" t="str">
        <f>IF(ISNUMBER(Q1524),SUMIFS(Q$1:$Q1524,A$1:$A1524,A1524,J$1:$J1524,J1524,D$1:$D1524,D1524),"")</f>
        <v/>
      </c>
      <c r="AH1524" s="2" t="str">
        <f t="shared" si="348"/>
        <v/>
      </c>
      <c r="AL1524">
        <v>0.39900000000000002</v>
      </c>
      <c r="AN1524">
        <v>0</v>
      </c>
      <c r="AO1524">
        <v>0.317</v>
      </c>
      <c r="AQ1524">
        <v>0.20300000000000001</v>
      </c>
      <c r="AR1524">
        <v>8.1000000000000003E-2</v>
      </c>
      <c r="AU1524" s="2" t="str">
        <f t="shared" si="346"/>
        <v/>
      </c>
      <c r="AV1524" s="2" t="str">
        <f>IF(ISNUMBER(AU1524),SUMIFS($AU$1:AU1524,$A$1:A1524,A1524,$J$1:J1524,J1524,$D$1:D1524,D1524),"")</f>
        <v/>
      </c>
      <c r="AW1524">
        <f t="shared" si="347"/>
        <v>5</v>
      </c>
    </row>
    <row r="1525" spans="1:49" x14ac:dyDescent="0.25">
      <c r="A1525" s="4" t="s">
        <v>123</v>
      </c>
      <c r="B1525" t="s">
        <v>81</v>
      </c>
      <c r="C1525" s="3">
        <v>42296</v>
      </c>
      <c r="D1525">
        <v>3</v>
      </c>
      <c r="F1525" t="s">
        <v>83</v>
      </c>
      <c r="G1525" t="s">
        <v>87</v>
      </c>
      <c r="J1525" s="2">
        <v>2015</v>
      </c>
      <c r="K1525" s="2" t="s">
        <v>82</v>
      </c>
      <c r="L1525">
        <v>1</v>
      </c>
      <c r="M1525" s="2" t="s">
        <v>21</v>
      </c>
      <c r="N1525" s="2" t="str">
        <f t="shared" si="350"/>
        <v/>
      </c>
      <c r="Q1525" t="str">
        <f t="shared" si="349"/>
        <v/>
      </c>
      <c r="R1525" s="2" t="str">
        <f>IF(ISNUMBER(Q1525),SUMIFS(Q$1:$Q1525,A$1:$A1525,A1525,J$1:$J1525,J1525,D$1:$D1525,D1525),"")</f>
        <v/>
      </c>
      <c r="AH1525" s="2" t="str">
        <f t="shared" si="348"/>
        <v/>
      </c>
      <c r="AL1525">
        <v>0.47599999999999998</v>
      </c>
      <c r="AN1525">
        <v>0</v>
      </c>
      <c r="AO1525">
        <v>0.23499999999999999</v>
      </c>
      <c r="AQ1525">
        <v>0.22700000000000001</v>
      </c>
      <c r="AR1525">
        <v>6.2E-2</v>
      </c>
      <c r="AU1525" s="2" t="str">
        <f t="shared" si="346"/>
        <v/>
      </c>
      <c r="AV1525" s="2" t="str">
        <f>IF(ISNUMBER(AU1525),SUMIFS($AU$1:AU1525,$A$1:A1525,A1525,$J$1:J1525,J1525,$D$1:D1525,D1525),"")</f>
        <v/>
      </c>
      <c r="AW1525">
        <f t="shared" si="347"/>
        <v>5</v>
      </c>
    </row>
    <row r="1526" spans="1:49" x14ac:dyDescent="0.25">
      <c r="A1526" s="4" t="s">
        <v>124</v>
      </c>
      <c r="B1526" t="s">
        <v>81</v>
      </c>
      <c r="C1526" s="3">
        <v>41781</v>
      </c>
      <c r="D1526">
        <v>1</v>
      </c>
      <c r="F1526" t="s">
        <v>85</v>
      </c>
      <c r="G1526" t="s">
        <v>87</v>
      </c>
      <c r="J1526" s="2">
        <v>2014</v>
      </c>
      <c r="K1526" s="2" t="s">
        <v>82</v>
      </c>
      <c r="L1526">
        <v>1</v>
      </c>
      <c r="M1526" s="2" t="s">
        <v>21</v>
      </c>
      <c r="N1526" s="2" t="str">
        <f t="shared" si="350"/>
        <v/>
      </c>
      <c r="Q1526" t="str">
        <f t="shared" si="349"/>
        <v/>
      </c>
      <c r="R1526" s="2" t="str">
        <f>IF(ISNUMBER(Q1526),SUMIFS(Q$1:$Q1526,A$1:$A1526,A1526,J$1:$J1526,J1526,D$1:$D1526,D1526),"")</f>
        <v/>
      </c>
      <c r="AH1526" s="2" t="str">
        <f t="shared" si="348"/>
        <v/>
      </c>
      <c r="AL1526">
        <v>0.63500000000000001</v>
      </c>
      <c r="AN1526">
        <v>0</v>
      </c>
      <c r="AO1526">
        <v>0.224</v>
      </c>
      <c r="AQ1526">
        <v>0.11600000000000001</v>
      </c>
      <c r="AR1526">
        <v>2.5000000000000001E-2</v>
      </c>
      <c r="AU1526" s="2" t="str">
        <f t="shared" si="346"/>
        <v/>
      </c>
      <c r="AV1526" s="2" t="str">
        <f>IF(ISNUMBER(AU1526),SUMIFS($AU$1:AU1526,$A$1:A1526,A1526,$J$1:J1526,J1526,$D$1:D1526,D1526),"")</f>
        <v/>
      </c>
      <c r="AW1526">
        <f t="shared" si="347"/>
        <v>5</v>
      </c>
    </row>
    <row r="1527" spans="1:49" x14ac:dyDescent="0.25">
      <c r="A1527" s="4" t="s">
        <v>124</v>
      </c>
      <c r="B1527" t="s">
        <v>81</v>
      </c>
      <c r="C1527" s="3">
        <v>41781</v>
      </c>
      <c r="D1527">
        <v>2</v>
      </c>
      <c r="F1527" t="s">
        <v>85</v>
      </c>
      <c r="G1527" t="s">
        <v>87</v>
      </c>
      <c r="J1527" s="2">
        <v>2014</v>
      </c>
      <c r="K1527" s="2" t="s">
        <v>82</v>
      </c>
      <c r="L1527">
        <v>1</v>
      </c>
      <c r="M1527" s="2" t="s">
        <v>21</v>
      </c>
      <c r="N1527" s="2" t="str">
        <f t="shared" si="350"/>
        <v/>
      </c>
      <c r="Q1527" t="str">
        <f t="shared" si="349"/>
        <v/>
      </c>
      <c r="R1527" s="2" t="str">
        <f>IF(ISNUMBER(Q1527),SUMIFS(Q$1:$Q1527,A$1:$A1527,A1527,J$1:$J1527,J1527,D$1:$D1527,D1527),"")</f>
        <v/>
      </c>
      <c r="AH1527" s="2" t="str">
        <f t="shared" si="348"/>
        <v/>
      </c>
      <c r="AL1527">
        <v>0.52300000000000002</v>
      </c>
      <c r="AN1527">
        <v>0</v>
      </c>
      <c r="AO1527">
        <v>9.0999999999999998E-2</v>
      </c>
      <c r="AQ1527">
        <v>0.36399999999999999</v>
      </c>
      <c r="AR1527">
        <v>2.1999999999999999E-2</v>
      </c>
      <c r="AU1527" s="2" t="str">
        <f t="shared" si="346"/>
        <v/>
      </c>
      <c r="AV1527" s="2" t="str">
        <f>IF(ISNUMBER(AU1527),SUMIFS($AU$1:AU1527,$A$1:A1527,A1527,$J$1:J1527,J1527,$D$1:D1527,D1527),"")</f>
        <v/>
      </c>
      <c r="AW1527">
        <f t="shared" si="347"/>
        <v>5</v>
      </c>
    </row>
    <row r="1528" spans="1:49" x14ac:dyDescent="0.25">
      <c r="A1528" s="4" t="s">
        <v>124</v>
      </c>
      <c r="B1528" t="s">
        <v>81</v>
      </c>
      <c r="C1528" s="3">
        <v>41781</v>
      </c>
      <c r="D1528">
        <v>3</v>
      </c>
      <c r="F1528" t="s">
        <v>85</v>
      </c>
      <c r="G1528" t="s">
        <v>87</v>
      </c>
      <c r="J1528" s="2">
        <v>2014</v>
      </c>
      <c r="K1528" s="2" t="s">
        <v>82</v>
      </c>
      <c r="L1528">
        <v>1</v>
      </c>
      <c r="M1528" s="2" t="s">
        <v>21</v>
      </c>
      <c r="N1528" s="2" t="str">
        <f t="shared" si="350"/>
        <v/>
      </c>
      <c r="Q1528" t="str">
        <f t="shared" si="349"/>
        <v/>
      </c>
      <c r="R1528" s="2" t="str">
        <f>IF(ISNUMBER(Q1528),SUMIFS(Q$1:$Q1528,A$1:$A1528,A1528,J$1:$J1528,J1528,D$1:$D1528,D1528),"")</f>
        <v/>
      </c>
      <c r="AH1528" s="2" t="str">
        <f t="shared" si="348"/>
        <v/>
      </c>
      <c r="AL1528">
        <v>0.35</v>
      </c>
      <c r="AN1528">
        <v>0</v>
      </c>
      <c r="AO1528">
        <v>0.114</v>
      </c>
      <c r="AQ1528">
        <v>0.53200000000000003</v>
      </c>
      <c r="AR1528">
        <v>5.0000000000000001E-3</v>
      </c>
      <c r="AU1528" s="2" t="str">
        <f t="shared" si="346"/>
        <v/>
      </c>
      <c r="AV1528" s="2" t="str">
        <f>IF(ISNUMBER(AU1528),SUMIFS($AU$1:AU1528,$A$1:A1528,A1528,$J$1:J1528,J1528,$D$1:D1528,D1528),"")</f>
        <v/>
      </c>
      <c r="AW1528">
        <f t="shared" si="347"/>
        <v>5</v>
      </c>
    </row>
    <row r="1529" spans="1:49" x14ac:dyDescent="0.25">
      <c r="A1529" s="4" t="s">
        <v>124</v>
      </c>
      <c r="B1529" t="s">
        <v>81</v>
      </c>
      <c r="C1529" s="3">
        <v>41822</v>
      </c>
      <c r="D1529">
        <v>1</v>
      </c>
      <c r="F1529" t="s">
        <v>85</v>
      </c>
      <c r="G1529" t="s">
        <v>87</v>
      </c>
      <c r="J1529" s="2">
        <v>2014</v>
      </c>
      <c r="K1529" s="2" t="s">
        <v>82</v>
      </c>
      <c r="L1529">
        <v>1</v>
      </c>
      <c r="M1529" s="2" t="s">
        <v>21</v>
      </c>
      <c r="N1529" s="2" t="str">
        <f t="shared" si="350"/>
        <v/>
      </c>
      <c r="Q1529" t="str">
        <f t="shared" si="349"/>
        <v/>
      </c>
      <c r="R1529" s="2" t="str">
        <f>IF(ISNUMBER(Q1529),SUMIFS(Q$1:$Q1529,A$1:$A1529,A1529,J$1:$J1529,J1529,D$1:$D1529,D1529),"")</f>
        <v/>
      </c>
      <c r="AH1529" s="2" t="str">
        <f t="shared" si="348"/>
        <v/>
      </c>
      <c r="AL1529">
        <v>0.33200000000000002</v>
      </c>
      <c r="AN1529">
        <v>0</v>
      </c>
      <c r="AO1529">
        <v>0.57999999999999996</v>
      </c>
      <c r="AQ1529">
        <v>5.1999999999999998E-2</v>
      </c>
      <c r="AR1529">
        <v>3.5000000000000003E-2</v>
      </c>
      <c r="AU1529" s="2" t="str">
        <f t="shared" si="346"/>
        <v/>
      </c>
      <c r="AV1529" s="2" t="str">
        <f>IF(ISNUMBER(AU1529),SUMIFS($AU$1:AU1529,$A$1:A1529,A1529,$J$1:J1529,J1529,$D$1:D1529,D1529),"")</f>
        <v/>
      </c>
      <c r="AW1529">
        <f t="shared" si="347"/>
        <v>5</v>
      </c>
    </row>
    <row r="1530" spans="1:49" x14ac:dyDescent="0.25">
      <c r="A1530" s="4" t="s">
        <v>124</v>
      </c>
      <c r="B1530" t="s">
        <v>81</v>
      </c>
      <c r="C1530" s="3">
        <v>41822</v>
      </c>
      <c r="D1530">
        <v>2</v>
      </c>
      <c r="F1530" t="s">
        <v>85</v>
      </c>
      <c r="G1530" t="s">
        <v>87</v>
      </c>
      <c r="J1530" s="2">
        <v>2014</v>
      </c>
      <c r="K1530" s="2" t="s">
        <v>82</v>
      </c>
      <c r="L1530">
        <v>1</v>
      </c>
      <c r="M1530" s="2" t="s">
        <v>21</v>
      </c>
      <c r="N1530" s="2" t="str">
        <f t="shared" si="350"/>
        <v/>
      </c>
      <c r="Q1530" t="str">
        <f t="shared" si="349"/>
        <v/>
      </c>
      <c r="R1530" s="2" t="str">
        <f>IF(ISNUMBER(Q1530),SUMIFS(Q$1:$Q1530,A$1:$A1530,A1530,J$1:$J1530,J1530,D$1:$D1530,D1530),"")</f>
        <v/>
      </c>
      <c r="AH1530" s="2" t="str">
        <f t="shared" si="348"/>
        <v/>
      </c>
      <c r="AL1530">
        <v>0.27600000000000002</v>
      </c>
      <c r="AN1530">
        <v>0</v>
      </c>
      <c r="AO1530">
        <v>0.32200000000000001</v>
      </c>
      <c r="AQ1530">
        <v>0.39100000000000001</v>
      </c>
      <c r="AR1530">
        <v>1.2E-2</v>
      </c>
      <c r="AU1530" s="2" t="str">
        <f t="shared" si="346"/>
        <v/>
      </c>
      <c r="AV1530" s="2" t="str">
        <f>IF(ISNUMBER(AU1530),SUMIFS($AU$1:AU1530,$A$1:A1530,A1530,$J$1:J1530,J1530,$D$1:D1530,D1530),"")</f>
        <v/>
      </c>
      <c r="AW1530">
        <f t="shared" si="347"/>
        <v>5</v>
      </c>
    </row>
    <row r="1531" spans="1:49" x14ac:dyDescent="0.25">
      <c r="A1531" s="4" t="s">
        <v>124</v>
      </c>
      <c r="B1531" t="s">
        <v>81</v>
      </c>
      <c r="C1531" s="3">
        <v>41822</v>
      </c>
      <c r="D1531">
        <v>3</v>
      </c>
      <c r="F1531" t="s">
        <v>85</v>
      </c>
      <c r="G1531" t="s">
        <v>87</v>
      </c>
      <c r="J1531" s="2">
        <v>2014</v>
      </c>
      <c r="K1531" s="2" t="s">
        <v>82</v>
      </c>
      <c r="L1531">
        <v>1</v>
      </c>
      <c r="M1531" s="2" t="s">
        <v>21</v>
      </c>
      <c r="N1531" s="2" t="str">
        <f t="shared" si="350"/>
        <v/>
      </c>
      <c r="Q1531" t="str">
        <f t="shared" si="349"/>
        <v/>
      </c>
      <c r="R1531" s="2" t="str">
        <f>IF(ISNUMBER(Q1531),SUMIFS(Q$1:$Q1531,A$1:$A1531,A1531,J$1:$J1531,J1531,D$1:$D1531,D1531),"")</f>
        <v/>
      </c>
      <c r="AH1531" s="2" t="str">
        <f t="shared" si="348"/>
        <v/>
      </c>
      <c r="AL1531">
        <v>0.251</v>
      </c>
      <c r="AN1531">
        <v>0</v>
      </c>
      <c r="AO1531">
        <v>0.29199999999999998</v>
      </c>
      <c r="AQ1531">
        <v>0.443</v>
      </c>
      <c r="AR1531">
        <v>1.4E-2</v>
      </c>
      <c r="AU1531" s="2" t="str">
        <f t="shared" si="346"/>
        <v/>
      </c>
      <c r="AV1531" s="2" t="str">
        <f>IF(ISNUMBER(AU1531),SUMIFS($AU$1:AU1531,$A$1:A1531,A1531,$J$1:J1531,J1531,$D$1:D1531,D1531),"")</f>
        <v/>
      </c>
      <c r="AW1531">
        <f t="shared" si="347"/>
        <v>5</v>
      </c>
    </row>
    <row r="1532" spans="1:49" x14ac:dyDescent="0.25">
      <c r="A1532" s="4" t="s">
        <v>124</v>
      </c>
      <c r="B1532" t="s">
        <v>81</v>
      </c>
      <c r="C1532" s="3">
        <v>41871</v>
      </c>
      <c r="D1532">
        <v>1</v>
      </c>
      <c r="F1532" t="s">
        <v>85</v>
      </c>
      <c r="G1532" t="s">
        <v>87</v>
      </c>
      <c r="J1532" s="2">
        <v>2014</v>
      </c>
      <c r="K1532" s="2" t="s">
        <v>82</v>
      </c>
      <c r="L1532">
        <v>1</v>
      </c>
      <c r="M1532" s="2" t="s">
        <v>21</v>
      </c>
      <c r="N1532" s="2" t="str">
        <f t="shared" si="350"/>
        <v/>
      </c>
      <c r="Q1532" t="str">
        <f t="shared" si="349"/>
        <v/>
      </c>
      <c r="R1532" s="2" t="str">
        <f>IF(ISNUMBER(Q1532),SUMIFS(Q$1:$Q1532,A$1:$A1532,A1532,J$1:$J1532,J1532,D$1:$D1532,D1532),"")</f>
        <v/>
      </c>
      <c r="AH1532" s="2" t="str">
        <f t="shared" si="348"/>
        <v/>
      </c>
      <c r="AL1532">
        <v>6.9000000000000006E-2</v>
      </c>
      <c r="AN1532">
        <v>0</v>
      </c>
      <c r="AO1532">
        <v>0.14000000000000001</v>
      </c>
      <c r="AQ1532">
        <v>0.78300000000000003</v>
      </c>
      <c r="AR1532">
        <v>8.0000000000000002E-3</v>
      </c>
      <c r="AU1532" s="2" t="str">
        <f t="shared" si="346"/>
        <v/>
      </c>
      <c r="AV1532" s="2" t="str">
        <f>IF(ISNUMBER(AU1532),SUMIFS($AU$1:AU1532,$A$1:A1532,A1532,$J$1:J1532,J1532,$D$1:D1532,D1532),"")</f>
        <v/>
      </c>
      <c r="AW1532">
        <f t="shared" si="347"/>
        <v>5</v>
      </c>
    </row>
    <row r="1533" spans="1:49" x14ac:dyDescent="0.25">
      <c r="A1533" s="4" t="s">
        <v>124</v>
      </c>
      <c r="B1533" t="s">
        <v>81</v>
      </c>
      <c r="C1533" s="3">
        <v>41871</v>
      </c>
      <c r="D1533">
        <v>2</v>
      </c>
      <c r="F1533" t="s">
        <v>85</v>
      </c>
      <c r="G1533" t="s">
        <v>87</v>
      </c>
      <c r="J1533" s="2">
        <v>2014</v>
      </c>
      <c r="K1533" s="2" t="s">
        <v>82</v>
      </c>
      <c r="L1533">
        <v>1</v>
      </c>
      <c r="M1533" s="2" t="s">
        <v>21</v>
      </c>
      <c r="N1533" s="2" t="str">
        <f t="shared" si="350"/>
        <v/>
      </c>
      <c r="Q1533" t="str">
        <f t="shared" si="349"/>
        <v/>
      </c>
      <c r="R1533" s="2" t="str">
        <f>IF(ISNUMBER(Q1533),SUMIFS(Q$1:$Q1533,A$1:$A1533,A1533,J$1:$J1533,J1533,D$1:$D1533,D1533),"")</f>
        <v/>
      </c>
      <c r="AH1533" s="2" t="str">
        <f t="shared" si="348"/>
        <v/>
      </c>
      <c r="AL1533">
        <v>9.0999999999999998E-2</v>
      </c>
      <c r="AN1533">
        <v>0</v>
      </c>
      <c r="AO1533">
        <v>0.29499999999999998</v>
      </c>
      <c r="AQ1533">
        <v>0.59099999999999997</v>
      </c>
      <c r="AR1533">
        <v>2.3E-2</v>
      </c>
      <c r="AU1533" s="2" t="str">
        <f t="shared" si="346"/>
        <v/>
      </c>
      <c r="AV1533" s="2" t="str">
        <f>IF(ISNUMBER(AU1533),SUMIFS($AU$1:AU1533,$A$1:A1533,A1533,$J$1:J1533,J1533,$D$1:D1533,D1533),"")</f>
        <v/>
      </c>
      <c r="AW1533">
        <f t="shared" si="347"/>
        <v>5</v>
      </c>
    </row>
    <row r="1534" spans="1:49" x14ac:dyDescent="0.25">
      <c r="A1534" s="4" t="s">
        <v>124</v>
      </c>
      <c r="B1534" t="s">
        <v>81</v>
      </c>
      <c r="C1534" s="3">
        <v>41871</v>
      </c>
      <c r="D1534">
        <v>3</v>
      </c>
      <c r="F1534" t="s">
        <v>85</v>
      </c>
      <c r="G1534" t="s">
        <v>87</v>
      </c>
      <c r="J1534" s="2">
        <v>2014</v>
      </c>
      <c r="K1534" s="2" t="s">
        <v>82</v>
      </c>
      <c r="L1534">
        <v>1</v>
      </c>
      <c r="M1534" s="2" t="s">
        <v>21</v>
      </c>
      <c r="N1534" s="2" t="str">
        <f t="shared" si="350"/>
        <v/>
      </c>
      <c r="Q1534" t="str">
        <f t="shared" si="349"/>
        <v/>
      </c>
      <c r="R1534" s="2" t="str">
        <f>IF(ISNUMBER(Q1534),SUMIFS(Q$1:$Q1534,A$1:$A1534,A1534,J$1:$J1534,J1534,D$1:$D1534,D1534),"")</f>
        <v/>
      </c>
      <c r="AH1534" s="2" t="str">
        <f t="shared" si="348"/>
        <v/>
      </c>
      <c r="AL1534">
        <v>3.4000000000000002E-2</v>
      </c>
      <c r="AN1534">
        <v>0</v>
      </c>
      <c r="AO1534">
        <v>0.192</v>
      </c>
      <c r="AQ1534">
        <v>0.77500000000000002</v>
      </c>
      <c r="AR1534">
        <v>0</v>
      </c>
      <c r="AU1534" s="2" t="str">
        <f t="shared" si="346"/>
        <v/>
      </c>
      <c r="AV1534" s="2" t="str">
        <f>IF(ISNUMBER(AU1534),SUMIFS($AU$1:AU1534,$A$1:A1534,A1534,$J$1:J1534,J1534,$D$1:D1534,D1534),"")</f>
        <v/>
      </c>
      <c r="AW1534">
        <f t="shared" si="347"/>
        <v>5</v>
      </c>
    </row>
    <row r="1535" spans="1:49" x14ac:dyDescent="0.25">
      <c r="A1535" s="4" t="s">
        <v>124</v>
      </c>
      <c r="B1535" t="s">
        <v>81</v>
      </c>
      <c r="C1535" s="3">
        <v>41918</v>
      </c>
      <c r="D1535">
        <v>1</v>
      </c>
      <c r="F1535" t="s">
        <v>85</v>
      </c>
      <c r="G1535" t="s">
        <v>87</v>
      </c>
      <c r="J1535" s="2">
        <v>2014</v>
      </c>
      <c r="K1535" s="2" t="s">
        <v>82</v>
      </c>
      <c r="L1535">
        <v>1</v>
      </c>
      <c r="M1535" s="2" t="s">
        <v>21</v>
      </c>
      <c r="N1535" s="2" t="str">
        <f t="shared" si="350"/>
        <v/>
      </c>
      <c r="Q1535" t="str">
        <f t="shared" si="349"/>
        <v/>
      </c>
      <c r="R1535" s="2" t="str">
        <f>IF(ISNUMBER(Q1535),SUMIFS(Q$1:$Q1535,A$1:$A1535,A1535,J$1:$J1535,J1535,D$1:$D1535,D1535),"")</f>
        <v/>
      </c>
      <c r="AH1535" s="2" t="str">
        <f t="shared" si="348"/>
        <v/>
      </c>
      <c r="AL1535">
        <v>0.33400000000000002</v>
      </c>
      <c r="AN1535">
        <v>0</v>
      </c>
      <c r="AO1535">
        <v>0.26700000000000002</v>
      </c>
      <c r="AQ1535">
        <v>0.30599999999999999</v>
      </c>
      <c r="AR1535">
        <v>9.1999999999999998E-2</v>
      </c>
      <c r="AU1535" s="2" t="str">
        <f t="shared" si="346"/>
        <v/>
      </c>
      <c r="AV1535" s="2" t="str">
        <f>IF(ISNUMBER(AU1535),SUMIFS($AU$1:AU1535,$A$1:A1535,A1535,$J$1:J1535,J1535,$D$1:D1535,D1535),"")</f>
        <v/>
      </c>
      <c r="AW1535">
        <f t="shared" si="347"/>
        <v>5</v>
      </c>
    </row>
    <row r="1536" spans="1:49" x14ac:dyDescent="0.25">
      <c r="A1536" s="4" t="s">
        <v>124</v>
      </c>
      <c r="B1536" t="s">
        <v>81</v>
      </c>
      <c r="C1536" s="3">
        <v>41918</v>
      </c>
      <c r="D1536">
        <v>2</v>
      </c>
      <c r="F1536" t="s">
        <v>85</v>
      </c>
      <c r="G1536" t="s">
        <v>87</v>
      </c>
      <c r="J1536" s="2">
        <v>2014</v>
      </c>
      <c r="K1536" s="2" t="s">
        <v>82</v>
      </c>
      <c r="L1536">
        <v>1</v>
      </c>
      <c r="M1536" s="2" t="s">
        <v>21</v>
      </c>
      <c r="N1536" s="2" t="str">
        <f t="shared" si="350"/>
        <v/>
      </c>
      <c r="Q1536" t="str">
        <f t="shared" si="349"/>
        <v/>
      </c>
      <c r="R1536" s="2" t="str">
        <f>IF(ISNUMBER(Q1536),SUMIFS(Q$1:$Q1536,A$1:$A1536,A1536,J$1:$J1536,J1536,D$1:$D1536,D1536),"")</f>
        <v/>
      </c>
      <c r="AH1536" s="2" t="str">
        <f t="shared" si="348"/>
        <v/>
      </c>
      <c r="AL1536">
        <v>0.54500000000000004</v>
      </c>
      <c r="AN1536">
        <v>0</v>
      </c>
      <c r="AO1536">
        <v>0.16</v>
      </c>
      <c r="AQ1536">
        <v>0.25700000000000001</v>
      </c>
      <c r="AR1536">
        <v>3.7999999999999999E-2</v>
      </c>
      <c r="AU1536" s="2" t="str">
        <f t="shared" si="346"/>
        <v/>
      </c>
      <c r="AV1536" s="2" t="str">
        <f>IF(ISNUMBER(AU1536),SUMIFS($AU$1:AU1536,$A$1:A1536,A1536,$J$1:J1536,J1536,$D$1:D1536,D1536),"")</f>
        <v/>
      </c>
      <c r="AW1536">
        <f t="shared" si="347"/>
        <v>5</v>
      </c>
    </row>
    <row r="1537" spans="1:49" x14ac:dyDescent="0.25">
      <c r="A1537" s="4" t="s">
        <v>124</v>
      </c>
      <c r="B1537" t="s">
        <v>81</v>
      </c>
      <c r="C1537" s="3">
        <v>41918</v>
      </c>
      <c r="D1537">
        <v>3</v>
      </c>
      <c r="F1537" t="s">
        <v>85</v>
      </c>
      <c r="G1537" t="s">
        <v>87</v>
      </c>
      <c r="J1537" s="2">
        <v>2014</v>
      </c>
      <c r="K1537" s="2" t="s">
        <v>82</v>
      </c>
      <c r="L1537">
        <v>1</v>
      </c>
      <c r="M1537" s="2" t="s">
        <v>21</v>
      </c>
      <c r="N1537" s="2" t="str">
        <f t="shared" si="350"/>
        <v/>
      </c>
      <c r="Q1537" t="str">
        <f t="shared" si="349"/>
        <v/>
      </c>
      <c r="R1537" s="2" t="str">
        <f>IF(ISNUMBER(Q1537),SUMIFS(Q$1:$Q1537,A$1:$A1537,A1537,J$1:$J1537,J1537,D$1:$D1537,D1537),"")</f>
        <v/>
      </c>
      <c r="AH1537" s="2" t="str">
        <f t="shared" si="348"/>
        <v/>
      </c>
      <c r="AL1537">
        <v>0.20399999999999999</v>
      </c>
      <c r="AN1537">
        <v>0</v>
      </c>
      <c r="AO1537">
        <v>0.32500000000000001</v>
      </c>
      <c r="AQ1537">
        <v>0.46100000000000002</v>
      </c>
      <c r="AR1537">
        <v>0.01</v>
      </c>
      <c r="AU1537" s="2" t="str">
        <f t="shared" si="346"/>
        <v/>
      </c>
      <c r="AV1537" s="2" t="str">
        <f>IF(ISNUMBER(AU1537),SUMIFS($AU$1:AU1537,$A$1:A1537,A1537,$J$1:J1537,J1537,$D$1:D1537,D1537),"")</f>
        <v/>
      </c>
      <c r="AW1537">
        <f t="shared" si="347"/>
        <v>5</v>
      </c>
    </row>
    <row r="1538" spans="1:49" x14ac:dyDescent="0.25">
      <c r="A1538" s="4" t="s">
        <v>124</v>
      </c>
      <c r="B1538" t="s">
        <v>81</v>
      </c>
      <c r="C1538" s="3">
        <v>42156</v>
      </c>
      <c r="D1538">
        <v>1</v>
      </c>
      <c r="F1538" t="s">
        <v>85</v>
      </c>
      <c r="G1538" t="s">
        <v>87</v>
      </c>
      <c r="J1538" s="2">
        <v>2015</v>
      </c>
      <c r="K1538" s="2" t="s">
        <v>82</v>
      </c>
      <c r="L1538">
        <v>1</v>
      </c>
      <c r="M1538" s="2" t="s">
        <v>21</v>
      </c>
      <c r="N1538" s="2" t="str">
        <f t="shared" si="350"/>
        <v/>
      </c>
      <c r="Q1538" t="str">
        <f t="shared" si="349"/>
        <v/>
      </c>
      <c r="R1538" s="2" t="str">
        <f>IF(ISNUMBER(Q1538),SUMIFS(Q$1:$Q1538,A$1:$A1538,A1538,J$1:$J1538,J1538,D$1:$D1538,D1538),"")</f>
        <v/>
      </c>
      <c r="AH1538" s="2" t="str">
        <f t="shared" si="348"/>
        <v/>
      </c>
      <c r="AL1538">
        <v>0.625</v>
      </c>
      <c r="AN1538">
        <v>0</v>
      </c>
      <c r="AO1538">
        <v>0.20399999999999999</v>
      </c>
      <c r="AQ1538">
        <v>0.12</v>
      </c>
      <c r="AR1538">
        <v>5.0999999999999997E-2</v>
      </c>
      <c r="AU1538" s="2" t="str">
        <f t="shared" si="346"/>
        <v/>
      </c>
      <c r="AV1538" s="2" t="str">
        <f>IF(ISNUMBER(AU1538),SUMIFS($AU$1:AU1538,$A$1:A1538,A1538,$J$1:J1538,J1538,$D$1:D1538,D1538),"")</f>
        <v/>
      </c>
      <c r="AW1538">
        <f t="shared" si="347"/>
        <v>5</v>
      </c>
    </row>
    <row r="1539" spans="1:49" x14ac:dyDescent="0.25">
      <c r="A1539" s="4" t="s">
        <v>124</v>
      </c>
      <c r="B1539" t="s">
        <v>81</v>
      </c>
      <c r="C1539" s="3">
        <v>42156</v>
      </c>
      <c r="D1539">
        <v>2</v>
      </c>
      <c r="F1539" t="s">
        <v>85</v>
      </c>
      <c r="G1539" t="s">
        <v>87</v>
      </c>
      <c r="J1539" s="2">
        <v>2015</v>
      </c>
      <c r="K1539" s="2" t="s">
        <v>82</v>
      </c>
      <c r="L1539">
        <v>1</v>
      </c>
      <c r="M1539" s="2" t="s">
        <v>21</v>
      </c>
      <c r="N1539" s="2" t="str">
        <f t="shared" si="350"/>
        <v/>
      </c>
      <c r="Q1539" t="str">
        <f t="shared" si="349"/>
        <v/>
      </c>
      <c r="R1539" s="2" t="str">
        <f>IF(ISNUMBER(Q1539),SUMIFS(Q$1:$Q1539,A$1:$A1539,A1539,J$1:$J1539,J1539,D$1:$D1539,D1539),"")</f>
        <v/>
      </c>
      <c r="AH1539" s="2" t="str">
        <f t="shared" si="348"/>
        <v/>
      </c>
      <c r="AL1539">
        <v>0.61599999999999999</v>
      </c>
      <c r="AN1539">
        <v>0</v>
      </c>
      <c r="AO1539">
        <v>0.159</v>
      </c>
      <c r="AQ1539">
        <v>0.20399999999999999</v>
      </c>
      <c r="AR1539">
        <v>2.1000000000000001E-2</v>
      </c>
      <c r="AU1539" s="2" t="str">
        <f t="shared" si="346"/>
        <v/>
      </c>
      <c r="AV1539" s="2" t="str">
        <f>IF(ISNUMBER(AU1539),SUMIFS($AU$1:AU1539,$A$1:A1539,A1539,$J$1:J1539,J1539,$D$1:D1539,D1539),"")</f>
        <v/>
      </c>
      <c r="AW1539">
        <f t="shared" si="347"/>
        <v>5</v>
      </c>
    </row>
    <row r="1540" spans="1:49" x14ac:dyDescent="0.25">
      <c r="A1540" s="4" t="s">
        <v>124</v>
      </c>
      <c r="B1540" t="s">
        <v>81</v>
      </c>
      <c r="C1540" s="3">
        <v>42156</v>
      </c>
      <c r="D1540">
        <v>3</v>
      </c>
      <c r="F1540" t="s">
        <v>85</v>
      </c>
      <c r="G1540" t="s">
        <v>87</v>
      </c>
      <c r="J1540" s="2">
        <v>2015</v>
      </c>
      <c r="K1540" s="2" t="s">
        <v>82</v>
      </c>
      <c r="L1540">
        <v>1</v>
      </c>
      <c r="M1540" s="2" t="s">
        <v>21</v>
      </c>
      <c r="N1540" s="2" t="str">
        <f t="shared" si="350"/>
        <v/>
      </c>
      <c r="Q1540" t="str">
        <f t="shared" si="349"/>
        <v/>
      </c>
      <c r="R1540" s="2" t="str">
        <f>IF(ISNUMBER(Q1540),SUMIFS(Q$1:$Q1540,A$1:$A1540,A1540,J$1:$J1540,J1540,D$1:$D1540,D1540),"")</f>
        <v/>
      </c>
      <c r="AH1540" s="2" t="str">
        <f t="shared" si="348"/>
        <v/>
      </c>
      <c r="AL1540">
        <v>0.56899999999999995</v>
      </c>
      <c r="AN1540">
        <v>0</v>
      </c>
      <c r="AO1540">
        <v>0.158</v>
      </c>
      <c r="AQ1540">
        <v>0.26700000000000002</v>
      </c>
      <c r="AR1540">
        <v>6.0000000000000001E-3</v>
      </c>
      <c r="AU1540" s="2" t="str">
        <f t="shared" si="346"/>
        <v/>
      </c>
      <c r="AV1540" s="2" t="str">
        <f>IF(ISNUMBER(AU1540),SUMIFS($AU$1:AU1540,$A$1:A1540,A1540,$J$1:J1540,J1540,$D$1:D1540,D1540),"")</f>
        <v/>
      </c>
      <c r="AW1540">
        <f t="shared" si="347"/>
        <v>5</v>
      </c>
    </row>
    <row r="1541" spans="1:49" x14ac:dyDescent="0.25">
      <c r="A1541" s="4" t="s">
        <v>124</v>
      </c>
      <c r="B1541" t="s">
        <v>81</v>
      </c>
      <c r="C1541" s="3">
        <v>42199</v>
      </c>
      <c r="D1541">
        <v>1</v>
      </c>
      <c r="F1541" t="s">
        <v>85</v>
      </c>
      <c r="G1541" t="s">
        <v>87</v>
      </c>
      <c r="J1541" s="2">
        <v>2015</v>
      </c>
      <c r="K1541" s="2" t="s">
        <v>82</v>
      </c>
      <c r="L1541">
        <v>1</v>
      </c>
      <c r="M1541" s="2" t="s">
        <v>21</v>
      </c>
      <c r="N1541" s="2" t="str">
        <f t="shared" si="350"/>
        <v/>
      </c>
      <c r="Q1541" t="str">
        <f t="shared" si="349"/>
        <v/>
      </c>
      <c r="R1541" s="2" t="str">
        <f>IF(ISNUMBER(Q1541),SUMIFS(Q$1:$Q1541,A$1:$A1541,A1541,J$1:$J1541,J1541,D$1:$D1541,D1541),"")</f>
        <v/>
      </c>
      <c r="AH1541" s="2" t="str">
        <f t="shared" si="348"/>
        <v/>
      </c>
      <c r="AL1541">
        <v>0.31</v>
      </c>
      <c r="AN1541">
        <v>0</v>
      </c>
      <c r="AO1541">
        <v>0.41799999999999998</v>
      </c>
      <c r="AQ1541">
        <v>0.20300000000000001</v>
      </c>
      <c r="AR1541">
        <v>6.9000000000000006E-2</v>
      </c>
      <c r="AU1541" s="2" t="str">
        <f t="shared" si="346"/>
        <v/>
      </c>
      <c r="AV1541" s="2" t="str">
        <f>IF(ISNUMBER(AU1541),SUMIFS($AU$1:AU1541,$A$1:A1541,A1541,$J$1:J1541,J1541,$D$1:D1541,D1541),"")</f>
        <v/>
      </c>
      <c r="AW1541">
        <f t="shared" si="347"/>
        <v>5</v>
      </c>
    </row>
    <row r="1542" spans="1:49" x14ac:dyDescent="0.25">
      <c r="A1542" s="4" t="s">
        <v>124</v>
      </c>
      <c r="B1542" t="s">
        <v>81</v>
      </c>
      <c r="C1542" s="3">
        <v>42199</v>
      </c>
      <c r="D1542">
        <v>2</v>
      </c>
      <c r="F1542" t="s">
        <v>85</v>
      </c>
      <c r="G1542" t="s">
        <v>87</v>
      </c>
      <c r="J1542" s="2">
        <v>2015</v>
      </c>
      <c r="K1542" s="2" t="s">
        <v>82</v>
      </c>
      <c r="L1542">
        <v>1</v>
      </c>
      <c r="M1542" s="2" t="s">
        <v>21</v>
      </c>
      <c r="N1542" s="2" t="str">
        <f t="shared" si="350"/>
        <v/>
      </c>
      <c r="Q1542" t="str">
        <f t="shared" si="349"/>
        <v/>
      </c>
      <c r="R1542" s="2" t="str">
        <f>IF(ISNUMBER(Q1542),SUMIFS(Q$1:$Q1542,A$1:$A1542,A1542,J$1:$J1542,J1542,D$1:$D1542,D1542),"")</f>
        <v/>
      </c>
      <c r="AH1542" s="2" t="str">
        <f t="shared" si="348"/>
        <v/>
      </c>
      <c r="AL1542">
        <v>0.48099999999999998</v>
      </c>
      <c r="AN1542">
        <v>0</v>
      </c>
      <c r="AO1542">
        <v>0.21199999999999999</v>
      </c>
      <c r="AQ1542">
        <v>0.27300000000000002</v>
      </c>
      <c r="AR1542">
        <v>3.4000000000000002E-2</v>
      </c>
      <c r="AU1542" s="2" t="str">
        <f t="shared" si="346"/>
        <v/>
      </c>
      <c r="AV1542" s="2" t="str">
        <f>IF(ISNUMBER(AU1542),SUMIFS($AU$1:AU1542,$A$1:A1542,A1542,$J$1:J1542,J1542,$D$1:D1542,D1542),"")</f>
        <v/>
      </c>
      <c r="AW1542">
        <f t="shared" si="347"/>
        <v>5</v>
      </c>
    </row>
    <row r="1543" spans="1:49" x14ac:dyDescent="0.25">
      <c r="A1543" s="4" t="s">
        <v>124</v>
      </c>
      <c r="B1543" t="s">
        <v>81</v>
      </c>
      <c r="C1543" s="3">
        <v>42199</v>
      </c>
      <c r="D1543">
        <v>3</v>
      </c>
      <c r="F1543" t="s">
        <v>85</v>
      </c>
      <c r="G1543" t="s">
        <v>87</v>
      </c>
      <c r="J1543" s="2">
        <v>2015</v>
      </c>
      <c r="K1543" s="2" t="s">
        <v>82</v>
      </c>
      <c r="L1543">
        <v>1</v>
      </c>
      <c r="M1543" s="2" t="s">
        <v>21</v>
      </c>
      <c r="N1543" s="2" t="str">
        <f t="shared" si="350"/>
        <v/>
      </c>
      <c r="Q1543" t="str">
        <f t="shared" si="349"/>
        <v/>
      </c>
      <c r="R1543" s="2" t="str">
        <f>IF(ISNUMBER(Q1543),SUMIFS(Q$1:$Q1543,A$1:$A1543,A1543,J$1:$J1543,J1543,D$1:$D1543,D1543),"")</f>
        <v/>
      </c>
      <c r="AH1543" s="2" t="str">
        <f t="shared" si="348"/>
        <v/>
      </c>
      <c r="AL1543">
        <v>0.35199999999999998</v>
      </c>
      <c r="AN1543">
        <v>0</v>
      </c>
      <c r="AO1543">
        <v>0.22700000000000001</v>
      </c>
      <c r="AQ1543">
        <v>0.41299999999999998</v>
      </c>
      <c r="AR1543">
        <v>8.0000000000000002E-3</v>
      </c>
      <c r="AU1543" s="2" t="str">
        <f t="shared" si="346"/>
        <v/>
      </c>
      <c r="AV1543" s="2" t="str">
        <f>IF(ISNUMBER(AU1543),SUMIFS($AU$1:AU1543,$A$1:A1543,A1543,$J$1:J1543,J1543,$D$1:D1543,D1543),"")</f>
        <v/>
      </c>
      <c r="AW1543">
        <f t="shared" si="347"/>
        <v>5</v>
      </c>
    </row>
    <row r="1544" spans="1:49" x14ac:dyDescent="0.25">
      <c r="A1544" s="4" t="s">
        <v>124</v>
      </c>
      <c r="B1544" t="s">
        <v>81</v>
      </c>
      <c r="C1544" s="3">
        <v>42240</v>
      </c>
      <c r="D1544">
        <v>1</v>
      </c>
      <c r="F1544" t="s">
        <v>85</v>
      </c>
      <c r="G1544" t="s">
        <v>87</v>
      </c>
      <c r="J1544" s="2">
        <v>2015</v>
      </c>
      <c r="K1544" s="2" t="s">
        <v>82</v>
      </c>
      <c r="L1544">
        <v>1</v>
      </c>
      <c r="M1544" s="2" t="s">
        <v>21</v>
      </c>
      <c r="N1544" s="2" t="str">
        <f t="shared" si="350"/>
        <v/>
      </c>
      <c r="Q1544" t="str">
        <f t="shared" si="349"/>
        <v/>
      </c>
      <c r="R1544" s="2" t="str">
        <f>IF(ISNUMBER(Q1544),SUMIFS(Q$1:$Q1544,A$1:$A1544,A1544,J$1:$J1544,J1544,D$1:$D1544,D1544),"")</f>
        <v/>
      </c>
      <c r="AH1544" s="2" t="str">
        <f t="shared" si="348"/>
        <v/>
      </c>
      <c r="AL1544">
        <v>0.23899999999999999</v>
      </c>
      <c r="AN1544">
        <v>0</v>
      </c>
      <c r="AO1544">
        <v>0.32900000000000001</v>
      </c>
      <c r="AQ1544">
        <v>0.253</v>
      </c>
      <c r="AR1544">
        <v>0.17899999999999999</v>
      </c>
      <c r="AU1544" s="2" t="str">
        <f t="shared" ref="AU1544:AU1596" si="351">IF(AND(ISNUMBER(AI1544),ISNUMBER(Q1544)),ROUND(Q1544*AI1544,3),"")</f>
        <v/>
      </c>
      <c r="AV1544" s="2" t="str">
        <f>IF(ISNUMBER(AU1544),SUMIFS($AU$1:AU1544,$A$1:A1544,A1544,$J$1:J1544,J1544,$D$1:D1544,D1544),"")</f>
        <v/>
      </c>
      <c r="AW1544">
        <f t="shared" ref="AW1544:AW1596" si="352">COUNT(O1544:AV1544)</f>
        <v>5</v>
      </c>
    </row>
    <row r="1545" spans="1:49" x14ac:dyDescent="0.25">
      <c r="A1545" s="4" t="s">
        <v>124</v>
      </c>
      <c r="B1545" t="s">
        <v>81</v>
      </c>
      <c r="C1545" s="3">
        <v>42240</v>
      </c>
      <c r="D1545">
        <v>2</v>
      </c>
      <c r="F1545" t="s">
        <v>85</v>
      </c>
      <c r="G1545" t="s">
        <v>87</v>
      </c>
      <c r="J1545" s="2">
        <v>2015</v>
      </c>
      <c r="K1545" s="2" t="s">
        <v>82</v>
      </c>
      <c r="L1545">
        <v>1</v>
      </c>
      <c r="M1545" s="2" t="s">
        <v>21</v>
      </c>
      <c r="N1545" s="2" t="str">
        <f t="shared" si="350"/>
        <v/>
      </c>
      <c r="Q1545" t="str">
        <f t="shared" si="349"/>
        <v/>
      </c>
      <c r="R1545" s="2" t="str">
        <f>IF(ISNUMBER(Q1545),SUMIFS(Q$1:$Q1545,A$1:$A1545,A1545,J$1:$J1545,J1545,D$1:$D1545,D1545),"")</f>
        <v/>
      </c>
      <c r="AH1545" s="2" t="str">
        <f t="shared" si="348"/>
        <v/>
      </c>
      <c r="AL1545">
        <v>0.183</v>
      </c>
      <c r="AN1545">
        <v>0</v>
      </c>
      <c r="AO1545">
        <v>0.316</v>
      </c>
      <c r="AQ1545">
        <v>0.40300000000000002</v>
      </c>
      <c r="AR1545">
        <v>9.8000000000000004E-2</v>
      </c>
      <c r="AU1545" s="2" t="str">
        <f t="shared" si="351"/>
        <v/>
      </c>
      <c r="AV1545" s="2" t="str">
        <f>IF(ISNUMBER(AU1545),SUMIFS($AU$1:AU1545,$A$1:A1545,A1545,$J$1:J1545,J1545,$D$1:D1545,D1545),"")</f>
        <v/>
      </c>
      <c r="AW1545">
        <f t="shared" si="352"/>
        <v>5</v>
      </c>
    </row>
    <row r="1546" spans="1:49" x14ac:dyDescent="0.25">
      <c r="A1546" s="4" t="s">
        <v>124</v>
      </c>
      <c r="B1546" t="s">
        <v>81</v>
      </c>
      <c r="C1546" s="3">
        <v>42240</v>
      </c>
      <c r="D1546">
        <v>3</v>
      </c>
      <c r="F1546" t="s">
        <v>85</v>
      </c>
      <c r="G1546" t="s">
        <v>87</v>
      </c>
      <c r="J1546" s="2">
        <v>2015</v>
      </c>
      <c r="K1546" s="2" t="s">
        <v>82</v>
      </c>
      <c r="L1546">
        <v>1</v>
      </c>
      <c r="M1546" s="2" t="s">
        <v>21</v>
      </c>
      <c r="N1546" s="2" t="str">
        <f t="shared" si="350"/>
        <v/>
      </c>
      <c r="Q1546" t="str">
        <f t="shared" si="349"/>
        <v/>
      </c>
      <c r="R1546" s="2" t="str">
        <f>IF(ISNUMBER(Q1546),SUMIFS(Q$1:$Q1546,A$1:$A1546,A1546,J$1:$J1546,J1546,D$1:$D1546,D1546),"")</f>
        <v/>
      </c>
      <c r="AH1546" s="2" t="str">
        <f t="shared" si="348"/>
        <v/>
      </c>
      <c r="AL1546">
        <v>0.14399999999999999</v>
      </c>
      <c r="AN1546">
        <v>0</v>
      </c>
      <c r="AO1546">
        <v>0.19500000000000001</v>
      </c>
      <c r="AQ1546">
        <v>0.65200000000000002</v>
      </c>
      <c r="AR1546">
        <v>8.9999999999999993E-3</v>
      </c>
      <c r="AU1546" s="2" t="str">
        <f t="shared" si="351"/>
        <v/>
      </c>
      <c r="AV1546" s="2" t="str">
        <f>IF(ISNUMBER(AU1546),SUMIFS($AU$1:AU1546,$A$1:A1546,A1546,$J$1:J1546,J1546,$D$1:D1546,D1546),"")</f>
        <v/>
      </c>
      <c r="AW1546">
        <f t="shared" si="352"/>
        <v>5</v>
      </c>
    </row>
    <row r="1547" spans="1:49" x14ac:dyDescent="0.25">
      <c r="A1547" s="4" t="s">
        <v>124</v>
      </c>
      <c r="B1547" t="s">
        <v>81</v>
      </c>
      <c r="C1547" s="3">
        <v>42296</v>
      </c>
      <c r="D1547">
        <v>1</v>
      </c>
      <c r="F1547" t="s">
        <v>85</v>
      </c>
      <c r="G1547" t="s">
        <v>87</v>
      </c>
      <c r="J1547" s="2">
        <v>2015</v>
      </c>
      <c r="K1547" s="2" t="s">
        <v>82</v>
      </c>
      <c r="L1547">
        <v>1</v>
      </c>
      <c r="M1547" s="2" t="s">
        <v>21</v>
      </c>
      <c r="N1547" s="2" t="str">
        <f t="shared" si="350"/>
        <v/>
      </c>
      <c r="Q1547" t="str">
        <f t="shared" si="349"/>
        <v/>
      </c>
      <c r="R1547" s="2" t="str">
        <f>IF(ISNUMBER(Q1547),SUMIFS(Q$1:$Q1547,A$1:$A1547,A1547,J$1:$J1547,J1547,D$1:$D1547,D1547),"")</f>
        <v/>
      </c>
      <c r="AH1547" s="2" t="str">
        <f t="shared" si="348"/>
        <v/>
      </c>
      <c r="AL1547">
        <v>0.66700000000000004</v>
      </c>
      <c r="AN1547">
        <v>0</v>
      </c>
      <c r="AO1547">
        <v>0.154</v>
      </c>
      <c r="AQ1547">
        <v>0.104</v>
      </c>
      <c r="AR1547">
        <v>7.4999999999999997E-2</v>
      </c>
      <c r="AU1547" s="2" t="str">
        <f t="shared" si="351"/>
        <v/>
      </c>
      <c r="AV1547" s="2" t="str">
        <f>IF(ISNUMBER(AU1547),SUMIFS($AU$1:AU1547,$A$1:A1547,A1547,$J$1:J1547,J1547,$D$1:D1547,D1547),"")</f>
        <v/>
      </c>
      <c r="AW1547">
        <f t="shared" si="352"/>
        <v>5</v>
      </c>
    </row>
    <row r="1548" spans="1:49" x14ac:dyDescent="0.25">
      <c r="A1548" s="4" t="s">
        <v>124</v>
      </c>
      <c r="B1548" t="s">
        <v>81</v>
      </c>
      <c r="C1548" s="3">
        <v>42296</v>
      </c>
      <c r="D1548">
        <v>2</v>
      </c>
      <c r="F1548" t="s">
        <v>85</v>
      </c>
      <c r="G1548" t="s">
        <v>87</v>
      </c>
      <c r="J1548" s="2">
        <v>2015</v>
      </c>
      <c r="K1548" s="2" t="s">
        <v>82</v>
      </c>
      <c r="L1548">
        <v>1</v>
      </c>
      <c r="M1548" s="2" t="s">
        <v>21</v>
      </c>
      <c r="N1548" s="2" t="str">
        <f t="shared" si="350"/>
        <v/>
      </c>
      <c r="Q1548" t="str">
        <f t="shared" si="349"/>
        <v/>
      </c>
      <c r="R1548" s="2" t="str">
        <f>IF(ISNUMBER(Q1548),SUMIFS(Q$1:$Q1548,A$1:$A1548,A1548,J$1:$J1548,J1548,D$1:$D1548,D1548),"")</f>
        <v/>
      </c>
      <c r="AH1548" s="2" t="str">
        <f t="shared" si="348"/>
        <v/>
      </c>
      <c r="AL1548">
        <v>0.67400000000000004</v>
      </c>
      <c r="AN1548">
        <v>0</v>
      </c>
      <c r="AO1548">
        <v>0.16300000000000001</v>
      </c>
      <c r="AQ1548">
        <v>0.113</v>
      </c>
      <c r="AR1548">
        <v>0.05</v>
      </c>
      <c r="AU1548" s="2" t="str">
        <f t="shared" si="351"/>
        <v/>
      </c>
      <c r="AV1548" s="2" t="str">
        <f>IF(ISNUMBER(AU1548),SUMIFS($AU$1:AU1548,$A$1:A1548,A1548,$J$1:J1548,J1548,$D$1:D1548,D1548),"")</f>
        <v/>
      </c>
      <c r="AW1548">
        <f t="shared" si="352"/>
        <v>5</v>
      </c>
    </row>
    <row r="1549" spans="1:49" x14ac:dyDescent="0.25">
      <c r="A1549" s="4" t="s">
        <v>124</v>
      </c>
      <c r="B1549" t="s">
        <v>81</v>
      </c>
      <c r="C1549" s="3">
        <v>42296</v>
      </c>
      <c r="D1549">
        <v>3</v>
      </c>
      <c r="F1549" t="s">
        <v>85</v>
      </c>
      <c r="G1549" t="s">
        <v>87</v>
      </c>
      <c r="J1549" s="2">
        <v>2015</v>
      </c>
      <c r="K1549" s="2" t="s">
        <v>82</v>
      </c>
      <c r="L1549">
        <v>1</v>
      </c>
      <c r="M1549" s="2" t="s">
        <v>21</v>
      </c>
      <c r="N1549" s="2" t="str">
        <f t="shared" si="350"/>
        <v/>
      </c>
      <c r="Q1549" t="str">
        <f t="shared" si="349"/>
        <v/>
      </c>
      <c r="R1549" s="2" t="str">
        <f>IF(ISNUMBER(Q1549),SUMIFS(Q$1:$Q1549,A$1:$A1549,A1549,J$1:$J1549,J1549,D$1:$D1549,D1549),"")</f>
        <v/>
      </c>
      <c r="AH1549" s="2" t="str">
        <f t="shared" si="348"/>
        <v/>
      </c>
      <c r="AL1549">
        <v>0.61499999999999999</v>
      </c>
      <c r="AN1549">
        <v>0</v>
      </c>
      <c r="AO1549">
        <v>0.151</v>
      </c>
      <c r="AQ1549">
        <v>0.19500000000000001</v>
      </c>
      <c r="AR1549">
        <v>3.7999999999999999E-2</v>
      </c>
      <c r="AU1549" s="2" t="str">
        <f t="shared" si="351"/>
        <v/>
      </c>
      <c r="AV1549" s="2" t="str">
        <f>IF(ISNUMBER(AU1549),SUMIFS($AU$1:AU1549,$A$1:A1549,A1549,$J$1:J1549,J1549,$D$1:D1549,D1549),"")</f>
        <v/>
      </c>
      <c r="AW1549">
        <f t="shared" si="352"/>
        <v>5</v>
      </c>
    </row>
    <row r="1550" spans="1:49" x14ac:dyDescent="0.25">
      <c r="A1550" s="4" t="s">
        <v>125</v>
      </c>
      <c r="B1550" t="s">
        <v>81</v>
      </c>
      <c r="C1550" s="3">
        <v>41781</v>
      </c>
      <c r="D1550">
        <v>1</v>
      </c>
      <c r="F1550" t="s">
        <v>83</v>
      </c>
      <c r="G1550" t="s">
        <v>88</v>
      </c>
      <c r="J1550" s="2">
        <v>2014</v>
      </c>
      <c r="K1550" s="2" t="s">
        <v>82</v>
      </c>
      <c r="L1550">
        <v>1</v>
      </c>
      <c r="M1550" s="2" t="s">
        <v>21</v>
      </c>
      <c r="N1550" s="2" t="str">
        <f t="shared" si="350"/>
        <v/>
      </c>
      <c r="Q1550" t="str">
        <f t="shared" si="349"/>
        <v/>
      </c>
      <c r="R1550" s="2" t="str">
        <f>IF(ISNUMBER(Q1550),SUMIFS(Q$1:$Q1550,A$1:$A1550,A1550,J$1:$J1550,J1550,D$1:$D1550,D1550),"")</f>
        <v/>
      </c>
      <c r="AH1550" s="2" t="str">
        <f t="shared" ref="AH1550:AH1613" si="353">IF(ISNUMBER(AI1550),AI1550,"")</f>
        <v/>
      </c>
      <c r="AL1550">
        <v>0.106</v>
      </c>
      <c r="AN1550">
        <v>0</v>
      </c>
      <c r="AO1550">
        <v>0.53600000000000003</v>
      </c>
      <c r="AQ1550">
        <v>0.35</v>
      </c>
      <c r="AR1550">
        <v>8.0000000000000002E-3</v>
      </c>
      <c r="AU1550" s="2" t="str">
        <f t="shared" si="351"/>
        <v/>
      </c>
      <c r="AV1550" s="2" t="str">
        <f>IF(ISNUMBER(AU1550),SUMIFS($AU$1:AU1550,$A$1:A1550,A1550,$J$1:J1550,J1550,$D$1:D1550,D1550),"")</f>
        <v/>
      </c>
      <c r="AW1550">
        <f t="shared" si="352"/>
        <v>5</v>
      </c>
    </row>
    <row r="1551" spans="1:49" x14ac:dyDescent="0.25">
      <c r="A1551" s="4" t="s">
        <v>125</v>
      </c>
      <c r="B1551" t="s">
        <v>81</v>
      </c>
      <c r="C1551" s="3">
        <v>41781</v>
      </c>
      <c r="D1551">
        <v>2</v>
      </c>
      <c r="F1551" t="s">
        <v>83</v>
      </c>
      <c r="G1551" t="s">
        <v>88</v>
      </c>
      <c r="J1551" s="2">
        <v>2014</v>
      </c>
      <c r="K1551" s="2" t="s">
        <v>82</v>
      </c>
      <c r="L1551">
        <v>1</v>
      </c>
      <c r="M1551" s="2" t="s">
        <v>21</v>
      </c>
      <c r="N1551" s="2" t="str">
        <f t="shared" si="350"/>
        <v/>
      </c>
      <c r="Q1551" t="str">
        <f t="shared" si="349"/>
        <v/>
      </c>
      <c r="R1551" s="2" t="str">
        <f>IF(ISNUMBER(Q1551),SUMIFS(Q$1:$Q1551,A$1:$A1551,A1551,J$1:$J1551,J1551,D$1:$D1551,D1551),"")</f>
        <v/>
      </c>
      <c r="AH1551" s="2" t="str">
        <f t="shared" si="353"/>
        <v/>
      </c>
      <c r="AL1551">
        <v>0.03</v>
      </c>
      <c r="AN1551">
        <v>0</v>
      </c>
      <c r="AO1551">
        <v>0.219</v>
      </c>
      <c r="AQ1551">
        <v>0.746</v>
      </c>
      <c r="AR1551">
        <v>6.0000000000000001E-3</v>
      </c>
      <c r="AU1551" s="2" t="str">
        <f t="shared" si="351"/>
        <v/>
      </c>
      <c r="AV1551" s="2" t="str">
        <f>IF(ISNUMBER(AU1551),SUMIFS($AU$1:AU1551,$A$1:A1551,A1551,$J$1:J1551,J1551,$D$1:D1551,D1551),"")</f>
        <v/>
      </c>
      <c r="AW1551">
        <f t="shared" si="352"/>
        <v>5</v>
      </c>
    </row>
    <row r="1552" spans="1:49" x14ac:dyDescent="0.25">
      <c r="A1552" s="4" t="s">
        <v>125</v>
      </c>
      <c r="B1552" t="s">
        <v>81</v>
      </c>
      <c r="C1552" s="3">
        <v>41781</v>
      </c>
      <c r="D1552">
        <v>3</v>
      </c>
      <c r="F1552" t="s">
        <v>83</v>
      </c>
      <c r="G1552" t="s">
        <v>88</v>
      </c>
      <c r="J1552" s="2">
        <v>2014</v>
      </c>
      <c r="K1552" s="2" t="s">
        <v>82</v>
      </c>
      <c r="L1552">
        <v>1</v>
      </c>
      <c r="M1552" s="2" t="s">
        <v>21</v>
      </c>
      <c r="N1552" s="2" t="str">
        <f t="shared" si="350"/>
        <v/>
      </c>
      <c r="Q1552" t="str">
        <f t="shared" si="349"/>
        <v/>
      </c>
      <c r="R1552" s="2" t="str">
        <f>IF(ISNUMBER(Q1552),SUMIFS(Q$1:$Q1552,A$1:$A1552,A1552,J$1:$J1552,J1552,D$1:$D1552,D1552),"")</f>
        <v/>
      </c>
      <c r="AH1552" s="2" t="str">
        <f t="shared" si="353"/>
        <v/>
      </c>
      <c r="AL1552">
        <v>0.1</v>
      </c>
      <c r="AN1552">
        <v>0</v>
      </c>
      <c r="AO1552">
        <v>0.19400000000000001</v>
      </c>
      <c r="AQ1552">
        <v>0.69799999999999995</v>
      </c>
      <c r="AR1552">
        <v>8.0000000000000002E-3</v>
      </c>
      <c r="AU1552" s="2" t="str">
        <f t="shared" si="351"/>
        <v/>
      </c>
      <c r="AV1552" s="2" t="str">
        <f>IF(ISNUMBER(AU1552),SUMIFS($AU$1:AU1552,$A$1:A1552,A1552,$J$1:J1552,J1552,$D$1:D1552,D1552),"")</f>
        <v/>
      </c>
      <c r="AW1552">
        <f t="shared" si="352"/>
        <v>5</v>
      </c>
    </row>
    <row r="1553" spans="1:49" x14ac:dyDescent="0.25">
      <c r="A1553" s="4" t="s">
        <v>125</v>
      </c>
      <c r="B1553" t="s">
        <v>81</v>
      </c>
      <c r="C1553" s="3">
        <v>41822</v>
      </c>
      <c r="D1553">
        <v>1</v>
      </c>
      <c r="F1553" t="s">
        <v>83</v>
      </c>
      <c r="G1553" t="s">
        <v>88</v>
      </c>
      <c r="J1553" s="2">
        <v>2014</v>
      </c>
      <c r="K1553" s="2" t="s">
        <v>82</v>
      </c>
      <c r="L1553">
        <v>1</v>
      </c>
      <c r="M1553" s="2" t="s">
        <v>21</v>
      </c>
      <c r="N1553" s="2" t="str">
        <f t="shared" si="350"/>
        <v/>
      </c>
      <c r="Q1553" t="str">
        <f t="shared" si="349"/>
        <v/>
      </c>
      <c r="R1553" s="2" t="str">
        <f>IF(ISNUMBER(Q1553),SUMIFS(Q$1:$Q1553,A$1:$A1553,A1553,J$1:$J1553,J1553,D$1:$D1553,D1553),"")</f>
        <v/>
      </c>
      <c r="AH1553" s="2" t="str">
        <f t="shared" si="353"/>
        <v/>
      </c>
      <c r="AL1553">
        <v>0.112</v>
      </c>
      <c r="AN1553">
        <v>0</v>
      </c>
      <c r="AO1553">
        <v>0.52500000000000002</v>
      </c>
      <c r="AQ1553">
        <v>0.29499999999999998</v>
      </c>
      <c r="AR1553">
        <v>6.8000000000000005E-2</v>
      </c>
      <c r="AU1553" s="2" t="str">
        <f t="shared" si="351"/>
        <v/>
      </c>
      <c r="AV1553" s="2" t="str">
        <f>IF(ISNUMBER(AU1553),SUMIFS($AU$1:AU1553,$A$1:A1553,A1553,$J$1:J1553,J1553,$D$1:D1553,D1553),"")</f>
        <v/>
      </c>
      <c r="AW1553">
        <f t="shared" si="352"/>
        <v>5</v>
      </c>
    </row>
    <row r="1554" spans="1:49" x14ac:dyDescent="0.25">
      <c r="A1554" s="4" t="s">
        <v>125</v>
      </c>
      <c r="B1554" t="s">
        <v>81</v>
      </c>
      <c r="C1554" s="3">
        <v>41822</v>
      </c>
      <c r="D1554">
        <v>2</v>
      </c>
      <c r="F1554" t="s">
        <v>83</v>
      </c>
      <c r="G1554" t="s">
        <v>88</v>
      </c>
      <c r="J1554" s="2">
        <v>2014</v>
      </c>
      <c r="K1554" s="2" t="s">
        <v>82</v>
      </c>
      <c r="L1554">
        <v>1</v>
      </c>
      <c r="M1554" s="2" t="s">
        <v>21</v>
      </c>
      <c r="N1554" s="2" t="str">
        <f t="shared" si="350"/>
        <v/>
      </c>
      <c r="Q1554" t="str">
        <f t="shared" si="349"/>
        <v/>
      </c>
      <c r="R1554" s="2" t="str">
        <f>IF(ISNUMBER(Q1554),SUMIFS(Q$1:$Q1554,A$1:$A1554,A1554,J$1:$J1554,J1554,D$1:$D1554,D1554),"")</f>
        <v/>
      </c>
      <c r="AH1554" s="2" t="str">
        <f t="shared" si="353"/>
        <v/>
      </c>
      <c r="AL1554">
        <v>3.5999999999999997E-2</v>
      </c>
      <c r="AN1554">
        <v>0</v>
      </c>
      <c r="AO1554">
        <v>0.45300000000000001</v>
      </c>
      <c r="AQ1554">
        <v>0.46700000000000003</v>
      </c>
      <c r="AR1554">
        <v>4.3999999999999997E-2</v>
      </c>
      <c r="AU1554" s="2" t="str">
        <f t="shared" si="351"/>
        <v/>
      </c>
      <c r="AV1554" s="2" t="str">
        <f>IF(ISNUMBER(AU1554),SUMIFS($AU$1:AU1554,$A$1:A1554,A1554,$J$1:J1554,J1554,$D$1:D1554,D1554),"")</f>
        <v/>
      </c>
      <c r="AW1554">
        <f t="shared" si="352"/>
        <v>5</v>
      </c>
    </row>
    <row r="1555" spans="1:49" x14ac:dyDescent="0.25">
      <c r="A1555" s="4" t="s">
        <v>125</v>
      </c>
      <c r="B1555" t="s">
        <v>81</v>
      </c>
      <c r="C1555" s="3">
        <v>41822</v>
      </c>
      <c r="D1555">
        <v>3</v>
      </c>
      <c r="F1555" t="s">
        <v>83</v>
      </c>
      <c r="G1555" t="s">
        <v>88</v>
      </c>
      <c r="J1555" s="2">
        <v>2014</v>
      </c>
      <c r="K1555" s="2" t="s">
        <v>82</v>
      </c>
      <c r="L1555">
        <v>1</v>
      </c>
      <c r="M1555" s="2" t="s">
        <v>21</v>
      </c>
      <c r="N1555" s="2" t="str">
        <f t="shared" si="350"/>
        <v/>
      </c>
      <c r="Q1555" t="str">
        <f t="shared" si="349"/>
        <v/>
      </c>
      <c r="R1555" s="2" t="str">
        <f>IF(ISNUMBER(Q1555),SUMIFS(Q$1:$Q1555,A$1:$A1555,A1555,J$1:$J1555,J1555,D$1:$D1555,D1555),"")</f>
        <v/>
      </c>
      <c r="AH1555" s="2" t="str">
        <f t="shared" si="353"/>
        <v/>
      </c>
      <c r="AL1555">
        <v>7.0000000000000007E-2</v>
      </c>
      <c r="AN1555">
        <v>0</v>
      </c>
      <c r="AO1555">
        <v>0.54900000000000004</v>
      </c>
      <c r="AQ1555">
        <v>0.36299999999999999</v>
      </c>
      <c r="AR1555">
        <v>1.7999999999999999E-2</v>
      </c>
      <c r="AU1555" s="2" t="str">
        <f t="shared" si="351"/>
        <v/>
      </c>
      <c r="AV1555" s="2" t="str">
        <f>IF(ISNUMBER(AU1555),SUMIFS($AU$1:AU1555,$A$1:A1555,A1555,$J$1:J1555,J1555,$D$1:D1555,D1555),"")</f>
        <v/>
      </c>
      <c r="AW1555">
        <f t="shared" si="352"/>
        <v>5</v>
      </c>
    </row>
    <row r="1556" spans="1:49" x14ac:dyDescent="0.25">
      <c r="A1556" s="4" t="s">
        <v>125</v>
      </c>
      <c r="B1556" t="s">
        <v>81</v>
      </c>
      <c r="C1556" s="3">
        <v>41871</v>
      </c>
      <c r="D1556">
        <v>1</v>
      </c>
      <c r="F1556" t="s">
        <v>83</v>
      </c>
      <c r="G1556" t="s">
        <v>88</v>
      </c>
      <c r="J1556" s="2">
        <v>2014</v>
      </c>
      <c r="K1556" s="2" t="s">
        <v>82</v>
      </c>
      <c r="L1556">
        <v>1</v>
      </c>
      <c r="M1556" s="2" t="s">
        <v>21</v>
      </c>
      <c r="N1556" s="2" t="str">
        <f t="shared" si="350"/>
        <v/>
      </c>
      <c r="Q1556" t="str">
        <f t="shared" si="349"/>
        <v/>
      </c>
      <c r="R1556" s="2" t="str">
        <f>IF(ISNUMBER(Q1556),SUMIFS(Q$1:$Q1556,A$1:$A1556,A1556,J$1:$J1556,J1556,D$1:$D1556,D1556),"")</f>
        <v/>
      </c>
      <c r="AH1556" s="2" t="str">
        <f t="shared" si="353"/>
        <v/>
      </c>
      <c r="AL1556">
        <v>3.5000000000000003E-2</v>
      </c>
      <c r="AN1556">
        <v>0</v>
      </c>
      <c r="AO1556">
        <v>0.34399999999999997</v>
      </c>
      <c r="AQ1556">
        <v>0.58899999999999997</v>
      </c>
      <c r="AR1556">
        <v>3.3000000000000002E-2</v>
      </c>
      <c r="AU1556" s="2" t="str">
        <f t="shared" si="351"/>
        <v/>
      </c>
      <c r="AV1556" s="2" t="str">
        <f>IF(ISNUMBER(AU1556),SUMIFS($AU$1:AU1556,$A$1:A1556,A1556,$J$1:J1556,J1556,$D$1:D1556,D1556),"")</f>
        <v/>
      </c>
      <c r="AW1556">
        <f t="shared" si="352"/>
        <v>5</v>
      </c>
    </row>
    <row r="1557" spans="1:49" x14ac:dyDescent="0.25">
      <c r="A1557" s="4" t="s">
        <v>125</v>
      </c>
      <c r="B1557" t="s">
        <v>81</v>
      </c>
      <c r="C1557" s="3">
        <v>41871</v>
      </c>
      <c r="D1557">
        <v>2</v>
      </c>
      <c r="F1557" t="s">
        <v>83</v>
      </c>
      <c r="G1557" t="s">
        <v>88</v>
      </c>
      <c r="J1557" s="2">
        <v>2014</v>
      </c>
      <c r="K1557" s="2" t="s">
        <v>82</v>
      </c>
      <c r="L1557">
        <v>1</v>
      </c>
      <c r="M1557" s="2" t="s">
        <v>21</v>
      </c>
      <c r="N1557" s="2" t="str">
        <f t="shared" si="350"/>
        <v/>
      </c>
      <c r="Q1557" t="str">
        <f t="shared" si="349"/>
        <v/>
      </c>
      <c r="R1557" s="2" t="str">
        <f>IF(ISNUMBER(Q1557),SUMIFS(Q$1:$Q1557,A$1:$A1557,A1557,J$1:$J1557,J1557,D$1:$D1557,D1557),"")</f>
        <v/>
      </c>
      <c r="AH1557" s="2" t="str">
        <f t="shared" si="353"/>
        <v/>
      </c>
      <c r="AL1557">
        <v>1.4999999999999999E-2</v>
      </c>
      <c r="AN1557">
        <v>0</v>
      </c>
      <c r="AO1557">
        <v>0.30599999999999999</v>
      </c>
      <c r="AQ1557">
        <v>0.628</v>
      </c>
      <c r="AR1557">
        <v>5.0999999999999997E-2</v>
      </c>
      <c r="AU1557" s="2" t="str">
        <f t="shared" si="351"/>
        <v/>
      </c>
      <c r="AV1557" s="2" t="str">
        <f>IF(ISNUMBER(AU1557),SUMIFS($AU$1:AU1557,$A$1:A1557,A1557,$J$1:J1557,J1557,$D$1:D1557,D1557),"")</f>
        <v/>
      </c>
      <c r="AW1557">
        <f t="shared" si="352"/>
        <v>5</v>
      </c>
    </row>
    <row r="1558" spans="1:49" x14ac:dyDescent="0.25">
      <c r="A1558" s="4" t="s">
        <v>125</v>
      </c>
      <c r="B1558" t="s">
        <v>81</v>
      </c>
      <c r="C1558" s="3">
        <v>41871</v>
      </c>
      <c r="D1558">
        <v>3</v>
      </c>
      <c r="F1558" t="s">
        <v>83</v>
      </c>
      <c r="G1558" t="s">
        <v>88</v>
      </c>
      <c r="J1558" s="2">
        <v>2014</v>
      </c>
      <c r="K1558" s="2" t="s">
        <v>82</v>
      </c>
      <c r="L1558">
        <v>1</v>
      </c>
      <c r="M1558" s="2" t="s">
        <v>21</v>
      </c>
      <c r="N1558" s="2" t="str">
        <f t="shared" si="350"/>
        <v/>
      </c>
      <c r="Q1558" t="str">
        <f t="shared" si="349"/>
        <v/>
      </c>
      <c r="R1558" s="2" t="str">
        <f>IF(ISNUMBER(Q1558),SUMIFS(Q$1:$Q1558,A$1:$A1558,A1558,J$1:$J1558,J1558,D$1:$D1558,D1558),"")</f>
        <v/>
      </c>
      <c r="AH1558" s="2" t="str">
        <f t="shared" si="353"/>
        <v/>
      </c>
      <c r="AL1558">
        <v>1.4999999999999999E-2</v>
      </c>
      <c r="AN1558">
        <v>0</v>
      </c>
      <c r="AO1558">
        <v>0.28999999999999998</v>
      </c>
      <c r="AQ1558">
        <v>0.69</v>
      </c>
      <c r="AR1558">
        <v>5.0000000000000001E-3</v>
      </c>
      <c r="AU1558" s="2" t="str">
        <f t="shared" si="351"/>
        <v/>
      </c>
      <c r="AV1558" s="2" t="str">
        <f>IF(ISNUMBER(AU1558),SUMIFS($AU$1:AU1558,$A$1:A1558,A1558,$J$1:J1558,J1558,$D$1:D1558,D1558),"")</f>
        <v/>
      </c>
      <c r="AW1558">
        <f t="shared" si="352"/>
        <v>5</v>
      </c>
    </row>
    <row r="1559" spans="1:49" x14ac:dyDescent="0.25">
      <c r="A1559" s="4" t="s">
        <v>125</v>
      </c>
      <c r="B1559" t="s">
        <v>81</v>
      </c>
      <c r="C1559" s="3">
        <v>41918</v>
      </c>
      <c r="D1559">
        <v>1</v>
      </c>
      <c r="F1559" t="s">
        <v>83</v>
      </c>
      <c r="G1559" t="s">
        <v>88</v>
      </c>
      <c r="J1559" s="2">
        <v>2014</v>
      </c>
      <c r="K1559" s="2" t="s">
        <v>82</v>
      </c>
      <c r="L1559">
        <v>1</v>
      </c>
      <c r="M1559" s="2" t="s">
        <v>21</v>
      </c>
      <c r="N1559" s="2" t="str">
        <f t="shared" si="350"/>
        <v/>
      </c>
      <c r="Q1559" t="str">
        <f t="shared" si="349"/>
        <v/>
      </c>
      <c r="R1559" s="2" t="str">
        <f>IF(ISNUMBER(Q1559),SUMIFS(Q$1:$Q1559,A$1:$A1559,A1559,J$1:$J1559,J1559,D$1:$D1559,D1559),"")</f>
        <v/>
      </c>
      <c r="AH1559" s="2" t="str">
        <f t="shared" si="353"/>
        <v/>
      </c>
      <c r="AL1559">
        <v>7.8E-2</v>
      </c>
      <c r="AN1559">
        <v>0</v>
      </c>
      <c r="AO1559">
        <v>0.38200000000000001</v>
      </c>
      <c r="AQ1559">
        <v>0.38</v>
      </c>
      <c r="AR1559">
        <v>0.16</v>
      </c>
      <c r="AU1559" s="2" t="str">
        <f t="shared" si="351"/>
        <v/>
      </c>
      <c r="AV1559" s="2" t="str">
        <f>IF(ISNUMBER(AU1559),SUMIFS($AU$1:AU1559,$A$1:A1559,A1559,$J$1:J1559,J1559,$D$1:D1559,D1559),"")</f>
        <v/>
      </c>
      <c r="AW1559">
        <f t="shared" si="352"/>
        <v>5</v>
      </c>
    </row>
    <row r="1560" spans="1:49" x14ac:dyDescent="0.25">
      <c r="A1560" s="4" t="s">
        <v>125</v>
      </c>
      <c r="B1560" t="s">
        <v>81</v>
      </c>
      <c r="C1560" s="3">
        <v>41918</v>
      </c>
      <c r="D1560">
        <v>2</v>
      </c>
      <c r="F1560" t="s">
        <v>83</v>
      </c>
      <c r="G1560" t="s">
        <v>88</v>
      </c>
      <c r="J1560" s="2">
        <v>2014</v>
      </c>
      <c r="K1560" s="2" t="s">
        <v>82</v>
      </c>
      <c r="L1560">
        <v>1</v>
      </c>
      <c r="M1560" s="2" t="s">
        <v>21</v>
      </c>
      <c r="N1560" s="2" t="str">
        <f t="shared" si="350"/>
        <v/>
      </c>
      <c r="Q1560" t="str">
        <f t="shared" si="349"/>
        <v/>
      </c>
      <c r="R1560" s="2" t="str">
        <f>IF(ISNUMBER(Q1560),SUMIFS(Q$1:$Q1560,A$1:$A1560,A1560,J$1:$J1560,J1560,D$1:$D1560,D1560),"")</f>
        <v/>
      </c>
      <c r="AH1560" s="2" t="str">
        <f t="shared" si="353"/>
        <v/>
      </c>
      <c r="AL1560">
        <v>3.9E-2</v>
      </c>
      <c r="AN1560">
        <v>0</v>
      </c>
      <c r="AO1560">
        <v>0.46899999999999997</v>
      </c>
      <c r="AQ1560">
        <v>0.40799999999999997</v>
      </c>
      <c r="AR1560">
        <v>8.4000000000000005E-2</v>
      </c>
      <c r="AU1560" s="2" t="str">
        <f t="shared" si="351"/>
        <v/>
      </c>
      <c r="AV1560" s="2" t="str">
        <f>IF(ISNUMBER(AU1560),SUMIFS($AU$1:AU1560,$A$1:A1560,A1560,$J$1:J1560,J1560,$D$1:D1560,D1560),"")</f>
        <v/>
      </c>
      <c r="AW1560">
        <f t="shared" si="352"/>
        <v>5</v>
      </c>
    </row>
    <row r="1561" spans="1:49" x14ac:dyDescent="0.25">
      <c r="A1561" s="4" t="s">
        <v>125</v>
      </c>
      <c r="B1561" t="s">
        <v>81</v>
      </c>
      <c r="C1561" s="3">
        <v>41918</v>
      </c>
      <c r="D1561">
        <v>3</v>
      </c>
      <c r="F1561" t="s">
        <v>83</v>
      </c>
      <c r="G1561" t="s">
        <v>88</v>
      </c>
      <c r="J1561" s="2">
        <v>2014</v>
      </c>
      <c r="K1561" s="2" t="s">
        <v>82</v>
      </c>
      <c r="L1561">
        <v>1</v>
      </c>
      <c r="M1561" s="2" t="s">
        <v>21</v>
      </c>
      <c r="N1561" s="2" t="str">
        <f t="shared" si="350"/>
        <v/>
      </c>
      <c r="Q1561" t="str">
        <f t="shared" si="349"/>
        <v/>
      </c>
      <c r="R1561" s="2" t="str">
        <f>IF(ISNUMBER(Q1561),SUMIFS(Q$1:$Q1561,A$1:$A1561,A1561,J$1:$J1561,J1561,D$1:$D1561,D1561),"")</f>
        <v/>
      </c>
      <c r="AH1561" s="2" t="str">
        <f t="shared" si="353"/>
        <v/>
      </c>
      <c r="AL1561">
        <v>0.09</v>
      </c>
      <c r="AN1561">
        <v>0</v>
      </c>
      <c r="AO1561">
        <v>0.43</v>
      </c>
      <c r="AQ1561">
        <v>0.39</v>
      </c>
      <c r="AR1561">
        <v>0.09</v>
      </c>
      <c r="AU1561" s="2" t="str">
        <f t="shared" si="351"/>
        <v/>
      </c>
      <c r="AV1561" s="2" t="str">
        <f>IF(ISNUMBER(AU1561),SUMIFS($AU$1:AU1561,$A$1:A1561,A1561,$J$1:J1561,J1561,$D$1:D1561,D1561),"")</f>
        <v/>
      </c>
      <c r="AW1561">
        <f t="shared" si="352"/>
        <v>5</v>
      </c>
    </row>
    <row r="1562" spans="1:49" x14ac:dyDescent="0.25">
      <c r="A1562" s="4" t="s">
        <v>125</v>
      </c>
      <c r="B1562" t="s">
        <v>81</v>
      </c>
      <c r="C1562" s="3">
        <v>42156</v>
      </c>
      <c r="D1562">
        <v>1</v>
      </c>
      <c r="F1562" t="s">
        <v>83</v>
      </c>
      <c r="G1562" t="s">
        <v>88</v>
      </c>
      <c r="J1562" s="2">
        <v>2015</v>
      </c>
      <c r="K1562" s="2" t="s">
        <v>82</v>
      </c>
      <c r="L1562">
        <v>1</v>
      </c>
      <c r="M1562" s="2" t="s">
        <v>21</v>
      </c>
      <c r="N1562" s="2" t="str">
        <f t="shared" si="350"/>
        <v/>
      </c>
      <c r="Q1562" t="str">
        <f t="shared" si="349"/>
        <v/>
      </c>
      <c r="R1562" s="2" t="str">
        <f>IF(ISNUMBER(Q1562),SUMIFS(Q$1:$Q1562,A$1:$A1562,A1562,J$1:$J1562,J1562,D$1:$D1562,D1562),"")</f>
        <v/>
      </c>
      <c r="AH1562" s="2" t="str">
        <f t="shared" si="353"/>
        <v/>
      </c>
      <c r="AL1562">
        <v>0.38200000000000001</v>
      </c>
      <c r="AN1562">
        <v>0</v>
      </c>
      <c r="AO1562">
        <v>0.40400000000000003</v>
      </c>
      <c r="AQ1562">
        <v>0.10100000000000001</v>
      </c>
      <c r="AR1562">
        <v>0.113</v>
      </c>
      <c r="AU1562" s="2" t="str">
        <f t="shared" si="351"/>
        <v/>
      </c>
      <c r="AV1562" s="2" t="str">
        <f>IF(ISNUMBER(AU1562),SUMIFS($AU$1:AU1562,$A$1:A1562,A1562,$J$1:J1562,J1562,$D$1:D1562,D1562),"")</f>
        <v/>
      </c>
      <c r="AW1562">
        <f t="shared" si="352"/>
        <v>5</v>
      </c>
    </row>
    <row r="1563" spans="1:49" x14ac:dyDescent="0.25">
      <c r="A1563" s="4" t="s">
        <v>125</v>
      </c>
      <c r="B1563" t="s">
        <v>81</v>
      </c>
      <c r="C1563" s="3">
        <v>42156</v>
      </c>
      <c r="D1563">
        <v>2</v>
      </c>
      <c r="F1563" t="s">
        <v>83</v>
      </c>
      <c r="G1563" t="s">
        <v>88</v>
      </c>
      <c r="J1563" s="2">
        <v>2015</v>
      </c>
      <c r="K1563" s="2" t="s">
        <v>82</v>
      </c>
      <c r="L1563">
        <v>1</v>
      </c>
      <c r="M1563" s="2" t="s">
        <v>21</v>
      </c>
      <c r="N1563" s="2" t="str">
        <f t="shared" si="350"/>
        <v/>
      </c>
      <c r="Q1563" t="str">
        <f t="shared" si="349"/>
        <v/>
      </c>
      <c r="R1563" s="2" t="str">
        <f>IF(ISNUMBER(Q1563),SUMIFS(Q$1:$Q1563,A$1:$A1563,A1563,J$1:$J1563,J1563,D$1:$D1563,D1563),"")</f>
        <v/>
      </c>
      <c r="AH1563" s="2" t="str">
        <f t="shared" si="353"/>
        <v/>
      </c>
      <c r="AL1563">
        <v>0.312</v>
      </c>
      <c r="AN1563">
        <v>0</v>
      </c>
      <c r="AO1563">
        <v>0.29699999999999999</v>
      </c>
      <c r="AQ1563">
        <v>0.30499999999999999</v>
      </c>
      <c r="AR1563">
        <v>8.5999999999999993E-2</v>
      </c>
      <c r="AU1563" s="2" t="str">
        <f t="shared" si="351"/>
        <v/>
      </c>
      <c r="AV1563" s="2" t="str">
        <f>IF(ISNUMBER(AU1563),SUMIFS($AU$1:AU1563,$A$1:A1563,A1563,$J$1:J1563,J1563,$D$1:D1563,D1563),"")</f>
        <v/>
      </c>
      <c r="AW1563">
        <f t="shared" si="352"/>
        <v>5</v>
      </c>
    </row>
    <row r="1564" spans="1:49" x14ac:dyDescent="0.25">
      <c r="A1564" s="4" t="s">
        <v>125</v>
      </c>
      <c r="B1564" t="s">
        <v>81</v>
      </c>
      <c r="C1564" s="3">
        <v>42156</v>
      </c>
      <c r="D1564">
        <v>3</v>
      </c>
      <c r="F1564" t="s">
        <v>83</v>
      </c>
      <c r="G1564" t="s">
        <v>88</v>
      </c>
      <c r="J1564" s="2">
        <v>2015</v>
      </c>
      <c r="K1564" s="2" t="s">
        <v>82</v>
      </c>
      <c r="L1564">
        <v>1</v>
      </c>
      <c r="M1564" s="2" t="s">
        <v>21</v>
      </c>
      <c r="N1564" s="2" t="str">
        <f t="shared" si="350"/>
        <v/>
      </c>
      <c r="Q1564" t="str">
        <f t="shared" si="349"/>
        <v/>
      </c>
      <c r="R1564" s="2" t="str">
        <f>IF(ISNUMBER(Q1564),SUMIFS(Q$1:$Q1564,A$1:$A1564,A1564,J$1:$J1564,J1564,D$1:$D1564,D1564),"")</f>
        <v/>
      </c>
      <c r="AH1564" s="2" t="str">
        <f t="shared" si="353"/>
        <v/>
      </c>
      <c r="AL1564">
        <v>0.30299999999999999</v>
      </c>
      <c r="AN1564">
        <v>0</v>
      </c>
      <c r="AO1564">
        <v>0.47</v>
      </c>
      <c r="AQ1564">
        <v>0.20599999999999999</v>
      </c>
      <c r="AR1564">
        <v>2.1000000000000001E-2</v>
      </c>
      <c r="AU1564" s="2" t="str">
        <f t="shared" si="351"/>
        <v/>
      </c>
      <c r="AV1564" s="2" t="str">
        <f>IF(ISNUMBER(AU1564),SUMIFS($AU$1:AU1564,$A$1:A1564,A1564,$J$1:J1564,J1564,$D$1:D1564,D1564),"")</f>
        <v/>
      </c>
      <c r="AW1564">
        <f t="shared" si="352"/>
        <v>5</v>
      </c>
    </row>
    <row r="1565" spans="1:49" x14ac:dyDescent="0.25">
      <c r="A1565" s="4" t="s">
        <v>125</v>
      </c>
      <c r="B1565" t="s">
        <v>81</v>
      </c>
      <c r="C1565" s="3">
        <v>42199</v>
      </c>
      <c r="D1565">
        <v>1</v>
      </c>
      <c r="F1565" t="s">
        <v>83</v>
      </c>
      <c r="G1565" t="s">
        <v>88</v>
      </c>
      <c r="J1565" s="2">
        <v>2015</v>
      </c>
      <c r="K1565" s="2" t="s">
        <v>82</v>
      </c>
      <c r="L1565">
        <v>1</v>
      </c>
      <c r="M1565" s="2" t="s">
        <v>21</v>
      </c>
      <c r="N1565" s="2" t="str">
        <f t="shared" si="350"/>
        <v/>
      </c>
      <c r="Q1565" t="str">
        <f t="shared" si="349"/>
        <v/>
      </c>
      <c r="R1565" s="2" t="str">
        <f>IF(ISNUMBER(Q1565),SUMIFS(Q$1:$Q1565,A$1:$A1565,A1565,J$1:$J1565,J1565,D$1:$D1565,D1565),"")</f>
        <v/>
      </c>
      <c r="AH1565" s="2" t="str">
        <f t="shared" si="353"/>
        <v/>
      </c>
      <c r="AL1565">
        <v>0.23100000000000001</v>
      </c>
      <c r="AN1565">
        <v>0</v>
      </c>
      <c r="AO1565">
        <v>0.36899999999999999</v>
      </c>
      <c r="AQ1565">
        <v>0.219</v>
      </c>
      <c r="AR1565">
        <v>0.18099999999999999</v>
      </c>
      <c r="AU1565" s="2" t="str">
        <f t="shared" si="351"/>
        <v/>
      </c>
      <c r="AV1565" s="2" t="str">
        <f>IF(ISNUMBER(AU1565),SUMIFS($AU$1:AU1565,$A$1:A1565,A1565,$J$1:J1565,J1565,$D$1:D1565,D1565),"")</f>
        <v/>
      </c>
      <c r="AW1565">
        <f t="shared" si="352"/>
        <v>5</v>
      </c>
    </row>
    <row r="1566" spans="1:49" x14ac:dyDescent="0.25">
      <c r="A1566" s="4" t="s">
        <v>125</v>
      </c>
      <c r="B1566" t="s">
        <v>81</v>
      </c>
      <c r="C1566" s="3">
        <v>42199</v>
      </c>
      <c r="D1566">
        <v>2</v>
      </c>
      <c r="F1566" t="s">
        <v>83</v>
      </c>
      <c r="G1566" t="s">
        <v>88</v>
      </c>
      <c r="J1566" s="2">
        <v>2015</v>
      </c>
      <c r="K1566" s="2" t="s">
        <v>82</v>
      </c>
      <c r="L1566">
        <v>1</v>
      </c>
      <c r="M1566" s="2" t="s">
        <v>21</v>
      </c>
      <c r="N1566" s="2" t="str">
        <f t="shared" si="350"/>
        <v/>
      </c>
      <c r="Q1566" t="str">
        <f t="shared" si="349"/>
        <v/>
      </c>
      <c r="R1566" s="2" t="str">
        <f>IF(ISNUMBER(Q1566),SUMIFS(Q$1:$Q1566,A$1:$A1566,A1566,J$1:$J1566,J1566,D$1:$D1566,D1566),"")</f>
        <v/>
      </c>
      <c r="AH1566" s="2" t="str">
        <f t="shared" si="353"/>
        <v/>
      </c>
      <c r="AL1566">
        <v>0.20799999999999999</v>
      </c>
      <c r="AN1566">
        <v>0</v>
      </c>
      <c r="AO1566">
        <v>0.31900000000000001</v>
      </c>
      <c r="AQ1566">
        <v>0.3</v>
      </c>
      <c r="AR1566">
        <v>0.17299999999999999</v>
      </c>
      <c r="AU1566" s="2" t="str">
        <f t="shared" si="351"/>
        <v/>
      </c>
      <c r="AV1566" s="2" t="str">
        <f>IF(ISNUMBER(AU1566),SUMIFS($AU$1:AU1566,$A$1:A1566,A1566,$J$1:J1566,J1566,$D$1:D1566,D1566),"")</f>
        <v/>
      </c>
      <c r="AW1566">
        <f t="shared" si="352"/>
        <v>5</v>
      </c>
    </row>
    <row r="1567" spans="1:49" x14ac:dyDescent="0.25">
      <c r="A1567" s="4" t="s">
        <v>125</v>
      </c>
      <c r="B1567" t="s">
        <v>81</v>
      </c>
      <c r="C1567" s="3">
        <v>42199</v>
      </c>
      <c r="D1567">
        <v>3</v>
      </c>
      <c r="F1567" t="s">
        <v>83</v>
      </c>
      <c r="G1567" t="s">
        <v>88</v>
      </c>
      <c r="J1567" s="2">
        <v>2015</v>
      </c>
      <c r="K1567" s="2" t="s">
        <v>82</v>
      </c>
      <c r="L1567">
        <v>1</v>
      </c>
      <c r="M1567" s="2" t="s">
        <v>21</v>
      </c>
      <c r="N1567" s="2" t="str">
        <f t="shared" si="350"/>
        <v/>
      </c>
      <c r="Q1567" t="str">
        <f t="shared" si="349"/>
        <v/>
      </c>
      <c r="R1567" s="2" t="str">
        <f>IF(ISNUMBER(Q1567),SUMIFS(Q$1:$Q1567,A$1:$A1567,A1567,J$1:$J1567,J1567,D$1:$D1567,D1567),"")</f>
        <v/>
      </c>
      <c r="AH1567" s="2" t="str">
        <f t="shared" si="353"/>
        <v/>
      </c>
      <c r="AL1567">
        <v>0.10299999999999999</v>
      </c>
      <c r="AN1567">
        <v>0</v>
      </c>
      <c r="AO1567">
        <v>0.39200000000000002</v>
      </c>
      <c r="AQ1567">
        <v>0.45100000000000001</v>
      </c>
      <c r="AR1567">
        <v>5.3999999999999999E-2</v>
      </c>
      <c r="AU1567" s="2" t="str">
        <f t="shared" si="351"/>
        <v/>
      </c>
      <c r="AV1567" s="2" t="str">
        <f>IF(ISNUMBER(AU1567),SUMIFS($AU$1:AU1567,$A$1:A1567,A1567,$J$1:J1567,J1567,$D$1:D1567,D1567),"")</f>
        <v/>
      </c>
      <c r="AW1567">
        <f t="shared" si="352"/>
        <v>5</v>
      </c>
    </row>
    <row r="1568" spans="1:49" x14ac:dyDescent="0.25">
      <c r="A1568" s="4" t="s">
        <v>125</v>
      </c>
      <c r="B1568" t="s">
        <v>81</v>
      </c>
      <c r="C1568" s="3">
        <v>42240</v>
      </c>
      <c r="D1568">
        <v>1</v>
      </c>
      <c r="F1568" t="s">
        <v>83</v>
      </c>
      <c r="G1568" t="s">
        <v>88</v>
      </c>
      <c r="J1568" s="2">
        <v>2015</v>
      </c>
      <c r="K1568" s="2" t="s">
        <v>82</v>
      </c>
      <c r="L1568">
        <v>1</v>
      </c>
      <c r="M1568" s="2" t="s">
        <v>21</v>
      </c>
      <c r="N1568" s="2" t="str">
        <f t="shared" si="350"/>
        <v/>
      </c>
      <c r="Q1568" t="str">
        <f t="shared" si="349"/>
        <v/>
      </c>
      <c r="R1568" s="2" t="str">
        <f>IF(ISNUMBER(Q1568),SUMIFS(Q$1:$Q1568,A$1:$A1568,A1568,J$1:$J1568,J1568,D$1:$D1568,D1568),"")</f>
        <v/>
      </c>
      <c r="AH1568" s="2" t="str">
        <f t="shared" si="353"/>
        <v/>
      </c>
      <c r="AL1568">
        <v>0</v>
      </c>
      <c r="AN1568">
        <v>0</v>
      </c>
      <c r="AO1568">
        <v>0.69799999999999995</v>
      </c>
      <c r="AQ1568">
        <v>0.11899999999999999</v>
      </c>
      <c r="AR1568">
        <v>0.183</v>
      </c>
      <c r="AU1568" s="2" t="str">
        <f t="shared" si="351"/>
        <v/>
      </c>
      <c r="AV1568" s="2" t="str">
        <f>IF(ISNUMBER(AU1568),SUMIFS($AU$1:AU1568,$A$1:A1568,A1568,$J$1:J1568,J1568,$D$1:D1568,D1568),"")</f>
        <v/>
      </c>
      <c r="AW1568">
        <f t="shared" si="352"/>
        <v>5</v>
      </c>
    </row>
    <row r="1569" spans="1:49" x14ac:dyDescent="0.25">
      <c r="A1569" s="4" t="s">
        <v>125</v>
      </c>
      <c r="B1569" t="s">
        <v>81</v>
      </c>
      <c r="C1569" s="3">
        <v>42240</v>
      </c>
      <c r="D1569">
        <v>2</v>
      </c>
      <c r="F1569" t="s">
        <v>83</v>
      </c>
      <c r="G1569" t="s">
        <v>88</v>
      </c>
      <c r="J1569" s="2">
        <v>2015</v>
      </c>
      <c r="K1569" s="2" t="s">
        <v>82</v>
      </c>
      <c r="L1569">
        <v>1</v>
      </c>
      <c r="M1569" s="2" t="s">
        <v>21</v>
      </c>
      <c r="N1569" s="2" t="str">
        <f t="shared" si="350"/>
        <v/>
      </c>
      <c r="Q1569" t="str">
        <f t="shared" si="349"/>
        <v/>
      </c>
      <c r="R1569" s="2" t="str">
        <f>IF(ISNUMBER(Q1569),SUMIFS(Q$1:$Q1569,A$1:$A1569,A1569,J$1:$J1569,J1569,D$1:$D1569,D1569),"")</f>
        <v/>
      </c>
      <c r="AH1569" s="2" t="str">
        <f t="shared" si="353"/>
        <v/>
      </c>
      <c r="AL1569">
        <v>7.6999999999999999E-2</v>
      </c>
      <c r="AN1569">
        <v>0</v>
      </c>
      <c r="AO1569">
        <v>0.314</v>
      </c>
      <c r="AQ1569">
        <v>0.48199999999999998</v>
      </c>
      <c r="AR1569">
        <v>0.127</v>
      </c>
      <c r="AU1569" s="2" t="str">
        <f t="shared" si="351"/>
        <v/>
      </c>
      <c r="AV1569" s="2" t="str">
        <f>IF(ISNUMBER(AU1569),SUMIFS($AU$1:AU1569,$A$1:A1569,A1569,$J$1:J1569,J1569,$D$1:D1569,D1569),"")</f>
        <v/>
      </c>
      <c r="AW1569">
        <f t="shared" si="352"/>
        <v>5</v>
      </c>
    </row>
    <row r="1570" spans="1:49" x14ac:dyDescent="0.25">
      <c r="A1570" s="4" t="s">
        <v>125</v>
      </c>
      <c r="B1570" t="s">
        <v>81</v>
      </c>
      <c r="C1570" s="3">
        <v>42240</v>
      </c>
      <c r="D1570">
        <v>3</v>
      </c>
      <c r="F1570" t="s">
        <v>83</v>
      </c>
      <c r="G1570" t="s">
        <v>88</v>
      </c>
      <c r="J1570" s="2">
        <v>2015</v>
      </c>
      <c r="K1570" s="2" t="s">
        <v>82</v>
      </c>
      <c r="L1570">
        <v>1</v>
      </c>
      <c r="M1570" s="2" t="s">
        <v>21</v>
      </c>
      <c r="N1570" s="2" t="str">
        <f t="shared" si="350"/>
        <v/>
      </c>
      <c r="Q1570" t="str">
        <f t="shared" si="349"/>
        <v/>
      </c>
      <c r="R1570" s="2" t="str">
        <f>IF(ISNUMBER(Q1570),SUMIFS(Q$1:$Q1570,A$1:$A1570,A1570,J$1:$J1570,J1570,D$1:$D1570,D1570),"")</f>
        <v/>
      </c>
      <c r="AH1570" s="2" t="str">
        <f t="shared" si="353"/>
        <v/>
      </c>
      <c r="AL1570">
        <v>4.8000000000000001E-2</v>
      </c>
      <c r="AN1570">
        <v>0</v>
      </c>
      <c r="AO1570">
        <v>0.438</v>
      </c>
      <c r="AQ1570">
        <v>0.48699999999999999</v>
      </c>
      <c r="AR1570">
        <v>2.7E-2</v>
      </c>
      <c r="AU1570" s="2" t="str">
        <f t="shared" si="351"/>
        <v/>
      </c>
      <c r="AV1570" s="2" t="str">
        <f>IF(ISNUMBER(AU1570),SUMIFS($AU$1:AU1570,$A$1:A1570,A1570,$J$1:J1570,J1570,$D$1:D1570,D1570),"")</f>
        <v/>
      </c>
      <c r="AW1570">
        <f t="shared" si="352"/>
        <v>5</v>
      </c>
    </row>
    <row r="1571" spans="1:49" x14ac:dyDescent="0.25">
      <c r="A1571" s="4" t="s">
        <v>125</v>
      </c>
      <c r="B1571" t="s">
        <v>81</v>
      </c>
      <c r="C1571" s="3">
        <v>42296</v>
      </c>
      <c r="D1571">
        <v>1</v>
      </c>
      <c r="F1571" t="s">
        <v>83</v>
      </c>
      <c r="G1571" t="s">
        <v>88</v>
      </c>
      <c r="J1571" s="2">
        <v>2015</v>
      </c>
      <c r="K1571" s="2" t="s">
        <v>82</v>
      </c>
      <c r="L1571">
        <v>1</v>
      </c>
      <c r="M1571" s="2" t="s">
        <v>21</v>
      </c>
      <c r="N1571" s="2" t="str">
        <f t="shared" si="350"/>
        <v/>
      </c>
      <c r="Q1571" t="str">
        <f t="shared" ref="Q1571:Q1634" si="354">IF(LEN(P1571)&gt;0,P1571,"")</f>
        <v/>
      </c>
      <c r="R1571" s="2" t="str">
        <f>IF(ISNUMBER(Q1571),SUMIFS(Q$1:$Q1571,A$1:$A1571,A1571,J$1:$J1571,J1571,D$1:$D1571,D1571),"")</f>
        <v/>
      </c>
      <c r="AH1571" s="2" t="str">
        <f t="shared" si="353"/>
        <v/>
      </c>
      <c r="AL1571">
        <v>0.27</v>
      </c>
      <c r="AN1571">
        <v>0</v>
      </c>
      <c r="AO1571">
        <v>0.53200000000000003</v>
      </c>
      <c r="AQ1571">
        <v>0.125</v>
      </c>
      <c r="AR1571">
        <v>7.2999999999999995E-2</v>
      </c>
      <c r="AU1571" s="2" t="str">
        <f t="shared" si="351"/>
        <v/>
      </c>
      <c r="AV1571" s="2" t="str">
        <f>IF(ISNUMBER(AU1571),SUMIFS($AU$1:AU1571,$A$1:A1571,A1571,$J$1:J1571,J1571,$D$1:D1571,D1571),"")</f>
        <v/>
      </c>
      <c r="AW1571">
        <f t="shared" si="352"/>
        <v>5</v>
      </c>
    </row>
    <row r="1572" spans="1:49" x14ac:dyDescent="0.25">
      <c r="A1572" s="4" t="s">
        <v>125</v>
      </c>
      <c r="B1572" t="s">
        <v>81</v>
      </c>
      <c r="C1572" s="3">
        <v>42296</v>
      </c>
      <c r="D1572">
        <v>2</v>
      </c>
      <c r="F1572" t="s">
        <v>83</v>
      </c>
      <c r="G1572" t="s">
        <v>88</v>
      </c>
      <c r="J1572" s="2">
        <v>2015</v>
      </c>
      <c r="K1572" s="2" t="s">
        <v>82</v>
      </c>
      <c r="L1572">
        <v>1</v>
      </c>
      <c r="M1572" s="2" t="s">
        <v>21</v>
      </c>
      <c r="N1572" s="2" t="str">
        <f t="shared" si="350"/>
        <v/>
      </c>
      <c r="Q1572" t="str">
        <f t="shared" si="354"/>
        <v/>
      </c>
      <c r="R1572" s="2" t="str">
        <f>IF(ISNUMBER(Q1572),SUMIFS(Q$1:$Q1572,A$1:$A1572,A1572,J$1:$J1572,J1572,D$1:$D1572,D1572),"")</f>
        <v/>
      </c>
      <c r="AH1572" s="2" t="str">
        <f t="shared" si="353"/>
        <v/>
      </c>
      <c r="AL1572">
        <v>0.188</v>
      </c>
      <c r="AN1572">
        <v>0</v>
      </c>
      <c r="AO1572">
        <v>0.501</v>
      </c>
      <c r="AQ1572">
        <v>0.26500000000000001</v>
      </c>
      <c r="AR1572">
        <v>4.5999999999999999E-2</v>
      </c>
      <c r="AU1572" s="2" t="str">
        <f t="shared" si="351"/>
        <v/>
      </c>
      <c r="AV1572" s="2" t="str">
        <f>IF(ISNUMBER(AU1572),SUMIFS($AU$1:AU1572,$A$1:A1572,A1572,$J$1:J1572,J1572,$D$1:D1572,D1572),"")</f>
        <v/>
      </c>
      <c r="AW1572">
        <f t="shared" si="352"/>
        <v>5</v>
      </c>
    </row>
    <row r="1573" spans="1:49" x14ac:dyDescent="0.25">
      <c r="A1573" s="4" t="s">
        <v>125</v>
      </c>
      <c r="B1573" t="s">
        <v>81</v>
      </c>
      <c r="C1573" s="3">
        <v>42296</v>
      </c>
      <c r="D1573">
        <v>3</v>
      </c>
      <c r="F1573" t="s">
        <v>83</v>
      </c>
      <c r="G1573" t="s">
        <v>88</v>
      </c>
      <c r="J1573" s="2">
        <v>2015</v>
      </c>
      <c r="K1573" s="2" t="s">
        <v>82</v>
      </c>
      <c r="L1573">
        <v>1</v>
      </c>
      <c r="M1573" s="2" t="s">
        <v>21</v>
      </c>
      <c r="N1573" s="2" t="str">
        <f t="shared" si="350"/>
        <v/>
      </c>
      <c r="Q1573" t="str">
        <f t="shared" si="354"/>
        <v/>
      </c>
      <c r="R1573" s="2" t="str">
        <f>IF(ISNUMBER(Q1573),SUMIFS(Q$1:$Q1573,A$1:$A1573,A1573,J$1:$J1573,J1573,D$1:$D1573,D1573),"")</f>
        <v/>
      </c>
      <c r="AH1573" s="2" t="str">
        <f t="shared" si="353"/>
        <v/>
      </c>
      <c r="AL1573">
        <v>0.16700000000000001</v>
      </c>
      <c r="AN1573">
        <v>0</v>
      </c>
      <c r="AO1573">
        <v>0.59099999999999997</v>
      </c>
      <c r="AQ1573">
        <v>0.214</v>
      </c>
      <c r="AR1573">
        <v>2.9000000000000001E-2</v>
      </c>
      <c r="AU1573" s="2" t="str">
        <f t="shared" si="351"/>
        <v/>
      </c>
      <c r="AV1573" s="2" t="str">
        <f>IF(ISNUMBER(AU1573),SUMIFS($AU$1:AU1573,$A$1:A1573,A1573,$J$1:J1573,J1573,$D$1:D1573,D1573),"")</f>
        <v/>
      </c>
      <c r="AW1573">
        <f t="shared" si="352"/>
        <v>5</v>
      </c>
    </row>
    <row r="1574" spans="1:49" x14ac:dyDescent="0.25">
      <c r="A1574" s="4" t="s">
        <v>126</v>
      </c>
      <c r="B1574" t="s">
        <v>81</v>
      </c>
      <c r="C1574" s="3">
        <v>41781</v>
      </c>
      <c r="D1574">
        <v>1</v>
      </c>
      <c r="F1574" t="s">
        <v>85</v>
      </c>
      <c r="G1574" t="s">
        <v>88</v>
      </c>
      <c r="J1574" s="2">
        <v>2014</v>
      </c>
      <c r="K1574" s="2" t="s">
        <v>82</v>
      </c>
      <c r="L1574">
        <v>1</v>
      </c>
      <c r="M1574" s="2" t="s">
        <v>21</v>
      </c>
      <c r="N1574" s="2" t="str">
        <f t="shared" si="350"/>
        <v/>
      </c>
      <c r="Q1574" t="str">
        <f t="shared" si="354"/>
        <v/>
      </c>
      <c r="R1574" s="2" t="str">
        <f>IF(ISNUMBER(Q1574),SUMIFS(Q$1:$Q1574,A$1:$A1574,A1574,J$1:$J1574,J1574,D$1:$D1574,D1574),"")</f>
        <v/>
      </c>
      <c r="AH1574" s="2" t="str">
        <f t="shared" si="353"/>
        <v/>
      </c>
      <c r="AL1574">
        <v>0.27400000000000002</v>
      </c>
      <c r="AN1574">
        <v>0</v>
      </c>
      <c r="AO1574">
        <v>0.35699999999999998</v>
      </c>
      <c r="AQ1574">
        <v>0.36799999999999999</v>
      </c>
      <c r="AR1574">
        <v>2E-3</v>
      </c>
      <c r="AU1574" s="2" t="str">
        <f t="shared" si="351"/>
        <v/>
      </c>
      <c r="AV1574" s="2" t="str">
        <f>IF(ISNUMBER(AU1574),SUMIFS($AU$1:AU1574,$A$1:A1574,A1574,$J$1:J1574,J1574,$D$1:D1574,D1574),"")</f>
        <v/>
      </c>
      <c r="AW1574">
        <f t="shared" si="352"/>
        <v>5</v>
      </c>
    </row>
    <row r="1575" spans="1:49" x14ac:dyDescent="0.25">
      <c r="A1575" s="4" t="s">
        <v>126</v>
      </c>
      <c r="B1575" t="s">
        <v>81</v>
      </c>
      <c r="C1575" s="3">
        <v>41781</v>
      </c>
      <c r="D1575">
        <v>2</v>
      </c>
      <c r="F1575" t="s">
        <v>85</v>
      </c>
      <c r="G1575" t="s">
        <v>88</v>
      </c>
      <c r="J1575" s="2">
        <v>2014</v>
      </c>
      <c r="K1575" s="2" t="s">
        <v>82</v>
      </c>
      <c r="L1575">
        <v>1</v>
      </c>
      <c r="M1575" s="2" t="s">
        <v>21</v>
      </c>
      <c r="N1575" s="2" t="str">
        <f t="shared" si="350"/>
        <v/>
      </c>
      <c r="Q1575" t="str">
        <f t="shared" si="354"/>
        <v/>
      </c>
      <c r="R1575" s="2" t="str">
        <f>IF(ISNUMBER(Q1575),SUMIFS(Q$1:$Q1575,A$1:$A1575,A1575,J$1:$J1575,J1575,D$1:$D1575,D1575),"")</f>
        <v/>
      </c>
      <c r="AH1575" s="2" t="str">
        <f t="shared" si="353"/>
        <v/>
      </c>
      <c r="AL1575">
        <v>0.33300000000000002</v>
      </c>
      <c r="AN1575">
        <v>0</v>
      </c>
      <c r="AO1575">
        <v>0.34399999999999997</v>
      </c>
      <c r="AQ1575">
        <v>0.317</v>
      </c>
      <c r="AR1575">
        <v>6.0000000000000001E-3</v>
      </c>
      <c r="AU1575" s="2" t="str">
        <f t="shared" si="351"/>
        <v/>
      </c>
      <c r="AV1575" s="2" t="str">
        <f>IF(ISNUMBER(AU1575),SUMIFS($AU$1:AU1575,$A$1:A1575,A1575,$J$1:J1575,J1575,$D$1:D1575,D1575),"")</f>
        <v/>
      </c>
      <c r="AW1575">
        <f t="shared" si="352"/>
        <v>5</v>
      </c>
    </row>
    <row r="1576" spans="1:49" x14ac:dyDescent="0.25">
      <c r="A1576" s="4" t="s">
        <v>126</v>
      </c>
      <c r="B1576" t="s">
        <v>81</v>
      </c>
      <c r="C1576" s="3">
        <v>41781</v>
      </c>
      <c r="D1576">
        <v>3</v>
      </c>
      <c r="F1576" t="s">
        <v>85</v>
      </c>
      <c r="G1576" t="s">
        <v>88</v>
      </c>
      <c r="J1576" s="2">
        <v>2014</v>
      </c>
      <c r="K1576" s="2" t="s">
        <v>82</v>
      </c>
      <c r="L1576">
        <v>1</v>
      </c>
      <c r="M1576" s="2" t="s">
        <v>21</v>
      </c>
      <c r="N1576" s="2" t="str">
        <f t="shared" si="350"/>
        <v/>
      </c>
      <c r="Q1576" t="str">
        <f t="shared" si="354"/>
        <v/>
      </c>
      <c r="R1576" s="2" t="str">
        <f>IF(ISNUMBER(Q1576),SUMIFS(Q$1:$Q1576,A$1:$A1576,A1576,J$1:$J1576,J1576,D$1:$D1576,D1576),"")</f>
        <v/>
      </c>
      <c r="AH1576" s="2" t="str">
        <f t="shared" si="353"/>
        <v/>
      </c>
      <c r="AL1576">
        <v>0.30499999999999999</v>
      </c>
      <c r="AN1576">
        <v>0</v>
      </c>
      <c r="AO1576">
        <v>0.307</v>
      </c>
      <c r="AQ1576">
        <v>0.37</v>
      </c>
      <c r="AR1576">
        <v>1.7999999999999999E-2</v>
      </c>
      <c r="AU1576" s="2" t="str">
        <f t="shared" si="351"/>
        <v/>
      </c>
      <c r="AV1576" s="2" t="str">
        <f>IF(ISNUMBER(AU1576),SUMIFS($AU$1:AU1576,$A$1:A1576,A1576,$J$1:J1576,J1576,$D$1:D1576,D1576),"")</f>
        <v/>
      </c>
      <c r="AW1576">
        <f t="shared" si="352"/>
        <v>5</v>
      </c>
    </row>
    <row r="1577" spans="1:49" x14ac:dyDescent="0.25">
      <c r="A1577" s="4" t="s">
        <v>126</v>
      </c>
      <c r="B1577" t="s">
        <v>81</v>
      </c>
      <c r="C1577" s="3">
        <v>41822</v>
      </c>
      <c r="D1577">
        <v>1</v>
      </c>
      <c r="F1577" t="s">
        <v>85</v>
      </c>
      <c r="G1577" t="s">
        <v>88</v>
      </c>
      <c r="J1577" s="2">
        <v>2014</v>
      </c>
      <c r="K1577" s="2" t="s">
        <v>82</v>
      </c>
      <c r="L1577">
        <v>1</v>
      </c>
      <c r="M1577" s="2" t="s">
        <v>21</v>
      </c>
      <c r="N1577" s="2" t="str">
        <f t="shared" si="350"/>
        <v/>
      </c>
      <c r="Q1577" t="str">
        <f t="shared" si="354"/>
        <v/>
      </c>
      <c r="R1577" s="2" t="str">
        <f>IF(ISNUMBER(Q1577),SUMIFS(Q$1:$Q1577,A$1:$A1577,A1577,J$1:$J1577,J1577,D$1:$D1577,D1577),"")</f>
        <v/>
      </c>
      <c r="AH1577" s="2" t="str">
        <f t="shared" si="353"/>
        <v/>
      </c>
      <c r="AL1577">
        <v>0.127</v>
      </c>
      <c r="AN1577">
        <v>0</v>
      </c>
      <c r="AO1577">
        <v>0.61</v>
      </c>
      <c r="AQ1577">
        <v>0.219</v>
      </c>
      <c r="AR1577">
        <v>4.3999999999999997E-2</v>
      </c>
      <c r="AU1577" s="2" t="str">
        <f t="shared" si="351"/>
        <v/>
      </c>
      <c r="AV1577" s="2" t="str">
        <f>IF(ISNUMBER(AU1577),SUMIFS($AU$1:AU1577,$A$1:A1577,A1577,$J$1:J1577,J1577,$D$1:D1577,D1577),"")</f>
        <v/>
      </c>
      <c r="AW1577">
        <f t="shared" si="352"/>
        <v>5</v>
      </c>
    </row>
    <row r="1578" spans="1:49" x14ac:dyDescent="0.25">
      <c r="A1578" s="4" t="s">
        <v>126</v>
      </c>
      <c r="B1578" t="s">
        <v>81</v>
      </c>
      <c r="C1578" s="3">
        <v>41822</v>
      </c>
      <c r="D1578">
        <v>2</v>
      </c>
      <c r="F1578" t="s">
        <v>85</v>
      </c>
      <c r="G1578" t="s">
        <v>88</v>
      </c>
      <c r="J1578" s="2">
        <v>2014</v>
      </c>
      <c r="K1578" s="2" t="s">
        <v>82</v>
      </c>
      <c r="L1578">
        <v>1</v>
      </c>
      <c r="M1578" s="2" t="s">
        <v>21</v>
      </c>
      <c r="N1578" s="2" t="str">
        <f t="shared" si="350"/>
        <v/>
      </c>
      <c r="Q1578" t="str">
        <f t="shared" si="354"/>
        <v/>
      </c>
      <c r="R1578" s="2" t="str">
        <f>IF(ISNUMBER(Q1578),SUMIFS(Q$1:$Q1578,A$1:$A1578,A1578,J$1:$J1578,J1578,D$1:$D1578,D1578),"")</f>
        <v/>
      </c>
      <c r="AH1578" s="2" t="str">
        <f t="shared" si="353"/>
        <v/>
      </c>
      <c r="AL1578">
        <v>0.17599999999999999</v>
      </c>
      <c r="AN1578">
        <v>0</v>
      </c>
      <c r="AO1578">
        <v>0.38900000000000001</v>
      </c>
      <c r="AQ1578">
        <v>0.42699999999999999</v>
      </c>
      <c r="AR1578">
        <v>8.9999999999999993E-3</v>
      </c>
      <c r="AU1578" s="2" t="str">
        <f t="shared" si="351"/>
        <v/>
      </c>
      <c r="AV1578" s="2" t="str">
        <f>IF(ISNUMBER(AU1578),SUMIFS($AU$1:AU1578,$A$1:A1578,A1578,$J$1:J1578,J1578,$D$1:D1578,D1578),"")</f>
        <v/>
      </c>
      <c r="AW1578">
        <f t="shared" si="352"/>
        <v>5</v>
      </c>
    </row>
    <row r="1579" spans="1:49" x14ac:dyDescent="0.25">
      <c r="A1579" s="4" t="s">
        <v>126</v>
      </c>
      <c r="B1579" t="s">
        <v>81</v>
      </c>
      <c r="C1579" s="3">
        <v>41822</v>
      </c>
      <c r="D1579">
        <v>3</v>
      </c>
      <c r="F1579" t="s">
        <v>85</v>
      </c>
      <c r="G1579" t="s">
        <v>88</v>
      </c>
      <c r="J1579" s="2">
        <v>2014</v>
      </c>
      <c r="K1579" s="2" t="s">
        <v>82</v>
      </c>
      <c r="L1579">
        <v>1</v>
      </c>
      <c r="M1579" s="2" t="s">
        <v>21</v>
      </c>
      <c r="N1579" s="2" t="str">
        <f t="shared" si="350"/>
        <v/>
      </c>
      <c r="Q1579" t="str">
        <f t="shared" si="354"/>
        <v/>
      </c>
      <c r="R1579" s="2" t="str">
        <f>IF(ISNUMBER(Q1579),SUMIFS(Q$1:$Q1579,A$1:$A1579,A1579,J$1:$J1579,J1579,D$1:$D1579,D1579),"")</f>
        <v/>
      </c>
      <c r="AH1579" s="2" t="str">
        <f t="shared" si="353"/>
        <v/>
      </c>
      <c r="AL1579">
        <v>0.126</v>
      </c>
      <c r="AN1579">
        <v>0</v>
      </c>
      <c r="AO1579">
        <v>0.629</v>
      </c>
      <c r="AQ1579">
        <v>0.23599999999999999</v>
      </c>
      <c r="AR1579">
        <v>8.9999999999999993E-3</v>
      </c>
      <c r="AU1579" s="2" t="str">
        <f t="shared" si="351"/>
        <v/>
      </c>
      <c r="AV1579" s="2" t="str">
        <f>IF(ISNUMBER(AU1579),SUMIFS($AU$1:AU1579,$A$1:A1579,A1579,$J$1:J1579,J1579,$D$1:D1579,D1579),"")</f>
        <v/>
      </c>
      <c r="AW1579">
        <f t="shared" si="352"/>
        <v>5</v>
      </c>
    </row>
    <row r="1580" spans="1:49" x14ac:dyDescent="0.25">
      <c r="A1580" s="4" t="s">
        <v>126</v>
      </c>
      <c r="B1580" t="s">
        <v>81</v>
      </c>
      <c r="C1580" s="3">
        <v>41871</v>
      </c>
      <c r="D1580">
        <v>1</v>
      </c>
      <c r="F1580" t="s">
        <v>85</v>
      </c>
      <c r="G1580" t="s">
        <v>88</v>
      </c>
      <c r="J1580" s="2">
        <v>2014</v>
      </c>
      <c r="K1580" s="2" t="s">
        <v>82</v>
      </c>
      <c r="L1580">
        <v>1</v>
      </c>
      <c r="M1580" s="2" t="s">
        <v>21</v>
      </c>
      <c r="N1580" s="2" t="str">
        <f t="shared" si="350"/>
        <v/>
      </c>
      <c r="Q1580" t="str">
        <f t="shared" si="354"/>
        <v/>
      </c>
      <c r="R1580" s="2" t="str">
        <f>IF(ISNUMBER(Q1580),SUMIFS(Q$1:$Q1580,A$1:$A1580,A1580,J$1:$J1580,J1580,D$1:$D1580,D1580),"")</f>
        <v/>
      </c>
      <c r="AH1580" s="2" t="str">
        <f t="shared" si="353"/>
        <v/>
      </c>
      <c r="AL1580">
        <v>3.3000000000000002E-2</v>
      </c>
      <c r="AN1580">
        <v>0</v>
      </c>
      <c r="AO1580">
        <v>0.28999999999999998</v>
      </c>
      <c r="AQ1580">
        <v>0.65500000000000003</v>
      </c>
      <c r="AR1580">
        <v>2.1999999999999999E-2</v>
      </c>
      <c r="AU1580" s="2" t="str">
        <f t="shared" si="351"/>
        <v/>
      </c>
      <c r="AV1580" s="2" t="str">
        <f>IF(ISNUMBER(AU1580),SUMIFS($AU$1:AU1580,$A$1:A1580,A1580,$J$1:J1580,J1580,$D$1:D1580,D1580),"")</f>
        <v/>
      </c>
      <c r="AW1580">
        <f t="shared" si="352"/>
        <v>5</v>
      </c>
    </row>
    <row r="1581" spans="1:49" x14ac:dyDescent="0.25">
      <c r="A1581" s="4" t="s">
        <v>126</v>
      </c>
      <c r="B1581" t="s">
        <v>81</v>
      </c>
      <c r="C1581" s="3">
        <v>41871</v>
      </c>
      <c r="D1581">
        <v>2</v>
      </c>
      <c r="F1581" t="s">
        <v>85</v>
      </c>
      <c r="G1581" t="s">
        <v>88</v>
      </c>
      <c r="J1581" s="2">
        <v>2014</v>
      </c>
      <c r="K1581" s="2" t="s">
        <v>82</v>
      </c>
      <c r="L1581">
        <v>1</v>
      </c>
      <c r="M1581" s="2" t="s">
        <v>21</v>
      </c>
      <c r="N1581" s="2" t="str">
        <f t="shared" si="350"/>
        <v/>
      </c>
      <c r="Q1581" t="str">
        <f t="shared" si="354"/>
        <v/>
      </c>
      <c r="R1581" s="2" t="str">
        <f>IF(ISNUMBER(Q1581),SUMIFS(Q$1:$Q1581,A$1:$A1581,A1581,J$1:$J1581,J1581,D$1:$D1581,D1581),"")</f>
        <v/>
      </c>
      <c r="AH1581" s="2" t="str">
        <f t="shared" si="353"/>
        <v/>
      </c>
      <c r="AL1581">
        <v>3.7999999999999999E-2</v>
      </c>
      <c r="AN1581">
        <v>0</v>
      </c>
      <c r="AO1581">
        <v>0.31900000000000001</v>
      </c>
      <c r="AQ1581">
        <v>0.63200000000000001</v>
      </c>
      <c r="AR1581">
        <v>1.0999999999999999E-2</v>
      </c>
      <c r="AU1581" s="2" t="str">
        <f t="shared" si="351"/>
        <v/>
      </c>
      <c r="AV1581" s="2" t="str">
        <f>IF(ISNUMBER(AU1581),SUMIFS($AU$1:AU1581,$A$1:A1581,A1581,$J$1:J1581,J1581,$D$1:D1581,D1581),"")</f>
        <v/>
      </c>
      <c r="AW1581">
        <f t="shared" si="352"/>
        <v>5</v>
      </c>
    </row>
    <row r="1582" spans="1:49" x14ac:dyDescent="0.25">
      <c r="A1582" s="4" t="s">
        <v>126</v>
      </c>
      <c r="B1582" t="s">
        <v>81</v>
      </c>
      <c r="C1582" s="3">
        <v>41871</v>
      </c>
      <c r="D1582">
        <v>3</v>
      </c>
      <c r="F1582" t="s">
        <v>85</v>
      </c>
      <c r="G1582" t="s">
        <v>88</v>
      </c>
      <c r="J1582" s="2">
        <v>2014</v>
      </c>
      <c r="K1582" s="2" t="s">
        <v>82</v>
      </c>
      <c r="L1582">
        <v>1</v>
      </c>
      <c r="M1582" s="2" t="s">
        <v>21</v>
      </c>
      <c r="N1582" s="2" t="str">
        <f t="shared" ref="N1582:N1597" si="355">IF(LEN(O1582)&gt;0,O1582*10,"")</f>
        <v/>
      </c>
      <c r="Q1582" t="str">
        <f t="shared" si="354"/>
        <v/>
      </c>
      <c r="R1582" s="2" t="str">
        <f>IF(ISNUMBER(Q1582),SUMIFS(Q$1:$Q1582,A$1:$A1582,A1582,J$1:$J1582,J1582,D$1:$D1582,D1582),"")</f>
        <v/>
      </c>
      <c r="AH1582" s="2" t="str">
        <f t="shared" si="353"/>
        <v/>
      </c>
      <c r="AL1582">
        <v>4.2000000000000003E-2</v>
      </c>
      <c r="AN1582">
        <v>0</v>
      </c>
      <c r="AO1582">
        <v>0.26</v>
      </c>
      <c r="AQ1582">
        <v>0.66500000000000004</v>
      </c>
      <c r="AR1582">
        <v>3.3000000000000002E-2</v>
      </c>
      <c r="AU1582" s="2" t="str">
        <f t="shared" si="351"/>
        <v/>
      </c>
      <c r="AV1582" s="2" t="str">
        <f>IF(ISNUMBER(AU1582),SUMIFS($AU$1:AU1582,$A$1:A1582,A1582,$J$1:J1582,J1582,$D$1:D1582,D1582),"")</f>
        <v/>
      </c>
      <c r="AW1582">
        <f t="shared" si="352"/>
        <v>5</v>
      </c>
    </row>
    <row r="1583" spans="1:49" x14ac:dyDescent="0.25">
      <c r="A1583" s="4" t="s">
        <v>126</v>
      </c>
      <c r="B1583" t="s">
        <v>81</v>
      </c>
      <c r="C1583" s="3">
        <v>41918</v>
      </c>
      <c r="D1583">
        <v>1</v>
      </c>
      <c r="F1583" t="s">
        <v>85</v>
      </c>
      <c r="G1583" t="s">
        <v>88</v>
      </c>
      <c r="J1583" s="2">
        <v>2014</v>
      </c>
      <c r="K1583" s="2" t="s">
        <v>82</v>
      </c>
      <c r="L1583">
        <v>1</v>
      </c>
      <c r="M1583" s="2" t="s">
        <v>21</v>
      </c>
      <c r="N1583" s="2" t="str">
        <f t="shared" si="355"/>
        <v/>
      </c>
      <c r="Q1583" t="str">
        <f t="shared" si="354"/>
        <v/>
      </c>
      <c r="R1583" s="2" t="str">
        <f>IF(ISNUMBER(Q1583),SUMIFS(Q$1:$Q1583,A$1:$A1583,A1583,J$1:$J1583,J1583,D$1:$D1583,D1583),"")</f>
        <v/>
      </c>
      <c r="AH1583" s="2" t="str">
        <f t="shared" si="353"/>
        <v/>
      </c>
      <c r="AL1583">
        <v>9.4E-2</v>
      </c>
      <c r="AN1583">
        <v>0</v>
      </c>
      <c r="AO1583">
        <v>0.49</v>
      </c>
      <c r="AQ1583">
        <v>0.33900000000000002</v>
      </c>
      <c r="AR1583">
        <v>7.8E-2</v>
      </c>
      <c r="AU1583" s="2" t="str">
        <f t="shared" si="351"/>
        <v/>
      </c>
      <c r="AV1583" s="2" t="str">
        <f>IF(ISNUMBER(AU1583),SUMIFS($AU$1:AU1583,$A$1:A1583,A1583,$J$1:J1583,J1583,$D$1:D1583,D1583),"")</f>
        <v/>
      </c>
      <c r="AW1583">
        <f t="shared" si="352"/>
        <v>5</v>
      </c>
    </row>
    <row r="1584" spans="1:49" x14ac:dyDescent="0.25">
      <c r="A1584" s="4" t="s">
        <v>126</v>
      </c>
      <c r="B1584" t="s">
        <v>81</v>
      </c>
      <c r="C1584" s="3">
        <v>41918</v>
      </c>
      <c r="D1584">
        <v>2</v>
      </c>
      <c r="F1584" t="s">
        <v>85</v>
      </c>
      <c r="G1584" t="s">
        <v>88</v>
      </c>
      <c r="J1584" s="2">
        <v>2014</v>
      </c>
      <c r="K1584" s="2" t="s">
        <v>82</v>
      </c>
      <c r="L1584">
        <v>1</v>
      </c>
      <c r="M1584" s="2" t="s">
        <v>21</v>
      </c>
      <c r="N1584" s="2" t="str">
        <f t="shared" si="355"/>
        <v/>
      </c>
      <c r="Q1584" t="str">
        <f t="shared" si="354"/>
        <v/>
      </c>
      <c r="R1584" s="2" t="str">
        <f>IF(ISNUMBER(Q1584),SUMIFS(Q$1:$Q1584,A$1:$A1584,A1584,J$1:$J1584,J1584,D$1:$D1584,D1584),"")</f>
        <v/>
      </c>
      <c r="AH1584" s="2" t="str">
        <f t="shared" si="353"/>
        <v/>
      </c>
      <c r="AL1584">
        <v>0.161</v>
      </c>
      <c r="AN1584">
        <v>0</v>
      </c>
      <c r="AO1584">
        <v>0.45700000000000002</v>
      </c>
      <c r="AQ1584">
        <v>0.36399999999999999</v>
      </c>
      <c r="AR1584">
        <v>1.7999999999999999E-2</v>
      </c>
      <c r="AU1584" s="2" t="str">
        <f t="shared" si="351"/>
        <v/>
      </c>
      <c r="AV1584" s="2" t="str">
        <f>IF(ISNUMBER(AU1584),SUMIFS($AU$1:AU1584,$A$1:A1584,A1584,$J$1:J1584,J1584,$D$1:D1584,D1584),"")</f>
        <v/>
      </c>
      <c r="AW1584">
        <f t="shared" si="352"/>
        <v>5</v>
      </c>
    </row>
    <row r="1585" spans="1:49" x14ac:dyDescent="0.25">
      <c r="A1585" s="4" t="s">
        <v>126</v>
      </c>
      <c r="B1585" t="s">
        <v>81</v>
      </c>
      <c r="C1585" s="3">
        <v>41918</v>
      </c>
      <c r="D1585">
        <v>3</v>
      </c>
      <c r="F1585" t="s">
        <v>85</v>
      </c>
      <c r="G1585" t="s">
        <v>88</v>
      </c>
      <c r="J1585" s="2">
        <v>2014</v>
      </c>
      <c r="K1585" s="2" t="s">
        <v>82</v>
      </c>
      <c r="L1585">
        <v>1</v>
      </c>
      <c r="M1585" s="2" t="s">
        <v>21</v>
      </c>
      <c r="N1585" s="2" t="str">
        <f t="shared" si="355"/>
        <v/>
      </c>
      <c r="Q1585" t="str">
        <f t="shared" si="354"/>
        <v/>
      </c>
      <c r="R1585" s="2" t="str">
        <f>IF(ISNUMBER(Q1585),SUMIFS(Q$1:$Q1585,A$1:$A1585,A1585,J$1:$J1585,J1585,D$1:$D1585,D1585),"")</f>
        <v/>
      </c>
      <c r="AH1585" s="2" t="str">
        <f t="shared" si="353"/>
        <v/>
      </c>
      <c r="AL1585">
        <v>0.249</v>
      </c>
      <c r="AN1585">
        <v>0</v>
      </c>
      <c r="AO1585">
        <v>0.433</v>
      </c>
      <c r="AQ1585">
        <v>0.28100000000000003</v>
      </c>
      <c r="AR1585">
        <v>3.5999999999999997E-2</v>
      </c>
      <c r="AU1585" s="2" t="str">
        <f t="shared" si="351"/>
        <v/>
      </c>
      <c r="AV1585" s="2" t="str">
        <f>IF(ISNUMBER(AU1585),SUMIFS($AU$1:AU1585,$A$1:A1585,A1585,$J$1:J1585,J1585,$D$1:D1585,D1585),"")</f>
        <v/>
      </c>
      <c r="AW1585">
        <f t="shared" si="352"/>
        <v>5</v>
      </c>
    </row>
    <row r="1586" spans="1:49" x14ac:dyDescent="0.25">
      <c r="A1586" s="4" t="s">
        <v>126</v>
      </c>
      <c r="B1586" t="s">
        <v>81</v>
      </c>
      <c r="C1586" s="3">
        <v>42156</v>
      </c>
      <c r="D1586">
        <v>1</v>
      </c>
      <c r="F1586" t="s">
        <v>85</v>
      </c>
      <c r="G1586" t="s">
        <v>88</v>
      </c>
      <c r="J1586" s="2">
        <v>2015</v>
      </c>
      <c r="K1586" s="2" t="s">
        <v>82</v>
      </c>
      <c r="L1586">
        <v>1</v>
      </c>
      <c r="M1586" s="2" t="s">
        <v>21</v>
      </c>
      <c r="N1586" s="2" t="str">
        <f t="shared" si="355"/>
        <v/>
      </c>
      <c r="Q1586" t="str">
        <f t="shared" si="354"/>
        <v/>
      </c>
      <c r="R1586" s="2" t="str">
        <f>IF(ISNUMBER(Q1586),SUMIFS(Q$1:$Q1586,A$1:$A1586,A1586,J$1:$J1586,J1586,D$1:$D1586,D1586),"")</f>
        <v/>
      </c>
      <c r="AH1586" s="2" t="str">
        <f t="shared" si="353"/>
        <v/>
      </c>
      <c r="AL1586">
        <v>0.47099999999999997</v>
      </c>
      <c r="AN1586">
        <v>0</v>
      </c>
      <c r="AO1586">
        <v>0.35</v>
      </c>
      <c r="AQ1586">
        <v>0.14799999999999999</v>
      </c>
      <c r="AR1586">
        <v>3.1E-2</v>
      </c>
      <c r="AU1586" s="2" t="str">
        <f t="shared" si="351"/>
        <v/>
      </c>
      <c r="AV1586" s="2" t="str">
        <f>IF(ISNUMBER(AU1586),SUMIFS($AU$1:AU1586,$A$1:A1586,A1586,$J$1:J1586,J1586,$D$1:D1586,D1586),"")</f>
        <v/>
      </c>
      <c r="AW1586">
        <f t="shared" si="352"/>
        <v>5</v>
      </c>
    </row>
    <row r="1587" spans="1:49" x14ac:dyDescent="0.25">
      <c r="A1587" s="4" t="s">
        <v>126</v>
      </c>
      <c r="B1587" t="s">
        <v>81</v>
      </c>
      <c r="C1587" s="3">
        <v>42156</v>
      </c>
      <c r="D1587">
        <v>2</v>
      </c>
      <c r="F1587" t="s">
        <v>85</v>
      </c>
      <c r="G1587" t="s">
        <v>88</v>
      </c>
      <c r="J1587" s="2">
        <v>2015</v>
      </c>
      <c r="K1587" s="2" t="s">
        <v>82</v>
      </c>
      <c r="L1587">
        <v>1</v>
      </c>
      <c r="M1587" s="2" t="s">
        <v>21</v>
      </c>
      <c r="N1587" s="2" t="str">
        <f t="shared" si="355"/>
        <v/>
      </c>
      <c r="Q1587" t="str">
        <f t="shared" si="354"/>
        <v/>
      </c>
      <c r="R1587" s="2" t="str">
        <f>IF(ISNUMBER(Q1587),SUMIFS(Q$1:$Q1587,A$1:$A1587,A1587,J$1:$J1587,J1587,D$1:$D1587,D1587),"")</f>
        <v/>
      </c>
      <c r="AH1587" s="2" t="str">
        <f t="shared" si="353"/>
        <v/>
      </c>
      <c r="AL1587">
        <v>0.36899999999999999</v>
      </c>
      <c r="AN1587">
        <v>0</v>
      </c>
      <c r="AO1587">
        <v>0.38200000000000001</v>
      </c>
      <c r="AQ1587">
        <v>0.24299999999999999</v>
      </c>
      <c r="AR1587">
        <v>6.0000000000000001E-3</v>
      </c>
      <c r="AU1587" s="2" t="str">
        <f t="shared" si="351"/>
        <v/>
      </c>
      <c r="AV1587" s="2" t="str">
        <f>IF(ISNUMBER(AU1587),SUMIFS($AU$1:AU1587,$A$1:A1587,A1587,$J$1:J1587,J1587,$D$1:D1587,D1587),"")</f>
        <v/>
      </c>
      <c r="AW1587">
        <f t="shared" si="352"/>
        <v>5</v>
      </c>
    </row>
    <row r="1588" spans="1:49" x14ac:dyDescent="0.25">
      <c r="A1588" s="4" t="s">
        <v>126</v>
      </c>
      <c r="B1588" t="s">
        <v>81</v>
      </c>
      <c r="C1588" s="3">
        <v>42156</v>
      </c>
      <c r="D1588">
        <v>3</v>
      </c>
      <c r="F1588" t="s">
        <v>85</v>
      </c>
      <c r="G1588" t="s">
        <v>88</v>
      </c>
      <c r="J1588" s="2">
        <v>2015</v>
      </c>
      <c r="K1588" s="2" t="s">
        <v>82</v>
      </c>
      <c r="L1588">
        <v>1</v>
      </c>
      <c r="M1588" s="2" t="s">
        <v>21</v>
      </c>
      <c r="N1588" s="2" t="str">
        <f t="shared" si="355"/>
        <v/>
      </c>
      <c r="Q1588" t="str">
        <f t="shared" si="354"/>
        <v/>
      </c>
      <c r="R1588" s="2" t="str">
        <f>IF(ISNUMBER(Q1588),SUMIFS(Q$1:$Q1588,A$1:$A1588,A1588,J$1:$J1588,J1588,D$1:$D1588,D1588),"")</f>
        <v/>
      </c>
      <c r="AH1588" s="2" t="str">
        <f t="shared" si="353"/>
        <v/>
      </c>
      <c r="AL1588">
        <v>0.58299999999999996</v>
      </c>
      <c r="AN1588">
        <v>0</v>
      </c>
      <c r="AO1588">
        <v>0.26700000000000002</v>
      </c>
      <c r="AQ1588">
        <v>0.13400000000000001</v>
      </c>
      <c r="AR1588">
        <v>1.6E-2</v>
      </c>
      <c r="AU1588" s="2" t="str">
        <f t="shared" si="351"/>
        <v/>
      </c>
      <c r="AV1588" s="2" t="str">
        <f>IF(ISNUMBER(AU1588),SUMIFS($AU$1:AU1588,$A$1:A1588,A1588,$J$1:J1588,J1588,$D$1:D1588,D1588),"")</f>
        <v/>
      </c>
      <c r="AW1588">
        <f t="shared" si="352"/>
        <v>5</v>
      </c>
    </row>
    <row r="1589" spans="1:49" x14ac:dyDescent="0.25">
      <c r="A1589" s="4" t="s">
        <v>126</v>
      </c>
      <c r="B1589" t="s">
        <v>81</v>
      </c>
      <c r="C1589" s="3">
        <v>42199</v>
      </c>
      <c r="D1589">
        <v>1</v>
      </c>
      <c r="F1589" t="s">
        <v>85</v>
      </c>
      <c r="G1589" t="s">
        <v>88</v>
      </c>
      <c r="J1589" s="2">
        <v>2015</v>
      </c>
      <c r="K1589" s="2" t="s">
        <v>82</v>
      </c>
      <c r="L1589">
        <v>1</v>
      </c>
      <c r="M1589" s="2" t="s">
        <v>21</v>
      </c>
      <c r="N1589" s="2" t="str">
        <f t="shared" si="355"/>
        <v/>
      </c>
      <c r="Q1589" t="str">
        <f t="shared" si="354"/>
        <v/>
      </c>
      <c r="R1589" s="2" t="str">
        <f>IF(ISNUMBER(Q1589),SUMIFS(Q$1:$Q1589,A$1:$A1589,A1589,J$1:$J1589,J1589,D$1:$D1589,D1589),"")</f>
        <v/>
      </c>
      <c r="AH1589" s="2" t="str">
        <f t="shared" si="353"/>
        <v/>
      </c>
      <c r="AL1589">
        <v>0.20599999999999999</v>
      </c>
      <c r="AN1589">
        <v>0</v>
      </c>
      <c r="AO1589">
        <v>0.56899999999999995</v>
      </c>
      <c r="AQ1589">
        <v>0.185</v>
      </c>
      <c r="AR1589">
        <v>0.04</v>
      </c>
      <c r="AU1589" s="2" t="str">
        <f t="shared" si="351"/>
        <v/>
      </c>
      <c r="AV1589" s="2" t="str">
        <f>IF(ISNUMBER(AU1589),SUMIFS($AU$1:AU1589,$A$1:A1589,A1589,$J$1:J1589,J1589,$D$1:D1589,D1589),"")</f>
        <v/>
      </c>
      <c r="AW1589">
        <f t="shared" si="352"/>
        <v>5</v>
      </c>
    </row>
    <row r="1590" spans="1:49" x14ac:dyDescent="0.25">
      <c r="A1590" s="4" t="s">
        <v>126</v>
      </c>
      <c r="B1590" t="s">
        <v>81</v>
      </c>
      <c r="C1590" s="3">
        <v>42199</v>
      </c>
      <c r="D1590">
        <v>2</v>
      </c>
      <c r="F1590" t="s">
        <v>85</v>
      </c>
      <c r="G1590" t="s">
        <v>88</v>
      </c>
      <c r="J1590" s="2">
        <v>2015</v>
      </c>
      <c r="K1590" s="2" t="s">
        <v>82</v>
      </c>
      <c r="L1590">
        <v>1</v>
      </c>
      <c r="M1590" s="2" t="s">
        <v>21</v>
      </c>
      <c r="N1590" s="2" t="str">
        <f t="shared" si="355"/>
        <v/>
      </c>
      <c r="Q1590" t="str">
        <f t="shared" si="354"/>
        <v/>
      </c>
      <c r="R1590" s="2" t="str">
        <f>IF(ISNUMBER(Q1590),SUMIFS(Q$1:$Q1590,A$1:$A1590,A1590,J$1:$J1590,J1590,D$1:$D1590,D1590),"")</f>
        <v/>
      </c>
      <c r="AH1590" s="2" t="str">
        <f t="shared" si="353"/>
        <v/>
      </c>
      <c r="AL1590">
        <v>0.17399999999999999</v>
      </c>
      <c r="AN1590">
        <v>0</v>
      </c>
      <c r="AO1590">
        <v>0.54900000000000004</v>
      </c>
      <c r="AQ1590">
        <v>0.246</v>
      </c>
      <c r="AR1590">
        <v>3.1E-2</v>
      </c>
      <c r="AU1590" s="2" t="str">
        <f t="shared" si="351"/>
        <v/>
      </c>
      <c r="AV1590" s="2" t="str">
        <f>IF(ISNUMBER(AU1590),SUMIFS($AU$1:AU1590,$A$1:A1590,A1590,$J$1:J1590,J1590,$D$1:D1590,D1590),"")</f>
        <v/>
      </c>
      <c r="AW1590">
        <f t="shared" si="352"/>
        <v>5</v>
      </c>
    </row>
    <row r="1591" spans="1:49" x14ac:dyDescent="0.25">
      <c r="A1591" s="4" t="s">
        <v>126</v>
      </c>
      <c r="B1591" t="s">
        <v>81</v>
      </c>
      <c r="C1591" s="3">
        <v>42199</v>
      </c>
      <c r="D1591">
        <v>3</v>
      </c>
      <c r="F1591" t="s">
        <v>85</v>
      </c>
      <c r="G1591" t="s">
        <v>88</v>
      </c>
      <c r="J1591" s="2">
        <v>2015</v>
      </c>
      <c r="K1591" s="2" t="s">
        <v>82</v>
      </c>
      <c r="L1591">
        <v>1</v>
      </c>
      <c r="M1591" s="2" t="s">
        <v>21</v>
      </c>
      <c r="N1591" s="2" t="str">
        <f t="shared" si="355"/>
        <v/>
      </c>
      <c r="Q1591" t="str">
        <f t="shared" si="354"/>
        <v/>
      </c>
      <c r="R1591" s="2" t="str">
        <f>IF(ISNUMBER(Q1591),SUMIFS(Q$1:$Q1591,A$1:$A1591,A1591,J$1:$J1591,J1591,D$1:$D1591,D1591),"")</f>
        <v/>
      </c>
      <c r="AH1591" s="2" t="str">
        <f t="shared" si="353"/>
        <v/>
      </c>
      <c r="AL1591">
        <v>0.27900000000000003</v>
      </c>
      <c r="AN1591">
        <v>0</v>
      </c>
      <c r="AO1591">
        <v>0.496</v>
      </c>
      <c r="AQ1591">
        <v>0.19900000000000001</v>
      </c>
      <c r="AR1591">
        <v>2.5999999999999999E-2</v>
      </c>
      <c r="AU1591" s="2" t="str">
        <f t="shared" si="351"/>
        <v/>
      </c>
      <c r="AV1591" s="2" t="str">
        <f>IF(ISNUMBER(AU1591),SUMIFS($AU$1:AU1591,$A$1:A1591,A1591,$J$1:J1591,J1591,$D$1:D1591,D1591),"")</f>
        <v/>
      </c>
      <c r="AW1591">
        <f t="shared" si="352"/>
        <v>5</v>
      </c>
    </row>
    <row r="1592" spans="1:49" x14ac:dyDescent="0.25">
      <c r="A1592" s="4" t="s">
        <v>126</v>
      </c>
      <c r="B1592" t="s">
        <v>81</v>
      </c>
      <c r="C1592" s="3">
        <v>42240</v>
      </c>
      <c r="D1592">
        <v>1</v>
      </c>
      <c r="F1592" t="s">
        <v>85</v>
      </c>
      <c r="G1592" t="s">
        <v>88</v>
      </c>
      <c r="J1592" s="2">
        <v>2015</v>
      </c>
      <c r="K1592" s="2" t="s">
        <v>82</v>
      </c>
      <c r="L1592">
        <v>1</v>
      </c>
      <c r="M1592" s="2" t="s">
        <v>21</v>
      </c>
      <c r="N1592" s="2" t="str">
        <f t="shared" si="355"/>
        <v/>
      </c>
      <c r="Q1592" t="str">
        <f t="shared" si="354"/>
        <v/>
      </c>
      <c r="R1592" s="2" t="str">
        <f>IF(ISNUMBER(Q1592),SUMIFS(Q$1:$Q1592,A$1:$A1592,A1592,J$1:$J1592,J1592,D$1:$D1592,D1592),"")</f>
        <v/>
      </c>
      <c r="AH1592" s="2" t="str">
        <f t="shared" si="353"/>
        <v/>
      </c>
      <c r="AL1592">
        <v>5.0999999999999997E-2</v>
      </c>
      <c r="AN1592">
        <v>0</v>
      </c>
      <c r="AO1592">
        <v>0.57999999999999996</v>
      </c>
      <c r="AQ1592">
        <v>0.35299999999999998</v>
      </c>
      <c r="AR1592">
        <v>1.6E-2</v>
      </c>
      <c r="AU1592" s="2" t="str">
        <f t="shared" si="351"/>
        <v/>
      </c>
      <c r="AV1592" s="2" t="str">
        <f>IF(ISNUMBER(AU1592),SUMIFS($AU$1:AU1592,$A$1:A1592,A1592,$J$1:J1592,J1592,$D$1:D1592,D1592),"")</f>
        <v/>
      </c>
      <c r="AW1592">
        <f t="shared" si="352"/>
        <v>5</v>
      </c>
    </row>
    <row r="1593" spans="1:49" x14ac:dyDescent="0.25">
      <c r="A1593" s="4" t="s">
        <v>126</v>
      </c>
      <c r="B1593" t="s">
        <v>81</v>
      </c>
      <c r="C1593" s="3">
        <v>42240</v>
      </c>
      <c r="D1593">
        <v>2</v>
      </c>
      <c r="F1593" t="s">
        <v>85</v>
      </c>
      <c r="G1593" t="s">
        <v>88</v>
      </c>
      <c r="J1593" s="2">
        <v>2015</v>
      </c>
      <c r="K1593" s="2" t="s">
        <v>82</v>
      </c>
      <c r="L1593">
        <v>1</v>
      </c>
      <c r="M1593" s="2" t="s">
        <v>21</v>
      </c>
      <c r="N1593" s="2" t="str">
        <f t="shared" si="355"/>
        <v/>
      </c>
      <c r="Q1593" t="str">
        <f t="shared" si="354"/>
        <v/>
      </c>
      <c r="R1593" s="2" t="str">
        <f>IF(ISNUMBER(Q1593),SUMIFS(Q$1:$Q1593,A$1:$A1593,A1593,J$1:$J1593,J1593,D$1:$D1593,D1593),"")</f>
        <v/>
      </c>
      <c r="AH1593" s="2" t="str">
        <f t="shared" si="353"/>
        <v/>
      </c>
      <c r="AL1593">
        <v>0.14599999999999999</v>
      </c>
      <c r="AN1593">
        <v>0</v>
      </c>
      <c r="AO1593">
        <v>0.34200000000000003</v>
      </c>
      <c r="AQ1593">
        <v>0.41099999999999998</v>
      </c>
      <c r="AR1593">
        <v>0.1</v>
      </c>
      <c r="AU1593" s="2" t="str">
        <f t="shared" si="351"/>
        <v/>
      </c>
      <c r="AV1593" s="2" t="str">
        <f>IF(ISNUMBER(AU1593),SUMIFS($AU$1:AU1593,$A$1:A1593,A1593,$J$1:J1593,J1593,$D$1:D1593,D1593),"")</f>
        <v/>
      </c>
      <c r="AW1593">
        <f t="shared" si="352"/>
        <v>5</v>
      </c>
    </row>
    <row r="1594" spans="1:49" x14ac:dyDescent="0.25">
      <c r="A1594" s="4" t="s">
        <v>126</v>
      </c>
      <c r="B1594" t="s">
        <v>81</v>
      </c>
      <c r="C1594" s="3">
        <v>42240</v>
      </c>
      <c r="D1594">
        <v>3</v>
      </c>
      <c r="F1594" t="s">
        <v>85</v>
      </c>
      <c r="G1594" t="s">
        <v>88</v>
      </c>
      <c r="J1594" s="2">
        <v>2015</v>
      </c>
      <c r="K1594" s="2" t="s">
        <v>82</v>
      </c>
      <c r="L1594">
        <v>1</v>
      </c>
      <c r="M1594" s="2" t="s">
        <v>21</v>
      </c>
      <c r="N1594" s="2" t="str">
        <f t="shared" si="355"/>
        <v/>
      </c>
      <c r="Q1594" t="str">
        <f t="shared" si="354"/>
        <v/>
      </c>
      <c r="R1594" s="2" t="str">
        <f>IF(ISNUMBER(Q1594),SUMIFS(Q$1:$Q1594,A$1:$A1594,A1594,J$1:$J1594,J1594,D$1:$D1594,D1594),"")</f>
        <v/>
      </c>
      <c r="AH1594" s="2" t="str">
        <f t="shared" si="353"/>
        <v/>
      </c>
      <c r="AL1594">
        <v>0.111</v>
      </c>
      <c r="AN1594">
        <v>0</v>
      </c>
      <c r="AO1594">
        <v>0.54300000000000004</v>
      </c>
      <c r="AQ1594">
        <v>0.26800000000000002</v>
      </c>
      <c r="AR1594">
        <v>7.9000000000000001E-2</v>
      </c>
      <c r="AU1594" s="2" t="str">
        <f t="shared" si="351"/>
        <v/>
      </c>
      <c r="AV1594" s="2" t="str">
        <f>IF(ISNUMBER(AU1594),SUMIFS($AU$1:AU1594,$A$1:A1594,A1594,$J$1:J1594,J1594,$D$1:D1594,D1594),"")</f>
        <v/>
      </c>
      <c r="AW1594">
        <f t="shared" si="352"/>
        <v>5</v>
      </c>
    </row>
    <row r="1595" spans="1:49" x14ac:dyDescent="0.25">
      <c r="A1595" s="4" t="s">
        <v>126</v>
      </c>
      <c r="B1595" t="s">
        <v>81</v>
      </c>
      <c r="C1595" s="3">
        <v>42296</v>
      </c>
      <c r="D1595">
        <v>1</v>
      </c>
      <c r="F1595" t="s">
        <v>85</v>
      </c>
      <c r="G1595" t="s">
        <v>88</v>
      </c>
      <c r="J1595" s="2">
        <v>2015</v>
      </c>
      <c r="K1595" s="2" t="s">
        <v>82</v>
      </c>
      <c r="L1595">
        <v>1</v>
      </c>
      <c r="M1595" s="2" t="s">
        <v>21</v>
      </c>
      <c r="N1595" s="2" t="str">
        <f t="shared" si="355"/>
        <v/>
      </c>
      <c r="Q1595" t="str">
        <f t="shared" si="354"/>
        <v/>
      </c>
      <c r="R1595" s="2" t="str">
        <f>IF(ISNUMBER(Q1595),SUMIFS(Q$1:$Q1595,A$1:$A1595,A1595,J$1:$J1595,J1595,D$1:$D1595,D1595),"")</f>
        <v/>
      </c>
      <c r="AH1595" s="2" t="str">
        <f t="shared" si="353"/>
        <v/>
      </c>
      <c r="AL1595">
        <v>0.29799999999999999</v>
      </c>
      <c r="AN1595">
        <v>0</v>
      </c>
      <c r="AO1595">
        <v>0.434</v>
      </c>
      <c r="AQ1595">
        <v>0.19600000000000001</v>
      </c>
      <c r="AR1595">
        <v>7.0999999999999994E-2</v>
      </c>
      <c r="AU1595" s="2" t="str">
        <f t="shared" si="351"/>
        <v/>
      </c>
      <c r="AV1595" s="2" t="str">
        <f>IF(ISNUMBER(AU1595),SUMIFS($AU$1:AU1595,$A$1:A1595,A1595,$J$1:J1595,J1595,$D$1:D1595,D1595),"")</f>
        <v/>
      </c>
      <c r="AW1595">
        <f t="shared" si="352"/>
        <v>5</v>
      </c>
    </row>
    <row r="1596" spans="1:49" x14ac:dyDescent="0.25">
      <c r="A1596" s="4" t="s">
        <v>126</v>
      </c>
      <c r="B1596" t="s">
        <v>81</v>
      </c>
      <c r="C1596" s="3">
        <v>42296</v>
      </c>
      <c r="D1596">
        <v>2</v>
      </c>
      <c r="F1596" t="s">
        <v>85</v>
      </c>
      <c r="G1596" t="s">
        <v>88</v>
      </c>
      <c r="J1596" s="2">
        <v>2015</v>
      </c>
      <c r="K1596" s="2" t="s">
        <v>82</v>
      </c>
      <c r="L1596">
        <v>1</v>
      </c>
      <c r="M1596" s="2" t="s">
        <v>21</v>
      </c>
      <c r="N1596" s="2" t="str">
        <f t="shared" si="355"/>
        <v/>
      </c>
      <c r="Q1596" t="str">
        <f t="shared" si="354"/>
        <v/>
      </c>
      <c r="R1596" s="2" t="str">
        <f>IF(ISNUMBER(Q1596),SUMIFS(Q$1:$Q1596,A$1:$A1596,A1596,J$1:$J1596,J1596,D$1:$D1596,D1596),"")</f>
        <v/>
      </c>
      <c r="AH1596" s="2" t="str">
        <f t="shared" si="353"/>
        <v/>
      </c>
      <c r="AL1596">
        <v>0.39300000000000002</v>
      </c>
      <c r="AN1596">
        <v>0</v>
      </c>
      <c r="AO1596">
        <v>0.38700000000000001</v>
      </c>
      <c r="AQ1596">
        <v>0.20399999999999999</v>
      </c>
      <c r="AR1596">
        <v>1.6E-2</v>
      </c>
      <c r="AU1596" s="2" t="str">
        <f t="shared" si="351"/>
        <v/>
      </c>
      <c r="AV1596" s="2" t="str">
        <f>IF(ISNUMBER(AU1596),SUMIFS($AU$1:AU1596,$A$1:A1596,A1596,$J$1:J1596,J1596,$D$1:D1596,D1596),"")</f>
        <v/>
      </c>
      <c r="AW1596">
        <f t="shared" si="352"/>
        <v>5</v>
      </c>
    </row>
    <row r="1597" spans="1:49" x14ac:dyDescent="0.25">
      <c r="A1597" s="4" t="s">
        <v>126</v>
      </c>
      <c r="B1597" t="s">
        <v>81</v>
      </c>
      <c r="C1597" s="3">
        <v>42296</v>
      </c>
      <c r="D1597">
        <v>3</v>
      </c>
      <c r="F1597" t="s">
        <v>85</v>
      </c>
      <c r="G1597" t="s">
        <v>88</v>
      </c>
      <c r="J1597" s="2">
        <v>2015</v>
      </c>
      <c r="K1597" s="2" t="s">
        <v>82</v>
      </c>
      <c r="L1597">
        <v>1</v>
      </c>
      <c r="M1597" s="2" t="s">
        <v>21</v>
      </c>
      <c r="N1597" s="2" t="str">
        <f t="shared" si="355"/>
        <v/>
      </c>
      <c r="Q1597" t="str">
        <f t="shared" si="354"/>
        <v/>
      </c>
      <c r="R1597" s="2" t="str">
        <f>IF(ISNUMBER(Q1597),SUMIFS(Q$1:$Q1597,A$1:$A1597,A1597,J$1:$J1597,J1597,D$1:$D1597,D1597),"")</f>
        <v/>
      </c>
      <c r="AH1597" s="2" t="str">
        <f t="shared" si="353"/>
        <v/>
      </c>
      <c r="AL1597">
        <v>0.42799999999999999</v>
      </c>
      <c r="AN1597">
        <v>0</v>
      </c>
      <c r="AO1597">
        <v>0.39800000000000002</v>
      </c>
      <c r="AQ1597">
        <v>9.5000000000000001E-2</v>
      </c>
      <c r="AR1597">
        <v>7.9000000000000001E-2</v>
      </c>
      <c r="AU1597" s="2" t="str">
        <f t="shared" ref="AU1597:AU1660" si="356">IF(AND(ISNUMBER(AI1597),ISNUMBER(Q1597)),ROUND(Q1597*AI1597,3),"")</f>
        <v/>
      </c>
      <c r="AV1597" s="2" t="str">
        <f>IF(ISNUMBER(AU1597),SUMIFS($AU$1:AU1597,$A$1:A1597,A1597,$J$1:J1597,J1597,$D$1:D1597,D1597),"")</f>
        <v/>
      </c>
      <c r="AW1597">
        <f t="shared" ref="AW1597:AW1660" si="357">COUNT(O1597:AV1597)</f>
        <v>5</v>
      </c>
    </row>
    <row r="1598" spans="1:49" x14ac:dyDescent="0.25">
      <c r="A1598" t="s">
        <v>134</v>
      </c>
      <c r="B1598" t="s">
        <v>152</v>
      </c>
      <c r="C1598" s="3">
        <v>40897</v>
      </c>
      <c r="D1598">
        <v>1</v>
      </c>
      <c r="H1598" t="s">
        <v>135</v>
      </c>
      <c r="J1598" s="2" t="s">
        <v>136</v>
      </c>
      <c r="M1598" s="2" t="s">
        <v>143</v>
      </c>
      <c r="N1598" s="2">
        <f t="shared" ref="N1598:N1661" si="358">IF(LEN(O1598)&gt;0,O1598*10,"")</f>
        <v>187</v>
      </c>
      <c r="O1598" s="30">
        <v>18.7</v>
      </c>
      <c r="P1598" s="30">
        <v>40.379999999999995</v>
      </c>
      <c r="Q1598">
        <f t="shared" si="354"/>
        <v>40.379999999999995</v>
      </c>
      <c r="R1598" s="2">
        <f>IF(ISNUMBER(Q1598),SUMIFS(Q$1:$Q1598,A$1:$A1598,A1598,J$1:$J1598,J1598,D$1:$D1598,D1598),"")</f>
        <v>40.379999999999995</v>
      </c>
      <c r="AB1598">
        <v>15.217102795649664</v>
      </c>
      <c r="AC1598">
        <v>14.30080258545151</v>
      </c>
      <c r="AD1598">
        <v>71.202887167910418</v>
      </c>
      <c r="AE1598">
        <v>20.545281440235456</v>
      </c>
      <c r="AF1598">
        <v>86.607426213900368</v>
      </c>
      <c r="AG1598">
        <v>21.152687638844824</v>
      </c>
      <c r="AH1598" s="2">
        <f t="shared" si="353"/>
        <v>3.384430022215172</v>
      </c>
      <c r="AI1598">
        <v>3.384430022215172</v>
      </c>
      <c r="AJ1598">
        <v>11.606070608369398</v>
      </c>
      <c r="AK1598">
        <v>91.625472521081662</v>
      </c>
      <c r="AU1598" s="2">
        <f t="shared" si="356"/>
        <v>136.66300000000001</v>
      </c>
      <c r="AV1598" s="2">
        <f>IF(ISNUMBER(AU1598),SUMIFS($AU$1:AU1598,$A$1:A1598,A1598,$J$1:J1598,J1598,$D$1:D1598,D1598),"")</f>
        <v>136.66300000000001</v>
      </c>
      <c r="AW1598">
        <f t="shared" si="357"/>
        <v>16</v>
      </c>
    </row>
    <row r="1599" spans="1:49" x14ac:dyDescent="0.25">
      <c r="A1599" t="s">
        <v>134</v>
      </c>
      <c r="B1599" t="s">
        <v>152</v>
      </c>
      <c r="C1599" s="3">
        <v>40897</v>
      </c>
      <c r="D1599">
        <v>2</v>
      </c>
      <c r="H1599" t="s">
        <v>135</v>
      </c>
      <c r="J1599" s="2" t="s">
        <v>136</v>
      </c>
      <c r="M1599" s="2" t="s">
        <v>143</v>
      </c>
      <c r="N1599" s="2">
        <f t="shared" si="358"/>
        <v>496.1</v>
      </c>
      <c r="O1599" s="30">
        <v>49.61</v>
      </c>
      <c r="P1599" s="30">
        <v>-15.009999999999998</v>
      </c>
      <c r="Q1599">
        <f t="shared" si="354"/>
        <v>-15.009999999999998</v>
      </c>
      <c r="R1599" s="2">
        <f>IF(ISNUMBER(Q1599),SUMIFS(Q$1:$Q1599,A$1:$A1599,A1599,J$1:$J1599,J1599,D$1:$D1599,D1599),"")</f>
        <v>-15.009999999999998</v>
      </c>
      <c r="AB1599">
        <v>15.217102795649664</v>
      </c>
      <c r="AC1599">
        <v>14.30080258545151</v>
      </c>
      <c r="AD1599">
        <v>71.202887167910418</v>
      </c>
      <c r="AE1599">
        <v>20.545281440235456</v>
      </c>
      <c r="AF1599">
        <v>86.607426213900368</v>
      </c>
      <c r="AG1599">
        <v>21.152687638844824</v>
      </c>
      <c r="AH1599" s="2">
        <f t="shared" si="353"/>
        <v>3.384430022215172</v>
      </c>
      <c r="AI1599">
        <v>3.384430022215172</v>
      </c>
      <c r="AJ1599">
        <v>11.606070608369398</v>
      </c>
      <c r="AK1599">
        <v>91.625472521081662</v>
      </c>
      <c r="AU1599" s="2">
        <f t="shared" si="356"/>
        <v>-50.8</v>
      </c>
      <c r="AV1599" s="2">
        <f>IF(ISNUMBER(AU1599),SUMIFS($AU$1:AU1599,$A$1:A1599,A1599,$J$1:J1599,J1599,$D$1:D1599,D1599),"")</f>
        <v>-50.8</v>
      </c>
      <c r="AW1599">
        <f t="shared" si="357"/>
        <v>16</v>
      </c>
    </row>
    <row r="1600" spans="1:49" x14ac:dyDescent="0.25">
      <c r="A1600" t="s">
        <v>134</v>
      </c>
      <c r="B1600" t="s">
        <v>152</v>
      </c>
      <c r="C1600" s="3">
        <v>40897</v>
      </c>
      <c r="D1600">
        <v>3</v>
      </c>
      <c r="H1600" t="s">
        <v>135</v>
      </c>
      <c r="J1600" s="2" t="s">
        <v>136</v>
      </c>
      <c r="M1600" s="2" t="s">
        <v>143</v>
      </c>
      <c r="N1600" s="2">
        <f t="shared" si="358"/>
        <v>262.39999999999998</v>
      </c>
      <c r="O1600" s="30">
        <v>26.24</v>
      </c>
      <c r="P1600" s="30">
        <v>19.790000000000003</v>
      </c>
      <c r="Q1600">
        <f t="shared" si="354"/>
        <v>19.790000000000003</v>
      </c>
      <c r="R1600" s="2">
        <f>IF(ISNUMBER(Q1600),SUMIFS(Q$1:$Q1600,A$1:$A1600,A1600,J$1:$J1600,J1600,D$1:$D1600,D1600),"")</f>
        <v>19.790000000000003</v>
      </c>
      <c r="AB1600">
        <v>16.065132079610127</v>
      </c>
      <c r="AC1600">
        <v>15.426630839525366</v>
      </c>
      <c r="AD1600">
        <v>72.193463304343751</v>
      </c>
      <c r="AE1600">
        <v>22.773779252544244</v>
      </c>
      <c r="AF1600">
        <v>86.74407909864324</v>
      </c>
      <c r="AG1600">
        <v>20.306709875833491</v>
      </c>
      <c r="AH1600" s="2">
        <f t="shared" si="353"/>
        <v>3.2490735801333583</v>
      </c>
      <c r="AI1600">
        <v>3.2490735801333583</v>
      </c>
      <c r="AJ1600">
        <v>11.767534518608032</v>
      </c>
      <c r="AK1600">
        <v>83.900839201311996</v>
      </c>
      <c r="AU1600" s="2">
        <f t="shared" si="356"/>
        <v>64.299000000000007</v>
      </c>
      <c r="AV1600" s="2">
        <f>IF(ISNUMBER(AU1600),SUMIFS($AU$1:AU1600,$A$1:A1600,A1600,$J$1:J1600,J1600,$D$1:D1600,D1600),"")</f>
        <v>64.299000000000007</v>
      </c>
      <c r="AW1600">
        <f t="shared" si="357"/>
        <v>16</v>
      </c>
    </row>
    <row r="1601" spans="1:49" x14ac:dyDescent="0.25">
      <c r="A1601" t="s">
        <v>134</v>
      </c>
      <c r="B1601" t="s">
        <v>152</v>
      </c>
      <c r="C1601" s="3">
        <v>40897</v>
      </c>
      <c r="D1601">
        <v>4</v>
      </c>
      <c r="H1601" t="s">
        <v>135</v>
      </c>
      <c r="J1601" s="2" t="s">
        <v>136</v>
      </c>
      <c r="M1601" s="2" t="s">
        <v>143</v>
      </c>
      <c r="N1601" s="2">
        <f t="shared" si="358"/>
        <v>230.6</v>
      </c>
      <c r="O1601" s="30">
        <v>23.06</v>
      </c>
      <c r="P1601" s="30">
        <v>22.13</v>
      </c>
      <c r="Q1601">
        <f t="shared" si="354"/>
        <v>22.13</v>
      </c>
      <c r="R1601" s="2">
        <f>IF(ISNUMBER(Q1601),SUMIFS(Q$1:$Q1601,A$1:$A1601,A1601,J$1:$J1601,J1601,D$1:$D1601,D1601),"")</f>
        <v>22.13</v>
      </c>
      <c r="AB1601">
        <v>16.065132079610127</v>
      </c>
      <c r="AC1601">
        <v>15.426630839525366</v>
      </c>
      <c r="AD1601">
        <v>72.193463304343751</v>
      </c>
      <c r="AE1601">
        <v>22.773779252544244</v>
      </c>
      <c r="AF1601">
        <v>86.74407909864324</v>
      </c>
      <c r="AG1601">
        <v>20.306709875833491</v>
      </c>
      <c r="AH1601" s="2">
        <f t="shared" si="353"/>
        <v>3.2490735801333583</v>
      </c>
      <c r="AI1601">
        <v>3.2490735801333583</v>
      </c>
      <c r="AJ1601">
        <v>11.767534518608032</v>
      </c>
      <c r="AK1601">
        <v>83.900839201311996</v>
      </c>
      <c r="AU1601" s="2">
        <f t="shared" si="356"/>
        <v>71.902000000000001</v>
      </c>
      <c r="AV1601" s="2">
        <f>IF(ISNUMBER(AU1601),SUMIFS($AU$1:AU1601,$A$1:A1601,A1601,$J$1:J1601,J1601,$D$1:D1601,D1601),"")</f>
        <v>71.902000000000001</v>
      </c>
      <c r="AW1601">
        <f t="shared" si="357"/>
        <v>16</v>
      </c>
    </row>
    <row r="1602" spans="1:49" x14ac:dyDescent="0.25">
      <c r="A1602" t="s">
        <v>134</v>
      </c>
      <c r="B1602" t="s">
        <v>152</v>
      </c>
      <c r="C1602" s="3">
        <v>40897</v>
      </c>
      <c r="D1602">
        <v>5</v>
      </c>
      <c r="H1602" t="s">
        <v>135</v>
      </c>
      <c r="J1602" s="2" t="s">
        <v>136</v>
      </c>
      <c r="M1602" s="2" t="s">
        <v>143</v>
      </c>
      <c r="N1602" s="2">
        <f t="shared" si="358"/>
        <v>248.5</v>
      </c>
      <c r="O1602" s="30">
        <v>24.85</v>
      </c>
      <c r="P1602" s="30">
        <v>22.92</v>
      </c>
      <c r="Q1602">
        <f t="shared" si="354"/>
        <v>22.92</v>
      </c>
      <c r="R1602" s="2">
        <f>IF(ISNUMBER(Q1602),SUMIFS(Q$1:$Q1602,A$1:$A1602,A1602,J$1:$J1602,J1602,D$1:$D1602,D1602),"")</f>
        <v>22.92</v>
      </c>
      <c r="AB1602">
        <v>15.305956460879003</v>
      </c>
      <c r="AC1602">
        <v>16.246558915618117</v>
      </c>
      <c r="AD1602">
        <v>71.253998118895083</v>
      </c>
      <c r="AE1602">
        <v>20.465267627467171</v>
      </c>
      <c r="AF1602">
        <v>86.656298600310848</v>
      </c>
      <c r="AG1602">
        <v>17.137870658372194</v>
      </c>
      <c r="AH1602" s="2">
        <f t="shared" si="353"/>
        <v>2.7420593053395508</v>
      </c>
      <c r="AI1602">
        <v>2.7420593053395508</v>
      </c>
      <c r="AJ1602">
        <v>11.614401693379898</v>
      </c>
      <c r="AK1602">
        <v>93.287551987619793</v>
      </c>
      <c r="AU1602" s="2">
        <f t="shared" si="356"/>
        <v>62.847999999999999</v>
      </c>
      <c r="AV1602" s="2">
        <f>IF(ISNUMBER(AU1602),SUMIFS($AU$1:AU1602,$A$1:A1602,A1602,$J$1:J1602,J1602,$D$1:D1602,D1602),"")</f>
        <v>62.847999999999999</v>
      </c>
      <c r="AW1602">
        <f t="shared" si="357"/>
        <v>16</v>
      </c>
    </row>
    <row r="1603" spans="1:49" x14ac:dyDescent="0.25">
      <c r="A1603" t="s">
        <v>134</v>
      </c>
      <c r="B1603" t="s">
        <v>152</v>
      </c>
      <c r="C1603" s="3">
        <v>40897</v>
      </c>
      <c r="D1603">
        <v>6</v>
      </c>
      <c r="H1603" t="s">
        <v>135</v>
      </c>
      <c r="J1603" s="2" t="s">
        <v>136</v>
      </c>
      <c r="M1603" s="2" t="s">
        <v>143</v>
      </c>
      <c r="N1603" s="2">
        <f t="shared" si="358"/>
        <v>361.5</v>
      </c>
      <c r="O1603" s="30">
        <v>36.15</v>
      </c>
      <c r="P1603" s="30">
        <v>14.450000000000003</v>
      </c>
      <c r="Q1603">
        <f t="shared" si="354"/>
        <v>14.450000000000003</v>
      </c>
      <c r="R1603" s="2">
        <f>IF(ISNUMBER(Q1603),SUMIFS(Q$1:$Q1603,A$1:$A1603,A1603,J$1:$J1603,J1603,D$1:$D1603,D1603),"")</f>
        <v>14.450000000000003</v>
      </c>
      <c r="AB1603">
        <v>15.305956460879003</v>
      </c>
      <c r="AC1603">
        <v>16.246558915618117</v>
      </c>
      <c r="AD1603">
        <v>71.253998118895083</v>
      </c>
      <c r="AE1603">
        <v>20.465267627467171</v>
      </c>
      <c r="AF1603">
        <v>86.656298600310848</v>
      </c>
      <c r="AG1603">
        <v>17.137870658372194</v>
      </c>
      <c r="AH1603" s="2">
        <f t="shared" si="353"/>
        <v>2.7420593053395508</v>
      </c>
      <c r="AI1603">
        <v>2.7420593053395508</v>
      </c>
      <c r="AJ1603">
        <v>11.614401693379898</v>
      </c>
      <c r="AK1603">
        <v>93.287551987619793</v>
      </c>
      <c r="AU1603" s="2">
        <f t="shared" si="356"/>
        <v>39.622999999999998</v>
      </c>
      <c r="AV1603" s="2">
        <f>IF(ISNUMBER(AU1603),SUMIFS($AU$1:AU1603,$A$1:A1603,A1603,$J$1:J1603,J1603,$D$1:D1603,D1603),"")</f>
        <v>39.622999999999998</v>
      </c>
      <c r="AW1603">
        <f t="shared" si="357"/>
        <v>16</v>
      </c>
    </row>
    <row r="1604" spans="1:49" x14ac:dyDescent="0.25">
      <c r="A1604" t="s">
        <v>134</v>
      </c>
      <c r="B1604" t="s">
        <v>152</v>
      </c>
      <c r="C1604" s="3">
        <v>40897</v>
      </c>
      <c r="D1604">
        <v>7</v>
      </c>
      <c r="H1604" t="s">
        <v>135</v>
      </c>
      <c r="J1604" s="2" t="s">
        <v>136</v>
      </c>
      <c r="M1604" s="2" t="s">
        <v>143</v>
      </c>
      <c r="N1604" s="2">
        <f t="shared" si="358"/>
        <v>306.70000000000005</v>
      </c>
      <c r="O1604" s="30">
        <v>30.670000000000005</v>
      </c>
      <c r="P1604" s="30">
        <v>22.090000000000003</v>
      </c>
      <c r="Q1604">
        <f t="shared" si="354"/>
        <v>22.090000000000003</v>
      </c>
      <c r="R1604" s="2">
        <f>IF(ISNUMBER(Q1604),SUMIFS(Q$1:$Q1604,A$1:$A1604,A1604,J$1:$J1604,J1604,D$1:$D1604,D1604),"")</f>
        <v>22.090000000000003</v>
      </c>
      <c r="AB1604">
        <v>15.495386127229613</v>
      </c>
      <c r="AC1604">
        <v>16.505647705233599</v>
      </c>
      <c r="AD1604">
        <v>72.117068184233261</v>
      </c>
      <c r="AE1604">
        <v>20.375738615268194</v>
      </c>
      <c r="AF1604">
        <v>87.231256138819063</v>
      </c>
      <c r="AG1604">
        <v>19.245170454545459</v>
      </c>
      <c r="AH1604" s="2">
        <f t="shared" si="353"/>
        <v>3.0792272727272736</v>
      </c>
      <c r="AI1604">
        <v>3.0792272727272736</v>
      </c>
      <c r="AJ1604">
        <v>11.755082114030023</v>
      </c>
      <c r="AK1604">
        <v>93.091537132987881</v>
      </c>
      <c r="AU1604" s="2">
        <f t="shared" si="356"/>
        <v>68.02</v>
      </c>
      <c r="AV1604" s="2">
        <f>IF(ISNUMBER(AU1604),SUMIFS($AU$1:AU1604,$A$1:A1604,A1604,$J$1:J1604,J1604,$D$1:D1604,D1604),"")</f>
        <v>68.02</v>
      </c>
      <c r="AW1604">
        <f t="shared" si="357"/>
        <v>16</v>
      </c>
    </row>
    <row r="1605" spans="1:49" x14ac:dyDescent="0.25">
      <c r="A1605" t="s">
        <v>134</v>
      </c>
      <c r="B1605" t="s">
        <v>152</v>
      </c>
      <c r="C1605" s="3">
        <v>40897</v>
      </c>
      <c r="D1605">
        <v>8</v>
      </c>
      <c r="H1605" t="s">
        <v>135</v>
      </c>
      <c r="J1605" s="2" t="s">
        <v>136</v>
      </c>
      <c r="M1605" s="2" t="s">
        <v>143</v>
      </c>
      <c r="N1605" s="2">
        <f t="shared" si="358"/>
        <v>333.6</v>
      </c>
      <c r="O1605" s="30">
        <v>33.36</v>
      </c>
      <c r="P1605" s="30">
        <v>38.72</v>
      </c>
      <c r="Q1605">
        <f t="shared" si="354"/>
        <v>38.72</v>
      </c>
      <c r="R1605" s="2">
        <f>IF(ISNUMBER(Q1605),SUMIFS(Q$1:$Q1605,A$1:$A1605,A1605,J$1:$J1605,J1605,D$1:$D1605,D1605),"")</f>
        <v>38.72</v>
      </c>
      <c r="AB1605">
        <v>15.495386127229613</v>
      </c>
      <c r="AC1605">
        <v>16.505647705233599</v>
      </c>
      <c r="AD1605">
        <v>72.117068184233261</v>
      </c>
      <c r="AE1605">
        <v>20.375738615268194</v>
      </c>
      <c r="AF1605">
        <v>87.231256138819063</v>
      </c>
      <c r="AG1605">
        <v>19.245170454545459</v>
      </c>
      <c r="AH1605" s="2">
        <f t="shared" si="353"/>
        <v>3.0792272727272736</v>
      </c>
      <c r="AI1605">
        <v>3.0792272727272736</v>
      </c>
      <c r="AJ1605">
        <v>11.755082114030023</v>
      </c>
      <c r="AK1605">
        <v>93.091537132987881</v>
      </c>
      <c r="AU1605" s="2">
        <f t="shared" si="356"/>
        <v>119.22799999999999</v>
      </c>
      <c r="AV1605" s="2">
        <f>IF(ISNUMBER(AU1605),SUMIFS($AU$1:AU1605,$A$1:A1605,A1605,$J$1:J1605,J1605,$D$1:D1605,D1605),"")</f>
        <v>119.22799999999999</v>
      </c>
      <c r="AW1605">
        <f t="shared" si="357"/>
        <v>16</v>
      </c>
    </row>
    <row r="1606" spans="1:49" x14ac:dyDescent="0.25">
      <c r="A1606" t="s">
        <v>134</v>
      </c>
      <c r="B1606" t="s">
        <v>152</v>
      </c>
      <c r="C1606" s="3">
        <v>40897</v>
      </c>
      <c r="D1606">
        <v>9</v>
      </c>
      <c r="H1606" t="s">
        <v>135</v>
      </c>
      <c r="J1606" s="2" t="s">
        <v>136</v>
      </c>
      <c r="M1606" s="2" t="s">
        <v>143</v>
      </c>
      <c r="N1606" s="2">
        <f t="shared" si="358"/>
        <v>343.6</v>
      </c>
      <c r="O1606" s="30">
        <v>34.36</v>
      </c>
      <c r="P1606" s="30">
        <v>10.39</v>
      </c>
      <c r="Q1606">
        <f t="shared" si="354"/>
        <v>10.39</v>
      </c>
      <c r="R1606" s="2">
        <f>IF(ISNUMBER(Q1606),SUMIFS(Q$1:$Q1606,A$1:$A1606,A1606,J$1:$J1606,J1606,D$1:$D1606,D1606),"")</f>
        <v>10.39</v>
      </c>
      <c r="AB1606">
        <v>16.986810690671319</v>
      </c>
      <c r="AC1606">
        <v>21.161089063023127</v>
      </c>
      <c r="AD1606">
        <v>71.028235038399458</v>
      </c>
      <c r="AE1606">
        <v>22.105247056975056</v>
      </c>
      <c r="AF1606">
        <v>87.150259067357268</v>
      </c>
      <c r="AG1606">
        <v>17.635321243523315</v>
      </c>
      <c r="AH1606" s="2">
        <f t="shared" si="353"/>
        <v>2.8216513989637302</v>
      </c>
      <c r="AI1606">
        <v>2.8216513989637302</v>
      </c>
      <c r="AJ1606">
        <v>11.577602311259112</v>
      </c>
      <c r="AK1606">
        <v>94.164715066354404</v>
      </c>
      <c r="AU1606" s="2">
        <f t="shared" si="356"/>
        <v>29.317</v>
      </c>
      <c r="AV1606" s="2">
        <f>IF(ISNUMBER(AU1606),SUMIFS($AU$1:AU1606,$A$1:A1606,A1606,$J$1:J1606,J1606,$D$1:D1606,D1606),"")</f>
        <v>29.317</v>
      </c>
      <c r="AW1606">
        <f t="shared" si="357"/>
        <v>16</v>
      </c>
    </row>
    <row r="1607" spans="1:49" x14ac:dyDescent="0.25">
      <c r="A1607" t="s">
        <v>134</v>
      </c>
      <c r="B1607" t="s">
        <v>152</v>
      </c>
      <c r="C1607" s="3">
        <v>40897</v>
      </c>
      <c r="D1607">
        <v>10</v>
      </c>
      <c r="H1607" t="s">
        <v>135</v>
      </c>
      <c r="J1607" s="2" t="s">
        <v>136</v>
      </c>
      <c r="M1607" s="2" t="s">
        <v>143</v>
      </c>
      <c r="N1607" s="2">
        <f t="shared" si="358"/>
        <v>332.89999999999964</v>
      </c>
      <c r="O1607" s="30">
        <v>33.289999999999964</v>
      </c>
      <c r="P1607" s="30">
        <v>12.910000000000039</v>
      </c>
      <c r="Q1607">
        <f t="shared" si="354"/>
        <v>12.910000000000039</v>
      </c>
      <c r="R1607" s="2">
        <f>IF(ISNUMBER(Q1607),SUMIFS(Q$1:$Q1607,A$1:$A1607,A1607,J$1:$J1607,J1607,D$1:$D1607,D1607),"")</f>
        <v>12.910000000000039</v>
      </c>
      <c r="AB1607">
        <v>16.986810690671319</v>
      </c>
      <c r="AC1607">
        <v>21.161089063023127</v>
      </c>
      <c r="AD1607">
        <v>71.028235038399458</v>
      </c>
      <c r="AE1607">
        <v>22.105247056975056</v>
      </c>
      <c r="AF1607">
        <v>87.150259067357268</v>
      </c>
      <c r="AG1607">
        <v>17.635321243523315</v>
      </c>
      <c r="AH1607" s="2">
        <f t="shared" si="353"/>
        <v>2.8216513989637302</v>
      </c>
      <c r="AI1607">
        <v>2.8216513989637302</v>
      </c>
      <c r="AJ1607">
        <v>11.577602311259112</v>
      </c>
      <c r="AK1607">
        <v>94.164715066354404</v>
      </c>
      <c r="AU1607" s="2">
        <f t="shared" si="356"/>
        <v>36.427999999999997</v>
      </c>
      <c r="AV1607" s="2">
        <f>IF(ISNUMBER(AU1607),SUMIFS($AU$1:AU1607,$A$1:A1607,A1607,$J$1:J1607,J1607,$D$1:D1607,D1607),"")</f>
        <v>36.427999999999997</v>
      </c>
      <c r="AW1607">
        <f t="shared" si="357"/>
        <v>16</v>
      </c>
    </row>
    <row r="1608" spans="1:49" x14ac:dyDescent="0.25">
      <c r="A1608" t="s">
        <v>134</v>
      </c>
      <c r="B1608" t="s">
        <v>152</v>
      </c>
      <c r="C1608" s="3">
        <v>40913</v>
      </c>
      <c r="D1608">
        <v>1</v>
      </c>
      <c r="H1608" t="s">
        <v>135</v>
      </c>
      <c r="J1608" s="2" t="s">
        <v>136</v>
      </c>
      <c r="M1608" s="2" t="s">
        <v>143</v>
      </c>
      <c r="N1608" s="2">
        <f t="shared" si="358"/>
        <v>157.4</v>
      </c>
      <c r="O1608" s="30">
        <v>15.74</v>
      </c>
      <c r="P1608" s="30">
        <v>16.659999999999997</v>
      </c>
      <c r="Q1608">
        <f t="shared" si="354"/>
        <v>16.659999999999997</v>
      </c>
      <c r="R1608" s="2">
        <f>IF(ISNUMBER(Q1608),SUMIFS(Q$1:$Q1608,A$1:$A1608,A1608,J$1:$J1608,J1608,D$1:$D1608,D1608),"")</f>
        <v>57.039999999999992</v>
      </c>
      <c r="AH1608" s="2" t="str">
        <f t="shared" si="353"/>
        <v/>
      </c>
      <c r="AU1608" s="2" t="str">
        <f t="shared" si="356"/>
        <v/>
      </c>
      <c r="AV1608" s="2" t="str">
        <f>IF(ISNUMBER(AU1608),SUMIFS($AU$1:AU1608,$A$1:A1608,A1608,$J$1:J1608,J1608,$D$1:D1608,D1608),"")</f>
        <v/>
      </c>
      <c r="AW1608">
        <f t="shared" si="357"/>
        <v>4</v>
      </c>
    </row>
    <row r="1609" spans="1:49" x14ac:dyDescent="0.25">
      <c r="A1609" t="s">
        <v>134</v>
      </c>
      <c r="B1609" t="s">
        <v>152</v>
      </c>
      <c r="C1609" s="3">
        <v>40913</v>
      </c>
      <c r="D1609">
        <v>2</v>
      </c>
      <c r="H1609" t="s">
        <v>135</v>
      </c>
      <c r="J1609" s="2" t="s">
        <v>136</v>
      </c>
      <c r="M1609" s="2" t="s">
        <v>143</v>
      </c>
      <c r="N1609" s="2">
        <f t="shared" si="358"/>
        <v>169.7</v>
      </c>
      <c r="O1609" s="30">
        <v>16.97</v>
      </c>
      <c r="P1609" s="30">
        <v>31.22</v>
      </c>
      <c r="Q1609">
        <f t="shared" si="354"/>
        <v>31.22</v>
      </c>
      <c r="R1609" s="2">
        <f>IF(ISNUMBER(Q1609),SUMIFS(Q$1:$Q1609,A$1:$A1609,A1609,J$1:$J1609,J1609,D$1:$D1609,D1609),"")</f>
        <v>16.21</v>
      </c>
      <c r="AH1609" s="2" t="str">
        <f t="shared" si="353"/>
        <v/>
      </c>
      <c r="AU1609" s="2" t="str">
        <f t="shared" si="356"/>
        <v/>
      </c>
      <c r="AV1609" s="2" t="str">
        <f>IF(ISNUMBER(AU1609),SUMIFS($AU$1:AU1609,$A$1:A1609,A1609,$J$1:J1609,J1609,$D$1:D1609,D1609),"")</f>
        <v/>
      </c>
      <c r="AW1609">
        <f t="shared" si="357"/>
        <v>4</v>
      </c>
    </row>
    <row r="1610" spans="1:49" x14ac:dyDescent="0.25">
      <c r="A1610" t="s">
        <v>134</v>
      </c>
      <c r="B1610" t="s">
        <v>152</v>
      </c>
      <c r="C1610" s="3">
        <v>40913</v>
      </c>
      <c r="D1610">
        <v>3</v>
      </c>
      <c r="H1610" t="s">
        <v>135</v>
      </c>
      <c r="J1610" s="2" t="s">
        <v>136</v>
      </c>
      <c r="M1610" s="2" t="s">
        <v>143</v>
      </c>
      <c r="N1610" s="2">
        <f t="shared" si="358"/>
        <v>172.10000000000002</v>
      </c>
      <c r="O1610" s="30">
        <v>17.21</v>
      </c>
      <c r="P1610" s="30">
        <v>30.92</v>
      </c>
      <c r="Q1610">
        <f t="shared" si="354"/>
        <v>30.92</v>
      </c>
      <c r="R1610" s="2">
        <f>IF(ISNUMBER(Q1610),SUMIFS(Q$1:$Q1610,A$1:$A1610,A1610,J$1:$J1610,J1610,D$1:$D1610,D1610),"")</f>
        <v>50.710000000000008</v>
      </c>
      <c r="AH1610" s="2" t="str">
        <f t="shared" si="353"/>
        <v/>
      </c>
      <c r="AU1610" s="2" t="str">
        <f t="shared" si="356"/>
        <v/>
      </c>
      <c r="AV1610" s="2" t="str">
        <f>IF(ISNUMBER(AU1610),SUMIFS($AU$1:AU1610,$A$1:A1610,A1610,$J$1:J1610,J1610,$D$1:D1610,D1610),"")</f>
        <v/>
      </c>
      <c r="AW1610">
        <f t="shared" si="357"/>
        <v>4</v>
      </c>
    </row>
    <row r="1611" spans="1:49" x14ac:dyDescent="0.25">
      <c r="A1611" t="s">
        <v>134</v>
      </c>
      <c r="B1611" t="s">
        <v>152</v>
      </c>
      <c r="C1611" s="3">
        <v>40913</v>
      </c>
      <c r="D1611">
        <v>4</v>
      </c>
      <c r="H1611" t="s">
        <v>135</v>
      </c>
      <c r="J1611" s="2" t="s">
        <v>136</v>
      </c>
      <c r="M1611" s="2" t="s">
        <v>143</v>
      </c>
      <c r="N1611" s="2">
        <f t="shared" si="358"/>
        <v>142.20000000000002</v>
      </c>
      <c r="O1611" s="30">
        <v>14.220000000000002</v>
      </c>
      <c r="P1611" s="30">
        <v>36.380000000000003</v>
      </c>
      <c r="Q1611">
        <f t="shared" si="354"/>
        <v>36.380000000000003</v>
      </c>
      <c r="R1611" s="2">
        <f>IF(ISNUMBER(Q1611),SUMIFS(Q$1:$Q1611,A$1:$A1611,A1611,J$1:$J1611,J1611,D$1:$D1611,D1611),"")</f>
        <v>58.510000000000005</v>
      </c>
      <c r="AH1611" s="2" t="str">
        <f t="shared" si="353"/>
        <v/>
      </c>
      <c r="AU1611" s="2" t="str">
        <f t="shared" si="356"/>
        <v/>
      </c>
      <c r="AV1611" s="2" t="str">
        <f>IF(ISNUMBER(AU1611),SUMIFS($AU$1:AU1611,$A$1:A1611,A1611,$J$1:J1611,J1611,$D$1:D1611,D1611),"")</f>
        <v/>
      </c>
      <c r="AW1611">
        <f t="shared" si="357"/>
        <v>4</v>
      </c>
    </row>
    <row r="1612" spans="1:49" x14ac:dyDescent="0.25">
      <c r="A1612" t="s">
        <v>134</v>
      </c>
      <c r="B1612" t="s">
        <v>152</v>
      </c>
      <c r="C1612" s="3">
        <v>40913</v>
      </c>
      <c r="D1612">
        <v>5</v>
      </c>
      <c r="H1612" t="s">
        <v>135</v>
      </c>
      <c r="J1612" s="2" t="s">
        <v>136</v>
      </c>
      <c r="M1612" s="2" t="s">
        <v>143</v>
      </c>
      <c r="N1612" s="2">
        <f t="shared" si="358"/>
        <v>126.5</v>
      </c>
      <c r="O1612" s="30">
        <v>12.65</v>
      </c>
      <c r="P1612" s="30">
        <v>38.700000000000003</v>
      </c>
      <c r="Q1612">
        <f t="shared" si="354"/>
        <v>38.700000000000003</v>
      </c>
      <c r="R1612" s="2">
        <f>IF(ISNUMBER(Q1612),SUMIFS(Q$1:$Q1612,A$1:$A1612,A1612,J$1:$J1612,J1612,D$1:$D1612,D1612),"")</f>
        <v>61.620000000000005</v>
      </c>
      <c r="AH1612" s="2" t="str">
        <f t="shared" si="353"/>
        <v/>
      </c>
      <c r="AU1612" s="2" t="str">
        <f t="shared" si="356"/>
        <v/>
      </c>
      <c r="AV1612" s="2" t="str">
        <f>IF(ISNUMBER(AU1612),SUMIFS($AU$1:AU1612,$A$1:A1612,A1612,$J$1:J1612,J1612,$D$1:D1612,D1612),"")</f>
        <v/>
      </c>
      <c r="AW1612">
        <f t="shared" si="357"/>
        <v>4</v>
      </c>
    </row>
    <row r="1613" spans="1:49" x14ac:dyDescent="0.25">
      <c r="A1613" t="s">
        <v>134</v>
      </c>
      <c r="B1613" t="s">
        <v>152</v>
      </c>
      <c r="C1613" s="3">
        <v>40913</v>
      </c>
      <c r="D1613">
        <v>6</v>
      </c>
      <c r="H1613" t="s">
        <v>135</v>
      </c>
      <c r="J1613" s="2" t="s">
        <v>136</v>
      </c>
      <c r="M1613" s="2" t="s">
        <v>143</v>
      </c>
      <c r="N1613" s="2">
        <f t="shared" si="358"/>
        <v>249</v>
      </c>
      <c r="O1613" s="30">
        <v>24.9</v>
      </c>
      <c r="P1613" s="30">
        <v>25.21</v>
      </c>
      <c r="Q1613">
        <f t="shared" si="354"/>
        <v>25.21</v>
      </c>
      <c r="R1613" s="2">
        <f>IF(ISNUMBER(Q1613),SUMIFS(Q$1:$Q1613,A$1:$A1613,A1613,J$1:$J1613,J1613,D$1:$D1613,D1613),"")</f>
        <v>39.660000000000004</v>
      </c>
      <c r="AH1613" s="2" t="str">
        <f t="shared" si="353"/>
        <v/>
      </c>
      <c r="AU1613" s="2" t="str">
        <f t="shared" si="356"/>
        <v/>
      </c>
      <c r="AV1613" s="2" t="str">
        <f>IF(ISNUMBER(AU1613),SUMIFS($AU$1:AU1613,$A$1:A1613,A1613,$J$1:J1613,J1613,$D$1:D1613,D1613),"")</f>
        <v/>
      </c>
      <c r="AW1613">
        <f t="shared" si="357"/>
        <v>4</v>
      </c>
    </row>
    <row r="1614" spans="1:49" x14ac:dyDescent="0.25">
      <c r="A1614" t="s">
        <v>134</v>
      </c>
      <c r="B1614" t="s">
        <v>152</v>
      </c>
      <c r="C1614" s="3">
        <v>40913</v>
      </c>
      <c r="D1614">
        <v>7</v>
      </c>
      <c r="H1614" t="s">
        <v>135</v>
      </c>
      <c r="J1614" s="2" t="s">
        <v>136</v>
      </c>
      <c r="M1614" s="2" t="s">
        <v>143</v>
      </c>
      <c r="N1614" s="2">
        <f t="shared" si="358"/>
        <v>170.2</v>
      </c>
      <c r="O1614" s="30">
        <v>17.02</v>
      </c>
      <c r="P1614" s="30">
        <v>34.620000000000005</v>
      </c>
      <c r="Q1614">
        <f t="shared" si="354"/>
        <v>34.620000000000005</v>
      </c>
      <c r="R1614" s="2">
        <f>IF(ISNUMBER(Q1614),SUMIFS(Q$1:$Q1614,A$1:$A1614,A1614,J$1:$J1614,J1614,D$1:$D1614,D1614),"")</f>
        <v>56.710000000000008</v>
      </c>
      <c r="AH1614" s="2" t="str">
        <f t="shared" ref="AH1614:AH1677" si="359">IF(ISNUMBER(AI1614),AI1614,"")</f>
        <v/>
      </c>
      <c r="AU1614" s="2" t="str">
        <f t="shared" si="356"/>
        <v/>
      </c>
      <c r="AV1614" s="2" t="str">
        <f>IF(ISNUMBER(AU1614),SUMIFS($AU$1:AU1614,$A$1:A1614,A1614,$J$1:J1614,J1614,$D$1:D1614,D1614),"")</f>
        <v/>
      </c>
      <c r="AW1614">
        <f t="shared" si="357"/>
        <v>4</v>
      </c>
    </row>
    <row r="1615" spans="1:49" x14ac:dyDescent="0.25">
      <c r="A1615" t="s">
        <v>134</v>
      </c>
      <c r="B1615" t="s">
        <v>152</v>
      </c>
      <c r="C1615" s="3">
        <v>40913</v>
      </c>
      <c r="D1615">
        <v>8</v>
      </c>
      <c r="H1615" t="s">
        <v>135</v>
      </c>
      <c r="J1615" s="2" t="s">
        <v>136</v>
      </c>
      <c r="M1615" s="2" t="s">
        <v>143</v>
      </c>
      <c r="N1615" s="2">
        <f t="shared" si="358"/>
        <v>133.30000000000001</v>
      </c>
      <c r="O1615" s="30">
        <v>13.330000000000002</v>
      </c>
      <c r="P1615" s="30">
        <v>35.880000000000003</v>
      </c>
      <c r="Q1615">
        <f t="shared" si="354"/>
        <v>35.880000000000003</v>
      </c>
      <c r="R1615" s="2">
        <f>IF(ISNUMBER(Q1615),SUMIFS(Q$1:$Q1615,A$1:$A1615,A1615,J$1:$J1615,J1615,D$1:$D1615,D1615),"")</f>
        <v>74.599999999999994</v>
      </c>
      <c r="AH1615" s="2" t="str">
        <f t="shared" si="359"/>
        <v/>
      </c>
      <c r="AU1615" s="2" t="str">
        <f t="shared" si="356"/>
        <v/>
      </c>
      <c r="AV1615" s="2" t="str">
        <f>IF(ISNUMBER(AU1615),SUMIFS($AU$1:AU1615,$A$1:A1615,A1615,$J$1:J1615,J1615,$D$1:D1615,D1615),"")</f>
        <v/>
      </c>
      <c r="AW1615">
        <f t="shared" si="357"/>
        <v>4</v>
      </c>
    </row>
    <row r="1616" spans="1:49" x14ac:dyDescent="0.25">
      <c r="A1616" t="s">
        <v>134</v>
      </c>
      <c r="B1616" t="s">
        <v>152</v>
      </c>
      <c r="C1616" s="3">
        <v>40913</v>
      </c>
      <c r="D1616">
        <v>9</v>
      </c>
      <c r="H1616" t="s">
        <v>135</v>
      </c>
      <c r="J1616" s="2" t="s">
        <v>136</v>
      </c>
      <c r="M1616" s="2" t="s">
        <v>143</v>
      </c>
      <c r="N1616" s="2">
        <f t="shared" si="358"/>
        <v>388.1</v>
      </c>
      <c r="O1616" s="30">
        <v>38.81</v>
      </c>
      <c r="P1616" s="30">
        <v>-2.0300000000000011</v>
      </c>
      <c r="Q1616">
        <f t="shared" si="354"/>
        <v>-2.0300000000000011</v>
      </c>
      <c r="R1616" s="2">
        <f>IF(ISNUMBER(Q1616),SUMIFS(Q$1:$Q1616,A$1:$A1616,A1616,J$1:$J1616,J1616,D$1:$D1616,D1616),"")</f>
        <v>8.36</v>
      </c>
      <c r="AH1616" s="2" t="str">
        <f t="shared" si="359"/>
        <v/>
      </c>
      <c r="AU1616" s="2" t="str">
        <f t="shared" si="356"/>
        <v/>
      </c>
      <c r="AV1616" s="2" t="str">
        <f>IF(ISNUMBER(AU1616),SUMIFS($AU$1:AU1616,$A$1:A1616,A1616,$J$1:J1616,J1616,$D$1:D1616,D1616),"")</f>
        <v/>
      </c>
      <c r="AW1616">
        <f t="shared" si="357"/>
        <v>4</v>
      </c>
    </row>
    <row r="1617" spans="1:49" x14ac:dyDescent="0.25">
      <c r="A1617" t="s">
        <v>134</v>
      </c>
      <c r="B1617" t="s">
        <v>152</v>
      </c>
      <c r="C1617" s="3">
        <v>40913</v>
      </c>
      <c r="D1617">
        <v>10</v>
      </c>
      <c r="H1617" t="s">
        <v>135</v>
      </c>
      <c r="J1617" s="2" t="s">
        <v>136</v>
      </c>
      <c r="M1617" s="2" t="s">
        <v>143</v>
      </c>
      <c r="N1617" s="2">
        <f t="shared" si="358"/>
        <v>128.5</v>
      </c>
      <c r="O1617" s="30">
        <v>12.85</v>
      </c>
      <c r="P1617" s="30">
        <v>33.869999999999997</v>
      </c>
      <c r="Q1617">
        <f t="shared" si="354"/>
        <v>33.869999999999997</v>
      </c>
      <c r="R1617" s="2">
        <f>IF(ISNUMBER(Q1617),SUMIFS(Q$1:$Q1617,A$1:$A1617,A1617,J$1:$J1617,J1617,D$1:$D1617,D1617),"")</f>
        <v>46.780000000000037</v>
      </c>
      <c r="AH1617" s="2" t="str">
        <f t="shared" si="359"/>
        <v/>
      </c>
      <c r="AU1617" s="2" t="str">
        <f t="shared" si="356"/>
        <v/>
      </c>
      <c r="AV1617" s="2" t="str">
        <f>IF(ISNUMBER(AU1617),SUMIFS($AU$1:AU1617,$A$1:A1617,A1617,$J$1:J1617,J1617,$D$1:D1617,D1617),"")</f>
        <v/>
      </c>
      <c r="AW1617">
        <f t="shared" si="357"/>
        <v>4</v>
      </c>
    </row>
    <row r="1618" spans="1:49" x14ac:dyDescent="0.25">
      <c r="A1618" t="s">
        <v>134</v>
      </c>
      <c r="B1618" t="s">
        <v>152</v>
      </c>
      <c r="C1618" s="3">
        <v>40926</v>
      </c>
      <c r="D1618">
        <v>1</v>
      </c>
      <c r="H1618" t="s">
        <v>135</v>
      </c>
      <c r="J1618" s="2" t="s">
        <v>136</v>
      </c>
      <c r="M1618" s="2" t="s">
        <v>143</v>
      </c>
      <c r="N1618" s="2">
        <f t="shared" si="358"/>
        <v>227.60000000000002</v>
      </c>
      <c r="O1618" s="30">
        <v>22.76</v>
      </c>
      <c r="P1618" s="30">
        <v>-2.300000000000022</v>
      </c>
      <c r="Q1618">
        <f t="shared" si="354"/>
        <v>-2.300000000000022</v>
      </c>
      <c r="R1618" s="2">
        <f>IF(ISNUMBER(Q1618),SUMIFS(Q$1:$Q1618,A$1:$A1618,A1618,J$1:$J1618,J1618,D$1:$D1618,D1618),"")</f>
        <v>54.739999999999966</v>
      </c>
      <c r="AH1618" s="2" t="str">
        <f t="shared" si="359"/>
        <v/>
      </c>
      <c r="AU1618" s="2" t="str">
        <f t="shared" si="356"/>
        <v/>
      </c>
      <c r="AV1618" s="2" t="str">
        <f>IF(ISNUMBER(AU1618),SUMIFS($AU$1:AU1618,$A$1:A1618,A1618,$J$1:J1618,J1618,$D$1:D1618,D1618),"")</f>
        <v/>
      </c>
      <c r="AW1618">
        <f t="shared" si="357"/>
        <v>4</v>
      </c>
    </row>
    <row r="1619" spans="1:49" x14ac:dyDescent="0.25">
      <c r="A1619" t="s">
        <v>134</v>
      </c>
      <c r="B1619" t="s">
        <v>152</v>
      </c>
      <c r="C1619" s="3">
        <v>40926</v>
      </c>
      <c r="D1619">
        <v>2</v>
      </c>
      <c r="H1619" t="s">
        <v>135</v>
      </c>
      <c r="J1619" s="2" t="s">
        <v>136</v>
      </c>
      <c r="M1619" s="2" t="s">
        <v>143</v>
      </c>
      <c r="N1619" s="2">
        <f t="shared" si="358"/>
        <v>302.10000000000002</v>
      </c>
      <c r="O1619" s="30">
        <v>30.21</v>
      </c>
      <c r="P1619" s="30">
        <v>9.9699999999999491</v>
      </c>
      <c r="Q1619">
        <f t="shared" si="354"/>
        <v>9.9699999999999491</v>
      </c>
      <c r="R1619" s="2">
        <f>IF(ISNUMBER(Q1619),SUMIFS(Q$1:$Q1619,A$1:$A1619,A1619,J$1:$J1619,J1619,D$1:$D1619,D1619),"")</f>
        <v>26.17999999999995</v>
      </c>
      <c r="AH1619" s="2" t="str">
        <f t="shared" si="359"/>
        <v/>
      </c>
      <c r="AU1619" s="2" t="str">
        <f t="shared" si="356"/>
        <v/>
      </c>
      <c r="AV1619" s="2" t="str">
        <f>IF(ISNUMBER(AU1619),SUMIFS($AU$1:AU1619,$A$1:A1619,A1619,$J$1:J1619,J1619,$D$1:D1619,D1619),"")</f>
        <v/>
      </c>
      <c r="AW1619">
        <f t="shared" si="357"/>
        <v>4</v>
      </c>
    </row>
    <row r="1620" spans="1:49" x14ac:dyDescent="0.25">
      <c r="A1620" t="s">
        <v>134</v>
      </c>
      <c r="B1620" t="s">
        <v>152</v>
      </c>
      <c r="C1620" s="3">
        <v>40926</v>
      </c>
      <c r="D1620">
        <v>3</v>
      </c>
      <c r="H1620" t="s">
        <v>135</v>
      </c>
      <c r="J1620" s="2" t="s">
        <v>136</v>
      </c>
      <c r="M1620" s="2" t="s">
        <v>143</v>
      </c>
      <c r="N1620" s="2">
        <f t="shared" si="358"/>
        <v>271.39999999999998</v>
      </c>
      <c r="O1620" s="30">
        <v>27.139999999999997</v>
      </c>
      <c r="P1620" s="30">
        <v>5.5600000000000449</v>
      </c>
      <c r="Q1620">
        <f t="shared" si="354"/>
        <v>5.5600000000000449</v>
      </c>
      <c r="R1620" s="2">
        <f>IF(ISNUMBER(Q1620),SUMIFS(Q$1:$Q1620,A$1:$A1620,A1620,J$1:$J1620,J1620,D$1:$D1620,D1620),"")</f>
        <v>56.270000000000053</v>
      </c>
      <c r="AH1620" s="2" t="str">
        <f t="shared" si="359"/>
        <v/>
      </c>
      <c r="AU1620" s="2" t="str">
        <f t="shared" si="356"/>
        <v/>
      </c>
      <c r="AV1620" s="2" t="str">
        <f>IF(ISNUMBER(AU1620),SUMIFS($AU$1:AU1620,$A$1:A1620,A1620,$J$1:J1620,J1620,$D$1:D1620,D1620),"")</f>
        <v/>
      </c>
      <c r="AW1620">
        <f t="shared" si="357"/>
        <v>4</v>
      </c>
    </row>
    <row r="1621" spans="1:49" x14ac:dyDescent="0.25">
      <c r="A1621" t="s">
        <v>134</v>
      </c>
      <c r="B1621" t="s">
        <v>152</v>
      </c>
      <c r="C1621" s="3">
        <v>40926</v>
      </c>
      <c r="D1621">
        <v>4</v>
      </c>
      <c r="H1621" t="s">
        <v>135</v>
      </c>
      <c r="J1621" s="2" t="s">
        <v>136</v>
      </c>
      <c r="M1621" s="2" t="s">
        <v>143</v>
      </c>
      <c r="N1621" s="2">
        <f t="shared" si="358"/>
        <v>241.70000000000002</v>
      </c>
      <c r="O1621" s="30">
        <v>24.17</v>
      </c>
      <c r="P1621" s="30">
        <v>13.579999999999998</v>
      </c>
      <c r="Q1621">
        <f t="shared" si="354"/>
        <v>13.579999999999998</v>
      </c>
      <c r="R1621" s="2">
        <f>IF(ISNUMBER(Q1621),SUMIFS(Q$1:$Q1621,A$1:$A1621,A1621,J$1:$J1621,J1621,D$1:$D1621,D1621),"")</f>
        <v>72.09</v>
      </c>
      <c r="AH1621" s="2" t="str">
        <f t="shared" si="359"/>
        <v/>
      </c>
      <c r="AU1621" s="2" t="str">
        <f t="shared" si="356"/>
        <v/>
      </c>
      <c r="AV1621" s="2" t="str">
        <f>IF(ISNUMBER(AU1621),SUMIFS($AU$1:AU1621,$A$1:A1621,A1621,$J$1:J1621,J1621,$D$1:D1621,D1621),"")</f>
        <v/>
      </c>
      <c r="AW1621">
        <f t="shared" si="357"/>
        <v>4</v>
      </c>
    </row>
    <row r="1622" spans="1:49" x14ac:dyDescent="0.25">
      <c r="A1622" t="s">
        <v>134</v>
      </c>
      <c r="B1622" t="s">
        <v>152</v>
      </c>
      <c r="C1622" s="3">
        <v>40926</v>
      </c>
      <c r="D1622">
        <v>5</v>
      </c>
      <c r="H1622" t="s">
        <v>135</v>
      </c>
      <c r="J1622" s="2" t="s">
        <v>136</v>
      </c>
      <c r="M1622" s="2" t="s">
        <v>143</v>
      </c>
      <c r="N1622" s="2">
        <f t="shared" si="358"/>
        <v>278.5</v>
      </c>
      <c r="O1622" s="30">
        <v>27.85</v>
      </c>
      <c r="P1622" s="30">
        <v>19.659999999999997</v>
      </c>
      <c r="Q1622">
        <f t="shared" si="354"/>
        <v>19.659999999999997</v>
      </c>
      <c r="R1622" s="2">
        <f>IF(ISNUMBER(Q1622),SUMIFS(Q$1:$Q1622,A$1:$A1622,A1622,J$1:$J1622,J1622,D$1:$D1622,D1622),"")</f>
        <v>81.28</v>
      </c>
      <c r="AH1622" s="2" t="str">
        <f t="shared" si="359"/>
        <v/>
      </c>
      <c r="AU1622" s="2" t="str">
        <f t="shared" si="356"/>
        <v/>
      </c>
      <c r="AV1622" s="2" t="str">
        <f>IF(ISNUMBER(AU1622),SUMIFS($AU$1:AU1622,$A$1:A1622,A1622,$J$1:J1622,J1622,$D$1:D1622,D1622),"")</f>
        <v/>
      </c>
      <c r="AW1622">
        <f t="shared" si="357"/>
        <v>4</v>
      </c>
    </row>
    <row r="1623" spans="1:49" x14ac:dyDescent="0.25">
      <c r="A1623" t="s">
        <v>134</v>
      </c>
      <c r="B1623" t="s">
        <v>152</v>
      </c>
      <c r="C1623" s="3">
        <v>40926</v>
      </c>
      <c r="D1623">
        <v>6</v>
      </c>
      <c r="H1623" t="s">
        <v>135</v>
      </c>
      <c r="J1623" s="2" t="s">
        <v>136</v>
      </c>
      <c r="M1623" s="2" t="s">
        <v>143</v>
      </c>
      <c r="N1623" s="2">
        <f t="shared" si="358"/>
        <v>365.20000000000005</v>
      </c>
      <c r="O1623" s="30">
        <v>36.520000000000003</v>
      </c>
      <c r="P1623" s="30">
        <v>-6.8100000000000023</v>
      </c>
      <c r="Q1623">
        <f t="shared" si="354"/>
        <v>-6.8100000000000023</v>
      </c>
      <c r="R1623" s="2">
        <f>IF(ISNUMBER(Q1623),SUMIFS(Q$1:$Q1623,A$1:$A1623,A1623,J$1:$J1623,J1623,D$1:$D1623,D1623),"")</f>
        <v>32.85</v>
      </c>
      <c r="AH1623" s="2" t="str">
        <f t="shared" si="359"/>
        <v/>
      </c>
      <c r="AU1623" s="2" t="str">
        <f t="shared" si="356"/>
        <v/>
      </c>
      <c r="AV1623" s="2" t="str">
        <f>IF(ISNUMBER(AU1623),SUMIFS($AU$1:AU1623,$A$1:A1623,A1623,$J$1:J1623,J1623,$D$1:D1623,D1623),"")</f>
        <v/>
      </c>
      <c r="AW1623">
        <f t="shared" si="357"/>
        <v>4</v>
      </c>
    </row>
    <row r="1624" spans="1:49" x14ac:dyDescent="0.25">
      <c r="A1624" t="s">
        <v>134</v>
      </c>
      <c r="B1624" t="s">
        <v>152</v>
      </c>
      <c r="C1624" s="3">
        <v>40926</v>
      </c>
      <c r="D1624">
        <v>7</v>
      </c>
      <c r="H1624" t="s">
        <v>135</v>
      </c>
      <c r="J1624" s="2" t="s">
        <v>136</v>
      </c>
      <c r="M1624" s="2" t="s">
        <v>143</v>
      </c>
      <c r="N1624" s="2">
        <f t="shared" si="358"/>
        <v>69.599999999999994</v>
      </c>
      <c r="O1624" s="30">
        <v>6.9599999999999991</v>
      </c>
      <c r="P1624" s="30">
        <v>48.240000000000045</v>
      </c>
      <c r="Q1624">
        <f t="shared" si="354"/>
        <v>48.240000000000045</v>
      </c>
      <c r="R1624" s="2">
        <f>IF(ISNUMBER(Q1624),SUMIFS(Q$1:$Q1624,A$1:$A1624,A1624,J$1:$J1624,J1624,D$1:$D1624,D1624),"")</f>
        <v>104.95000000000005</v>
      </c>
      <c r="AH1624" s="2" t="str">
        <f t="shared" si="359"/>
        <v/>
      </c>
      <c r="AU1624" s="2" t="str">
        <f t="shared" si="356"/>
        <v/>
      </c>
      <c r="AV1624" s="2" t="str">
        <f>IF(ISNUMBER(AU1624),SUMIFS($AU$1:AU1624,$A$1:A1624,A1624,$J$1:J1624,J1624,$D$1:D1624,D1624),"")</f>
        <v/>
      </c>
      <c r="AW1624">
        <f t="shared" si="357"/>
        <v>4</v>
      </c>
    </row>
    <row r="1625" spans="1:49" x14ac:dyDescent="0.25">
      <c r="A1625" t="s">
        <v>134</v>
      </c>
      <c r="B1625" t="s">
        <v>152</v>
      </c>
      <c r="C1625" s="3">
        <v>40926</v>
      </c>
      <c r="D1625">
        <v>8</v>
      </c>
      <c r="H1625" t="s">
        <v>135</v>
      </c>
      <c r="J1625" s="2" t="s">
        <v>136</v>
      </c>
      <c r="M1625" s="2" t="s">
        <v>143</v>
      </c>
      <c r="N1625" s="2">
        <f t="shared" si="358"/>
        <v>268.7</v>
      </c>
      <c r="O1625" s="30">
        <v>26.869999999999997</v>
      </c>
      <c r="P1625" s="30">
        <v>7.5299999999999976</v>
      </c>
      <c r="Q1625">
        <f t="shared" si="354"/>
        <v>7.5299999999999976</v>
      </c>
      <c r="R1625" s="2">
        <f>IF(ISNUMBER(Q1625),SUMIFS(Q$1:$Q1625,A$1:$A1625,A1625,J$1:$J1625,J1625,D$1:$D1625,D1625),"")</f>
        <v>82.13</v>
      </c>
      <c r="AH1625" s="2" t="str">
        <f t="shared" si="359"/>
        <v/>
      </c>
      <c r="AU1625" s="2" t="str">
        <f t="shared" si="356"/>
        <v/>
      </c>
      <c r="AV1625" s="2" t="str">
        <f>IF(ISNUMBER(AU1625),SUMIFS($AU$1:AU1625,$A$1:A1625,A1625,$J$1:J1625,J1625,$D$1:D1625,D1625),"")</f>
        <v/>
      </c>
      <c r="AW1625">
        <f t="shared" si="357"/>
        <v>4</v>
      </c>
    </row>
    <row r="1626" spans="1:49" x14ac:dyDescent="0.25">
      <c r="A1626" t="s">
        <v>134</v>
      </c>
      <c r="B1626" t="s">
        <v>152</v>
      </c>
      <c r="C1626" s="3">
        <v>40926</v>
      </c>
      <c r="D1626">
        <v>9</v>
      </c>
      <c r="H1626" t="s">
        <v>135</v>
      </c>
      <c r="J1626" s="2" t="s">
        <v>136</v>
      </c>
      <c r="M1626" s="2" t="s">
        <v>143</v>
      </c>
      <c r="N1626" s="2">
        <f t="shared" si="358"/>
        <v>260</v>
      </c>
      <c r="O1626" s="30">
        <v>26</v>
      </c>
      <c r="P1626" s="30">
        <v>13.399999999999977</v>
      </c>
      <c r="Q1626">
        <f t="shared" si="354"/>
        <v>13.399999999999977</v>
      </c>
      <c r="R1626" s="2">
        <f>IF(ISNUMBER(Q1626),SUMIFS(Q$1:$Q1626,A$1:$A1626,A1626,J$1:$J1626,J1626,D$1:$D1626,D1626),"")</f>
        <v>21.759999999999977</v>
      </c>
      <c r="AH1626" s="2" t="str">
        <f t="shared" si="359"/>
        <v/>
      </c>
      <c r="AU1626" s="2" t="str">
        <f t="shared" si="356"/>
        <v/>
      </c>
      <c r="AV1626" s="2" t="str">
        <f>IF(ISNUMBER(AU1626),SUMIFS($AU$1:AU1626,$A$1:A1626,A1626,$J$1:J1626,J1626,$D$1:D1626,D1626),"")</f>
        <v/>
      </c>
      <c r="AW1626">
        <f t="shared" si="357"/>
        <v>4</v>
      </c>
    </row>
    <row r="1627" spans="1:49" x14ac:dyDescent="0.25">
      <c r="A1627" t="s">
        <v>134</v>
      </c>
      <c r="B1627" t="s">
        <v>152</v>
      </c>
      <c r="C1627" s="3">
        <v>40926</v>
      </c>
      <c r="D1627">
        <v>10</v>
      </c>
      <c r="H1627" t="s">
        <v>135</v>
      </c>
      <c r="J1627" s="2" t="s">
        <v>136</v>
      </c>
      <c r="M1627" s="2" t="s">
        <v>143</v>
      </c>
      <c r="N1627" s="2">
        <f t="shared" si="358"/>
        <v>240</v>
      </c>
      <c r="O1627" s="30">
        <v>24</v>
      </c>
      <c r="P1627" s="30">
        <v>16.420000000000002</v>
      </c>
      <c r="Q1627">
        <f t="shared" si="354"/>
        <v>16.420000000000002</v>
      </c>
      <c r="R1627" s="2">
        <f>IF(ISNUMBER(Q1627),SUMIFS(Q$1:$Q1627,A$1:$A1627,A1627,J$1:$J1627,J1627,D$1:$D1627,D1627),"")</f>
        <v>63.200000000000038</v>
      </c>
      <c r="AH1627" s="2" t="str">
        <f t="shared" si="359"/>
        <v/>
      </c>
      <c r="AU1627" s="2" t="str">
        <f t="shared" si="356"/>
        <v/>
      </c>
      <c r="AV1627" s="2" t="str">
        <f>IF(ISNUMBER(AU1627),SUMIFS($AU$1:AU1627,$A$1:A1627,A1627,$J$1:J1627,J1627,$D$1:D1627,D1627),"")</f>
        <v/>
      </c>
      <c r="AW1627">
        <f t="shared" si="357"/>
        <v>4</v>
      </c>
    </row>
    <row r="1628" spans="1:49" x14ac:dyDescent="0.25">
      <c r="A1628" t="s">
        <v>134</v>
      </c>
      <c r="B1628" t="s">
        <v>152</v>
      </c>
      <c r="C1628" s="3">
        <v>40940</v>
      </c>
      <c r="D1628">
        <v>1</v>
      </c>
      <c r="H1628" t="s">
        <v>135</v>
      </c>
      <c r="J1628" s="2" t="s">
        <v>136</v>
      </c>
      <c r="M1628" s="2" t="s">
        <v>143</v>
      </c>
      <c r="N1628" s="2">
        <f t="shared" si="358"/>
        <v>214</v>
      </c>
      <c r="O1628" s="30">
        <v>21.4</v>
      </c>
      <c r="P1628" s="30">
        <v>9.07</v>
      </c>
      <c r="Q1628">
        <f t="shared" si="354"/>
        <v>9.07</v>
      </c>
      <c r="R1628" s="2">
        <f>IF(ISNUMBER(Q1628),SUMIFS(Q$1:$Q1628,A$1:$A1628,A1628,J$1:$J1628,J1628,D$1:$D1628,D1628),"")</f>
        <v>63.809999999999967</v>
      </c>
      <c r="AH1628" s="2" t="str">
        <f t="shared" si="359"/>
        <v/>
      </c>
      <c r="AU1628" s="2" t="str">
        <f t="shared" si="356"/>
        <v/>
      </c>
      <c r="AV1628" s="2" t="str">
        <f>IF(ISNUMBER(AU1628),SUMIFS($AU$1:AU1628,$A$1:A1628,A1628,$J$1:J1628,J1628,$D$1:D1628,D1628),"")</f>
        <v/>
      </c>
      <c r="AW1628">
        <f t="shared" si="357"/>
        <v>4</v>
      </c>
    </row>
    <row r="1629" spans="1:49" x14ac:dyDescent="0.25">
      <c r="A1629" t="s">
        <v>134</v>
      </c>
      <c r="B1629" t="s">
        <v>152</v>
      </c>
      <c r="C1629" s="3">
        <v>40940</v>
      </c>
      <c r="D1629">
        <v>2</v>
      </c>
      <c r="H1629" t="s">
        <v>135</v>
      </c>
      <c r="J1629" s="2" t="s">
        <v>136</v>
      </c>
      <c r="M1629" s="2" t="s">
        <v>143</v>
      </c>
      <c r="N1629" s="2">
        <f t="shared" si="358"/>
        <v>198.4</v>
      </c>
      <c r="O1629" s="30">
        <v>19.84</v>
      </c>
      <c r="P1629" s="30">
        <v>24.94</v>
      </c>
      <c r="Q1629">
        <f t="shared" si="354"/>
        <v>24.94</v>
      </c>
      <c r="R1629" s="2">
        <f>IF(ISNUMBER(Q1629),SUMIFS(Q$1:$Q1629,A$1:$A1629,A1629,J$1:$J1629,J1629,D$1:$D1629,D1629),"")</f>
        <v>51.119999999999948</v>
      </c>
      <c r="AH1629" s="2" t="str">
        <f t="shared" si="359"/>
        <v/>
      </c>
      <c r="AU1629" s="2" t="str">
        <f t="shared" si="356"/>
        <v/>
      </c>
      <c r="AV1629" s="2" t="str">
        <f>IF(ISNUMBER(AU1629),SUMIFS($AU$1:AU1629,$A$1:A1629,A1629,$J$1:J1629,J1629,$D$1:D1629,D1629),"")</f>
        <v/>
      </c>
      <c r="AW1629">
        <f t="shared" si="357"/>
        <v>4</v>
      </c>
    </row>
    <row r="1630" spans="1:49" x14ac:dyDescent="0.25">
      <c r="A1630" t="s">
        <v>134</v>
      </c>
      <c r="B1630" t="s">
        <v>152</v>
      </c>
      <c r="C1630" s="3">
        <v>40940</v>
      </c>
      <c r="D1630">
        <v>3</v>
      </c>
      <c r="H1630" t="s">
        <v>135</v>
      </c>
      <c r="J1630" s="2" t="s">
        <v>136</v>
      </c>
      <c r="M1630" s="2" t="s">
        <v>143</v>
      </c>
      <c r="N1630" s="2">
        <f t="shared" si="358"/>
        <v>166.9</v>
      </c>
      <c r="O1630" s="30">
        <v>16.690000000000001</v>
      </c>
      <c r="P1630" s="30">
        <v>23.55</v>
      </c>
      <c r="Q1630">
        <f t="shared" si="354"/>
        <v>23.55</v>
      </c>
      <c r="R1630" s="2">
        <f>IF(ISNUMBER(Q1630),SUMIFS(Q$1:$Q1630,A$1:$A1630,A1630,J$1:$J1630,J1630,D$1:$D1630,D1630),"")</f>
        <v>79.82000000000005</v>
      </c>
      <c r="AH1630" s="2" t="str">
        <f t="shared" si="359"/>
        <v/>
      </c>
      <c r="AU1630" s="2" t="str">
        <f t="shared" si="356"/>
        <v/>
      </c>
      <c r="AV1630" s="2" t="str">
        <f>IF(ISNUMBER(AU1630),SUMIFS($AU$1:AU1630,$A$1:A1630,A1630,$J$1:J1630,J1630,$D$1:D1630,D1630),"")</f>
        <v/>
      </c>
      <c r="AW1630">
        <f t="shared" si="357"/>
        <v>4</v>
      </c>
    </row>
    <row r="1631" spans="1:49" x14ac:dyDescent="0.25">
      <c r="A1631" t="s">
        <v>134</v>
      </c>
      <c r="B1631" t="s">
        <v>152</v>
      </c>
      <c r="C1631" s="3">
        <v>40940</v>
      </c>
      <c r="D1631">
        <v>4</v>
      </c>
      <c r="H1631" t="s">
        <v>135</v>
      </c>
      <c r="J1631" s="2" t="s">
        <v>136</v>
      </c>
      <c r="M1631" s="2" t="s">
        <v>143</v>
      </c>
      <c r="N1631" s="2">
        <f t="shared" si="358"/>
        <v>385.09999999999997</v>
      </c>
      <c r="O1631" s="30">
        <v>38.51</v>
      </c>
      <c r="P1631" s="30">
        <v>-10.459999999999997</v>
      </c>
      <c r="Q1631">
        <f t="shared" si="354"/>
        <v>-10.459999999999997</v>
      </c>
      <c r="R1631" s="2">
        <f>IF(ISNUMBER(Q1631),SUMIFS(Q$1:$Q1631,A$1:$A1631,A1631,J$1:$J1631,J1631,D$1:$D1631,D1631),"")</f>
        <v>61.63000000000001</v>
      </c>
      <c r="AH1631" s="2" t="str">
        <f t="shared" si="359"/>
        <v/>
      </c>
      <c r="AU1631" s="2" t="str">
        <f t="shared" si="356"/>
        <v/>
      </c>
      <c r="AV1631" s="2" t="str">
        <f>IF(ISNUMBER(AU1631),SUMIFS($AU$1:AU1631,$A$1:A1631,A1631,$J$1:J1631,J1631,$D$1:D1631,D1631),"")</f>
        <v/>
      </c>
      <c r="AW1631">
        <f t="shared" si="357"/>
        <v>4</v>
      </c>
    </row>
    <row r="1632" spans="1:49" x14ac:dyDescent="0.25">
      <c r="A1632" t="s">
        <v>134</v>
      </c>
      <c r="B1632" t="s">
        <v>152</v>
      </c>
      <c r="C1632" s="3">
        <v>40940</v>
      </c>
      <c r="D1632">
        <v>5</v>
      </c>
      <c r="H1632" t="s">
        <v>135</v>
      </c>
      <c r="J1632" s="2" t="s">
        <v>136</v>
      </c>
      <c r="M1632" s="2" t="s">
        <v>143</v>
      </c>
      <c r="N1632" s="2">
        <f t="shared" si="358"/>
        <v>163.19999999999999</v>
      </c>
      <c r="O1632" s="30">
        <v>16.32</v>
      </c>
      <c r="P1632" s="30">
        <v>24.82</v>
      </c>
      <c r="Q1632">
        <f t="shared" si="354"/>
        <v>24.82</v>
      </c>
      <c r="R1632" s="2">
        <f>IF(ISNUMBER(Q1632),SUMIFS(Q$1:$Q1632,A$1:$A1632,A1632,J$1:$J1632,J1632,D$1:$D1632,D1632),"")</f>
        <v>106.1</v>
      </c>
      <c r="AH1632" s="2" t="str">
        <f t="shared" si="359"/>
        <v/>
      </c>
      <c r="AU1632" s="2" t="str">
        <f t="shared" si="356"/>
        <v/>
      </c>
      <c r="AV1632" s="2" t="str">
        <f>IF(ISNUMBER(AU1632),SUMIFS($AU$1:AU1632,$A$1:A1632,A1632,$J$1:J1632,J1632,$D$1:D1632,D1632),"")</f>
        <v/>
      </c>
      <c r="AW1632">
        <f t="shared" si="357"/>
        <v>4</v>
      </c>
    </row>
    <row r="1633" spans="1:49" x14ac:dyDescent="0.25">
      <c r="A1633" t="s">
        <v>134</v>
      </c>
      <c r="B1633" t="s">
        <v>152</v>
      </c>
      <c r="C1633" s="3">
        <v>40940</v>
      </c>
      <c r="D1633">
        <v>6</v>
      </c>
      <c r="H1633" t="s">
        <v>135</v>
      </c>
      <c r="J1633" s="2" t="s">
        <v>136</v>
      </c>
      <c r="M1633" s="2" t="s">
        <v>143</v>
      </c>
      <c r="N1633" s="2">
        <f t="shared" si="358"/>
        <v>152.79999999999998</v>
      </c>
      <c r="O1633" s="30">
        <v>15.279999999999998</v>
      </c>
      <c r="P1633" s="30">
        <v>14.480000000000002</v>
      </c>
      <c r="Q1633">
        <f t="shared" si="354"/>
        <v>14.480000000000002</v>
      </c>
      <c r="R1633" s="2">
        <f>IF(ISNUMBER(Q1633),SUMIFS(Q$1:$Q1633,A$1:$A1633,A1633,J$1:$J1633,J1633,D$1:$D1633,D1633),"")</f>
        <v>47.330000000000005</v>
      </c>
      <c r="AH1633" s="2" t="str">
        <f t="shared" si="359"/>
        <v/>
      </c>
      <c r="AU1633" s="2" t="str">
        <f t="shared" si="356"/>
        <v/>
      </c>
      <c r="AV1633" s="2" t="str">
        <f>IF(ISNUMBER(AU1633),SUMIFS($AU$1:AU1633,$A$1:A1633,A1633,$J$1:J1633,J1633,$D$1:D1633,D1633),"")</f>
        <v/>
      </c>
      <c r="AW1633">
        <f t="shared" si="357"/>
        <v>4</v>
      </c>
    </row>
    <row r="1634" spans="1:49" x14ac:dyDescent="0.25">
      <c r="A1634" t="s">
        <v>134</v>
      </c>
      <c r="B1634" t="s">
        <v>152</v>
      </c>
      <c r="C1634" s="3">
        <v>40940</v>
      </c>
      <c r="D1634">
        <v>7</v>
      </c>
      <c r="H1634" t="s">
        <v>135</v>
      </c>
      <c r="J1634" s="2" t="s">
        <v>136</v>
      </c>
      <c r="M1634" s="2" t="s">
        <v>143</v>
      </c>
      <c r="N1634" s="2">
        <f t="shared" si="358"/>
        <v>151</v>
      </c>
      <c r="O1634" s="30">
        <v>15.1</v>
      </c>
      <c r="P1634" s="30">
        <v>22.049999999999997</v>
      </c>
      <c r="Q1634">
        <f t="shared" si="354"/>
        <v>22.049999999999997</v>
      </c>
      <c r="R1634" s="2">
        <f>IF(ISNUMBER(Q1634),SUMIFS(Q$1:$Q1634,A$1:$A1634,A1634,J$1:$J1634,J1634,D$1:$D1634,D1634),"")</f>
        <v>127.00000000000004</v>
      </c>
      <c r="AH1634" s="2" t="str">
        <f t="shared" si="359"/>
        <v/>
      </c>
      <c r="AU1634" s="2" t="str">
        <f t="shared" si="356"/>
        <v/>
      </c>
      <c r="AV1634" s="2" t="str">
        <f>IF(ISNUMBER(AU1634),SUMIFS($AU$1:AU1634,$A$1:A1634,A1634,$J$1:J1634,J1634,$D$1:D1634,D1634),"")</f>
        <v/>
      </c>
      <c r="AW1634">
        <f t="shared" si="357"/>
        <v>4</v>
      </c>
    </row>
    <row r="1635" spans="1:49" x14ac:dyDescent="0.25">
      <c r="A1635" t="s">
        <v>134</v>
      </c>
      <c r="B1635" t="s">
        <v>152</v>
      </c>
      <c r="C1635" s="3">
        <v>40940</v>
      </c>
      <c r="D1635">
        <v>8</v>
      </c>
      <c r="H1635" t="s">
        <v>135</v>
      </c>
      <c r="J1635" s="2" t="s">
        <v>136</v>
      </c>
      <c r="M1635" s="2" t="s">
        <v>143</v>
      </c>
      <c r="N1635" s="2">
        <f t="shared" si="358"/>
        <v>232.60000000000002</v>
      </c>
      <c r="O1635" s="30">
        <v>23.26</v>
      </c>
      <c r="P1635" s="30">
        <v>31.669999999999998</v>
      </c>
      <c r="Q1635">
        <f t="shared" ref="Q1635:Q1698" si="360">IF(LEN(P1635)&gt;0,P1635,"")</f>
        <v>31.669999999999998</v>
      </c>
      <c r="R1635" s="2">
        <f>IF(ISNUMBER(Q1635),SUMIFS(Q$1:$Q1635,A$1:$A1635,A1635,J$1:$J1635,J1635,D$1:$D1635,D1635),"")</f>
        <v>113.8</v>
      </c>
      <c r="AH1635" s="2" t="str">
        <f t="shared" si="359"/>
        <v/>
      </c>
      <c r="AU1635" s="2" t="str">
        <f t="shared" si="356"/>
        <v/>
      </c>
      <c r="AV1635" s="2" t="str">
        <f>IF(ISNUMBER(AU1635),SUMIFS($AU$1:AU1635,$A$1:A1635,A1635,$J$1:J1635,J1635,$D$1:D1635,D1635),"")</f>
        <v/>
      </c>
      <c r="AW1635">
        <f t="shared" si="357"/>
        <v>4</v>
      </c>
    </row>
    <row r="1636" spans="1:49" x14ac:dyDescent="0.25">
      <c r="A1636" t="s">
        <v>134</v>
      </c>
      <c r="B1636" t="s">
        <v>152</v>
      </c>
      <c r="C1636" s="3">
        <v>40940</v>
      </c>
      <c r="D1636">
        <v>9</v>
      </c>
      <c r="H1636" t="s">
        <v>135</v>
      </c>
      <c r="J1636" s="2" t="s">
        <v>136</v>
      </c>
      <c r="M1636" s="2" t="s">
        <v>143</v>
      </c>
      <c r="N1636" s="2">
        <f t="shared" si="358"/>
        <v>219.3</v>
      </c>
      <c r="O1636" s="30">
        <v>21.93</v>
      </c>
      <c r="P1636" s="30">
        <v>18.39</v>
      </c>
      <c r="Q1636">
        <f t="shared" si="360"/>
        <v>18.39</v>
      </c>
      <c r="R1636" s="2">
        <f>IF(ISNUMBER(Q1636),SUMIFS(Q$1:$Q1636,A$1:$A1636,A1636,J$1:$J1636,J1636,D$1:$D1636,D1636),"")</f>
        <v>40.149999999999977</v>
      </c>
      <c r="AH1636" s="2" t="str">
        <f t="shared" si="359"/>
        <v/>
      </c>
      <c r="AU1636" s="2" t="str">
        <f t="shared" si="356"/>
        <v/>
      </c>
      <c r="AV1636" s="2" t="str">
        <f>IF(ISNUMBER(AU1636),SUMIFS($AU$1:AU1636,$A$1:A1636,A1636,$J$1:J1636,J1636,$D$1:D1636,D1636),"")</f>
        <v/>
      </c>
      <c r="AW1636">
        <f t="shared" si="357"/>
        <v>4</v>
      </c>
    </row>
    <row r="1637" spans="1:49" x14ac:dyDescent="0.25">
      <c r="A1637" t="s">
        <v>134</v>
      </c>
      <c r="B1637" t="s">
        <v>152</v>
      </c>
      <c r="C1637" s="3">
        <v>40940</v>
      </c>
      <c r="D1637">
        <v>10</v>
      </c>
      <c r="H1637" t="s">
        <v>135</v>
      </c>
      <c r="J1637" s="2" t="s">
        <v>136</v>
      </c>
      <c r="M1637" s="2" t="s">
        <v>143</v>
      </c>
      <c r="N1637" s="2">
        <f t="shared" si="358"/>
        <v>139.60000000000002</v>
      </c>
      <c r="O1637" s="30">
        <v>13.960000000000003</v>
      </c>
      <c r="P1637" s="30">
        <v>20.990000000000002</v>
      </c>
      <c r="Q1637">
        <f t="shared" si="360"/>
        <v>20.990000000000002</v>
      </c>
      <c r="R1637" s="2">
        <f>IF(ISNUMBER(Q1637),SUMIFS(Q$1:$Q1637,A$1:$A1637,A1637,J$1:$J1637,J1637,D$1:$D1637,D1637),"")</f>
        <v>84.19000000000004</v>
      </c>
      <c r="AH1637" s="2" t="str">
        <f t="shared" si="359"/>
        <v/>
      </c>
      <c r="AU1637" s="2" t="str">
        <f t="shared" si="356"/>
        <v/>
      </c>
      <c r="AV1637" s="2" t="str">
        <f>IF(ISNUMBER(AU1637),SUMIFS($AU$1:AU1637,$A$1:A1637,A1637,$J$1:J1637,J1637,$D$1:D1637,D1637),"")</f>
        <v/>
      </c>
      <c r="AW1637">
        <f t="shared" si="357"/>
        <v>4</v>
      </c>
    </row>
    <row r="1638" spans="1:49" x14ac:dyDescent="0.25">
      <c r="A1638" t="s">
        <v>134</v>
      </c>
      <c r="B1638" t="s">
        <v>152</v>
      </c>
      <c r="C1638" s="3">
        <v>40954</v>
      </c>
      <c r="D1638">
        <v>1</v>
      </c>
      <c r="H1638" t="s">
        <v>135</v>
      </c>
      <c r="J1638" s="2" t="s">
        <v>136</v>
      </c>
      <c r="M1638" s="2" t="s">
        <v>143</v>
      </c>
      <c r="N1638" s="2">
        <f t="shared" si="358"/>
        <v>132.79999999999998</v>
      </c>
      <c r="O1638" s="30">
        <v>13.279999999999998</v>
      </c>
      <c r="P1638" s="30">
        <v>4.8400000000000052</v>
      </c>
      <c r="Q1638">
        <f t="shared" si="360"/>
        <v>4.8400000000000052</v>
      </c>
      <c r="R1638" s="2">
        <f>IF(ISNUMBER(Q1638),SUMIFS(Q$1:$Q1638,A$1:$A1638,A1638,J$1:$J1638,J1638,D$1:$D1638,D1638),"")</f>
        <v>68.649999999999977</v>
      </c>
      <c r="AB1638">
        <v>14.885435198186325</v>
      </c>
      <c r="AC1638">
        <v>11.09038452112595</v>
      </c>
      <c r="AD1638">
        <v>70.451662600185884</v>
      </c>
      <c r="AE1638">
        <v>20.870947035772527</v>
      </c>
      <c r="AF1638">
        <v>86.254193803039414</v>
      </c>
      <c r="AG1638">
        <v>23.988867919873677</v>
      </c>
      <c r="AH1638" s="2">
        <f t="shared" si="359"/>
        <v>3.8382188671797883</v>
      </c>
      <c r="AI1638">
        <v>3.8382188671797883</v>
      </c>
      <c r="AJ1638">
        <v>11.483621003830299</v>
      </c>
      <c r="AK1638">
        <v>95.226461191505422</v>
      </c>
      <c r="AU1638" s="2">
        <f t="shared" si="356"/>
        <v>18.577000000000002</v>
      </c>
      <c r="AV1638" s="2">
        <f>IF(ISNUMBER(AU1638),SUMIFS($AU$1:AU1638,$A$1:A1638,A1638,$J$1:J1638,J1638,$D$1:D1638,D1638),"")</f>
        <v>155.24</v>
      </c>
      <c r="AW1638">
        <f t="shared" si="357"/>
        <v>16</v>
      </c>
    </row>
    <row r="1639" spans="1:49" x14ac:dyDescent="0.25">
      <c r="A1639" t="s">
        <v>134</v>
      </c>
      <c r="B1639" t="s">
        <v>152</v>
      </c>
      <c r="C1639" s="3">
        <v>40954</v>
      </c>
      <c r="D1639">
        <v>2</v>
      </c>
      <c r="H1639" t="s">
        <v>135</v>
      </c>
      <c r="J1639" s="2" t="s">
        <v>136</v>
      </c>
      <c r="M1639" s="2" t="s">
        <v>143</v>
      </c>
      <c r="N1639" s="2">
        <f t="shared" si="358"/>
        <v>168.79999999999998</v>
      </c>
      <c r="O1639" s="30">
        <v>16.88</v>
      </c>
      <c r="P1639" s="30">
        <v>10.309999999999942</v>
      </c>
      <c r="Q1639">
        <f t="shared" si="360"/>
        <v>10.309999999999942</v>
      </c>
      <c r="R1639" s="2">
        <f>IF(ISNUMBER(Q1639),SUMIFS(Q$1:$Q1639,A$1:$A1639,A1639,J$1:$J1639,J1639,D$1:$D1639,D1639),"")</f>
        <v>61.429999999999893</v>
      </c>
      <c r="AB1639">
        <v>14.885435198186325</v>
      </c>
      <c r="AC1639">
        <v>11.09038452112595</v>
      </c>
      <c r="AD1639">
        <v>70.451662600185884</v>
      </c>
      <c r="AE1639">
        <v>20.870947035772527</v>
      </c>
      <c r="AF1639">
        <v>86.254193803039414</v>
      </c>
      <c r="AG1639">
        <v>23.988867919873677</v>
      </c>
      <c r="AH1639" s="2">
        <f t="shared" si="359"/>
        <v>3.8382188671797883</v>
      </c>
      <c r="AI1639">
        <v>3.8382188671797883</v>
      </c>
      <c r="AJ1639">
        <v>11.483621003830299</v>
      </c>
      <c r="AK1639">
        <v>95.226461191505422</v>
      </c>
      <c r="AU1639" s="2">
        <f t="shared" si="356"/>
        <v>39.572000000000003</v>
      </c>
      <c r="AV1639" s="2">
        <f>IF(ISNUMBER(AU1639),SUMIFS($AU$1:AU1639,$A$1:A1639,A1639,$J$1:J1639,J1639,$D$1:D1639,D1639),"")</f>
        <v>-11.227999999999994</v>
      </c>
      <c r="AW1639">
        <f t="shared" si="357"/>
        <v>16</v>
      </c>
    </row>
    <row r="1640" spans="1:49" x14ac:dyDescent="0.25">
      <c r="A1640" t="s">
        <v>134</v>
      </c>
      <c r="B1640" t="s">
        <v>152</v>
      </c>
      <c r="C1640" s="3">
        <v>40954</v>
      </c>
      <c r="D1640">
        <v>3</v>
      </c>
      <c r="H1640" t="s">
        <v>135</v>
      </c>
      <c r="J1640" s="2" t="s">
        <v>136</v>
      </c>
      <c r="M1640" s="2" t="s">
        <v>143</v>
      </c>
      <c r="N1640" s="2">
        <f t="shared" si="358"/>
        <v>101.1</v>
      </c>
      <c r="O1640" s="30">
        <v>10.11</v>
      </c>
      <c r="P1640" s="30">
        <v>15.450000000000003</v>
      </c>
      <c r="Q1640">
        <f t="shared" si="360"/>
        <v>15.450000000000003</v>
      </c>
      <c r="R1640" s="2">
        <f>IF(ISNUMBER(Q1640),SUMIFS(Q$1:$Q1640,A$1:$A1640,A1640,J$1:$J1640,J1640,D$1:$D1640,D1640),"")</f>
        <v>95.270000000000053</v>
      </c>
      <c r="AB1640">
        <v>17.086819608299194</v>
      </c>
      <c r="AC1640">
        <v>11.003100789864535</v>
      </c>
      <c r="AD1640">
        <v>67.975161578198666</v>
      </c>
      <c r="AE1640">
        <v>22.308689494893549</v>
      </c>
      <c r="AF1640">
        <v>84.828607702073668</v>
      </c>
      <c r="AG1640">
        <v>25.365646820778675</v>
      </c>
      <c r="AH1640" s="2">
        <f t="shared" si="359"/>
        <v>4.0585034913245881</v>
      </c>
      <c r="AI1640">
        <v>4.0585034913245881</v>
      </c>
      <c r="AJ1640">
        <v>11.079951337246383</v>
      </c>
      <c r="AK1640">
        <v>93.260976813024158</v>
      </c>
      <c r="AU1640" s="2">
        <f t="shared" si="356"/>
        <v>62.704000000000001</v>
      </c>
      <c r="AV1640" s="2">
        <f>IF(ISNUMBER(AU1640),SUMIFS($AU$1:AU1640,$A$1:A1640,A1640,$J$1:J1640,J1640,$D$1:D1640,D1640),"")</f>
        <v>127.00300000000001</v>
      </c>
      <c r="AW1640">
        <f t="shared" si="357"/>
        <v>16</v>
      </c>
    </row>
    <row r="1641" spans="1:49" x14ac:dyDescent="0.25">
      <c r="A1641" t="s">
        <v>134</v>
      </c>
      <c r="B1641" t="s">
        <v>152</v>
      </c>
      <c r="C1641" s="3">
        <v>40954</v>
      </c>
      <c r="D1641">
        <v>4</v>
      </c>
      <c r="H1641" t="s">
        <v>135</v>
      </c>
      <c r="J1641" s="2" t="s">
        <v>136</v>
      </c>
      <c r="M1641" s="2" t="s">
        <v>143</v>
      </c>
      <c r="N1641" s="2">
        <f t="shared" si="358"/>
        <v>158.19999999999999</v>
      </c>
      <c r="O1641" s="30">
        <v>15.819999999999999</v>
      </c>
      <c r="P1641" s="30">
        <v>7.8500000000000725</v>
      </c>
      <c r="Q1641">
        <f t="shared" si="360"/>
        <v>7.8500000000000725</v>
      </c>
      <c r="R1641" s="2">
        <f>IF(ISNUMBER(Q1641),SUMIFS(Q$1:$Q1641,A$1:$A1641,A1641,J$1:$J1641,J1641,D$1:$D1641,D1641),"")</f>
        <v>69.480000000000075</v>
      </c>
      <c r="AB1641">
        <v>17.086819608299194</v>
      </c>
      <c r="AC1641">
        <v>11.003100789864535</v>
      </c>
      <c r="AD1641">
        <v>67.975161578198666</v>
      </c>
      <c r="AE1641">
        <v>22.308689494893549</v>
      </c>
      <c r="AF1641">
        <v>84.828607702073668</v>
      </c>
      <c r="AG1641">
        <v>25.365646820778675</v>
      </c>
      <c r="AH1641" s="2">
        <f t="shared" si="359"/>
        <v>4.0585034913245881</v>
      </c>
      <c r="AI1641">
        <v>4.0585034913245881</v>
      </c>
      <c r="AJ1641">
        <v>11.079951337246383</v>
      </c>
      <c r="AK1641">
        <v>93.260976813024158</v>
      </c>
      <c r="AU1641" s="2">
        <f t="shared" si="356"/>
        <v>31.859000000000002</v>
      </c>
      <c r="AV1641" s="2">
        <f>IF(ISNUMBER(AU1641),SUMIFS($AU$1:AU1641,$A$1:A1641,A1641,$J$1:J1641,J1641,$D$1:D1641,D1641),"")</f>
        <v>103.761</v>
      </c>
      <c r="AW1641">
        <f t="shared" si="357"/>
        <v>16</v>
      </c>
    </row>
    <row r="1642" spans="1:49" x14ac:dyDescent="0.25">
      <c r="A1642" t="s">
        <v>134</v>
      </c>
      <c r="B1642" t="s">
        <v>152</v>
      </c>
      <c r="C1642" s="3">
        <v>40954</v>
      </c>
      <c r="D1642">
        <v>5</v>
      </c>
      <c r="H1642" t="s">
        <v>135</v>
      </c>
      <c r="J1642" s="2" t="s">
        <v>136</v>
      </c>
      <c r="M1642" s="2" t="s">
        <v>143</v>
      </c>
      <c r="N1642" s="2">
        <f t="shared" si="358"/>
        <v>202.8</v>
      </c>
      <c r="O1642" s="30">
        <v>20.28</v>
      </c>
      <c r="P1642" s="30">
        <v>5.7199999999999989</v>
      </c>
      <c r="Q1642">
        <f t="shared" si="360"/>
        <v>5.7199999999999989</v>
      </c>
      <c r="R1642" s="2">
        <f>IF(ISNUMBER(Q1642),SUMIFS(Q$1:$Q1642,A$1:$A1642,A1642,J$1:$J1642,J1642,D$1:$D1642,D1642),"")</f>
        <v>111.82</v>
      </c>
      <c r="AB1642">
        <v>17.588318941205515</v>
      </c>
      <c r="AC1642">
        <v>12.009149014337797</v>
      </c>
      <c r="AD1642">
        <v>69.992625145637888</v>
      </c>
      <c r="AE1642">
        <v>22.946767364153615</v>
      </c>
      <c r="AF1642">
        <v>86.259820939155745</v>
      </c>
      <c r="AG1642">
        <v>20.890485108715513</v>
      </c>
      <c r="AH1642" s="2">
        <f t="shared" si="359"/>
        <v>3.3424776173944819</v>
      </c>
      <c r="AI1642">
        <v>3.3424776173944819</v>
      </c>
      <c r="AJ1642">
        <v>11.408797898738976</v>
      </c>
      <c r="AK1642">
        <v>95.348432055749129</v>
      </c>
      <c r="AU1642" s="2">
        <f t="shared" si="356"/>
        <v>19.119</v>
      </c>
      <c r="AV1642" s="2">
        <f>IF(ISNUMBER(AU1642),SUMIFS($AU$1:AU1642,$A$1:A1642,A1642,$J$1:J1642,J1642,$D$1:D1642,D1642),"")</f>
        <v>81.966999999999999</v>
      </c>
      <c r="AW1642">
        <f t="shared" si="357"/>
        <v>16</v>
      </c>
    </row>
    <row r="1643" spans="1:49" x14ac:dyDescent="0.25">
      <c r="A1643" t="s">
        <v>134</v>
      </c>
      <c r="B1643" t="s">
        <v>152</v>
      </c>
      <c r="C1643" s="3">
        <v>40954</v>
      </c>
      <c r="D1643">
        <v>6</v>
      </c>
      <c r="H1643" t="s">
        <v>135</v>
      </c>
      <c r="J1643" s="2" t="s">
        <v>136</v>
      </c>
      <c r="M1643" s="2" t="s">
        <v>143</v>
      </c>
      <c r="N1643" s="2">
        <f t="shared" si="358"/>
        <v>207.10000000000002</v>
      </c>
      <c r="O1643" s="30">
        <v>20.71</v>
      </c>
      <c r="P1643" s="30">
        <v>8.4199999999999946</v>
      </c>
      <c r="Q1643">
        <f t="shared" si="360"/>
        <v>8.4199999999999946</v>
      </c>
      <c r="R1643" s="2">
        <f>IF(ISNUMBER(Q1643),SUMIFS(Q$1:$Q1643,A$1:$A1643,A1643,J$1:$J1643,J1643,D$1:$D1643,D1643),"")</f>
        <v>55.75</v>
      </c>
      <c r="AB1643">
        <v>17.588318941205515</v>
      </c>
      <c r="AC1643">
        <v>12.009149014337797</v>
      </c>
      <c r="AD1643">
        <v>69.992625145637888</v>
      </c>
      <c r="AE1643">
        <v>22.946767364153615</v>
      </c>
      <c r="AF1643">
        <v>86.259820939155745</v>
      </c>
      <c r="AG1643">
        <v>20.890485108715513</v>
      </c>
      <c r="AH1643" s="2">
        <f t="shared" si="359"/>
        <v>3.3424776173944819</v>
      </c>
      <c r="AI1643">
        <v>3.3424776173944819</v>
      </c>
      <c r="AJ1643">
        <v>11.408797898738976</v>
      </c>
      <c r="AK1643">
        <v>95.348432055749129</v>
      </c>
      <c r="AU1643" s="2">
        <f t="shared" si="356"/>
        <v>28.143999999999998</v>
      </c>
      <c r="AV1643" s="2">
        <f>IF(ISNUMBER(AU1643),SUMIFS($AU$1:AU1643,$A$1:A1643,A1643,$J$1:J1643,J1643,$D$1:D1643,D1643),"")</f>
        <v>67.766999999999996</v>
      </c>
      <c r="AW1643">
        <f t="shared" si="357"/>
        <v>16</v>
      </c>
    </row>
    <row r="1644" spans="1:49" x14ac:dyDescent="0.25">
      <c r="A1644" t="s">
        <v>134</v>
      </c>
      <c r="B1644" t="s">
        <v>152</v>
      </c>
      <c r="C1644" s="3">
        <v>40954</v>
      </c>
      <c r="D1644">
        <v>7</v>
      </c>
      <c r="H1644" t="s">
        <v>135</v>
      </c>
      <c r="J1644" s="2" t="s">
        <v>136</v>
      </c>
      <c r="M1644" s="2" t="s">
        <v>143</v>
      </c>
      <c r="N1644" s="2">
        <f t="shared" si="358"/>
        <v>170.3</v>
      </c>
      <c r="O1644" s="30">
        <v>17.03</v>
      </c>
      <c r="P1644" s="30">
        <v>4.5700000000000216</v>
      </c>
      <c r="Q1644">
        <f t="shared" si="360"/>
        <v>4.5700000000000216</v>
      </c>
      <c r="R1644" s="2">
        <f>IF(ISNUMBER(Q1644),SUMIFS(Q$1:$Q1644,A$1:$A1644,A1644,J$1:$J1644,J1644,D$1:$D1644,D1644),"")</f>
        <v>131.57000000000005</v>
      </c>
      <c r="AB1644">
        <v>14.893662790269605</v>
      </c>
      <c r="AC1644">
        <v>11.912062819010856</v>
      </c>
      <c r="AD1644">
        <v>70.445382873700851</v>
      </c>
      <c r="AE1644">
        <v>21.160281075095476</v>
      </c>
      <c r="AF1644">
        <v>86.583096660464165</v>
      </c>
      <c r="AG1644">
        <v>21.680240671824492</v>
      </c>
      <c r="AH1644" s="2">
        <f t="shared" si="359"/>
        <v>3.4688385074919186</v>
      </c>
      <c r="AI1644">
        <v>3.4688385074919186</v>
      </c>
      <c r="AJ1644">
        <v>11.482597408413239</v>
      </c>
      <c r="AK1644">
        <v>95.420988692645594</v>
      </c>
      <c r="AU1644" s="2">
        <f t="shared" si="356"/>
        <v>15.853</v>
      </c>
      <c r="AV1644" s="2">
        <f>IF(ISNUMBER(AU1644),SUMIFS($AU$1:AU1644,$A$1:A1644,A1644,$J$1:J1644,J1644,$D$1:D1644,D1644),"")</f>
        <v>83.87299999999999</v>
      </c>
      <c r="AW1644">
        <f t="shared" si="357"/>
        <v>16</v>
      </c>
    </row>
    <row r="1645" spans="1:49" x14ac:dyDescent="0.25">
      <c r="A1645" t="s">
        <v>134</v>
      </c>
      <c r="B1645" t="s">
        <v>152</v>
      </c>
      <c r="C1645" s="3">
        <v>40954</v>
      </c>
      <c r="D1645">
        <v>8</v>
      </c>
      <c r="H1645" t="s">
        <v>135</v>
      </c>
      <c r="J1645" s="2" t="s">
        <v>136</v>
      </c>
      <c r="M1645" s="2" t="s">
        <v>143</v>
      </c>
      <c r="N1645" s="2">
        <f t="shared" si="358"/>
        <v>289.40000000000003</v>
      </c>
      <c r="O1645" s="30">
        <v>28.940000000000005</v>
      </c>
      <c r="P1645" s="30">
        <v>-0.94000000000000128</v>
      </c>
      <c r="Q1645">
        <f t="shared" si="360"/>
        <v>-0.94000000000000128</v>
      </c>
      <c r="R1645" s="2">
        <f>IF(ISNUMBER(Q1645),SUMIFS(Q$1:$Q1645,A$1:$A1645,A1645,J$1:$J1645,J1645,D$1:$D1645,D1645),"")</f>
        <v>112.86</v>
      </c>
      <c r="AB1645">
        <v>14.893662790269605</v>
      </c>
      <c r="AC1645">
        <v>11.912062819010856</v>
      </c>
      <c r="AD1645">
        <v>70.445382873700851</v>
      </c>
      <c r="AE1645">
        <v>21.160281075095476</v>
      </c>
      <c r="AF1645">
        <v>86.583096660464165</v>
      </c>
      <c r="AG1645">
        <v>21.680240671824492</v>
      </c>
      <c r="AH1645" s="2">
        <f t="shared" si="359"/>
        <v>3.4688385074919186</v>
      </c>
      <c r="AI1645">
        <v>3.4688385074919186</v>
      </c>
      <c r="AJ1645">
        <v>11.482597408413239</v>
      </c>
      <c r="AK1645">
        <v>95.420988692645594</v>
      </c>
      <c r="AU1645" s="2">
        <f t="shared" si="356"/>
        <v>-3.2610000000000001</v>
      </c>
      <c r="AV1645" s="2">
        <f>IF(ISNUMBER(AU1645),SUMIFS($AU$1:AU1645,$A$1:A1645,A1645,$J$1:J1645,J1645,$D$1:D1645,D1645),"")</f>
        <v>115.967</v>
      </c>
      <c r="AW1645">
        <f t="shared" si="357"/>
        <v>16</v>
      </c>
    </row>
    <row r="1646" spans="1:49" x14ac:dyDescent="0.25">
      <c r="A1646" t="s">
        <v>134</v>
      </c>
      <c r="B1646" t="s">
        <v>152</v>
      </c>
      <c r="C1646" s="3">
        <v>40954</v>
      </c>
      <c r="D1646">
        <v>9</v>
      </c>
      <c r="H1646" t="s">
        <v>135</v>
      </c>
      <c r="J1646" s="2" t="s">
        <v>136</v>
      </c>
      <c r="M1646" s="2" t="s">
        <v>143</v>
      </c>
      <c r="N1646" s="2">
        <f t="shared" si="358"/>
        <v>159.4</v>
      </c>
      <c r="O1646" s="30">
        <v>15.940000000000001</v>
      </c>
      <c r="P1646" s="30">
        <v>3.8100000000000005</v>
      </c>
      <c r="Q1646">
        <f t="shared" si="360"/>
        <v>3.8100000000000005</v>
      </c>
      <c r="R1646" s="2">
        <f>IF(ISNUMBER(Q1646),SUMIFS(Q$1:$Q1646,A$1:$A1646,A1646,J$1:$J1646,J1646,D$1:$D1646,D1646),"")</f>
        <v>43.95999999999998</v>
      </c>
      <c r="AB1646">
        <v>13.98870215437878</v>
      </c>
      <c r="AC1646">
        <v>12.253076740298322</v>
      </c>
      <c r="AD1646">
        <v>71.941816049679616</v>
      </c>
      <c r="AE1646">
        <v>19.271039093977553</v>
      </c>
      <c r="AF1646">
        <v>85.151395947168439</v>
      </c>
      <c r="AG1646">
        <v>26.431049085551283</v>
      </c>
      <c r="AH1646" s="2">
        <f t="shared" si="359"/>
        <v>4.2289678536882054</v>
      </c>
      <c r="AI1646">
        <v>4.2289678536882054</v>
      </c>
      <c r="AJ1646">
        <v>11.726516016097777</v>
      </c>
      <c r="AK1646">
        <v>95.247827350758044</v>
      </c>
      <c r="AU1646" s="2">
        <f t="shared" si="356"/>
        <v>16.111999999999998</v>
      </c>
      <c r="AV1646" s="2">
        <f>IF(ISNUMBER(AU1646),SUMIFS($AU$1:AU1646,$A$1:A1646,A1646,$J$1:J1646,J1646,$D$1:D1646,D1646),"")</f>
        <v>45.429000000000002</v>
      </c>
      <c r="AW1646">
        <f t="shared" si="357"/>
        <v>16</v>
      </c>
    </row>
    <row r="1647" spans="1:49" x14ac:dyDescent="0.25">
      <c r="A1647" t="s">
        <v>134</v>
      </c>
      <c r="B1647" t="s">
        <v>152</v>
      </c>
      <c r="C1647" s="3">
        <v>40954</v>
      </c>
      <c r="D1647">
        <v>10</v>
      </c>
      <c r="H1647" t="s">
        <v>135</v>
      </c>
      <c r="J1647" s="2" t="s">
        <v>136</v>
      </c>
      <c r="M1647" s="2" t="s">
        <v>143</v>
      </c>
      <c r="N1647" s="2">
        <f t="shared" si="358"/>
        <v>246.8</v>
      </c>
      <c r="O1647" s="30">
        <v>24.68</v>
      </c>
      <c r="P1647" s="30">
        <v>6.5899999999999821</v>
      </c>
      <c r="Q1647">
        <f t="shared" si="360"/>
        <v>6.5899999999999821</v>
      </c>
      <c r="R1647" s="2">
        <f>IF(ISNUMBER(Q1647),SUMIFS(Q$1:$Q1647,A$1:$A1647,A1647,J$1:$J1647,J1647,D$1:$D1647,D1647),"")</f>
        <v>90.78000000000003</v>
      </c>
      <c r="AB1647">
        <v>13.98870215437878</v>
      </c>
      <c r="AC1647">
        <v>12.253076740298322</v>
      </c>
      <c r="AD1647">
        <v>71.941816049679616</v>
      </c>
      <c r="AE1647">
        <v>19.271039093977553</v>
      </c>
      <c r="AF1647">
        <v>85.151395947168439</v>
      </c>
      <c r="AG1647">
        <v>26.431049085551283</v>
      </c>
      <c r="AH1647" s="2">
        <f t="shared" si="359"/>
        <v>4.2289678536882054</v>
      </c>
      <c r="AI1647">
        <v>4.2289678536882054</v>
      </c>
      <c r="AJ1647">
        <v>11.726516016097777</v>
      </c>
      <c r="AK1647">
        <v>95.247827350758044</v>
      </c>
      <c r="AU1647" s="2">
        <f t="shared" si="356"/>
        <v>27.869</v>
      </c>
      <c r="AV1647" s="2">
        <f>IF(ISNUMBER(AU1647),SUMIFS($AU$1:AU1647,$A$1:A1647,A1647,$J$1:J1647,J1647,$D$1:D1647,D1647),"")</f>
        <v>64.296999999999997</v>
      </c>
      <c r="AW1647">
        <f t="shared" si="357"/>
        <v>16</v>
      </c>
    </row>
    <row r="1648" spans="1:49" x14ac:dyDescent="0.25">
      <c r="A1648" t="s">
        <v>134</v>
      </c>
      <c r="B1648" t="s">
        <v>152</v>
      </c>
      <c r="C1648" s="3">
        <v>40968</v>
      </c>
      <c r="D1648">
        <v>1</v>
      </c>
      <c r="H1648" t="s">
        <v>135</v>
      </c>
      <c r="J1648" s="2" t="s">
        <v>136</v>
      </c>
      <c r="M1648" s="2" t="s">
        <v>143</v>
      </c>
      <c r="N1648" s="2">
        <f t="shared" si="358"/>
        <v>113.2</v>
      </c>
      <c r="O1648" s="30">
        <v>11.32</v>
      </c>
      <c r="P1648" s="30">
        <v>13.18</v>
      </c>
      <c r="Q1648">
        <f t="shared" si="360"/>
        <v>13.18</v>
      </c>
      <c r="R1648" s="2">
        <f>IF(ISNUMBER(Q1648),SUMIFS(Q$1:$Q1648,A$1:$A1648,A1648,J$1:$J1648,J1648,D$1:$D1648,D1648),"")</f>
        <v>81.829999999999984</v>
      </c>
      <c r="AH1648" s="2" t="str">
        <f t="shared" si="359"/>
        <v/>
      </c>
      <c r="AU1648" s="2" t="str">
        <f t="shared" si="356"/>
        <v/>
      </c>
      <c r="AV1648" s="2" t="str">
        <f>IF(ISNUMBER(AU1648),SUMIFS($AU$1:AU1648,$A$1:A1648,A1648,$J$1:J1648,J1648,$D$1:D1648,D1648),"")</f>
        <v/>
      </c>
      <c r="AW1648">
        <f t="shared" si="357"/>
        <v>4</v>
      </c>
    </row>
    <row r="1649" spans="1:49" x14ac:dyDescent="0.25">
      <c r="A1649" t="s">
        <v>134</v>
      </c>
      <c r="B1649" t="s">
        <v>152</v>
      </c>
      <c r="C1649" s="3">
        <v>40968</v>
      </c>
      <c r="D1649">
        <v>2</v>
      </c>
      <c r="H1649" t="s">
        <v>135</v>
      </c>
      <c r="J1649" s="2" t="s">
        <v>136</v>
      </c>
      <c r="M1649" s="2" t="s">
        <v>143</v>
      </c>
      <c r="N1649" s="2">
        <f t="shared" si="358"/>
        <v>154.80000000000001</v>
      </c>
      <c r="O1649" s="30">
        <v>15.48</v>
      </c>
      <c r="P1649" s="30">
        <v>-0.68999999999997996</v>
      </c>
      <c r="Q1649">
        <f t="shared" si="360"/>
        <v>-0.68999999999997996</v>
      </c>
      <c r="R1649" s="2">
        <f>IF(ISNUMBER(Q1649),SUMIFS(Q$1:$Q1649,A$1:$A1649,A1649,J$1:$J1649,J1649,D$1:$D1649,D1649),"")</f>
        <v>60.73999999999991</v>
      </c>
      <c r="AH1649" s="2" t="str">
        <f t="shared" si="359"/>
        <v/>
      </c>
      <c r="AU1649" s="2" t="str">
        <f t="shared" si="356"/>
        <v/>
      </c>
      <c r="AV1649" s="2" t="str">
        <f>IF(ISNUMBER(AU1649),SUMIFS($AU$1:AU1649,$A$1:A1649,A1649,$J$1:J1649,J1649,$D$1:D1649,D1649),"")</f>
        <v/>
      </c>
      <c r="AW1649">
        <f t="shared" si="357"/>
        <v>4</v>
      </c>
    </row>
    <row r="1650" spans="1:49" x14ac:dyDescent="0.25">
      <c r="A1650" t="s">
        <v>134</v>
      </c>
      <c r="B1650" t="s">
        <v>152</v>
      </c>
      <c r="C1650" s="3">
        <v>40968</v>
      </c>
      <c r="D1650">
        <v>3</v>
      </c>
      <c r="H1650" t="s">
        <v>135</v>
      </c>
      <c r="J1650" s="2" t="s">
        <v>136</v>
      </c>
      <c r="M1650" s="2" t="s">
        <v>143</v>
      </c>
      <c r="N1650" s="2">
        <f t="shared" si="358"/>
        <v>172.7</v>
      </c>
      <c r="O1650" s="30">
        <v>17.27</v>
      </c>
      <c r="P1650" s="30">
        <v>11.429999999999989</v>
      </c>
      <c r="Q1650">
        <f t="shared" si="360"/>
        <v>11.429999999999989</v>
      </c>
      <c r="R1650" s="2">
        <f>IF(ISNUMBER(Q1650),SUMIFS(Q$1:$Q1650,A$1:$A1650,A1650,J$1:$J1650,J1650,D$1:$D1650,D1650),"")</f>
        <v>106.70000000000005</v>
      </c>
      <c r="AH1650" s="2" t="str">
        <f t="shared" si="359"/>
        <v/>
      </c>
      <c r="AU1650" s="2" t="str">
        <f t="shared" si="356"/>
        <v/>
      </c>
      <c r="AV1650" s="2" t="str">
        <f>IF(ISNUMBER(AU1650),SUMIFS($AU$1:AU1650,$A$1:A1650,A1650,$J$1:J1650,J1650,$D$1:D1650,D1650),"")</f>
        <v/>
      </c>
      <c r="AW1650">
        <f t="shared" si="357"/>
        <v>4</v>
      </c>
    </row>
    <row r="1651" spans="1:49" x14ac:dyDescent="0.25">
      <c r="A1651" t="s">
        <v>134</v>
      </c>
      <c r="B1651" t="s">
        <v>152</v>
      </c>
      <c r="C1651" s="3">
        <v>40968</v>
      </c>
      <c r="D1651">
        <v>4</v>
      </c>
      <c r="H1651" t="s">
        <v>135</v>
      </c>
      <c r="J1651" s="2" t="s">
        <v>136</v>
      </c>
      <c r="M1651" s="2" t="s">
        <v>143</v>
      </c>
      <c r="N1651" s="2">
        <f t="shared" si="358"/>
        <v>131</v>
      </c>
      <c r="O1651" s="30">
        <v>13.1</v>
      </c>
      <c r="P1651" s="30">
        <v>6.6000000000000458</v>
      </c>
      <c r="Q1651">
        <f t="shared" si="360"/>
        <v>6.6000000000000458</v>
      </c>
      <c r="R1651" s="2">
        <f>IF(ISNUMBER(Q1651),SUMIFS(Q$1:$Q1651,A$1:$A1651,A1651,J$1:$J1651,J1651,D$1:$D1651,D1651),"")</f>
        <v>76.080000000000126</v>
      </c>
      <c r="AH1651" s="2" t="str">
        <f t="shared" si="359"/>
        <v/>
      </c>
      <c r="AU1651" s="2" t="str">
        <f t="shared" si="356"/>
        <v/>
      </c>
      <c r="AV1651" s="2" t="str">
        <f>IF(ISNUMBER(AU1651),SUMIFS($AU$1:AU1651,$A$1:A1651,A1651,$J$1:J1651,J1651,$D$1:D1651,D1651),"")</f>
        <v/>
      </c>
      <c r="AW1651">
        <f t="shared" si="357"/>
        <v>4</v>
      </c>
    </row>
    <row r="1652" spans="1:49" x14ac:dyDescent="0.25">
      <c r="A1652" t="s">
        <v>134</v>
      </c>
      <c r="B1652" t="s">
        <v>152</v>
      </c>
      <c r="C1652" s="3">
        <v>40968</v>
      </c>
      <c r="D1652">
        <v>5</v>
      </c>
      <c r="H1652" t="s">
        <v>135</v>
      </c>
      <c r="J1652" s="2" t="s">
        <v>136</v>
      </c>
      <c r="M1652" s="2" t="s">
        <v>143</v>
      </c>
      <c r="N1652" s="2">
        <f t="shared" si="358"/>
        <v>128.80000000000001</v>
      </c>
      <c r="O1652" s="30">
        <v>12.88</v>
      </c>
      <c r="P1652" s="30">
        <v>16.920000000000066</v>
      </c>
      <c r="Q1652">
        <f t="shared" si="360"/>
        <v>16.920000000000066</v>
      </c>
      <c r="R1652" s="2">
        <f>IF(ISNUMBER(Q1652),SUMIFS(Q$1:$Q1652,A$1:$A1652,A1652,J$1:$J1652,J1652,D$1:$D1652,D1652),"")</f>
        <v>128.74000000000007</v>
      </c>
      <c r="AH1652" s="2" t="str">
        <f t="shared" si="359"/>
        <v/>
      </c>
      <c r="AU1652" s="2" t="str">
        <f t="shared" si="356"/>
        <v/>
      </c>
      <c r="AV1652" s="2" t="str">
        <f>IF(ISNUMBER(AU1652),SUMIFS($AU$1:AU1652,$A$1:A1652,A1652,$J$1:J1652,J1652,$D$1:D1652,D1652),"")</f>
        <v/>
      </c>
      <c r="AW1652">
        <f t="shared" si="357"/>
        <v>4</v>
      </c>
    </row>
    <row r="1653" spans="1:49" x14ac:dyDescent="0.25">
      <c r="A1653" t="s">
        <v>134</v>
      </c>
      <c r="B1653" t="s">
        <v>152</v>
      </c>
      <c r="C1653" s="3">
        <v>40968</v>
      </c>
      <c r="D1653">
        <v>6</v>
      </c>
      <c r="H1653" t="s">
        <v>135</v>
      </c>
      <c r="J1653" s="2" t="s">
        <v>136</v>
      </c>
      <c r="M1653" s="2" t="s">
        <v>143</v>
      </c>
      <c r="N1653" s="2">
        <f t="shared" si="358"/>
        <v>149.30000000000001</v>
      </c>
      <c r="O1653" s="30">
        <v>14.930000000000001</v>
      </c>
      <c r="P1653" s="30">
        <v>1.2499999999999503</v>
      </c>
      <c r="Q1653">
        <f t="shared" si="360"/>
        <v>1.2499999999999503</v>
      </c>
      <c r="R1653" s="2">
        <f>IF(ISNUMBER(Q1653),SUMIFS(Q$1:$Q1653,A$1:$A1653,A1653,J$1:$J1653,J1653,D$1:$D1653,D1653),"")</f>
        <v>56.99999999999995</v>
      </c>
      <c r="AH1653" s="2" t="str">
        <f t="shared" si="359"/>
        <v/>
      </c>
      <c r="AU1653" s="2" t="str">
        <f t="shared" si="356"/>
        <v/>
      </c>
      <c r="AV1653" s="2" t="str">
        <f>IF(ISNUMBER(AU1653),SUMIFS($AU$1:AU1653,$A$1:A1653,A1653,$J$1:J1653,J1653,$D$1:D1653,D1653),"")</f>
        <v/>
      </c>
      <c r="AW1653">
        <f t="shared" si="357"/>
        <v>4</v>
      </c>
    </row>
    <row r="1654" spans="1:49" x14ac:dyDescent="0.25">
      <c r="A1654" t="s">
        <v>134</v>
      </c>
      <c r="B1654" t="s">
        <v>152</v>
      </c>
      <c r="C1654" s="3">
        <v>40968</v>
      </c>
      <c r="D1654">
        <v>7</v>
      </c>
      <c r="H1654" t="s">
        <v>135</v>
      </c>
      <c r="J1654" s="2" t="s">
        <v>136</v>
      </c>
      <c r="M1654" s="2" t="s">
        <v>143</v>
      </c>
      <c r="N1654" s="2">
        <f t="shared" si="358"/>
        <v>172.89999999999998</v>
      </c>
      <c r="O1654" s="30">
        <v>17.29</v>
      </c>
      <c r="P1654" s="30">
        <v>3.3499999999999872</v>
      </c>
      <c r="Q1654">
        <f t="shared" si="360"/>
        <v>3.3499999999999872</v>
      </c>
      <c r="R1654" s="2">
        <f>IF(ISNUMBER(Q1654),SUMIFS(Q$1:$Q1654,A$1:$A1654,A1654,J$1:$J1654,J1654,D$1:$D1654,D1654),"")</f>
        <v>134.92000000000004</v>
      </c>
      <c r="AH1654" s="2" t="str">
        <f t="shared" si="359"/>
        <v/>
      </c>
      <c r="AU1654" s="2" t="str">
        <f t="shared" si="356"/>
        <v/>
      </c>
      <c r="AV1654" s="2" t="str">
        <f>IF(ISNUMBER(AU1654),SUMIFS($AU$1:AU1654,$A$1:A1654,A1654,$J$1:J1654,J1654,$D$1:D1654,D1654),"")</f>
        <v/>
      </c>
      <c r="AW1654">
        <f t="shared" si="357"/>
        <v>4</v>
      </c>
    </row>
    <row r="1655" spans="1:49" x14ac:dyDescent="0.25">
      <c r="A1655" t="s">
        <v>134</v>
      </c>
      <c r="B1655" t="s">
        <v>152</v>
      </c>
      <c r="C1655" s="3">
        <v>40968</v>
      </c>
      <c r="D1655">
        <v>8</v>
      </c>
      <c r="H1655" t="s">
        <v>135</v>
      </c>
      <c r="J1655" s="2" t="s">
        <v>136</v>
      </c>
      <c r="M1655" s="2" t="s">
        <v>143</v>
      </c>
      <c r="N1655" s="2">
        <f t="shared" si="358"/>
        <v>99.5</v>
      </c>
      <c r="O1655" s="30">
        <v>9.9499999999999993</v>
      </c>
      <c r="P1655" s="30">
        <v>15.150000000000023</v>
      </c>
      <c r="Q1655">
        <f t="shared" si="360"/>
        <v>15.150000000000023</v>
      </c>
      <c r="R1655" s="2">
        <f>IF(ISNUMBER(Q1655),SUMIFS(Q$1:$Q1655,A$1:$A1655,A1655,J$1:$J1655,J1655,D$1:$D1655,D1655),"")</f>
        <v>128.01000000000002</v>
      </c>
      <c r="AH1655" s="2" t="str">
        <f t="shared" si="359"/>
        <v/>
      </c>
      <c r="AU1655" s="2" t="str">
        <f t="shared" si="356"/>
        <v/>
      </c>
      <c r="AV1655" s="2" t="str">
        <f>IF(ISNUMBER(AU1655),SUMIFS($AU$1:AU1655,$A$1:A1655,A1655,$J$1:J1655,J1655,$D$1:D1655,D1655),"")</f>
        <v/>
      </c>
      <c r="AW1655">
        <f t="shared" si="357"/>
        <v>4</v>
      </c>
    </row>
    <row r="1656" spans="1:49" x14ac:dyDescent="0.25">
      <c r="A1656" t="s">
        <v>134</v>
      </c>
      <c r="B1656" t="s">
        <v>152</v>
      </c>
      <c r="C1656" s="3">
        <v>40968</v>
      </c>
      <c r="D1656">
        <v>9</v>
      </c>
      <c r="H1656" t="s">
        <v>135</v>
      </c>
      <c r="J1656" s="2" t="s">
        <v>136</v>
      </c>
      <c r="M1656" s="2" t="s">
        <v>143</v>
      </c>
      <c r="N1656" s="2">
        <f t="shared" si="358"/>
        <v>117.4</v>
      </c>
      <c r="O1656" s="30">
        <v>11.74</v>
      </c>
      <c r="P1656" s="30">
        <v>13.210000000000045</v>
      </c>
      <c r="Q1656">
        <f t="shared" si="360"/>
        <v>13.210000000000045</v>
      </c>
      <c r="R1656" s="2">
        <f>IF(ISNUMBER(Q1656),SUMIFS(Q$1:$Q1656,A$1:$A1656,A1656,J$1:$J1656,J1656,D$1:$D1656,D1656),"")</f>
        <v>57.170000000000023</v>
      </c>
      <c r="AH1656" s="2" t="str">
        <f t="shared" si="359"/>
        <v/>
      </c>
      <c r="AU1656" s="2" t="str">
        <f t="shared" si="356"/>
        <v/>
      </c>
      <c r="AV1656" s="2" t="str">
        <f>IF(ISNUMBER(AU1656),SUMIFS($AU$1:AU1656,$A$1:A1656,A1656,$J$1:J1656,J1656,$D$1:D1656,D1656),"")</f>
        <v/>
      </c>
      <c r="AW1656">
        <f t="shared" si="357"/>
        <v>4</v>
      </c>
    </row>
    <row r="1657" spans="1:49" x14ac:dyDescent="0.25">
      <c r="A1657" t="s">
        <v>134</v>
      </c>
      <c r="B1657" t="s">
        <v>152</v>
      </c>
      <c r="C1657" s="3">
        <v>40968</v>
      </c>
      <c r="D1657">
        <v>10</v>
      </c>
      <c r="H1657" t="s">
        <v>135</v>
      </c>
      <c r="J1657" s="2" t="s">
        <v>136</v>
      </c>
      <c r="M1657" s="2" t="s">
        <v>143</v>
      </c>
      <c r="N1657" s="2">
        <f t="shared" si="358"/>
        <v>177.10000000000002</v>
      </c>
      <c r="O1657" s="30">
        <v>17.71</v>
      </c>
      <c r="P1657" s="30">
        <v>2.559999999999981</v>
      </c>
      <c r="Q1657">
        <f t="shared" si="360"/>
        <v>2.559999999999981</v>
      </c>
      <c r="R1657" s="2">
        <f>IF(ISNUMBER(Q1657),SUMIFS(Q$1:$Q1657,A$1:$A1657,A1657,J$1:$J1657,J1657,D$1:$D1657,D1657),"")</f>
        <v>93.34</v>
      </c>
      <c r="AH1657" s="2" t="str">
        <f t="shared" si="359"/>
        <v/>
      </c>
      <c r="AU1657" s="2" t="str">
        <f t="shared" si="356"/>
        <v/>
      </c>
      <c r="AV1657" s="2" t="str">
        <f>IF(ISNUMBER(AU1657),SUMIFS($AU$1:AU1657,$A$1:A1657,A1657,$J$1:J1657,J1657,$D$1:D1657,D1657),"")</f>
        <v/>
      </c>
      <c r="AW1657">
        <f t="shared" si="357"/>
        <v>4</v>
      </c>
    </row>
    <row r="1658" spans="1:49" x14ac:dyDescent="0.25">
      <c r="A1658" t="s">
        <v>134</v>
      </c>
      <c r="B1658" t="s">
        <v>152</v>
      </c>
      <c r="C1658" s="3">
        <v>40982</v>
      </c>
      <c r="D1658">
        <v>1</v>
      </c>
      <c r="H1658" t="s">
        <v>135</v>
      </c>
      <c r="J1658" s="2" t="s">
        <v>136</v>
      </c>
      <c r="M1658" s="2" t="s">
        <v>143</v>
      </c>
      <c r="N1658" s="2">
        <f t="shared" si="358"/>
        <v>225.29999999999973</v>
      </c>
      <c r="O1658" s="30">
        <v>22.529999999999973</v>
      </c>
      <c r="P1658" s="30">
        <v>-4.8199999999999719</v>
      </c>
      <c r="Q1658">
        <f t="shared" si="360"/>
        <v>-4.8199999999999719</v>
      </c>
      <c r="R1658" s="2">
        <f>IF(ISNUMBER(Q1658),SUMIFS(Q$1:$Q1658,A$1:$A1658,A1658,J$1:$J1658,J1658,D$1:$D1658,D1658),"")</f>
        <v>77.010000000000019</v>
      </c>
      <c r="AH1658" s="2" t="str">
        <f t="shared" si="359"/>
        <v/>
      </c>
      <c r="AU1658" s="2" t="str">
        <f t="shared" si="356"/>
        <v/>
      </c>
      <c r="AV1658" s="2" t="str">
        <f>IF(ISNUMBER(AU1658),SUMIFS($AU$1:AU1658,$A$1:A1658,A1658,$J$1:J1658,J1658,$D$1:D1658,D1658),"")</f>
        <v/>
      </c>
      <c r="AW1658">
        <f t="shared" si="357"/>
        <v>4</v>
      </c>
    </row>
    <row r="1659" spans="1:49" x14ac:dyDescent="0.25">
      <c r="A1659" t="s">
        <v>134</v>
      </c>
      <c r="B1659" t="s">
        <v>152</v>
      </c>
      <c r="C1659" s="3">
        <v>40982</v>
      </c>
      <c r="D1659">
        <v>2</v>
      </c>
      <c r="H1659" t="s">
        <v>135</v>
      </c>
      <c r="J1659" s="2" t="s">
        <v>136</v>
      </c>
      <c r="M1659" s="2" t="s">
        <v>143</v>
      </c>
      <c r="N1659" s="2">
        <f t="shared" si="358"/>
        <v>101.7999999999995</v>
      </c>
      <c r="O1659" s="30">
        <v>10.17999999999995</v>
      </c>
      <c r="P1659" s="30">
        <v>12.64000000000005</v>
      </c>
      <c r="Q1659">
        <f t="shared" si="360"/>
        <v>12.64000000000005</v>
      </c>
      <c r="R1659" s="2">
        <f>IF(ISNUMBER(Q1659),SUMIFS(Q$1:$Q1659,A$1:$A1659,A1659,J$1:$J1659,J1659,D$1:$D1659,D1659),"")</f>
        <v>73.379999999999967</v>
      </c>
      <c r="AH1659" s="2" t="str">
        <f t="shared" si="359"/>
        <v/>
      </c>
      <c r="AU1659" s="2" t="str">
        <f t="shared" si="356"/>
        <v/>
      </c>
      <c r="AV1659" s="2" t="str">
        <f>IF(ISNUMBER(AU1659),SUMIFS($AU$1:AU1659,$A$1:A1659,A1659,$J$1:J1659,J1659,$D$1:D1659,D1659),"")</f>
        <v/>
      </c>
      <c r="AW1659">
        <f t="shared" si="357"/>
        <v>4</v>
      </c>
    </row>
    <row r="1660" spans="1:49" x14ac:dyDescent="0.25">
      <c r="A1660" t="s">
        <v>134</v>
      </c>
      <c r="B1660" t="s">
        <v>152</v>
      </c>
      <c r="C1660" s="3">
        <v>40982</v>
      </c>
      <c r="D1660">
        <v>3</v>
      </c>
      <c r="H1660" t="s">
        <v>135</v>
      </c>
      <c r="J1660" s="2" t="s">
        <v>136</v>
      </c>
      <c r="M1660" s="2" t="s">
        <v>143</v>
      </c>
      <c r="N1660" s="2">
        <f t="shared" si="358"/>
        <v>55.999999999999091</v>
      </c>
      <c r="O1660" s="30">
        <v>5.5999999999999091</v>
      </c>
      <c r="P1660" s="30">
        <v>14.19000000000009</v>
      </c>
      <c r="Q1660">
        <f t="shared" si="360"/>
        <v>14.19000000000009</v>
      </c>
      <c r="R1660" s="2">
        <f>IF(ISNUMBER(Q1660),SUMIFS(Q$1:$Q1660,A$1:$A1660,A1660,J$1:$J1660,J1660,D$1:$D1660,D1660),"")</f>
        <v>120.89000000000013</v>
      </c>
      <c r="AH1660" s="2" t="str">
        <f t="shared" si="359"/>
        <v/>
      </c>
      <c r="AU1660" s="2" t="str">
        <f t="shared" si="356"/>
        <v/>
      </c>
      <c r="AV1660" s="2" t="str">
        <f>IF(ISNUMBER(AU1660),SUMIFS($AU$1:AU1660,$A$1:A1660,A1660,$J$1:J1660,J1660,$D$1:D1660,D1660),"")</f>
        <v/>
      </c>
      <c r="AW1660">
        <f t="shared" si="357"/>
        <v>4</v>
      </c>
    </row>
    <row r="1661" spans="1:49" x14ac:dyDescent="0.25">
      <c r="A1661" t="s">
        <v>134</v>
      </c>
      <c r="B1661" t="s">
        <v>152</v>
      </c>
      <c r="C1661" s="3">
        <v>40982</v>
      </c>
      <c r="D1661">
        <v>4</v>
      </c>
      <c r="H1661" t="s">
        <v>135</v>
      </c>
      <c r="J1661" s="2" t="s">
        <v>136</v>
      </c>
      <c r="M1661" s="2" t="s">
        <v>143</v>
      </c>
      <c r="N1661" s="2">
        <f t="shared" si="358"/>
        <v>141.30000000000052</v>
      </c>
      <c r="O1661" s="30">
        <v>14.130000000000052</v>
      </c>
      <c r="P1661" s="30">
        <v>7.2999999999999474</v>
      </c>
      <c r="Q1661">
        <f t="shared" si="360"/>
        <v>7.2999999999999474</v>
      </c>
      <c r="R1661" s="2">
        <f>IF(ISNUMBER(Q1661),SUMIFS(Q$1:$Q1661,A$1:$A1661,A1661,J$1:$J1661,J1661,D$1:$D1661,D1661),"")</f>
        <v>83.380000000000081</v>
      </c>
      <c r="AH1661" s="2" t="str">
        <f t="shared" si="359"/>
        <v/>
      </c>
      <c r="AU1661" s="2" t="str">
        <f t="shared" ref="AU1661:AU1724" si="361">IF(AND(ISNUMBER(AI1661),ISNUMBER(Q1661)),ROUND(Q1661*AI1661,3),"")</f>
        <v/>
      </c>
      <c r="AV1661" s="2" t="str">
        <f>IF(ISNUMBER(AU1661),SUMIFS($AU$1:AU1661,$A$1:A1661,A1661,$J$1:J1661,J1661,$D$1:D1661,D1661),"")</f>
        <v/>
      </c>
      <c r="AW1661">
        <f t="shared" ref="AW1661:AW1724" si="362">COUNT(O1661:AV1661)</f>
        <v>4</v>
      </c>
    </row>
    <row r="1662" spans="1:49" x14ac:dyDescent="0.25">
      <c r="A1662" t="s">
        <v>134</v>
      </c>
      <c r="B1662" t="s">
        <v>152</v>
      </c>
      <c r="C1662" s="3">
        <v>40982</v>
      </c>
      <c r="D1662">
        <v>5</v>
      </c>
      <c r="H1662" t="s">
        <v>135</v>
      </c>
      <c r="J1662" s="2" t="s">
        <v>136</v>
      </c>
      <c r="M1662" s="2" t="s">
        <v>143</v>
      </c>
      <c r="N1662" s="2">
        <f t="shared" ref="N1662:N1725" si="363">IF(LEN(O1662)&gt;0,O1662*10,"")</f>
        <v>76.399999999999991</v>
      </c>
      <c r="O1662" s="30">
        <v>7.6399999999999988</v>
      </c>
      <c r="P1662" s="30">
        <v>13.989999999999995</v>
      </c>
      <c r="Q1662">
        <f t="shared" si="360"/>
        <v>13.989999999999995</v>
      </c>
      <c r="R1662" s="2">
        <f>IF(ISNUMBER(Q1662),SUMIFS(Q$1:$Q1662,A$1:$A1662,A1662,J$1:$J1662,J1662,D$1:$D1662,D1662),"")</f>
        <v>142.73000000000008</v>
      </c>
      <c r="AH1662" s="2" t="str">
        <f t="shared" si="359"/>
        <v/>
      </c>
      <c r="AU1662" s="2" t="str">
        <f t="shared" si="361"/>
        <v/>
      </c>
      <c r="AV1662" s="2" t="str">
        <f>IF(ISNUMBER(AU1662),SUMIFS($AU$1:AU1662,$A$1:A1662,A1662,$J$1:J1662,J1662,$D$1:D1662,D1662),"")</f>
        <v/>
      </c>
      <c r="AW1662">
        <f t="shared" si="362"/>
        <v>4</v>
      </c>
    </row>
    <row r="1663" spans="1:49" x14ac:dyDescent="0.25">
      <c r="A1663" t="s">
        <v>134</v>
      </c>
      <c r="B1663" t="s">
        <v>152</v>
      </c>
      <c r="C1663" s="3">
        <v>40982</v>
      </c>
      <c r="D1663">
        <v>6</v>
      </c>
      <c r="H1663" t="s">
        <v>135</v>
      </c>
      <c r="J1663" s="2" t="s">
        <v>136</v>
      </c>
      <c r="M1663" s="2" t="s">
        <v>143</v>
      </c>
      <c r="N1663" s="2">
        <f t="shared" si="363"/>
        <v>196.39999999999986</v>
      </c>
      <c r="O1663" s="30">
        <v>19.639999999999986</v>
      </c>
      <c r="P1663" s="30">
        <v>-3.4199999999999591</v>
      </c>
      <c r="Q1663">
        <f t="shared" si="360"/>
        <v>-3.4199999999999591</v>
      </c>
      <c r="R1663" s="2">
        <f>IF(ISNUMBER(Q1663),SUMIFS(Q$1:$Q1663,A$1:$A1663,A1663,J$1:$J1663,J1663,D$1:$D1663,D1663),"")</f>
        <v>53.579999999999991</v>
      </c>
      <c r="AH1663" s="2" t="str">
        <f t="shared" si="359"/>
        <v/>
      </c>
      <c r="AU1663" s="2" t="str">
        <f t="shared" si="361"/>
        <v/>
      </c>
      <c r="AV1663" s="2" t="str">
        <f>IF(ISNUMBER(AU1663),SUMIFS($AU$1:AU1663,$A$1:A1663,A1663,$J$1:J1663,J1663,$D$1:D1663,D1663),"")</f>
        <v/>
      </c>
      <c r="AW1663">
        <f t="shared" si="362"/>
        <v>4</v>
      </c>
    </row>
    <row r="1664" spans="1:49" x14ac:dyDescent="0.25">
      <c r="A1664" t="s">
        <v>134</v>
      </c>
      <c r="B1664" t="s">
        <v>152</v>
      </c>
      <c r="C1664" s="3">
        <v>40982</v>
      </c>
      <c r="D1664">
        <v>7</v>
      </c>
      <c r="H1664" t="s">
        <v>135</v>
      </c>
      <c r="J1664" s="2" t="s">
        <v>136</v>
      </c>
      <c r="M1664" s="2" t="s">
        <v>143</v>
      </c>
      <c r="N1664" s="2">
        <f t="shared" si="363"/>
        <v>198.6</v>
      </c>
      <c r="O1664" s="30">
        <v>19.86</v>
      </c>
      <c r="P1664" s="30">
        <v>-7.7500000000000995</v>
      </c>
      <c r="Q1664">
        <f t="shared" si="360"/>
        <v>-7.7500000000000995</v>
      </c>
      <c r="R1664" s="2">
        <f>IF(ISNUMBER(Q1664),SUMIFS(Q$1:$Q1664,A$1:$A1664,A1664,J$1:$J1664,J1664,D$1:$D1664,D1664),"")</f>
        <v>127.16999999999994</v>
      </c>
      <c r="AH1664" s="2" t="str">
        <f t="shared" si="359"/>
        <v/>
      </c>
      <c r="AU1664" s="2" t="str">
        <f t="shared" si="361"/>
        <v/>
      </c>
      <c r="AV1664" s="2" t="str">
        <f>IF(ISNUMBER(AU1664),SUMIFS($AU$1:AU1664,$A$1:A1664,A1664,$J$1:J1664,J1664,$D$1:D1664,D1664),"")</f>
        <v/>
      </c>
      <c r="AW1664">
        <f t="shared" si="362"/>
        <v>4</v>
      </c>
    </row>
    <row r="1665" spans="1:49" x14ac:dyDescent="0.25">
      <c r="A1665" t="s">
        <v>134</v>
      </c>
      <c r="B1665" t="s">
        <v>152</v>
      </c>
      <c r="C1665" s="3">
        <v>40982</v>
      </c>
      <c r="D1665">
        <v>8</v>
      </c>
      <c r="H1665" t="s">
        <v>135</v>
      </c>
      <c r="J1665" s="2" t="s">
        <v>136</v>
      </c>
      <c r="M1665" s="2" t="s">
        <v>143</v>
      </c>
      <c r="N1665" s="2">
        <f t="shared" si="363"/>
        <v>86.1</v>
      </c>
      <c r="O1665" s="30">
        <v>8.61</v>
      </c>
      <c r="P1665" s="30">
        <v>12.88000000000001</v>
      </c>
      <c r="Q1665">
        <f t="shared" si="360"/>
        <v>12.88000000000001</v>
      </c>
      <c r="R1665" s="2">
        <f>IF(ISNUMBER(Q1665),SUMIFS(Q$1:$Q1665,A$1:$A1665,A1665,J$1:$J1665,J1665,D$1:$D1665,D1665),"")</f>
        <v>140.89000000000004</v>
      </c>
      <c r="AH1665" s="2" t="str">
        <f t="shared" si="359"/>
        <v/>
      </c>
      <c r="AU1665" s="2" t="str">
        <f t="shared" si="361"/>
        <v/>
      </c>
      <c r="AV1665" s="2" t="str">
        <f>IF(ISNUMBER(AU1665),SUMIFS($AU$1:AU1665,$A$1:A1665,A1665,$J$1:J1665,J1665,$D$1:D1665,D1665),"")</f>
        <v/>
      </c>
      <c r="AW1665">
        <f t="shared" si="362"/>
        <v>4</v>
      </c>
    </row>
    <row r="1666" spans="1:49" x14ac:dyDescent="0.25">
      <c r="A1666" t="s">
        <v>134</v>
      </c>
      <c r="B1666" t="s">
        <v>152</v>
      </c>
      <c r="C1666" s="3">
        <v>40982</v>
      </c>
      <c r="D1666">
        <v>9</v>
      </c>
      <c r="H1666" t="s">
        <v>135</v>
      </c>
      <c r="J1666" s="2" t="s">
        <v>136</v>
      </c>
      <c r="M1666" s="2" t="s">
        <v>143</v>
      </c>
      <c r="N1666" s="2">
        <f t="shared" si="363"/>
        <v>224.7</v>
      </c>
      <c r="O1666" s="30">
        <v>22.47</v>
      </c>
      <c r="P1666" s="30">
        <v>-10.510000000000076</v>
      </c>
      <c r="Q1666">
        <f t="shared" si="360"/>
        <v>-10.510000000000076</v>
      </c>
      <c r="R1666" s="2">
        <f>IF(ISNUMBER(Q1666),SUMIFS(Q$1:$Q1666,A$1:$A1666,A1666,J$1:$J1666,J1666,D$1:$D1666,D1666),"")</f>
        <v>46.659999999999947</v>
      </c>
      <c r="AH1666" s="2" t="str">
        <f t="shared" si="359"/>
        <v/>
      </c>
      <c r="AU1666" s="2" t="str">
        <f t="shared" si="361"/>
        <v/>
      </c>
      <c r="AV1666" s="2" t="str">
        <f>IF(ISNUMBER(AU1666),SUMIFS($AU$1:AU1666,$A$1:A1666,A1666,$J$1:J1666,J1666,$D$1:D1666,D1666),"")</f>
        <v/>
      </c>
      <c r="AW1666">
        <f t="shared" si="362"/>
        <v>4</v>
      </c>
    </row>
    <row r="1667" spans="1:49" x14ac:dyDescent="0.25">
      <c r="A1667" t="s">
        <v>134</v>
      </c>
      <c r="B1667" t="s">
        <v>152</v>
      </c>
      <c r="C1667" s="3">
        <v>40982</v>
      </c>
      <c r="D1667">
        <v>10</v>
      </c>
      <c r="H1667" t="s">
        <v>135</v>
      </c>
      <c r="J1667" s="2" t="s">
        <v>136</v>
      </c>
      <c r="M1667" s="2" t="s">
        <v>143</v>
      </c>
      <c r="N1667" s="2">
        <f t="shared" si="363"/>
        <v>98.800000000000011</v>
      </c>
      <c r="O1667" s="30">
        <v>9.8800000000000008</v>
      </c>
      <c r="P1667" s="30">
        <v>15.860000000000008</v>
      </c>
      <c r="Q1667">
        <f t="shared" si="360"/>
        <v>15.860000000000008</v>
      </c>
      <c r="R1667" s="2">
        <f>IF(ISNUMBER(Q1667),SUMIFS(Q$1:$Q1667,A$1:$A1667,A1667,J$1:$J1667,J1667,D$1:$D1667,D1667),"")</f>
        <v>109.20000000000002</v>
      </c>
      <c r="AH1667" s="2" t="str">
        <f t="shared" si="359"/>
        <v/>
      </c>
      <c r="AU1667" s="2" t="str">
        <f t="shared" si="361"/>
        <v/>
      </c>
      <c r="AV1667" s="2" t="str">
        <f>IF(ISNUMBER(AU1667),SUMIFS($AU$1:AU1667,$A$1:A1667,A1667,$J$1:J1667,J1667,$D$1:D1667,D1667),"")</f>
        <v/>
      </c>
      <c r="AW1667">
        <f t="shared" si="362"/>
        <v>4</v>
      </c>
    </row>
    <row r="1668" spans="1:49" x14ac:dyDescent="0.25">
      <c r="A1668" t="s">
        <v>134</v>
      </c>
      <c r="B1668" t="s">
        <v>152</v>
      </c>
      <c r="C1668" s="3">
        <v>40996</v>
      </c>
      <c r="D1668">
        <v>1</v>
      </c>
      <c r="H1668" t="s">
        <v>135</v>
      </c>
      <c r="J1668" s="2" t="s">
        <v>136</v>
      </c>
      <c r="M1668" s="2" t="s">
        <v>143</v>
      </c>
      <c r="N1668" s="2">
        <f t="shared" si="363"/>
        <v>133.69999999999999</v>
      </c>
      <c r="O1668" s="30">
        <v>13.37</v>
      </c>
      <c r="P1668" s="30">
        <v>14.609999999999905</v>
      </c>
      <c r="Q1668">
        <f t="shared" si="360"/>
        <v>14.609999999999905</v>
      </c>
      <c r="R1668" s="2">
        <f>IF(ISNUMBER(Q1668),SUMIFS(Q$1:$Q1668,A$1:$A1668,A1668,J$1:$J1668,J1668,D$1:$D1668,D1668),"")</f>
        <v>91.619999999999919</v>
      </c>
      <c r="AH1668" s="2" t="str">
        <f t="shared" si="359"/>
        <v/>
      </c>
      <c r="AU1668" s="2" t="str">
        <f t="shared" si="361"/>
        <v/>
      </c>
      <c r="AV1668" s="2" t="str">
        <f>IF(ISNUMBER(AU1668),SUMIFS($AU$1:AU1668,$A$1:A1668,A1668,$J$1:J1668,J1668,$D$1:D1668,D1668),"")</f>
        <v/>
      </c>
      <c r="AW1668">
        <f t="shared" si="362"/>
        <v>4</v>
      </c>
    </row>
    <row r="1669" spans="1:49" x14ac:dyDescent="0.25">
      <c r="A1669" t="s">
        <v>134</v>
      </c>
      <c r="B1669" t="s">
        <v>152</v>
      </c>
      <c r="C1669" s="3">
        <v>40996</v>
      </c>
      <c r="D1669">
        <v>2</v>
      </c>
      <c r="H1669" t="s">
        <v>135</v>
      </c>
      <c r="J1669" s="2" t="s">
        <v>136</v>
      </c>
      <c r="M1669" s="2" t="s">
        <v>143</v>
      </c>
      <c r="N1669" s="2">
        <f t="shared" si="363"/>
        <v>76.900000000000006</v>
      </c>
      <c r="O1669" s="30">
        <v>7.69</v>
      </c>
      <c r="P1669" s="30">
        <v>15.059999999999999</v>
      </c>
      <c r="Q1669">
        <f t="shared" si="360"/>
        <v>15.059999999999999</v>
      </c>
      <c r="R1669" s="2">
        <f>IF(ISNUMBER(Q1669),SUMIFS(Q$1:$Q1669,A$1:$A1669,A1669,J$1:$J1669,J1669,D$1:$D1669,D1669),"")</f>
        <v>88.439999999999969</v>
      </c>
      <c r="AH1669" s="2" t="str">
        <f t="shared" si="359"/>
        <v/>
      </c>
      <c r="AU1669" s="2" t="str">
        <f t="shared" si="361"/>
        <v/>
      </c>
      <c r="AV1669" s="2" t="str">
        <f>IF(ISNUMBER(AU1669),SUMIFS($AU$1:AU1669,$A$1:A1669,A1669,$J$1:J1669,J1669,$D$1:D1669,D1669),"")</f>
        <v/>
      </c>
      <c r="AW1669">
        <f t="shared" si="362"/>
        <v>4</v>
      </c>
    </row>
    <row r="1670" spans="1:49" x14ac:dyDescent="0.25">
      <c r="A1670" t="s">
        <v>134</v>
      </c>
      <c r="B1670" t="s">
        <v>152</v>
      </c>
      <c r="C1670" s="3">
        <v>40996</v>
      </c>
      <c r="D1670">
        <v>3</v>
      </c>
      <c r="H1670" t="s">
        <v>135</v>
      </c>
      <c r="J1670" s="2" t="s">
        <v>136</v>
      </c>
      <c r="M1670" s="2" t="s">
        <v>143</v>
      </c>
      <c r="N1670" s="2">
        <f t="shared" si="363"/>
        <v>116.4</v>
      </c>
      <c r="O1670" s="30">
        <v>11.64</v>
      </c>
      <c r="P1670" s="30">
        <v>4.4599999999999085</v>
      </c>
      <c r="Q1670">
        <f t="shared" si="360"/>
        <v>4.4599999999999085</v>
      </c>
      <c r="R1670" s="2">
        <f>IF(ISNUMBER(Q1670),SUMIFS(Q$1:$Q1670,A$1:$A1670,A1670,J$1:$J1670,J1670,D$1:$D1670,D1670),"")</f>
        <v>125.35000000000004</v>
      </c>
      <c r="AH1670" s="2" t="str">
        <f t="shared" si="359"/>
        <v/>
      </c>
      <c r="AU1670" s="2" t="str">
        <f t="shared" si="361"/>
        <v/>
      </c>
      <c r="AV1670" s="2" t="str">
        <f>IF(ISNUMBER(AU1670),SUMIFS($AU$1:AU1670,$A$1:A1670,A1670,$J$1:J1670,J1670,$D$1:D1670,D1670),"")</f>
        <v/>
      </c>
      <c r="AW1670">
        <f t="shared" si="362"/>
        <v>4</v>
      </c>
    </row>
    <row r="1671" spans="1:49" x14ac:dyDescent="0.25">
      <c r="A1671" t="s">
        <v>134</v>
      </c>
      <c r="B1671" t="s">
        <v>152</v>
      </c>
      <c r="C1671" s="3">
        <v>40996</v>
      </c>
      <c r="D1671">
        <v>4</v>
      </c>
      <c r="H1671" t="s">
        <v>135</v>
      </c>
      <c r="J1671" s="2" t="s">
        <v>136</v>
      </c>
      <c r="M1671" s="2" t="s">
        <v>143</v>
      </c>
      <c r="N1671" s="2">
        <f t="shared" si="363"/>
        <v>68.7</v>
      </c>
      <c r="O1671" s="30">
        <v>6.87</v>
      </c>
      <c r="P1671" s="30">
        <v>13.589999999999922</v>
      </c>
      <c r="Q1671">
        <f t="shared" si="360"/>
        <v>13.589999999999922</v>
      </c>
      <c r="R1671" s="2">
        <f>IF(ISNUMBER(Q1671),SUMIFS(Q$1:$Q1671,A$1:$A1671,A1671,J$1:$J1671,J1671,D$1:$D1671,D1671),"")</f>
        <v>96.97</v>
      </c>
      <c r="AH1671" s="2" t="str">
        <f t="shared" si="359"/>
        <v/>
      </c>
      <c r="AU1671" s="2" t="str">
        <f t="shared" si="361"/>
        <v/>
      </c>
      <c r="AV1671" s="2" t="str">
        <f>IF(ISNUMBER(AU1671),SUMIFS($AU$1:AU1671,$A$1:A1671,A1671,$J$1:J1671,J1671,$D$1:D1671,D1671),"")</f>
        <v/>
      </c>
      <c r="AW1671">
        <f t="shared" si="362"/>
        <v>4</v>
      </c>
    </row>
    <row r="1672" spans="1:49" x14ac:dyDescent="0.25">
      <c r="A1672" t="s">
        <v>134</v>
      </c>
      <c r="B1672" t="s">
        <v>152</v>
      </c>
      <c r="C1672" s="3">
        <v>40996</v>
      </c>
      <c r="D1672">
        <v>5</v>
      </c>
      <c r="H1672" t="s">
        <v>135</v>
      </c>
      <c r="J1672" s="2" t="s">
        <v>136</v>
      </c>
      <c r="M1672" s="2" t="s">
        <v>143</v>
      </c>
      <c r="N1672" s="2">
        <f t="shared" si="363"/>
        <v>185.39999999999998</v>
      </c>
      <c r="O1672" s="30">
        <v>18.54</v>
      </c>
      <c r="P1672" s="30">
        <v>2.0500000000000327</v>
      </c>
      <c r="Q1672">
        <f t="shared" si="360"/>
        <v>2.0500000000000327</v>
      </c>
      <c r="R1672" s="2">
        <f>IF(ISNUMBER(Q1672),SUMIFS(Q$1:$Q1672,A$1:$A1672,A1672,J$1:$J1672,J1672,D$1:$D1672,D1672),"")</f>
        <v>144.78000000000011</v>
      </c>
      <c r="AH1672" s="2" t="str">
        <f t="shared" si="359"/>
        <v/>
      </c>
      <c r="AU1672" s="2" t="str">
        <f t="shared" si="361"/>
        <v/>
      </c>
      <c r="AV1672" s="2" t="str">
        <f>IF(ISNUMBER(AU1672),SUMIFS($AU$1:AU1672,$A$1:A1672,A1672,$J$1:J1672,J1672,$D$1:D1672,D1672),"")</f>
        <v/>
      </c>
      <c r="AW1672">
        <f t="shared" si="362"/>
        <v>4</v>
      </c>
    </row>
    <row r="1673" spans="1:49" x14ac:dyDescent="0.25">
      <c r="A1673" t="s">
        <v>134</v>
      </c>
      <c r="B1673" t="s">
        <v>152</v>
      </c>
      <c r="C1673" s="3">
        <v>40996</v>
      </c>
      <c r="D1673">
        <v>6</v>
      </c>
      <c r="H1673" t="s">
        <v>135</v>
      </c>
      <c r="J1673" s="2" t="s">
        <v>136</v>
      </c>
      <c r="M1673" s="2" t="s">
        <v>143</v>
      </c>
      <c r="N1673" s="2">
        <f t="shared" si="363"/>
        <v>74.5</v>
      </c>
      <c r="O1673" s="30">
        <v>7.45</v>
      </c>
      <c r="P1673" s="30">
        <v>16.019999999999914</v>
      </c>
      <c r="Q1673">
        <f t="shared" si="360"/>
        <v>16.019999999999914</v>
      </c>
      <c r="R1673" s="2">
        <f>IF(ISNUMBER(Q1673),SUMIFS(Q$1:$Q1673,A$1:$A1673,A1673,J$1:$J1673,J1673,D$1:$D1673,D1673),"")</f>
        <v>69.599999999999909</v>
      </c>
      <c r="AH1673" s="2" t="str">
        <f t="shared" si="359"/>
        <v/>
      </c>
      <c r="AU1673" s="2" t="str">
        <f t="shared" si="361"/>
        <v/>
      </c>
      <c r="AV1673" s="2" t="str">
        <f>IF(ISNUMBER(AU1673),SUMIFS($AU$1:AU1673,$A$1:A1673,A1673,$J$1:J1673,J1673,$D$1:D1673,D1673),"")</f>
        <v/>
      </c>
      <c r="AW1673">
        <f t="shared" si="362"/>
        <v>4</v>
      </c>
    </row>
    <row r="1674" spans="1:49" x14ac:dyDescent="0.25">
      <c r="A1674" t="s">
        <v>134</v>
      </c>
      <c r="B1674" t="s">
        <v>152</v>
      </c>
      <c r="C1674" s="3">
        <v>40996</v>
      </c>
      <c r="D1674">
        <v>7</v>
      </c>
      <c r="H1674" t="s">
        <v>135</v>
      </c>
      <c r="J1674" s="2" t="s">
        <v>136</v>
      </c>
      <c r="M1674" s="2" t="s">
        <v>143</v>
      </c>
      <c r="N1674" s="2">
        <f t="shared" si="363"/>
        <v>86.8</v>
      </c>
      <c r="O1674" s="30">
        <v>8.68</v>
      </c>
      <c r="P1674" s="30">
        <v>9.8900000000000503</v>
      </c>
      <c r="Q1674">
        <f t="shared" si="360"/>
        <v>9.8900000000000503</v>
      </c>
      <c r="R1674" s="2">
        <f>IF(ISNUMBER(Q1674),SUMIFS(Q$1:$Q1674,A$1:$A1674,A1674,J$1:$J1674,J1674,D$1:$D1674,D1674),"")</f>
        <v>137.06</v>
      </c>
      <c r="AH1674" s="2" t="str">
        <f t="shared" si="359"/>
        <v/>
      </c>
      <c r="AU1674" s="2" t="str">
        <f t="shared" si="361"/>
        <v/>
      </c>
      <c r="AV1674" s="2" t="str">
        <f>IF(ISNUMBER(AU1674),SUMIFS($AU$1:AU1674,$A$1:A1674,A1674,$J$1:J1674,J1674,$D$1:D1674,D1674),"")</f>
        <v/>
      </c>
      <c r="AW1674">
        <f t="shared" si="362"/>
        <v>4</v>
      </c>
    </row>
    <row r="1675" spans="1:49" x14ac:dyDescent="0.25">
      <c r="A1675" t="s">
        <v>134</v>
      </c>
      <c r="B1675" t="s">
        <v>152</v>
      </c>
      <c r="C1675" s="3">
        <v>40996</v>
      </c>
      <c r="D1675">
        <v>8</v>
      </c>
      <c r="H1675" t="s">
        <v>135</v>
      </c>
      <c r="J1675" s="2" t="s">
        <v>136</v>
      </c>
      <c r="M1675" s="2" t="s">
        <v>143</v>
      </c>
      <c r="N1675" s="2">
        <f t="shared" si="363"/>
        <v>153.4</v>
      </c>
      <c r="O1675" s="30">
        <v>15.34</v>
      </c>
      <c r="P1675" s="30">
        <v>10.289999999999996</v>
      </c>
      <c r="Q1675">
        <f t="shared" si="360"/>
        <v>10.289999999999996</v>
      </c>
      <c r="R1675" s="2">
        <f>IF(ISNUMBER(Q1675),SUMIFS(Q$1:$Q1675,A$1:$A1675,A1675,J$1:$J1675,J1675,D$1:$D1675,D1675),"")</f>
        <v>151.18000000000004</v>
      </c>
      <c r="AH1675" s="2" t="str">
        <f t="shared" si="359"/>
        <v/>
      </c>
      <c r="AU1675" s="2" t="str">
        <f t="shared" si="361"/>
        <v/>
      </c>
      <c r="AV1675" s="2" t="str">
        <f>IF(ISNUMBER(AU1675),SUMIFS($AU$1:AU1675,$A$1:A1675,A1675,$J$1:J1675,J1675,$D$1:D1675,D1675),"")</f>
        <v/>
      </c>
      <c r="AW1675">
        <f t="shared" si="362"/>
        <v>4</v>
      </c>
    </row>
    <row r="1676" spans="1:49" x14ac:dyDescent="0.25">
      <c r="A1676" t="s">
        <v>134</v>
      </c>
      <c r="B1676" t="s">
        <v>152</v>
      </c>
      <c r="C1676" s="3">
        <v>40996</v>
      </c>
      <c r="D1676">
        <v>9</v>
      </c>
      <c r="H1676" t="s">
        <v>135</v>
      </c>
      <c r="J1676" s="2" t="s">
        <v>136</v>
      </c>
      <c r="M1676" s="2" t="s">
        <v>143</v>
      </c>
      <c r="N1676" s="2">
        <f t="shared" si="363"/>
        <v>125.5</v>
      </c>
      <c r="O1676" s="30">
        <v>12.55</v>
      </c>
      <c r="P1676" s="30">
        <v>17.150000000000045</v>
      </c>
      <c r="Q1676">
        <f t="shared" si="360"/>
        <v>17.150000000000045</v>
      </c>
      <c r="R1676" s="2">
        <f>IF(ISNUMBER(Q1676),SUMIFS(Q$1:$Q1676,A$1:$A1676,A1676,J$1:$J1676,J1676,D$1:$D1676,D1676),"")</f>
        <v>63.809999999999988</v>
      </c>
      <c r="AH1676" s="2" t="str">
        <f t="shared" si="359"/>
        <v/>
      </c>
      <c r="AU1676" s="2" t="str">
        <f t="shared" si="361"/>
        <v/>
      </c>
      <c r="AV1676" s="2" t="str">
        <f>IF(ISNUMBER(AU1676),SUMIFS($AU$1:AU1676,$A$1:A1676,A1676,$J$1:J1676,J1676,$D$1:D1676,D1676),"")</f>
        <v/>
      </c>
      <c r="AW1676">
        <f t="shared" si="362"/>
        <v>4</v>
      </c>
    </row>
    <row r="1677" spans="1:49" x14ac:dyDescent="0.25">
      <c r="A1677" t="s">
        <v>134</v>
      </c>
      <c r="B1677" t="s">
        <v>152</v>
      </c>
      <c r="C1677" s="3">
        <v>40996</v>
      </c>
      <c r="D1677">
        <v>10</v>
      </c>
      <c r="H1677" t="s">
        <v>135</v>
      </c>
      <c r="J1677" s="2" t="s">
        <v>136</v>
      </c>
      <c r="M1677" s="2" t="s">
        <v>143</v>
      </c>
      <c r="N1677" s="2">
        <f t="shared" si="363"/>
        <v>69.099999999999994</v>
      </c>
      <c r="O1677" s="30">
        <v>6.9099999999999993</v>
      </c>
      <c r="P1677" s="30">
        <v>17.159999999999993</v>
      </c>
      <c r="Q1677">
        <f t="shared" si="360"/>
        <v>17.159999999999993</v>
      </c>
      <c r="R1677" s="2">
        <f>IF(ISNUMBER(Q1677),SUMIFS(Q$1:$Q1677,A$1:$A1677,A1677,J$1:$J1677,J1677,D$1:$D1677,D1677),"")</f>
        <v>126.36000000000001</v>
      </c>
      <c r="AH1677" s="2" t="str">
        <f t="shared" si="359"/>
        <v/>
      </c>
      <c r="AU1677" s="2" t="str">
        <f t="shared" si="361"/>
        <v/>
      </c>
      <c r="AV1677" s="2" t="str">
        <f>IF(ISNUMBER(AU1677),SUMIFS($AU$1:AU1677,$A$1:A1677,A1677,$J$1:J1677,J1677,$D$1:D1677,D1677),"")</f>
        <v/>
      </c>
      <c r="AW1677">
        <f t="shared" si="362"/>
        <v>4</v>
      </c>
    </row>
    <row r="1678" spans="1:49" x14ac:dyDescent="0.25">
      <c r="A1678" t="s">
        <v>134</v>
      </c>
      <c r="B1678" t="s">
        <v>152</v>
      </c>
      <c r="C1678" s="3">
        <v>41011</v>
      </c>
      <c r="D1678">
        <v>1</v>
      </c>
      <c r="H1678" t="s">
        <v>135</v>
      </c>
      <c r="J1678" s="2" t="s">
        <v>136</v>
      </c>
      <c r="M1678" s="2" t="s">
        <v>143</v>
      </c>
      <c r="N1678" s="2">
        <f t="shared" si="363"/>
        <v>81.599999999999994</v>
      </c>
      <c r="O1678" s="30">
        <v>8.16</v>
      </c>
      <c r="P1678" s="30">
        <v>15.27</v>
      </c>
      <c r="Q1678">
        <f t="shared" si="360"/>
        <v>15.27</v>
      </c>
      <c r="R1678" s="2">
        <f>IF(ISNUMBER(Q1678),SUMIFS(Q$1:$Q1678,A$1:$A1678,A1678,J$1:$J1678,J1678,D$1:$D1678,D1678),"")</f>
        <v>106.88999999999992</v>
      </c>
      <c r="AB1678">
        <v>14.367954225746116</v>
      </c>
      <c r="AC1678">
        <v>10.272782151680294</v>
      </c>
      <c r="AD1678">
        <v>68.229787578545782</v>
      </c>
      <c r="AE1678">
        <v>19.744604213296256</v>
      </c>
      <c r="AF1678">
        <v>85.304416177365241</v>
      </c>
      <c r="AG1678">
        <v>23.323603106777487</v>
      </c>
      <c r="AH1678" s="2">
        <f t="shared" ref="AH1678:AH1741" si="364">IF(ISNUMBER(AI1678),AI1678,"")</f>
        <v>3.7317764970843981</v>
      </c>
      <c r="AI1678">
        <v>3.7317764970843981</v>
      </c>
      <c r="AJ1678">
        <v>11.121455375302963</v>
      </c>
      <c r="AK1678">
        <v>95.075361634653618</v>
      </c>
      <c r="AU1678" s="2">
        <f t="shared" si="361"/>
        <v>56.984000000000002</v>
      </c>
      <c r="AV1678" s="2">
        <f>IF(ISNUMBER(AU1678),SUMIFS($AU$1:AU1678,$A$1:A1678,A1678,$J$1:J1678,J1678,$D$1:D1678,D1678),"")</f>
        <v>212.22400000000002</v>
      </c>
      <c r="AW1678">
        <f t="shared" si="362"/>
        <v>16</v>
      </c>
    </row>
    <row r="1679" spans="1:49" x14ac:dyDescent="0.25">
      <c r="A1679" t="s">
        <v>134</v>
      </c>
      <c r="B1679" t="s">
        <v>152</v>
      </c>
      <c r="C1679" s="3">
        <v>41011</v>
      </c>
      <c r="D1679">
        <v>2</v>
      </c>
      <c r="H1679" t="s">
        <v>135</v>
      </c>
      <c r="J1679" s="2" t="s">
        <v>136</v>
      </c>
      <c r="M1679" s="2" t="s">
        <v>143</v>
      </c>
      <c r="N1679" s="2">
        <f t="shared" si="363"/>
        <v>230</v>
      </c>
      <c r="O1679" s="30">
        <v>23</v>
      </c>
      <c r="P1679" s="30">
        <v>10.57</v>
      </c>
      <c r="Q1679">
        <f t="shared" si="360"/>
        <v>10.57</v>
      </c>
      <c r="R1679" s="2">
        <f>IF(ISNUMBER(Q1679),SUMIFS(Q$1:$Q1679,A$1:$A1679,A1679,J$1:$J1679,J1679,D$1:$D1679,D1679),"")</f>
        <v>99.009999999999962</v>
      </c>
      <c r="AB1679">
        <v>14.367954225746116</v>
      </c>
      <c r="AC1679">
        <v>10.272782151680294</v>
      </c>
      <c r="AD1679">
        <v>68.229787578545782</v>
      </c>
      <c r="AE1679">
        <v>19.744604213296256</v>
      </c>
      <c r="AF1679">
        <v>85.304416177365241</v>
      </c>
      <c r="AG1679">
        <v>23.323603106777487</v>
      </c>
      <c r="AH1679" s="2">
        <f t="shared" si="364"/>
        <v>3.7317764970843981</v>
      </c>
      <c r="AI1679">
        <v>3.7317764970843981</v>
      </c>
      <c r="AJ1679">
        <v>11.121455375302963</v>
      </c>
      <c r="AK1679">
        <v>95.075361634653618</v>
      </c>
      <c r="AU1679" s="2">
        <f t="shared" si="361"/>
        <v>39.445</v>
      </c>
      <c r="AV1679" s="2">
        <f>IF(ISNUMBER(AU1679),SUMIFS($AU$1:AU1679,$A$1:A1679,A1679,$J$1:J1679,J1679,$D$1:D1679,D1679),"")</f>
        <v>28.217000000000006</v>
      </c>
      <c r="AW1679">
        <f t="shared" si="362"/>
        <v>16</v>
      </c>
    </row>
    <row r="1680" spans="1:49" x14ac:dyDescent="0.25">
      <c r="A1680" t="s">
        <v>134</v>
      </c>
      <c r="B1680" t="s">
        <v>152</v>
      </c>
      <c r="C1680" s="3">
        <v>41011</v>
      </c>
      <c r="D1680">
        <v>3</v>
      </c>
      <c r="H1680" t="s">
        <v>135</v>
      </c>
      <c r="J1680" s="2" t="s">
        <v>136</v>
      </c>
      <c r="M1680" s="2" t="s">
        <v>143</v>
      </c>
      <c r="N1680" s="2">
        <f t="shared" si="363"/>
        <v>148.80000000000001</v>
      </c>
      <c r="O1680" s="30">
        <v>14.88</v>
      </c>
      <c r="P1680" s="30">
        <v>3.51</v>
      </c>
      <c r="Q1680">
        <f t="shared" si="360"/>
        <v>3.51</v>
      </c>
      <c r="R1680" s="2">
        <f>IF(ISNUMBER(Q1680),SUMIFS(Q$1:$Q1680,A$1:$A1680,A1680,J$1:$J1680,J1680,D$1:$D1680,D1680),"")</f>
        <v>128.86000000000004</v>
      </c>
      <c r="AB1680">
        <v>13.650791956449595</v>
      </c>
      <c r="AC1680">
        <v>10.653025367263519</v>
      </c>
      <c r="AD1680">
        <v>67.370579629840904</v>
      </c>
      <c r="AE1680">
        <v>18.169746786069208</v>
      </c>
      <c r="AF1680">
        <v>84.950336109160034</v>
      </c>
      <c r="AG1680">
        <v>24.869634794822897</v>
      </c>
      <c r="AH1680" s="2">
        <f t="shared" si="364"/>
        <v>3.9791415671716637</v>
      </c>
      <c r="AI1680">
        <v>3.9791415671716637</v>
      </c>
      <c r="AJ1680">
        <v>10.981404479664068</v>
      </c>
      <c r="AK1680">
        <v>95.095887796965997</v>
      </c>
      <c r="AU1680" s="2">
        <f t="shared" si="361"/>
        <v>13.967000000000001</v>
      </c>
      <c r="AV1680" s="2">
        <f>IF(ISNUMBER(AU1680),SUMIFS($AU$1:AU1680,$A$1:A1680,A1680,$J$1:J1680,J1680,$D$1:D1680,D1680),"")</f>
        <v>140.97000000000003</v>
      </c>
      <c r="AW1680">
        <f t="shared" si="362"/>
        <v>16</v>
      </c>
    </row>
    <row r="1681" spans="1:49" x14ac:dyDescent="0.25">
      <c r="A1681" t="s">
        <v>134</v>
      </c>
      <c r="B1681" t="s">
        <v>152</v>
      </c>
      <c r="C1681" s="3">
        <v>41011</v>
      </c>
      <c r="D1681">
        <v>4</v>
      </c>
      <c r="H1681" t="s">
        <v>135</v>
      </c>
      <c r="J1681" s="2" t="s">
        <v>136</v>
      </c>
      <c r="M1681" s="2" t="s">
        <v>143</v>
      </c>
      <c r="N1681" s="2">
        <f t="shared" si="363"/>
        <v>192.89999999999998</v>
      </c>
      <c r="O1681" s="30">
        <v>19.29</v>
      </c>
      <c r="P1681" s="30">
        <v>-6.7299999999999986</v>
      </c>
      <c r="Q1681">
        <f t="shared" si="360"/>
        <v>-6.7299999999999986</v>
      </c>
      <c r="R1681" s="2">
        <f>IF(ISNUMBER(Q1681),SUMIFS(Q$1:$Q1681,A$1:$A1681,A1681,J$1:$J1681,J1681,D$1:$D1681,D1681),"")</f>
        <v>90.24</v>
      </c>
      <c r="AB1681">
        <v>13.650791956449595</v>
      </c>
      <c r="AC1681">
        <v>10.653025367263519</v>
      </c>
      <c r="AD1681">
        <v>67.370579629840904</v>
      </c>
      <c r="AE1681">
        <v>18.169746786069208</v>
      </c>
      <c r="AF1681">
        <v>84.950336109160034</v>
      </c>
      <c r="AG1681">
        <v>24.869634794822897</v>
      </c>
      <c r="AH1681" s="2">
        <f t="shared" si="364"/>
        <v>3.9791415671716637</v>
      </c>
      <c r="AI1681">
        <v>3.9791415671716637</v>
      </c>
      <c r="AJ1681">
        <v>10.981404479664068</v>
      </c>
      <c r="AK1681">
        <v>95.095887796965997</v>
      </c>
      <c r="AU1681" s="2">
        <f t="shared" si="361"/>
        <v>-26.78</v>
      </c>
      <c r="AV1681" s="2">
        <f>IF(ISNUMBER(AU1681),SUMIFS($AU$1:AU1681,$A$1:A1681,A1681,$J$1:J1681,J1681,$D$1:D1681,D1681),"")</f>
        <v>76.980999999999995</v>
      </c>
      <c r="AW1681">
        <f t="shared" si="362"/>
        <v>16</v>
      </c>
    </row>
    <row r="1682" spans="1:49" x14ac:dyDescent="0.25">
      <c r="A1682" t="s">
        <v>134</v>
      </c>
      <c r="B1682" t="s">
        <v>152</v>
      </c>
      <c r="C1682" s="3">
        <v>41011</v>
      </c>
      <c r="D1682">
        <v>5</v>
      </c>
      <c r="H1682" t="s">
        <v>135</v>
      </c>
      <c r="J1682" s="2" t="s">
        <v>136</v>
      </c>
      <c r="M1682" s="2" t="s">
        <v>143</v>
      </c>
      <c r="N1682" s="2">
        <f t="shared" si="363"/>
        <v>132.89999999999998</v>
      </c>
      <c r="O1682" s="30">
        <v>13.289999999999997</v>
      </c>
      <c r="P1682" s="30">
        <v>8.7899999999999991</v>
      </c>
      <c r="Q1682">
        <f t="shared" si="360"/>
        <v>8.7899999999999991</v>
      </c>
      <c r="R1682" s="2">
        <f>IF(ISNUMBER(Q1682),SUMIFS(Q$1:$Q1682,A$1:$A1682,A1682,J$1:$J1682,J1682,D$1:$D1682,D1682),"")</f>
        <v>153.57000000000011</v>
      </c>
      <c r="AB1682">
        <v>12.789102419433906</v>
      </c>
      <c r="AC1682">
        <v>11.055040040305094</v>
      </c>
      <c r="AD1682">
        <v>72.775102131988433</v>
      </c>
      <c r="AE1682">
        <v>17.791249298358341</v>
      </c>
      <c r="AF1682">
        <v>85.866245392311711</v>
      </c>
      <c r="AG1682">
        <v>23.865481832543523</v>
      </c>
      <c r="AH1682" s="2">
        <f t="shared" si="364"/>
        <v>3.8184770932069636</v>
      </c>
      <c r="AI1682">
        <v>3.8184770932069636</v>
      </c>
      <c r="AJ1682">
        <v>11.862341647514116</v>
      </c>
      <c r="AK1682">
        <v>95.064076892270407</v>
      </c>
      <c r="AU1682" s="2">
        <f t="shared" si="361"/>
        <v>33.564</v>
      </c>
      <c r="AV1682" s="2">
        <f>IF(ISNUMBER(AU1682),SUMIFS($AU$1:AU1682,$A$1:A1682,A1682,$J$1:J1682,J1682,$D$1:D1682,D1682),"")</f>
        <v>115.53100000000001</v>
      </c>
      <c r="AW1682">
        <f t="shared" si="362"/>
        <v>16</v>
      </c>
    </row>
    <row r="1683" spans="1:49" x14ac:dyDescent="0.25">
      <c r="A1683" t="s">
        <v>134</v>
      </c>
      <c r="B1683" t="s">
        <v>152</v>
      </c>
      <c r="C1683" s="3">
        <v>41011</v>
      </c>
      <c r="D1683">
        <v>6</v>
      </c>
      <c r="H1683" t="s">
        <v>135</v>
      </c>
      <c r="J1683" s="2" t="s">
        <v>136</v>
      </c>
      <c r="M1683" s="2" t="s">
        <v>143</v>
      </c>
      <c r="N1683" s="2">
        <f t="shared" si="363"/>
        <v>117.69999999999999</v>
      </c>
      <c r="O1683" s="30">
        <v>11.77</v>
      </c>
      <c r="P1683" s="30">
        <v>12.95</v>
      </c>
      <c r="Q1683">
        <f t="shared" si="360"/>
        <v>12.95</v>
      </c>
      <c r="R1683" s="2">
        <f>IF(ISNUMBER(Q1683),SUMIFS(Q$1:$Q1683,A$1:$A1683,A1683,J$1:$J1683,J1683,D$1:$D1683,D1683),"")</f>
        <v>82.549999999999912</v>
      </c>
      <c r="AB1683">
        <v>12.789102419433906</v>
      </c>
      <c r="AC1683">
        <v>11.055040040305094</v>
      </c>
      <c r="AD1683">
        <v>72.775102131988433</v>
      </c>
      <c r="AE1683">
        <v>17.791249298358341</v>
      </c>
      <c r="AF1683">
        <v>85.866245392311711</v>
      </c>
      <c r="AG1683">
        <v>23.865481832543523</v>
      </c>
      <c r="AH1683" s="2">
        <f t="shared" si="364"/>
        <v>3.8184770932069636</v>
      </c>
      <c r="AI1683">
        <v>3.8184770932069636</v>
      </c>
      <c r="AJ1683">
        <v>11.862341647514116</v>
      </c>
      <c r="AK1683">
        <v>95.064076892270407</v>
      </c>
      <c r="AU1683" s="2">
        <f t="shared" si="361"/>
        <v>49.448999999999998</v>
      </c>
      <c r="AV1683" s="2">
        <f>IF(ISNUMBER(AU1683),SUMIFS($AU$1:AU1683,$A$1:A1683,A1683,$J$1:J1683,J1683,$D$1:D1683,D1683),"")</f>
        <v>117.21599999999999</v>
      </c>
      <c r="AW1683">
        <f t="shared" si="362"/>
        <v>16</v>
      </c>
    </row>
    <row r="1684" spans="1:49" x14ac:dyDescent="0.25">
      <c r="A1684" t="s">
        <v>134</v>
      </c>
      <c r="B1684" t="s">
        <v>152</v>
      </c>
      <c r="C1684" s="3">
        <v>41011</v>
      </c>
      <c r="D1684">
        <v>7</v>
      </c>
      <c r="H1684" t="s">
        <v>135</v>
      </c>
      <c r="J1684" s="2" t="s">
        <v>136</v>
      </c>
      <c r="M1684" s="2" t="s">
        <v>143</v>
      </c>
      <c r="N1684" s="2">
        <f t="shared" si="363"/>
        <v>116.7</v>
      </c>
      <c r="O1684" s="30">
        <v>11.67</v>
      </c>
      <c r="P1684" s="30">
        <v>3.4600000000000009</v>
      </c>
      <c r="Q1684">
        <f t="shared" si="360"/>
        <v>3.4600000000000009</v>
      </c>
      <c r="R1684" s="2">
        <f>IF(ISNUMBER(Q1684),SUMIFS(Q$1:$Q1684,A$1:$A1684,A1684,J$1:$J1684,J1684,D$1:$D1684,D1684),"")</f>
        <v>140.52000000000001</v>
      </c>
      <c r="AB1684">
        <v>13.186115766139492</v>
      </c>
      <c r="AC1684">
        <v>11.132843075799991</v>
      </c>
      <c r="AD1684">
        <v>75.764237849986884</v>
      </c>
      <c r="AE1684">
        <v>19.059453386276697</v>
      </c>
      <c r="AF1684">
        <v>85.046243375246931</v>
      </c>
      <c r="AG1684">
        <v>23.086981710485322</v>
      </c>
      <c r="AH1684" s="2">
        <f t="shared" si="364"/>
        <v>3.6939170736776514</v>
      </c>
      <c r="AI1684">
        <v>3.6939170736776514</v>
      </c>
      <c r="AJ1684">
        <v>12.349570769547862</v>
      </c>
      <c r="AK1684">
        <v>94.966939701963781</v>
      </c>
      <c r="AU1684" s="2">
        <f t="shared" si="361"/>
        <v>12.781000000000001</v>
      </c>
      <c r="AV1684" s="2">
        <f>IF(ISNUMBER(AU1684),SUMIFS($AU$1:AU1684,$A$1:A1684,A1684,$J$1:J1684,J1684,$D$1:D1684,D1684),"")</f>
        <v>96.653999999999996</v>
      </c>
      <c r="AW1684">
        <f t="shared" si="362"/>
        <v>16</v>
      </c>
    </row>
    <row r="1685" spans="1:49" x14ac:dyDescent="0.25">
      <c r="A1685" t="s">
        <v>134</v>
      </c>
      <c r="B1685" t="s">
        <v>152</v>
      </c>
      <c r="C1685" s="3">
        <v>41011</v>
      </c>
      <c r="D1685">
        <v>8</v>
      </c>
      <c r="H1685" t="s">
        <v>135</v>
      </c>
      <c r="J1685" s="2" t="s">
        <v>136</v>
      </c>
      <c r="M1685" s="2" t="s">
        <v>143</v>
      </c>
      <c r="N1685" s="2">
        <f t="shared" si="363"/>
        <v>310.5</v>
      </c>
      <c r="O1685" s="30">
        <v>31.05</v>
      </c>
      <c r="P1685" s="30">
        <v>1.7200000000000024</v>
      </c>
      <c r="Q1685">
        <f t="shared" si="360"/>
        <v>1.7200000000000024</v>
      </c>
      <c r="R1685" s="2">
        <f>IF(ISNUMBER(Q1685),SUMIFS(Q$1:$Q1685,A$1:$A1685,A1685,J$1:$J1685,J1685,D$1:$D1685,D1685),"")</f>
        <v>152.90000000000003</v>
      </c>
      <c r="AB1685">
        <v>13.186115766139492</v>
      </c>
      <c r="AC1685">
        <v>11.132843075799991</v>
      </c>
      <c r="AD1685">
        <v>75.764237849986884</v>
      </c>
      <c r="AE1685">
        <v>19.059453386276697</v>
      </c>
      <c r="AF1685">
        <v>85.046243375246931</v>
      </c>
      <c r="AG1685">
        <v>23.086981710485322</v>
      </c>
      <c r="AH1685" s="2">
        <f t="shared" si="364"/>
        <v>3.6939170736776514</v>
      </c>
      <c r="AI1685">
        <v>3.6939170736776514</v>
      </c>
      <c r="AJ1685">
        <v>12.349570769547862</v>
      </c>
      <c r="AK1685">
        <v>94.966939701963781</v>
      </c>
      <c r="AU1685" s="2">
        <f t="shared" si="361"/>
        <v>6.3540000000000001</v>
      </c>
      <c r="AV1685" s="2">
        <f>IF(ISNUMBER(AU1685),SUMIFS($AU$1:AU1685,$A$1:A1685,A1685,$J$1:J1685,J1685,$D$1:D1685,D1685),"")</f>
        <v>122.321</v>
      </c>
      <c r="AW1685">
        <f t="shared" si="362"/>
        <v>16</v>
      </c>
    </row>
    <row r="1686" spans="1:49" x14ac:dyDescent="0.25">
      <c r="A1686" t="s">
        <v>134</v>
      </c>
      <c r="B1686" t="s">
        <v>152</v>
      </c>
      <c r="C1686" s="3">
        <v>41011</v>
      </c>
      <c r="D1686">
        <v>9</v>
      </c>
      <c r="H1686" t="s">
        <v>135</v>
      </c>
      <c r="J1686" s="2" t="s">
        <v>136</v>
      </c>
      <c r="M1686" s="2" t="s">
        <v>143</v>
      </c>
      <c r="N1686" s="2">
        <f t="shared" si="363"/>
        <v>72.599999999999994</v>
      </c>
      <c r="O1686" s="30">
        <v>7.26</v>
      </c>
      <c r="P1686" s="30">
        <v>19.32</v>
      </c>
      <c r="Q1686">
        <f t="shared" si="360"/>
        <v>19.32</v>
      </c>
      <c r="R1686" s="2">
        <f>IF(ISNUMBER(Q1686),SUMIFS(Q$1:$Q1686,A$1:$A1686,A1686,J$1:$J1686,J1686,D$1:$D1686,D1686),"")</f>
        <v>83.13</v>
      </c>
      <c r="AB1686">
        <v>13.226426815602451</v>
      </c>
      <c r="AC1686">
        <v>12.023186560641982</v>
      </c>
      <c r="AD1686">
        <v>72.744836591196815</v>
      </c>
      <c r="AE1686">
        <v>17.088080468208762</v>
      </c>
      <c r="AF1686">
        <v>85.054715997915594</v>
      </c>
      <c r="AG1686">
        <v>24.493032178217856</v>
      </c>
      <c r="AH1686" s="2">
        <f t="shared" si="364"/>
        <v>3.9188851485148568</v>
      </c>
      <c r="AI1686">
        <v>3.9188851485148568</v>
      </c>
      <c r="AJ1686">
        <v>11.857408364365082</v>
      </c>
      <c r="AK1686">
        <v>95.103578154425477</v>
      </c>
      <c r="AU1686" s="2">
        <f t="shared" si="361"/>
        <v>75.712999999999994</v>
      </c>
      <c r="AV1686" s="2">
        <f>IF(ISNUMBER(AU1686),SUMIFS($AU$1:AU1686,$A$1:A1686,A1686,$J$1:J1686,J1686,$D$1:D1686,D1686),"")</f>
        <v>121.142</v>
      </c>
      <c r="AW1686">
        <f t="shared" si="362"/>
        <v>16</v>
      </c>
    </row>
    <row r="1687" spans="1:49" x14ac:dyDescent="0.25">
      <c r="A1687" s="5" t="s">
        <v>134</v>
      </c>
      <c r="B1687" t="s">
        <v>152</v>
      </c>
      <c r="C1687" s="3">
        <v>41011</v>
      </c>
      <c r="D1687">
        <v>10</v>
      </c>
      <c r="H1687" t="s">
        <v>135</v>
      </c>
      <c r="J1687" s="2" t="s">
        <v>136</v>
      </c>
      <c r="M1687" s="2" t="s">
        <v>143</v>
      </c>
      <c r="N1687" s="2">
        <f t="shared" si="363"/>
        <v>229.89999999999998</v>
      </c>
      <c r="O1687" s="30">
        <v>22.99</v>
      </c>
      <c r="P1687" s="30">
        <v>3.0500000000000007</v>
      </c>
      <c r="Q1687">
        <f t="shared" si="360"/>
        <v>3.0500000000000007</v>
      </c>
      <c r="R1687" s="2">
        <f>IF(ISNUMBER(Q1687),SUMIFS(Q$1:$Q1687,A$1:$A1687,A1687,J$1:$J1687,J1687,D$1:$D1687,D1687),"")</f>
        <v>129.41000000000003</v>
      </c>
      <c r="AB1687">
        <v>13.226426815602451</v>
      </c>
      <c r="AC1687">
        <v>12.023186560641982</v>
      </c>
      <c r="AD1687">
        <v>72.744836591196815</v>
      </c>
      <c r="AE1687">
        <v>17.088080468208762</v>
      </c>
      <c r="AF1687">
        <v>85.054715997915594</v>
      </c>
      <c r="AG1687">
        <v>24.493032178217856</v>
      </c>
      <c r="AH1687" s="2">
        <f t="shared" si="364"/>
        <v>3.9188851485148568</v>
      </c>
      <c r="AI1687">
        <v>3.9188851485148568</v>
      </c>
      <c r="AJ1687">
        <v>11.857408364365082</v>
      </c>
      <c r="AK1687">
        <v>95.103578154425477</v>
      </c>
      <c r="AU1687" s="2">
        <f t="shared" si="361"/>
        <v>11.952999999999999</v>
      </c>
      <c r="AV1687" s="2">
        <f>IF(ISNUMBER(AU1687),SUMIFS($AU$1:AU1687,$A$1:A1687,A1687,$J$1:J1687,J1687,$D$1:D1687,D1687),"")</f>
        <v>76.25</v>
      </c>
      <c r="AW1687">
        <f t="shared" si="362"/>
        <v>16</v>
      </c>
    </row>
    <row r="1688" spans="1:49" x14ac:dyDescent="0.25">
      <c r="A1688" s="5" t="s">
        <v>134</v>
      </c>
      <c r="B1688" t="s">
        <v>152</v>
      </c>
      <c r="C1688" s="3">
        <v>41143</v>
      </c>
      <c r="D1688">
        <v>1</v>
      </c>
      <c r="H1688" t="s">
        <v>135</v>
      </c>
      <c r="J1688" s="2" t="s">
        <v>139</v>
      </c>
      <c r="M1688" s="2" t="s">
        <v>143</v>
      </c>
      <c r="N1688" s="2">
        <f t="shared" si="363"/>
        <v>293.89999999999986</v>
      </c>
      <c r="O1688" s="30">
        <v>29.389999999999986</v>
      </c>
      <c r="P1688" s="30">
        <v>46.900000000000091</v>
      </c>
      <c r="Q1688">
        <f t="shared" si="360"/>
        <v>46.900000000000091</v>
      </c>
      <c r="R1688" s="2">
        <f>IF(ISNUMBER(Q1688),SUMIFS(Q$1:$Q1688,A$1:$A1688,A1688,J$1:$J1688,J1688,D$1:$D1688,D1688),"")</f>
        <v>46.900000000000091</v>
      </c>
      <c r="AB1688">
        <v>21.774912533253147</v>
      </c>
      <c r="AC1688">
        <v>11.985540914481691</v>
      </c>
      <c r="AD1688">
        <v>68.839618271569904</v>
      </c>
      <c r="AE1688">
        <v>30.000006591314808</v>
      </c>
      <c r="AF1688">
        <v>88.015803336259751</v>
      </c>
      <c r="AG1688">
        <v>26.244491467295848</v>
      </c>
      <c r="AH1688" s="2">
        <f t="shared" si="364"/>
        <v>4.1991186347673359</v>
      </c>
      <c r="AI1688">
        <v>4.1991186347673359</v>
      </c>
      <c r="AJ1688">
        <v>11.220857778265895</v>
      </c>
      <c r="AK1688">
        <v>90.423737223380058</v>
      </c>
      <c r="AU1688" s="2">
        <f t="shared" si="361"/>
        <v>196.93899999999999</v>
      </c>
      <c r="AV1688" s="2">
        <f>IF(ISNUMBER(AU1688),SUMIFS($AU$1:AU1688,$A$1:A1688,A1688,$J$1:J1688,J1688,$D$1:D1688,D1688),"")</f>
        <v>196.93899999999999</v>
      </c>
      <c r="AW1688">
        <f t="shared" si="362"/>
        <v>16</v>
      </c>
    </row>
    <row r="1689" spans="1:49" x14ac:dyDescent="0.25">
      <c r="A1689" s="5" t="s">
        <v>134</v>
      </c>
      <c r="B1689" t="s">
        <v>152</v>
      </c>
      <c r="C1689" s="3">
        <v>41143</v>
      </c>
      <c r="D1689">
        <v>2</v>
      </c>
      <c r="H1689" t="s">
        <v>135</v>
      </c>
      <c r="J1689" s="2" t="s">
        <v>139</v>
      </c>
      <c r="M1689" s="2" t="s">
        <v>143</v>
      </c>
      <c r="N1689" s="2">
        <f t="shared" si="363"/>
        <v>254.39999999999941</v>
      </c>
      <c r="O1689" s="30">
        <v>25.439999999999941</v>
      </c>
      <c r="P1689" s="30">
        <v>72.100000000000591</v>
      </c>
      <c r="Q1689">
        <f t="shared" si="360"/>
        <v>72.100000000000591</v>
      </c>
      <c r="R1689" s="2">
        <f>IF(ISNUMBER(Q1689),SUMIFS(Q$1:$Q1689,A$1:$A1689,A1689,J$1:$J1689,J1689,D$1:$D1689,D1689),"")</f>
        <v>72.100000000000591</v>
      </c>
      <c r="AB1689">
        <v>21.774912533253147</v>
      </c>
      <c r="AC1689">
        <v>11.985540914481691</v>
      </c>
      <c r="AD1689">
        <v>68.839618271569904</v>
      </c>
      <c r="AE1689">
        <v>30.000006591314808</v>
      </c>
      <c r="AF1689">
        <v>88.015803336259751</v>
      </c>
      <c r="AG1689">
        <v>26.244491467295848</v>
      </c>
      <c r="AH1689" s="2">
        <f t="shared" si="364"/>
        <v>4.1991186347673359</v>
      </c>
      <c r="AI1689">
        <v>4.1991186347673359</v>
      </c>
      <c r="AJ1689">
        <v>11.220857778265895</v>
      </c>
      <c r="AK1689">
        <v>90.423737223380058</v>
      </c>
      <c r="AU1689" s="2">
        <f t="shared" si="361"/>
        <v>302.75599999999997</v>
      </c>
      <c r="AV1689" s="2">
        <f>IF(ISNUMBER(AU1689),SUMIFS($AU$1:AU1689,$A$1:A1689,A1689,$J$1:J1689,J1689,$D$1:D1689,D1689),"")</f>
        <v>302.75599999999997</v>
      </c>
      <c r="AW1689">
        <f t="shared" si="362"/>
        <v>16</v>
      </c>
    </row>
    <row r="1690" spans="1:49" x14ac:dyDescent="0.25">
      <c r="A1690" s="5" t="s">
        <v>134</v>
      </c>
      <c r="B1690" t="s">
        <v>152</v>
      </c>
      <c r="C1690" s="3">
        <v>41143</v>
      </c>
      <c r="D1690">
        <v>3</v>
      </c>
      <c r="H1690" t="s">
        <v>135</v>
      </c>
      <c r="J1690" s="2" t="s">
        <v>139</v>
      </c>
      <c r="M1690" s="2" t="s">
        <v>143</v>
      </c>
      <c r="N1690" s="2">
        <f t="shared" si="363"/>
        <v>308.2000000000005</v>
      </c>
      <c r="O1690" s="30">
        <v>30.82000000000005</v>
      </c>
      <c r="P1690" s="30">
        <v>139.09999999999945</v>
      </c>
      <c r="Q1690">
        <f t="shared" si="360"/>
        <v>139.09999999999945</v>
      </c>
      <c r="R1690" s="2">
        <f>IF(ISNUMBER(Q1690),SUMIFS(Q$1:$Q1690,A$1:$A1690,A1690,J$1:$J1690,J1690,D$1:$D1690,D1690),"")</f>
        <v>139.09999999999945</v>
      </c>
      <c r="AB1690">
        <v>18.173424266423655</v>
      </c>
      <c r="AC1690">
        <v>13.712226510463415</v>
      </c>
      <c r="AD1690">
        <v>73.500736132325756</v>
      </c>
      <c r="AE1690">
        <v>26.114113530473826</v>
      </c>
      <c r="AF1690">
        <v>88.581095369000082</v>
      </c>
      <c r="AG1690">
        <v>23.343654842461447</v>
      </c>
      <c r="AH1690" s="2">
        <f t="shared" si="364"/>
        <v>3.7349847747938316</v>
      </c>
      <c r="AI1690">
        <v>3.7349847747938316</v>
      </c>
      <c r="AJ1690">
        <v>11.980619989569099</v>
      </c>
      <c r="AK1690">
        <v>91.727281543982002</v>
      </c>
      <c r="AU1690" s="2">
        <f t="shared" si="361"/>
        <v>519.53599999999994</v>
      </c>
      <c r="AV1690" s="2">
        <f>IF(ISNUMBER(AU1690),SUMIFS($AU$1:AU1690,$A$1:A1690,A1690,$J$1:J1690,J1690,$D$1:D1690,D1690),"")</f>
        <v>519.53599999999994</v>
      </c>
      <c r="AW1690">
        <f t="shared" si="362"/>
        <v>16</v>
      </c>
    </row>
    <row r="1691" spans="1:49" x14ac:dyDescent="0.25">
      <c r="A1691" s="5" t="s">
        <v>134</v>
      </c>
      <c r="B1691" t="s">
        <v>152</v>
      </c>
      <c r="C1691" s="3">
        <v>41143</v>
      </c>
      <c r="D1691">
        <v>4</v>
      </c>
      <c r="H1691" t="s">
        <v>135</v>
      </c>
      <c r="J1691" s="2" t="s">
        <v>139</v>
      </c>
      <c r="M1691" s="2" t="s">
        <v>143</v>
      </c>
      <c r="N1691" s="2">
        <f t="shared" si="363"/>
        <v>225.60000000000059</v>
      </c>
      <c r="O1691" s="30">
        <v>22.560000000000059</v>
      </c>
      <c r="P1691" s="30">
        <v>53.899999999999409</v>
      </c>
      <c r="Q1691">
        <f t="shared" si="360"/>
        <v>53.899999999999409</v>
      </c>
      <c r="R1691" s="2">
        <f>IF(ISNUMBER(Q1691),SUMIFS(Q$1:$Q1691,A$1:$A1691,A1691,J$1:$J1691,J1691,D$1:$D1691,D1691),"")</f>
        <v>53.899999999999409</v>
      </c>
      <c r="AB1691">
        <v>18.173424266423655</v>
      </c>
      <c r="AC1691">
        <v>13.712226510463415</v>
      </c>
      <c r="AD1691">
        <v>73.500736132325756</v>
      </c>
      <c r="AE1691">
        <v>26.114113530473826</v>
      </c>
      <c r="AF1691">
        <v>88.581095369000082</v>
      </c>
      <c r="AG1691">
        <v>23.343654842461447</v>
      </c>
      <c r="AH1691" s="2">
        <f t="shared" si="364"/>
        <v>3.7349847747938316</v>
      </c>
      <c r="AI1691">
        <v>3.7349847747938316</v>
      </c>
      <c r="AJ1691">
        <v>11.980619989569099</v>
      </c>
      <c r="AK1691">
        <v>91.727281543982002</v>
      </c>
      <c r="AU1691" s="2">
        <f t="shared" si="361"/>
        <v>201.316</v>
      </c>
      <c r="AV1691" s="2">
        <f>IF(ISNUMBER(AU1691),SUMIFS($AU$1:AU1691,$A$1:A1691,A1691,$J$1:J1691,J1691,$D$1:D1691,D1691),"")</f>
        <v>201.316</v>
      </c>
      <c r="AW1691">
        <f t="shared" si="362"/>
        <v>16</v>
      </c>
    </row>
    <row r="1692" spans="1:49" x14ac:dyDescent="0.25">
      <c r="A1692" s="5" t="s">
        <v>134</v>
      </c>
      <c r="B1692" t="s">
        <v>152</v>
      </c>
      <c r="C1692" s="3">
        <v>41143</v>
      </c>
      <c r="D1692">
        <v>5</v>
      </c>
      <c r="H1692" t="s">
        <v>135</v>
      </c>
      <c r="J1692" s="2" t="s">
        <v>139</v>
      </c>
      <c r="M1692" s="2" t="s">
        <v>143</v>
      </c>
      <c r="N1692" s="2">
        <f t="shared" si="363"/>
        <v>202.29999999999961</v>
      </c>
      <c r="O1692" s="30">
        <v>20.229999999999961</v>
      </c>
      <c r="P1692" s="30">
        <v>141.10000000000042</v>
      </c>
      <c r="Q1692">
        <f t="shared" si="360"/>
        <v>141.10000000000042</v>
      </c>
      <c r="R1692" s="2">
        <f>IF(ISNUMBER(Q1692),SUMIFS(Q$1:$Q1692,A$1:$A1692,A1692,J$1:$J1692,J1692,D$1:$D1692,D1692),"")</f>
        <v>141.10000000000042</v>
      </c>
      <c r="AB1692">
        <v>23.088774163307431</v>
      </c>
      <c r="AC1692">
        <v>11.687526324140254</v>
      </c>
      <c r="AD1692">
        <v>69.314106632118339</v>
      </c>
      <c r="AE1692">
        <v>30.921477616887334</v>
      </c>
      <c r="AF1692">
        <v>88.263699349149448</v>
      </c>
      <c r="AG1692">
        <v>23.45806870669745</v>
      </c>
      <c r="AH1692" s="2">
        <f t="shared" si="364"/>
        <v>3.7532909930715919</v>
      </c>
      <c r="AI1692">
        <v>3.7532909930715919</v>
      </c>
      <c r="AJ1692">
        <v>11.298199381035289</v>
      </c>
      <c r="AK1692">
        <v>90.853600381497415</v>
      </c>
      <c r="AU1692" s="2">
        <f t="shared" si="361"/>
        <v>529.58900000000006</v>
      </c>
      <c r="AV1692" s="2">
        <f>IF(ISNUMBER(AU1692),SUMIFS($AU$1:AU1692,$A$1:A1692,A1692,$J$1:J1692,J1692,$D$1:D1692,D1692),"")</f>
        <v>529.58900000000006</v>
      </c>
      <c r="AW1692">
        <f t="shared" si="362"/>
        <v>16</v>
      </c>
    </row>
    <row r="1693" spans="1:49" x14ac:dyDescent="0.25">
      <c r="A1693" s="5" t="s">
        <v>134</v>
      </c>
      <c r="B1693" t="s">
        <v>152</v>
      </c>
      <c r="C1693" s="3">
        <v>41143</v>
      </c>
      <c r="D1693">
        <v>6</v>
      </c>
      <c r="H1693" t="s">
        <v>135</v>
      </c>
      <c r="J1693" s="2" t="s">
        <v>139</v>
      </c>
      <c r="M1693" s="2" t="s">
        <v>143</v>
      </c>
      <c r="N1693" s="2">
        <f t="shared" si="363"/>
        <v>199.3</v>
      </c>
      <c r="O1693" s="30">
        <v>19.93</v>
      </c>
      <c r="P1693" s="30">
        <v>83</v>
      </c>
      <c r="Q1693">
        <f t="shared" si="360"/>
        <v>83</v>
      </c>
      <c r="R1693" s="2">
        <f>IF(ISNUMBER(Q1693),SUMIFS(Q$1:$Q1693,A$1:$A1693,A1693,J$1:$J1693,J1693,D$1:$D1693,D1693),"")</f>
        <v>83</v>
      </c>
      <c r="AB1693">
        <v>23.088774163307431</v>
      </c>
      <c r="AC1693">
        <v>11.687526324140254</v>
      </c>
      <c r="AD1693">
        <v>69.314106632118339</v>
      </c>
      <c r="AE1693">
        <v>30.921477616887334</v>
      </c>
      <c r="AF1693">
        <v>88.263699349149448</v>
      </c>
      <c r="AG1693">
        <v>23.45806870669745</v>
      </c>
      <c r="AH1693" s="2">
        <f t="shared" si="364"/>
        <v>3.7532909930715919</v>
      </c>
      <c r="AI1693">
        <v>3.7532909930715919</v>
      </c>
      <c r="AJ1693">
        <v>11.298199381035289</v>
      </c>
      <c r="AK1693">
        <v>90.853600381497415</v>
      </c>
      <c r="AU1693" s="2">
        <f t="shared" si="361"/>
        <v>311.52300000000002</v>
      </c>
      <c r="AV1693" s="2">
        <f>IF(ISNUMBER(AU1693),SUMIFS($AU$1:AU1693,$A$1:A1693,A1693,$J$1:J1693,J1693,$D$1:D1693,D1693),"")</f>
        <v>311.52300000000002</v>
      </c>
      <c r="AW1693">
        <f t="shared" si="362"/>
        <v>16</v>
      </c>
    </row>
    <row r="1694" spans="1:49" x14ac:dyDescent="0.25">
      <c r="A1694" s="5" t="s">
        <v>134</v>
      </c>
      <c r="B1694" t="s">
        <v>152</v>
      </c>
      <c r="C1694" s="3">
        <v>41143</v>
      </c>
      <c r="D1694">
        <v>7</v>
      </c>
      <c r="H1694" t="s">
        <v>135</v>
      </c>
      <c r="J1694" s="2" t="s">
        <v>139</v>
      </c>
      <c r="M1694" s="2" t="s">
        <v>143</v>
      </c>
      <c r="N1694" s="2">
        <f t="shared" si="363"/>
        <v>448.10000000000059</v>
      </c>
      <c r="O1694" s="30">
        <v>44.810000000000059</v>
      </c>
      <c r="P1694" s="30">
        <v>-136.80000000000058</v>
      </c>
      <c r="Q1694">
        <f t="shared" si="360"/>
        <v>-136.80000000000058</v>
      </c>
      <c r="R1694" s="2">
        <f>IF(ISNUMBER(Q1694),SUMIFS(Q$1:$Q1694,A$1:$A1694,A1694,J$1:$J1694,J1694,D$1:$D1694,D1694),"")</f>
        <v>-136.80000000000058</v>
      </c>
      <c r="AB1694">
        <v>26.831038637477079</v>
      </c>
      <c r="AC1694">
        <v>12.621358409344921</v>
      </c>
      <c r="AD1694">
        <v>69.616999587555398</v>
      </c>
      <c r="AE1694">
        <v>34.14567810660207</v>
      </c>
      <c r="AF1694">
        <v>88.511178065846067</v>
      </c>
      <c r="AG1694">
        <v>22.968196515535723</v>
      </c>
      <c r="AH1694" s="2">
        <f t="shared" si="364"/>
        <v>3.6749114424857159</v>
      </c>
      <c r="AI1694">
        <v>3.6749114424857159</v>
      </c>
      <c r="AJ1694">
        <v>11.34757093277153</v>
      </c>
      <c r="AK1694">
        <v>92.165486243908731</v>
      </c>
      <c r="AU1694" s="2">
        <f t="shared" si="361"/>
        <v>-502.72800000000001</v>
      </c>
      <c r="AV1694" s="2">
        <f>IF(ISNUMBER(AU1694),SUMIFS($AU$1:AU1694,$A$1:A1694,A1694,$J$1:J1694,J1694,$D$1:D1694,D1694),"")</f>
        <v>-502.72800000000001</v>
      </c>
      <c r="AW1694">
        <f t="shared" si="362"/>
        <v>16</v>
      </c>
    </row>
    <row r="1695" spans="1:49" x14ac:dyDescent="0.25">
      <c r="A1695" s="5" t="s">
        <v>134</v>
      </c>
      <c r="B1695" t="s">
        <v>152</v>
      </c>
      <c r="C1695" s="3">
        <v>41143</v>
      </c>
      <c r="D1695">
        <v>8</v>
      </c>
      <c r="H1695" t="s">
        <v>135</v>
      </c>
      <c r="J1695" s="2" t="s">
        <v>139</v>
      </c>
      <c r="M1695" s="2" t="s">
        <v>143</v>
      </c>
      <c r="N1695" s="2">
        <f t="shared" si="363"/>
        <v>308.19999999999993</v>
      </c>
      <c r="O1695" s="30">
        <v>30.819999999999993</v>
      </c>
      <c r="P1695" s="30">
        <v>23.800000000000068</v>
      </c>
      <c r="Q1695">
        <f t="shared" si="360"/>
        <v>23.800000000000068</v>
      </c>
      <c r="R1695" s="2">
        <f>IF(ISNUMBER(Q1695),SUMIFS(Q$1:$Q1695,A$1:$A1695,A1695,J$1:$J1695,J1695,D$1:$D1695,D1695),"")</f>
        <v>23.800000000000068</v>
      </c>
      <c r="AB1695">
        <v>26.831038637477079</v>
      </c>
      <c r="AC1695">
        <v>12.621358409344921</v>
      </c>
      <c r="AD1695">
        <v>69.616999587555398</v>
      </c>
      <c r="AE1695">
        <v>34.14567810660207</v>
      </c>
      <c r="AF1695">
        <v>88.511178065846067</v>
      </c>
      <c r="AG1695">
        <v>22.968196515535723</v>
      </c>
      <c r="AH1695" s="2">
        <f t="shared" si="364"/>
        <v>3.6749114424857159</v>
      </c>
      <c r="AI1695">
        <v>3.6749114424857159</v>
      </c>
      <c r="AJ1695">
        <v>11.34757093277153</v>
      </c>
      <c r="AK1695">
        <v>92.165486243908731</v>
      </c>
      <c r="AU1695" s="2">
        <f t="shared" si="361"/>
        <v>87.462999999999994</v>
      </c>
      <c r="AV1695" s="2">
        <f>IF(ISNUMBER(AU1695),SUMIFS($AU$1:AU1695,$A$1:A1695,A1695,$J$1:J1695,J1695,$D$1:D1695,D1695),"")</f>
        <v>87.462999999999994</v>
      </c>
      <c r="AW1695">
        <f t="shared" si="362"/>
        <v>16</v>
      </c>
    </row>
    <row r="1696" spans="1:49" x14ac:dyDescent="0.25">
      <c r="A1696" s="5" t="s">
        <v>134</v>
      </c>
      <c r="B1696" t="s">
        <v>152</v>
      </c>
      <c r="C1696" s="3">
        <v>41143</v>
      </c>
      <c r="D1696">
        <v>9</v>
      </c>
      <c r="H1696" t="s">
        <v>135</v>
      </c>
      <c r="J1696" s="2" t="s">
        <v>139</v>
      </c>
      <c r="M1696" s="2" t="s">
        <v>143</v>
      </c>
      <c r="N1696" s="2">
        <f t="shared" si="363"/>
        <v>358.70000000000005</v>
      </c>
      <c r="O1696" s="30">
        <v>35.870000000000005</v>
      </c>
      <c r="P1696" s="30">
        <v>-59.5</v>
      </c>
      <c r="Q1696">
        <f t="shared" si="360"/>
        <v>-59.5</v>
      </c>
      <c r="R1696" s="2">
        <f>IF(ISNUMBER(Q1696),SUMIFS(Q$1:$Q1696,A$1:$A1696,A1696,J$1:$J1696,J1696,D$1:$D1696,D1696),"")</f>
        <v>-59.5</v>
      </c>
      <c r="AH1696" s="2" t="str">
        <f t="shared" si="364"/>
        <v/>
      </c>
      <c r="AU1696" s="2" t="str">
        <f t="shared" si="361"/>
        <v/>
      </c>
      <c r="AV1696" s="2" t="str">
        <f>IF(ISNUMBER(AU1696),SUMIFS($AU$1:AU1696,$A$1:A1696,A1696,$J$1:J1696,J1696,$D$1:D1696,D1696),"")</f>
        <v/>
      </c>
      <c r="AW1696">
        <f t="shared" si="362"/>
        <v>4</v>
      </c>
    </row>
    <row r="1697" spans="1:49" x14ac:dyDescent="0.25">
      <c r="A1697" s="5" t="s">
        <v>134</v>
      </c>
      <c r="B1697" t="s">
        <v>152</v>
      </c>
      <c r="C1697" s="3">
        <v>41143</v>
      </c>
      <c r="D1697">
        <v>10</v>
      </c>
      <c r="H1697" t="s">
        <v>135</v>
      </c>
      <c r="J1697" s="2" t="s">
        <v>139</v>
      </c>
      <c r="M1697" s="2" t="s">
        <v>143</v>
      </c>
      <c r="N1697" s="2">
        <f t="shared" si="363"/>
        <v>267.40000000000009</v>
      </c>
      <c r="O1697" s="30">
        <v>26.740000000000009</v>
      </c>
      <c r="P1697" s="30">
        <v>105.29999999999995</v>
      </c>
      <c r="Q1697">
        <f t="shared" si="360"/>
        <v>105.29999999999995</v>
      </c>
      <c r="R1697" s="2">
        <f>IF(ISNUMBER(Q1697),SUMIFS(Q$1:$Q1697,A$1:$A1697,A1697,J$1:$J1697,J1697,D$1:$D1697,D1697),"")</f>
        <v>105.29999999999995</v>
      </c>
      <c r="AH1697" s="2" t="str">
        <f t="shared" si="364"/>
        <v/>
      </c>
      <c r="AU1697" s="2" t="str">
        <f t="shared" si="361"/>
        <v/>
      </c>
      <c r="AV1697" s="2" t="str">
        <f>IF(ISNUMBER(AU1697),SUMIFS($AU$1:AU1697,$A$1:A1697,A1697,$J$1:J1697,J1697,$D$1:D1697,D1697),"")</f>
        <v/>
      </c>
      <c r="AW1697">
        <f t="shared" si="362"/>
        <v>4</v>
      </c>
    </row>
    <row r="1698" spans="1:49" x14ac:dyDescent="0.25">
      <c r="A1698" s="5" t="s">
        <v>134</v>
      </c>
      <c r="B1698" t="s">
        <v>152</v>
      </c>
      <c r="C1698" s="3">
        <v>41157</v>
      </c>
      <c r="D1698">
        <v>1</v>
      </c>
      <c r="H1698" t="s">
        <v>135</v>
      </c>
      <c r="J1698" s="2" t="s">
        <v>139</v>
      </c>
      <c r="M1698" s="2" t="s">
        <v>143</v>
      </c>
      <c r="N1698" s="2">
        <f t="shared" si="363"/>
        <v>208.1</v>
      </c>
      <c r="O1698" s="30">
        <v>20.81</v>
      </c>
      <c r="P1698" s="30">
        <v>142.29999999999998</v>
      </c>
      <c r="Q1698">
        <f t="shared" si="360"/>
        <v>142.29999999999998</v>
      </c>
      <c r="R1698" s="2">
        <f>IF(ISNUMBER(Q1698),SUMIFS(Q$1:$Q1698,A$1:$A1698,A1698,J$1:$J1698,J1698,D$1:$D1698,D1698),"")</f>
        <v>189.20000000000007</v>
      </c>
      <c r="AH1698" s="2" t="str">
        <f t="shared" si="364"/>
        <v/>
      </c>
      <c r="AU1698" s="2" t="str">
        <f t="shared" si="361"/>
        <v/>
      </c>
      <c r="AV1698" s="2" t="str">
        <f>IF(ISNUMBER(AU1698),SUMIFS($AU$1:AU1698,$A$1:A1698,A1698,$J$1:J1698,J1698,$D$1:D1698,D1698),"")</f>
        <v/>
      </c>
      <c r="AW1698">
        <f t="shared" si="362"/>
        <v>4</v>
      </c>
    </row>
    <row r="1699" spans="1:49" x14ac:dyDescent="0.25">
      <c r="A1699" s="5" t="s">
        <v>134</v>
      </c>
      <c r="B1699" t="s">
        <v>152</v>
      </c>
      <c r="C1699" s="3">
        <v>41157</v>
      </c>
      <c r="D1699">
        <v>2</v>
      </c>
      <c r="H1699" t="s">
        <v>135</v>
      </c>
      <c r="J1699" s="2" t="s">
        <v>139</v>
      </c>
      <c r="M1699" s="2" t="s">
        <v>143</v>
      </c>
      <c r="N1699" s="2">
        <f t="shared" si="363"/>
        <v>216.1</v>
      </c>
      <c r="O1699" s="30">
        <v>21.61</v>
      </c>
      <c r="P1699" s="30">
        <v>148.4</v>
      </c>
      <c r="Q1699">
        <f t="shared" ref="Q1699:Q1762" si="365">IF(LEN(P1699)&gt;0,P1699,"")</f>
        <v>148.4</v>
      </c>
      <c r="R1699" s="2">
        <f>IF(ISNUMBER(Q1699),SUMIFS(Q$1:$Q1699,A$1:$A1699,A1699,J$1:$J1699,J1699,D$1:$D1699,D1699),"")</f>
        <v>220.5000000000006</v>
      </c>
      <c r="AH1699" s="2" t="str">
        <f t="shared" si="364"/>
        <v/>
      </c>
      <c r="AU1699" s="2" t="str">
        <f t="shared" si="361"/>
        <v/>
      </c>
      <c r="AV1699" s="2" t="str">
        <f>IF(ISNUMBER(AU1699),SUMIFS($AU$1:AU1699,$A$1:A1699,A1699,$J$1:J1699,J1699,$D$1:D1699,D1699),"")</f>
        <v/>
      </c>
      <c r="AW1699">
        <f t="shared" si="362"/>
        <v>4</v>
      </c>
    </row>
    <row r="1700" spans="1:49" x14ac:dyDescent="0.25">
      <c r="A1700" s="5" t="s">
        <v>134</v>
      </c>
      <c r="B1700" t="s">
        <v>152</v>
      </c>
      <c r="C1700" s="3">
        <v>41157</v>
      </c>
      <c r="D1700">
        <v>3</v>
      </c>
      <c r="H1700" t="s">
        <v>135</v>
      </c>
      <c r="J1700" s="2" t="s">
        <v>139</v>
      </c>
      <c r="M1700" s="2" t="s">
        <v>143</v>
      </c>
      <c r="N1700" s="2">
        <f t="shared" si="363"/>
        <v>211.4</v>
      </c>
      <c r="O1700" s="30">
        <v>21.14</v>
      </c>
      <c r="P1700" s="30">
        <v>106.4</v>
      </c>
      <c r="Q1700">
        <f t="shared" si="365"/>
        <v>106.4</v>
      </c>
      <c r="R1700" s="2">
        <f>IF(ISNUMBER(Q1700),SUMIFS(Q$1:$Q1700,A$1:$A1700,A1700,J$1:$J1700,J1700,D$1:$D1700,D1700),"")</f>
        <v>245.49999999999946</v>
      </c>
      <c r="AH1700" s="2" t="str">
        <f t="shared" si="364"/>
        <v/>
      </c>
      <c r="AU1700" s="2" t="str">
        <f t="shared" si="361"/>
        <v/>
      </c>
      <c r="AV1700" s="2" t="str">
        <f>IF(ISNUMBER(AU1700),SUMIFS($AU$1:AU1700,$A$1:A1700,A1700,$J$1:J1700,J1700,$D$1:D1700,D1700),"")</f>
        <v/>
      </c>
      <c r="AW1700">
        <f t="shared" si="362"/>
        <v>4</v>
      </c>
    </row>
    <row r="1701" spans="1:49" x14ac:dyDescent="0.25">
      <c r="A1701" s="5" t="s">
        <v>134</v>
      </c>
      <c r="B1701" t="s">
        <v>152</v>
      </c>
      <c r="C1701" s="3">
        <v>41157</v>
      </c>
      <c r="D1701">
        <v>4</v>
      </c>
      <c r="H1701" t="s">
        <v>135</v>
      </c>
      <c r="J1701" s="2" t="s">
        <v>139</v>
      </c>
      <c r="M1701" s="2" t="s">
        <v>143</v>
      </c>
      <c r="N1701" s="2">
        <f t="shared" si="363"/>
        <v>219</v>
      </c>
      <c r="O1701" s="30">
        <v>21.9</v>
      </c>
      <c r="P1701" s="30">
        <v>189.5</v>
      </c>
      <c r="Q1701">
        <f t="shared" si="365"/>
        <v>189.5</v>
      </c>
      <c r="R1701" s="2">
        <f>IF(ISNUMBER(Q1701),SUMIFS(Q$1:$Q1701,A$1:$A1701,A1701,J$1:$J1701,J1701,D$1:$D1701,D1701),"")</f>
        <v>243.39999999999941</v>
      </c>
      <c r="AH1701" s="2" t="str">
        <f t="shared" si="364"/>
        <v/>
      </c>
      <c r="AU1701" s="2" t="str">
        <f t="shared" si="361"/>
        <v/>
      </c>
      <c r="AV1701" s="2" t="str">
        <f>IF(ISNUMBER(AU1701),SUMIFS($AU$1:AU1701,$A$1:A1701,A1701,$J$1:J1701,J1701,$D$1:D1701,D1701),"")</f>
        <v/>
      </c>
      <c r="AW1701">
        <f t="shared" si="362"/>
        <v>4</v>
      </c>
    </row>
    <row r="1702" spans="1:49" x14ac:dyDescent="0.25">
      <c r="A1702" s="5" t="s">
        <v>134</v>
      </c>
      <c r="B1702" t="s">
        <v>152</v>
      </c>
      <c r="C1702" s="3">
        <v>41157</v>
      </c>
      <c r="D1702">
        <v>5</v>
      </c>
      <c r="H1702" t="s">
        <v>135</v>
      </c>
      <c r="J1702" s="2" t="s">
        <v>139</v>
      </c>
      <c r="M1702" s="2" t="s">
        <v>143</v>
      </c>
      <c r="N1702" s="2">
        <f t="shared" si="363"/>
        <v>185.3</v>
      </c>
      <c r="O1702" s="30">
        <v>18.53</v>
      </c>
      <c r="P1702" s="30">
        <v>85.800000000000011</v>
      </c>
      <c r="Q1702">
        <f t="shared" si="365"/>
        <v>85.800000000000011</v>
      </c>
      <c r="R1702" s="2">
        <f>IF(ISNUMBER(Q1702),SUMIFS(Q$1:$Q1702,A$1:$A1702,A1702,J$1:$J1702,J1702,D$1:$D1702,D1702),"")</f>
        <v>226.90000000000043</v>
      </c>
      <c r="AH1702" s="2" t="str">
        <f t="shared" si="364"/>
        <v/>
      </c>
      <c r="AU1702" s="2" t="str">
        <f t="shared" si="361"/>
        <v/>
      </c>
      <c r="AV1702" s="2" t="str">
        <f>IF(ISNUMBER(AU1702),SUMIFS($AU$1:AU1702,$A$1:A1702,A1702,$J$1:J1702,J1702,$D$1:D1702,D1702),"")</f>
        <v/>
      </c>
      <c r="AW1702">
        <f t="shared" si="362"/>
        <v>4</v>
      </c>
    </row>
    <row r="1703" spans="1:49" x14ac:dyDescent="0.25">
      <c r="A1703" s="5" t="s">
        <v>134</v>
      </c>
      <c r="B1703" t="s">
        <v>152</v>
      </c>
      <c r="C1703" s="3">
        <v>41157</v>
      </c>
      <c r="D1703">
        <v>6</v>
      </c>
      <c r="H1703" t="s">
        <v>135</v>
      </c>
      <c r="J1703" s="2" t="s">
        <v>139</v>
      </c>
      <c r="M1703" s="2" t="s">
        <v>143</v>
      </c>
      <c r="N1703" s="2">
        <f t="shared" si="363"/>
        <v>150.39999999999998</v>
      </c>
      <c r="O1703" s="30">
        <v>15.039999999999997</v>
      </c>
      <c r="P1703" s="30">
        <v>116.30000000000007</v>
      </c>
      <c r="Q1703">
        <f t="shared" si="365"/>
        <v>116.30000000000007</v>
      </c>
      <c r="R1703" s="2">
        <f>IF(ISNUMBER(Q1703),SUMIFS(Q$1:$Q1703,A$1:$A1703,A1703,J$1:$J1703,J1703,D$1:$D1703,D1703),"")</f>
        <v>199.30000000000007</v>
      </c>
      <c r="AH1703" s="2" t="str">
        <f t="shared" si="364"/>
        <v/>
      </c>
      <c r="AU1703" s="2" t="str">
        <f t="shared" si="361"/>
        <v/>
      </c>
      <c r="AV1703" s="2" t="str">
        <f>IF(ISNUMBER(AU1703),SUMIFS($AU$1:AU1703,$A$1:A1703,A1703,$J$1:J1703,J1703,$D$1:D1703,D1703),"")</f>
        <v/>
      </c>
      <c r="AW1703">
        <f t="shared" si="362"/>
        <v>4</v>
      </c>
    </row>
    <row r="1704" spans="1:49" x14ac:dyDescent="0.25">
      <c r="A1704" s="5" t="s">
        <v>134</v>
      </c>
      <c r="B1704" t="s">
        <v>152</v>
      </c>
      <c r="C1704" s="3">
        <v>41157</v>
      </c>
      <c r="D1704">
        <v>7</v>
      </c>
      <c r="H1704" t="s">
        <v>135</v>
      </c>
      <c r="J1704" s="2" t="s">
        <v>139</v>
      </c>
      <c r="M1704" s="2" t="s">
        <v>143</v>
      </c>
      <c r="N1704" s="2">
        <f t="shared" si="363"/>
        <v>349.20000000000005</v>
      </c>
      <c r="O1704" s="30">
        <v>34.92</v>
      </c>
      <c r="P1704" s="30">
        <v>-20.200000000000045</v>
      </c>
      <c r="Q1704">
        <f t="shared" si="365"/>
        <v>-20.200000000000045</v>
      </c>
      <c r="R1704" s="2">
        <f>IF(ISNUMBER(Q1704),SUMIFS(Q$1:$Q1704,A$1:$A1704,A1704,J$1:$J1704,J1704,D$1:$D1704,D1704),"")</f>
        <v>-157.00000000000063</v>
      </c>
      <c r="AH1704" s="2" t="str">
        <f t="shared" si="364"/>
        <v/>
      </c>
      <c r="AU1704" s="2" t="str">
        <f t="shared" si="361"/>
        <v/>
      </c>
      <c r="AV1704" s="2" t="str">
        <f>IF(ISNUMBER(AU1704),SUMIFS($AU$1:AU1704,$A$1:A1704,A1704,$J$1:J1704,J1704,$D$1:D1704,D1704),"")</f>
        <v/>
      </c>
      <c r="AW1704">
        <f t="shared" si="362"/>
        <v>4</v>
      </c>
    </row>
    <row r="1705" spans="1:49" x14ac:dyDescent="0.25">
      <c r="A1705" s="5" t="s">
        <v>134</v>
      </c>
      <c r="B1705" t="s">
        <v>152</v>
      </c>
      <c r="C1705" s="3">
        <v>41157</v>
      </c>
      <c r="D1705">
        <v>8</v>
      </c>
      <c r="H1705" t="s">
        <v>135</v>
      </c>
      <c r="J1705" s="2" t="s">
        <v>139</v>
      </c>
      <c r="M1705" s="2" t="s">
        <v>143</v>
      </c>
      <c r="N1705" s="2">
        <f t="shared" si="363"/>
        <v>175.2</v>
      </c>
      <c r="O1705" s="30">
        <v>17.52</v>
      </c>
      <c r="P1705" s="30">
        <v>299.8</v>
      </c>
      <c r="Q1705">
        <f t="shared" si="365"/>
        <v>299.8</v>
      </c>
      <c r="R1705" s="2">
        <f>IF(ISNUMBER(Q1705),SUMIFS(Q$1:$Q1705,A$1:$A1705,A1705,J$1:$J1705,J1705,D$1:$D1705,D1705),"")</f>
        <v>323.60000000000008</v>
      </c>
      <c r="AH1705" s="2" t="str">
        <f t="shared" si="364"/>
        <v/>
      </c>
      <c r="AU1705" s="2" t="str">
        <f t="shared" si="361"/>
        <v/>
      </c>
      <c r="AV1705" s="2" t="str">
        <f>IF(ISNUMBER(AU1705),SUMIFS($AU$1:AU1705,$A$1:A1705,A1705,$J$1:J1705,J1705,$D$1:D1705,D1705),"")</f>
        <v/>
      </c>
      <c r="AW1705">
        <f t="shared" si="362"/>
        <v>4</v>
      </c>
    </row>
    <row r="1706" spans="1:49" x14ac:dyDescent="0.25">
      <c r="A1706" s="5" t="s">
        <v>134</v>
      </c>
      <c r="B1706" t="s">
        <v>152</v>
      </c>
      <c r="C1706" s="3">
        <v>41157</v>
      </c>
      <c r="D1706">
        <v>9</v>
      </c>
      <c r="H1706" t="s">
        <v>135</v>
      </c>
      <c r="J1706" s="2" t="s">
        <v>139</v>
      </c>
      <c r="M1706" s="2" t="s">
        <v>143</v>
      </c>
      <c r="N1706" s="2">
        <f t="shared" si="363"/>
        <v>286.60000000000002</v>
      </c>
      <c r="O1706" s="30">
        <v>28.660000000000004</v>
      </c>
      <c r="P1706" s="30">
        <v>240.60000000000002</v>
      </c>
      <c r="Q1706">
        <f t="shared" si="365"/>
        <v>240.60000000000002</v>
      </c>
      <c r="R1706" s="2">
        <f>IF(ISNUMBER(Q1706),SUMIFS(Q$1:$Q1706,A$1:$A1706,A1706,J$1:$J1706,J1706,D$1:$D1706,D1706),"")</f>
        <v>181.10000000000002</v>
      </c>
      <c r="AH1706" s="2" t="str">
        <f t="shared" si="364"/>
        <v/>
      </c>
      <c r="AU1706" s="2" t="str">
        <f t="shared" si="361"/>
        <v/>
      </c>
      <c r="AV1706" s="2" t="str">
        <f>IF(ISNUMBER(AU1706),SUMIFS($AU$1:AU1706,$A$1:A1706,A1706,$J$1:J1706,J1706,$D$1:D1706,D1706),"")</f>
        <v/>
      </c>
      <c r="AW1706">
        <f t="shared" si="362"/>
        <v>4</v>
      </c>
    </row>
    <row r="1707" spans="1:49" x14ac:dyDescent="0.25">
      <c r="A1707" s="5" t="s">
        <v>134</v>
      </c>
      <c r="B1707" t="s">
        <v>152</v>
      </c>
      <c r="C1707" s="3">
        <v>41157</v>
      </c>
      <c r="D1707">
        <v>10</v>
      </c>
      <c r="H1707" t="s">
        <v>135</v>
      </c>
      <c r="J1707" s="2" t="s">
        <v>139</v>
      </c>
      <c r="M1707" s="2" t="s">
        <v>143</v>
      </c>
      <c r="N1707" s="2">
        <f t="shared" si="363"/>
        <v>211.6</v>
      </c>
      <c r="O1707" s="30">
        <v>21.16</v>
      </c>
      <c r="P1707" s="30">
        <v>125.9</v>
      </c>
      <c r="Q1707">
        <f t="shared" si="365"/>
        <v>125.9</v>
      </c>
      <c r="R1707" s="2">
        <f>IF(ISNUMBER(Q1707),SUMIFS(Q$1:$Q1707,A$1:$A1707,A1707,J$1:$J1707,J1707,D$1:$D1707,D1707),"")</f>
        <v>231.19999999999996</v>
      </c>
      <c r="AH1707" s="2" t="str">
        <f t="shared" si="364"/>
        <v/>
      </c>
      <c r="AU1707" s="2" t="str">
        <f t="shared" si="361"/>
        <v/>
      </c>
      <c r="AV1707" s="2" t="str">
        <f>IF(ISNUMBER(AU1707),SUMIFS($AU$1:AU1707,$A$1:A1707,A1707,$J$1:J1707,J1707,$D$1:D1707,D1707),"")</f>
        <v/>
      </c>
      <c r="AW1707">
        <f t="shared" si="362"/>
        <v>4</v>
      </c>
    </row>
    <row r="1708" spans="1:49" x14ac:dyDescent="0.25">
      <c r="A1708" s="5" t="s">
        <v>134</v>
      </c>
      <c r="B1708" t="s">
        <v>152</v>
      </c>
      <c r="C1708" s="3">
        <v>41171</v>
      </c>
      <c r="D1708">
        <v>1</v>
      </c>
      <c r="H1708" t="s">
        <v>135</v>
      </c>
      <c r="J1708" s="2" t="s">
        <v>139</v>
      </c>
      <c r="M1708" s="2" t="s">
        <v>143</v>
      </c>
      <c r="N1708" s="2">
        <f t="shared" si="363"/>
        <v>157.4</v>
      </c>
      <c r="O1708" s="30">
        <v>15.74</v>
      </c>
      <c r="P1708" s="30">
        <v>170.89999999999995</v>
      </c>
      <c r="Q1708">
        <f t="shared" si="365"/>
        <v>170.89999999999995</v>
      </c>
      <c r="R1708" s="2">
        <f>IF(ISNUMBER(Q1708),SUMIFS(Q$1:$Q1708,A$1:$A1708,A1708,J$1:$J1708,J1708,D$1:$D1708,D1708),"")</f>
        <v>360.1</v>
      </c>
      <c r="AH1708" s="2" t="str">
        <f t="shared" si="364"/>
        <v/>
      </c>
      <c r="AU1708" s="2" t="str">
        <f t="shared" si="361"/>
        <v/>
      </c>
      <c r="AV1708" s="2" t="str">
        <f>IF(ISNUMBER(AU1708),SUMIFS($AU$1:AU1708,$A$1:A1708,A1708,$J$1:J1708,J1708,$D$1:D1708,D1708),"")</f>
        <v/>
      </c>
      <c r="AW1708">
        <f t="shared" si="362"/>
        <v>4</v>
      </c>
    </row>
    <row r="1709" spans="1:49" x14ac:dyDescent="0.25">
      <c r="A1709" s="5" t="s">
        <v>134</v>
      </c>
      <c r="B1709" t="s">
        <v>152</v>
      </c>
      <c r="C1709" s="3">
        <v>41171</v>
      </c>
      <c r="D1709">
        <v>2</v>
      </c>
      <c r="H1709" t="s">
        <v>135</v>
      </c>
      <c r="J1709" s="2" t="s">
        <v>139</v>
      </c>
      <c r="M1709" s="2" t="s">
        <v>143</v>
      </c>
      <c r="N1709" s="2">
        <f t="shared" si="363"/>
        <v>235.79999999999998</v>
      </c>
      <c r="O1709" s="30">
        <v>23.58</v>
      </c>
      <c r="P1709" s="30">
        <v>159.40000000000006</v>
      </c>
      <c r="Q1709">
        <f t="shared" si="365"/>
        <v>159.40000000000006</v>
      </c>
      <c r="R1709" s="2">
        <f>IF(ISNUMBER(Q1709),SUMIFS(Q$1:$Q1709,A$1:$A1709,A1709,J$1:$J1709,J1709,D$1:$D1709,D1709),"")</f>
        <v>379.90000000000066</v>
      </c>
      <c r="AH1709" s="2" t="str">
        <f t="shared" si="364"/>
        <v/>
      </c>
      <c r="AU1709" s="2" t="str">
        <f t="shared" si="361"/>
        <v/>
      </c>
      <c r="AV1709" s="2" t="str">
        <f>IF(ISNUMBER(AU1709),SUMIFS($AU$1:AU1709,$A$1:A1709,A1709,$J$1:J1709,J1709,$D$1:D1709,D1709),"")</f>
        <v/>
      </c>
      <c r="AW1709">
        <f t="shared" si="362"/>
        <v>4</v>
      </c>
    </row>
    <row r="1710" spans="1:49" x14ac:dyDescent="0.25">
      <c r="A1710" s="5" t="s">
        <v>134</v>
      </c>
      <c r="B1710" t="s">
        <v>152</v>
      </c>
      <c r="C1710" s="3">
        <v>41171</v>
      </c>
      <c r="D1710">
        <v>3</v>
      </c>
      <c r="H1710" t="s">
        <v>135</v>
      </c>
      <c r="J1710" s="2" t="s">
        <v>139</v>
      </c>
      <c r="M1710" s="2" t="s">
        <v>143</v>
      </c>
      <c r="N1710" s="2">
        <f t="shared" si="363"/>
        <v>211.70000000000002</v>
      </c>
      <c r="O1710" s="30">
        <v>21.17</v>
      </c>
      <c r="P1710" s="30">
        <v>110.59999999999994</v>
      </c>
      <c r="Q1710">
        <f t="shared" si="365"/>
        <v>110.59999999999994</v>
      </c>
      <c r="R1710" s="2">
        <f>IF(ISNUMBER(Q1710),SUMIFS(Q$1:$Q1710,A$1:$A1710,A1710,J$1:$J1710,J1710,D$1:$D1710,D1710),"")</f>
        <v>356.0999999999994</v>
      </c>
      <c r="AH1710" s="2" t="str">
        <f t="shared" si="364"/>
        <v/>
      </c>
      <c r="AU1710" s="2" t="str">
        <f t="shared" si="361"/>
        <v/>
      </c>
      <c r="AV1710" s="2" t="str">
        <f>IF(ISNUMBER(AU1710),SUMIFS($AU$1:AU1710,$A$1:A1710,A1710,$J$1:J1710,J1710,$D$1:D1710,D1710),"")</f>
        <v/>
      </c>
      <c r="AW1710">
        <f t="shared" si="362"/>
        <v>4</v>
      </c>
    </row>
    <row r="1711" spans="1:49" x14ac:dyDescent="0.25">
      <c r="A1711" s="5" t="s">
        <v>134</v>
      </c>
      <c r="B1711" t="s">
        <v>152</v>
      </c>
      <c r="C1711" s="3">
        <v>41171</v>
      </c>
      <c r="D1711">
        <v>4</v>
      </c>
      <c r="H1711" t="s">
        <v>135</v>
      </c>
      <c r="J1711" s="2" t="s">
        <v>139</v>
      </c>
      <c r="M1711" s="2" t="s">
        <v>143</v>
      </c>
      <c r="N1711" s="2">
        <f t="shared" si="363"/>
        <v>221.5</v>
      </c>
      <c r="O1711" s="30">
        <v>22.15</v>
      </c>
      <c r="P1711" s="30">
        <v>106.20000000000005</v>
      </c>
      <c r="Q1711">
        <f t="shared" si="365"/>
        <v>106.20000000000005</v>
      </c>
      <c r="R1711" s="2">
        <f>IF(ISNUMBER(Q1711),SUMIFS(Q$1:$Q1711,A$1:$A1711,A1711,J$1:$J1711,J1711,D$1:$D1711,D1711),"")</f>
        <v>349.59999999999945</v>
      </c>
      <c r="AH1711" s="2" t="str">
        <f t="shared" si="364"/>
        <v/>
      </c>
      <c r="AU1711" s="2" t="str">
        <f t="shared" si="361"/>
        <v/>
      </c>
      <c r="AV1711" s="2" t="str">
        <f>IF(ISNUMBER(AU1711),SUMIFS($AU$1:AU1711,$A$1:A1711,A1711,$J$1:J1711,J1711,$D$1:D1711,D1711),"")</f>
        <v/>
      </c>
      <c r="AW1711">
        <f t="shared" si="362"/>
        <v>4</v>
      </c>
    </row>
    <row r="1712" spans="1:49" x14ac:dyDescent="0.25">
      <c r="A1712" s="5" t="s">
        <v>134</v>
      </c>
      <c r="B1712" t="s">
        <v>152</v>
      </c>
      <c r="C1712" s="3">
        <v>41171</v>
      </c>
      <c r="D1712">
        <v>5</v>
      </c>
      <c r="H1712" t="s">
        <v>135</v>
      </c>
      <c r="J1712" s="2" t="s">
        <v>139</v>
      </c>
      <c r="M1712" s="2" t="s">
        <v>143</v>
      </c>
      <c r="N1712" s="2">
        <f t="shared" si="363"/>
        <v>147.4</v>
      </c>
      <c r="O1712" s="30">
        <v>14.74</v>
      </c>
      <c r="P1712" s="30">
        <v>21.399999999999977</v>
      </c>
      <c r="Q1712">
        <f t="shared" si="365"/>
        <v>21.399999999999977</v>
      </c>
      <c r="R1712" s="2">
        <f>IF(ISNUMBER(Q1712),SUMIFS(Q$1:$Q1712,A$1:$A1712,A1712,J$1:$J1712,J1712,D$1:$D1712,D1712),"")</f>
        <v>248.30000000000041</v>
      </c>
      <c r="AH1712" s="2" t="str">
        <f t="shared" si="364"/>
        <v/>
      </c>
      <c r="AU1712" s="2" t="str">
        <f t="shared" si="361"/>
        <v/>
      </c>
      <c r="AV1712" s="2" t="str">
        <f>IF(ISNUMBER(AU1712),SUMIFS($AU$1:AU1712,$A$1:A1712,A1712,$J$1:J1712,J1712,$D$1:D1712,D1712),"")</f>
        <v/>
      </c>
      <c r="AW1712">
        <f t="shared" si="362"/>
        <v>4</v>
      </c>
    </row>
    <row r="1713" spans="1:49" x14ac:dyDescent="0.25">
      <c r="A1713" s="5" t="s">
        <v>134</v>
      </c>
      <c r="B1713" t="s">
        <v>152</v>
      </c>
      <c r="C1713" s="3">
        <v>41171</v>
      </c>
      <c r="D1713">
        <v>6</v>
      </c>
      <c r="H1713" t="s">
        <v>135</v>
      </c>
      <c r="J1713" s="2" t="s">
        <v>139</v>
      </c>
      <c r="M1713" s="2" t="s">
        <v>143</v>
      </c>
      <c r="N1713" s="2">
        <f t="shared" si="363"/>
        <v>129.60000000000002</v>
      </c>
      <c r="O1713" s="30">
        <v>12.960000000000003</v>
      </c>
      <c r="P1713" s="30">
        <v>21.399999999999977</v>
      </c>
      <c r="Q1713">
        <f t="shared" si="365"/>
        <v>21.399999999999977</v>
      </c>
      <c r="R1713" s="2">
        <f>IF(ISNUMBER(Q1713),SUMIFS(Q$1:$Q1713,A$1:$A1713,A1713,J$1:$J1713,J1713,D$1:$D1713,D1713),"")</f>
        <v>220.70000000000005</v>
      </c>
      <c r="AH1713" s="2" t="str">
        <f t="shared" si="364"/>
        <v/>
      </c>
      <c r="AU1713" s="2" t="str">
        <f t="shared" si="361"/>
        <v/>
      </c>
      <c r="AV1713" s="2" t="str">
        <f>IF(ISNUMBER(AU1713),SUMIFS($AU$1:AU1713,$A$1:A1713,A1713,$J$1:J1713,J1713,$D$1:D1713,D1713),"")</f>
        <v/>
      </c>
      <c r="AW1713">
        <f t="shared" si="362"/>
        <v>4</v>
      </c>
    </row>
    <row r="1714" spans="1:49" x14ac:dyDescent="0.25">
      <c r="A1714" s="5" t="s">
        <v>134</v>
      </c>
      <c r="B1714" t="s">
        <v>152</v>
      </c>
      <c r="C1714" s="3">
        <v>41171</v>
      </c>
      <c r="D1714">
        <v>7</v>
      </c>
      <c r="H1714" t="s">
        <v>135</v>
      </c>
      <c r="J1714" s="2" t="s">
        <v>139</v>
      </c>
      <c r="M1714" s="2" t="s">
        <v>143</v>
      </c>
      <c r="N1714" s="2">
        <f t="shared" si="363"/>
        <v>184</v>
      </c>
      <c r="O1714" s="30">
        <v>18.399999999999999</v>
      </c>
      <c r="P1714" s="30">
        <v>34.700000000000017</v>
      </c>
      <c r="Q1714">
        <f t="shared" si="365"/>
        <v>34.700000000000017</v>
      </c>
      <c r="R1714" s="2">
        <f>IF(ISNUMBER(Q1714),SUMIFS(Q$1:$Q1714,A$1:$A1714,A1714,J$1:$J1714,J1714,D$1:$D1714,D1714),"")</f>
        <v>-122.30000000000061</v>
      </c>
      <c r="AH1714" s="2" t="str">
        <f t="shared" si="364"/>
        <v/>
      </c>
      <c r="AU1714" s="2" t="str">
        <f t="shared" si="361"/>
        <v/>
      </c>
      <c r="AV1714" s="2" t="str">
        <f>IF(ISNUMBER(AU1714),SUMIFS($AU$1:AU1714,$A$1:A1714,A1714,$J$1:J1714,J1714,$D$1:D1714,D1714),"")</f>
        <v/>
      </c>
      <c r="AW1714">
        <f t="shared" si="362"/>
        <v>4</v>
      </c>
    </row>
    <row r="1715" spans="1:49" x14ac:dyDescent="0.25">
      <c r="A1715" s="5" t="s">
        <v>134</v>
      </c>
      <c r="B1715" t="s">
        <v>152</v>
      </c>
      <c r="C1715" s="3">
        <v>41171</v>
      </c>
      <c r="D1715">
        <v>8</v>
      </c>
      <c r="H1715" t="s">
        <v>135</v>
      </c>
      <c r="J1715" s="2" t="s">
        <v>139</v>
      </c>
      <c r="M1715" s="2" t="s">
        <v>143</v>
      </c>
      <c r="N1715" s="2">
        <f t="shared" si="363"/>
        <v>140.1</v>
      </c>
      <c r="O1715" s="30">
        <v>14.01</v>
      </c>
      <c r="P1715" s="30">
        <v>138.6</v>
      </c>
      <c r="Q1715">
        <f t="shared" si="365"/>
        <v>138.6</v>
      </c>
      <c r="R1715" s="2">
        <f>IF(ISNUMBER(Q1715),SUMIFS(Q$1:$Q1715,A$1:$A1715,A1715,J$1:$J1715,J1715,D$1:$D1715,D1715),"")</f>
        <v>462.20000000000005</v>
      </c>
      <c r="AH1715" s="2" t="str">
        <f t="shared" si="364"/>
        <v/>
      </c>
      <c r="AU1715" s="2" t="str">
        <f t="shared" si="361"/>
        <v/>
      </c>
      <c r="AV1715" s="2" t="str">
        <f>IF(ISNUMBER(AU1715),SUMIFS($AU$1:AU1715,$A$1:A1715,A1715,$J$1:J1715,J1715,$D$1:D1715,D1715),"")</f>
        <v/>
      </c>
      <c r="AW1715">
        <f t="shared" si="362"/>
        <v>4</v>
      </c>
    </row>
    <row r="1716" spans="1:49" x14ac:dyDescent="0.25">
      <c r="A1716" s="5" t="s">
        <v>134</v>
      </c>
      <c r="B1716" t="s">
        <v>152</v>
      </c>
      <c r="C1716" s="3">
        <v>41171</v>
      </c>
      <c r="D1716">
        <v>9</v>
      </c>
      <c r="H1716" t="s">
        <v>135</v>
      </c>
      <c r="J1716" s="2" t="s">
        <v>139</v>
      </c>
      <c r="M1716" s="2" t="s">
        <v>143</v>
      </c>
      <c r="N1716" s="2">
        <f t="shared" si="363"/>
        <v>255.6</v>
      </c>
      <c r="O1716" s="30">
        <v>25.56</v>
      </c>
      <c r="P1716" s="30">
        <v>183.1</v>
      </c>
      <c r="Q1716">
        <f t="shared" si="365"/>
        <v>183.1</v>
      </c>
      <c r="R1716" s="2">
        <f>IF(ISNUMBER(Q1716),SUMIFS(Q$1:$Q1716,A$1:$A1716,A1716,J$1:$J1716,J1716,D$1:$D1716,D1716),"")</f>
        <v>364.20000000000005</v>
      </c>
      <c r="AH1716" s="2" t="str">
        <f t="shared" si="364"/>
        <v/>
      </c>
      <c r="AU1716" s="2" t="str">
        <f t="shared" si="361"/>
        <v/>
      </c>
      <c r="AV1716" s="2" t="str">
        <f>IF(ISNUMBER(AU1716),SUMIFS($AU$1:AU1716,$A$1:A1716,A1716,$J$1:J1716,J1716,$D$1:D1716,D1716),"")</f>
        <v/>
      </c>
      <c r="AW1716">
        <f t="shared" si="362"/>
        <v>4</v>
      </c>
    </row>
    <row r="1717" spans="1:49" x14ac:dyDescent="0.25">
      <c r="A1717" s="5" t="s">
        <v>134</v>
      </c>
      <c r="B1717" t="s">
        <v>152</v>
      </c>
      <c r="C1717" s="3">
        <v>41171</v>
      </c>
      <c r="D1717">
        <v>10</v>
      </c>
      <c r="H1717" t="s">
        <v>135</v>
      </c>
      <c r="J1717" s="2" t="s">
        <v>139</v>
      </c>
      <c r="M1717" s="2" t="s">
        <v>143</v>
      </c>
      <c r="N1717" s="2">
        <f t="shared" si="363"/>
        <v>284.3</v>
      </c>
      <c r="O1717" s="30">
        <v>28.43</v>
      </c>
      <c r="P1717" s="30">
        <v>73.400000000000034</v>
      </c>
      <c r="Q1717">
        <f t="shared" si="365"/>
        <v>73.400000000000034</v>
      </c>
      <c r="R1717" s="2">
        <f>IF(ISNUMBER(Q1717),SUMIFS(Q$1:$Q1717,A$1:$A1717,A1717,J$1:$J1717,J1717,D$1:$D1717,D1717),"")</f>
        <v>304.60000000000002</v>
      </c>
      <c r="AH1717" s="2" t="str">
        <f t="shared" si="364"/>
        <v/>
      </c>
      <c r="AU1717" s="2" t="str">
        <f t="shared" si="361"/>
        <v/>
      </c>
      <c r="AV1717" s="2" t="str">
        <f>IF(ISNUMBER(AU1717),SUMIFS($AU$1:AU1717,$A$1:A1717,A1717,$J$1:J1717,J1717,$D$1:D1717,D1717),"")</f>
        <v/>
      </c>
      <c r="AW1717">
        <f t="shared" si="362"/>
        <v>4</v>
      </c>
    </row>
    <row r="1718" spans="1:49" x14ac:dyDescent="0.25">
      <c r="A1718" s="5" t="s">
        <v>134</v>
      </c>
      <c r="B1718" t="s">
        <v>152</v>
      </c>
      <c r="C1718" s="3">
        <v>41185</v>
      </c>
      <c r="D1718">
        <v>1</v>
      </c>
      <c r="H1718" t="s">
        <v>135</v>
      </c>
      <c r="J1718" s="2" t="s">
        <v>139</v>
      </c>
      <c r="M1718" s="2" t="s">
        <v>143</v>
      </c>
      <c r="N1718" s="2">
        <f t="shared" si="363"/>
        <v>233.9</v>
      </c>
      <c r="O1718" s="30">
        <v>23.39</v>
      </c>
      <c r="P1718" s="30">
        <v>15.700000000000017</v>
      </c>
      <c r="Q1718">
        <f t="shared" si="365"/>
        <v>15.700000000000017</v>
      </c>
      <c r="R1718" s="2">
        <f>IF(ISNUMBER(Q1718),SUMIFS(Q$1:$Q1718,A$1:$A1718,A1718,J$1:$J1718,J1718,D$1:$D1718,D1718),"")</f>
        <v>375.80000000000007</v>
      </c>
      <c r="AH1718" s="2" t="str">
        <f t="shared" si="364"/>
        <v/>
      </c>
      <c r="AU1718" s="2" t="str">
        <f t="shared" si="361"/>
        <v/>
      </c>
      <c r="AV1718" s="2" t="str">
        <f>IF(ISNUMBER(AU1718),SUMIFS($AU$1:AU1718,$A$1:A1718,A1718,$J$1:J1718,J1718,$D$1:D1718,D1718),"")</f>
        <v/>
      </c>
      <c r="AW1718">
        <f t="shared" si="362"/>
        <v>4</v>
      </c>
    </row>
    <row r="1719" spans="1:49" x14ac:dyDescent="0.25">
      <c r="A1719" s="5" t="s">
        <v>134</v>
      </c>
      <c r="B1719" t="s">
        <v>152</v>
      </c>
      <c r="C1719" s="3">
        <v>41185</v>
      </c>
      <c r="D1719">
        <v>2</v>
      </c>
      <c r="H1719" t="s">
        <v>135</v>
      </c>
      <c r="J1719" s="2" t="s">
        <v>139</v>
      </c>
      <c r="M1719" s="2" t="s">
        <v>143</v>
      </c>
      <c r="N1719" s="2">
        <f t="shared" si="363"/>
        <v>129.30000000000001</v>
      </c>
      <c r="O1719" s="30">
        <v>12.930000000000001</v>
      </c>
      <c r="P1719" s="30">
        <v>148.5</v>
      </c>
      <c r="Q1719">
        <f t="shared" si="365"/>
        <v>148.5</v>
      </c>
      <c r="R1719" s="2">
        <f>IF(ISNUMBER(Q1719),SUMIFS(Q$1:$Q1719,A$1:$A1719,A1719,J$1:$J1719,J1719,D$1:$D1719,D1719),"")</f>
        <v>528.40000000000066</v>
      </c>
      <c r="AH1719" s="2" t="str">
        <f t="shared" si="364"/>
        <v/>
      </c>
      <c r="AU1719" s="2" t="str">
        <f t="shared" si="361"/>
        <v/>
      </c>
      <c r="AV1719" s="2" t="str">
        <f>IF(ISNUMBER(AU1719),SUMIFS($AU$1:AU1719,$A$1:A1719,A1719,$J$1:J1719,J1719,$D$1:D1719,D1719),"")</f>
        <v/>
      </c>
      <c r="AW1719">
        <f t="shared" si="362"/>
        <v>4</v>
      </c>
    </row>
    <row r="1720" spans="1:49" x14ac:dyDescent="0.25">
      <c r="A1720" s="5" t="s">
        <v>134</v>
      </c>
      <c r="B1720" t="s">
        <v>152</v>
      </c>
      <c r="C1720" s="3">
        <v>41185</v>
      </c>
      <c r="D1720">
        <v>3</v>
      </c>
      <c r="H1720" t="s">
        <v>135</v>
      </c>
      <c r="J1720" s="2" t="s">
        <v>139</v>
      </c>
      <c r="M1720" s="2" t="s">
        <v>143</v>
      </c>
      <c r="N1720" s="2">
        <f t="shared" si="363"/>
        <v>191</v>
      </c>
      <c r="O1720" s="30">
        <v>19.100000000000001</v>
      </c>
      <c r="P1720" s="30">
        <v>-5.8000000000000114</v>
      </c>
      <c r="Q1720">
        <f t="shared" si="365"/>
        <v>-5.8000000000000114</v>
      </c>
      <c r="R1720" s="2">
        <f>IF(ISNUMBER(Q1720),SUMIFS(Q$1:$Q1720,A$1:$A1720,A1720,J$1:$J1720,J1720,D$1:$D1720,D1720),"")</f>
        <v>350.29999999999939</v>
      </c>
      <c r="AH1720" s="2" t="str">
        <f t="shared" si="364"/>
        <v/>
      </c>
      <c r="AU1720" s="2" t="str">
        <f t="shared" si="361"/>
        <v/>
      </c>
      <c r="AV1720" s="2" t="str">
        <f>IF(ISNUMBER(AU1720),SUMIFS($AU$1:AU1720,$A$1:A1720,A1720,$J$1:J1720,J1720,$D$1:D1720,D1720),"")</f>
        <v/>
      </c>
      <c r="AW1720">
        <f t="shared" si="362"/>
        <v>4</v>
      </c>
    </row>
    <row r="1721" spans="1:49" x14ac:dyDescent="0.25">
      <c r="A1721" s="5" t="s">
        <v>134</v>
      </c>
      <c r="B1721" t="s">
        <v>152</v>
      </c>
      <c r="C1721" s="3">
        <v>41185</v>
      </c>
      <c r="D1721">
        <v>4</v>
      </c>
      <c r="H1721" t="s">
        <v>135</v>
      </c>
      <c r="J1721" s="2" t="s">
        <v>139</v>
      </c>
      <c r="M1721" s="2" t="s">
        <v>143</v>
      </c>
      <c r="N1721" s="2">
        <f t="shared" si="363"/>
        <v>137</v>
      </c>
      <c r="O1721" s="30">
        <v>13.7</v>
      </c>
      <c r="P1721" s="30">
        <v>131.29999999999995</v>
      </c>
      <c r="Q1721">
        <f t="shared" si="365"/>
        <v>131.29999999999995</v>
      </c>
      <c r="R1721" s="2">
        <f>IF(ISNUMBER(Q1721),SUMIFS(Q$1:$Q1721,A$1:$A1721,A1721,J$1:$J1721,J1721,D$1:$D1721,D1721),"")</f>
        <v>480.89999999999941</v>
      </c>
      <c r="AH1721" s="2" t="str">
        <f t="shared" si="364"/>
        <v/>
      </c>
      <c r="AU1721" s="2" t="str">
        <f t="shared" si="361"/>
        <v/>
      </c>
      <c r="AV1721" s="2" t="str">
        <f>IF(ISNUMBER(AU1721),SUMIFS($AU$1:AU1721,$A$1:A1721,A1721,$J$1:J1721,J1721,$D$1:D1721,D1721),"")</f>
        <v/>
      </c>
      <c r="AW1721">
        <f t="shared" si="362"/>
        <v>4</v>
      </c>
    </row>
    <row r="1722" spans="1:49" x14ac:dyDescent="0.25">
      <c r="A1722" s="5" t="s">
        <v>134</v>
      </c>
      <c r="B1722" t="s">
        <v>152</v>
      </c>
      <c r="C1722" s="3">
        <v>41185</v>
      </c>
      <c r="D1722">
        <v>5</v>
      </c>
      <c r="H1722" t="s">
        <v>135</v>
      </c>
      <c r="J1722" s="2" t="s">
        <v>139</v>
      </c>
      <c r="M1722" s="2" t="s">
        <v>143</v>
      </c>
      <c r="N1722" s="2">
        <f t="shared" si="363"/>
        <v>264.10000000000002</v>
      </c>
      <c r="O1722" s="30">
        <v>26.410000000000004</v>
      </c>
      <c r="P1722" s="30">
        <v>-30.80000000000004</v>
      </c>
      <c r="Q1722">
        <f t="shared" si="365"/>
        <v>-30.80000000000004</v>
      </c>
      <c r="R1722" s="2">
        <f>IF(ISNUMBER(Q1722),SUMIFS(Q$1:$Q1722,A$1:$A1722,A1722,J$1:$J1722,J1722,D$1:$D1722,D1722),"")</f>
        <v>217.50000000000037</v>
      </c>
      <c r="AH1722" s="2" t="str">
        <f t="shared" si="364"/>
        <v/>
      </c>
      <c r="AU1722" s="2" t="str">
        <f t="shared" si="361"/>
        <v/>
      </c>
      <c r="AV1722" s="2" t="str">
        <f>IF(ISNUMBER(AU1722),SUMIFS($AU$1:AU1722,$A$1:A1722,A1722,$J$1:J1722,J1722,$D$1:D1722,D1722),"")</f>
        <v/>
      </c>
      <c r="AW1722">
        <f t="shared" si="362"/>
        <v>4</v>
      </c>
    </row>
    <row r="1723" spans="1:49" x14ac:dyDescent="0.25">
      <c r="A1723" s="5" t="s">
        <v>134</v>
      </c>
      <c r="B1723" t="s">
        <v>152</v>
      </c>
      <c r="C1723" s="3">
        <v>41185</v>
      </c>
      <c r="D1723">
        <v>6</v>
      </c>
      <c r="H1723" t="s">
        <v>135</v>
      </c>
      <c r="J1723" s="2" t="s">
        <v>139</v>
      </c>
      <c r="M1723" s="2" t="s">
        <v>143</v>
      </c>
      <c r="N1723" s="2">
        <f t="shared" si="363"/>
        <v>151.1</v>
      </c>
      <c r="O1723" s="30">
        <v>15.11</v>
      </c>
      <c r="P1723" s="30">
        <v>86.6</v>
      </c>
      <c r="Q1723">
        <f t="shared" si="365"/>
        <v>86.6</v>
      </c>
      <c r="R1723" s="2">
        <f>IF(ISNUMBER(Q1723),SUMIFS(Q$1:$Q1723,A$1:$A1723,A1723,J$1:$J1723,J1723,D$1:$D1723,D1723),"")</f>
        <v>307.30000000000007</v>
      </c>
      <c r="AH1723" s="2" t="str">
        <f t="shared" si="364"/>
        <v/>
      </c>
      <c r="AU1723" s="2" t="str">
        <f t="shared" si="361"/>
        <v/>
      </c>
      <c r="AV1723" s="2" t="str">
        <f>IF(ISNUMBER(AU1723),SUMIFS($AU$1:AU1723,$A$1:A1723,A1723,$J$1:J1723,J1723,$D$1:D1723,D1723),"")</f>
        <v/>
      </c>
      <c r="AW1723">
        <f t="shared" si="362"/>
        <v>4</v>
      </c>
    </row>
    <row r="1724" spans="1:49" x14ac:dyDescent="0.25">
      <c r="A1724" s="5" t="s">
        <v>134</v>
      </c>
      <c r="B1724" t="s">
        <v>152</v>
      </c>
      <c r="C1724" s="3">
        <v>41185</v>
      </c>
      <c r="D1724">
        <v>7</v>
      </c>
      <c r="H1724" t="s">
        <v>135</v>
      </c>
      <c r="J1724" s="2" t="s">
        <v>139</v>
      </c>
      <c r="M1724" s="2" t="s">
        <v>143</v>
      </c>
      <c r="N1724" s="2">
        <f t="shared" si="363"/>
        <v>170.39999999999998</v>
      </c>
      <c r="O1724" s="30">
        <v>17.04</v>
      </c>
      <c r="P1724" s="30">
        <v>123.30000000000001</v>
      </c>
      <c r="Q1724">
        <f t="shared" si="365"/>
        <v>123.30000000000001</v>
      </c>
      <c r="R1724" s="2">
        <f>IF(ISNUMBER(Q1724),SUMIFS(Q$1:$Q1724,A$1:$A1724,A1724,J$1:$J1724,J1724,D$1:$D1724,D1724),"")</f>
        <v>0.99999999999940314</v>
      </c>
      <c r="AH1724" s="2" t="str">
        <f t="shared" si="364"/>
        <v/>
      </c>
      <c r="AU1724" s="2" t="str">
        <f t="shared" si="361"/>
        <v/>
      </c>
      <c r="AV1724" s="2" t="str">
        <f>IF(ISNUMBER(AU1724),SUMIFS($AU$1:AU1724,$A$1:A1724,A1724,$J$1:J1724,J1724,$D$1:D1724,D1724),"")</f>
        <v/>
      </c>
      <c r="AW1724">
        <f t="shared" si="362"/>
        <v>4</v>
      </c>
    </row>
    <row r="1725" spans="1:49" x14ac:dyDescent="0.25">
      <c r="A1725" s="5" t="s">
        <v>134</v>
      </c>
      <c r="B1725" t="s">
        <v>152</v>
      </c>
      <c r="C1725" s="3">
        <v>41185</v>
      </c>
      <c r="D1725">
        <v>8</v>
      </c>
      <c r="H1725" t="s">
        <v>135</v>
      </c>
      <c r="J1725" s="2" t="s">
        <v>139</v>
      </c>
      <c r="M1725" s="2" t="s">
        <v>143</v>
      </c>
      <c r="N1725" s="2">
        <f t="shared" si="363"/>
        <v>121</v>
      </c>
      <c r="O1725" s="30">
        <v>12.1</v>
      </c>
      <c r="P1725" s="30">
        <v>150.19999999999999</v>
      </c>
      <c r="Q1725">
        <f t="shared" si="365"/>
        <v>150.19999999999999</v>
      </c>
      <c r="R1725" s="2">
        <f>IF(ISNUMBER(Q1725),SUMIFS(Q$1:$Q1725,A$1:$A1725,A1725,J$1:$J1725,J1725,D$1:$D1725,D1725),"")</f>
        <v>612.40000000000009</v>
      </c>
      <c r="AH1725" s="2" t="str">
        <f t="shared" si="364"/>
        <v/>
      </c>
      <c r="AU1725" s="2" t="str">
        <f t="shared" ref="AU1725:AU1788" si="366">IF(AND(ISNUMBER(AI1725),ISNUMBER(Q1725)),ROUND(Q1725*AI1725,3),"")</f>
        <v/>
      </c>
      <c r="AV1725" s="2" t="str">
        <f>IF(ISNUMBER(AU1725),SUMIFS($AU$1:AU1725,$A$1:A1725,A1725,$J$1:J1725,J1725,$D$1:D1725,D1725),"")</f>
        <v/>
      </c>
      <c r="AW1725">
        <f t="shared" ref="AW1725:AW1788" si="367">COUNT(O1725:AV1725)</f>
        <v>4</v>
      </c>
    </row>
    <row r="1726" spans="1:49" x14ac:dyDescent="0.25">
      <c r="A1726" s="5" t="s">
        <v>134</v>
      </c>
      <c r="B1726" t="s">
        <v>152</v>
      </c>
      <c r="C1726" s="3">
        <v>41185</v>
      </c>
      <c r="D1726">
        <v>9</v>
      </c>
      <c r="H1726" t="s">
        <v>135</v>
      </c>
      <c r="J1726" s="2" t="s">
        <v>139</v>
      </c>
      <c r="M1726" s="2" t="s">
        <v>143</v>
      </c>
      <c r="N1726" s="2">
        <f t="shared" ref="N1726:N1789" si="368">IF(LEN(O1726)&gt;0,O1726*10,"")</f>
        <v>161.29999999999998</v>
      </c>
      <c r="O1726" s="30">
        <v>16.13</v>
      </c>
      <c r="P1726" s="30">
        <v>138.6</v>
      </c>
      <c r="Q1726">
        <f t="shared" si="365"/>
        <v>138.6</v>
      </c>
      <c r="R1726" s="2">
        <f>IF(ISNUMBER(Q1726),SUMIFS(Q$1:$Q1726,A$1:$A1726,A1726,J$1:$J1726,J1726,D$1:$D1726,D1726),"")</f>
        <v>502.80000000000007</v>
      </c>
      <c r="AH1726" s="2" t="str">
        <f t="shared" si="364"/>
        <v/>
      </c>
      <c r="AU1726" s="2" t="str">
        <f t="shared" si="366"/>
        <v/>
      </c>
      <c r="AV1726" s="2" t="str">
        <f>IF(ISNUMBER(AU1726),SUMIFS($AU$1:AU1726,$A$1:A1726,A1726,$J$1:J1726,J1726,$D$1:D1726,D1726),"")</f>
        <v/>
      </c>
      <c r="AW1726">
        <f t="shared" si="367"/>
        <v>4</v>
      </c>
    </row>
    <row r="1727" spans="1:49" x14ac:dyDescent="0.25">
      <c r="A1727" s="5" t="s">
        <v>134</v>
      </c>
      <c r="B1727" t="s">
        <v>152</v>
      </c>
      <c r="C1727" s="3">
        <v>41185</v>
      </c>
      <c r="D1727">
        <v>10</v>
      </c>
      <c r="H1727" t="s">
        <v>135</v>
      </c>
      <c r="J1727" s="2" t="s">
        <v>139</v>
      </c>
      <c r="M1727" s="2" t="s">
        <v>143</v>
      </c>
      <c r="N1727" s="2">
        <f t="shared" si="368"/>
        <v>426.1</v>
      </c>
      <c r="O1727" s="30">
        <v>42.61</v>
      </c>
      <c r="P1727" s="30">
        <v>20.399999999999977</v>
      </c>
      <c r="Q1727">
        <f t="shared" si="365"/>
        <v>20.399999999999977</v>
      </c>
      <c r="R1727" s="2">
        <f>IF(ISNUMBER(Q1727),SUMIFS(Q$1:$Q1727,A$1:$A1727,A1727,J$1:$J1727,J1727,D$1:$D1727,D1727),"")</f>
        <v>325</v>
      </c>
      <c r="AH1727" s="2" t="str">
        <f t="shared" si="364"/>
        <v/>
      </c>
      <c r="AU1727" s="2" t="str">
        <f t="shared" si="366"/>
        <v/>
      </c>
      <c r="AV1727" s="2" t="str">
        <f>IF(ISNUMBER(AU1727),SUMIFS($AU$1:AU1727,$A$1:A1727,A1727,$J$1:J1727,J1727,$D$1:D1727,D1727),"")</f>
        <v/>
      </c>
      <c r="AW1727">
        <f t="shared" si="367"/>
        <v>4</v>
      </c>
    </row>
    <row r="1728" spans="1:49" x14ac:dyDescent="0.25">
      <c r="A1728" s="5" t="s">
        <v>134</v>
      </c>
      <c r="B1728" t="s">
        <v>152</v>
      </c>
      <c r="C1728" s="3">
        <v>41199</v>
      </c>
      <c r="D1728">
        <v>1</v>
      </c>
      <c r="H1728" t="s">
        <v>135</v>
      </c>
      <c r="J1728" s="2" t="s">
        <v>139</v>
      </c>
      <c r="M1728" s="2" t="s">
        <v>143</v>
      </c>
      <c r="N1728" s="2">
        <f t="shared" si="368"/>
        <v>134.4</v>
      </c>
      <c r="O1728" s="30">
        <v>13.440000000000001</v>
      </c>
      <c r="P1728" s="30">
        <v>123.29999999999998</v>
      </c>
      <c r="Q1728">
        <f t="shared" si="365"/>
        <v>123.29999999999998</v>
      </c>
      <c r="R1728" s="2">
        <f>IF(ISNUMBER(Q1728),SUMIFS(Q$1:$Q1728,A$1:$A1728,A1728,J$1:$J1728,J1728,D$1:$D1728,D1728),"")</f>
        <v>499.1</v>
      </c>
      <c r="AH1728" s="2" t="str">
        <f t="shared" si="364"/>
        <v/>
      </c>
      <c r="AU1728" s="2" t="str">
        <f t="shared" si="366"/>
        <v/>
      </c>
      <c r="AV1728" s="2" t="str">
        <f>IF(ISNUMBER(AU1728),SUMIFS($AU$1:AU1728,$A$1:A1728,A1728,$J$1:J1728,J1728,$D$1:D1728,D1728),"")</f>
        <v/>
      </c>
      <c r="AW1728">
        <f t="shared" si="367"/>
        <v>4</v>
      </c>
    </row>
    <row r="1729" spans="1:49" x14ac:dyDescent="0.25">
      <c r="A1729" s="5" t="s">
        <v>134</v>
      </c>
      <c r="B1729" t="s">
        <v>152</v>
      </c>
      <c r="C1729" s="3">
        <v>41199</v>
      </c>
      <c r="D1729">
        <v>2</v>
      </c>
      <c r="H1729" t="s">
        <v>135</v>
      </c>
      <c r="J1729" s="2" t="s">
        <v>139</v>
      </c>
      <c r="M1729" s="2" t="s">
        <v>143</v>
      </c>
      <c r="N1729" s="2">
        <f t="shared" si="368"/>
        <v>238.79999999999998</v>
      </c>
      <c r="O1729" s="30">
        <v>23.88</v>
      </c>
      <c r="P1729" s="30">
        <v>-38.599999999999994</v>
      </c>
      <c r="Q1729">
        <f t="shared" si="365"/>
        <v>-38.599999999999994</v>
      </c>
      <c r="R1729" s="2">
        <f>IF(ISNUMBER(Q1729),SUMIFS(Q$1:$Q1729,A$1:$A1729,A1729,J$1:$J1729,J1729,D$1:$D1729,D1729),"")</f>
        <v>489.80000000000064</v>
      </c>
      <c r="AH1729" s="2" t="str">
        <f t="shared" si="364"/>
        <v/>
      </c>
      <c r="AU1729" s="2" t="str">
        <f t="shared" si="366"/>
        <v/>
      </c>
      <c r="AV1729" s="2" t="str">
        <f>IF(ISNUMBER(AU1729),SUMIFS($AU$1:AU1729,$A$1:A1729,A1729,$J$1:J1729,J1729,$D$1:D1729,D1729),"")</f>
        <v/>
      </c>
      <c r="AW1729">
        <f t="shared" si="367"/>
        <v>4</v>
      </c>
    </row>
    <row r="1730" spans="1:49" x14ac:dyDescent="0.25">
      <c r="A1730" s="5" t="s">
        <v>134</v>
      </c>
      <c r="B1730" t="s">
        <v>152</v>
      </c>
      <c r="C1730" s="3">
        <v>41199</v>
      </c>
      <c r="D1730">
        <v>3</v>
      </c>
      <c r="H1730" t="s">
        <v>135</v>
      </c>
      <c r="J1730" s="2" t="s">
        <v>139</v>
      </c>
      <c r="M1730" s="2" t="s">
        <v>143</v>
      </c>
      <c r="N1730" s="2">
        <f t="shared" si="368"/>
        <v>97.5</v>
      </c>
      <c r="O1730" s="30">
        <v>9.75</v>
      </c>
      <c r="P1730" s="30">
        <v>160.39999999999998</v>
      </c>
      <c r="Q1730">
        <f t="shared" si="365"/>
        <v>160.39999999999998</v>
      </c>
      <c r="R1730" s="2">
        <f>IF(ISNUMBER(Q1730),SUMIFS(Q$1:$Q1730,A$1:$A1730,A1730,J$1:$J1730,J1730,D$1:$D1730,D1730),"")</f>
        <v>510.69999999999936</v>
      </c>
      <c r="AH1730" s="2" t="str">
        <f t="shared" si="364"/>
        <v/>
      </c>
      <c r="AU1730" s="2" t="str">
        <f t="shared" si="366"/>
        <v/>
      </c>
      <c r="AV1730" s="2" t="str">
        <f>IF(ISNUMBER(AU1730),SUMIFS($AU$1:AU1730,$A$1:A1730,A1730,$J$1:J1730,J1730,$D$1:D1730,D1730),"")</f>
        <v/>
      </c>
      <c r="AW1730">
        <f t="shared" si="367"/>
        <v>4</v>
      </c>
    </row>
    <row r="1731" spans="1:49" x14ac:dyDescent="0.25">
      <c r="A1731" s="5" t="s">
        <v>134</v>
      </c>
      <c r="B1731" t="s">
        <v>152</v>
      </c>
      <c r="C1731" s="3">
        <v>41199</v>
      </c>
      <c r="D1731">
        <v>4</v>
      </c>
      <c r="H1731" t="s">
        <v>135</v>
      </c>
      <c r="J1731" s="2" t="s">
        <v>139</v>
      </c>
      <c r="M1731" s="2" t="s">
        <v>143</v>
      </c>
      <c r="N1731" s="2">
        <f t="shared" si="368"/>
        <v>111</v>
      </c>
      <c r="O1731" s="30">
        <v>11.1</v>
      </c>
      <c r="P1731" s="30">
        <v>45.699999999999989</v>
      </c>
      <c r="Q1731">
        <f t="shared" si="365"/>
        <v>45.699999999999989</v>
      </c>
      <c r="R1731" s="2">
        <f>IF(ISNUMBER(Q1731),SUMIFS(Q$1:$Q1731,A$1:$A1731,A1731,J$1:$J1731,J1731,D$1:$D1731,D1731),"")</f>
        <v>526.59999999999945</v>
      </c>
      <c r="AH1731" s="2" t="str">
        <f t="shared" si="364"/>
        <v/>
      </c>
      <c r="AU1731" s="2" t="str">
        <f t="shared" si="366"/>
        <v/>
      </c>
      <c r="AV1731" s="2" t="str">
        <f>IF(ISNUMBER(AU1731),SUMIFS($AU$1:AU1731,$A$1:A1731,A1731,$J$1:J1731,J1731,$D$1:D1731,D1731),"")</f>
        <v/>
      </c>
      <c r="AW1731">
        <f t="shared" si="367"/>
        <v>4</v>
      </c>
    </row>
    <row r="1732" spans="1:49" x14ac:dyDescent="0.25">
      <c r="A1732" s="5" t="s">
        <v>134</v>
      </c>
      <c r="B1732" t="s">
        <v>152</v>
      </c>
      <c r="C1732" s="3">
        <v>41199</v>
      </c>
      <c r="D1732">
        <v>5</v>
      </c>
      <c r="H1732" t="s">
        <v>135</v>
      </c>
      <c r="J1732" s="2" t="s">
        <v>139</v>
      </c>
      <c r="M1732" s="2" t="s">
        <v>143</v>
      </c>
      <c r="N1732" s="2">
        <f t="shared" si="368"/>
        <v>160.10000000000002</v>
      </c>
      <c r="O1732" s="30">
        <v>16.010000000000002</v>
      </c>
      <c r="P1732" s="30">
        <v>79.5</v>
      </c>
      <c r="Q1732">
        <f t="shared" si="365"/>
        <v>79.5</v>
      </c>
      <c r="R1732" s="2">
        <f>IF(ISNUMBER(Q1732),SUMIFS(Q$1:$Q1732,A$1:$A1732,A1732,J$1:$J1732,J1732,D$1:$D1732,D1732),"")</f>
        <v>297.00000000000034</v>
      </c>
      <c r="AH1732" s="2" t="str">
        <f t="shared" si="364"/>
        <v/>
      </c>
      <c r="AU1732" s="2" t="str">
        <f t="shared" si="366"/>
        <v/>
      </c>
      <c r="AV1732" s="2" t="str">
        <f>IF(ISNUMBER(AU1732),SUMIFS($AU$1:AU1732,$A$1:A1732,A1732,$J$1:J1732,J1732,$D$1:D1732,D1732),"")</f>
        <v/>
      </c>
      <c r="AW1732">
        <f t="shared" si="367"/>
        <v>4</v>
      </c>
    </row>
    <row r="1733" spans="1:49" x14ac:dyDescent="0.25">
      <c r="A1733" s="5" t="s">
        <v>134</v>
      </c>
      <c r="B1733" t="s">
        <v>152</v>
      </c>
      <c r="C1733" s="3">
        <v>41199</v>
      </c>
      <c r="D1733">
        <v>6</v>
      </c>
      <c r="H1733" t="s">
        <v>135</v>
      </c>
      <c r="J1733" s="2" t="s">
        <v>139</v>
      </c>
      <c r="M1733" s="2" t="s">
        <v>143</v>
      </c>
      <c r="N1733" s="2">
        <f t="shared" si="368"/>
        <v>213</v>
      </c>
      <c r="O1733" s="30">
        <v>21.3</v>
      </c>
      <c r="P1733" s="30">
        <v>-65.899999999999977</v>
      </c>
      <c r="Q1733">
        <f t="shared" si="365"/>
        <v>-65.899999999999977</v>
      </c>
      <c r="R1733" s="2">
        <f>IF(ISNUMBER(Q1733),SUMIFS(Q$1:$Q1733,A$1:$A1733,A1733,J$1:$J1733,J1733,D$1:$D1733,D1733),"")</f>
        <v>241.40000000000009</v>
      </c>
      <c r="AH1733" s="2" t="str">
        <f t="shared" si="364"/>
        <v/>
      </c>
      <c r="AU1733" s="2" t="str">
        <f t="shared" si="366"/>
        <v/>
      </c>
      <c r="AV1733" s="2" t="str">
        <f>IF(ISNUMBER(AU1733),SUMIFS($AU$1:AU1733,$A$1:A1733,A1733,$J$1:J1733,J1733,$D$1:D1733,D1733),"")</f>
        <v/>
      </c>
      <c r="AW1733">
        <f t="shared" si="367"/>
        <v>4</v>
      </c>
    </row>
    <row r="1734" spans="1:49" x14ac:dyDescent="0.25">
      <c r="A1734" s="5" t="s">
        <v>134</v>
      </c>
      <c r="B1734" t="s">
        <v>152</v>
      </c>
      <c r="C1734" s="3">
        <v>41199</v>
      </c>
      <c r="D1734">
        <v>7</v>
      </c>
      <c r="H1734" t="s">
        <v>135</v>
      </c>
      <c r="J1734" s="2" t="s">
        <v>139</v>
      </c>
      <c r="M1734" s="2" t="s">
        <v>143</v>
      </c>
      <c r="N1734" s="2">
        <f t="shared" si="368"/>
        <v>103.10000000000001</v>
      </c>
      <c r="O1734" s="30">
        <v>10.31</v>
      </c>
      <c r="P1734" s="30">
        <v>141.69999999999999</v>
      </c>
      <c r="Q1734">
        <f t="shared" si="365"/>
        <v>141.69999999999999</v>
      </c>
      <c r="R1734" s="2">
        <f>IF(ISNUMBER(Q1734),SUMIFS(Q$1:$Q1734,A$1:$A1734,A1734,J$1:$J1734,J1734,D$1:$D1734,D1734),"")</f>
        <v>142.69999999999939</v>
      </c>
      <c r="AH1734" s="2" t="str">
        <f t="shared" si="364"/>
        <v/>
      </c>
      <c r="AU1734" s="2" t="str">
        <f t="shared" si="366"/>
        <v/>
      </c>
      <c r="AV1734" s="2" t="str">
        <f>IF(ISNUMBER(AU1734),SUMIFS($AU$1:AU1734,$A$1:A1734,A1734,$J$1:J1734,J1734,$D$1:D1734,D1734),"")</f>
        <v/>
      </c>
      <c r="AW1734">
        <f t="shared" si="367"/>
        <v>4</v>
      </c>
    </row>
    <row r="1735" spans="1:49" x14ac:dyDescent="0.25">
      <c r="A1735" s="5" t="s">
        <v>134</v>
      </c>
      <c r="B1735" t="s">
        <v>152</v>
      </c>
      <c r="C1735" s="3">
        <v>41199</v>
      </c>
      <c r="D1735">
        <v>8</v>
      </c>
      <c r="H1735" t="s">
        <v>135</v>
      </c>
      <c r="J1735" s="2" t="s">
        <v>139</v>
      </c>
      <c r="M1735" s="2" t="s">
        <v>143</v>
      </c>
      <c r="N1735" s="2">
        <f t="shared" si="368"/>
        <v>77.699999999999989</v>
      </c>
      <c r="O1735" s="30">
        <v>7.7699999999999987</v>
      </c>
      <c r="P1735" s="30">
        <v>205.2</v>
      </c>
      <c r="Q1735">
        <f t="shared" si="365"/>
        <v>205.2</v>
      </c>
      <c r="R1735" s="2">
        <f>IF(ISNUMBER(Q1735),SUMIFS(Q$1:$Q1735,A$1:$A1735,A1735,J$1:$J1735,J1735,D$1:$D1735,D1735),"")</f>
        <v>817.60000000000014</v>
      </c>
      <c r="AH1735" s="2" t="str">
        <f t="shared" si="364"/>
        <v/>
      </c>
      <c r="AU1735" s="2" t="str">
        <f t="shared" si="366"/>
        <v/>
      </c>
      <c r="AV1735" s="2" t="str">
        <f>IF(ISNUMBER(AU1735),SUMIFS($AU$1:AU1735,$A$1:A1735,A1735,$J$1:J1735,J1735,$D$1:D1735,D1735),"")</f>
        <v/>
      </c>
      <c r="AW1735">
        <f t="shared" si="367"/>
        <v>4</v>
      </c>
    </row>
    <row r="1736" spans="1:49" x14ac:dyDescent="0.25">
      <c r="A1736" s="5" t="s">
        <v>134</v>
      </c>
      <c r="B1736" t="s">
        <v>152</v>
      </c>
      <c r="C1736" s="3">
        <v>41199</v>
      </c>
      <c r="D1736">
        <v>9</v>
      </c>
      <c r="H1736" t="s">
        <v>135</v>
      </c>
      <c r="J1736" s="2" t="s">
        <v>139</v>
      </c>
      <c r="M1736" s="2" t="s">
        <v>143</v>
      </c>
      <c r="N1736" s="2">
        <f t="shared" si="368"/>
        <v>239.5</v>
      </c>
      <c r="O1736" s="30">
        <v>23.95</v>
      </c>
      <c r="P1736" s="30">
        <v>-38.599999999999994</v>
      </c>
      <c r="Q1736">
        <f t="shared" si="365"/>
        <v>-38.599999999999994</v>
      </c>
      <c r="R1736" s="2">
        <f>IF(ISNUMBER(Q1736),SUMIFS(Q$1:$Q1736,A$1:$A1736,A1736,J$1:$J1736,J1736,D$1:$D1736,D1736),"")</f>
        <v>464.20000000000005</v>
      </c>
      <c r="AH1736" s="2" t="str">
        <f t="shared" si="364"/>
        <v/>
      </c>
      <c r="AU1736" s="2" t="str">
        <f t="shared" si="366"/>
        <v/>
      </c>
      <c r="AV1736" s="2" t="str">
        <f>IF(ISNUMBER(AU1736),SUMIFS($AU$1:AU1736,$A$1:A1736,A1736,$J$1:J1736,J1736,$D$1:D1736,D1736),"")</f>
        <v/>
      </c>
      <c r="AW1736">
        <f t="shared" si="367"/>
        <v>4</v>
      </c>
    </row>
    <row r="1737" spans="1:49" x14ac:dyDescent="0.25">
      <c r="A1737" s="5" t="s">
        <v>134</v>
      </c>
      <c r="B1737" t="s">
        <v>152</v>
      </c>
      <c r="C1737" s="3">
        <v>41199</v>
      </c>
      <c r="D1737">
        <v>10</v>
      </c>
      <c r="H1737" t="s">
        <v>135</v>
      </c>
      <c r="J1737" s="2" t="s">
        <v>139</v>
      </c>
      <c r="M1737" s="2" t="s">
        <v>143</v>
      </c>
      <c r="N1737" s="2">
        <f t="shared" si="368"/>
        <v>181.70000000000002</v>
      </c>
      <c r="O1737" s="30">
        <v>18.170000000000002</v>
      </c>
      <c r="P1737" s="30">
        <v>73.999999999999972</v>
      </c>
      <c r="Q1737">
        <f t="shared" si="365"/>
        <v>73.999999999999972</v>
      </c>
      <c r="R1737" s="2">
        <f>IF(ISNUMBER(Q1737),SUMIFS(Q$1:$Q1737,A$1:$A1737,A1737,J$1:$J1737,J1737,D$1:$D1737,D1737),"")</f>
        <v>399</v>
      </c>
      <c r="AH1737" s="2" t="str">
        <f t="shared" si="364"/>
        <v/>
      </c>
      <c r="AU1737" s="2" t="str">
        <f t="shared" si="366"/>
        <v/>
      </c>
      <c r="AV1737" s="2" t="str">
        <f>IF(ISNUMBER(AU1737),SUMIFS($AU$1:AU1737,$A$1:A1737,A1737,$J$1:J1737,J1737,$D$1:D1737,D1737),"")</f>
        <v/>
      </c>
      <c r="AW1737">
        <f t="shared" si="367"/>
        <v>4</v>
      </c>
    </row>
    <row r="1738" spans="1:49" x14ac:dyDescent="0.25">
      <c r="A1738" s="5" t="s">
        <v>134</v>
      </c>
      <c r="B1738" t="s">
        <v>152</v>
      </c>
      <c r="C1738" s="3">
        <v>41213</v>
      </c>
      <c r="D1738">
        <v>1</v>
      </c>
      <c r="H1738" t="s">
        <v>135</v>
      </c>
      <c r="J1738" s="2" t="s">
        <v>139</v>
      </c>
      <c r="M1738" s="2" t="s">
        <v>143</v>
      </c>
      <c r="N1738" s="2">
        <f t="shared" si="368"/>
        <v>227.7</v>
      </c>
      <c r="O1738" s="30">
        <v>22.77</v>
      </c>
      <c r="P1738" s="30">
        <v>110.80000000000001</v>
      </c>
      <c r="Q1738">
        <f t="shared" si="365"/>
        <v>110.80000000000001</v>
      </c>
      <c r="R1738" s="2">
        <f>IF(ISNUMBER(Q1738),SUMIFS(Q$1:$Q1738,A$1:$A1738,A1738,J$1:$J1738,J1738,D$1:$D1738,D1738),"")</f>
        <v>609.90000000000009</v>
      </c>
      <c r="AH1738" s="2" t="str">
        <f t="shared" si="364"/>
        <v/>
      </c>
      <c r="AU1738" s="2" t="str">
        <f t="shared" si="366"/>
        <v/>
      </c>
      <c r="AV1738" s="2" t="str">
        <f>IF(ISNUMBER(AU1738),SUMIFS($AU$1:AU1738,$A$1:A1738,A1738,$J$1:J1738,J1738,$D$1:D1738,D1738),"")</f>
        <v/>
      </c>
      <c r="AW1738">
        <f t="shared" si="367"/>
        <v>4</v>
      </c>
    </row>
    <row r="1739" spans="1:49" x14ac:dyDescent="0.25">
      <c r="A1739" s="5" t="s">
        <v>134</v>
      </c>
      <c r="B1739" t="s">
        <v>152</v>
      </c>
      <c r="C1739" s="3">
        <v>41213</v>
      </c>
      <c r="D1739">
        <v>2</v>
      </c>
      <c r="H1739" t="s">
        <v>135</v>
      </c>
      <c r="J1739" s="2" t="s">
        <v>139</v>
      </c>
      <c r="M1739" s="2" t="s">
        <v>143</v>
      </c>
      <c r="N1739" s="2">
        <f t="shared" si="368"/>
        <v>108.10000000000001</v>
      </c>
      <c r="O1739" s="30">
        <v>10.81</v>
      </c>
      <c r="P1739" s="30">
        <v>175.39999999999998</v>
      </c>
      <c r="Q1739">
        <f t="shared" si="365"/>
        <v>175.39999999999998</v>
      </c>
      <c r="R1739" s="2">
        <f>IF(ISNUMBER(Q1739),SUMIFS(Q$1:$Q1739,A$1:$A1739,A1739,J$1:$J1739,J1739,D$1:$D1739,D1739),"")</f>
        <v>665.20000000000061</v>
      </c>
      <c r="AH1739" s="2" t="str">
        <f t="shared" si="364"/>
        <v/>
      </c>
      <c r="AU1739" s="2" t="str">
        <f t="shared" si="366"/>
        <v/>
      </c>
      <c r="AV1739" s="2" t="str">
        <f>IF(ISNUMBER(AU1739),SUMIFS($AU$1:AU1739,$A$1:A1739,A1739,$J$1:J1739,J1739,$D$1:D1739,D1739),"")</f>
        <v/>
      </c>
      <c r="AW1739">
        <f t="shared" si="367"/>
        <v>4</v>
      </c>
    </row>
    <row r="1740" spans="1:49" x14ac:dyDescent="0.25">
      <c r="A1740" s="5" t="s">
        <v>134</v>
      </c>
      <c r="B1740" t="s">
        <v>152</v>
      </c>
      <c r="C1740" s="3">
        <v>41213</v>
      </c>
      <c r="D1740">
        <v>3</v>
      </c>
      <c r="H1740" t="s">
        <v>135</v>
      </c>
      <c r="J1740" s="2" t="s">
        <v>139</v>
      </c>
      <c r="M1740" s="2" t="s">
        <v>143</v>
      </c>
      <c r="N1740" s="2">
        <f t="shared" si="368"/>
        <v>180.10000000000002</v>
      </c>
      <c r="O1740" s="30">
        <v>18.010000000000002</v>
      </c>
      <c r="P1740" s="30">
        <v>-53.200000000000031</v>
      </c>
      <c r="Q1740">
        <f t="shared" si="365"/>
        <v>-53.200000000000031</v>
      </c>
      <c r="R1740" s="2">
        <f>IF(ISNUMBER(Q1740),SUMIFS(Q$1:$Q1740,A$1:$A1740,A1740,J$1:$J1740,J1740,D$1:$D1740,D1740),"")</f>
        <v>457.49999999999932</v>
      </c>
      <c r="AH1740" s="2" t="str">
        <f t="shared" si="364"/>
        <v/>
      </c>
      <c r="AU1740" s="2" t="str">
        <f t="shared" si="366"/>
        <v/>
      </c>
      <c r="AV1740" s="2" t="str">
        <f>IF(ISNUMBER(AU1740),SUMIFS($AU$1:AU1740,$A$1:A1740,A1740,$J$1:J1740,J1740,$D$1:D1740,D1740),"")</f>
        <v/>
      </c>
      <c r="AW1740">
        <f t="shared" si="367"/>
        <v>4</v>
      </c>
    </row>
    <row r="1741" spans="1:49" x14ac:dyDescent="0.25">
      <c r="A1741" s="5" t="s">
        <v>134</v>
      </c>
      <c r="B1741" t="s">
        <v>152</v>
      </c>
      <c r="C1741" s="3">
        <v>41213</v>
      </c>
      <c r="D1741">
        <v>4</v>
      </c>
      <c r="H1741" t="s">
        <v>135</v>
      </c>
      <c r="J1741" s="2" t="s">
        <v>139</v>
      </c>
      <c r="M1741" s="2" t="s">
        <v>143</v>
      </c>
      <c r="N1741" s="2">
        <f t="shared" si="368"/>
        <v>79.599999999999994</v>
      </c>
      <c r="O1741" s="30">
        <v>7.9599999999999991</v>
      </c>
      <c r="P1741" s="30">
        <v>86.600000000000023</v>
      </c>
      <c r="Q1741">
        <f t="shared" si="365"/>
        <v>86.600000000000023</v>
      </c>
      <c r="R1741" s="2">
        <f>IF(ISNUMBER(Q1741),SUMIFS(Q$1:$Q1741,A$1:$A1741,A1741,J$1:$J1741,J1741,D$1:$D1741,D1741),"")</f>
        <v>613.19999999999948</v>
      </c>
      <c r="AH1741" s="2" t="str">
        <f t="shared" si="364"/>
        <v/>
      </c>
      <c r="AU1741" s="2" t="str">
        <f t="shared" si="366"/>
        <v/>
      </c>
      <c r="AV1741" s="2" t="str">
        <f>IF(ISNUMBER(AU1741),SUMIFS($AU$1:AU1741,$A$1:A1741,A1741,$J$1:J1741,J1741,$D$1:D1741,D1741),"")</f>
        <v/>
      </c>
      <c r="AW1741">
        <f t="shared" si="367"/>
        <v>4</v>
      </c>
    </row>
    <row r="1742" spans="1:49" x14ac:dyDescent="0.25">
      <c r="A1742" s="5" t="s">
        <v>134</v>
      </c>
      <c r="B1742" t="s">
        <v>152</v>
      </c>
      <c r="C1742" s="3">
        <v>41213</v>
      </c>
      <c r="D1742">
        <v>5</v>
      </c>
      <c r="H1742" t="s">
        <v>135</v>
      </c>
      <c r="J1742" s="2" t="s">
        <v>139</v>
      </c>
      <c r="M1742" s="2" t="s">
        <v>143</v>
      </c>
      <c r="N1742" s="2">
        <f t="shared" si="368"/>
        <v>101.30000000000001</v>
      </c>
      <c r="O1742" s="30">
        <v>10.130000000000001</v>
      </c>
      <c r="P1742" s="30">
        <v>85.6</v>
      </c>
      <c r="Q1742">
        <f t="shared" si="365"/>
        <v>85.6</v>
      </c>
      <c r="R1742" s="2">
        <f>IF(ISNUMBER(Q1742),SUMIFS(Q$1:$Q1742,A$1:$A1742,A1742,J$1:$J1742,J1742,D$1:$D1742,D1742),"")</f>
        <v>382.60000000000036</v>
      </c>
      <c r="AH1742" s="2" t="str">
        <f t="shared" ref="AH1742:AH1805" si="369">IF(ISNUMBER(AI1742),AI1742,"")</f>
        <v/>
      </c>
      <c r="AU1742" s="2" t="str">
        <f t="shared" si="366"/>
        <v/>
      </c>
      <c r="AV1742" s="2" t="str">
        <f>IF(ISNUMBER(AU1742),SUMIFS($AU$1:AU1742,$A$1:A1742,A1742,$J$1:J1742,J1742,$D$1:D1742,D1742),"")</f>
        <v/>
      </c>
      <c r="AW1742">
        <f t="shared" si="367"/>
        <v>4</v>
      </c>
    </row>
    <row r="1743" spans="1:49" x14ac:dyDescent="0.25">
      <c r="A1743" s="5" t="s">
        <v>134</v>
      </c>
      <c r="B1743" t="s">
        <v>152</v>
      </c>
      <c r="C1743" s="3">
        <v>41213</v>
      </c>
      <c r="D1743">
        <v>6</v>
      </c>
      <c r="H1743" t="s">
        <v>135</v>
      </c>
      <c r="J1743" s="2" t="s">
        <v>139</v>
      </c>
      <c r="M1743" s="2" t="s">
        <v>143</v>
      </c>
      <c r="N1743" s="2">
        <f t="shared" si="368"/>
        <v>73.3</v>
      </c>
      <c r="O1743" s="30">
        <v>7.33</v>
      </c>
      <c r="P1743" s="30">
        <v>106.89999999999999</v>
      </c>
      <c r="Q1743">
        <f t="shared" si="365"/>
        <v>106.89999999999999</v>
      </c>
      <c r="R1743" s="2">
        <f>IF(ISNUMBER(Q1743),SUMIFS(Q$1:$Q1743,A$1:$A1743,A1743,J$1:$J1743,J1743,D$1:$D1743,D1743),"")</f>
        <v>348.30000000000007</v>
      </c>
      <c r="AH1743" s="2" t="str">
        <f t="shared" si="369"/>
        <v/>
      </c>
      <c r="AU1743" s="2" t="str">
        <f t="shared" si="366"/>
        <v/>
      </c>
      <c r="AV1743" s="2" t="str">
        <f>IF(ISNUMBER(AU1743),SUMIFS($AU$1:AU1743,$A$1:A1743,A1743,$J$1:J1743,J1743,$D$1:D1743,D1743),"")</f>
        <v/>
      </c>
      <c r="AW1743">
        <f t="shared" si="367"/>
        <v>4</v>
      </c>
    </row>
    <row r="1744" spans="1:49" x14ac:dyDescent="0.25">
      <c r="A1744" s="5" t="s">
        <v>134</v>
      </c>
      <c r="B1744" t="s">
        <v>152</v>
      </c>
      <c r="C1744" s="3">
        <v>41213</v>
      </c>
      <c r="D1744">
        <v>7</v>
      </c>
      <c r="H1744" t="s">
        <v>135</v>
      </c>
      <c r="J1744" s="2" t="s">
        <v>139</v>
      </c>
      <c r="M1744" s="2" t="s">
        <v>143</v>
      </c>
      <c r="N1744" s="2">
        <f t="shared" si="368"/>
        <v>130.69999999999999</v>
      </c>
      <c r="O1744" s="30">
        <v>13.069999999999999</v>
      </c>
      <c r="P1744" s="30">
        <v>80.700000000000017</v>
      </c>
      <c r="Q1744">
        <f t="shared" si="365"/>
        <v>80.700000000000017</v>
      </c>
      <c r="R1744" s="2">
        <f>IF(ISNUMBER(Q1744),SUMIFS(Q$1:$Q1744,A$1:$A1744,A1744,J$1:$J1744,J1744,D$1:$D1744,D1744),"")</f>
        <v>223.39999999999941</v>
      </c>
      <c r="AH1744" s="2" t="str">
        <f t="shared" si="369"/>
        <v/>
      </c>
      <c r="AU1744" s="2" t="str">
        <f t="shared" si="366"/>
        <v/>
      </c>
      <c r="AV1744" s="2" t="str">
        <f>IF(ISNUMBER(AU1744),SUMIFS($AU$1:AU1744,$A$1:A1744,A1744,$J$1:J1744,J1744,$D$1:D1744,D1744),"")</f>
        <v/>
      </c>
      <c r="AW1744">
        <f t="shared" si="367"/>
        <v>4</v>
      </c>
    </row>
    <row r="1745" spans="1:49" x14ac:dyDescent="0.25">
      <c r="A1745" s="5" t="s">
        <v>134</v>
      </c>
      <c r="B1745" t="s">
        <v>152</v>
      </c>
      <c r="C1745" s="3">
        <v>41213</v>
      </c>
      <c r="D1745">
        <v>8</v>
      </c>
      <c r="H1745" t="s">
        <v>135</v>
      </c>
      <c r="J1745" s="2" t="s">
        <v>139</v>
      </c>
      <c r="M1745" s="2" t="s">
        <v>143</v>
      </c>
      <c r="N1745" s="2">
        <f t="shared" si="368"/>
        <v>82.100000000000009</v>
      </c>
      <c r="O1745" s="30">
        <v>8.2100000000000009</v>
      </c>
      <c r="P1745" s="30">
        <v>91.899999999999991</v>
      </c>
      <c r="Q1745">
        <f t="shared" si="365"/>
        <v>91.899999999999991</v>
      </c>
      <c r="R1745" s="2">
        <f>IF(ISNUMBER(Q1745),SUMIFS(Q$1:$Q1745,A$1:$A1745,A1745,J$1:$J1745,J1745,D$1:$D1745,D1745),"")</f>
        <v>909.50000000000011</v>
      </c>
      <c r="AH1745" s="2" t="str">
        <f t="shared" si="369"/>
        <v/>
      </c>
      <c r="AU1745" s="2" t="str">
        <f t="shared" si="366"/>
        <v/>
      </c>
      <c r="AV1745" s="2" t="str">
        <f>IF(ISNUMBER(AU1745),SUMIFS($AU$1:AU1745,$A$1:A1745,A1745,$J$1:J1745,J1745,$D$1:D1745,D1745),"")</f>
        <v/>
      </c>
      <c r="AW1745">
        <f t="shared" si="367"/>
        <v>4</v>
      </c>
    </row>
    <row r="1746" spans="1:49" x14ac:dyDescent="0.25">
      <c r="A1746" s="5" t="s">
        <v>134</v>
      </c>
      <c r="B1746" t="s">
        <v>152</v>
      </c>
      <c r="C1746" s="3">
        <v>41213</v>
      </c>
      <c r="D1746">
        <v>9</v>
      </c>
      <c r="H1746" t="s">
        <v>135</v>
      </c>
      <c r="J1746" s="2" t="s">
        <v>139</v>
      </c>
      <c r="M1746" s="2" t="s">
        <v>143</v>
      </c>
      <c r="N1746" s="2">
        <f t="shared" si="368"/>
        <v>76.5</v>
      </c>
      <c r="O1746" s="30">
        <v>7.65</v>
      </c>
      <c r="P1746" s="30">
        <v>89.1</v>
      </c>
      <c r="Q1746">
        <f t="shared" si="365"/>
        <v>89.1</v>
      </c>
      <c r="R1746" s="2">
        <f>IF(ISNUMBER(Q1746),SUMIFS(Q$1:$Q1746,A$1:$A1746,A1746,J$1:$J1746,J1746,D$1:$D1746,D1746),"")</f>
        <v>553.30000000000007</v>
      </c>
      <c r="AH1746" s="2" t="str">
        <f t="shared" si="369"/>
        <v/>
      </c>
      <c r="AU1746" s="2" t="str">
        <f t="shared" si="366"/>
        <v/>
      </c>
      <c r="AV1746" s="2" t="str">
        <f>IF(ISNUMBER(AU1746),SUMIFS($AU$1:AU1746,$A$1:A1746,A1746,$J$1:J1746,J1746,$D$1:D1746,D1746),"")</f>
        <v/>
      </c>
      <c r="AW1746">
        <f t="shared" si="367"/>
        <v>4</v>
      </c>
    </row>
    <row r="1747" spans="1:49" x14ac:dyDescent="0.25">
      <c r="A1747" s="5" t="s">
        <v>134</v>
      </c>
      <c r="B1747" t="s">
        <v>152</v>
      </c>
      <c r="C1747" s="3">
        <v>41213</v>
      </c>
      <c r="D1747">
        <v>10</v>
      </c>
      <c r="H1747" t="s">
        <v>135</v>
      </c>
      <c r="J1747" s="2" t="s">
        <v>139</v>
      </c>
      <c r="M1747" s="2" t="s">
        <v>143</v>
      </c>
      <c r="N1747" s="2">
        <f t="shared" si="368"/>
        <v>300.10000000000002</v>
      </c>
      <c r="O1747" s="30">
        <v>30.01</v>
      </c>
      <c r="P1747" s="30">
        <v>-104.40000000000003</v>
      </c>
      <c r="Q1747">
        <f t="shared" si="365"/>
        <v>-104.40000000000003</v>
      </c>
      <c r="R1747" s="2">
        <f>IF(ISNUMBER(Q1747),SUMIFS(Q$1:$Q1747,A$1:$A1747,A1747,J$1:$J1747,J1747,D$1:$D1747,D1747),"")</f>
        <v>294.59999999999997</v>
      </c>
      <c r="AH1747" s="2" t="str">
        <f t="shared" si="369"/>
        <v/>
      </c>
      <c r="AU1747" s="2" t="str">
        <f t="shared" si="366"/>
        <v/>
      </c>
      <c r="AV1747" s="2" t="str">
        <f>IF(ISNUMBER(AU1747),SUMIFS($AU$1:AU1747,$A$1:A1747,A1747,$J$1:J1747,J1747,$D$1:D1747,D1747),"")</f>
        <v/>
      </c>
      <c r="AW1747">
        <f t="shared" si="367"/>
        <v>4</v>
      </c>
    </row>
    <row r="1748" spans="1:49" x14ac:dyDescent="0.25">
      <c r="A1748" s="5" t="s">
        <v>134</v>
      </c>
      <c r="B1748" t="s">
        <v>152</v>
      </c>
      <c r="C1748" s="3">
        <v>41227</v>
      </c>
      <c r="D1748">
        <v>1</v>
      </c>
      <c r="H1748" t="s">
        <v>135</v>
      </c>
      <c r="J1748" s="2" t="s">
        <v>139</v>
      </c>
      <c r="M1748" s="2" t="s">
        <v>143</v>
      </c>
      <c r="N1748" s="2">
        <f t="shared" si="368"/>
        <v>162.69999999999999</v>
      </c>
      <c r="O1748" s="30">
        <v>16.27</v>
      </c>
      <c r="P1748" s="30">
        <v>59.800000000000011</v>
      </c>
      <c r="Q1748">
        <f t="shared" si="365"/>
        <v>59.800000000000011</v>
      </c>
      <c r="R1748" s="2">
        <f>IF(ISNUMBER(Q1748),SUMIFS(Q$1:$Q1748,A$1:$A1748,A1748,J$1:$J1748,J1748,D$1:$D1748,D1748),"")</f>
        <v>669.7</v>
      </c>
      <c r="AH1748" s="2" t="str">
        <f t="shared" si="369"/>
        <v/>
      </c>
      <c r="AU1748" s="2" t="str">
        <f t="shared" si="366"/>
        <v/>
      </c>
      <c r="AV1748" s="2" t="str">
        <f>IF(ISNUMBER(AU1748),SUMIFS($AU$1:AU1748,$A$1:A1748,A1748,$J$1:J1748,J1748,$D$1:D1748,D1748),"")</f>
        <v/>
      </c>
      <c r="AW1748">
        <f t="shared" si="367"/>
        <v>4</v>
      </c>
    </row>
    <row r="1749" spans="1:49" x14ac:dyDescent="0.25">
      <c r="A1749" s="5" t="s">
        <v>134</v>
      </c>
      <c r="B1749" t="s">
        <v>152</v>
      </c>
      <c r="C1749" s="3">
        <v>41227</v>
      </c>
      <c r="D1749">
        <v>2</v>
      </c>
      <c r="H1749" t="s">
        <v>135</v>
      </c>
      <c r="J1749" s="2" t="s">
        <v>139</v>
      </c>
      <c r="M1749" s="2" t="s">
        <v>143</v>
      </c>
      <c r="N1749" s="2">
        <f t="shared" si="368"/>
        <v>132.10000000000002</v>
      </c>
      <c r="O1749" s="30">
        <v>13.210000000000003</v>
      </c>
      <c r="P1749" s="30">
        <v>187.7</v>
      </c>
      <c r="Q1749">
        <f t="shared" si="365"/>
        <v>187.7</v>
      </c>
      <c r="R1749" s="2">
        <f>IF(ISNUMBER(Q1749),SUMIFS(Q$1:$Q1749,A$1:$A1749,A1749,J$1:$J1749,J1749,D$1:$D1749,D1749),"")</f>
        <v>852.90000000000055</v>
      </c>
      <c r="AH1749" s="2" t="str">
        <f t="shared" si="369"/>
        <v/>
      </c>
      <c r="AU1749" s="2" t="str">
        <f t="shared" si="366"/>
        <v/>
      </c>
      <c r="AV1749" s="2" t="str">
        <f>IF(ISNUMBER(AU1749),SUMIFS($AU$1:AU1749,$A$1:A1749,A1749,$J$1:J1749,J1749,$D$1:D1749,D1749),"")</f>
        <v/>
      </c>
      <c r="AW1749">
        <f t="shared" si="367"/>
        <v>4</v>
      </c>
    </row>
    <row r="1750" spans="1:49" x14ac:dyDescent="0.25">
      <c r="A1750" s="5" t="s">
        <v>134</v>
      </c>
      <c r="B1750" t="s">
        <v>152</v>
      </c>
      <c r="C1750" s="3">
        <v>41227</v>
      </c>
      <c r="D1750">
        <v>3</v>
      </c>
      <c r="H1750" t="s">
        <v>135</v>
      </c>
      <c r="J1750" s="2" t="s">
        <v>139</v>
      </c>
      <c r="M1750" s="2" t="s">
        <v>143</v>
      </c>
      <c r="N1750" s="2">
        <f t="shared" si="368"/>
        <v>174.8</v>
      </c>
      <c r="O1750" s="30">
        <v>17.48</v>
      </c>
      <c r="P1750" s="30">
        <v>-0.80000000000001137</v>
      </c>
      <c r="Q1750">
        <f t="shared" si="365"/>
        <v>-0.80000000000001137</v>
      </c>
      <c r="R1750" s="2">
        <f>IF(ISNUMBER(Q1750),SUMIFS(Q$1:$Q1750,A$1:$A1750,A1750,J$1:$J1750,J1750,D$1:$D1750,D1750),"")</f>
        <v>456.69999999999931</v>
      </c>
      <c r="AH1750" s="2" t="str">
        <f t="shared" si="369"/>
        <v/>
      </c>
      <c r="AU1750" s="2" t="str">
        <f t="shared" si="366"/>
        <v/>
      </c>
      <c r="AV1750" s="2" t="str">
        <f>IF(ISNUMBER(AU1750),SUMIFS($AU$1:AU1750,$A$1:A1750,A1750,$J$1:J1750,J1750,$D$1:D1750,D1750),"")</f>
        <v/>
      </c>
      <c r="AW1750">
        <f t="shared" si="367"/>
        <v>4</v>
      </c>
    </row>
    <row r="1751" spans="1:49" x14ac:dyDescent="0.25">
      <c r="A1751" s="5" t="s">
        <v>134</v>
      </c>
      <c r="B1751" t="s">
        <v>152</v>
      </c>
      <c r="C1751" s="3">
        <v>41227</v>
      </c>
      <c r="D1751">
        <v>4</v>
      </c>
      <c r="H1751" t="s">
        <v>135</v>
      </c>
      <c r="J1751" s="2" t="s">
        <v>139</v>
      </c>
      <c r="M1751" s="2" t="s">
        <v>143</v>
      </c>
      <c r="N1751" s="2">
        <f t="shared" si="368"/>
        <v>77.099999999999994</v>
      </c>
      <c r="O1751" s="30">
        <v>7.7099999999999991</v>
      </c>
      <c r="P1751" s="30">
        <v>39.200000000000017</v>
      </c>
      <c r="Q1751">
        <f t="shared" si="365"/>
        <v>39.200000000000017</v>
      </c>
      <c r="R1751" s="2">
        <f>IF(ISNUMBER(Q1751),SUMIFS(Q$1:$Q1751,A$1:$A1751,A1751,J$1:$J1751,J1751,D$1:$D1751,D1751),"")</f>
        <v>652.39999999999952</v>
      </c>
      <c r="AH1751" s="2" t="str">
        <f t="shared" si="369"/>
        <v/>
      </c>
      <c r="AU1751" s="2" t="str">
        <f t="shared" si="366"/>
        <v/>
      </c>
      <c r="AV1751" s="2" t="str">
        <f>IF(ISNUMBER(AU1751),SUMIFS($AU$1:AU1751,$A$1:A1751,A1751,$J$1:J1751,J1751,$D$1:D1751,D1751),"")</f>
        <v/>
      </c>
      <c r="AW1751">
        <f t="shared" si="367"/>
        <v>4</v>
      </c>
    </row>
    <row r="1752" spans="1:49" x14ac:dyDescent="0.25">
      <c r="A1752" s="5" t="s">
        <v>134</v>
      </c>
      <c r="B1752" t="s">
        <v>152</v>
      </c>
      <c r="C1752" s="3">
        <v>41227</v>
      </c>
      <c r="D1752">
        <v>5</v>
      </c>
      <c r="H1752" t="s">
        <v>135</v>
      </c>
      <c r="J1752" s="2" t="s">
        <v>139</v>
      </c>
      <c r="M1752" s="2" t="s">
        <v>143</v>
      </c>
      <c r="N1752" s="2">
        <f t="shared" si="368"/>
        <v>83.3</v>
      </c>
      <c r="O1752" s="30">
        <v>8.33</v>
      </c>
      <c r="P1752" s="30">
        <v>43.400000000000006</v>
      </c>
      <c r="Q1752">
        <f t="shared" si="365"/>
        <v>43.400000000000006</v>
      </c>
      <c r="R1752" s="2">
        <f>IF(ISNUMBER(Q1752),SUMIFS(Q$1:$Q1752,A$1:$A1752,A1752,J$1:$J1752,J1752,D$1:$D1752,D1752),"")</f>
        <v>426.00000000000034</v>
      </c>
      <c r="AH1752" s="2" t="str">
        <f t="shared" si="369"/>
        <v/>
      </c>
      <c r="AU1752" s="2" t="str">
        <f t="shared" si="366"/>
        <v/>
      </c>
      <c r="AV1752" s="2" t="str">
        <f>IF(ISNUMBER(AU1752),SUMIFS($AU$1:AU1752,$A$1:A1752,A1752,$J$1:J1752,J1752,$D$1:D1752,D1752),"")</f>
        <v/>
      </c>
      <c r="AW1752">
        <f t="shared" si="367"/>
        <v>4</v>
      </c>
    </row>
    <row r="1753" spans="1:49" x14ac:dyDescent="0.25">
      <c r="A1753" s="5" t="s">
        <v>134</v>
      </c>
      <c r="B1753" t="s">
        <v>152</v>
      </c>
      <c r="C1753" s="3">
        <v>41227</v>
      </c>
      <c r="D1753">
        <v>6</v>
      </c>
      <c r="H1753" t="s">
        <v>135</v>
      </c>
      <c r="J1753" s="2" t="s">
        <v>139</v>
      </c>
      <c r="M1753" s="2" t="s">
        <v>143</v>
      </c>
      <c r="N1753" s="2">
        <f t="shared" si="368"/>
        <v>70.900000000000006</v>
      </c>
      <c r="O1753" s="30">
        <v>7.0900000000000007</v>
      </c>
      <c r="P1753" s="30">
        <v>44.8</v>
      </c>
      <c r="Q1753">
        <f t="shared" si="365"/>
        <v>44.8</v>
      </c>
      <c r="R1753" s="2">
        <f>IF(ISNUMBER(Q1753),SUMIFS(Q$1:$Q1753,A$1:$A1753,A1753,J$1:$J1753,J1753,D$1:$D1753,D1753),"")</f>
        <v>393.10000000000008</v>
      </c>
      <c r="AH1753" s="2" t="str">
        <f t="shared" si="369"/>
        <v/>
      </c>
      <c r="AU1753" s="2" t="str">
        <f t="shared" si="366"/>
        <v/>
      </c>
      <c r="AV1753" s="2" t="str">
        <f>IF(ISNUMBER(AU1753),SUMIFS($AU$1:AU1753,$A$1:A1753,A1753,$J$1:J1753,J1753,$D$1:D1753,D1753),"")</f>
        <v/>
      </c>
      <c r="AW1753">
        <f t="shared" si="367"/>
        <v>4</v>
      </c>
    </row>
    <row r="1754" spans="1:49" x14ac:dyDescent="0.25">
      <c r="A1754" s="5" t="s">
        <v>134</v>
      </c>
      <c r="B1754" t="s">
        <v>152</v>
      </c>
      <c r="C1754" s="3">
        <v>41227</v>
      </c>
      <c r="D1754">
        <v>7</v>
      </c>
      <c r="H1754" t="s">
        <v>135</v>
      </c>
      <c r="J1754" s="2" t="s">
        <v>139</v>
      </c>
      <c r="M1754" s="2" t="s">
        <v>143</v>
      </c>
      <c r="N1754" s="2">
        <f t="shared" si="368"/>
        <v>185.9</v>
      </c>
      <c r="O1754" s="30">
        <v>18.59</v>
      </c>
      <c r="P1754" s="30">
        <v>2.6999999999999886</v>
      </c>
      <c r="Q1754">
        <f t="shared" si="365"/>
        <v>2.6999999999999886</v>
      </c>
      <c r="R1754" s="2">
        <f>IF(ISNUMBER(Q1754),SUMIFS(Q$1:$Q1754,A$1:$A1754,A1754,J$1:$J1754,J1754,D$1:$D1754,D1754),"")</f>
        <v>226.0999999999994</v>
      </c>
      <c r="AH1754" s="2" t="str">
        <f t="shared" si="369"/>
        <v/>
      </c>
      <c r="AU1754" s="2" t="str">
        <f t="shared" si="366"/>
        <v/>
      </c>
      <c r="AV1754" s="2" t="str">
        <f>IF(ISNUMBER(AU1754),SUMIFS($AU$1:AU1754,$A$1:A1754,A1754,$J$1:J1754,J1754,$D$1:D1754,D1754),"")</f>
        <v/>
      </c>
      <c r="AW1754">
        <f t="shared" si="367"/>
        <v>4</v>
      </c>
    </row>
    <row r="1755" spans="1:49" x14ac:dyDescent="0.25">
      <c r="A1755" s="5" t="s">
        <v>134</v>
      </c>
      <c r="B1755" t="s">
        <v>152</v>
      </c>
      <c r="C1755" s="3">
        <v>41227</v>
      </c>
      <c r="D1755">
        <v>8</v>
      </c>
      <c r="H1755" t="s">
        <v>135</v>
      </c>
      <c r="J1755" s="2" t="s">
        <v>139</v>
      </c>
      <c r="M1755" s="2" t="s">
        <v>143</v>
      </c>
      <c r="N1755" s="2">
        <f t="shared" si="368"/>
        <v>90</v>
      </c>
      <c r="O1755" s="30">
        <v>9</v>
      </c>
      <c r="P1755" s="30">
        <v>142.69999999999999</v>
      </c>
      <c r="Q1755">
        <f t="shared" si="365"/>
        <v>142.69999999999999</v>
      </c>
      <c r="R1755" s="2">
        <f>IF(ISNUMBER(Q1755),SUMIFS(Q$1:$Q1755,A$1:$A1755,A1755,J$1:$J1755,J1755,D$1:$D1755,D1755),"")</f>
        <v>1052.2</v>
      </c>
      <c r="AH1755" s="2" t="str">
        <f t="shared" si="369"/>
        <v/>
      </c>
      <c r="AU1755" s="2" t="str">
        <f t="shared" si="366"/>
        <v/>
      </c>
      <c r="AV1755" s="2" t="str">
        <f>IF(ISNUMBER(AU1755),SUMIFS($AU$1:AU1755,$A$1:A1755,A1755,$J$1:J1755,J1755,$D$1:D1755,D1755),"")</f>
        <v/>
      </c>
      <c r="AW1755">
        <f t="shared" si="367"/>
        <v>4</v>
      </c>
    </row>
    <row r="1756" spans="1:49" x14ac:dyDescent="0.25">
      <c r="A1756" s="5" t="s">
        <v>134</v>
      </c>
      <c r="B1756" t="s">
        <v>152</v>
      </c>
      <c r="C1756" s="3">
        <v>41227</v>
      </c>
      <c r="D1756">
        <v>9</v>
      </c>
      <c r="H1756" t="s">
        <v>135</v>
      </c>
      <c r="J1756" s="2" t="s">
        <v>139</v>
      </c>
      <c r="M1756" s="2" t="s">
        <v>143</v>
      </c>
      <c r="N1756" s="2">
        <f t="shared" si="368"/>
        <v>188.1</v>
      </c>
      <c r="O1756" s="30">
        <v>18.809999999999999</v>
      </c>
      <c r="P1756" s="30">
        <v>-13.599999999999994</v>
      </c>
      <c r="Q1756">
        <f t="shared" si="365"/>
        <v>-13.599999999999994</v>
      </c>
      <c r="R1756" s="2">
        <f>IF(ISNUMBER(Q1756),SUMIFS(Q$1:$Q1756,A$1:$A1756,A1756,J$1:$J1756,J1756,D$1:$D1756,D1756),"")</f>
        <v>539.70000000000005</v>
      </c>
      <c r="AH1756" s="2" t="str">
        <f t="shared" si="369"/>
        <v/>
      </c>
      <c r="AU1756" s="2" t="str">
        <f t="shared" si="366"/>
        <v/>
      </c>
      <c r="AV1756" s="2" t="str">
        <f>IF(ISNUMBER(AU1756),SUMIFS($AU$1:AU1756,$A$1:A1756,A1756,$J$1:J1756,J1756,$D$1:D1756,D1756),"")</f>
        <v/>
      </c>
      <c r="AW1756">
        <f t="shared" si="367"/>
        <v>4</v>
      </c>
    </row>
    <row r="1757" spans="1:49" x14ac:dyDescent="0.25">
      <c r="A1757" s="5" t="s">
        <v>134</v>
      </c>
      <c r="B1757" t="s">
        <v>152</v>
      </c>
      <c r="C1757" s="3">
        <v>41227</v>
      </c>
      <c r="D1757">
        <v>10</v>
      </c>
      <c r="H1757" t="s">
        <v>135</v>
      </c>
      <c r="J1757" s="2" t="s">
        <v>139</v>
      </c>
      <c r="M1757" s="2" t="s">
        <v>143</v>
      </c>
      <c r="N1757" s="2">
        <f t="shared" si="368"/>
        <v>149.80000000000001</v>
      </c>
      <c r="O1757" s="30">
        <v>14.98</v>
      </c>
      <c r="P1757" s="30">
        <v>89.199999999999989</v>
      </c>
      <c r="Q1757">
        <f t="shared" si="365"/>
        <v>89.199999999999989</v>
      </c>
      <c r="R1757" s="2">
        <f>IF(ISNUMBER(Q1757),SUMIFS(Q$1:$Q1757,A$1:$A1757,A1757,J$1:$J1757,J1757,D$1:$D1757,D1757),"")</f>
        <v>383.79999999999995</v>
      </c>
      <c r="AH1757" s="2" t="str">
        <f t="shared" si="369"/>
        <v/>
      </c>
      <c r="AU1757" s="2" t="str">
        <f t="shared" si="366"/>
        <v/>
      </c>
      <c r="AV1757" s="2" t="str">
        <f>IF(ISNUMBER(AU1757),SUMIFS($AU$1:AU1757,$A$1:A1757,A1757,$J$1:J1757,J1757,$D$1:D1757,D1757),"")</f>
        <v/>
      </c>
      <c r="AW1757">
        <f t="shared" si="367"/>
        <v>4</v>
      </c>
    </row>
    <row r="1758" spans="1:49" x14ac:dyDescent="0.25">
      <c r="A1758" s="5" t="s">
        <v>134</v>
      </c>
      <c r="B1758" t="s">
        <v>152</v>
      </c>
      <c r="C1758" s="3">
        <v>41242</v>
      </c>
      <c r="D1758">
        <v>1</v>
      </c>
      <c r="H1758" t="s">
        <v>135</v>
      </c>
      <c r="J1758" s="29" t="s">
        <v>139</v>
      </c>
      <c r="M1758" s="2" t="s">
        <v>143</v>
      </c>
      <c r="N1758" s="2">
        <f t="shared" si="368"/>
        <v>144.60000000000002</v>
      </c>
      <c r="O1758" s="30">
        <v>14.460000000000003</v>
      </c>
      <c r="P1758" s="30">
        <v>307.89999999999998</v>
      </c>
      <c r="Q1758">
        <f t="shared" si="365"/>
        <v>307.89999999999998</v>
      </c>
      <c r="R1758" s="2">
        <f>IF(ISNUMBER(Q1758),SUMIFS(Q$1:$Q1758,A$1:$A1758,A1758,J$1:$J1758,J1758,D$1:$D1758,D1758),"")</f>
        <v>977.6</v>
      </c>
      <c r="AH1758" s="2" t="str">
        <f t="shared" si="369"/>
        <v/>
      </c>
      <c r="AU1758" s="2" t="str">
        <f t="shared" si="366"/>
        <v/>
      </c>
      <c r="AV1758" s="2" t="str">
        <f>IF(ISNUMBER(AU1758),SUMIFS($AU$1:AU1758,$A$1:A1758,A1758,$J$1:J1758,J1758,$D$1:D1758,D1758),"")</f>
        <v/>
      </c>
      <c r="AW1758">
        <f t="shared" si="367"/>
        <v>4</v>
      </c>
    </row>
    <row r="1759" spans="1:49" x14ac:dyDescent="0.25">
      <c r="A1759" s="5" t="s">
        <v>134</v>
      </c>
      <c r="B1759" t="s">
        <v>152</v>
      </c>
      <c r="C1759" s="3">
        <v>41242</v>
      </c>
      <c r="D1759">
        <v>2</v>
      </c>
      <c r="H1759" t="s">
        <v>135</v>
      </c>
      <c r="J1759" s="29" t="s">
        <v>139</v>
      </c>
      <c r="M1759" s="2" t="s">
        <v>143</v>
      </c>
      <c r="N1759" s="2">
        <f t="shared" si="368"/>
        <v>178.9</v>
      </c>
      <c r="O1759" s="30">
        <v>17.89</v>
      </c>
      <c r="P1759" s="30">
        <v>110.6</v>
      </c>
      <c r="Q1759">
        <f t="shared" si="365"/>
        <v>110.6</v>
      </c>
      <c r="R1759" s="2">
        <f>IF(ISNUMBER(Q1759),SUMIFS(Q$1:$Q1759,A$1:$A1759,A1759,J$1:$J1759,J1759,D$1:$D1759,D1759),"")</f>
        <v>963.50000000000057</v>
      </c>
      <c r="AH1759" s="2" t="str">
        <f t="shared" si="369"/>
        <v/>
      </c>
      <c r="AU1759" s="2" t="str">
        <f t="shared" si="366"/>
        <v/>
      </c>
      <c r="AV1759" s="2" t="str">
        <f>IF(ISNUMBER(AU1759),SUMIFS($AU$1:AU1759,$A$1:A1759,A1759,$J$1:J1759,J1759,$D$1:D1759,D1759),"")</f>
        <v/>
      </c>
      <c r="AW1759">
        <f t="shared" si="367"/>
        <v>4</v>
      </c>
    </row>
    <row r="1760" spans="1:49" x14ac:dyDescent="0.25">
      <c r="A1760" s="5" t="s">
        <v>134</v>
      </c>
      <c r="B1760" t="s">
        <v>152</v>
      </c>
      <c r="C1760" s="3">
        <v>41242</v>
      </c>
      <c r="D1760">
        <v>3</v>
      </c>
      <c r="H1760" t="s">
        <v>135</v>
      </c>
      <c r="J1760" s="29" t="s">
        <v>139</v>
      </c>
      <c r="M1760" s="2" t="s">
        <v>143</v>
      </c>
      <c r="N1760" s="2">
        <f t="shared" si="368"/>
        <v>137.6</v>
      </c>
      <c r="O1760" s="30">
        <v>13.76</v>
      </c>
      <c r="P1760" s="30">
        <v>93.5</v>
      </c>
      <c r="Q1760">
        <f t="shared" si="365"/>
        <v>93.5</v>
      </c>
      <c r="R1760" s="2">
        <f>IF(ISNUMBER(Q1760),SUMIFS(Q$1:$Q1760,A$1:$A1760,A1760,J$1:$J1760,J1760,D$1:$D1760,D1760),"")</f>
        <v>550.19999999999936</v>
      </c>
      <c r="AH1760" s="2" t="str">
        <f t="shared" si="369"/>
        <v/>
      </c>
      <c r="AU1760" s="2" t="str">
        <f t="shared" si="366"/>
        <v/>
      </c>
      <c r="AV1760" s="2" t="str">
        <f>IF(ISNUMBER(AU1760),SUMIFS($AU$1:AU1760,$A$1:A1760,A1760,$J$1:J1760,J1760,$D$1:D1760,D1760),"")</f>
        <v/>
      </c>
      <c r="AW1760">
        <f t="shared" si="367"/>
        <v>4</v>
      </c>
    </row>
    <row r="1761" spans="1:49" x14ac:dyDescent="0.25">
      <c r="A1761" s="5" t="s">
        <v>134</v>
      </c>
      <c r="B1761" t="s">
        <v>152</v>
      </c>
      <c r="C1761" s="3">
        <v>41242</v>
      </c>
      <c r="D1761">
        <v>4</v>
      </c>
      <c r="H1761" t="s">
        <v>135</v>
      </c>
      <c r="J1761" s="29" t="s">
        <v>139</v>
      </c>
      <c r="M1761" s="2" t="s">
        <v>143</v>
      </c>
      <c r="N1761" s="2">
        <f t="shared" si="368"/>
        <v>204.5</v>
      </c>
      <c r="O1761" s="30">
        <v>20.45</v>
      </c>
      <c r="P1761" s="30">
        <v>50.600000000000023</v>
      </c>
      <c r="Q1761">
        <f t="shared" si="365"/>
        <v>50.600000000000023</v>
      </c>
      <c r="R1761" s="2">
        <f>IF(ISNUMBER(Q1761),SUMIFS(Q$1:$Q1761,A$1:$A1761,A1761,J$1:$J1761,J1761,D$1:$D1761,D1761),"")</f>
        <v>702.99999999999955</v>
      </c>
      <c r="AH1761" s="2" t="str">
        <f t="shared" si="369"/>
        <v/>
      </c>
      <c r="AU1761" s="2" t="str">
        <f t="shared" si="366"/>
        <v/>
      </c>
      <c r="AV1761" s="2" t="str">
        <f>IF(ISNUMBER(AU1761),SUMIFS($AU$1:AU1761,$A$1:A1761,A1761,$J$1:J1761,J1761,$D$1:D1761,D1761),"")</f>
        <v/>
      </c>
      <c r="AW1761">
        <f t="shared" si="367"/>
        <v>4</v>
      </c>
    </row>
    <row r="1762" spans="1:49" x14ac:dyDescent="0.25">
      <c r="A1762" s="5" t="s">
        <v>134</v>
      </c>
      <c r="B1762" t="s">
        <v>152</v>
      </c>
      <c r="C1762" s="3">
        <v>41242</v>
      </c>
      <c r="D1762">
        <v>5</v>
      </c>
      <c r="H1762" t="s">
        <v>135</v>
      </c>
      <c r="J1762" s="29" t="s">
        <v>139</v>
      </c>
      <c r="M1762" s="2" t="s">
        <v>143</v>
      </c>
      <c r="N1762" s="2">
        <f t="shared" si="368"/>
        <v>208</v>
      </c>
      <c r="O1762" s="30">
        <v>20.8</v>
      </c>
      <c r="P1762" s="30">
        <v>53.399999999999977</v>
      </c>
      <c r="Q1762">
        <f t="shared" si="365"/>
        <v>53.399999999999977</v>
      </c>
      <c r="R1762" s="2">
        <f>IF(ISNUMBER(Q1762),SUMIFS(Q$1:$Q1762,A$1:$A1762,A1762,J$1:$J1762,J1762,D$1:$D1762,D1762),"")</f>
        <v>479.40000000000032</v>
      </c>
      <c r="AH1762" s="2" t="str">
        <f t="shared" si="369"/>
        <v/>
      </c>
      <c r="AU1762" s="2" t="str">
        <f t="shared" si="366"/>
        <v/>
      </c>
      <c r="AV1762" s="2" t="str">
        <f>IF(ISNUMBER(AU1762),SUMIFS($AU$1:AU1762,$A$1:A1762,A1762,$J$1:J1762,J1762,$D$1:D1762,D1762),"")</f>
        <v/>
      </c>
      <c r="AW1762">
        <f t="shared" si="367"/>
        <v>4</v>
      </c>
    </row>
    <row r="1763" spans="1:49" x14ac:dyDescent="0.25">
      <c r="A1763" s="5" t="s">
        <v>134</v>
      </c>
      <c r="B1763" t="s">
        <v>152</v>
      </c>
      <c r="C1763" s="3">
        <v>41242</v>
      </c>
      <c r="D1763">
        <v>6</v>
      </c>
      <c r="H1763" t="s">
        <v>135</v>
      </c>
      <c r="J1763" s="29" t="s">
        <v>139</v>
      </c>
      <c r="M1763" s="2" t="s">
        <v>143</v>
      </c>
      <c r="N1763" s="2">
        <f t="shared" si="368"/>
        <v>104.5</v>
      </c>
      <c r="O1763" s="30">
        <v>10.45</v>
      </c>
      <c r="P1763" s="30">
        <v>90.800000000000011</v>
      </c>
      <c r="Q1763">
        <f t="shared" ref="Q1763:Q1826" si="370">IF(LEN(P1763)&gt;0,P1763,"")</f>
        <v>90.800000000000011</v>
      </c>
      <c r="R1763" s="2">
        <f>IF(ISNUMBER(Q1763),SUMIFS(Q$1:$Q1763,A$1:$A1763,A1763,J$1:$J1763,J1763,D$1:$D1763,D1763),"")</f>
        <v>483.90000000000009</v>
      </c>
      <c r="AH1763" s="2" t="str">
        <f t="shared" si="369"/>
        <v/>
      </c>
      <c r="AU1763" s="2" t="str">
        <f t="shared" si="366"/>
        <v/>
      </c>
      <c r="AV1763" s="2" t="str">
        <f>IF(ISNUMBER(AU1763),SUMIFS($AU$1:AU1763,$A$1:A1763,A1763,$J$1:J1763,J1763,$D$1:D1763,D1763),"")</f>
        <v/>
      </c>
      <c r="AW1763">
        <f t="shared" si="367"/>
        <v>4</v>
      </c>
    </row>
    <row r="1764" spans="1:49" x14ac:dyDescent="0.25">
      <c r="A1764" s="5" t="s">
        <v>134</v>
      </c>
      <c r="B1764" t="s">
        <v>152</v>
      </c>
      <c r="C1764" s="3">
        <v>41242</v>
      </c>
      <c r="D1764">
        <v>7</v>
      </c>
      <c r="H1764" t="s">
        <v>135</v>
      </c>
      <c r="J1764" s="29" t="s">
        <v>139</v>
      </c>
      <c r="M1764" s="2" t="s">
        <v>143</v>
      </c>
      <c r="N1764" s="2">
        <f t="shared" si="368"/>
        <v>120.8</v>
      </c>
      <c r="O1764" s="30">
        <v>12.08</v>
      </c>
      <c r="P1764" s="30">
        <v>96.500000000000014</v>
      </c>
      <c r="Q1764">
        <f t="shared" si="370"/>
        <v>96.500000000000014</v>
      </c>
      <c r="R1764" s="2">
        <f>IF(ISNUMBER(Q1764),SUMIFS(Q$1:$Q1764,A$1:$A1764,A1764,J$1:$J1764,J1764,D$1:$D1764,D1764),"")</f>
        <v>322.5999999999994</v>
      </c>
      <c r="AH1764" s="2" t="str">
        <f t="shared" si="369"/>
        <v/>
      </c>
      <c r="AU1764" s="2" t="str">
        <f t="shared" si="366"/>
        <v/>
      </c>
      <c r="AV1764" s="2" t="str">
        <f>IF(ISNUMBER(AU1764),SUMIFS($AU$1:AU1764,$A$1:A1764,A1764,$J$1:J1764,J1764,$D$1:D1764,D1764),"")</f>
        <v/>
      </c>
      <c r="AW1764">
        <f t="shared" si="367"/>
        <v>4</v>
      </c>
    </row>
    <row r="1765" spans="1:49" x14ac:dyDescent="0.25">
      <c r="A1765" s="5" t="s">
        <v>134</v>
      </c>
      <c r="B1765" t="s">
        <v>152</v>
      </c>
      <c r="C1765" s="3">
        <v>41242</v>
      </c>
      <c r="D1765">
        <v>8</v>
      </c>
      <c r="H1765" t="s">
        <v>135</v>
      </c>
      <c r="J1765" s="29" t="s">
        <v>139</v>
      </c>
      <c r="M1765" s="2" t="s">
        <v>143</v>
      </c>
      <c r="N1765" s="2">
        <f t="shared" si="368"/>
        <v>132.10000000000002</v>
      </c>
      <c r="O1765" s="30">
        <v>13.210000000000003</v>
      </c>
      <c r="P1765" s="30">
        <v>24.799999999999983</v>
      </c>
      <c r="Q1765">
        <f t="shared" si="370"/>
        <v>24.799999999999983</v>
      </c>
      <c r="R1765" s="2">
        <f>IF(ISNUMBER(Q1765),SUMIFS(Q$1:$Q1765,A$1:$A1765,A1765,J$1:$J1765,J1765,D$1:$D1765,D1765),"")</f>
        <v>1077</v>
      </c>
      <c r="AH1765" s="2" t="str">
        <f t="shared" si="369"/>
        <v/>
      </c>
      <c r="AU1765" s="2" t="str">
        <f t="shared" si="366"/>
        <v/>
      </c>
      <c r="AV1765" s="2" t="str">
        <f>IF(ISNUMBER(AU1765),SUMIFS($AU$1:AU1765,$A$1:A1765,A1765,$J$1:J1765,J1765,$D$1:D1765,D1765),"")</f>
        <v/>
      </c>
      <c r="AW1765">
        <f t="shared" si="367"/>
        <v>4</v>
      </c>
    </row>
    <row r="1766" spans="1:49" x14ac:dyDescent="0.25">
      <c r="A1766" s="5" t="s">
        <v>134</v>
      </c>
      <c r="B1766" t="s">
        <v>152</v>
      </c>
      <c r="C1766" s="3">
        <v>41242</v>
      </c>
      <c r="D1766">
        <v>9</v>
      </c>
      <c r="H1766" t="s">
        <v>135</v>
      </c>
      <c r="J1766" s="29" t="s">
        <v>139</v>
      </c>
      <c r="M1766" s="2" t="s">
        <v>143</v>
      </c>
      <c r="N1766" s="2">
        <f t="shared" si="368"/>
        <v>178.4</v>
      </c>
      <c r="O1766" s="30">
        <v>17.84</v>
      </c>
      <c r="P1766" s="30">
        <v>22.599999999999994</v>
      </c>
      <c r="Q1766">
        <f t="shared" si="370"/>
        <v>22.599999999999994</v>
      </c>
      <c r="R1766" s="2">
        <f>IF(ISNUMBER(Q1766),SUMIFS(Q$1:$Q1766,A$1:$A1766,A1766,J$1:$J1766,J1766,D$1:$D1766,D1766),"")</f>
        <v>562.30000000000007</v>
      </c>
      <c r="AH1766" s="2" t="str">
        <f t="shared" si="369"/>
        <v/>
      </c>
      <c r="AU1766" s="2" t="str">
        <f t="shared" si="366"/>
        <v/>
      </c>
      <c r="AV1766" s="2" t="str">
        <f>IF(ISNUMBER(AU1766),SUMIFS($AU$1:AU1766,$A$1:A1766,A1766,$J$1:J1766,J1766,$D$1:D1766,D1766),"")</f>
        <v/>
      </c>
      <c r="AW1766">
        <f t="shared" si="367"/>
        <v>4</v>
      </c>
    </row>
    <row r="1767" spans="1:49" x14ac:dyDescent="0.25">
      <c r="A1767" s="5" t="s">
        <v>134</v>
      </c>
      <c r="B1767" t="s">
        <v>152</v>
      </c>
      <c r="C1767" s="3">
        <v>41242</v>
      </c>
      <c r="D1767">
        <v>10</v>
      </c>
      <c r="H1767" t="s">
        <v>135</v>
      </c>
      <c r="J1767" s="29" t="s">
        <v>139</v>
      </c>
      <c r="M1767" s="2" t="s">
        <v>143</v>
      </c>
      <c r="N1767" s="2">
        <f t="shared" si="368"/>
        <v>53.3</v>
      </c>
      <c r="O1767" s="30">
        <v>5.33</v>
      </c>
      <c r="P1767" s="30">
        <v>160.30000000000001</v>
      </c>
      <c r="Q1767">
        <f t="shared" si="370"/>
        <v>160.30000000000001</v>
      </c>
      <c r="R1767" s="2">
        <f>IF(ISNUMBER(Q1767),SUMIFS(Q$1:$Q1767,A$1:$A1767,A1767,J$1:$J1767,J1767,D$1:$D1767,D1767),"")</f>
        <v>544.09999999999991</v>
      </c>
      <c r="AH1767" s="2" t="str">
        <f t="shared" si="369"/>
        <v/>
      </c>
      <c r="AU1767" s="2" t="str">
        <f t="shared" si="366"/>
        <v/>
      </c>
      <c r="AV1767" s="2" t="str">
        <f>IF(ISNUMBER(AU1767),SUMIFS($AU$1:AU1767,$A$1:A1767,A1767,$J$1:J1767,J1767,$D$1:D1767,D1767),"")</f>
        <v/>
      </c>
      <c r="AW1767">
        <f t="shared" si="367"/>
        <v>4</v>
      </c>
    </row>
    <row r="1768" spans="1:49" x14ac:dyDescent="0.25">
      <c r="A1768" s="5" t="s">
        <v>134</v>
      </c>
      <c r="B1768" t="s">
        <v>152</v>
      </c>
      <c r="C1768" s="3">
        <v>41256</v>
      </c>
      <c r="D1768">
        <v>1</v>
      </c>
      <c r="H1768" t="s">
        <v>135</v>
      </c>
      <c r="J1768" s="29" t="s">
        <v>139</v>
      </c>
      <c r="M1768" s="2" t="s">
        <v>143</v>
      </c>
      <c r="N1768" s="2">
        <f t="shared" si="368"/>
        <v>153</v>
      </c>
      <c r="O1768" s="30">
        <v>15.3</v>
      </c>
      <c r="P1768" s="30">
        <v>56.699999999999989</v>
      </c>
      <c r="Q1768">
        <f t="shared" si="370"/>
        <v>56.699999999999989</v>
      </c>
      <c r="R1768" s="2">
        <f>IF(ISNUMBER(Q1768),SUMIFS(Q$1:$Q1768,A$1:$A1768,A1768,J$1:$J1768,J1768,D$1:$D1768,D1768),"")</f>
        <v>1034.3</v>
      </c>
      <c r="AB1768">
        <v>23.024450017400532</v>
      </c>
      <c r="AC1768">
        <v>11.18341793531838</v>
      </c>
      <c r="AD1768">
        <v>67.580980954041152</v>
      </c>
      <c r="AE1768">
        <v>31.933958758069885</v>
      </c>
      <c r="AF1768">
        <v>90.082465277777771</v>
      </c>
      <c r="AG1768">
        <v>24.74169447157114</v>
      </c>
      <c r="AH1768" s="2">
        <f t="shared" si="369"/>
        <v>3.9586711154513825</v>
      </c>
      <c r="AI1768">
        <v>3.9586711154513825</v>
      </c>
      <c r="AJ1768">
        <v>11.015699895508709</v>
      </c>
      <c r="AK1768">
        <v>90.017581558898357</v>
      </c>
      <c r="AU1768" s="2">
        <f t="shared" si="366"/>
        <v>224.45699999999999</v>
      </c>
      <c r="AV1768" s="2">
        <f>IF(ISNUMBER(AU1768),SUMIFS($AU$1:AU1768,$A$1:A1768,A1768,$J$1:J1768,J1768,$D$1:D1768,D1768),"")</f>
        <v>421.39599999999996</v>
      </c>
      <c r="AW1768">
        <f t="shared" si="367"/>
        <v>16</v>
      </c>
    </row>
    <row r="1769" spans="1:49" x14ac:dyDescent="0.25">
      <c r="A1769" s="5" t="s">
        <v>134</v>
      </c>
      <c r="B1769" t="s">
        <v>152</v>
      </c>
      <c r="C1769" s="3">
        <v>41256</v>
      </c>
      <c r="D1769">
        <v>2</v>
      </c>
      <c r="H1769" t="s">
        <v>135</v>
      </c>
      <c r="J1769" s="29" t="s">
        <v>139</v>
      </c>
      <c r="M1769" s="2" t="s">
        <v>143</v>
      </c>
      <c r="N1769" s="2">
        <f t="shared" si="368"/>
        <v>285.79999999999995</v>
      </c>
      <c r="O1769" s="30">
        <v>28.579999999999995</v>
      </c>
      <c r="P1769" s="30">
        <v>-1.0999999999999659</v>
      </c>
      <c r="Q1769">
        <f t="shared" si="370"/>
        <v>-1.0999999999999659</v>
      </c>
      <c r="R1769" s="2">
        <f>IF(ISNUMBER(Q1769),SUMIFS(Q$1:$Q1769,A$1:$A1769,A1769,J$1:$J1769,J1769,D$1:$D1769,D1769),"")</f>
        <v>962.40000000000055</v>
      </c>
      <c r="AB1769">
        <v>23.024450017400532</v>
      </c>
      <c r="AC1769">
        <v>11.18341793531838</v>
      </c>
      <c r="AD1769">
        <v>67.580980954041152</v>
      </c>
      <c r="AE1769">
        <v>31.933958758069885</v>
      </c>
      <c r="AF1769">
        <v>90.082465277777771</v>
      </c>
      <c r="AG1769">
        <v>24.74169447157114</v>
      </c>
      <c r="AH1769" s="2">
        <f t="shared" si="369"/>
        <v>3.9586711154513825</v>
      </c>
      <c r="AI1769">
        <v>3.9586711154513825</v>
      </c>
      <c r="AJ1769">
        <v>11.015699895508709</v>
      </c>
      <c r="AK1769">
        <v>90.017581558898357</v>
      </c>
      <c r="AU1769" s="2">
        <f t="shared" si="366"/>
        <v>-4.3550000000000004</v>
      </c>
      <c r="AV1769" s="2">
        <f>IF(ISNUMBER(AU1769),SUMIFS($AU$1:AU1769,$A$1:A1769,A1769,$J$1:J1769,J1769,$D$1:D1769,D1769),"")</f>
        <v>298.40099999999995</v>
      </c>
      <c r="AW1769">
        <f t="shared" si="367"/>
        <v>16</v>
      </c>
    </row>
    <row r="1770" spans="1:49" x14ac:dyDescent="0.25">
      <c r="A1770" s="5" t="s">
        <v>134</v>
      </c>
      <c r="B1770" t="s">
        <v>152</v>
      </c>
      <c r="C1770" s="3">
        <v>41256</v>
      </c>
      <c r="D1770">
        <v>3</v>
      </c>
      <c r="H1770" t="s">
        <v>135</v>
      </c>
      <c r="J1770" s="29" t="s">
        <v>139</v>
      </c>
      <c r="M1770" s="2" t="s">
        <v>143</v>
      </c>
      <c r="N1770" s="2">
        <f t="shared" si="368"/>
        <v>195.2</v>
      </c>
      <c r="O1770" s="30">
        <v>19.52</v>
      </c>
      <c r="P1770" s="30">
        <v>33.400000000000006</v>
      </c>
      <c r="Q1770">
        <f t="shared" si="370"/>
        <v>33.400000000000006</v>
      </c>
      <c r="R1770" s="2">
        <f>IF(ISNUMBER(Q1770),SUMIFS(Q$1:$Q1770,A$1:$A1770,A1770,J$1:$J1770,J1770,D$1:$D1770,D1770),"")</f>
        <v>583.59999999999934</v>
      </c>
      <c r="AB1770">
        <v>22.705501336165618</v>
      </c>
      <c r="AC1770">
        <v>8.3946588546227368</v>
      </c>
      <c r="AD1770">
        <v>67.15199638843302</v>
      </c>
      <c r="AE1770">
        <v>30.671576021818055</v>
      </c>
      <c r="AF1770">
        <v>88.093949561640926</v>
      </c>
      <c r="AG1770">
        <v>28.571076415196462</v>
      </c>
      <c r="AH1770" s="2">
        <f t="shared" si="369"/>
        <v>4.5713722264314338</v>
      </c>
      <c r="AI1770">
        <v>4.5713722264314338</v>
      </c>
      <c r="AJ1770">
        <v>10.945775411314582</v>
      </c>
      <c r="AK1770">
        <v>91.132373249161532</v>
      </c>
      <c r="AU1770" s="2">
        <f t="shared" si="366"/>
        <v>152.684</v>
      </c>
      <c r="AV1770" s="2">
        <f>IF(ISNUMBER(AU1770),SUMIFS($AU$1:AU1770,$A$1:A1770,A1770,$J$1:J1770,J1770,$D$1:D1770,D1770),"")</f>
        <v>672.21999999999991</v>
      </c>
      <c r="AW1770">
        <f t="shared" si="367"/>
        <v>16</v>
      </c>
    </row>
    <row r="1771" spans="1:49" x14ac:dyDescent="0.25">
      <c r="A1771" s="5" t="s">
        <v>134</v>
      </c>
      <c r="B1771" t="s">
        <v>152</v>
      </c>
      <c r="C1771" s="3">
        <v>41256</v>
      </c>
      <c r="D1771">
        <v>4</v>
      </c>
      <c r="H1771" t="s">
        <v>135</v>
      </c>
      <c r="J1771" s="29" t="s">
        <v>139</v>
      </c>
      <c r="M1771" s="2" t="s">
        <v>143</v>
      </c>
      <c r="N1771" s="2">
        <f t="shared" si="368"/>
        <v>142.69999999999999</v>
      </c>
      <c r="O1771" s="30">
        <v>14.27</v>
      </c>
      <c r="P1771" s="30">
        <v>182.8</v>
      </c>
      <c r="Q1771">
        <f t="shared" si="370"/>
        <v>182.8</v>
      </c>
      <c r="R1771" s="2">
        <f>IF(ISNUMBER(Q1771),SUMIFS(Q$1:$Q1771,A$1:$A1771,A1771,J$1:$J1771,J1771,D$1:$D1771,D1771),"")</f>
        <v>885.7999999999995</v>
      </c>
      <c r="AB1771">
        <v>22.705501336165618</v>
      </c>
      <c r="AC1771">
        <v>8.3946588546227368</v>
      </c>
      <c r="AD1771">
        <v>67.15199638843302</v>
      </c>
      <c r="AE1771">
        <v>30.671576021818055</v>
      </c>
      <c r="AF1771">
        <v>88.093949561640926</v>
      </c>
      <c r="AG1771">
        <v>28.571076415196462</v>
      </c>
      <c r="AH1771" s="2">
        <f t="shared" si="369"/>
        <v>4.5713722264314338</v>
      </c>
      <c r="AI1771">
        <v>4.5713722264314338</v>
      </c>
      <c r="AJ1771">
        <v>10.945775411314582</v>
      </c>
      <c r="AK1771">
        <v>91.132373249161532</v>
      </c>
      <c r="AU1771" s="2">
        <f t="shared" si="366"/>
        <v>835.64700000000005</v>
      </c>
      <c r="AV1771" s="2">
        <f>IF(ISNUMBER(AU1771),SUMIFS($AU$1:AU1771,$A$1:A1771,A1771,$J$1:J1771,J1771,$D$1:D1771,D1771),"")</f>
        <v>1036.963</v>
      </c>
      <c r="AW1771">
        <f t="shared" si="367"/>
        <v>16</v>
      </c>
    </row>
    <row r="1772" spans="1:49" x14ac:dyDescent="0.25">
      <c r="A1772" s="5" t="s">
        <v>134</v>
      </c>
      <c r="B1772" t="s">
        <v>152</v>
      </c>
      <c r="C1772" s="3">
        <v>41256</v>
      </c>
      <c r="D1772">
        <v>5</v>
      </c>
      <c r="H1772" t="s">
        <v>135</v>
      </c>
      <c r="J1772" s="29" t="s">
        <v>139</v>
      </c>
      <c r="M1772" s="2" t="s">
        <v>143</v>
      </c>
      <c r="N1772" s="2">
        <f t="shared" si="368"/>
        <v>237.5</v>
      </c>
      <c r="O1772" s="30">
        <v>23.75</v>
      </c>
      <c r="P1772" s="30">
        <v>-33.400000000000006</v>
      </c>
      <c r="Q1772">
        <f t="shared" si="370"/>
        <v>-33.400000000000006</v>
      </c>
      <c r="R1772" s="2">
        <f>IF(ISNUMBER(Q1772),SUMIFS(Q$1:$Q1772,A$1:$A1772,A1772,J$1:$J1772,J1772,D$1:$D1772,D1772),"")</f>
        <v>446.00000000000034</v>
      </c>
      <c r="AB1772">
        <v>19.031273076220856</v>
      </c>
      <c r="AC1772">
        <v>11.682931464745794</v>
      </c>
      <c r="AD1772">
        <v>68.515033478105522</v>
      </c>
      <c r="AE1772">
        <v>28.068409034129495</v>
      </c>
      <c r="AF1772">
        <v>88.841342988808321</v>
      </c>
      <c r="AG1772">
        <v>24.748544821154258</v>
      </c>
      <c r="AH1772" s="2">
        <f t="shared" si="369"/>
        <v>3.9597671713846814</v>
      </c>
      <c r="AI1772">
        <v>3.9597671713846814</v>
      </c>
      <c r="AJ1772">
        <v>11.1679504569312</v>
      </c>
      <c r="AK1772">
        <v>90.434610041674972</v>
      </c>
      <c r="AU1772" s="2">
        <f t="shared" si="366"/>
        <v>-132.256</v>
      </c>
      <c r="AV1772" s="2">
        <f>IF(ISNUMBER(AU1772),SUMIFS($AU$1:AU1772,$A$1:A1772,A1772,$J$1:J1772,J1772,$D$1:D1772,D1772),"")</f>
        <v>397.33300000000008</v>
      </c>
      <c r="AW1772">
        <f t="shared" si="367"/>
        <v>16</v>
      </c>
    </row>
    <row r="1773" spans="1:49" x14ac:dyDescent="0.25">
      <c r="A1773" s="5" t="s">
        <v>134</v>
      </c>
      <c r="B1773" t="s">
        <v>152</v>
      </c>
      <c r="C1773" s="3">
        <v>41256</v>
      </c>
      <c r="D1773">
        <v>6</v>
      </c>
      <c r="H1773" t="s">
        <v>135</v>
      </c>
      <c r="J1773" s="29" t="s">
        <v>139</v>
      </c>
      <c r="M1773" s="2" t="s">
        <v>143</v>
      </c>
      <c r="N1773" s="2">
        <f t="shared" si="368"/>
        <v>113.80000000000001</v>
      </c>
      <c r="O1773" s="30">
        <v>11.38</v>
      </c>
      <c r="P1773" s="30">
        <v>96.599999999999966</v>
      </c>
      <c r="Q1773">
        <f t="shared" si="370"/>
        <v>96.599999999999966</v>
      </c>
      <c r="R1773" s="2">
        <f>IF(ISNUMBER(Q1773),SUMIFS(Q$1:$Q1773,A$1:$A1773,A1773,J$1:$J1773,J1773,D$1:$D1773,D1773),"")</f>
        <v>580.5</v>
      </c>
      <c r="AB1773">
        <v>19.031273076220856</v>
      </c>
      <c r="AC1773">
        <v>11.682931464745794</v>
      </c>
      <c r="AD1773">
        <v>68.515033478105522</v>
      </c>
      <c r="AE1773">
        <v>28.068409034129495</v>
      </c>
      <c r="AF1773">
        <v>88.841342988808321</v>
      </c>
      <c r="AG1773">
        <v>24.748544821154258</v>
      </c>
      <c r="AH1773" s="2">
        <f t="shared" si="369"/>
        <v>3.9597671713846814</v>
      </c>
      <c r="AI1773">
        <v>3.9597671713846814</v>
      </c>
      <c r="AJ1773">
        <v>11.1679504569312</v>
      </c>
      <c r="AK1773">
        <v>90.434610041674972</v>
      </c>
      <c r="AU1773" s="2">
        <f t="shared" si="366"/>
        <v>382.51400000000001</v>
      </c>
      <c r="AV1773" s="2">
        <f>IF(ISNUMBER(AU1773),SUMIFS($AU$1:AU1773,$A$1:A1773,A1773,$J$1:J1773,J1773,$D$1:D1773,D1773),"")</f>
        <v>694.03700000000003</v>
      </c>
      <c r="AW1773">
        <f t="shared" si="367"/>
        <v>16</v>
      </c>
    </row>
    <row r="1774" spans="1:49" x14ac:dyDescent="0.25">
      <c r="A1774" s="5" t="s">
        <v>134</v>
      </c>
      <c r="B1774" t="s">
        <v>152</v>
      </c>
      <c r="C1774" s="3">
        <v>41256</v>
      </c>
      <c r="D1774">
        <v>7</v>
      </c>
      <c r="H1774" t="s">
        <v>135</v>
      </c>
      <c r="J1774" s="29" t="s">
        <v>139</v>
      </c>
      <c r="M1774" s="2" t="s">
        <v>143</v>
      </c>
      <c r="N1774" s="2">
        <f t="shared" si="368"/>
        <v>111.6</v>
      </c>
      <c r="O1774" s="30">
        <v>11.16</v>
      </c>
      <c r="P1774" s="30">
        <v>139</v>
      </c>
      <c r="Q1774">
        <f t="shared" si="370"/>
        <v>139</v>
      </c>
      <c r="R1774" s="2">
        <f>IF(ISNUMBER(Q1774),SUMIFS(Q$1:$Q1774,A$1:$A1774,A1774,J$1:$J1774,J1774,D$1:$D1774,D1774),"")</f>
        <v>461.5999999999994</v>
      </c>
      <c r="AB1774">
        <v>25.077807881596215</v>
      </c>
      <c r="AC1774">
        <v>10.601115114407479</v>
      </c>
      <c r="AD1774">
        <v>66.085369826682438</v>
      </c>
      <c r="AE1774">
        <v>36.156665005040054</v>
      </c>
      <c r="AF1774">
        <v>87.523277467411447</v>
      </c>
      <c r="AG1774">
        <v>25.470325336838634</v>
      </c>
      <c r="AH1774" s="2">
        <f t="shared" si="369"/>
        <v>4.0752520538941814</v>
      </c>
      <c r="AI1774">
        <v>4.0752520538941814</v>
      </c>
      <c r="AJ1774">
        <v>10.771915281749237</v>
      </c>
      <c r="AK1774">
        <v>90.89008363201917</v>
      </c>
      <c r="AU1774" s="2">
        <f t="shared" si="366"/>
        <v>566.46</v>
      </c>
      <c r="AV1774" s="2">
        <f>IF(ISNUMBER(AU1774),SUMIFS($AU$1:AU1774,$A$1:A1774,A1774,$J$1:J1774,J1774,$D$1:D1774,D1774),"")</f>
        <v>63.732000000000028</v>
      </c>
      <c r="AW1774">
        <f t="shared" si="367"/>
        <v>16</v>
      </c>
    </row>
    <row r="1775" spans="1:49" x14ac:dyDescent="0.25">
      <c r="A1775" s="5" t="s">
        <v>134</v>
      </c>
      <c r="B1775" t="s">
        <v>152</v>
      </c>
      <c r="C1775" s="3">
        <v>41256</v>
      </c>
      <c r="D1775">
        <v>8</v>
      </c>
      <c r="H1775" t="s">
        <v>135</v>
      </c>
      <c r="J1775" s="29" t="s">
        <v>139</v>
      </c>
      <c r="M1775" s="2" t="s">
        <v>143</v>
      </c>
      <c r="N1775" s="2">
        <f t="shared" si="368"/>
        <v>89.9</v>
      </c>
      <c r="O1775" s="30">
        <v>8.99</v>
      </c>
      <c r="P1775" s="30">
        <v>136.19999999999999</v>
      </c>
      <c r="Q1775">
        <f t="shared" si="370"/>
        <v>136.19999999999999</v>
      </c>
      <c r="R1775" s="2">
        <f>IF(ISNUMBER(Q1775),SUMIFS(Q$1:$Q1775,A$1:$A1775,A1775,J$1:$J1775,J1775,D$1:$D1775,D1775),"")</f>
        <v>1213.2</v>
      </c>
      <c r="AB1775">
        <v>25.077807881596215</v>
      </c>
      <c r="AC1775">
        <v>10.601115114407479</v>
      </c>
      <c r="AD1775">
        <v>66.085369826682438</v>
      </c>
      <c r="AE1775">
        <v>36.156665005040054</v>
      </c>
      <c r="AF1775">
        <v>87.523277467411447</v>
      </c>
      <c r="AG1775">
        <v>25.470325336838634</v>
      </c>
      <c r="AH1775" s="2">
        <f t="shared" si="369"/>
        <v>4.0752520538941814</v>
      </c>
      <c r="AI1775">
        <v>4.0752520538941814</v>
      </c>
      <c r="AJ1775">
        <v>10.771915281749237</v>
      </c>
      <c r="AK1775">
        <v>90.89008363201917</v>
      </c>
      <c r="AU1775" s="2">
        <f t="shared" si="366"/>
        <v>555.04899999999998</v>
      </c>
      <c r="AV1775" s="2">
        <f>IF(ISNUMBER(AU1775),SUMIFS($AU$1:AU1775,$A$1:A1775,A1775,$J$1:J1775,J1775,$D$1:D1775,D1775),"")</f>
        <v>642.51199999999994</v>
      </c>
      <c r="AW1775">
        <f t="shared" si="367"/>
        <v>16</v>
      </c>
    </row>
    <row r="1776" spans="1:49" x14ac:dyDescent="0.25">
      <c r="A1776" s="5" t="s">
        <v>134</v>
      </c>
      <c r="B1776" t="s">
        <v>152</v>
      </c>
      <c r="C1776" s="3">
        <v>41256</v>
      </c>
      <c r="D1776">
        <v>9</v>
      </c>
      <c r="H1776" t="s">
        <v>135</v>
      </c>
      <c r="J1776" s="29" t="s">
        <v>139</v>
      </c>
      <c r="M1776" s="2" t="s">
        <v>143</v>
      </c>
      <c r="N1776" s="2">
        <f t="shared" si="368"/>
        <v>67.2</v>
      </c>
      <c r="O1776" s="30">
        <v>6.7200000000000006</v>
      </c>
      <c r="P1776" s="30">
        <v>58.199999999999989</v>
      </c>
      <c r="Q1776">
        <f t="shared" si="370"/>
        <v>58.199999999999989</v>
      </c>
      <c r="R1776" s="2">
        <f>IF(ISNUMBER(Q1776),SUMIFS(Q$1:$Q1776,A$1:$A1776,A1776,J$1:$J1776,J1776,D$1:$D1776,D1776),"")</f>
        <v>620.5</v>
      </c>
      <c r="AH1776" s="2" t="str">
        <f t="shared" si="369"/>
        <v/>
      </c>
      <c r="AU1776" s="2" t="str">
        <f t="shared" si="366"/>
        <v/>
      </c>
      <c r="AV1776" s="2" t="str">
        <f>IF(ISNUMBER(AU1776),SUMIFS($AU$1:AU1776,$A$1:A1776,A1776,$J$1:J1776,J1776,$D$1:D1776,D1776),"")</f>
        <v/>
      </c>
      <c r="AW1776">
        <f t="shared" si="367"/>
        <v>4</v>
      </c>
    </row>
    <row r="1777" spans="1:49" x14ac:dyDescent="0.25">
      <c r="A1777" s="5" t="s">
        <v>134</v>
      </c>
      <c r="B1777" t="s">
        <v>152</v>
      </c>
      <c r="C1777" s="3">
        <v>41256</v>
      </c>
      <c r="D1777">
        <v>10</v>
      </c>
      <c r="H1777" t="s">
        <v>135</v>
      </c>
      <c r="J1777" s="29" t="s">
        <v>139</v>
      </c>
      <c r="M1777" s="2" t="s">
        <v>143</v>
      </c>
      <c r="N1777" s="2">
        <f t="shared" si="368"/>
        <v>207.8</v>
      </c>
      <c r="O1777" s="30">
        <v>20.78</v>
      </c>
      <c r="P1777" s="30">
        <v>23.900000000000006</v>
      </c>
      <c r="Q1777">
        <f t="shared" si="370"/>
        <v>23.900000000000006</v>
      </c>
      <c r="R1777" s="2">
        <f>IF(ISNUMBER(Q1777),SUMIFS(Q$1:$Q1777,A$1:$A1777,A1777,J$1:$J1777,J1777,D$1:$D1777,D1777),"")</f>
        <v>567.99999999999989</v>
      </c>
      <c r="AH1777" s="2" t="str">
        <f t="shared" si="369"/>
        <v/>
      </c>
      <c r="AU1777" s="2" t="str">
        <f t="shared" si="366"/>
        <v/>
      </c>
      <c r="AV1777" s="2" t="str">
        <f>IF(ISNUMBER(AU1777),SUMIFS($AU$1:AU1777,$A$1:A1777,A1777,$J$1:J1777,J1777,$D$1:D1777,D1777),"")</f>
        <v/>
      </c>
      <c r="AW1777">
        <f t="shared" si="367"/>
        <v>4</v>
      </c>
    </row>
    <row r="1778" spans="1:49" x14ac:dyDescent="0.25">
      <c r="A1778" s="5" t="s">
        <v>134</v>
      </c>
      <c r="B1778" t="s">
        <v>152</v>
      </c>
      <c r="C1778" s="3">
        <v>41270</v>
      </c>
      <c r="D1778">
        <v>1</v>
      </c>
      <c r="H1778" t="s">
        <v>135</v>
      </c>
      <c r="J1778" s="29" t="s">
        <v>139</v>
      </c>
      <c r="M1778" s="2" t="s">
        <v>143</v>
      </c>
      <c r="N1778" s="2">
        <f t="shared" si="368"/>
        <v>222.39999999999998</v>
      </c>
      <c r="O1778" s="30">
        <v>22.24</v>
      </c>
      <c r="P1778" s="30">
        <v>128.80000000000001</v>
      </c>
      <c r="Q1778">
        <f t="shared" si="370"/>
        <v>128.80000000000001</v>
      </c>
      <c r="R1778" s="2">
        <f>IF(ISNUMBER(Q1778),SUMIFS(Q$1:$Q1778,A$1:$A1778,A1778,J$1:$J1778,J1778,D$1:$D1778,D1778),"")</f>
        <v>1163.0999999999999</v>
      </c>
      <c r="AH1778" s="2" t="str">
        <f t="shared" si="369"/>
        <v/>
      </c>
      <c r="AU1778" s="2" t="str">
        <f t="shared" si="366"/>
        <v/>
      </c>
      <c r="AV1778" s="2" t="str">
        <f>IF(ISNUMBER(AU1778),SUMIFS($AU$1:AU1778,$A$1:A1778,A1778,$J$1:J1778,J1778,$D$1:D1778,D1778),"")</f>
        <v/>
      </c>
      <c r="AW1778">
        <f t="shared" si="367"/>
        <v>4</v>
      </c>
    </row>
    <row r="1779" spans="1:49" x14ac:dyDescent="0.25">
      <c r="A1779" s="5" t="s">
        <v>134</v>
      </c>
      <c r="B1779" t="s">
        <v>152</v>
      </c>
      <c r="C1779" s="3">
        <v>41270</v>
      </c>
      <c r="D1779">
        <v>2</v>
      </c>
      <c r="H1779" t="s">
        <v>135</v>
      </c>
      <c r="J1779" s="29" t="s">
        <v>139</v>
      </c>
      <c r="M1779" s="2" t="s">
        <v>143</v>
      </c>
      <c r="N1779" s="2">
        <f t="shared" si="368"/>
        <v>285.89999999999998</v>
      </c>
      <c r="O1779" s="30">
        <v>28.589999999999996</v>
      </c>
      <c r="P1779" s="30">
        <v>-7.6000000000000227</v>
      </c>
      <c r="Q1779">
        <f t="shared" si="370"/>
        <v>-7.6000000000000227</v>
      </c>
      <c r="R1779" s="2">
        <f>IF(ISNUMBER(Q1779),SUMIFS(Q$1:$Q1779,A$1:$A1779,A1779,J$1:$J1779,J1779,D$1:$D1779,D1779),"")</f>
        <v>954.80000000000052</v>
      </c>
      <c r="AH1779" s="2" t="str">
        <f t="shared" si="369"/>
        <v/>
      </c>
      <c r="AU1779" s="2" t="str">
        <f t="shared" si="366"/>
        <v/>
      </c>
      <c r="AV1779" s="2" t="str">
        <f>IF(ISNUMBER(AU1779),SUMIFS($AU$1:AU1779,$A$1:A1779,A1779,$J$1:J1779,J1779,$D$1:D1779,D1779),"")</f>
        <v/>
      </c>
      <c r="AW1779">
        <f t="shared" si="367"/>
        <v>4</v>
      </c>
    </row>
    <row r="1780" spans="1:49" x14ac:dyDescent="0.25">
      <c r="A1780" s="5" t="s">
        <v>134</v>
      </c>
      <c r="B1780" t="s">
        <v>152</v>
      </c>
      <c r="C1780" s="3">
        <v>41270</v>
      </c>
      <c r="D1780">
        <v>3</v>
      </c>
      <c r="H1780" t="s">
        <v>135</v>
      </c>
      <c r="J1780" s="29" t="s">
        <v>139</v>
      </c>
      <c r="M1780" s="2" t="s">
        <v>143</v>
      </c>
      <c r="N1780" s="2">
        <f t="shared" si="368"/>
        <v>195.39999999999998</v>
      </c>
      <c r="O1780" s="30">
        <v>19.54</v>
      </c>
      <c r="P1780" s="30">
        <v>136.10000000000002</v>
      </c>
      <c r="Q1780">
        <f t="shared" si="370"/>
        <v>136.10000000000002</v>
      </c>
      <c r="R1780" s="2">
        <f>IF(ISNUMBER(Q1780),SUMIFS(Q$1:$Q1780,A$1:$A1780,A1780,J$1:$J1780,J1780,D$1:$D1780,D1780),"")</f>
        <v>719.69999999999936</v>
      </c>
      <c r="AH1780" s="2" t="str">
        <f t="shared" si="369"/>
        <v/>
      </c>
      <c r="AU1780" s="2" t="str">
        <f t="shared" si="366"/>
        <v/>
      </c>
      <c r="AV1780" s="2" t="str">
        <f>IF(ISNUMBER(AU1780),SUMIFS($AU$1:AU1780,$A$1:A1780,A1780,$J$1:J1780,J1780,$D$1:D1780,D1780),"")</f>
        <v/>
      </c>
      <c r="AW1780">
        <f t="shared" si="367"/>
        <v>4</v>
      </c>
    </row>
    <row r="1781" spans="1:49" x14ac:dyDescent="0.25">
      <c r="A1781" s="5" t="s">
        <v>134</v>
      </c>
      <c r="B1781" t="s">
        <v>152</v>
      </c>
      <c r="C1781" s="3">
        <v>41270</v>
      </c>
      <c r="D1781">
        <v>4</v>
      </c>
      <c r="H1781" t="s">
        <v>135</v>
      </c>
      <c r="J1781" s="29" t="s">
        <v>139</v>
      </c>
      <c r="M1781" s="2" t="s">
        <v>143</v>
      </c>
      <c r="N1781" s="2">
        <f t="shared" si="368"/>
        <v>178.6</v>
      </c>
      <c r="O1781" s="30">
        <v>17.86</v>
      </c>
      <c r="P1781" s="30">
        <v>96.500000000000028</v>
      </c>
      <c r="Q1781">
        <f t="shared" si="370"/>
        <v>96.500000000000028</v>
      </c>
      <c r="R1781" s="2">
        <f>IF(ISNUMBER(Q1781),SUMIFS(Q$1:$Q1781,A$1:$A1781,A1781,J$1:$J1781,J1781,D$1:$D1781,D1781),"")</f>
        <v>982.2999999999995</v>
      </c>
      <c r="AH1781" s="2" t="str">
        <f t="shared" si="369"/>
        <v/>
      </c>
      <c r="AU1781" s="2" t="str">
        <f t="shared" si="366"/>
        <v/>
      </c>
      <c r="AV1781" s="2" t="str">
        <f>IF(ISNUMBER(AU1781),SUMIFS($AU$1:AU1781,$A$1:A1781,A1781,$J$1:J1781,J1781,$D$1:D1781,D1781),"")</f>
        <v/>
      </c>
      <c r="AW1781">
        <f t="shared" si="367"/>
        <v>4</v>
      </c>
    </row>
    <row r="1782" spans="1:49" x14ac:dyDescent="0.25">
      <c r="A1782" s="5" t="s">
        <v>134</v>
      </c>
      <c r="B1782" t="s">
        <v>152</v>
      </c>
      <c r="C1782" s="3">
        <v>41270</v>
      </c>
      <c r="D1782">
        <v>5</v>
      </c>
      <c r="H1782" t="s">
        <v>135</v>
      </c>
      <c r="J1782" s="29" t="s">
        <v>139</v>
      </c>
      <c r="M1782" s="2" t="s">
        <v>143</v>
      </c>
      <c r="N1782" s="2">
        <f t="shared" si="368"/>
        <v>129.1</v>
      </c>
      <c r="O1782" s="30">
        <v>12.91</v>
      </c>
      <c r="P1782" s="30">
        <v>119</v>
      </c>
      <c r="Q1782">
        <f t="shared" si="370"/>
        <v>119</v>
      </c>
      <c r="R1782" s="2">
        <f>IF(ISNUMBER(Q1782),SUMIFS(Q$1:$Q1782,A$1:$A1782,A1782,J$1:$J1782,J1782,D$1:$D1782,D1782),"")</f>
        <v>565.00000000000034</v>
      </c>
      <c r="AH1782" s="2" t="str">
        <f t="shared" si="369"/>
        <v/>
      </c>
      <c r="AU1782" s="2" t="str">
        <f t="shared" si="366"/>
        <v/>
      </c>
      <c r="AV1782" s="2" t="str">
        <f>IF(ISNUMBER(AU1782),SUMIFS($AU$1:AU1782,$A$1:A1782,A1782,$J$1:J1782,J1782,$D$1:D1782,D1782),"")</f>
        <v/>
      </c>
      <c r="AW1782">
        <f t="shared" si="367"/>
        <v>4</v>
      </c>
    </row>
    <row r="1783" spans="1:49" x14ac:dyDescent="0.25">
      <c r="A1783" s="5" t="s">
        <v>134</v>
      </c>
      <c r="B1783" t="s">
        <v>152</v>
      </c>
      <c r="C1783" s="3">
        <v>41270</v>
      </c>
      <c r="D1783">
        <v>6</v>
      </c>
      <c r="H1783" t="s">
        <v>135</v>
      </c>
      <c r="J1783" s="29" t="s">
        <v>139</v>
      </c>
      <c r="M1783" s="2" t="s">
        <v>143</v>
      </c>
      <c r="N1783" s="2">
        <f t="shared" si="368"/>
        <v>115.8</v>
      </c>
      <c r="O1783" s="30">
        <v>11.58</v>
      </c>
      <c r="P1783" s="30">
        <v>248.7</v>
      </c>
      <c r="Q1783">
        <f t="shared" si="370"/>
        <v>248.7</v>
      </c>
      <c r="R1783" s="2">
        <f>IF(ISNUMBER(Q1783),SUMIFS(Q$1:$Q1783,A$1:$A1783,A1783,J$1:$J1783,J1783,D$1:$D1783,D1783),"")</f>
        <v>829.2</v>
      </c>
      <c r="AH1783" s="2" t="str">
        <f t="shared" si="369"/>
        <v/>
      </c>
      <c r="AU1783" s="2" t="str">
        <f t="shared" si="366"/>
        <v/>
      </c>
      <c r="AV1783" s="2" t="str">
        <f>IF(ISNUMBER(AU1783),SUMIFS($AU$1:AU1783,$A$1:A1783,A1783,$J$1:J1783,J1783,$D$1:D1783,D1783),"")</f>
        <v/>
      </c>
      <c r="AW1783">
        <f t="shared" si="367"/>
        <v>4</v>
      </c>
    </row>
    <row r="1784" spans="1:49" x14ac:dyDescent="0.25">
      <c r="A1784" s="5" t="s">
        <v>134</v>
      </c>
      <c r="B1784" t="s">
        <v>152</v>
      </c>
      <c r="C1784" s="3">
        <v>41270</v>
      </c>
      <c r="D1784">
        <v>7</v>
      </c>
      <c r="H1784" t="s">
        <v>135</v>
      </c>
      <c r="J1784" s="29" t="s">
        <v>139</v>
      </c>
      <c r="M1784" s="2" t="s">
        <v>143</v>
      </c>
      <c r="N1784" s="2">
        <f t="shared" si="368"/>
        <v>120.1</v>
      </c>
      <c r="O1784" s="30">
        <v>12.01</v>
      </c>
      <c r="P1784" s="30">
        <v>217.79999999999998</v>
      </c>
      <c r="Q1784">
        <f t="shared" si="370"/>
        <v>217.79999999999998</v>
      </c>
      <c r="R1784" s="2">
        <f>IF(ISNUMBER(Q1784),SUMIFS(Q$1:$Q1784,A$1:$A1784,A1784,J$1:$J1784,J1784,D$1:$D1784,D1784),"")</f>
        <v>679.39999999999941</v>
      </c>
      <c r="AH1784" s="2" t="str">
        <f t="shared" si="369"/>
        <v/>
      </c>
      <c r="AU1784" s="2" t="str">
        <f t="shared" si="366"/>
        <v/>
      </c>
      <c r="AV1784" s="2" t="str">
        <f>IF(ISNUMBER(AU1784),SUMIFS($AU$1:AU1784,$A$1:A1784,A1784,$J$1:J1784,J1784,$D$1:D1784,D1784),"")</f>
        <v/>
      </c>
      <c r="AW1784">
        <f t="shared" si="367"/>
        <v>4</v>
      </c>
    </row>
    <row r="1785" spans="1:49" x14ac:dyDescent="0.25">
      <c r="A1785" s="5" t="s">
        <v>134</v>
      </c>
      <c r="B1785" t="s">
        <v>152</v>
      </c>
      <c r="C1785" s="3">
        <v>41270</v>
      </c>
      <c r="D1785">
        <v>8</v>
      </c>
      <c r="H1785" t="s">
        <v>135</v>
      </c>
      <c r="J1785" s="29" t="s">
        <v>139</v>
      </c>
      <c r="M1785" s="2" t="s">
        <v>143</v>
      </c>
      <c r="N1785" s="2">
        <f t="shared" si="368"/>
        <v>116.8</v>
      </c>
      <c r="O1785" s="30">
        <v>11.68</v>
      </c>
      <c r="P1785" s="30">
        <v>215.90000000000003</v>
      </c>
      <c r="Q1785">
        <f t="shared" si="370"/>
        <v>215.90000000000003</v>
      </c>
      <c r="R1785" s="2">
        <f>IF(ISNUMBER(Q1785),SUMIFS(Q$1:$Q1785,A$1:$A1785,A1785,J$1:$J1785,J1785,D$1:$D1785,D1785),"")</f>
        <v>1429.1000000000001</v>
      </c>
      <c r="AH1785" s="2" t="str">
        <f t="shared" si="369"/>
        <v/>
      </c>
      <c r="AU1785" s="2" t="str">
        <f t="shared" si="366"/>
        <v/>
      </c>
      <c r="AV1785" s="2" t="str">
        <f>IF(ISNUMBER(AU1785),SUMIFS($AU$1:AU1785,$A$1:A1785,A1785,$J$1:J1785,J1785,$D$1:D1785,D1785),"")</f>
        <v/>
      </c>
      <c r="AW1785">
        <f t="shared" si="367"/>
        <v>4</v>
      </c>
    </row>
    <row r="1786" spans="1:49" x14ac:dyDescent="0.25">
      <c r="A1786" s="5" t="s">
        <v>134</v>
      </c>
      <c r="B1786" t="s">
        <v>152</v>
      </c>
      <c r="C1786" s="3">
        <v>41270</v>
      </c>
      <c r="D1786">
        <v>9</v>
      </c>
      <c r="H1786" t="s">
        <v>135</v>
      </c>
      <c r="J1786" s="29" t="s">
        <v>139</v>
      </c>
      <c r="M1786" s="2" t="s">
        <v>143</v>
      </c>
      <c r="N1786" s="2">
        <f t="shared" si="368"/>
        <v>214.5</v>
      </c>
      <c r="O1786" s="30">
        <v>21.45</v>
      </c>
      <c r="P1786" s="30">
        <v>-17</v>
      </c>
      <c r="Q1786">
        <f t="shared" si="370"/>
        <v>-17</v>
      </c>
      <c r="R1786" s="2">
        <f>IF(ISNUMBER(Q1786),SUMIFS(Q$1:$Q1786,A$1:$A1786,A1786,J$1:$J1786,J1786,D$1:$D1786,D1786),"")</f>
        <v>603.5</v>
      </c>
      <c r="AH1786" s="2" t="str">
        <f t="shared" si="369"/>
        <v/>
      </c>
      <c r="AU1786" s="2" t="str">
        <f t="shared" si="366"/>
        <v/>
      </c>
      <c r="AV1786" s="2" t="str">
        <f>IF(ISNUMBER(AU1786),SUMIFS($AU$1:AU1786,$A$1:A1786,A1786,$J$1:J1786,J1786,$D$1:D1786,D1786),"")</f>
        <v/>
      </c>
      <c r="AW1786">
        <f t="shared" si="367"/>
        <v>4</v>
      </c>
    </row>
    <row r="1787" spans="1:49" x14ac:dyDescent="0.25">
      <c r="A1787" s="5" t="s">
        <v>134</v>
      </c>
      <c r="B1787" t="s">
        <v>152</v>
      </c>
      <c r="C1787" s="3">
        <v>41270</v>
      </c>
      <c r="D1787">
        <v>10</v>
      </c>
      <c r="H1787" t="s">
        <v>135</v>
      </c>
      <c r="J1787" s="29" t="s">
        <v>139</v>
      </c>
      <c r="M1787" s="2" t="s">
        <v>143</v>
      </c>
      <c r="N1787" s="2">
        <f t="shared" si="368"/>
        <v>132.10000000000002</v>
      </c>
      <c r="O1787" s="30">
        <v>13.210000000000003</v>
      </c>
      <c r="P1787" s="30">
        <v>226.3</v>
      </c>
      <c r="Q1787">
        <f t="shared" si="370"/>
        <v>226.3</v>
      </c>
      <c r="R1787" s="2">
        <f>IF(ISNUMBER(Q1787),SUMIFS(Q$1:$Q1787,A$1:$A1787,A1787,J$1:$J1787,J1787,D$1:$D1787,D1787),"")</f>
        <v>794.3</v>
      </c>
      <c r="AH1787" s="2" t="str">
        <f t="shared" si="369"/>
        <v/>
      </c>
      <c r="AU1787" s="2" t="str">
        <f t="shared" si="366"/>
        <v/>
      </c>
      <c r="AV1787" s="2" t="str">
        <f>IF(ISNUMBER(AU1787),SUMIFS($AU$1:AU1787,$A$1:A1787,A1787,$J$1:J1787,J1787,$D$1:D1787,D1787),"")</f>
        <v/>
      </c>
      <c r="AW1787">
        <f t="shared" si="367"/>
        <v>4</v>
      </c>
    </row>
    <row r="1788" spans="1:49" x14ac:dyDescent="0.25">
      <c r="A1788" s="5" t="s">
        <v>134</v>
      </c>
      <c r="B1788" t="s">
        <v>152</v>
      </c>
      <c r="C1788" s="3">
        <v>41285</v>
      </c>
      <c r="D1788">
        <v>1</v>
      </c>
      <c r="H1788" t="s">
        <v>135</v>
      </c>
      <c r="J1788" s="29" t="s">
        <v>139</v>
      </c>
      <c r="M1788" s="2" t="s">
        <v>143</v>
      </c>
      <c r="N1788" s="2">
        <f t="shared" si="368"/>
        <v>142.20000000000002</v>
      </c>
      <c r="O1788" s="30">
        <v>14.220000000000002</v>
      </c>
      <c r="P1788" s="30">
        <v>218.4</v>
      </c>
      <c r="Q1788">
        <f t="shared" si="370"/>
        <v>218.4</v>
      </c>
      <c r="R1788" s="2">
        <f>IF(ISNUMBER(Q1788),SUMIFS(Q$1:$Q1788,A$1:$A1788,A1788,J$1:$J1788,J1788,D$1:$D1788,D1788),"")</f>
        <v>1381.5</v>
      </c>
      <c r="AH1788" s="2" t="str">
        <f t="shared" si="369"/>
        <v/>
      </c>
      <c r="AU1788" s="2" t="str">
        <f t="shared" si="366"/>
        <v/>
      </c>
      <c r="AV1788" s="2" t="str">
        <f>IF(ISNUMBER(AU1788),SUMIFS($AU$1:AU1788,$A$1:A1788,A1788,$J$1:J1788,J1788,$D$1:D1788,D1788),"")</f>
        <v/>
      </c>
      <c r="AW1788">
        <f t="shared" si="367"/>
        <v>4</v>
      </c>
    </row>
    <row r="1789" spans="1:49" x14ac:dyDescent="0.25">
      <c r="A1789" s="5" t="s">
        <v>134</v>
      </c>
      <c r="B1789" t="s">
        <v>152</v>
      </c>
      <c r="C1789" s="3">
        <v>41285</v>
      </c>
      <c r="D1789">
        <v>2</v>
      </c>
      <c r="H1789" t="s">
        <v>135</v>
      </c>
      <c r="J1789" s="29" t="s">
        <v>139</v>
      </c>
      <c r="M1789" s="2" t="s">
        <v>143</v>
      </c>
      <c r="N1789" s="2">
        <f t="shared" si="368"/>
        <v>122.5</v>
      </c>
      <c r="O1789" s="30">
        <v>12.25</v>
      </c>
      <c r="P1789" s="30">
        <v>168.89999999999998</v>
      </c>
      <c r="Q1789">
        <f t="shared" si="370"/>
        <v>168.89999999999998</v>
      </c>
      <c r="R1789" s="2">
        <f>IF(ISNUMBER(Q1789),SUMIFS(Q$1:$Q1789,A$1:$A1789,A1789,J$1:$J1789,J1789,D$1:$D1789,D1789),"")</f>
        <v>1123.7000000000005</v>
      </c>
      <c r="AH1789" s="2" t="str">
        <f t="shared" si="369"/>
        <v/>
      </c>
      <c r="AU1789" s="2" t="str">
        <f t="shared" ref="AU1789:AU1852" si="371">IF(AND(ISNUMBER(AI1789),ISNUMBER(Q1789)),ROUND(Q1789*AI1789,3),"")</f>
        <v/>
      </c>
      <c r="AV1789" s="2" t="str">
        <f>IF(ISNUMBER(AU1789),SUMIFS($AU$1:AU1789,$A$1:A1789,A1789,$J$1:J1789,J1789,$D$1:D1789,D1789),"")</f>
        <v/>
      </c>
      <c r="AW1789">
        <f t="shared" ref="AW1789:AW1852" si="372">COUNT(O1789:AV1789)</f>
        <v>4</v>
      </c>
    </row>
    <row r="1790" spans="1:49" x14ac:dyDescent="0.25">
      <c r="A1790" s="5" t="s">
        <v>134</v>
      </c>
      <c r="B1790" t="s">
        <v>152</v>
      </c>
      <c r="C1790" s="3">
        <v>41285</v>
      </c>
      <c r="D1790">
        <v>3</v>
      </c>
      <c r="H1790" t="s">
        <v>135</v>
      </c>
      <c r="J1790" s="29" t="s">
        <v>139</v>
      </c>
      <c r="M1790" s="2" t="s">
        <v>143</v>
      </c>
      <c r="N1790" s="2">
        <f t="shared" ref="N1790:N1853" si="373">IF(LEN(O1790)&gt;0,O1790*10,"")</f>
        <v>137.4</v>
      </c>
      <c r="O1790" s="30">
        <v>13.74</v>
      </c>
      <c r="P1790" s="30">
        <v>175.49999999999997</v>
      </c>
      <c r="Q1790">
        <f t="shared" si="370"/>
        <v>175.49999999999997</v>
      </c>
      <c r="R1790" s="2">
        <f>IF(ISNUMBER(Q1790),SUMIFS(Q$1:$Q1790,A$1:$A1790,A1790,J$1:$J1790,J1790,D$1:$D1790,D1790),"")</f>
        <v>895.19999999999936</v>
      </c>
      <c r="AH1790" s="2" t="str">
        <f t="shared" si="369"/>
        <v/>
      </c>
      <c r="AU1790" s="2" t="str">
        <f t="shared" si="371"/>
        <v/>
      </c>
      <c r="AV1790" s="2" t="str">
        <f>IF(ISNUMBER(AU1790),SUMIFS($AU$1:AU1790,$A$1:A1790,A1790,$J$1:J1790,J1790,$D$1:D1790,D1790),"")</f>
        <v/>
      </c>
      <c r="AW1790">
        <f t="shared" si="372"/>
        <v>4</v>
      </c>
    </row>
    <row r="1791" spans="1:49" x14ac:dyDescent="0.25">
      <c r="A1791" s="5" t="s">
        <v>134</v>
      </c>
      <c r="B1791" t="s">
        <v>152</v>
      </c>
      <c r="C1791" s="3">
        <v>41285</v>
      </c>
      <c r="D1791">
        <v>4</v>
      </c>
      <c r="H1791" t="s">
        <v>135</v>
      </c>
      <c r="J1791" s="29" t="s">
        <v>139</v>
      </c>
      <c r="M1791" s="2" t="s">
        <v>143</v>
      </c>
      <c r="N1791" s="2">
        <f t="shared" si="373"/>
        <v>124.5</v>
      </c>
      <c r="O1791" s="30">
        <v>12.45</v>
      </c>
      <c r="P1791" s="30">
        <v>250.8</v>
      </c>
      <c r="Q1791">
        <f t="shared" si="370"/>
        <v>250.8</v>
      </c>
      <c r="R1791" s="2">
        <f>IF(ISNUMBER(Q1791),SUMIFS(Q$1:$Q1791,A$1:$A1791,A1791,J$1:$J1791,J1791,D$1:$D1791,D1791),"")</f>
        <v>1233.0999999999995</v>
      </c>
      <c r="AH1791" s="2" t="str">
        <f t="shared" si="369"/>
        <v/>
      </c>
      <c r="AU1791" s="2" t="str">
        <f t="shared" si="371"/>
        <v/>
      </c>
      <c r="AV1791" s="2" t="str">
        <f>IF(ISNUMBER(AU1791),SUMIFS($AU$1:AU1791,$A$1:A1791,A1791,$J$1:J1791,J1791,$D$1:D1791,D1791),"")</f>
        <v/>
      </c>
      <c r="AW1791">
        <f t="shared" si="372"/>
        <v>4</v>
      </c>
    </row>
    <row r="1792" spans="1:49" x14ac:dyDescent="0.25">
      <c r="A1792" s="5" t="s">
        <v>134</v>
      </c>
      <c r="B1792" t="s">
        <v>152</v>
      </c>
      <c r="C1792" s="3">
        <v>41285</v>
      </c>
      <c r="D1792">
        <v>5</v>
      </c>
      <c r="H1792" t="s">
        <v>135</v>
      </c>
      <c r="J1792" s="29" t="s">
        <v>139</v>
      </c>
      <c r="M1792" s="2" t="s">
        <v>143</v>
      </c>
      <c r="N1792" s="2">
        <f t="shared" si="373"/>
        <v>231.5</v>
      </c>
      <c r="O1792" s="30">
        <v>23.15</v>
      </c>
      <c r="P1792" s="30">
        <v>87.600000000000023</v>
      </c>
      <c r="Q1792">
        <f t="shared" si="370"/>
        <v>87.600000000000023</v>
      </c>
      <c r="R1792" s="2">
        <f>IF(ISNUMBER(Q1792),SUMIFS(Q$1:$Q1792,A$1:$A1792,A1792,J$1:$J1792,J1792,D$1:$D1792,D1792),"")</f>
        <v>652.60000000000036</v>
      </c>
      <c r="AH1792" s="2" t="str">
        <f t="shared" si="369"/>
        <v/>
      </c>
      <c r="AU1792" s="2" t="str">
        <f t="shared" si="371"/>
        <v/>
      </c>
      <c r="AV1792" s="2" t="str">
        <f>IF(ISNUMBER(AU1792),SUMIFS($AU$1:AU1792,$A$1:A1792,A1792,$J$1:J1792,J1792,$D$1:D1792,D1792),"")</f>
        <v/>
      </c>
      <c r="AW1792">
        <f t="shared" si="372"/>
        <v>4</v>
      </c>
    </row>
    <row r="1793" spans="1:49" x14ac:dyDescent="0.25">
      <c r="A1793" s="5" t="s">
        <v>134</v>
      </c>
      <c r="B1793" t="s">
        <v>152</v>
      </c>
      <c r="C1793" s="3">
        <v>41285</v>
      </c>
      <c r="D1793">
        <v>6</v>
      </c>
      <c r="H1793" t="s">
        <v>135</v>
      </c>
      <c r="J1793" s="29" t="s">
        <v>139</v>
      </c>
      <c r="M1793" s="2" t="s">
        <v>143</v>
      </c>
      <c r="N1793" s="2">
        <f t="shared" si="373"/>
        <v>281.60000000000002</v>
      </c>
      <c r="O1793" s="30">
        <v>28.160000000000004</v>
      </c>
      <c r="P1793" s="30">
        <v>66.5</v>
      </c>
      <c r="Q1793">
        <f t="shared" si="370"/>
        <v>66.5</v>
      </c>
      <c r="R1793" s="2">
        <f>IF(ISNUMBER(Q1793),SUMIFS(Q$1:$Q1793,A$1:$A1793,A1793,J$1:$J1793,J1793,D$1:$D1793,D1793),"")</f>
        <v>895.7</v>
      </c>
      <c r="AH1793" s="2" t="str">
        <f t="shared" si="369"/>
        <v/>
      </c>
      <c r="AU1793" s="2" t="str">
        <f t="shared" si="371"/>
        <v/>
      </c>
      <c r="AV1793" s="2" t="str">
        <f>IF(ISNUMBER(AU1793),SUMIFS($AU$1:AU1793,$A$1:A1793,A1793,$J$1:J1793,J1793,$D$1:D1793,D1793),"")</f>
        <v/>
      </c>
      <c r="AW1793">
        <f t="shared" si="372"/>
        <v>4</v>
      </c>
    </row>
    <row r="1794" spans="1:49" x14ac:dyDescent="0.25">
      <c r="A1794" s="5" t="s">
        <v>134</v>
      </c>
      <c r="B1794" t="s">
        <v>152</v>
      </c>
      <c r="C1794" s="3">
        <v>41285</v>
      </c>
      <c r="D1794">
        <v>7</v>
      </c>
      <c r="H1794" t="s">
        <v>135</v>
      </c>
      <c r="J1794" s="29" t="s">
        <v>139</v>
      </c>
      <c r="M1794" s="2" t="s">
        <v>143</v>
      </c>
      <c r="N1794" s="2">
        <f t="shared" si="373"/>
        <v>221.8</v>
      </c>
      <c r="O1794" s="30">
        <v>22.18</v>
      </c>
      <c r="P1794" s="30">
        <v>1.7999999999999829</v>
      </c>
      <c r="Q1794">
        <f t="shared" si="370"/>
        <v>1.7999999999999829</v>
      </c>
      <c r="R1794" s="2">
        <f>IF(ISNUMBER(Q1794),SUMIFS(Q$1:$Q1794,A$1:$A1794,A1794,J$1:$J1794,J1794,D$1:$D1794,D1794),"")</f>
        <v>681.19999999999936</v>
      </c>
      <c r="AH1794" s="2" t="str">
        <f t="shared" si="369"/>
        <v/>
      </c>
      <c r="AU1794" s="2" t="str">
        <f t="shared" si="371"/>
        <v/>
      </c>
      <c r="AV1794" s="2" t="str">
        <f>IF(ISNUMBER(AU1794),SUMIFS($AU$1:AU1794,$A$1:A1794,A1794,$J$1:J1794,J1794,$D$1:D1794,D1794),"")</f>
        <v/>
      </c>
      <c r="AW1794">
        <f t="shared" si="372"/>
        <v>4</v>
      </c>
    </row>
    <row r="1795" spans="1:49" x14ac:dyDescent="0.25">
      <c r="A1795" s="5" t="s">
        <v>134</v>
      </c>
      <c r="B1795" t="s">
        <v>152</v>
      </c>
      <c r="C1795" s="3">
        <v>41285</v>
      </c>
      <c r="D1795">
        <v>8</v>
      </c>
      <c r="H1795" t="s">
        <v>135</v>
      </c>
      <c r="J1795" s="29" t="s">
        <v>139</v>
      </c>
      <c r="M1795" s="2" t="s">
        <v>143</v>
      </c>
      <c r="N1795" s="2">
        <f t="shared" si="373"/>
        <v>228.6</v>
      </c>
      <c r="O1795" s="30">
        <v>22.86</v>
      </c>
      <c r="P1795" s="30">
        <v>-43.499999999999972</v>
      </c>
      <c r="Q1795">
        <f t="shared" si="370"/>
        <v>-43.499999999999972</v>
      </c>
      <c r="R1795" s="2">
        <f>IF(ISNUMBER(Q1795),SUMIFS(Q$1:$Q1795,A$1:$A1795,A1795,J$1:$J1795,J1795,D$1:$D1795,D1795),"")</f>
        <v>1385.6000000000001</v>
      </c>
      <c r="AH1795" s="2" t="str">
        <f t="shared" si="369"/>
        <v/>
      </c>
      <c r="AU1795" s="2" t="str">
        <f t="shared" si="371"/>
        <v/>
      </c>
      <c r="AV1795" s="2" t="str">
        <f>IF(ISNUMBER(AU1795),SUMIFS($AU$1:AU1795,$A$1:A1795,A1795,$J$1:J1795,J1795,$D$1:D1795,D1795),"")</f>
        <v/>
      </c>
      <c r="AW1795">
        <f t="shared" si="372"/>
        <v>4</v>
      </c>
    </row>
    <row r="1796" spans="1:49" x14ac:dyDescent="0.25">
      <c r="A1796" s="5" t="s">
        <v>134</v>
      </c>
      <c r="B1796" t="s">
        <v>152</v>
      </c>
      <c r="C1796" s="3">
        <v>41285</v>
      </c>
      <c r="D1796">
        <v>9</v>
      </c>
      <c r="H1796" t="s">
        <v>135</v>
      </c>
      <c r="J1796" s="29" t="s">
        <v>139</v>
      </c>
      <c r="M1796" s="2" t="s">
        <v>143</v>
      </c>
      <c r="N1796" s="2">
        <f t="shared" si="373"/>
        <v>187.2</v>
      </c>
      <c r="O1796" s="30">
        <v>18.72</v>
      </c>
      <c r="P1796" s="30">
        <v>8</v>
      </c>
      <c r="Q1796">
        <f t="shared" si="370"/>
        <v>8</v>
      </c>
      <c r="R1796" s="2">
        <f>IF(ISNUMBER(Q1796),SUMIFS(Q$1:$Q1796,A$1:$A1796,A1796,J$1:$J1796,J1796,D$1:$D1796,D1796),"")</f>
        <v>611.5</v>
      </c>
      <c r="AH1796" s="2" t="str">
        <f t="shared" si="369"/>
        <v/>
      </c>
      <c r="AU1796" s="2" t="str">
        <f t="shared" si="371"/>
        <v/>
      </c>
      <c r="AV1796" s="2" t="str">
        <f>IF(ISNUMBER(AU1796),SUMIFS($AU$1:AU1796,$A$1:A1796,A1796,$J$1:J1796,J1796,$D$1:D1796,D1796),"")</f>
        <v/>
      </c>
      <c r="AW1796">
        <f t="shared" si="372"/>
        <v>4</v>
      </c>
    </row>
    <row r="1797" spans="1:49" x14ac:dyDescent="0.25">
      <c r="A1797" s="5" t="s">
        <v>134</v>
      </c>
      <c r="B1797" t="s">
        <v>152</v>
      </c>
      <c r="C1797" s="3">
        <v>41285</v>
      </c>
      <c r="D1797">
        <v>10</v>
      </c>
      <c r="H1797" t="s">
        <v>135</v>
      </c>
      <c r="J1797" s="29" t="s">
        <v>139</v>
      </c>
      <c r="M1797" s="2" t="s">
        <v>143</v>
      </c>
      <c r="N1797" s="2">
        <f t="shared" si="373"/>
        <v>215.3</v>
      </c>
      <c r="O1797" s="30">
        <v>21.53</v>
      </c>
      <c r="P1797" s="30">
        <v>52.5</v>
      </c>
      <c r="Q1797">
        <f t="shared" si="370"/>
        <v>52.5</v>
      </c>
      <c r="R1797" s="2">
        <f>IF(ISNUMBER(Q1797),SUMIFS(Q$1:$Q1797,A$1:$A1797,A1797,J$1:$J1797,J1797,D$1:$D1797,D1797),"")</f>
        <v>846.8</v>
      </c>
      <c r="AH1797" s="2" t="str">
        <f t="shared" si="369"/>
        <v/>
      </c>
      <c r="AU1797" s="2" t="str">
        <f t="shared" si="371"/>
        <v/>
      </c>
      <c r="AV1797" s="2" t="str">
        <f>IF(ISNUMBER(AU1797),SUMIFS($AU$1:AU1797,$A$1:A1797,A1797,$J$1:J1797,J1797,$D$1:D1797,D1797),"")</f>
        <v/>
      </c>
      <c r="AW1797">
        <f t="shared" si="372"/>
        <v>4</v>
      </c>
    </row>
    <row r="1798" spans="1:49" x14ac:dyDescent="0.25">
      <c r="A1798" s="5" t="s">
        <v>134</v>
      </c>
      <c r="B1798" t="s">
        <v>152</v>
      </c>
      <c r="C1798" s="3">
        <v>41298</v>
      </c>
      <c r="D1798">
        <v>1</v>
      </c>
      <c r="H1798" t="s">
        <v>135</v>
      </c>
      <c r="J1798" s="29" t="s">
        <v>139</v>
      </c>
      <c r="M1798" s="2" t="s">
        <v>143</v>
      </c>
      <c r="N1798" s="2">
        <f t="shared" si="373"/>
        <v>295.2</v>
      </c>
      <c r="O1798" s="30">
        <v>29.52</v>
      </c>
      <c r="P1798" s="30">
        <v>8.3000000000000114</v>
      </c>
      <c r="Q1798">
        <f t="shared" si="370"/>
        <v>8.3000000000000114</v>
      </c>
      <c r="R1798" s="2">
        <f>IF(ISNUMBER(Q1798),SUMIFS(Q$1:$Q1798,A$1:$A1798,A1798,J$1:$J1798,J1798,D$1:$D1798,D1798),"")</f>
        <v>1389.8</v>
      </c>
      <c r="AH1798" s="2" t="str">
        <f t="shared" si="369"/>
        <v/>
      </c>
      <c r="AU1798" s="2" t="str">
        <f t="shared" si="371"/>
        <v/>
      </c>
      <c r="AV1798" s="2" t="str">
        <f>IF(ISNUMBER(AU1798),SUMIFS($AU$1:AU1798,$A$1:A1798,A1798,$J$1:J1798,J1798,$D$1:D1798,D1798),"")</f>
        <v/>
      </c>
      <c r="AW1798">
        <f t="shared" si="372"/>
        <v>4</v>
      </c>
    </row>
    <row r="1799" spans="1:49" x14ac:dyDescent="0.25">
      <c r="A1799" s="5" t="s">
        <v>134</v>
      </c>
      <c r="B1799" t="s">
        <v>152</v>
      </c>
      <c r="C1799" s="3">
        <v>41298</v>
      </c>
      <c r="D1799">
        <v>2</v>
      </c>
      <c r="H1799" t="s">
        <v>135</v>
      </c>
      <c r="J1799" s="29" t="s">
        <v>139</v>
      </c>
      <c r="M1799" s="2" t="s">
        <v>143</v>
      </c>
      <c r="N1799" s="2">
        <f t="shared" si="373"/>
        <v>210.39999999999998</v>
      </c>
      <c r="O1799" s="30">
        <v>21.04</v>
      </c>
      <c r="P1799" s="30">
        <v>53.100000000000023</v>
      </c>
      <c r="Q1799">
        <f t="shared" si="370"/>
        <v>53.100000000000023</v>
      </c>
      <c r="R1799" s="2">
        <f>IF(ISNUMBER(Q1799),SUMIFS(Q$1:$Q1799,A$1:$A1799,A1799,J$1:$J1799,J1799,D$1:$D1799,D1799),"")</f>
        <v>1176.8000000000006</v>
      </c>
      <c r="AH1799" s="2" t="str">
        <f t="shared" si="369"/>
        <v/>
      </c>
      <c r="AU1799" s="2" t="str">
        <f t="shared" si="371"/>
        <v/>
      </c>
      <c r="AV1799" s="2" t="str">
        <f>IF(ISNUMBER(AU1799),SUMIFS($AU$1:AU1799,$A$1:A1799,A1799,$J$1:J1799,J1799,$D$1:D1799,D1799),"")</f>
        <v/>
      </c>
      <c r="AW1799">
        <f t="shared" si="372"/>
        <v>4</v>
      </c>
    </row>
    <row r="1800" spans="1:49" x14ac:dyDescent="0.25">
      <c r="A1800" s="5" t="s">
        <v>134</v>
      </c>
      <c r="B1800" t="s">
        <v>152</v>
      </c>
      <c r="C1800" s="3">
        <v>41298</v>
      </c>
      <c r="D1800">
        <v>3</v>
      </c>
      <c r="H1800" t="s">
        <v>135</v>
      </c>
      <c r="J1800" s="29" t="s">
        <v>139</v>
      </c>
      <c r="M1800" s="2" t="s">
        <v>143</v>
      </c>
      <c r="N1800" s="2">
        <f t="shared" si="373"/>
        <v>148.19999999999999</v>
      </c>
      <c r="O1800" s="30">
        <v>14.819999999999999</v>
      </c>
      <c r="P1800" s="30">
        <v>113.40000000000003</v>
      </c>
      <c r="Q1800">
        <f t="shared" si="370"/>
        <v>113.40000000000003</v>
      </c>
      <c r="R1800" s="2">
        <f>IF(ISNUMBER(Q1800),SUMIFS(Q$1:$Q1800,A$1:$A1800,A1800,J$1:$J1800,J1800,D$1:$D1800,D1800),"")</f>
        <v>1008.5999999999995</v>
      </c>
      <c r="AH1800" s="2" t="str">
        <f t="shared" si="369"/>
        <v/>
      </c>
      <c r="AU1800" s="2" t="str">
        <f t="shared" si="371"/>
        <v/>
      </c>
      <c r="AV1800" s="2" t="str">
        <f>IF(ISNUMBER(AU1800),SUMIFS($AU$1:AU1800,$A$1:A1800,A1800,$J$1:J1800,J1800,$D$1:D1800,D1800),"")</f>
        <v/>
      </c>
      <c r="AW1800">
        <f t="shared" si="372"/>
        <v>4</v>
      </c>
    </row>
    <row r="1801" spans="1:49" x14ac:dyDescent="0.25">
      <c r="A1801" s="5" t="s">
        <v>134</v>
      </c>
      <c r="B1801" t="s">
        <v>152</v>
      </c>
      <c r="C1801" s="3">
        <v>41298</v>
      </c>
      <c r="D1801">
        <v>4</v>
      </c>
      <c r="H1801" t="s">
        <v>135</v>
      </c>
      <c r="J1801" s="29" t="s">
        <v>139</v>
      </c>
      <c r="M1801" s="2" t="s">
        <v>143</v>
      </c>
      <c r="N1801" s="2">
        <f t="shared" si="373"/>
        <v>262.10000000000002</v>
      </c>
      <c r="O1801" s="30">
        <v>26.21</v>
      </c>
      <c r="P1801" s="30">
        <v>55</v>
      </c>
      <c r="Q1801">
        <f t="shared" si="370"/>
        <v>55</v>
      </c>
      <c r="R1801" s="2">
        <f>IF(ISNUMBER(Q1801),SUMIFS(Q$1:$Q1801,A$1:$A1801,A1801,J$1:$J1801,J1801,D$1:$D1801,D1801),"")</f>
        <v>1288.0999999999995</v>
      </c>
      <c r="AH1801" s="2" t="str">
        <f t="shared" si="369"/>
        <v/>
      </c>
      <c r="AU1801" s="2" t="str">
        <f t="shared" si="371"/>
        <v/>
      </c>
      <c r="AV1801" s="2" t="str">
        <f>IF(ISNUMBER(AU1801),SUMIFS($AU$1:AU1801,$A$1:A1801,A1801,$J$1:J1801,J1801,$D$1:D1801,D1801),"")</f>
        <v/>
      </c>
      <c r="AW1801">
        <f t="shared" si="372"/>
        <v>4</v>
      </c>
    </row>
    <row r="1802" spans="1:49" x14ac:dyDescent="0.25">
      <c r="A1802" s="5" t="s">
        <v>134</v>
      </c>
      <c r="B1802" t="s">
        <v>152</v>
      </c>
      <c r="C1802" s="3">
        <v>41298</v>
      </c>
      <c r="D1802">
        <v>5</v>
      </c>
      <c r="H1802" t="s">
        <v>135</v>
      </c>
      <c r="J1802" s="29" t="s">
        <v>139</v>
      </c>
      <c r="M1802" s="2" t="s">
        <v>143</v>
      </c>
      <c r="N1802" s="2">
        <f t="shared" si="373"/>
        <v>255.10000000000002</v>
      </c>
      <c r="O1802" s="30">
        <v>25.51</v>
      </c>
      <c r="P1802" s="30">
        <v>-21.500000000000028</v>
      </c>
      <c r="Q1802">
        <f t="shared" si="370"/>
        <v>-21.500000000000028</v>
      </c>
      <c r="R1802" s="2">
        <f>IF(ISNUMBER(Q1802),SUMIFS(Q$1:$Q1802,A$1:$A1802,A1802,J$1:$J1802,J1802,D$1:$D1802,D1802),"")</f>
        <v>631.10000000000036</v>
      </c>
      <c r="AH1802" s="2" t="str">
        <f t="shared" si="369"/>
        <v/>
      </c>
      <c r="AU1802" s="2" t="str">
        <f t="shared" si="371"/>
        <v/>
      </c>
      <c r="AV1802" s="2" t="str">
        <f>IF(ISNUMBER(AU1802),SUMIFS($AU$1:AU1802,$A$1:A1802,A1802,$J$1:J1802,J1802,$D$1:D1802,D1802),"")</f>
        <v/>
      </c>
      <c r="AW1802">
        <f t="shared" si="372"/>
        <v>4</v>
      </c>
    </row>
    <row r="1803" spans="1:49" x14ac:dyDescent="0.25">
      <c r="A1803" s="5" t="s">
        <v>134</v>
      </c>
      <c r="B1803" t="s">
        <v>152</v>
      </c>
      <c r="C1803" s="3">
        <v>41298</v>
      </c>
      <c r="D1803">
        <v>6</v>
      </c>
      <c r="H1803" t="s">
        <v>135</v>
      </c>
      <c r="J1803" s="29" t="s">
        <v>139</v>
      </c>
      <c r="M1803" s="2" t="s">
        <v>143</v>
      </c>
      <c r="N1803" s="2">
        <f t="shared" si="373"/>
        <v>169.4</v>
      </c>
      <c r="O1803" s="30">
        <v>16.940000000000001</v>
      </c>
      <c r="P1803" s="30">
        <v>154.4</v>
      </c>
      <c r="Q1803">
        <f t="shared" si="370"/>
        <v>154.4</v>
      </c>
      <c r="R1803" s="2">
        <f>IF(ISNUMBER(Q1803),SUMIFS(Q$1:$Q1803,A$1:$A1803,A1803,J$1:$J1803,J1803,D$1:$D1803,D1803),"")</f>
        <v>1050.1000000000001</v>
      </c>
      <c r="AH1803" s="2" t="str">
        <f t="shared" si="369"/>
        <v/>
      </c>
      <c r="AU1803" s="2" t="str">
        <f t="shared" si="371"/>
        <v/>
      </c>
      <c r="AV1803" s="2" t="str">
        <f>IF(ISNUMBER(AU1803),SUMIFS($AU$1:AU1803,$A$1:A1803,A1803,$J$1:J1803,J1803,$D$1:D1803,D1803),"")</f>
        <v/>
      </c>
      <c r="AW1803">
        <f t="shared" si="372"/>
        <v>4</v>
      </c>
    </row>
    <row r="1804" spans="1:49" x14ac:dyDescent="0.25">
      <c r="A1804" s="5" t="s">
        <v>134</v>
      </c>
      <c r="B1804" t="s">
        <v>152</v>
      </c>
      <c r="C1804" s="3">
        <v>41298</v>
      </c>
      <c r="D1804">
        <v>7</v>
      </c>
      <c r="H1804" t="s">
        <v>135</v>
      </c>
      <c r="J1804" s="29" t="s">
        <v>139</v>
      </c>
      <c r="M1804" s="2" t="s">
        <v>143</v>
      </c>
      <c r="N1804" s="2">
        <f t="shared" si="373"/>
        <v>191.6</v>
      </c>
      <c r="O1804" s="30">
        <v>19.16</v>
      </c>
      <c r="P1804" s="30">
        <v>68.299999999999983</v>
      </c>
      <c r="Q1804">
        <f t="shared" si="370"/>
        <v>68.299999999999983</v>
      </c>
      <c r="R1804" s="2">
        <f>IF(ISNUMBER(Q1804),SUMIFS(Q$1:$Q1804,A$1:$A1804,A1804,J$1:$J1804,J1804,D$1:$D1804,D1804),"")</f>
        <v>749.49999999999932</v>
      </c>
      <c r="AH1804" s="2" t="str">
        <f t="shared" si="369"/>
        <v/>
      </c>
      <c r="AU1804" s="2" t="str">
        <f t="shared" si="371"/>
        <v/>
      </c>
      <c r="AV1804" s="2" t="str">
        <f>IF(ISNUMBER(AU1804),SUMIFS($AU$1:AU1804,$A$1:A1804,A1804,$J$1:J1804,J1804,$D$1:D1804,D1804),"")</f>
        <v/>
      </c>
      <c r="AW1804">
        <f t="shared" si="372"/>
        <v>4</v>
      </c>
    </row>
    <row r="1805" spans="1:49" x14ac:dyDescent="0.25">
      <c r="A1805" s="5" t="s">
        <v>134</v>
      </c>
      <c r="B1805" t="s">
        <v>152</v>
      </c>
      <c r="C1805" s="3">
        <v>41298</v>
      </c>
      <c r="D1805">
        <v>8</v>
      </c>
      <c r="H1805" t="s">
        <v>135</v>
      </c>
      <c r="J1805" s="29" t="s">
        <v>139</v>
      </c>
      <c r="M1805" s="2" t="s">
        <v>143</v>
      </c>
      <c r="N1805" s="2">
        <f t="shared" si="373"/>
        <v>254.7</v>
      </c>
      <c r="O1805" s="30">
        <v>25.47</v>
      </c>
      <c r="P1805" s="30">
        <v>25.300000000000011</v>
      </c>
      <c r="Q1805">
        <f t="shared" si="370"/>
        <v>25.300000000000011</v>
      </c>
      <c r="R1805" s="2">
        <f>IF(ISNUMBER(Q1805),SUMIFS(Q$1:$Q1805,A$1:$A1805,A1805,J$1:$J1805,J1805,D$1:$D1805,D1805),"")</f>
        <v>1410.9</v>
      </c>
      <c r="AH1805" s="2" t="str">
        <f t="shared" si="369"/>
        <v/>
      </c>
      <c r="AU1805" s="2" t="str">
        <f t="shared" si="371"/>
        <v/>
      </c>
      <c r="AV1805" s="2" t="str">
        <f>IF(ISNUMBER(AU1805),SUMIFS($AU$1:AU1805,$A$1:A1805,A1805,$J$1:J1805,J1805,$D$1:D1805,D1805),"")</f>
        <v/>
      </c>
      <c r="AW1805">
        <f t="shared" si="372"/>
        <v>4</v>
      </c>
    </row>
    <row r="1806" spans="1:49" x14ac:dyDescent="0.25">
      <c r="A1806" s="5" t="s">
        <v>134</v>
      </c>
      <c r="B1806" t="s">
        <v>152</v>
      </c>
      <c r="C1806" s="3">
        <v>41298</v>
      </c>
      <c r="D1806">
        <v>9</v>
      </c>
      <c r="H1806" t="s">
        <v>135</v>
      </c>
      <c r="J1806" s="29" t="s">
        <v>139</v>
      </c>
      <c r="M1806" s="2" t="s">
        <v>143</v>
      </c>
      <c r="N1806" s="2">
        <f t="shared" si="373"/>
        <v>189.3</v>
      </c>
      <c r="O1806" s="30">
        <v>18.93</v>
      </c>
      <c r="P1806" s="30">
        <v>49.099999999999994</v>
      </c>
      <c r="Q1806">
        <f t="shared" si="370"/>
        <v>49.099999999999994</v>
      </c>
      <c r="R1806" s="2">
        <f>IF(ISNUMBER(Q1806),SUMIFS(Q$1:$Q1806,A$1:$A1806,A1806,J$1:$J1806,J1806,D$1:$D1806,D1806),"")</f>
        <v>660.6</v>
      </c>
      <c r="AH1806" s="2" t="str">
        <f t="shared" ref="AH1806:AH1869" si="374">IF(ISNUMBER(AI1806),AI1806,"")</f>
        <v/>
      </c>
      <c r="AU1806" s="2" t="str">
        <f t="shared" si="371"/>
        <v/>
      </c>
      <c r="AV1806" s="2" t="str">
        <f>IF(ISNUMBER(AU1806),SUMIFS($AU$1:AU1806,$A$1:A1806,A1806,$J$1:J1806,J1806,$D$1:D1806,D1806),"")</f>
        <v/>
      </c>
      <c r="AW1806">
        <f t="shared" si="372"/>
        <v>4</v>
      </c>
    </row>
    <row r="1807" spans="1:49" x14ac:dyDescent="0.25">
      <c r="A1807" s="5" t="s">
        <v>134</v>
      </c>
      <c r="B1807" t="s">
        <v>152</v>
      </c>
      <c r="C1807" s="3">
        <v>41298</v>
      </c>
      <c r="D1807">
        <v>10</v>
      </c>
      <c r="H1807" t="s">
        <v>135</v>
      </c>
      <c r="J1807" s="29" t="s">
        <v>139</v>
      </c>
      <c r="M1807" s="2" t="s">
        <v>143</v>
      </c>
      <c r="N1807" s="2">
        <f t="shared" si="373"/>
        <v>210.6</v>
      </c>
      <c r="O1807" s="30">
        <v>21.06</v>
      </c>
      <c r="P1807" s="30">
        <v>-4</v>
      </c>
      <c r="Q1807">
        <f t="shared" si="370"/>
        <v>-4</v>
      </c>
      <c r="R1807" s="2">
        <f>IF(ISNUMBER(Q1807),SUMIFS(Q$1:$Q1807,A$1:$A1807,A1807,J$1:$J1807,J1807,D$1:$D1807,D1807),"")</f>
        <v>842.8</v>
      </c>
      <c r="AH1807" s="2" t="str">
        <f t="shared" si="374"/>
        <v/>
      </c>
      <c r="AU1807" s="2" t="str">
        <f t="shared" si="371"/>
        <v/>
      </c>
      <c r="AV1807" s="2" t="str">
        <f>IF(ISNUMBER(AU1807),SUMIFS($AU$1:AU1807,$A$1:A1807,A1807,$J$1:J1807,J1807,$D$1:D1807,D1807),"")</f>
        <v/>
      </c>
      <c r="AW1807">
        <f t="shared" si="372"/>
        <v>4</v>
      </c>
    </row>
    <row r="1808" spans="1:49" x14ac:dyDescent="0.25">
      <c r="A1808" s="5" t="s">
        <v>134</v>
      </c>
      <c r="B1808" t="s">
        <v>152</v>
      </c>
      <c r="C1808" s="3">
        <v>41312</v>
      </c>
      <c r="D1808">
        <v>1</v>
      </c>
      <c r="H1808" t="s">
        <v>135</v>
      </c>
      <c r="J1808" s="29" t="s">
        <v>139</v>
      </c>
      <c r="M1808" s="2" t="s">
        <v>143</v>
      </c>
      <c r="N1808" s="2">
        <f t="shared" si="373"/>
        <v>137.4</v>
      </c>
      <c r="O1808" s="30">
        <v>13.74</v>
      </c>
      <c r="P1808" s="30">
        <v>14.199999999999676</v>
      </c>
      <c r="Q1808">
        <f t="shared" si="370"/>
        <v>14.199999999999676</v>
      </c>
      <c r="R1808" s="2">
        <f>IF(ISNUMBER(Q1808),SUMIFS(Q$1:$Q1808,A$1:$A1808,A1808,J$1:$J1808,J1808,D$1:$D1808,D1808),"")</f>
        <v>1403.9999999999995</v>
      </c>
      <c r="AB1808">
        <v>15.391257015222557</v>
      </c>
      <c r="AC1808">
        <v>11.278718268121711</v>
      </c>
      <c r="AD1808">
        <v>72.86793888287238</v>
      </c>
      <c r="AE1808">
        <v>20.51447037562658</v>
      </c>
      <c r="AF1808">
        <v>87.426431246655994</v>
      </c>
      <c r="AG1808">
        <v>26.200842696629216</v>
      </c>
      <c r="AH1808" s="2">
        <f t="shared" si="374"/>
        <v>4.1921348314606748</v>
      </c>
      <c r="AI1808">
        <v>4.1921348314606748</v>
      </c>
      <c r="AJ1808">
        <v>11.877474037908199</v>
      </c>
      <c r="AK1808">
        <v>91.17073170731706</v>
      </c>
      <c r="AU1808" s="2">
        <f t="shared" si="371"/>
        <v>59.527999999999999</v>
      </c>
      <c r="AV1808" s="2">
        <f>IF(ISNUMBER(AU1808),SUMIFS($AU$1:AU1808,$A$1:A1808,A1808,$J$1:J1808,J1808,$D$1:D1808,D1808),"")</f>
        <v>480.92399999999998</v>
      </c>
      <c r="AW1808">
        <f t="shared" si="372"/>
        <v>16</v>
      </c>
    </row>
    <row r="1809" spans="1:49" x14ac:dyDescent="0.25">
      <c r="A1809" s="5" t="s">
        <v>134</v>
      </c>
      <c r="B1809" t="s">
        <v>152</v>
      </c>
      <c r="C1809" s="3">
        <v>41312</v>
      </c>
      <c r="D1809">
        <v>2</v>
      </c>
      <c r="H1809" t="s">
        <v>135</v>
      </c>
      <c r="J1809" s="29" t="s">
        <v>139</v>
      </c>
      <c r="M1809" s="2" t="s">
        <v>143</v>
      </c>
      <c r="N1809" s="2">
        <f t="shared" si="373"/>
        <v>120.19999999999999</v>
      </c>
      <c r="O1809" s="30">
        <v>12.02</v>
      </c>
      <c r="P1809" s="30">
        <v>39.499999999999147</v>
      </c>
      <c r="Q1809">
        <f t="shared" si="370"/>
        <v>39.499999999999147</v>
      </c>
      <c r="R1809" s="2">
        <f>IF(ISNUMBER(Q1809),SUMIFS(Q$1:$Q1809,A$1:$A1809,A1809,J$1:$J1809,J1809,D$1:$D1809,D1809),"")</f>
        <v>1216.2999999999997</v>
      </c>
      <c r="AB1809">
        <v>15.391257015222557</v>
      </c>
      <c r="AC1809">
        <v>11.278718268121711</v>
      </c>
      <c r="AD1809">
        <v>72.86793888287238</v>
      </c>
      <c r="AE1809">
        <v>20.51447037562658</v>
      </c>
      <c r="AF1809">
        <v>87.426431246655994</v>
      </c>
      <c r="AG1809">
        <v>26.200842696629216</v>
      </c>
      <c r="AH1809" s="2">
        <f t="shared" si="374"/>
        <v>4.1921348314606748</v>
      </c>
      <c r="AI1809">
        <v>4.1921348314606748</v>
      </c>
      <c r="AJ1809">
        <v>11.877474037908199</v>
      </c>
      <c r="AK1809">
        <v>91.17073170731706</v>
      </c>
      <c r="AU1809" s="2">
        <f t="shared" si="371"/>
        <v>165.589</v>
      </c>
      <c r="AV1809" s="2">
        <f>IF(ISNUMBER(AU1809),SUMIFS($AU$1:AU1809,$A$1:A1809,A1809,$J$1:J1809,J1809,$D$1:D1809,D1809),"")</f>
        <v>463.98999999999995</v>
      </c>
      <c r="AW1809">
        <f t="shared" si="372"/>
        <v>16</v>
      </c>
    </row>
    <row r="1810" spans="1:49" x14ac:dyDescent="0.25">
      <c r="A1810" s="5" t="s">
        <v>134</v>
      </c>
      <c r="B1810" t="s">
        <v>152</v>
      </c>
      <c r="C1810" s="3">
        <v>41312</v>
      </c>
      <c r="D1810">
        <v>3</v>
      </c>
      <c r="H1810" t="s">
        <v>135</v>
      </c>
      <c r="J1810" s="29" t="s">
        <v>139</v>
      </c>
      <c r="M1810" s="2" t="s">
        <v>143</v>
      </c>
      <c r="N1810" s="2">
        <f t="shared" si="373"/>
        <v>144.5</v>
      </c>
      <c r="O1810" s="30">
        <v>14.45</v>
      </c>
      <c r="P1810" s="30">
        <v>97.500000000000455</v>
      </c>
      <c r="Q1810">
        <f t="shared" si="370"/>
        <v>97.500000000000455</v>
      </c>
      <c r="R1810" s="2">
        <f>IF(ISNUMBER(Q1810),SUMIFS(Q$1:$Q1810,A$1:$A1810,A1810,J$1:$J1810,J1810,D$1:$D1810,D1810),"")</f>
        <v>1106.0999999999999</v>
      </c>
      <c r="AB1810">
        <v>14.898475599816658</v>
      </c>
      <c r="AC1810">
        <v>11.801949055770439</v>
      </c>
      <c r="AD1810">
        <v>72.298014902598823</v>
      </c>
      <c r="AE1810">
        <v>22.26537105116299</v>
      </c>
      <c r="AF1810">
        <v>87.020745085261368</v>
      </c>
      <c r="AG1810">
        <v>28.392443249701309</v>
      </c>
      <c r="AH1810" s="2">
        <f t="shared" si="374"/>
        <v>4.5427909199522096</v>
      </c>
      <c r="AI1810">
        <v>4.5427909199522096</v>
      </c>
      <c r="AJ1810">
        <v>11.784576429123609</v>
      </c>
      <c r="AK1810">
        <v>91.375545851528386</v>
      </c>
      <c r="AU1810" s="2">
        <f t="shared" si="371"/>
        <v>442.92200000000003</v>
      </c>
      <c r="AV1810" s="2">
        <f>IF(ISNUMBER(AU1810),SUMIFS($AU$1:AU1810,$A$1:A1810,A1810,$J$1:J1810,J1810,$D$1:D1810,D1810),"")</f>
        <v>1115.1419999999998</v>
      </c>
      <c r="AW1810">
        <f t="shared" si="372"/>
        <v>16</v>
      </c>
    </row>
    <row r="1811" spans="1:49" x14ac:dyDescent="0.25">
      <c r="A1811" s="5" t="s">
        <v>134</v>
      </c>
      <c r="B1811" t="s">
        <v>152</v>
      </c>
      <c r="C1811" s="3">
        <v>41312</v>
      </c>
      <c r="D1811">
        <v>4</v>
      </c>
      <c r="H1811" t="s">
        <v>135</v>
      </c>
      <c r="J1811" s="29" t="s">
        <v>139</v>
      </c>
      <c r="M1811" s="2" t="s">
        <v>143</v>
      </c>
      <c r="N1811" s="2">
        <f t="shared" si="373"/>
        <v>132.10000000000002</v>
      </c>
      <c r="O1811" s="30">
        <v>13.210000000000003</v>
      </c>
      <c r="P1811" s="30">
        <v>55.900000000000659</v>
      </c>
      <c r="Q1811">
        <f t="shared" si="370"/>
        <v>55.900000000000659</v>
      </c>
      <c r="R1811" s="2">
        <f>IF(ISNUMBER(Q1811),SUMIFS(Q$1:$Q1811,A$1:$A1811,A1811,J$1:$J1811,J1811,D$1:$D1811,D1811),"")</f>
        <v>1344</v>
      </c>
      <c r="AB1811">
        <v>14.898475599816658</v>
      </c>
      <c r="AC1811">
        <v>11.801949055770439</v>
      </c>
      <c r="AD1811">
        <v>72.298014902598823</v>
      </c>
      <c r="AE1811">
        <v>22.26537105116299</v>
      </c>
      <c r="AF1811">
        <v>87.020745085261368</v>
      </c>
      <c r="AG1811">
        <v>28.392443249701309</v>
      </c>
      <c r="AH1811" s="2">
        <f t="shared" si="374"/>
        <v>4.5427909199522096</v>
      </c>
      <c r="AI1811">
        <v>4.5427909199522096</v>
      </c>
      <c r="AJ1811">
        <v>11.784576429123609</v>
      </c>
      <c r="AK1811">
        <v>91.375545851528386</v>
      </c>
      <c r="AU1811" s="2">
        <f t="shared" si="371"/>
        <v>253.94200000000001</v>
      </c>
      <c r="AV1811" s="2">
        <f>IF(ISNUMBER(AU1811),SUMIFS($AU$1:AU1811,$A$1:A1811,A1811,$J$1:J1811,J1811,$D$1:D1811,D1811),"")</f>
        <v>1290.905</v>
      </c>
      <c r="AW1811">
        <f t="shared" si="372"/>
        <v>16</v>
      </c>
    </row>
    <row r="1812" spans="1:49" x14ac:dyDescent="0.25">
      <c r="A1812" s="5" t="s">
        <v>134</v>
      </c>
      <c r="B1812" t="s">
        <v>152</v>
      </c>
      <c r="C1812" s="3">
        <v>41312</v>
      </c>
      <c r="D1812">
        <v>5</v>
      </c>
      <c r="H1812" t="s">
        <v>135</v>
      </c>
      <c r="J1812" s="29" t="s">
        <v>139</v>
      </c>
      <c r="M1812" s="2" t="s">
        <v>143</v>
      </c>
      <c r="N1812" s="2">
        <f t="shared" si="373"/>
        <v>228.1</v>
      </c>
      <c r="O1812" s="30">
        <v>22.81</v>
      </c>
      <c r="P1812" s="30">
        <v>-31.100000000000676</v>
      </c>
      <c r="Q1812">
        <f t="shared" si="370"/>
        <v>-31.100000000000676</v>
      </c>
      <c r="R1812" s="2">
        <f>IF(ISNUMBER(Q1812),SUMIFS(Q$1:$Q1812,A$1:$A1812,A1812,J$1:$J1812,J1812,D$1:$D1812,D1812),"")</f>
        <v>599.99999999999966</v>
      </c>
      <c r="AB1812">
        <v>17.291052272826324</v>
      </c>
      <c r="AC1812">
        <v>11.110422145408318</v>
      </c>
      <c r="AD1812">
        <v>73.411488547099481</v>
      </c>
      <c r="AE1812">
        <v>20.285836294794972</v>
      </c>
      <c r="AF1812">
        <v>87.382234263419875</v>
      </c>
      <c r="AG1812">
        <v>26.358898288797199</v>
      </c>
      <c r="AH1812" s="2">
        <f t="shared" si="374"/>
        <v>4.217423726207552</v>
      </c>
      <c r="AI1812">
        <v>4.217423726207552</v>
      </c>
      <c r="AJ1812">
        <v>11.966072633177216</v>
      </c>
      <c r="AK1812">
        <v>91.264246845340097</v>
      </c>
      <c r="AU1812" s="2">
        <f t="shared" si="371"/>
        <v>-131.16200000000001</v>
      </c>
      <c r="AV1812" s="2">
        <f>IF(ISNUMBER(AU1812),SUMIFS($AU$1:AU1812,$A$1:A1812,A1812,$J$1:J1812,J1812,$D$1:D1812,D1812),"")</f>
        <v>266.17100000000005</v>
      </c>
      <c r="AW1812">
        <f t="shared" si="372"/>
        <v>16</v>
      </c>
    </row>
    <row r="1813" spans="1:49" x14ac:dyDescent="0.25">
      <c r="A1813" s="5" t="s">
        <v>134</v>
      </c>
      <c r="B1813" t="s">
        <v>152</v>
      </c>
      <c r="C1813" s="3">
        <v>41312</v>
      </c>
      <c r="D1813">
        <v>6</v>
      </c>
      <c r="H1813" t="s">
        <v>135</v>
      </c>
      <c r="J1813" s="29" t="s">
        <v>139</v>
      </c>
      <c r="M1813" s="2" t="s">
        <v>143</v>
      </c>
      <c r="N1813" s="2">
        <f t="shared" si="373"/>
        <v>138.69999999999999</v>
      </c>
      <c r="O1813" s="30">
        <v>13.87</v>
      </c>
      <c r="P1813" s="30">
        <v>84.599999999999852</v>
      </c>
      <c r="Q1813">
        <f t="shared" si="370"/>
        <v>84.599999999999852</v>
      </c>
      <c r="R1813" s="2">
        <f>IF(ISNUMBER(Q1813),SUMIFS(Q$1:$Q1813,A$1:$A1813,A1813,J$1:$J1813,J1813,D$1:$D1813,D1813),"")</f>
        <v>1134.7</v>
      </c>
      <c r="AB1813">
        <v>17.291052272826324</v>
      </c>
      <c r="AC1813">
        <v>11.110422145408318</v>
      </c>
      <c r="AD1813">
        <v>73.411488547099481</v>
      </c>
      <c r="AE1813">
        <v>20.285836294794972</v>
      </c>
      <c r="AF1813">
        <v>87.382234263419875</v>
      </c>
      <c r="AG1813">
        <v>26.358898288797199</v>
      </c>
      <c r="AH1813" s="2">
        <f t="shared" si="374"/>
        <v>4.217423726207552</v>
      </c>
      <c r="AI1813">
        <v>4.217423726207552</v>
      </c>
      <c r="AJ1813">
        <v>11.966072633177216</v>
      </c>
      <c r="AK1813">
        <v>91.264246845340097</v>
      </c>
      <c r="AU1813" s="2">
        <f t="shared" si="371"/>
        <v>356.79399999999998</v>
      </c>
      <c r="AV1813" s="2">
        <f>IF(ISNUMBER(AU1813),SUMIFS($AU$1:AU1813,$A$1:A1813,A1813,$J$1:J1813,J1813,$D$1:D1813,D1813),"")</f>
        <v>1050.8310000000001</v>
      </c>
      <c r="AW1813">
        <f t="shared" si="372"/>
        <v>16</v>
      </c>
    </row>
    <row r="1814" spans="1:49" x14ac:dyDescent="0.25">
      <c r="A1814" s="5" t="s">
        <v>134</v>
      </c>
      <c r="B1814" t="s">
        <v>152</v>
      </c>
      <c r="C1814" s="3">
        <v>41312</v>
      </c>
      <c r="D1814">
        <v>7</v>
      </c>
      <c r="H1814" t="s">
        <v>135</v>
      </c>
      <c r="J1814" s="29" t="s">
        <v>139</v>
      </c>
      <c r="M1814" s="2" t="s">
        <v>143</v>
      </c>
      <c r="N1814" s="2">
        <f t="shared" si="373"/>
        <v>144.5</v>
      </c>
      <c r="O1814" s="30">
        <v>14.45</v>
      </c>
      <c r="P1814" s="30">
        <v>76.799999999999955</v>
      </c>
      <c r="Q1814">
        <f t="shared" si="370"/>
        <v>76.799999999999955</v>
      </c>
      <c r="R1814" s="2">
        <f>IF(ISNUMBER(Q1814),SUMIFS(Q$1:$Q1814,A$1:$A1814,A1814,J$1:$J1814,J1814,D$1:$D1814,D1814),"")</f>
        <v>826.29999999999927</v>
      </c>
      <c r="AB1814">
        <v>14.820449173131889</v>
      </c>
      <c r="AC1814">
        <v>12.043829406065674</v>
      </c>
      <c r="AD1814">
        <v>73.398788248564955</v>
      </c>
      <c r="AE1814">
        <v>20.859229209347976</v>
      </c>
      <c r="AF1814">
        <v>86.294142980189676</v>
      </c>
      <c r="AG1814">
        <v>28.444702842377289</v>
      </c>
      <c r="AH1814" s="2">
        <f t="shared" si="374"/>
        <v>4.5511524547803663</v>
      </c>
      <c r="AI1814">
        <v>4.5511524547803663</v>
      </c>
      <c r="AJ1814">
        <v>11.964002484516088</v>
      </c>
      <c r="AK1814">
        <v>91.273584905660272</v>
      </c>
      <c r="AU1814" s="2">
        <f t="shared" si="371"/>
        <v>349.529</v>
      </c>
      <c r="AV1814" s="2">
        <f>IF(ISNUMBER(AU1814),SUMIFS($AU$1:AU1814,$A$1:A1814,A1814,$J$1:J1814,J1814,$D$1:D1814,D1814),"")</f>
        <v>413.26100000000002</v>
      </c>
      <c r="AW1814">
        <f t="shared" si="372"/>
        <v>16</v>
      </c>
    </row>
    <row r="1815" spans="1:49" x14ac:dyDescent="0.25">
      <c r="A1815" s="5" t="s">
        <v>134</v>
      </c>
      <c r="B1815" t="s">
        <v>152</v>
      </c>
      <c r="C1815" s="3">
        <v>41312</v>
      </c>
      <c r="D1815">
        <v>8</v>
      </c>
      <c r="H1815" t="s">
        <v>135</v>
      </c>
      <c r="J1815" s="29" t="s">
        <v>139</v>
      </c>
      <c r="M1815" s="2" t="s">
        <v>143</v>
      </c>
      <c r="N1815" s="2">
        <f t="shared" si="373"/>
        <v>121.6</v>
      </c>
      <c r="O1815" s="30">
        <v>12.16</v>
      </c>
      <c r="P1815" s="30">
        <v>40.900000000000006</v>
      </c>
      <c r="Q1815">
        <f t="shared" si="370"/>
        <v>40.900000000000006</v>
      </c>
      <c r="R1815" s="2">
        <f>IF(ISNUMBER(Q1815),SUMIFS(Q$1:$Q1815,A$1:$A1815,A1815,J$1:$J1815,J1815,D$1:$D1815,D1815),"")</f>
        <v>1451.8000000000002</v>
      </c>
      <c r="AB1815">
        <v>14.820449173131889</v>
      </c>
      <c r="AC1815">
        <v>12.043829406065674</v>
      </c>
      <c r="AD1815">
        <v>73.398788248564955</v>
      </c>
      <c r="AE1815">
        <v>20.859229209347976</v>
      </c>
      <c r="AF1815">
        <v>86.294142980189676</v>
      </c>
      <c r="AG1815">
        <v>28.444702842377289</v>
      </c>
      <c r="AH1815" s="2">
        <f t="shared" si="374"/>
        <v>4.5511524547803663</v>
      </c>
      <c r="AI1815">
        <v>4.5511524547803663</v>
      </c>
      <c r="AJ1815">
        <v>11.964002484516088</v>
      </c>
      <c r="AK1815">
        <v>91.273584905660272</v>
      </c>
      <c r="AU1815" s="2">
        <f t="shared" si="371"/>
        <v>186.142</v>
      </c>
      <c r="AV1815" s="2">
        <f>IF(ISNUMBER(AU1815),SUMIFS($AU$1:AU1815,$A$1:A1815,A1815,$J$1:J1815,J1815,$D$1:D1815,D1815),"")</f>
        <v>828.654</v>
      </c>
      <c r="AW1815">
        <f t="shared" si="372"/>
        <v>16</v>
      </c>
    </row>
    <row r="1816" spans="1:49" x14ac:dyDescent="0.25">
      <c r="A1816" s="5" t="s">
        <v>134</v>
      </c>
      <c r="B1816" t="s">
        <v>152</v>
      </c>
      <c r="C1816" s="3">
        <v>41312</v>
      </c>
      <c r="D1816">
        <v>9</v>
      </c>
      <c r="H1816" t="s">
        <v>135</v>
      </c>
      <c r="J1816" s="29" t="s">
        <v>139</v>
      </c>
      <c r="M1816" s="2" t="s">
        <v>143</v>
      </c>
      <c r="N1816" s="2">
        <f t="shared" si="373"/>
        <v>218.2</v>
      </c>
      <c r="O1816" s="30">
        <v>21.82</v>
      </c>
      <c r="P1816" s="30">
        <v>-121.10000000000019</v>
      </c>
      <c r="Q1816">
        <f t="shared" si="370"/>
        <v>-121.10000000000019</v>
      </c>
      <c r="R1816" s="2">
        <f>IF(ISNUMBER(Q1816),SUMIFS(Q$1:$Q1816,A$1:$A1816,A1816,J$1:$J1816,J1816,D$1:$D1816,D1816),"")</f>
        <v>539.49999999999977</v>
      </c>
      <c r="AH1816" s="2" t="str">
        <f t="shared" si="374"/>
        <v/>
      </c>
      <c r="AU1816" s="2" t="str">
        <f t="shared" si="371"/>
        <v/>
      </c>
      <c r="AV1816" s="2" t="str">
        <f>IF(ISNUMBER(AU1816),SUMIFS($AU$1:AU1816,$A$1:A1816,A1816,$J$1:J1816,J1816,$D$1:D1816,D1816),"")</f>
        <v/>
      </c>
      <c r="AW1816">
        <f t="shared" si="372"/>
        <v>4</v>
      </c>
    </row>
    <row r="1817" spans="1:49" x14ac:dyDescent="0.25">
      <c r="A1817" s="5" t="s">
        <v>134</v>
      </c>
      <c r="B1817" t="s">
        <v>152</v>
      </c>
      <c r="C1817" s="3">
        <v>41312</v>
      </c>
      <c r="D1817">
        <v>10</v>
      </c>
      <c r="H1817" t="s">
        <v>135</v>
      </c>
      <c r="J1817" s="29" t="s">
        <v>139</v>
      </c>
      <c r="M1817" s="2" t="s">
        <v>143</v>
      </c>
      <c r="N1817" s="2">
        <f t="shared" si="373"/>
        <v>151.6</v>
      </c>
      <c r="O1817" s="30">
        <v>15.16</v>
      </c>
      <c r="P1817" s="30">
        <v>-7.7000000000001307</v>
      </c>
      <c r="Q1817">
        <f t="shared" si="370"/>
        <v>-7.7000000000001307</v>
      </c>
      <c r="R1817" s="2">
        <f>IF(ISNUMBER(Q1817),SUMIFS(Q$1:$Q1817,A$1:$A1817,A1817,J$1:$J1817,J1817,D$1:$D1817,D1817),"")</f>
        <v>835.0999999999998</v>
      </c>
      <c r="AH1817" s="2" t="str">
        <f t="shared" si="374"/>
        <v/>
      </c>
      <c r="AU1817" s="2" t="str">
        <f t="shared" si="371"/>
        <v/>
      </c>
      <c r="AV1817" s="2" t="str">
        <f>IF(ISNUMBER(AU1817),SUMIFS($AU$1:AU1817,$A$1:A1817,A1817,$J$1:J1817,J1817,$D$1:D1817,D1817),"")</f>
        <v/>
      </c>
      <c r="AW1817">
        <f t="shared" si="372"/>
        <v>4</v>
      </c>
    </row>
    <row r="1818" spans="1:49" x14ac:dyDescent="0.25">
      <c r="A1818" s="5" t="s">
        <v>134</v>
      </c>
      <c r="B1818" t="s">
        <v>152</v>
      </c>
      <c r="C1818" s="3">
        <v>41326</v>
      </c>
      <c r="D1818">
        <v>1</v>
      </c>
      <c r="H1818" t="s">
        <v>135</v>
      </c>
      <c r="J1818" s="29" t="s">
        <v>139</v>
      </c>
      <c r="M1818" s="2" t="s">
        <v>143</v>
      </c>
      <c r="N1818" s="2">
        <f t="shared" si="373"/>
        <v>216.8</v>
      </c>
      <c r="O1818" s="30">
        <v>21.68</v>
      </c>
      <c r="P1818" s="30">
        <v>67.699999999999989</v>
      </c>
      <c r="Q1818">
        <f t="shared" si="370"/>
        <v>67.699999999999989</v>
      </c>
      <c r="R1818" s="2">
        <f>IF(ISNUMBER(Q1818),SUMIFS(Q$1:$Q1818,A$1:$A1818,A1818,J$1:$J1818,J1818,D$1:$D1818,D1818),"")</f>
        <v>1471.6999999999996</v>
      </c>
      <c r="AH1818" s="2" t="str">
        <f t="shared" si="374"/>
        <v/>
      </c>
      <c r="AU1818" s="2" t="str">
        <f t="shared" si="371"/>
        <v/>
      </c>
      <c r="AV1818" s="2" t="str">
        <f>IF(ISNUMBER(AU1818),SUMIFS($AU$1:AU1818,$A$1:A1818,A1818,$J$1:J1818,J1818,$D$1:D1818,D1818),"")</f>
        <v/>
      </c>
      <c r="AW1818">
        <f t="shared" si="372"/>
        <v>4</v>
      </c>
    </row>
    <row r="1819" spans="1:49" x14ac:dyDescent="0.25">
      <c r="A1819" s="5" t="s">
        <v>134</v>
      </c>
      <c r="B1819" t="s">
        <v>152</v>
      </c>
      <c r="C1819" s="3">
        <v>41326</v>
      </c>
      <c r="D1819">
        <v>2</v>
      </c>
      <c r="H1819" t="s">
        <v>135</v>
      </c>
      <c r="J1819" s="29" t="s">
        <v>139</v>
      </c>
      <c r="M1819" s="2" t="s">
        <v>143</v>
      </c>
      <c r="N1819" s="2">
        <f t="shared" si="373"/>
        <v>119.3</v>
      </c>
      <c r="O1819" s="30">
        <v>11.93</v>
      </c>
      <c r="P1819" s="30">
        <v>37.399999999999991</v>
      </c>
      <c r="Q1819">
        <f t="shared" si="370"/>
        <v>37.399999999999991</v>
      </c>
      <c r="R1819" s="2">
        <f>IF(ISNUMBER(Q1819),SUMIFS(Q$1:$Q1819,A$1:$A1819,A1819,J$1:$J1819,J1819,D$1:$D1819,D1819),"")</f>
        <v>1253.6999999999998</v>
      </c>
      <c r="AH1819" s="2" t="str">
        <f t="shared" si="374"/>
        <v/>
      </c>
      <c r="AU1819" s="2" t="str">
        <f t="shared" si="371"/>
        <v/>
      </c>
      <c r="AV1819" s="2" t="str">
        <f>IF(ISNUMBER(AU1819),SUMIFS($AU$1:AU1819,$A$1:A1819,A1819,$J$1:J1819,J1819,$D$1:D1819,D1819),"")</f>
        <v/>
      </c>
      <c r="AW1819">
        <f t="shared" si="372"/>
        <v>4</v>
      </c>
    </row>
    <row r="1820" spans="1:49" x14ac:dyDescent="0.25">
      <c r="A1820" s="5" t="s">
        <v>134</v>
      </c>
      <c r="B1820" t="s">
        <v>152</v>
      </c>
      <c r="C1820" s="3">
        <v>41326</v>
      </c>
      <c r="D1820">
        <v>3</v>
      </c>
      <c r="H1820" t="s">
        <v>135</v>
      </c>
      <c r="J1820" s="29" t="s">
        <v>139</v>
      </c>
      <c r="M1820" s="2" t="s">
        <v>143</v>
      </c>
      <c r="N1820" s="2">
        <f t="shared" si="373"/>
        <v>138.5</v>
      </c>
      <c r="O1820" s="30">
        <v>13.85</v>
      </c>
      <c r="P1820" s="30">
        <v>78.800000000000011</v>
      </c>
      <c r="Q1820">
        <f t="shared" si="370"/>
        <v>78.800000000000011</v>
      </c>
      <c r="R1820" s="2">
        <f>IF(ISNUMBER(Q1820),SUMIFS(Q$1:$Q1820,A$1:$A1820,A1820,J$1:$J1820,J1820,D$1:$D1820,D1820),"")</f>
        <v>1184.8999999999999</v>
      </c>
      <c r="AH1820" s="2" t="str">
        <f t="shared" si="374"/>
        <v/>
      </c>
      <c r="AU1820" s="2" t="str">
        <f t="shared" si="371"/>
        <v/>
      </c>
      <c r="AV1820" s="2" t="str">
        <f>IF(ISNUMBER(AU1820),SUMIFS($AU$1:AU1820,$A$1:A1820,A1820,$J$1:J1820,J1820,$D$1:D1820,D1820),"")</f>
        <v/>
      </c>
      <c r="AW1820">
        <f t="shared" si="372"/>
        <v>4</v>
      </c>
    </row>
    <row r="1821" spans="1:49" x14ac:dyDescent="0.25">
      <c r="A1821" s="5" t="s">
        <v>134</v>
      </c>
      <c r="B1821" t="s">
        <v>152</v>
      </c>
      <c r="C1821" s="3">
        <v>41326</v>
      </c>
      <c r="D1821">
        <v>4</v>
      </c>
      <c r="H1821" t="s">
        <v>135</v>
      </c>
      <c r="J1821" s="29" t="s">
        <v>139</v>
      </c>
      <c r="M1821" s="2" t="s">
        <v>143</v>
      </c>
      <c r="N1821" s="2">
        <f t="shared" si="373"/>
        <v>102.8</v>
      </c>
      <c r="O1821" s="30">
        <v>10.28</v>
      </c>
      <c r="P1821" s="30">
        <v>156.40000000000003</v>
      </c>
      <c r="Q1821">
        <f t="shared" si="370"/>
        <v>156.40000000000003</v>
      </c>
      <c r="R1821" s="2">
        <f>IF(ISNUMBER(Q1821),SUMIFS(Q$1:$Q1821,A$1:$A1821,A1821,J$1:$J1821,J1821,D$1:$D1821,D1821),"")</f>
        <v>1500.4</v>
      </c>
      <c r="AH1821" s="2" t="str">
        <f t="shared" si="374"/>
        <v/>
      </c>
      <c r="AU1821" s="2" t="str">
        <f t="shared" si="371"/>
        <v/>
      </c>
      <c r="AV1821" s="2" t="str">
        <f>IF(ISNUMBER(AU1821),SUMIFS($AU$1:AU1821,$A$1:A1821,A1821,$J$1:J1821,J1821,$D$1:D1821,D1821),"")</f>
        <v/>
      </c>
      <c r="AW1821">
        <f t="shared" si="372"/>
        <v>4</v>
      </c>
    </row>
    <row r="1822" spans="1:49" x14ac:dyDescent="0.25">
      <c r="A1822" s="5" t="s">
        <v>134</v>
      </c>
      <c r="B1822" t="s">
        <v>152</v>
      </c>
      <c r="C1822" s="3">
        <v>41326</v>
      </c>
      <c r="D1822">
        <v>5</v>
      </c>
      <c r="H1822" t="s">
        <v>135</v>
      </c>
      <c r="J1822" s="29" t="s">
        <v>139</v>
      </c>
      <c r="M1822" s="2" t="s">
        <v>143</v>
      </c>
      <c r="N1822" s="2">
        <f t="shared" si="373"/>
        <v>136.1</v>
      </c>
      <c r="O1822" s="30">
        <v>13.61</v>
      </c>
      <c r="P1822" s="30">
        <v>191.30000000000004</v>
      </c>
      <c r="Q1822">
        <f t="shared" si="370"/>
        <v>191.30000000000004</v>
      </c>
      <c r="R1822" s="2">
        <f>IF(ISNUMBER(Q1822),SUMIFS(Q$1:$Q1822,A$1:$A1822,A1822,J$1:$J1822,J1822,D$1:$D1822,D1822),"")</f>
        <v>791.29999999999973</v>
      </c>
      <c r="AH1822" s="2" t="str">
        <f t="shared" si="374"/>
        <v/>
      </c>
      <c r="AU1822" s="2" t="str">
        <f t="shared" si="371"/>
        <v/>
      </c>
      <c r="AV1822" s="2" t="str">
        <f>IF(ISNUMBER(AU1822),SUMIFS($AU$1:AU1822,$A$1:A1822,A1822,$J$1:J1822,J1822,$D$1:D1822,D1822),"")</f>
        <v/>
      </c>
      <c r="AW1822">
        <f t="shared" si="372"/>
        <v>4</v>
      </c>
    </row>
    <row r="1823" spans="1:49" x14ac:dyDescent="0.25">
      <c r="A1823" s="5" t="s">
        <v>134</v>
      </c>
      <c r="B1823" t="s">
        <v>152</v>
      </c>
      <c r="C1823" s="3">
        <v>41326</v>
      </c>
      <c r="D1823">
        <v>6</v>
      </c>
      <c r="H1823" t="s">
        <v>135</v>
      </c>
      <c r="J1823" s="29" t="s">
        <v>139</v>
      </c>
      <c r="M1823" s="2" t="s">
        <v>143</v>
      </c>
      <c r="N1823" s="2">
        <f t="shared" si="373"/>
        <v>247.5</v>
      </c>
      <c r="O1823" s="30">
        <v>24.75</v>
      </c>
      <c r="P1823" s="30">
        <v>-31.700000000000017</v>
      </c>
      <c r="Q1823">
        <f t="shared" si="370"/>
        <v>-31.700000000000017</v>
      </c>
      <c r="R1823" s="2">
        <f>IF(ISNUMBER(Q1823),SUMIFS(Q$1:$Q1823,A$1:$A1823,A1823,J$1:$J1823,J1823,D$1:$D1823,D1823),"")</f>
        <v>1103</v>
      </c>
      <c r="AH1823" s="2" t="str">
        <f t="shared" si="374"/>
        <v/>
      </c>
      <c r="AU1823" s="2" t="str">
        <f t="shared" si="371"/>
        <v/>
      </c>
      <c r="AV1823" s="2" t="str">
        <f>IF(ISNUMBER(AU1823),SUMIFS($AU$1:AU1823,$A$1:A1823,A1823,$J$1:J1823,J1823,$D$1:D1823,D1823),"")</f>
        <v/>
      </c>
      <c r="AW1823">
        <f t="shared" si="372"/>
        <v>4</v>
      </c>
    </row>
    <row r="1824" spans="1:49" x14ac:dyDescent="0.25">
      <c r="A1824" s="5" t="s">
        <v>134</v>
      </c>
      <c r="B1824" t="s">
        <v>152</v>
      </c>
      <c r="C1824" s="3">
        <v>41326</v>
      </c>
      <c r="D1824">
        <v>7</v>
      </c>
      <c r="H1824" t="s">
        <v>135</v>
      </c>
      <c r="J1824" s="29" t="s">
        <v>139</v>
      </c>
      <c r="M1824" s="2" t="s">
        <v>143</v>
      </c>
      <c r="N1824" s="2">
        <f t="shared" si="373"/>
        <v>163.29999999999998</v>
      </c>
      <c r="O1824" s="30">
        <v>16.329999999999998</v>
      </c>
      <c r="P1824" s="30">
        <v>112.6</v>
      </c>
      <c r="Q1824">
        <f t="shared" si="370"/>
        <v>112.6</v>
      </c>
      <c r="R1824" s="2">
        <f>IF(ISNUMBER(Q1824),SUMIFS(Q$1:$Q1824,A$1:$A1824,A1824,J$1:$J1824,J1824,D$1:$D1824,D1824),"")</f>
        <v>938.8999999999993</v>
      </c>
      <c r="AH1824" s="2" t="str">
        <f t="shared" si="374"/>
        <v/>
      </c>
      <c r="AU1824" s="2" t="str">
        <f t="shared" si="371"/>
        <v/>
      </c>
      <c r="AV1824" s="2" t="str">
        <f>IF(ISNUMBER(AU1824),SUMIFS($AU$1:AU1824,$A$1:A1824,A1824,$J$1:J1824,J1824,$D$1:D1824,D1824),"")</f>
        <v/>
      </c>
      <c r="AW1824">
        <f t="shared" si="372"/>
        <v>4</v>
      </c>
    </row>
    <row r="1825" spans="1:49" x14ac:dyDescent="0.25">
      <c r="A1825" s="5" t="s">
        <v>134</v>
      </c>
      <c r="B1825" t="s">
        <v>152</v>
      </c>
      <c r="C1825" s="3">
        <v>41326</v>
      </c>
      <c r="D1825">
        <v>8</v>
      </c>
      <c r="H1825" t="s">
        <v>135</v>
      </c>
      <c r="J1825" s="29" t="s">
        <v>139</v>
      </c>
      <c r="M1825" s="2" t="s">
        <v>143</v>
      </c>
      <c r="N1825" s="2">
        <f t="shared" si="373"/>
        <v>124.9</v>
      </c>
      <c r="O1825" s="30">
        <v>12.49</v>
      </c>
      <c r="P1825" s="30">
        <v>116.30000000000001</v>
      </c>
      <c r="Q1825">
        <f t="shared" si="370"/>
        <v>116.30000000000001</v>
      </c>
      <c r="R1825" s="2">
        <f>IF(ISNUMBER(Q1825),SUMIFS(Q$1:$Q1825,A$1:$A1825,A1825,J$1:$J1825,J1825,D$1:$D1825,D1825),"")</f>
        <v>1568.1000000000001</v>
      </c>
      <c r="AH1825" s="2" t="str">
        <f t="shared" si="374"/>
        <v/>
      </c>
      <c r="AU1825" s="2" t="str">
        <f t="shared" si="371"/>
        <v/>
      </c>
      <c r="AV1825" s="2" t="str">
        <f>IF(ISNUMBER(AU1825),SUMIFS($AU$1:AU1825,$A$1:A1825,A1825,$J$1:J1825,J1825,$D$1:D1825,D1825),"")</f>
        <v/>
      </c>
      <c r="AW1825">
        <f t="shared" si="372"/>
        <v>4</v>
      </c>
    </row>
    <row r="1826" spans="1:49" x14ac:dyDescent="0.25">
      <c r="A1826" s="5" t="s">
        <v>134</v>
      </c>
      <c r="B1826" t="s">
        <v>152</v>
      </c>
      <c r="C1826" s="3">
        <v>41326</v>
      </c>
      <c r="D1826">
        <v>9</v>
      </c>
      <c r="H1826" t="s">
        <v>135</v>
      </c>
      <c r="J1826" s="29" t="s">
        <v>139</v>
      </c>
      <c r="M1826" s="2" t="s">
        <v>143</v>
      </c>
      <c r="N1826" s="2">
        <f t="shared" si="373"/>
        <v>231.20000000000002</v>
      </c>
      <c r="O1826" s="30">
        <v>23.12</v>
      </c>
      <c r="P1826" s="30">
        <v>-25.700000000000017</v>
      </c>
      <c r="Q1826">
        <f t="shared" si="370"/>
        <v>-25.700000000000017</v>
      </c>
      <c r="R1826" s="2">
        <f>IF(ISNUMBER(Q1826),SUMIFS(Q$1:$Q1826,A$1:$A1826,A1826,J$1:$J1826,J1826,D$1:$D1826,D1826),"")</f>
        <v>513.79999999999973</v>
      </c>
      <c r="AH1826" s="2" t="str">
        <f t="shared" si="374"/>
        <v/>
      </c>
      <c r="AU1826" s="2" t="str">
        <f t="shared" si="371"/>
        <v/>
      </c>
      <c r="AV1826" s="2" t="str">
        <f>IF(ISNUMBER(AU1826),SUMIFS($AU$1:AU1826,$A$1:A1826,A1826,$J$1:J1826,J1826,$D$1:D1826,D1826),"")</f>
        <v/>
      </c>
      <c r="AW1826">
        <f t="shared" si="372"/>
        <v>4</v>
      </c>
    </row>
    <row r="1827" spans="1:49" x14ac:dyDescent="0.25">
      <c r="A1827" s="5" t="s">
        <v>134</v>
      </c>
      <c r="B1827" t="s">
        <v>152</v>
      </c>
      <c r="C1827" s="3">
        <v>41326</v>
      </c>
      <c r="D1827">
        <v>10</v>
      </c>
      <c r="H1827" t="s">
        <v>135</v>
      </c>
      <c r="J1827" s="29" t="s">
        <v>139</v>
      </c>
      <c r="M1827" s="2" t="s">
        <v>143</v>
      </c>
      <c r="N1827" s="2">
        <f t="shared" si="373"/>
        <v>271.5</v>
      </c>
      <c r="O1827" s="30">
        <v>27.15</v>
      </c>
      <c r="P1827" s="30">
        <v>-86.600000000000023</v>
      </c>
      <c r="Q1827">
        <f t="shared" ref="Q1827:Q1890" si="375">IF(LEN(P1827)&gt;0,P1827,"")</f>
        <v>-86.600000000000023</v>
      </c>
      <c r="R1827" s="2">
        <f>IF(ISNUMBER(Q1827),SUMIFS(Q$1:$Q1827,A$1:$A1827,A1827,J$1:$J1827,J1827,D$1:$D1827,D1827),"")</f>
        <v>748.49999999999977</v>
      </c>
      <c r="AH1827" s="2" t="str">
        <f t="shared" si="374"/>
        <v/>
      </c>
      <c r="AU1827" s="2" t="str">
        <f t="shared" si="371"/>
        <v/>
      </c>
      <c r="AV1827" s="2" t="str">
        <f>IF(ISNUMBER(AU1827),SUMIFS($AU$1:AU1827,$A$1:A1827,A1827,$J$1:J1827,J1827,$D$1:D1827,D1827),"")</f>
        <v/>
      </c>
      <c r="AW1827">
        <f t="shared" si="372"/>
        <v>4</v>
      </c>
    </row>
    <row r="1828" spans="1:49" x14ac:dyDescent="0.25">
      <c r="A1828" s="5" t="s">
        <v>134</v>
      </c>
      <c r="B1828" t="s">
        <v>152</v>
      </c>
      <c r="C1828" s="3">
        <v>41341</v>
      </c>
      <c r="D1828">
        <v>1</v>
      </c>
      <c r="H1828" t="s">
        <v>135</v>
      </c>
      <c r="J1828" s="29" t="s">
        <v>139</v>
      </c>
      <c r="M1828" s="2" t="s">
        <v>143</v>
      </c>
      <c r="N1828" s="2">
        <f t="shared" si="373"/>
        <v>126.19999999999999</v>
      </c>
      <c r="O1828" s="30">
        <v>12.62</v>
      </c>
      <c r="P1828" s="30">
        <v>-1.0999999999999943</v>
      </c>
      <c r="Q1828">
        <f t="shared" si="375"/>
        <v>-1.0999999999999943</v>
      </c>
      <c r="R1828" s="2">
        <f>IF(ISNUMBER(Q1828),SUMIFS(Q$1:$Q1828,A$1:$A1828,A1828,J$1:$J1828,J1828,D$1:$D1828,D1828),"")</f>
        <v>1470.5999999999997</v>
      </c>
      <c r="AH1828" s="2" t="str">
        <f t="shared" si="374"/>
        <v/>
      </c>
      <c r="AU1828" s="2" t="str">
        <f t="shared" si="371"/>
        <v/>
      </c>
      <c r="AV1828" s="2" t="str">
        <f>IF(ISNUMBER(AU1828),SUMIFS($AU$1:AU1828,$A$1:A1828,A1828,$J$1:J1828,J1828,$D$1:D1828,D1828),"")</f>
        <v/>
      </c>
      <c r="AW1828">
        <f t="shared" si="372"/>
        <v>4</v>
      </c>
    </row>
    <row r="1829" spans="1:49" x14ac:dyDescent="0.25">
      <c r="A1829" s="5" t="s">
        <v>134</v>
      </c>
      <c r="B1829" t="s">
        <v>152</v>
      </c>
      <c r="C1829" s="3">
        <v>41341</v>
      </c>
      <c r="D1829">
        <v>2</v>
      </c>
      <c r="H1829" t="s">
        <v>135</v>
      </c>
      <c r="J1829" s="29" t="s">
        <v>139</v>
      </c>
      <c r="M1829" s="2" t="s">
        <v>143</v>
      </c>
      <c r="N1829" s="2">
        <f t="shared" si="373"/>
        <v>199.8</v>
      </c>
      <c r="O1829" s="30">
        <v>19.98</v>
      </c>
      <c r="P1829" s="30">
        <v>-76.500000000000014</v>
      </c>
      <c r="Q1829">
        <f t="shared" si="375"/>
        <v>-76.500000000000014</v>
      </c>
      <c r="R1829" s="2">
        <f>IF(ISNUMBER(Q1829),SUMIFS(Q$1:$Q1829,A$1:$A1829,A1829,J$1:$J1829,J1829,D$1:$D1829,D1829),"")</f>
        <v>1177.1999999999998</v>
      </c>
      <c r="AH1829" s="2" t="str">
        <f t="shared" si="374"/>
        <v/>
      </c>
      <c r="AU1829" s="2" t="str">
        <f t="shared" si="371"/>
        <v/>
      </c>
      <c r="AV1829" s="2" t="str">
        <f>IF(ISNUMBER(AU1829),SUMIFS($AU$1:AU1829,$A$1:A1829,A1829,$J$1:J1829,J1829,$D$1:D1829,D1829),"")</f>
        <v/>
      </c>
      <c r="AW1829">
        <f t="shared" si="372"/>
        <v>4</v>
      </c>
    </row>
    <row r="1830" spans="1:49" x14ac:dyDescent="0.25">
      <c r="A1830" s="5" t="s">
        <v>134</v>
      </c>
      <c r="B1830" t="s">
        <v>152</v>
      </c>
      <c r="C1830" s="3">
        <v>41341</v>
      </c>
      <c r="D1830">
        <v>3</v>
      </c>
      <c r="H1830" t="s">
        <v>135</v>
      </c>
      <c r="J1830" s="29" t="s">
        <v>139</v>
      </c>
      <c r="M1830" s="2" t="s">
        <v>143</v>
      </c>
      <c r="N1830" s="2">
        <f t="shared" si="373"/>
        <v>104.7</v>
      </c>
      <c r="O1830" s="30">
        <v>10.47</v>
      </c>
      <c r="P1830" s="30">
        <v>107.60000000000001</v>
      </c>
      <c r="Q1830">
        <f t="shared" si="375"/>
        <v>107.60000000000001</v>
      </c>
      <c r="R1830" s="2">
        <f>IF(ISNUMBER(Q1830),SUMIFS(Q$1:$Q1830,A$1:$A1830,A1830,J$1:$J1830,J1830,D$1:$D1830,D1830),"")</f>
        <v>1292.4999999999998</v>
      </c>
      <c r="AH1830" s="2" t="str">
        <f t="shared" si="374"/>
        <v/>
      </c>
      <c r="AU1830" s="2" t="str">
        <f t="shared" si="371"/>
        <v/>
      </c>
      <c r="AV1830" s="2" t="str">
        <f>IF(ISNUMBER(AU1830),SUMIFS($AU$1:AU1830,$A$1:A1830,A1830,$J$1:J1830,J1830,$D$1:D1830,D1830),"")</f>
        <v/>
      </c>
      <c r="AW1830">
        <f t="shared" si="372"/>
        <v>4</v>
      </c>
    </row>
    <row r="1831" spans="1:49" x14ac:dyDescent="0.25">
      <c r="A1831" s="5" t="s">
        <v>134</v>
      </c>
      <c r="B1831" t="s">
        <v>152</v>
      </c>
      <c r="C1831" s="3">
        <v>41341</v>
      </c>
      <c r="D1831">
        <v>4</v>
      </c>
      <c r="H1831" t="s">
        <v>135</v>
      </c>
      <c r="J1831" s="29" t="s">
        <v>139</v>
      </c>
      <c r="M1831" s="2" t="s">
        <v>143</v>
      </c>
      <c r="N1831" s="2">
        <f t="shared" si="373"/>
        <v>237.3</v>
      </c>
      <c r="O1831" s="30">
        <v>23.73</v>
      </c>
      <c r="P1831" s="30">
        <v>-77.100000000000023</v>
      </c>
      <c r="Q1831">
        <f t="shared" si="375"/>
        <v>-77.100000000000023</v>
      </c>
      <c r="R1831" s="2">
        <f>IF(ISNUMBER(Q1831),SUMIFS(Q$1:$Q1831,A$1:$A1831,A1831,J$1:$J1831,J1831,D$1:$D1831,D1831),"")</f>
        <v>1423.3000000000002</v>
      </c>
      <c r="AH1831" s="2" t="str">
        <f t="shared" si="374"/>
        <v/>
      </c>
      <c r="AU1831" s="2" t="str">
        <f t="shared" si="371"/>
        <v/>
      </c>
      <c r="AV1831" s="2" t="str">
        <f>IF(ISNUMBER(AU1831),SUMIFS($AU$1:AU1831,$A$1:A1831,A1831,$J$1:J1831,J1831,$D$1:D1831,D1831),"")</f>
        <v/>
      </c>
      <c r="AW1831">
        <f t="shared" si="372"/>
        <v>4</v>
      </c>
    </row>
    <row r="1832" spans="1:49" x14ac:dyDescent="0.25">
      <c r="A1832" s="5" t="s">
        <v>134</v>
      </c>
      <c r="B1832" t="s">
        <v>152</v>
      </c>
      <c r="C1832" s="3">
        <v>41341</v>
      </c>
      <c r="D1832">
        <v>5</v>
      </c>
      <c r="H1832" t="s">
        <v>135</v>
      </c>
      <c r="J1832" s="29" t="s">
        <v>139</v>
      </c>
      <c r="M1832" s="2" t="s">
        <v>143</v>
      </c>
      <c r="N1832" s="2">
        <f t="shared" si="373"/>
        <v>113.3</v>
      </c>
      <c r="O1832" s="30">
        <v>11.33</v>
      </c>
      <c r="P1832" s="30">
        <v>-3.1000000000000085</v>
      </c>
      <c r="Q1832">
        <f t="shared" si="375"/>
        <v>-3.1000000000000085</v>
      </c>
      <c r="R1832" s="2">
        <f>IF(ISNUMBER(Q1832),SUMIFS(Q$1:$Q1832,A$1:$A1832,A1832,J$1:$J1832,J1832,D$1:$D1832,D1832),"")</f>
        <v>788.1999999999997</v>
      </c>
      <c r="AH1832" s="2" t="str">
        <f t="shared" si="374"/>
        <v/>
      </c>
      <c r="AU1832" s="2" t="str">
        <f t="shared" si="371"/>
        <v/>
      </c>
      <c r="AV1832" s="2" t="str">
        <f>IF(ISNUMBER(AU1832),SUMIFS($AU$1:AU1832,$A$1:A1832,A1832,$J$1:J1832,J1832,$D$1:D1832,D1832),"")</f>
        <v/>
      </c>
      <c r="AW1832">
        <f t="shared" si="372"/>
        <v>4</v>
      </c>
    </row>
    <row r="1833" spans="1:49" x14ac:dyDescent="0.25">
      <c r="A1833" s="5" t="s">
        <v>134</v>
      </c>
      <c r="B1833" t="s">
        <v>152</v>
      </c>
      <c r="C1833" s="3">
        <v>41341</v>
      </c>
      <c r="D1833">
        <v>6</v>
      </c>
      <c r="H1833" t="s">
        <v>135</v>
      </c>
      <c r="J1833" s="29" t="s">
        <v>139</v>
      </c>
      <c r="M1833" s="2" t="s">
        <v>143</v>
      </c>
      <c r="N1833" s="2">
        <f t="shared" si="373"/>
        <v>230.7</v>
      </c>
      <c r="O1833" s="30">
        <v>23.07</v>
      </c>
      <c r="P1833" s="30">
        <v>37.900000000000034</v>
      </c>
      <c r="Q1833">
        <f t="shared" si="375"/>
        <v>37.900000000000034</v>
      </c>
      <c r="R1833" s="2">
        <f>IF(ISNUMBER(Q1833),SUMIFS(Q$1:$Q1833,A$1:$A1833,A1833,J$1:$J1833,J1833,D$1:$D1833,D1833),"")</f>
        <v>1140.9000000000001</v>
      </c>
      <c r="AH1833" s="2" t="str">
        <f t="shared" si="374"/>
        <v/>
      </c>
      <c r="AU1833" s="2" t="str">
        <f t="shared" si="371"/>
        <v/>
      </c>
      <c r="AV1833" s="2" t="str">
        <f>IF(ISNUMBER(AU1833),SUMIFS($AU$1:AU1833,$A$1:A1833,A1833,$J$1:J1833,J1833,$D$1:D1833,D1833),"")</f>
        <v/>
      </c>
      <c r="AW1833">
        <f t="shared" si="372"/>
        <v>4</v>
      </c>
    </row>
    <row r="1834" spans="1:49" x14ac:dyDescent="0.25">
      <c r="A1834" s="5" t="s">
        <v>134</v>
      </c>
      <c r="B1834" t="s">
        <v>152</v>
      </c>
      <c r="C1834" s="3">
        <v>41341</v>
      </c>
      <c r="D1834">
        <v>7</v>
      </c>
      <c r="H1834" t="s">
        <v>135</v>
      </c>
      <c r="J1834" s="29" t="s">
        <v>139</v>
      </c>
      <c r="M1834" s="2" t="s">
        <v>143</v>
      </c>
      <c r="N1834" s="2">
        <f t="shared" si="373"/>
        <v>129.5</v>
      </c>
      <c r="O1834" s="30">
        <v>12.95</v>
      </c>
      <c r="P1834" s="30">
        <v>2.5</v>
      </c>
      <c r="Q1834">
        <f t="shared" si="375"/>
        <v>2.5</v>
      </c>
      <c r="R1834" s="2">
        <f>IF(ISNUMBER(Q1834),SUMIFS(Q$1:$Q1834,A$1:$A1834,A1834,J$1:$J1834,J1834,D$1:$D1834,D1834),"")</f>
        <v>941.3999999999993</v>
      </c>
      <c r="AH1834" s="2" t="str">
        <f t="shared" si="374"/>
        <v/>
      </c>
      <c r="AU1834" s="2" t="str">
        <f t="shared" si="371"/>
        <v/>
      </c>
      <c r="AV1834" s="2" t="str">
        <f>IF(ISNUMBER(AU1834),SUMIFS($AU$1:AU1834,$A$1:A1834,A1834,$J$1:J1834,J1834,$D$1:D1834,D1834),"")</f>
        <v/>
      </c>
      <c r="AW1834">
        <f t="shared" si="372"/>
        <v>4</v>
      </c>
    </row>
    <row r="1835" spans="1:49" x14ac:dyDescent="0.25">
      <c r="A1835" s="5" t="s">
        <v>134</v>
      </c>
      <c r="B1835" t="s">
        <v>152</v>
      </c>
      <c r="C1835" s="3">
        <v>41341</v>
      </c>
      <c r="D1835">
        <v>8</v>
      </c>
      <c r="H1835" t="s">
        <v>135</v>
      </c>
      <c r="J1835" s="29" t="s">
        <v>139</v>
      </c>
      <c r="M1835" s="2" t="s">
        <v>143</v>
      </c>
      <c r="N1835" s="2">
        <f t="shared" si="373"/>
        <v>143.80000000000001</v>
      </c>
      <c r="O1835" s="30">
        <v>14.38</v>
      </c>
      <c r="P1835" s="30">
        <v>-31.600000000000009</v>
      </c>
      <c r="Q1835">
        <f t="shared" si="375"/>
        <v>-31.600000000000009</v>
      </c>
      <c r="R1835" s="2">
        <f>IF(ISNUMBER(Q1835),SUMIFS(Q$1:$Q1835,A$1:$A1835,A1835,J$1:$J1835,J1835,D$1:$D1835,D1835),"")</f>
        <v>1536.5000000000002</v>
      </c>
      <c r="AH1835" s="2" t="str">
        <f t="shared" si="374"/>
        <v/>
      </c>
      <c r="AU1835" s="2" t="str">
        <f t="shared" si="371"/>
        <v/>
      </c>
      <c r="AV1835" s="2" t="str">
        <f>IF(ISNUMBER(AU1835),SUMIFS($AU$1:AU1835,$A$1:A1835,A1835,$J$1:J1835,J1835,$D$1:D1835,D1835),"")</f>
        <v/>
      </c>
      <c r="AW1835">
        <f t="shared" si="372"/>
        <v>4</v>
      </c>
    </row>
    <row r="1836" spans="1:49" x14ac:dyDescent="0.25">
      <c r="A1836" s="5" t="s">
        <v>134</v>
      </c>
      <c r="B1836" t="s">
        <v>152</v>
      </c>
      <c r="C1836" s="3">
        <v>41341</v>
      </c>
      <c r="D1836">
        <v>9</v>
      </c>
      <c r="H1836" t="s">
        <v>135</v>
      </c>
      <c r="J1836" s="29" t="s">
        <v>139</v>
      </c>
      <c r="M1836" s="2" t="s">
        <v>143</v>
      </c>
      <c r="N1836" s="2">
        <f t="shared" si="373"/>
        <v>133</v>
      </c>
      <c r="O1836" s="30">
        <v>13.3</v>
      </c>
      <c r="P1836" s="30">
        <v>192.7</v>
      </c>
      <c r="Q1836">
        <f t="shared" si="375"/>
        <v>192.7</v>
      </c>
      <c r="R1836" s="2">
        <f>IF(ISNUMBER(Q1836),SUMIFS(Q$1:$Q1836,A$1:$A1836,A1836,J$1:$J1836,J1836,D$1:$D1836,D1836),"")</f>
        <v>706.49999999999977</v>
      </c>
      <c r="AH1836" s="2" t="str">
        <f t="shared" si="374"/>
        <v/>
      </c>
      <c r="AU1836" s="2" t="str">
        <f t="shared" si="371"/>
        <v/>
      </c>
      <c r="AV1836" s="2" t="str">
        <f>IF(ISNUMBER(AU1836),SUMIFS($AU$1:AU1836,$A$1:A1836,A1836,$J$1:J1836,J1836,$D$1:D1836,D1836),"")</f>
        <v/>
      </c>
      <c r="AW1836">
        <f t="shared" si="372"/>
        <v>4</v>
      </c>
    </row>
    <row r="1837" spans="1:49" x14ac:dyDescent="0.25">
      <c r="A1837" s="5" t="s">
        <v>134</v>
      </c>
      <c r="B1837" t="s">
        <v>152</v>
      </c>
      <c r="C1837" s="3">
        <v>41341</v>
      </c>
      <c r="D1837">
        <v>10</v>
      </c>
      <c r="H1837" t="s">
        <v>135</v>
      </c>
      <c r="J1837" s="29" t="s">
        <v>139</v>
      </c>
      <c r="M1837" s="2" t="s">
        <v>143</v>
      </c>
      <c r="N1837" s="2">
        <f t="shared" si="373"/>
        <v>75.5</v>
      </c>
      <c r="O1837" s="30">
        <v>7.55</v>
      </c>
      <c r="P1837" s="30">
        <v>74.799999999999983</v>
      </c>
      <c r="Q1837">
        <f t="shared" si="375"/>
        <v>74.799999999999983</v>
      </c>
      <c r="R1837" s="2">
        <f>IF(ISNUMBER(Q1837),SUMIFS(Q$1:$Q1837,A$1:$A1837,A1837,J$1:$J1837,J1837,D$1:$D1837,D1837),"")</f>
        <v>823.29999999999973</v>
      </c>
      <c r="AH1837" s="2" t="str">
        <f t="shared" si="374"/>
        <v/>
      </c>
      <c r="AU1837" s="2" t="str">
        <f t="shared" si="371"/>
        <v/>
      </c>
      <c r="AV1837" s="2" t="str">
        <f>IF(ISNUMBER(AU1837),SUMIFS($AU$1:AU1837,$A$1:A1837,A1837,$J$1:J1837,J1837,$D$1:D1837,D1837),"")</f>
        <v/>
      </c>
      <c r="AW1837">
        <f t="shared" si="372"/>
        <v>4</v>
      </c>
    </row>
    <row r="1838" spans="1:49" x14ac:dyDescent="0.25">
      <c r="A1838" s="5" t="s">
        <v>134</v>
      </c>
      <c r="B1838" t="s">
        <v>152</v>
      </c>
      <c r="C1838" s="3">
        <v>41368</v>
      </c>
      <c r="D1838">
        <v>1</v>
      </c>
      <c r="H1838" t="s">
        <v>135</v>
      </c>
      <c r="J1838" s="29" t="s">
        <v>139</v>
      </c>
      <c r="M1838" s="2" t="s">
        <v>143</v>
      </c>
      <c r="N1838" s="2">
        <f t="shared" si="373"/>
        <v>186.1</v>
      </c>
      <c r="O1838" s="30">
        <v>18.61</v>
      </c>
      <c r="P1838" s="30">
        <v>-24.599999999999994</v>
      </c>
      <c r="Q1838">
        <f t="shared" si="375"/>
        <v>-24.599999999999994</v>
      </c>
      <c r="R1838" s="2">
        <f>IF(ISNUMBER(Q1838),SUMIFS(Q$1:$Q1838,A$1:$A1838,A1838,J$1:$J1838,J1838,D$1:$D1838,D1838),"")</f>
        <v>1445.9999999999998</v>
      </c>
      <c r="AH1838" s="2" t="str">
        <f t="shared" si="374"/>
        <v/>
      </c>
      <c r="AU1838" s="2" t="str">
        <f t="shared" si="371"/>
        <v/>
      </c>
      <c r="AV1838" s="2" t="str">
        <f>IF(ISNUMBER(AU1838),SUMIFS($AU$1:AU1838,$A$1:A1838,A1838,$J$1:J1838,J1838,$D$1:D1838,D1838),"")</f>
        <v/>
      </c>
      <c r="AW1838">
        <f t="shared" si="372"/>
        <v>4</v>
      </c>
    </row>
    <row r="1839" spans="1:49" x14ac:dyDescent="0.25">
      <c r="A1839" s="5" t="s">
        <v>134</v>
      </c>
      <c r="B1839" t="s">
        <v>152</v>
      </c>
      <c r="C1839" s="3">
        <v>41368</v>
      </c>
      <c r="D1839">
        <v>2</v>
      </c>
      <c r="H1839" t="s">
        <v>135</v>
      </c>
      <c r="J1839" s="29" t="s">
        <v>139</v>
      </c>
      <c r="M1839" s="2" t="s">
        <v>143</v>
      </c>
      <c r="N1839" s="2">
        <f t="shared" si="373"/>
        <v>318.8</v>
      </c>
      <c r="O1839" s="30">
        <v>31.880000000000003</v>
      </c>
      <c r="P1839" s="30">
        <v>-138.60000000000002</v>
      </c>
      <c r="Q1839">
        <f t="shared" si="375"/>
        <v>-138.60000000000002</v>
      </c>
      <c r="R1839" s="2">
        <f>IF(ISNUMBER(Q1839),SUMIFS(Q$1:$Q1839,A$1:$A1839,A1839,J$1:$J1839,J1839,D$1:$D1839,D1839),"")</f>
        <v>1038.5999999999999</v>
      </c>
      <c r="AH1839" s="2" t="str">
        <f t="shared" si="374"/>
        <v/>
      </c>
      <c r="AU1839" s="2" t="str">
        <f t="shared" si="371"/>
        <v/>
      </c>
      <c r="AV1839" s="2" t="str">
        <f>IF(ISNUMBER(AU1839),SUMIFS($AU$1:AU1839,$A$1:A1839,A1839,$J$1:J1839,J1839,$D$1:D1839,D1839),"")</f>
        <v/>
      </c>
      <c r="AW1839">
        <f t="shared" si="372"/>
        <v>4</v>
      </c>
    </row>
    <row r="1840" spans="1:49" x14ac:dyDescent="0.25">
      <c r="A1840" s="5" t="s">
        <v>134</v>
      </c>
      <c r="B1840" t="s">
        <v>152</v>
      </c>
      <c r="C1840" s="3">
        <v>41368</v>
      </c>
      <c r="D1840">
        <v>3</v>
      </c>
      <c r="H1840" t="s">
        <v>135</v>
      </c>
      <c r="J1840" s="29" t="s">
        <v>139</v>
      </c>
      <c r="M1840" s="2" t="s">
        <v>143</v>
      </c>
      <c r="N1840" s="2">
        <f t="shared" si="373"/>
        <v>278.89999999999998</v>
      </c>
      <c r="O1840" s="30">
        <v>27.889999999999997</v>
      </c>
      <c r="P1840" s="30">
        <v>-47.299999999999983</v>
      </c>
      <c r="Q1840">
        <f t="shared" si="375"/>
        <v>-47.299999999999983</v>
      </c>
      <c r="R1840" s="2">
        <f>IF(ISNUMBER(Q1840),SUMIFS(Q$1:$Q1840,A$1:$A1840,A1840,J$1:$J1840,J1840,D$1:$D1840,D1840),"")</f>
        <v>1245.1999999999998</v>
      </c>
      <c r="AH1840" s="2" t="str">
        <f t="shared" si="374"/>
        <v/>
      </c>
      <c r="AU1840" s="2" t="str">
        <f t="shared" si="371"/>
        <v/>
      </c>
      <c r="AV1840" s="2" t="str">
        <f>IF(ISNUMBER(AU1840),SUMIFS($AU$1:AU1840,$A$1:A1840,A1840,$J$1:J1840,J1840,$D$1:D1840,D1840),"")</f>
        <v/>
      </c>
      <c r="AW1840">
        <f t="shared" si="372"/>
        <v>4</v>
      </c>
    </row>
    <row r="1841" spans="1:49" x14ac:dyDescent="0.25">
      <c r="A1841" s="5" t="s">
        <v>134</v>
      </c>
      <c r="B1841" t="s">
        <v>152</v>
      </c>
      <c r="C1841" s="3">
        <v>41368</v>
      </c>
      <c r="D1841">
        <v>4</v>
      </c>
      <c r="H1841" t="s">
        <v>135</v>
      </c>
      <c r="J1841" s="29" t="s">
        <v>139</v>
      </c>
      <c r="M1841" s="2" t="s">
        <v>143</v>
      </c>
      <c r="N1841" s="2">
        <f t="shared" si="373"/>
        <v>272.7</v>
      </c>
      <c r="O1841" s="30">
        <v>27.27</v>
      </c>
      <c r="P1841" s="30">
        <v>-35.099999999999966</v>
      </c>
      <c r="Q1841">
        <f t="shared" si="375"/>
        <v>-35.099999999999966</v>
      </c>
      <c r="R1841" s="2">
        <f>IF(ISNUMBER(Q1841),SUMIFS(Q$1:$Q1841,A$1:$A1841,A1841,J$1:$J1841,J1841,D$1:$D1841,D1841),"")</f>
        <v>1388.2000000000003</v>
      </c>
      <c r="AH1841" s="2" t="str">
        <f t="shared" si="374"/>
        <v/>
      </c>
      <c r="AU1841" s="2" t="str">
        <f t="shared" si="371"/>
        <v/>
      </c>
      <c r="AV1841" s="2" t="str">
        <f>IF(ISNUMBER(AU1841),SUMIFS($AU$1:AU1841,$A$1:A1841,A1841,$J$1:J1841,J1841,$D$1:D1841,D1841),"")</f>
        <v/>
      </c>
      <c r="AW1841">
        <f t="shared" si="372"/>
        <v>4</v>
      </c>
    </row>
    <row r="1842" spans="1:49" x14ac:dyDescent="0.25">
      <c r="A1842" s="5" t="s">
        <v>134</v>
      </c>
      <c r="B1842" t="s">
        <v>152</v>
      </c>
      <c r="C1842" s="3">
        <v>41368</v>
      </c>
      <c r="D1842">
        <v>5</v>
      </c>
      <c r="H1842" t="s">
        <v>135</v>
      </c>
      <c r="J1842" s="29" t="s">
        <v>139</v>
      </c>
      <c r="M1842" s="2" t="s">
        <v>143</v>
      </c>
      <c r="N1842" s="2">
        <f t="shared" si="373"/>
        <v>238.9</v>
      </c>
      <c r="O1842" s="30">
        <v>23.89</v>
      </c>
      <c r="P1842" s="30">
        <v>8.7999999999999829</v>
      </c>
      <c r="Q1842">
        <f t="shared" si="375"/>
        <v>8.7999999999999829</v>
      </c>
      <c r="R1842" s="2">
        <f>IF(ISNUMBER(Q1842),SUMIFS(Q$1:$Q1842,A$1:$A1842,A1842,J$1:$J1842,J1842,D$1:$D1842,D1842),"")</f>
        <v>796.99999999999966</v>
      </c>
      <c r="AH1842" s="2" t="str">
        <f t="shared" si="374"/>
        <v/>
      </c>
      <c r="AU1842" s="2" t="str">
        <f t="shared" si="371"/>
        <v/>
      </c>
      <c r="AV1842" s="2" t="str">
        <f>IF(ISNUMBER(AU1842),SUMIFS($AU$1:AU1842,$A$1:A1842,A1842,$J$1:J1842,J1842,$D$1:D1842,D1842),"")</f>
        <v/>
      </c>
      <c r="AW1842">
        <f t="shared" si="372"/>
        <v>4</v>
      </c>
    </row>
    <row r="1843" spans="1:49" x14ac:dyDescent="0.25">
      <c r="A1843" s="5" t="s">
        <v>134</v>
      </c>
      <c r="B1843" t="s">
        <v>152</v>
      </c>
      <c r="C1843" s="3">
        <v>41368</v>
      </c>
      <c r="D1843">
        <v>6</v>
      </c>
      <c r="H1843" t="s">
        <v>135</v>
      </c>
      <c r="J1843" s="29" t="s">
        <v>139</v>
      </c>
      <c r="M1843" s="2" t="s">
        <v>143</v>
      </c>
      <c r="N1843" s="2">
        <f t="shared" si="373"/>
        <v>145.5</v>
      </c>
      <c r="O1843" s="30">
        <v>14.55</v>
      </c>
      <c r="P1843" s="30">
        <v>69.300000000000011</v>
      </c>
      <c r="Q1843">
        <f t="shared" si="375"/>
        <v>69.300000000000011</v>
      </c>
      <c r="R1843" s="2">
        <f>IF(ISNUMBER(Q1843),SUMIFS(Q$1:$Q1843,A$1:$A1843,A1843,J$1:$J1843,J1843,D$1:$D1843,D1843),"")</f>
        <v>1210.2</v>
      </c>
      <c r="AH1843" s="2" t="str">
        <f t="shared" si="374"/>
        <v/>
      </c>
      <c r="AU1843" s="2" t="str">
        <f t="shared" si="371"/>
        <v/>
      </c>
      <c r="AV1843" s="2" t="str">
        <f>IF(ISNUMBER(AU1843),SUMIFS($AU$1:AU1843,$A$1:A1843,A1843,$J$1:J1843,J1843,$D$1:D1843,D1843),"")</f>
        <v/>
      </c>
      <c r="AW1843">
        <f t="shared" si="372"/>
        <v>4</v>
      </c>
    </row>
    <row r="1844" spans="1:49" x14ac:dyDescent="0.25">
      <c r="A1844" s="5" t="s">
        <v>134</v>
      </c>
      <c r="B1844" t="s">
        <v>152</v>
      </c>
      <c r="C1844" s="3">
        <v>41368</v>
      </c>
      <c r="D1844">
        <v>7</v>
      </c>
      <c r="H1844" t="s">
        <v>135</v>
      </c>
      <c r="J1844" s="29" t="s">
        <v>139</v>
      </c>
      <c r="M1844" s="2" t="s">
        <v>143</v>
      </c>
      <c r="N1844" s="2">
        <f t="shared" si="373"/>
        <v>130.80000000000001</v>
      </c>
      <c r="O1844" s="30">
        <v>13.080000000000002</v>
      </c>
      <c r="P1844" s="30">
        <v>385.39999999999992</v>
      </c>
      <c r="Q1844">
        <f t="shared" si="375"/>
        <v>385.39999999999992</v>
      </c>
      <c r="R1844" s="2">
        <f>IF(ISNUMBER(Q1844),SUMIFS(Q$1:$Q1844,A$1:$A1844,A1844,J$1:$J1844,J1844,D$1:$D1844,D1844),"")</f>
        <v>1326.7999999999993</v>
      </c>
      <c r="AH1844" s="2" t="str">
        <f t="shared" si="374"/>
        <v/>
      </c>
      <c r="AU1844" s="2" t="str">
        <f t="shared" si="371"/>
        <v/>
      </c>
      <c r="AV1844" s="2" t="str">
        <f>IF(ISNUMBER(AU1844),SUMIFS($AU$1:AU1844,$A$1:A1844,A1844,$J$1:J1844,J1844,$D$1:D1844,D1844),"")</f>
        <v/>
      </c>
      <c r="AW1844">
        <f t="shared" si="372"/>
        <v>4</v>
      </c>
    </row>
    <row r="1845" spans="1:49" x14ac:dyDescent="0.25">
      <c r="A1845" s="5" t="s">
        <v>134</v>
      </c>
      <c r="B1845" t="s">
        <v>152</v>
      </c>
      <c r="C1845" s="3">
        <v>41368</v>
      </c>
      <c r="D1845">
        <v>8</v>
      </c>
      <c r="H1845" t="s">
        <v>135</v>
      </c>
      <c r="J1845" s="29" t="s">
        <v>139</v>
      </c>
      <c r="M1845" s="2" t="s">
        <v>143</v>
      </c>
      <c r="N1845" s="2">
        <f t="shared" si="373"/>
        <v>206.29999999999998</v>
      </c>
      <c r="O1845" s="30">
        <v>20.63</v>
      </c>
      <c r="P1845" s="30">
        <v>72.500000000000028</v>
      </c>
      <c r="Q1845">
        <f t="shared" si="375"/>
        <v>72.500000000000028</v>
      </c>
      <c r="R1845" s="2">
        <f>IF(ISNUMBER(Q1845),SUMIFS(Q$1:$Q1845,A$1:$A1845,A1845,J$1:$J1845,J1845,D$1:$D1845,D1845),"")</f>
        <v>1609.0000000000002</v>
      </c>
      <c r="AH1845" s="2" t="str">
        <f t="shared" si="374"/>
        <v/>
      </c>
      <c r="AU1845" s="2" t="str">
        <f t="shared" si="371"/>
        <v/>
      </c>
      <c r="AV1845" s="2" t="str">
        <f>IF(ISNUMBER(AU1845),SUMIFS($AU$1:AU1845,$A$1:A1845,A1845,$J$1:J1845,J1845,$D$1:D1845,D1845),"")</f>
        <v/>
      </c>
      <c r="AW1845">
        <f t="shared" si="372"/>
        <v>4</v>
      </c>
    </row>
    <row r="1846" spans="1:49" x14ac:dyDescent="0.25">
      <c r="A1846" s="5" t="s">
        <v>134</v>
      </c>
      <c r="B1846" t="s">
        <v>152</v>
      </c>
      <c r="C1846" s="3">
        <v>41368</v>
      </c>
      <c r="D1846">
        <v>9</v>
      </c>
      <c r="H1846" t="s">
        <v>135</v>
      </c>
      <c r="J1846" s="29" t="s">
        <v>139</v>
      </c>
      <c r="M1846" s="2" t="s">
        <v>143</v>
      </c>
      <c r="N1846" s="2">
        <f t="shared" si="373"/>
        <v>179.8</v>
      </c>
      <c r="O1846" s="30">
        <v>17.98</v>
      </c>
      <c r="P1846" s="30">
        <v>361.7999999999999</v>
      </c>
      <c r="Q1846">
        <f t="shared" si="375"/>
        <v>361.7999999999999</v>
      </c>
      <c r="R1846" s="2">
        <f>IF(ISNUMBER(Q1846),SUMIFS(Q$1:$Q1846,A$1:$A1846,A1846,J$1:$J1846,J1846,D$1:$D1846,D1846),"")</f>
        <v>1068.2999999999997</v>
      </c>
      <c r="AH1846" s="2" t="str">
        <f t="shared" si="374"/>
        <v/>
      </c>
      <c r="AU1846" s="2" t="str">
        <f t="shared" si="371"/>
        <v/>
      </c>
      <c r="AV1846" s="2" t="str">
        <f>IF(ISNUMBER(AU1846),SUMIFS($AU$1:AU1846,$A$1:A1846,A1846,$J$1:J1846,J1846,$D$1:D1846,D1846),"")</f>
        <v/>
      </c>
      <c r="AW1846">
        <f t="shared" si="372"/>
        <v>4</v>
      </c>
    </row>
    <row r="1847" spans="1:49" x14ac:dyDescent="0.25">
      <c r="A1847" s="5" t="s">
        <v>134</v>
      </c>
      <c r="B1847" t="s">
        <v>152</v>
      </c>
      <c r="C1847" s="3">
        <v>41368</v>
      </c>
      <c r="D1847">
        <v>10</v>
      </c>
      <c r="H1847" t="s">
        <v>135</v>
      </c>
      <c r="J1847" s="29" t="s">
        <v>139</v>
      </c>
      <c r="M1847" s="2" t="s">
        <v>143</v>
      </c>
      <c r="N1847" s="2">
        <f t="shared" si="373"/>
        <v>154.1</v>
      </c>
      <c r="O1847" s="30">
        <v>15.41</v>
      </c>
      <c r="P1847" s="30">
        <v>48.400000000000006</v>
      </c>
      <c r="Q1847">
        <f t="shared" si="375"/>
        <v>48.400000000000006</v>
      </c>
      <c r="R1847" s="2">
        <f>IF(ISNUMBER(Q1847),SUMIFS(Q$1:$Q1847,A$1:$A1847,A1847,J$1:$J1847,J1847,D$1:$D1847,D1847),"")</f>
        <v>871.6999999999997</v>
      </c>
      <c r="AH1847" s="2" t="str">
        <f t="shared" si="374"/>
        <v/>
      </c>
      <c r="AU1847" s="2" t="str">
        <f t="shared" si="371"/>
        <v/>
      </c>
      <c r="AV1847" s="2" t="str">
        <f>IF(ISNUMBER(AU1847),SUMIFS($AU$1:AU1847,$A$1:A1847,A1847,$J$1:J1847,J1847,$D$1:D1847,D1847),"")</f>
        <v/>
      </c>
      <c r="AW1847">
        <f t="shared" si="372"/>
        <v>4</v>
      </c>
    </row>
    <row r="1848" spans="1:49" x14ac:dyDescent="0.25">
      <c r="A1848" s="5" t="s">
        <v>134</v>
      </c>
      <c r="B1848" t="s">
        <v>152</v>
      </c>
      <c r="C1848" s="3">
        <v>41382</v>
      </c>
      <c r="D1848">
        <v>1</v>
      </c>
      <c r="H1848" t="s">
        <v>135</v>
      </c>
      <c r="J1848" s="29" t="s">
        <v>139</v>
      </c>
      <c r="M1848" s="2" t="s">
        <v>143</v>
      </c>
      <c r="N1848" s="2">
        <f t="shared" si="373"/>
        <v>156.6</v>
      </c>
      <c r="O1848" s="30">
        <v>15.66</v>
      </c>
      <c r="P1848" s="30">
        <v>11.699999999999989</v>
      </c>
      <c r="Q1848">
        <f t="shared" si="375"/>
        <v>11.699999999999989</v>
      </c>
      <c r="R1848" s="2">
        <f>IF(ISNUMBER(Q1848),SUMIFS(Q$1:$Q1848,A$1:$A1848,A1848,J$1:$J1848,J1848,D$1:$D1848,D1848),"")</f>
        <v>1457.6999999999998</v>
      </c>
      <c r="AH1848" s="2" t="str">
        <f t="shared" si="374"/>
        <v/>
      </c>
      <c r="AU1848" s="2" t="str">
        <f t="shared" si="371"/>
        <v/>
      </c>
      <c r="AV1848" s="2" t="str">
        <f>IF(ISNUMBER(AU1848),SUMIFS($AU$1:AU1848,$A$1:A1848,A1848,$J$1:J1848,J1848,$D$1:D1848,D1848),"")</f>
        <v/>
      </c>
      <c r="AW1848">
        <f t="shared" si="372"/>
        <v>4</v>
      </c>
    </row>
    <row r="1849" spans="1:49" x14ac:dyDescent="0.25">
      <c r="A1849" s="5" t="s">
        <v>134</v>
      </c>
      <c r="B1849" t="s">
        <v>152</v>
      </c>
      <c r="C1849" s="3">
        <v>41382</v>
      </c>
      <c r="D1849">
        <v>2</v>
      </c>
      <c r="H1849" t="s">
        <v>135</v>
      </c>
      <c r="J1849" s="29" t="s">
        <v>139</v>
      </c>
      <c r="M1849" s="2" t="s">
        <v>143</v>
      </c>
      <c r="N1849" s="2">
        <f t="shared" si="373"/>
        <v>157.89999999999998</v>
      </c>
      <c r="O1849" s="30">
        <v>15.789999999999997</v>
      </c>
      <c r="P1849" s="30">
        <v>-44.499999999999972</v>
      </c>
      <c r="Q1849">
        <f t="shared" si="375"/>
        <v>-44.499999999999972</v>
      </c>
      <c r="R1849" s="2">
        <f>IF(ISNUMBER(Q1849),SUMIFS(Q$1:$Q1849,A$1:$A1849,A1849,J$1:$J1849,J1849,D$1:$D1849,D1849),"")</f>
        <v>994.09999999999991</v>
      </c>
      <c r="AH1849" s="2" t="str">
        <f t="shared" si="374"/>
        <v/>
      </c>
      <c r="AU1849" s="2" t="str">
        <f t="shared" si="371"/>
        <v/>
      </c>
      <c r="AV1849" s="2" t="str">
        <f>IF(ISNUMBER(AU1849),SUMIFS($AU$1:AU1849,$A$1:A1849,A1849,$J$1:J1849,J1849,$D$1:D1849,D1849),"")</f>
        <v/>
      </c>
      <c r="AW1849">
        <f t="shared" si="372"/>
        <v>4</v>
      </c>
    </row>
    <row r="1850" spans="1:49" x14ac:dyDescent="0.25">
      <c r="A1850" s="5" t="s">
        <v>134</v>
      </c>
      <c r="B1850" t="s">
        <v>152</v>
      </c>
      <c r="C1850" s="3">
        <v>41382</v>
      </c>
      <c r="D1850">
        <v>3</v>
      </c>
      <c r="H1850" t="s">
        <v>135</v>
      </c>
      <c r="J1850" s="29" t="s">
        <v>139</v>
      </c>
      <c r="M1850" s="2" t="s">
        <v>143</v>
      </c>
      <c r="N1850" s="2">
        <f t="shared" si="373"/>
        <v>129.9</v>
      </c>
      <c r="O1850" s="30">
        <v>12.99</v>
      </c>
      <c r="P1850" s="30">
        <v>65.299999999999983</v>
      </c>
      <c r="Q1850">
        <f t="shared" si="375"/>
        <v>65.299999999999983</v>
      </c>
      <c r="R1850" s="2">
        <f>IF(ISNUMBER(Q1850),SUMIFS(Q$1:$Q1850,A$1:$A1850,A1850,J$1:$J1850,J1850,D$1:$D1850,D1850),"")</f>
        <v>1310.4999999999998</v>
      </c>
      <c r="AH1850" s="2" t="str">
        <f t="shared" si="374"/>
        <v/>
      </c>
      <c r="AU1850" s="2" t="str">
        <f t="shared" si="371"/>
        <v/>
      </c>
      <c r="AV1850" s="2" t="str">
        <f>IF(ISNUMBER(AU1850),SUMIFS($AU$1:AU1850,$A$1:A1850,A1850,$J$1:J1850,J1850,$D$1:D1850,D1850),"")</f>
        <v/>
      </c>
      <c r="AW1850">
        <f t="shared" si="372"/>
        <v>4</v>
      </c>
    </row>
    <row r="1851" spans="1:49" x14ac:dyDescent="0.25">
      <c r="A1851" s="5" t="s">
        <v>134</v>
      </c>
      <c r="B1851" t="s">
        <v>152</v>
      </c>
      <c r="C1851" s="3">
        <v>41382</v>
      </c>
      <c r="D1851">
        <v>4</v>
      </c>
      <c r="H1851" t="s">
        <v>135</v>
      </c>
      <c r="J1851" s="29" t="s">
        <v>139</v>
      </c>
      <c r="M1851" s="2" t="s">
        <v>143</v>
      </c>
      <c r="N1851" s="2">
        <f t="shared" si="373"/>
        <v>195.6</v>
      </c>
      <c r="O1851" s="30">
        <v>19.559999999999999</v>
      </c>
      <c r="P1851" s="30">
        <v>21</v>
      </c>
      <c r="Q1851">
        <f t="shared" si="375"/>
        <v>21</v>
      </c>
      <c r="R1851" s="2">
        <f>IF(ISNUMBER(Q1851),SUMIFS(Q$1:$Q1851,A$1:$A1851,A1851,J$1:$J1851,J1851,D$1:$D1851,D1851),"")</f>
        <v>1409.2000000000003</v>
      </c>
      <c r="AH1851" s="2" t="str">
        <f t="shared" si="374"/>
        <v/>
      </c>
      <c r="AU1851" s="2" t="str">
        <f t="shared" si="371"/>
        <v/>
      </c>
      <c r="AV1851" s="2" t="str">
        <f>IF(ISNUMBER(AU1851),SUMIFS($AU$1:AU1851,$A$1:A1851,A1851,$J$1:J1851,J1851,$D$1:D1851,D1851),"")</f>
        <v/>
      </c>
      <c r="AW1851">
        <f t="shared" si="372"/>
        <v>4</v>
      </c>
    </row>
    <row r="1852" spans="1:49" x14ac:dyDescent="0.25">
      <c r="A1852" s="5" t="s">
        <v>134</v>
      </c>
      <c r="B1852" t="s">
        <v>152</v>
      </c>
      <c r="C1852" s="3">
        <v>41382</v>
      </c>
      <c r="D1852">
        <v>5</v>
      </c>
      <c r="H1852" t="s">
        <v>135</v>
      </c>
      <c r="J1852" s="29" t="s">
        <v>139</v>
      </c>
      <c r="M1852" s="2" t="s">
        <v>143</v>
      </c>
      <c r="N1852" s="2">
        <f t="shared" si="373"/>
        <v>121.1</v>
      </c>
      <c r="O1852" s="30">
        <v>12.11</v>
      </c>
      <c r="P1852" s="30">
        <v>98.300000000000011</v>
      </c>
      <c r="Q1852">
        <f t="shared" si="375"/>
        <v>98.300000000000011</v>
      </c>
      <c r="R1852" s="2">
        <f>IF(ISNUMBER(Q1852),SUMIFS(Q$1:$Q1852,A$1:$A1852,A1852,J$1:$J1852,J1852,D$1:$D1852,D1852),"")</f>
        <v>895.29999999999973</v>
      </c>
      <c r="AH1852" s="2" t="str">
        <f t="shared" si="374"/>
        <v/>
      </c>
      <c r="AU1852" s="2" t="str">
        <f t="shared" si="371"/>
        <v/>
      </c>
      <c r="AV1852" s="2" t="str">
        <f>IF(ISNUMBER(AU1852),SUMIFS($AU$1:AU1852,$A$1:A1852,A1852,$J$1:J1852,J1852,$D$1:D1852,D1852),"")</f>
        <v/>
      </c>
      <c r="AW1852">
        <f t="shared" si="372"/>
        <v>4</v>
      </c>
    </row>
    <row r="1853" spans="1:49" x14ac:dyDescent="0.25">
      <c r="A1853" s="5" t="s">
        <v>134</v>
      </c>
      <c r="B1853" t="s">
        <v>152</v>
      </c>
      <c r="C1853" s="3">
        <v>41382</v>
      </c>
      <c r="D1853">
        <v>6</v>
      </c>
      <c r="H1853" t="s">
        <v>135</v>
      </c>
      <c r="J1853" s="29" t="s">
        <v>139</v>
      </c>
      <c r="M1853" s="2" t="s">
        <v>143</v>
      </c>
      <c r="N1853" s="2">
        <f t="shared" si="373"/>
        <v>105.9</v>
      </c>
      <c r="O1853" s="30">
        <v>10.59</v>
      </c>
      <c r="P1853" s="30">
        <v>61.900000000000006</v>
      </c>
      <c r="Q1853">
        <f t="shared" si="375"/>
        <v>61.900000000000006</v>
      </c>
      <c r="R1853" s="2">
        <f>IF(ISNUMBER(Q1853),SUMIFS(Q$1:$Q1853,A$1:$A1853,A1853,J$1:$J1853,J1853,D$1:$D1853,D1853),"")</f>
        <v>1272.1000000000001</v>
      </c>
      <c r="AH1853" s="2" t="str">
        <f t="shared" si="374"/>
        <v/>
      </c>
      <c r="AU1853" s="2" t="str">
        <f t="shared" ref="AU1853:AU1916" si="376">IF(AND(ISNUMBER(AI1853),ISNUMBER(Q1853)),ROUND(Q1853*AI1853,3),"")</f>
        <v/>
      </c>
      <c r="AV1853" s="2" t="str">
        <f>IF(ISNUMBER(AU1853),SUMIFS($AU$1:AU1853,$A$1:A1853,A1853,$J$1:J1853,J1853,$D$1:D1853,D1853),"")</f>
        <v/>
      </c>
      <c r="AW1853">
        <f t="shared" ref="AW1853:AW1916" si="377">COUNT(O1853:AV1853)</f>
        <v>4</v>
      </c>
    </row>
    <row r="1854" spans="1:49" x14ac:dyDescent="0.25">
      <c r="A1854" s="5" t="s">
        <v>134</v>
      </c>
      <c r="B1854" t="s">
        <v>152</v>
      </c>
      <c r="C1854" s="3">
        <v>41382</v>
      </c>
      <c r="D1854">
        <v>7</v>
      </c>
      <c r="H1854" t="s">
        <v>135</v>
      </c>
      <c r="J1854" s="29" t="s">
        <v>139</v>
      </c>
      <c r="M1854" s="2" t="s">
        <v>143</v>
      </c>
      <c r="N1854" s="2">
        <f t="shared" ref="N1854:N1917" si="378">IF(LEN(O1854)&gt;0,O1854*10,"")</f>
        <v>85</v>
      </c>
      <c r="O1854" s="30">
        <v>8.5</v>
      </c>
      <c r="P1854" s="30">
        <v>173.2</v>
      </c>
      <c r="Q1854">
        <f t="shared" si="375"/>
        <v>173.2</v>
      </c>
      <c r="R1854" s="2">
        <f>IF(ISNUMBER(Q1854),SUMIFS(Q$1:$Q1854,A$1:$A1854,A1854,J$1:$J1854,J1854,D$1:$D1854,D1854),"")</f>
        <v>1499.9999999999993</v>
      </c>
      <c r="AH1854" s="2" t="str">
        <f t="shared" si="374"/>
        <v/>
      </c>
      <c r="AU1854" s="2" t="str">
        <f t="shared" si="376"/>
        <v/>
      </c>
      <c r="AV1854" s="2" t="str">
        <f>IF(ISNUMBER(AU1854),SUMIFS($AU$1:AU1854,$A$1:A1854,A1854,$J$1:J1854,J1854,$D$1:D1854,D1854),"")</f>
        <v/>
      </c>
      <c r="AW1854">
        <f t="shared" si="377"/>
        <v>4</v>
      </c>
    </row>
    <row r="1855" spans="1:49" x14ac:dyDescent="0.25">
      <c r="A1855" s="5" t="s">
        <v>134</v>
      </c>
      <c r="B1855" t="s">
        <v>152</v>
      </c>
      <c r="C1855" s="3">
        <v>41382</v>
      </c>
      <c r="D1855">
        <v>8</v>
      </c>
      <c r="H1855" t="s">
        <v>135</v>
      </c>
      <c r="J1855" s="29" t="s">
        <v>139</v>
      </c>
      <c r="M1855" s="2" t="s">
        <v>143</v>
      </c>
      <c r="N1855" s="2">
        <f t="shared" si="378"/>
        <v>126.5</v>
      </c>
      <c r="O1855" s="30">
        <v>12.65</v>
      </c>
      <c r="P1855" s="30">
        <v>121.10000000000002</v>
      </c>
      <c r="Q1855">
        <f t="shared" si="375"/>
        <v>121.10000000000002</v>
      </c>
      <c r="R1855" s="2">
        <f>IF(ISNUMBER(Q1855),SUMIFS(Q$1:$Q1855,A$1:$A1855,A1855,J$1:$J1855,J1855,D$1:$D1855,D1855),"")</f>
        <v>1730.1000000000004</v>
      </c>
      <c r="AH1855" s="2" t="str">
        <f t="shared" si="374"/>
        <v/>
      </c>
      <c r="AU1855" s="2" t="str">
        <f t="shared" si="376"/>
        <v/>
      </c>
      <c r="AV1855" s="2" t="str">
        <f>IF(ISNUMBER(AU1855),SUMIFS($AU$1:AU1855,$A$1:A1855,A1855,$J$1:J1855,J1855,$D$1:D1855,D1855),"")</f>
        <v/>
      </c>
      <c r="AW1855">
        <f t="shared" si="377"/>
        <v>4</v>
      </c>
    </row>
    <row r="1856" spans="1:49" x14ac:dyDescent="0.25">
      <c r="A1856" s="5" t="s">
        <v>134</v>
      </c>
      <c r="B1856" t="s">
        <v>152</v>
      </c>
      <c r="C1856" s="3">
        <v>41382</v>
      </c>
      <c r="D1856">
        <v>9</v>
      </c>
      <c r="H1856" t="s">
        <v>135</v>
      </c>
      <c r="J1856" s="29" t="s">
        <v>139</v>
      </c>
      <c r="M1856" s="2" t="s">
        <v>143</v>
      </c>
      <c r="N1856" s="2">
        <f t="shared" si="378"/>
        <v>136.1</v>
      </c>
      <c r="O1856" s="30">
        <v>13.61</v>
      </c>
      <c r="P1856" s="30">
        <v>-13.099999999999994</v>
      </c>
      <c r="Q1856">
        <f t="shared" si="375"/>
        <v>-13.099999999999994</v>
      </c>
      <c r="R1856" s="2">
        <f>IF(ISNUMBER(Q1856),SUMIFS(Q$1:$Q1856,A$1:$A1856,A1856,J$1:$J1856,J1856,D$1:$D1856,D1856),"")</f>
        <v>1055.1999999999998</v>
      </c>
      <c r="AH1856" s="2" t="str">
        <f t="shared" si="374"/>
        <v/>
      </c>
      <c r="AU1856" s="2" t="str">
        <f t="shared" si="376"/>
        <v/>
      </c>
      <c r="AV1856" s="2" t="str">
        <f>IF(ISNUMBER(AU1856),SUMIFS($AU$1:AU1856,$A$1:A1856,A1856,$J$1:J1856,J1856,$D$1:D1856,D1856),"")</f>
        <v/>
      </c>
      <c r="AW1856">
        <f t="shared" si="377"/>
        <v>4</v>
      </c>
    </row>
    <row r="1857" spans="1:49" x14ac:dyDescent="0.25">
      <c r="A1857" s="5" t="s">
        <v>134</v>
      </c>
      <c r="B1857" t="s">
        <v>152</v>
      </c>
      <c r="C1857" s="3">
        <v>41382</v>
      </c>
      <c r="D1857">
        <v>10</v>
      </c>
      <c r="H1857" t="s">
        <v>135</v>
      </c>
      <c r="J1857" s="29" t="s">
        <v>139</v>
      </c>
      <c r="M1857" s="2" t="s">
        <v>143</v>
      </c>
      <c r="N1857" s="2">
        <f t="shared" si="378"/>
        <v>112.89999999999999</v>
      </c>
      <c r="O1857" s="30">
        <v>11.29</v>
      </c>
      <c r="P1857" s="30">
        <v>75.899999999999991</v>
      </c>
      <c r="Q1857">
        <f t="shared" si="375"/>
        <v>75.899999999999991</v>
      </c>
      <c r="R1857" s="2">
        <f>IF(ISNUMBER(Q1857),SUMIFS(Q$1:$Q1857,A$1:$A1857,A1857,J$1:$J1857,J1857,D$1:$D1857,D1857),"")</f>
        <v>947.59999999999968</v>
      </c>
      <c r="AH1857" s="2" t="str">
        <f t="shared" si="374"/>
        <v/>
      </c>
      <c r="AU1857" s="2" t="str">
        <f t="shared" si="376"/>
        <v/>
      </c>
      <c r="AV1857" s="2" t="str">
        <f>IF(ISNUMBER(AU1857),SUMIFS($AU$1:AU1857,$A$1:A1857,A1857,$J$1:J1857,J1857,$D$1:D1857,D1857),"")</f>
        <v/>
      </c>
      <c r="AW1857">
        <f t="shared" si="377"/>
        <v>4</v>
      </c>
    </row>
    <row r="1858" spans="1:49" x14ac:dyDescent="0.25">
      <c r="A1858" s="5" t="s">
        <v>134</v>
      </c>
      <c r="B1858" t="s">
        <v>152</v>
      </c>
      <c r="C1858" s="3">
        <v>41397</v>
      </c>
      <c r="D1858">
        <v>1</v>
      </c>
      <c r="H1858" t="s">
        <v>135</v>
      </c>
      <c r="J1858" s="29" t="s">
        <v>139</v>
      </c>
      <c r="M1858" s="2" t="s">
        <v>143</v>
      </c>
      <c r="N1858" s="2">
        <f t="shared" si="378"/>
        <v>167.10000000000002</v>
      </c>
      <c r="O1858" s="30">
        <v>16.71</v>
      </c>
      <c r="P1858" s="30">
        <v>86.999999999999972</v>
      </c>
      <c r="Q1858">
        <f t="shared" si="375"/>
        <v>86.999999999999972</v>
      </c>
      <c r="R1858" s="2">
        <f>IF(ISNUMBER(Q1858),SUMIFS(Q$1:$Q1858,A$1:$A1858,A1858,J$1:$J1858,J1858,D$1:$D1858,D1858),"")</f>
        <v>1544.6999999999998</v>
      </c>
      <c r="AH1858" s="2" t="str">
        <f t="shared" si="374"/>
        <v/>
      </c>
      <c r="AU1858" s="2" t="str">
        <f t="shared" si="376"/>
        <v/>
      </c>
      <c r="AV1858" s="2" t="str">
        <f>IF(ISNUMBER(AU1858),SUMIFS($AU$1:AU1858,$A$1:A1858,A1858,$J$1:J1858,J1858,$D$1:D1858,D1858),"")</f>
        <v/>
      </c>
      <c r="AW1858">
        <f t="shared" si="377"/>
        <v>4</v>
      </c>
    </row>
    <row r="1859" spans="1:49" x14ac:dyDescent="0.25">
      <c r="A1859" s="5" t="s">
        <v>134</v>
      </c>
      <c r="B1859" t="s">
        <v>152</v>
      </c>
      <c r="C1859" s="3">
        <v>41397</v>
      </c>
      <c r="D1859">
        <v>2</v>
      </c>
      <c r="H1859" t="s">
        <v>135</v>
      </c>
      <c r="J1859" s="29" t="s">
        <v>139</v>
      </c>
      <c r="M1859" s="2" t="s">
        <v>143</v>
      </c>
      <c r="N1859" s="2">
        <f t="shared" si="378"/>
        <v>183.4</v>
      </c>
      <c r="O1859" s="30">
        <v>18.34</v>
      </c>
      <c r="P1859" s="30">
        <v>33.300000000000011</v>
      </c>
      <c r="Q1859">
        <f t="shared" si="375"/>
        <v>33.300000000000011</v>
      </c>
      <c r="R1859" s="2">
        <f>IF(ISNUMBER(Q1859),SUMIFS(Q$1:$Q1859,A$1:$A1859,A1859,J$1:$J1859,J1859,D$1:$D1859,D1859),"")</f>
        <v>1027.3999999999999</v>
      </c>
      <c r="AH1859" s="2" t="str">
        <f t="shared" si="374"/>
        <v/>
      </c>
      <c r="AU1859" s="2" t="str">
        <f t="shared" si="376"/>
        <v/>
      </c>
      <c r="AV1859" s="2" t="str">
        <f>IF(ISNUMBER(AU1859),SUMIFS($AU$1:AU1859,$A$1:A1859,A1859,$J$1:J1859,J1859,$D$1:D1859,D1859),"")</f>
        <v/>
      </c>
      <c r="AW1859">
        <f t="shared" si="377"/>
        <v>4</v>
      </c>
    </row>
    <row r="1860" spans="1:49" x14ac:dyDescent="0.25">
      <c r="A1860" s="5" t="s">
        <v>134</v>
      </c>
      <c r="B1860" t="s">
        <v>152</v>
      </c>
      <c r="C1860" s="3">
        <v>41397</v>
      </c>
      <c r="D1860">
        <v>3</v>
      </c>
      <c r="H1860" t="s">
        <v>135</v>
      </c>
      <c r="J1860" s="29" t="s">
        <v>139</v>
      </c>
      <c r="M1860" s="2" t="s">
        <v>143</v>
      </c>
      <c r="N1860" s="2">
        <f t="shared" si="378"/>
        <v>248.5</v>
      </c>
      <c r="O1860" s="30">
        <v>24.85</v>
      </c>
      <c r="P1860" s="30">
        <v>-81.900000000000006</v>
      </c>
      <c r="Q1860">
        <f t="shared" si="375"/>
        <v>-81.900000000000006</v>
      </c>
      <c r="R1860" s="2">
        <f>IF(ISNUMBER(Q1860),SUMIFS(Q$1:$Q1860,A$1:$A1860,A1860,J$1:$J1860,J1860,D$1:$D1860,D1860),"")</f>
        <v>1228.5999999999997</v>
      </c>
      <c r="AH1860" s="2" t="str">
        <f t="shared" si="374"/>
        <v/>
      </c>
      <c r="AU1860" s="2" t="str">
        <f t="shared" si="376"/>
        <v/>
      </c>
      <c r="AV1860" s="2" t="str">
        <f>IF(ISNUMBER(AU1860),SUMIFS($AU$1:AU1860,$A$1:A1860,A1860,$J$1:J1860,J1860,$D$1:D1860,D1860),"")</f>
        <v/>
      </c>
      <c r="AW1860">
        <f t="shared" si="377"/>
        <v>4</v>
      </c>
    </row>
    <row r="1861" spans="1:49" x14ac:dyDescent="0.25">
      <c r="A1861" s="5" t="s">
        <v>134</v>
      </c>
      <c r="B1861" t="s">
        <v>152</v>
      </c>
      <c r="C1861" s="3">
        <v>41397</v>
      </c>
      <c r="D1861">
        <v>4</v>
      </c>
      <c r="H1861" t="s">
        <v>135</v>
      </c>
      <c r="J1861" s="29" t="s">
        <v>139</v>
      </c>
      <c r="M1861" s="2" t="s">
        <v>143</v>
      </c>
      <c r="N1861" s="2">
        <f t="shared" si="378"/>
        <v>100.7</v>
      </c>
      <c r="O1861" s="30">
        <v>10.07</v>
      </c>
      <c r="P1861" s="30">
        <v>-2.1000000000000085</v>
      </c>
      <c r="Q1861">
        <f t="shared" si="375"/>
        <v>-2.1000000000000085</v>
      </c>
      <c r="R1861" s="2">
        <f>IF(ISNUMBER(Q1861),SUMIFS(Q$1:$Q1861,A$1:$A1861,A1861,J$1:$J1861,J1861,D$1:$D1861,D1861),"")</f>
        <v>1407.1000000000004</v>
      </c>
      <c r="AH1861" s="2" t="str">
        <f t="shared" si="374"/>
        <v/>
      </c>
      <c r="AU1861" s="2" t="str">
        <f t="shared" si="376"/>
        <v/>
      </c>
      <c r="AV1861" s="2" t="str">
        <f>IF(ISNUMBER(AU1861),SUMIFS($AU$1:AU1861,$A$1:A1861,A1861,$J$1:J1861,J1861,$D$1:D1861,D1861),"")</f>
        <v/>
      </c>
      <c r="AW1861">
        <f t="shared" si="377"/>
        <v>4</v>
      </c>
    </row>
    <row r="1862" spans="1:49" x14ac:dyDescent="0.25">
      <c r="A1862" s="5" t="s">
        <v>134</v>
      </c>
      <c r="B1862" t="s">
        <v>152</v>
      </c>
      <c r="C1862" s="3">
        <v>41397</v>
      </c>
      <c r="D1862">
        <v>5</v>
      </c>
      <c r="H1862" t="s">
        <v>135</v>
      </c>
      <c r="J1862" s="29" t="s">
        <v>139</v>
      </c>
      <c r="M1862" s="2" t="s">
        <v>143</v>
      </c>
      <c r="N1862" s="2">
        <f t="shared" si="378"/>
        <v>201.8</v>
      </c>
      <c r="O1862" s="30">
        <v>20.18</v>
      </c>
      <c r="P1862" s="30">
        <v>8.3000000000000114</v>
      </c>
      <c r="Q1862">
        <f t="shared" si="375"/>
        <v>8.3000000000000114</v>
      </c>
      <c r="R1862" s="2">
        <f>IF(ISNUMBER(Q1862),SUMIFS(Q$1:$Q1862,A$1:$A1862,A1862,J$1:$J1862,J1862,D$1:$D1862,D1862),"")</f>
        <v>903.59999999999968</v>
      </c>
      <c r="AH1862" s="2" t="str">
        <f t="shared" si="374"/>
        <v/>
      </c>
      <c r="AU1862" s="2" t="str">
        <f t="shared" si="376"/>
        <v/>
      </c>
      <c r="AV1862" s="2" t="str">
        <f>IF(ISNUMBER(AU1862),SUMIFS($AU$1:AU1862,$A$1:A1862,A1862,$J$1:J1862,J1862,$D$1:D1862,D1862),"")</f>
        <v/>
      </c>
      <c r="AW1862">
        <f t="shared" si="377"/>
        <v>4</v>
      </c>
    </row>
    <row r="1863" spans="1:49" x14ac:dyDescent="0.25">
      <c r="A1863" s="5" t="s">
        <v>134</v>
      </c>
      <c r="B1863" t="s">
        <v>152</v>
      </c>
      <c r="C1863" s="3">
        <v>41397</v>
      </c>
      <c r="D1863">
        <v>6</v>
      </c>
      <c r="H1863" t="s">
        <v>135</v>
      </c>
      <c r="J1863" s="29" t="s">
        <v>139</v>
      </c>
      <c r="M1863" s="2" t="s">
        <v>143</v>
      </c>
      <c r="N1863" s="2">
        <f t="shared" si="378"/>
        <v>158.4</v>
      </c>
      <c r="O1863" s="30">
        <v>15.84</v>
      </c>
      <c r="P1863" s="30">
        <v>42.299999999999983</v>
      </c>
      <c r="Q1863">
        <f t="shared" si="375"/>
        <v>42.299999999999983</v>
      </c>
      <c r="R1863" s="2">
        <f>IF(ISNUMBER(Q1863),SUMIFS(Q$1:$Q1863,A$1:$A1863,A1863,J$1:$J1863,J1863,D$1:$D1863,D1863),"")</f>
        <v>1314.4</v>
      </c>
      <c r="AH1863" s="2" t="str">
        <f t="shared" si="374"/>
        <v/>
      </c>
      <c r="AU1863" s="2" t="str">
        <f t="shared" si="376"/>
        <v/>
      </c>
      <c r="AV1863" s="2" t="str">
        <f>IF(ISNUMBER(AU1863),SUMIFS($AU$1:AU1863,$A$1:A1863,A1863,$J$1:J1863,J1863,$D$1:D1863,D1863),"")</f>
        <v/>
      </c>
      <c r="AW1863">
        <f t="shared" si="377"/>
        <v>4</v>
      </c>
    </row>
    <row r="1864" spans="1:49" x14ac:dyDescent="0.25">
      <c r="A1864" s="5" t="s">
        <v>134</v>
      </c>
      <c r="B1864" t="s">
        <v>152</v>
      </c>
      <c r="C1864" s="3">
        <v>41397</v>
      </c>
      <c r="D1864">
        <v>7</v>
      </c>
      <c r="H1864" t="s">
        <v>135</v>
      </c>
      <c r="J1864" s="29" t="s">
        <v>139</v>
      </c>
      <c r="M1864" s="2" t="s">
        <v>143</v>
      </c>
      <c r="N1864" s="2">
        <f t="shared" si="378"/>
        <v>94.2</v>
      </c>
      <c r="O1864" s="30">
        <v>9.42</v>
      </c>
      <c r="P1864" s="30">
        <v>67.2</v>
      </c>
      <c r="Q1864">
        <f t="shared" si="375"/>
        <v>67.2</v>
      </c>
      <c r="R1864" s="2">
        <f>IF(ISNUMBER(Q1864),SUMIFS(Q$1:$Q1864,A$1:$A1864,A1864,J$1:$J1864,J1864,D$1:$D1864,D1864),"")</f>
        <v>1567.1999999999994</v>
      </c>
      <c r="AH1864" s="2" t="str">
        <f t="shared" si="374"/>
        <v/>
      </c>
      <c r="AU1864" s="2" t="str">
        <f t="shared" si="376"/>
        <v/>
      </c>
      <c r="AV1864" s="2" t="str">
        <f>IF(ISNUMBER(AU1864),SUMIFS($AU$1:AU1864,$A$1:A1864,A1864,$J$1:J1864,J1864,$D$1:D1864,D1864),"")</f>
        <v/>
      </c>
      <c r="AW1864">
        <f t="shared" si="377"/>
        <v>4</v>
      </c>
    </row>
    <row r="1865" spans="1:49" x14ac:dyDescent="0.25">
      <c r="A1865" s="5" t="s">
        <v>134</v>
      </c>
      <c r="B1865" t="s">
        <v>152</v>
      </c>
      <c r="C1865" s="3">
        <v>41397</v>
      </c>
      <c r="D1865">
        <v>8</v>
      </c>
      <c r="H1865" t="s">
        <v>135</v>
      </c>
      <c r="J1865" s="29" t="s">
        <v>139</v>
      </c>
      <c r="M1865" s="2" t="s">
        <v>143</v>
      </c>
      <c r="N1865" s="2">
        <f t="shared" si="378"/>
        <v>77</v>
      </c>
      <c r="O1865" s="30">
        <v>7.7</v>
      </c>
      <c r="P1865" s="30">
        <v>55.400000000000006</v>
      </c>
      <c r="Q1865">
        <f t="shared" si="375"/>
        <v>55.400000000000006</v>
      </c>
      <c r="R1865" s="2">
        <f>IF(ISNUMBER(Q1865),SUMIFS(Q$1:$Q1865,A$1:$A1865,A1865,J$1:$J1865,J1865,D$1:$D1865,D1865),"")</f>
        <v>1785.5000000000005</v>
      </c>
      <c r="AH1865" s="2" t="str">
        <f t="shared" si="374"/>
        <v/>
      </c>
      <c r="AU1865" s="2" t="str">
        <f t="shared" si="376"/>
        <v/>
      </c>
      <c r="AV1865" s="2" t="str">
        <f>IF(ISNUMBER(AU1865),SUMIFS($AU$1:AU1865,$A$1:A1865,A1865,$J$1:J1865,J1865,$D$1:D1865,D1865),"")</f>
        <v/>
      </c>
      <c r="AW1865">
        <f t="shared" si="377"/>
        <v>4</v>
      </c>
    </row>
    <row r="1866" spans="1:49" x14ac:dyDescent="0.25">
      <c r="A1866" s="5" t="s">
        <v>134</v>
      </c>
      <c r="B1866" t="s">
        <v>152</v>
      </c>
      <c r="C1866" s="3">
        <v>41397</v>
      </c>
      <c r="D1866">
        <v>9</v>
      </c>
      <c r="H1866" t="s">
        <v>135</v>
      </c>
      <c r="J1866" s="29" t="s">
        <v>139</v>
      </c>
      <c r="M1866" s="2" t="s">
        <v>143</v>
      </c>
      <c r="N1866" s="2">
        <f t="shared" si="378"/>
        <v>124.60000000000001</v>
      </c>
      <c r="O1866" s="30">
        <v>12.46</v>
      </c>
      <c r="P1866" s="30">
        <v>-53.900000000000006</v>
      </c>
      <c r="Q1866">
        <f t="shared" si="375"/>
        <v>-53.900000000000006</v>
      </c>
      <c r="R1866" s="2">
        <f>IF(ISNUMBER(Q1866),SUMIFS(Q$1:$Q1866,A$1:$A1866,A1866,J$1:$J1866,J1866,D$1:$D1866,D1866),"")</f>
        <v>1001.2999999999998</v>
      </c>
      <c r="AH1866" s="2" t="str">
        <f t="shared" si="374"/>
        <v/>
      </c>
      <c r="AU1866" s="2" t="str">
        <f t="shared" si="376"/>
        <v/>
      </c>
      <c r="AV1866" s="2" t="str">
        <f>IF(ISNUMBER(AU1866),SUMIFS($AU$1:AU1866,$A$1:A1866,A1866,$J$1:J1866,J1866,$D$1:D1866,D1866),"")</f>
        <v/>
      </c>
      <c r="AW1866">
        <f t="shared" si="377"/>
        <v>4</v>
      </c>
    </row>
    <row r="1867" spans="1:49" x14ac:dyDescent="0.25">
      <c r="A1867" s="5" t="s">
        <v>134</v>
      </c>
      <c r="B1867" t="s">
        <v>152</v>
      </c>
      <c r="C1867" s="3">
        <v>41397</v>
      </c>
      <c r="D1867">
        <v>10</v>
      </c>
      <c r="H1867" t="s">
        <v>135</v>
      </c>
      <c r="J1867" s="29" t="s">
        <v>139</v>
      </c>
      <c r="M1867" s="2" t="s">
        <v>143</v>
      </c>
      <c r="N1867" s="2">
        <f t="shared" si="378"/>
        <v>103.4</v>
      </c>
      <c r="O1867" s="30">
        <v>10.34</v>
      </c>
      <c r="P1867" s="30">
        <v>43.299999999999983</v>
      </c>
      <c r="Q1867">
        <f t="shared" si="375"/>
        <v>43.299999999999983</v>
      </c>
      <c r="R1867" s="2">
        <f>IF(ISNUMBER(Q1867),SUMIFS(Q$1:$Q1867,A$1:$A1867,A1867,J$1:$J1867,J1867,D$1:$D1867,D1867),"")</f>
        <v>990.89999999999964</v>
      </c>
      <c r="AH1867" s="2" t="str">
        <f t="shared" si="374"/>
        <v/>
      </c>
      <c r="AU1867" s="2" t="str">
        <f t="shared" si="376"/>
        <v/>
      </c>
      <c r="AV1867" s="2" t="str">
        <f>IF(ISNUMBER(AU1867),SUMIFS($AU$1:AU1867,$A$1:A1867,A1867,$J$1:J1867,J1867,$D$1:D1867,D1867),"")</f>
        <v/>
      </c>
      <c r="AW1867">
        <f t="shared" si="377"/>
        <v>4</v>
      </c>
    </row>
    <row r="1868" spans="1:49" x14ac:dyDescent="0.25">
      <c r="A1868" s="5" t="s">
        <v>134</v>
      </c>
      <c r="B1868" t="s">
        <v>152</v>
      </c>
      <c r="C1868" s="3">
        <v>41410</v>
      </c>
      <c r="D1868">
        <v>1</v>
      </c>
      <c r="H1868" t="s">
        <v>135</v>
      </c>
      <c r="J1868" s="29" t="s">
        <v>139</v>
      </c>
      <c r="M1868" s="2" t="s">
        <v>143</v>
      </c>
      <c r="N1868" s="2">
        <f t="shared" si="378"/>
        <v>126.30000000000001</v>
      </c>
      <c r="O1868" s="30">
        <v>12.63</v>
      </c>
      <c r="P1868" s="30">
        <v>128</v>
      </c>
      <c r="Q1868">
        <f t="shared" si="375"/>
        <v>128</v>
      </c>
      <c r="R1868" s="2">
        <f>IF(ISNUMBER(Q1868),SUMIFS(Q$1:$Q1868,A$1:$A1868,A1868,J$1:$J1868,J1868,D$1:$D1868,D1868),"")</f>
        <v>1672.6999999999998</v>
      </c>
      <c r="AB1868">
        <v>15.88804927227247</v>
      </c>
      <c r="AC1868">
        <v>6.8433783633281733</v>
      </c>
      <c r="AD1868">
        <v>74.440387817385158</v>
      </c>
      <c r="AE1868">
        <v>20.411417407862597</v>
      </c>
      <c r="AF1868">
        <v>85.203051379851743</v>
      </c>
      <c r="AG1868">
        <v>35.909939421135256</v>
      </c>
      <c r="AH1868" s="2">
        <f t="shared" si="374"/>
        <v>5.745590307381641</v>
      </c>
      <c r="AI1868">
        <v>5.745590307381641</v>
      </c>
      <c r="AJ1868">
        <v>12.133783214233782</v>
      </c>
      <c r="AK1868">
        <v>89.390292819895805</v>
      </c>
      <c r="AU1868" s="2">
        <f t="shared" si="376"/>
        <v>735.43600000000004</v>
      </c>
      <c r="AV1868" s="2">
        <f>IF(ISNUMBER(AU1868),SUMIFS($AU$1:AU1868,$A$1:A1868,A1868,$J$1:J1868,J1868,$D$1:D1868,D1868),"")</f>
        <v>1216.3600000000001</v>
      </c>
      <c r="AW1868">
        <f t="shared" si="377"/>
        <v>16</v>
      </c>
    </row>
    <row r="1869" spans="1:49" x14ac:dyDescent="0.25">
      <c r="A1869" s="5" t="s">
        <v>134</v>
      </c>
      <c r="B1869" t="s">
        <v>152</v>
      </c>
      <c r="C1869" s="3">
        <v>41410</v>
      </c>
      <c r="D1869">
        <v>2</v>
      </c>
      <c r="H1869" t="s">
        <v>135</v>
      </c>
      <c r="J1869" s="29" t="s">
        <v>139</v>
      </c>
      <c r="M1869" s="2" t="s">
        <v>143</v>
      </c>
      <c r="N1869" s="2">
        <f t="shared" si="378"/>
        <v>184.8</v>
      </c>
      <c r="O1869" s="30">
        <v>18.48</v>
      </c>
      <c r="P1869" s="30">
        <v>-56.100000000000023</v>
      </c>
      <c r="Q1869">
        <f t="shared" si="375"/>
        <v>-56.100000000000023</v>
      </c>
      <c r="R1869" s="2">
        <f>IF(ISNUMBER(Q1869),SUMIFS(Q$1:$Q1869,A$1:$A1869,A1869,J$1:$J1869,J1869,D$1:$D1869,D1869),"")</f>
        <v>971.29999999999984</v>
      </c>
      <c r="AB1869">
        <v>15.88804927227247</v>
      </c>
      <c r="AC1869">
        <v>6.8433783633281733</v>
      </c>
      <c r="AD1869">
        <v>74.440387817385158</v>
      </c>
      <c r="AE1869">
        <v>20.411417407862597</v>
      </c>
      <c r="AF1869">
        <v>85.203051379851743</v>
      </c>
      <c r="AG1869">
        <v>35.909939421135256</v>
      </c>
      <c r="AH1869" s="2">
        <f t="shared" si="374"/>
        <v>5.745590307381641</v>
      </c>
      <c r="AI1869">
        <v>5.745590307381641</v>
      </c>
      <c r="AJ1869">
        <v>12.133783214233782</v>
      </c>
      <c r="AK1869">
        <v>89.390292819895805</v>
      </c>
      <c r="AU1869" s="2">
        <f t="shared" si="376"/>
        <v>-322.32799999999997</v>
      </c>
      <c r="AV1869" s="2">
        <f>IF(ISNUMBER(AU1869),SUMIFS($AU$1:AU1869,$A$1:A1869,A1869,$J$1:J1869,J1869,$D$1:D1869,D1869),"")</f>
        <v>141.66199999999998</v>
      </c>
      <c r="AW1869">
        <f t="shared" si="377"/>
        <v>16</v>
      </c>
    </row>
    <row r="1870" spans="1:49" x14ac:dyDescent="0.25">
      <c r="A1870" s="5" t="s">
        <v>134</v>
      </c>
      <c r="B1870" t="s">
        <v>152</v>
      </c>
      <c r="C1870" s="3">
        <v>41410</v>
      </c>
      <c r="D1870">
        <v>3</v>
      </c>
      <c r="H1870" t="s">
        <v>135</v>
      </c>
      <c r="J1870" s="29" t="s">
        <v>139</v>
      </c>
      <c r="M1870" s="2" t="s">
        <v>143</v>
      </c>
      <c r="N1870" s="2">
        <f t="shared" si="378"/>
        <v>92.699999999999989</v>
      </c>
      <c r="O1870" s="30">
        <v>9.27</v>
      </c>
      <c r="P1870" s="30">
        <v>72.100000000000023</v>
      </c>
      <c r="Q1870">
        <f t="shared" si="375"/>
        <v>72.100000000000023</v>
      </c>
      <c r="R1870" s="2">
        <f>IF(ISNUMBER(Q1870),SUMIFS(Q$1:$Q1870,A$1:$A1870,A1870,J$1:$J1870,J1870,D$1:$D1870,D1870),"")</f>
        <v>1300.6999999999998</v>
      </c>
      <c r="AB1870">
        <v>16.656228518039203</v>
      </c>
      <c r="AC1870">
        <v>8.8093357414091074</v>
      </c>
      <c r="AD1870">
        <v>73.778564569045685</v>
      </c>
      <c r="AE1870">
        <v>20.683622017712562</v>
      </c>
      <c r="AF1870">
        <v>85.604085180356293</v>
      </c>
      <c r="AG1870">
        <v>30.98194331269023</v>
      </c>
      <c r="AH1870" s="2">
        <f t="shared" ref="AH1870:AH1933" si="379">IF(ISNUMBER(AI1870),AI1870,"")</f>
        <v>4.9571109300304368</v>
      </c>
      <c r="AI1870">
        <v>4.9571109300304368</v>
      </c>
      <c r="AJ1870">
        <v>12.025906024754446</v>
      </c>
      <c r="AK1870">
        <v>90.032280152596812</v>
      </c>
      <c r="AU1870" s="2">
        <f t="shared" si="376"/>
        <v>357.40800000000002</v>
      </c>
      <c r="AV1870" s="2">
        <f>IF(ISNUMBER(AU1870),SUMIFS($AU$1:AU1870,$A$1:A1870,A1870,$J$1:J1870,J1870,$D$1:D1870,D1870),"")</f>
        <v>1472.5499999999997</v>
      </c>
      <c r="AW1870">
        <f t="shared" si="377"/>
        <v>16</v>
      </c>
    </row>
    <row r="1871" spans="1:49" x14ac:dyDescent="0.25">
      <c r="A1871" s="5" t="s">
        <v>134</v>
      </c>
      <c r="B1871" t="s">
        <v>152</v>
      </c>
      <c r="C1871" s="3">
        <v>41410</v>
      </c>
      <c r="D1871">
        <v>4</v>
      </c>
      <c r="H1871" t="s">
        <v>135</v>
      </c>
      <c r="J1871" s="29" t="s">
        <v>139</v>
      </c>
      <c r="M1871" s="2" t="s">
        <v>143</v>
      </c>
      <c r="N1871" s="2">
        <f t="shared" si="378"/>
        <v>101.8</v>
      </c>
      <c r="O1871" s="30">
        <v>10.18</v>
      </c>
      <c r="P1871" s="30">
        <v>65.800000000000026</v>
      </c>
      <c r="Q1871">
        <f t="shared" si="375"/>
        <v>65.800000000000026</v>
      </c>
      <c r="R1871" s="2">
        <f>IF(ISNUMBER(Q1871),SUMIFS(Q$1:$Q1871,A$1:$A1871,A1871,J$1:$J1871,J1871,D$1:$D1871,D1871),"")</f>
        <v>1472.9000000000003</v>
      </c>
      <c r="AB1871">
        <v>16.656228518039203</v>
      </c>
      <c r="AC1871">
        <v>8.8093357414091074</v>
      </c>
      <c r="AD1871">
        <v>73.778564569045685</v>
      </c>
      <c r="AE1871">
        <v>20.683622017712562</v>
      </c>
      <c r="AF1871">
        <v>85.604085180356293</v>
      </c>
      <c r="AG1871">
        <v>30.98194331269023</v>
      </c>
      <c r="AH1871" s="2">
        <f t="shared" si="379"/>
        <v>4.9571109300304368</v>
      </c>
      <c r="AI1871">
        <v>4.9571109300304368</v>
      </c>
      <c r="AJ1871">
        <v>12.025906024754446</v>
      </c>
      <c r="AK1871">
        <v>90.032280152596812</v>
      </c>
      <c r="AU1871" s="2">
        <f t="shared" si="376"/>
        <v>326.178</v>
      </c>
      <c r="AV1871" s="2">
        <f>IF(ISNUMBER(AU1871),SUMIFS($AU$1:AU1871,$A$1:A1871,A1871,$J$1:J1871,J1871,$D$1:D1871,D1871),"")</f>
        <v>1617.0830000000001</v>
      </c>
      <c r="AW1871">
        <f t="shared" si="377"/>
        <v>16</v>
      </c>
    </row>
    <row r="1872" spans="1:49" x14ac:dyDescent="0.25">
      <c r="A1872" s="5" t="s">
        <v>134</v>
      </c>
      <c r="B1872" t="s">
        <v>152</v>
      </c>
      <c r="C1872" s="3">
        <v>41410</v>
      </c>
      <c r="D1872">
        <v>5</v>
      </c>
      <c r="H1872" t="s">
        <v>135</v>
      </c>
      <c r="J1872" s="29" t="s">
        <v>139</v>
      </c>
      <c r="M1872" s="2" t="s">
        <v>143</v>
      </c>
      <c r="N1872" s="2">
        <f t="shared" si="378"/>
        <v>85.399999999999991</v>
      </c>
      <c r="O1872" s="30">
        <v>8.5399999999999991</v>
      </c>
      <c r="P1872" s="30">
        <v>46.800000000000026</v>
      </c>
      <c r="Q1872">
        <f t="shared" si="375"/>
        <v>46.800000000000026</v>
      </c>
      <c r="R1872" s="2">
        <f>IF(ISNUMBER(Q1872),SUMIFS(Q$1:$Q1872,A$1:$A1872,A1872,J$1:$J1872,J1872,D$1:$D1872,D1872),"")</f>
        <v>950.39999999999975</v>
      </c>
      <c r="AB1872">
        <v>14.764620684155449</v>
      </c>
      <c r="AC1872">
        <v>6.9155320602996477</v>
      </c>
      <c r="AD1872">
        <v>74.955325273599158</v>
      </c>
      <c r="AE1872">
        <v>19.150581534448403</v>
      </c>
      <c r="AF1872">
        <v>84.348290598290632</v>
      </c>
      <c r="AG1872">
        <v>35.207243589743591</v>
      </c>
      <c r="AH1872" s="2">
        <f t="shared" si="379"/>
        <v>5.6331589743589747</v>
      </c>
      <c r="AI1872">
        <v>5.6331589743589747</v>
      </c>
      <c r="AJ1872">
        <v>12.217718019596663</v>
      </c>
      <c r="AK1872">
        <v>92.417061611374407</v>
      </c>
      <c r="AU1872" s="2">
        <f t="shared" si="376"/>
        <v>263.63200000000001</v>
      </c>
      <c r="AV1872" s="2">
        <f>IF(ISNUMBER(AU1872),SUMIFS($AU$1:AU1872,$A$1:A1872,A1872,$J$1:J1872,J1872,$D$1:D1872,D1872),"")</f>
        <v>529.80300000000011</v>
      </c>
      <c r="AW1872">
        <f t="shared" si="377"/>
        <v>16</v>
      </c>
    </row>
    <row r="1873" spans="1:49" x14ac:dyDescent="0.25">
      <c r="A1873" s="5" t="s">
        <v>134</v>
      </c>
      <c r="B1873" t="s">
        <v>152</v>
      </c>
      <c r="C1873" s="3">
        <v>41410</v>
      </c>
      <c r="D1873">
        <v>6</v>
      </c>
      <c r="H1873" t="s">
        <v>135</v>
      </c>
      <c r="J1873" s="29" t="s">
        <v>139</v>
      </c>
      <c r="M1873" s="2" t="s">
        <v>143</v>
      </c>
      <c r="N1873" s="2">
        <f t="shared" si="378"/>
        <v>76.3</v>
      </c>
      <c r="O1873" s="30">
        <v>7.63</v>
      </c>
      <c r="P1873" s="30">
        <v>157.60000000000002</v>
      </c>
      <c r="Q1873">
        <f t="shared" si="375"/>
        <v>157.60000000000002</v>
      </c>
      <c r="R1873" s="2">
        <f>IF(ISNUMBER(Q1873),SUMIFS(Q$1:$Q1873,A$1:$A1873,A1873,J$1:$J1873,J1873,D$1:$D1873,D1873),"")</f>
        <v>1472</v>
      </c>
      <c r="AB1873">
        <v>14.764620684155449</v>
      </c>
      <c r="AC1873">
        <v>6.9155320602996477</v>
      </c>
      <c r="AD1873">
        <v>74.955325273599158</v>
      </c>
      <c r="AE1873">
        <v>19.150581534448403</v>
      </c>
      <c r="AF1873">
        <v>84.348290598290632</v>
      </c>
      <c r="AG1873">
        <v>35.207243589743591</v>
      </c>
      <c r="AH1873" s="2">
        <f t="shared" si="379"/>
        <v>5.6331589743589747</v>
      </c>
      <c r="AI1873">
        <v>5.6331589743589747</v>
      </c>
      <c r="AJ1873">
        <v>12.217718019596663</v>
      </c>
      <c r="AK1873">
        <v>92.417061611374407</v>
      </c>
      <c r="AU1873" s="2">
        <f t="shared" si="376"/>
        <v>887.78599999999994</v>
      </c>
      <c r="AV1873" s="2">
        <f>IF(ISNUMBER(AU1873),SUMIFS($AU$1:AU1873,$A$1:A1873,A1873,$J$1:J1873,J1873,$D$1:D1873,D1873),"")</f>
        <v>1938.6170000000002</v>
      </c>
      <c r="AW1873">
        <f t="shared" si="377"/>
        <v>16</v>
      </c>
    </row>
    <row r="1874" spans="1:49" x14ac:dyDescent="0.25">
      <c r="A1874" s="5" t="s">
        <v>134</v>
      </c>
      <c r="B1874" t="s">
        <v>152</v>
      </c>
      <c r="C1874" s="3">
        <v>41410</v>
      </c>
      <c r="D1874">
        <v>7</v>
      </c>
      <c r="H1874" t="s">
        <v>135</v>
      </c>
      <c r="J1874" s="29" t="s">
        <v>139</v>
      </c>
      <c r="M1874" s="2" t="s">
        <v>143</v>
      </c>
      <c r="N1874" s="2">
        <f t="shared" si="378"/>
        <v>120.60000000000001</v>
      </c>
      <c r="O1874" s="30">
        <v>12.06</v>
      </c>
      <c r="P1874" s="30">
        <v>59.500000000000014</v>
      </c>
      <c r="Q1874">
        <f t="shared" si="375"/>
        <v>59.500000000000014</v>
      </c>
      <c r="R1874" s="2">
        <f>IF(ISNUMBER(Q1874),SUMIFS(Q$1:$Q1874,A$1:$A1874,A1874,J$1:$J1874,J1874,D$1:$D1874,D1874),"")</f>
        <v>1626.6999999999994</v>
      </c>
      <c r="AB1874">
        <v>16.688421022240835</v>
      </c>
      <c r="AC1874">
        <v>7.5480058318000767</v>
      </c>
      <c r="AD1874">
        <v>74.288038957022195</v>
      </c>
      <c r="AE1874">
        <v>21.523188548584763</v>
      </c>
      <c r="AF1874">
        <v>84.414367516917977</v>
      </c>
      <c r="AG1874">
        <v>33.633105153565857</v>
      </c>
      <c r="AH1874" s="2">
        <f t="shared" si="379"/>
        <v>5.381296824570537</v>
      </c>
      <c r="AI1874">
        <v>5.381296824570537</v>
      </c>
      <c r="AJ1874">
        <v>12.108950349994618</v>
      </c>
      <c r="AK1874">
        <v>91.966679433167343</v>
      </c>
      <c r="AU1874" s="2">
        <f t="shared" si="376"/>
        <v>320.18700000000001</v>
      </c>
      <c r="AV1874" s="2">
        <f>IF(ISNUMBER(AU1874),SUMIFS($AU$1:AU1874,$A$1:A1874,A1874,$J$1:J1874,J1874,$D$1:D1874,D1874),"")</f>
        <v>733.44800000000009</v>
      </c>
      <c r="AW1874">
        <f t="shared" si="377"/>
        <v>16</v>
      </c>
    </row>
    <row r="1875" spans="1:49" x14ac:dyDescent="0.25">
      <c r="A1875" s="5" t="s">
        <v>134</v>
      </c>
      <c r="B1875" t="s">
        <v>152</v>
      </c>
      <c r="C1875" s="3">
        <v>41410</v>
      </c>
      <c r="D1875">
        <v>8</v>
      </c>
      <c r="H1875" t="s">
        <v>135</v>
      </c>
      <c r="J1875" s="29" t="s">
        <v>139</v>
      </c>
      <c r="M1875" s="2" t="s">
        <v>143</v>
      </c>
      <c r="N1875" s="2">
        <f t="shared" si="378"/>
        <v>131.6</v>
      </c>
      <c r="O1875" s="30">
        <v>13.16</v>
      </c>
      <c r="P1875" s="30">
        <v>58.900000000000006</v>
      </c>
      <c r="Q1875">
        <f t="shared" si="375"/>
        <v>58.900000000000006</v>
      </c>
      <c r="R1875" s="2">
        <f>IF(ISNUMBER(Q1875),SUMIFS(Q$1:$Q1875,A$1:$A1875,A1875,J$1:$J1875,J1875,D$1:$D1875,D1875),"")</f>
        <v>1844.4000000000005</v>
      </c>
      <c r="AB1875">
        <v>16.688421022240835</v>
      </c>
      <c r="AC1875">
        <v>7.5480058318000767</v>
      </c>
      <c r="AD1875">
        <v>74.288038957022195</v>
      </c>
      <c r="AE1875">
        <v>21.523188548584763</v>
      </c>
      <c r="AF1875">
        <v>84.414367516917977</v>
      </c>
      <c r="AG1875">
        <v>33.633105153565857</v>
      </c>
      <c r="AH1875" s="2">
        <f t="shared" si="379"/>
        <v>5.381296824570537</v>
      </c>
      <c r="AI1875">
        <v>5.381296824570537</v>
      </c>
      <c r="AJ1875">
        <v>12.108950349994618</v>
      </c>
      <c r="AK1875">
        <v>91.966679433167343</v>
      </c>
      <c r="AU1875" s="2">
        <f t="shared" si="376"/>
        <v>316.95800000000003</v>
      </c>
      <c r="AV1875" s="2">
        <f>IF(ISNUMBER(AU1875),SUMIFS($AU$1:AU1875,$A$1:A1875,A1875,$J$1:J1875,J1875,$D$1:D1875,D1875),"")</f>
        <v>1145.6120000000001</v>
      </c>
      <c r="AW1875">
        <f t="shared" si="377"/>
        <v>16</v>
      </c>
    </row>
    <row r="1876" spans="1:49" x14ac:dyDescent="0.25">
      <c r="A1876" s="5" t="s">
        <v>134</v>
      </c>
      <c r="B1876" t="s">
        <v>152</v>
      </c>
      <c r="C1876" s="3">
        <v>41410</v>
      </c>
      <c r="D1876">
        <v>9</v>
      </c>
      <c r="H1876" t="s">
        <v>135</v>
      </c>
      <c r="J1876" s="29" t="s">
        <v>139</v>
      </c>
      <c r="M1876" s="2" t="s">
        <v>143</v>
      </c>
      <c r="N1876" s="2">
        <f t="shared" si="378"/>
        <v>146.4</v>
      </c>
      <c r="O1876" s="30">
        <v>14.64</v>
      </c>
      <c r="P1876" s="30">
        <v>72.900000000000006</v>
      </c>
      <c r="Q1876">
        <f t="shared" si="375"/>
        <v>72.900000000000006</v>
      </c>
      <c r="R1876" s="2">
        <f>IF(ISNUMBER(Q1876),SUMIFS(Q$1:$Q1876,A$1:$A1876,A1876,J$1:$J1876,J1876,D$1:$D1876,D1876),"")</f>
        <v>1074.1999999999998</v>
      </c>
      <c r="AH1876" s="2" t="str">
        <f t="shared" si="379"/>
        <v/>
      </c>
      <c r="AU1876" s="2" t="str">
        <f t="shared" si="376"/>
        <v/>
      </c>
      <c r="AV1876" s="2" t="str">
        <f>IF(ISNUMBER(AU1876),SUMIFS($AU$1:AU1876,$A$1:A1876,A1876,$J$1:J1876,J1876,$D$1:D1876,D1876),"")</f>
        <v/>
      </c>
      <c r="AW1876">
        <f t="shared" si="377"/>
        <v>4</v>
      </c>
    </row>
    <row r="1877" spans="1:49" x14ac:dyDescent="0.25">
      <c r="A1877" s="5" t="s">
        <v>134</v>
      </c>
      <c r="B1877" t="s">
        <v>152</v>
      </c>
      <c r="C1877" s="3">
        <v>41410</v>
      </c>
      <c r="D1877">
        <v>10</v>
      </c>
      <c r="H1877" t="s">
        <v>135</v>
      </c>
      <c r="J1877" s="29" t="s">
        <v>139</v>
      </c>
      <c r="M1877" s="2" t="s">
        <v>143</v>
      </c>
      <c r="N1877" s="2">
        <f t="shared" si="378"/>
        <v>201</v>
      </c>
      <c r="O1877" s="30">
        <v>20.100000000000001</v>
      </c>
      <c r="P1877" s="30">
        <v>-28.399999999999977</v>
      </c>
      <c r="Q1877">
        <f t="shared" si="375"/>
        <v>-28.399999999999977</v>
      </c>
      <c r="R1877" s="2">
        <f>IF(ISNUMBER(Q1877),SUMIFS(Q$1:$Q1877,A$1:$A1877,A1877,J$1:$J1877,J1877,D$1:$D1877,D1877),"")</f>
        <v>962.49999999999966</v>
      </c>
      <c r="AH1877" s="2" t="str">
        <f t="shared" si="379"/>
        <v/>
      </c>
      <c r="AU1877" s="2" t="str">
        <f t="shared" si="376"/>
        <v/>
      </c>
      <c r="AV1877" s="2" t="str">
        <f>IF(ISNUMBER(AU1877),SUMIFS($AU$1:AU1877,$A$1:A1877,A1877,$J$1:J1877,J1877,$D$1:D1877,D1877),"")</f>
        <v/>
      </c>
      <c r="AW1877">
        <f t="shared" si="377"/>
        <v>4</v>
      </c>
    </row>
    <row r="1878" spans="1:49" x14ac:dyDescent="0.25">
      <c r="A1878" s="5" t="s">
        <v>134</v>
      </c>
      <c r="B1878" t="s">
        <v>152</v>
      </c>
      <c r="C1878" s="3">
        <v>41424</v>
      </c>
      <c r="D1878">
        <v>1</v>
      </c>
      <c r="H1878" t="s">
        <v>135</v>
      </c>
      <c r="J1878" s="29" t="s">
        <v>139</v>
      </c>
      <c r="M1878" s="2" t="s">
        <v>143</v>
      </c>
      <c r="N1878" s="2">
        <f t="shared" si="378"/>
        <v>91.8</v>
      </c>
      <c r="O1878" s="30">
        <v>9.18</v>
      </c>
      <c r="P1878" s="30">
        <v>43.100000000000009</v>
      </c>
      <c r="Q1878">
        <f t="shared" si="375"/>
        <v>43.100000000000009</v>
      </c>
      <c r="R1878" s="2">
        <f>IF(ISNUMBER(Q1878),SUMIFS(Q$1:$Q1878,A$1:$A1878,A1878,J$1:$J1878,J1878,D$1:$D1878,D1878),"")</f>
        <v>1715.7999999999997</v>
      </c>
      <c r="AH1878" s="2" t="str">
        <f t="shared" si="379"/>
        <v/>
      </c>
      <c r="AU1878" s="2" t="str">
        <f t="shared" si="376"/>
        <v/>
      </c>
      <c r="AV1878" s="2" t="str">
        <f>IF(ISNUMBER(AU1878),SUMIFS($AU$1:AU1878,$A$1:A1878,A1878,$J$1:J1878,J1878,$D$1:D1878,D1878),"")</f>
        <v/>
      </c>
      <c r="AW1878">
        <f t="shared" si="377"/>
        <v>4</v>
      </c>
    </row>
    <row r="1879" spans="1:49" x14ac:dyDescent="0.25">
      <c r="A1879" s="5" t="s">
        <v>134</v>
      </c>
      <c r="B1879" t="s">
        <v>152</v>
      </c>
      <c r="C1879" s="3">
        <v>41424</v>
      </c>
      <c r="D1879">
        <v>2</v>
      </c>
      <c r="H1879" t="s">
        <v>135</v>
      </c>
      <c r="J1879" s="29" t="s">
        <v>139</v>
      </c>
      <c r="M1879" s="2" t="s">
        <v>143</v>
      </c>
      <c r="N1879" s="2">
        <f t="shared" si="378"/>
        <v>83.100000000000009</v>
      </c>
      <c r="O1879" s="30">
        <v>8.31</v>
      </c>
      <c r="P1879" s="30">
        <v>82.999999999999986</v>
      </c>
      <c r="Q1879">
        <f t="shared" si="375"/>
        <v>82.999999999999986</v>
      </c>
      <c r="R1879" s="2">
        <f>IF(ISNUMBER(Q1879),SUMIFS(Q$1:$Q1879,A$1:$A1879,A1879,J$1:$J1879,J1879,D$1:$D1879,D1879),"")</f>
        <v>1054.2999999999997</v>
      </c>
      <c r="AH1879" s="2" t="str">
        <f t="shared" si="379"/>
        <v/>
      </c>
      <c r="AU1879" s="2" t="str">
        <f t="shared" si="376"/>
        <v/>
      </c>
      <c r="AV1879" s="2" t="str">
        <f>IF(ISNUMBER(AU1879),SUMIFS($AU$1:AU1879,$A$1:A1879,A1879,$J$1:J1879,J1879,$D$1:D1879,D1879),"")</f>
        <v/>
      </c>
      <c r="AW1879">
        <f t="shared" si="377"/>
        <v>4</v>
      </c>
    </row>
    <row r="1880" spans="1:49" x14ac:dyDescent="0.25">
      <c r="A1880" s="5" t="s">
        <v>134</v>
      </c>
      <c r="B1880" t="s">
        <v>152</v>
      </c>
      <c r="C1880" s="3">
        <v>41424</v>
      </c>
      <c r="D1880">
        <v>3</v>
      </c>
      <c r="H1880" t="s">
        <v>135</v>
      </c>
      <c r="J1880" s="29" t="s">
        <v>139</v>
      </c>
      <c r="M1880" s="2" t="s">
        <v>143</v>
      </c>
      <c r="N1880" s="2">
        <f t="shared" si="378"/>
        <v>67</v>
      </c>
      <c r="O1880" s="30">
        <v>6.7</v>
      </c>
      <c r="P1880" s="30">
        <v>41.599999999999994</v>
      </c>
      <c r="Q1880">
        <f t="shared" si="375"/>
        <v>41.599999999999994</v>
      </c>
      <c r="R1880" s="2">
        <f>IF(ISNUMBER(Q1880),SUMIFS(Q$1:$Q1880,A$1:$A1880,A1880,J$1:$J1880,J1880,D$1:$D1880,D1880),"")</f>
        <v>1342.2999999999997</v>
      </c>
      <c r="AH1880" s="2" t="str">
        <f t="shared" si="379"/>
        <v/>
      </c>
      <c r="AU1880" s="2" t="str">
        <f t="shared" si="376"/>
        <v/>
      </c>
      <c r="AV1880" s="2" t="str">
        <f>IF(ISNUMBER(AU1880),SUMIFS($AU$1:AU1880,$A$1:A1880,A1880,$J$1:J1880,J1880,$D$1:D1880,D1880),"")</f>
        <v/>
      </c>
      <c r="AW1880">
        <f t="shared" si="377"/>
        <v>4</v>
      </c>
    </row>
    <row r="1881" spans="1:49" x14ac:dyDescent="0.25">
      <c r="A1881" s="5" t="s">
        <v>134</v>
      </c>
      <c r="B1881" t="s">
        <v>152</v>
      </c>
      <c r="C1881" s="3">
        <v>41424</v>
      </c>
      <c r="D1881">
        <v>4</v>
      </c>
      <c r="H1881" t="s">
        <v>135</v>
      </c>
      <c r="J1881" s="29" t="s">
        <v>139</v>
      </c>
      <c r="M1881" s="2" t="s">
        <v>143</v>
      </c>
      <c r="N1881" s="2">
        <f t="shared" si="378"/>
        <v>116.30000000000001</v>
      </c>
      <c r="O1881" s="30">
        <v>11.63</v>
      </c>
      <c r="P1881" s="30">
        <v>-4</v>
      </c>
      <c r="Q1881">
        <f t="shared" si="375"/>
        <v>-4</v>
      </c>
      <c r="R1881" s="2">
        <f>IF(ISNUMBER(Q1881),SUMIFS(Q$1:$Q1881,A$1:$A1881,A1881,J$1:$J1881,J1881,D$1:$D1881,D1881),"")</f>
        <v>1468.9000000000003</v>
      </c>
      <c r="AH1881" s="2" t="str">
        <f t="shared" si="379"/>
        <v/>
      </c>
      <c r="AU1881" s="2" t="str">
        <f t="shared" si="376"/>
        <v/>
      </c>
      <c r="AV1881" s="2" t="str">
        <f>IF(ISNUMBER(AU1881),SUMIFS($AU$1:AU1881,$A$1:A1881,A1881,$J$1:J1881,J1881,$D$1:D1881,D1881),"")</f>
        <v/>
      </c>
      <c r="AW1881">
        <f t="shared" si="377"/>
        <v>4</v>
      </c>
    </row>
    <row r="1882" spans="1:49" x14ac:dyDescent="0.25">
      <c r="A1882" s="5" t="s">
        <v>134</v>
      </c>
      <c r="B1882" t="s">
        <v>152</v>
      </c>
      <c r="C1882" s="3">
        <v>41424</v>
      </c>
      <c r="D1882">
        <v>5</v>
      </c>
      <c r="H1882" t="s">
        <v>135</v>
      </c>
      <c r="J1882" s="29" t="s">
        <v>139</v>
      </c>
      <c r="M1882" s="2" t="s">
        <v>143</v>
      </c>
      <c r="N1882" s="2">
        <f t="shared" si="378"/>
        <v>90.1</v>
      </c>
      <c r="O1882" s="30">
        <v>9.01</v>
      </c>
      <c r="P1882" s="30">
        <v>15.200000000000003</v>
      </c>
      <c r="Q1882">
        <f t="shared" si="375"/>
        <v>15.200000000000003</v>
      </c>
      <c r="R1882" s="2">
        <f>IF(ISNUMBER(Q1882),SUMIFS(Q$1:$Q1882,A$1:$A1882,A1882,J$1:$J1882,J1882,D$1:$D1882,D1882),"")</f>
        <v>965.5999999999998</v>
      </c>
      <c r="AH1882" s="2" t="str">
        <f t="shared" si="379"/>
        <v/>
      </c>
      <c r="AU1882" s="2" t="str">
        <f t="shared" si="376"/>
        <v/>
      </c>
      <c r="AV1882" s="2" t="str">
        <f>IF(ISNUMBER(AU1882),SUMIFS($AU$1:AU1882,$A$1:A1882,A1882,$J$1:J1882,J1882,$D$1:D1882,D1882),"")</f>
        <v/>
      </c>
      <c r="AW1882">
        <f t="shared" si="377"/>
        <v>4</v>
      </c>
    </row>
    <row r="1883" spans="1:49" x14ac:dyDescent="0.25">
      <c r="A1883" s="5" t="s">
        <v>134</v>
      </c>
      <c r="B1883" t="s">
        <v>152</v>
      </c>
      <c r="C1883" s="3">
        <v>41424</v>
      </c>
      <c r="D1883">
        <v>6</v>
      </c>
      <c r="H1883" t="s">
        <v>135</v>
      </c>
      <c r="J1883" s="29" t="s">
        <v>139</v>
      </c>
      <c r="M1883" s="2" t="s">
        <v>143</v>
      </c>
      <c r="N1883" s="2">
        <f t="shared" si="378"/>
        <v>81.5</v>
      </c>
      <c r="O1883" s="30">
        <v>8.15</v>
      </c>
      <c r="P1883" s="30">
        <v>22.400000000000006</v>
      </c>
      <c r="Q1883">
        <f t="shared" si="375"/>
        <v>22.400000000000006</v>
      </c>
      <c r="R1883" s="2">
        <f>IF(ISNUMBER(Q1883),SUMIFS(Q$1:$Q1883,A$1:$A1883,A1883,J$1:$J1883,J1883,D$1:$D1883,D1883),"")</f>
        <v>1494.4</v>
      </c>
      <c r="AH1883" s="2" t="str">
        <f t="shared" si="379"/>
        <v/>
      </c>
      <c r="AU1883" s="2" t="str">
        <f t="shared" si="376"/>
        <v/>
      </c>
      <c r="AV1883" s="2" t="str">
        <f>IF(ISNUMBER(AU1883),SUMIFS($AU$1:AU1883,$A$1:A1883,A1883,$J$1:J1883,J1883,$D$1:D1883,D1883),"")</f>
        <v/>
      </c>
      <c r="AW1883">
        <f t="shared" si="377"/>
        <v>4</v>
      </c>
    </row>
    <row r="1884" spans="1:49" x14ac:dyDescent="0.25">
      <c r="A1884" s="5" t="s">
        <v>134</v>
      </c>
      <c r="B1884" t="s">
        <v>152</v>
      </c>
      <c r="C1884" s="3">
        <v>41424</v>
      </c>
      <c r="D1884">
        <v>7</v>
      </c>
      <c r="H1884" t="s">
        <v>135</v>
      </c>
      <c r="J1884" s="29" t="s">
        <v>139</v>
      </c>
      <c r="M1884" s="2" t="s">
        <v>143</v>
      </c>
      <c r="N1884" s="2">
        <f t="shared" si="378"/>
        <v>78.2</v>
      </c>
      <c r="O1884" s="30">
        <v>7.82</v>
      </c>
      <c r="P1884" s="30">
        <v>55.7</v>
      </c>
      <c r="Q1884">
        <f t="shared" si="375"/>
        <v>55.7</v>
      </c>
      <c r="R1884" s="2">
        <f>IF(ISNUMBER(Q1884),SUMIFS(Q$1:$Q1884,A$1:$A1884,A1884,J$1:$J1884,J1884,D$1:$D1884,D1884),"")</f>
        <v>1682.3999999999994</v>
      </c>
      <c r="AH1884" s="2" t="str">
        <f t="shared" si="379"/>
        <v/>
      </c>
      <c r="AU1884" s="2" t="str">
        <f t="shared" si="376"/>
        <v/>
      </c>
      <c r="AV1884" s="2" t="str">
        <f>IF(ISNUMBER(AU1884),SUMIFS($AU$1:AU1884,$A$1:A1884,A1884,$J$1:J1884,J1884,$D$1:D1884,D1884),"")</f>
        <v/>
      </c>
      <c r="AW1884">
        <f t="shared" si="377"/>
        <v>4</v>
      </c>
    </row>
    <row r="1885" spans="1:49" x14ac:dyDescent="0.25">
      <c r="A1885" s="5" t="s">
        <v>134</v>
      </c>
      <c r="B1885" t="s">
        <v>152</v>
      </c>
      <c r="C1885" s="3">
        <v>41424</v>
      </c>
      <c r="D1885">
        <v>8</v>
      </c>
      <c r="H1885" t="s">
        <v>135</v>
      </c>
      <c r="J1885" s="29" t="s">
        <v>139</v>
      </c>
      <c r="M1885" s="2" t="s">
        <v>143</v>
      </c>
      <c r="N1885" s="2">
        <f t="shared" si="378"/>
        <v>101.5</v>
      </c>
      <c r="O1885" s="30">
        <v>10.15</v>
      </c>
      <c r="P1885" s="30">
        <v>140.4</v>
      </c>
      <c r="Q1885">
        <f t="shared" si="375"/>
        <v>140.4</v>
      </c>
      <c r="R1885" s="2">
        <f>IF(ISNUMBER(Q1885),SUMIFS(Q$1:$Q1885,A$1:$A1885,A1885,J$1:$J1885,J1885,D$1:$D1885,D1885),"")</f>
        <v>1984.8000000000006</v>
      </c>
      <c r="AH1885" s="2" t="str">
        <f t="shared" si="379"/>
        <v/>
      </c>
      <c r="AU1885" s="2" t="str">
        <f t="shared" si="376"/>
        <v/>
      </c>
      <c r="AV1885" s="2" t="str">
        <f>IF(ISNUMBER(AU1885),SUMIFS($AU$1:AU1885,$A$1:A1885,A1885,$J$1:J1885,J1885,$D$1:D1885,D1885),"")</f>
        <v/>
      </c>
      <c r="AW1885">
        <f t="shared" si="377"/>
        <v>4</v>
      </c>
    </row>
    <row r="1886" spans="1:49" x14ac:dyDescent="0.25">
      <c r="A1886" s="5" t="s">
        <v>134</v>
      </c>
      <c r="B1886" t="s">
        <v>152</v>
      </c>
      <c r="C1886" s="3">
        <v>41424</v>
      </c>
      <c r="D1886">
        <v>9</v>
      </c>
      <c r="H1886" t="s">
        <v>135</v>
      </c>
      <c r="J1886" s="29" t="s">
        <v>139</v>
      </c>
      <c r="M1886" s="2" t="s">
        <v>143</v>
      </c>
      <c r="N1886" s="2">
        <f t="shared" si="378"/>
        <v>166.70000000000002</v>
      </c>
      <c r="O1886" s="30">
        <v>16.670000000000002</v>
      </c>
      <c r="P1886" s="30">
        <v>-26.100000000000023</v>
      </c>
      <c r="Q1886">
        <f t="shared" si="375"/>
        <v>-26.100000000000023</v>
      </c>
      <c r="R1886" s="2">
        <f>IF(ISNUMBER(Q1886),SUMIFS(Q$1:$Q1886,A$1:$A1886,A1886,J$1:$J1886,J1886,D$1:$D1886,D1886),"")</f>
        <v>1048.0999999999999</v>
      </c>
      <c r="AH1886" s="2" t="str">
        <f t="shared" si="379"/>
        <v/>
      </c>
      <c r="AU1886" s="2" t="str">
        <f t="shared" si="376"/>
        <v/>
      </c>
      <c r="AV1886" s="2" t="str">
        <f>IF(ISNUMBER(AU1886),SUMIFS($AU$1:AU1886,$A$1:A1886,A1886,$J$1:J1886,J1886,$D$1:D1886,D1886),"")</f>
        <v/>
      </c>
      <c r="AW1886">
        <f t="shared" si="377"/>
        <v>4</v>
      </c>
    </row>
    <row r="1887" spans="1:49" x14ac:dyDescent="0.25">
      <c r="A1887" s="5" t="s">
        <v>134</v>
      </c>
      <c r="B1887" t="s">
        <v>152</v>
      </c>
      <c r="C1887" s="3">
        <v>41424</v>
      </c>
      <c r="D1887">
        <v>10</v>
      </c>
      <c r="H1887" t="s">
        <v>135</v>
      </c>
      <c r="J1887" s="29" t="s">
        <v>139</v>
      </c>
      <c r="M1887" s="2" t="s">
        <v>143</v>
      </c>
      <c r="N1887" s="2">
        <f t="shared" si="378"/>
        <v>124.5</v>
      </c>
      <c r="O1887" s="30">
        <v>12.45</v>
      </c>
      <c r="P1887" s="30">
        <v>49.200000000000017</v>
      </c>
      <c r="Q1887">
        <f t="shared" si="375"/>
        <v>49.200000000000017</v>
      </c>
      <c r="R1887" s="2">
        <f>IF(ISNUMBER(Q1887),SUMIFS(Q$1:$Q1887,A$1:$A1887,A1887,J$1:$J1887,J1887,D$1:$D1887,D1887),"")</f>
        <v>1011.6999999999997</v>
      </c>
      <c r="AH1887" s="2" t="str">
        <f t="shared" si="379"/>
        <v/>
      </c>
      <c r="AU1887" s="2" t="str">
        <f t="shared" si="376"/>
        <v/>
      </c>
      <c r="AV1887" s="2" t="str">
        <f>IF(ISNUMBER(AU1887),SUMIFS($AU$1:AU1887,$A$1:A1887,A1887,$J$1:J1887,J1887,$D$1:D1887,D1887),"")</f>
        <v/>
      </c>
      <c r="AW1887">
        <f t="shared" si="377"/>
        <v>4</v>
      </c>
    </row>
    <row r="1888" spans="1:49" x14ac:dyDescent="0.25">
      <c r="A1888" s="5" t="s">
        <v>137</v>
      </c>
      <c r="B1888" t="s">
        <v>152</v>
      </c>
      <c r="C1888" s="3">
        <v>40897</v>
      </c>
      <c r="D1888">
        <v>1</v>
      </c>
      <c r="H1888" t="s">
        <v>138</v>
      </c>
      <c r="J1888" s="29" t="s">
        <v>136</v>
      </c>
      <c r="M1888" s="2" t="s">
        <v>143</v>
      </c>
      <c r="N1888" s="2">
        <f t="shared" si="378"/>
        <v>641.59999999999991</v>
      </c>
      <c r="O1888" s="30">
        <v>64.16</v>
      </c>
      <c r="P1888" s="30">
        <v>-18.759999999999998</v>
      </c>
      <c r="Q1888">
        <f t="shared" si="375"/>
        <v>-18.759999999999998</v>
      </c>
      <c r="R1888" s="2">
        <f>IF(ISNUMBER(Q1888),SUMIFS(Q$1:$Q1888,A$1:$A1888,A1888,J$1:$J1888,J1888,D$1:$D1888,D1888),"")</f>
        <v>-18.759999999999998</v>
      </c>
      <c r="AB1888">
        <v>15.350637937133707</v>
      </c>
      <c r="AC1888">
        <v>17.688032858399769</v>
      </c>
      <c r="AD1888">
        <v>72.40087893341834</v>
      </c>
      <c r="AE1888">
        <v>20.351464316653573</v>
      </c>
      <c r="AF1888">
        <v>87.507973633850767</v>
      </c>
      <c r="AG1888">
        <v>20.68286665426324</v>
      </c>
      <c r="AH1888" s="2">
        <f t="shared" si="379"/>
        <v>3.3092586646821185</v>
      </c>
      <c r="AI1888">
        <v>3.3092586646821185</v>
      </c>
      <c r="AJ1888">
        <v>11.801343266147191</v>
      </c>
      <c r="AK1888">
        <v>94.069406940694051</v>
      </c>
      <c r="AU1888" s="2">
        <f t="shared" si="376"/>
        <v>-62.082000000000001</v>
      </c>
      <c r="AV1888" s="2">
        <f>IF(ISNUMBER(AU1888),SUMIFS($AU$1:AU1888,$A$1:A1888,A1888,$J$1:J1888,J1888,$D$1:D1888,D1888),"")</f>
        <v>-62.082000000000001</v>
      </c>
      <c r="AW1888">
        <f t="shared" si="377"/>
        <v>16</v>
      </c>
    </row>
    <row r="1889" spans="1:49" x14ac:dyDescent="0.25">
      <c r="A1889" s="5" t="s">
        <v>137</v>
      </c>
      <c r="B1889" t="s">
        <v>152</v>
      </c>
      <c r="C1889" s="3">
        <v>40897</v>
      </c>
      <c r="D1889">
        <v>2</v>
      </c>
      <c r="H1889" t="s">
        <v>138</v>
      </c>
      <c r="J1889" s="29" t="s">
        <v>136</v>
      </c>
      <c r="M1889" s="2" t="s">
        <v>143</v>
      </c>
      <c r="N1889" s="2">
        <f t="shared" si="378"/>
        <v>353.40000000000003</v>
      </c>
      <c r="O1889" s="30">
        <v>35.340000000000003</v>
      </c>
      <c r="P1889" s="30">
        <v>4.3799999999999955</v>
      </c>
      <c r="Q1889">
        <f t="shared" si="375"/>
        <v>4.3799999999999955</v>
      </c>
      <c r="R1889" s="2">
        <f>IF(ISNUMBER(Q1889),SUMIFS(Q$1:$Q1889,A$1:$A1889,A1889,J$1:$J1889,J1889,D$1:$D1889,D1889),"")</f>
        <v>4.3799999999999955</v>
      </c>
      <c r="AB1889">
        <v>15.350637937133707</v>
      </c>
      <c r="AC1889">
        <v>17.688032858399769</v>
      </c>
      <c r="AD1889">
        <v>72.40087893341834</v>
      </c>
      <c r="AE1889">
        <v>20.351464316653573</v>
      </c>
      <c r="AF1889">
        <v>87.507973633850767</v>
      </c>
      <c r="AG1889">
        <v>20.68286665426324</v>
      </c>
      <c r="AH1889" s="2">
        <f t="shared" si="379"/>
        <v>3.3092586646821185</v>
      </c>
      <c r="AI1889">
        <v>3.3092586646821185</v>
      </c>
      <c r="AJ1889">
        <v>11.801343266147191</v>
      </c>
      <c r="AK1889">
        <v>94.069406940694051</v>
      </c>
      <c r="AU1889" s="2">
        <f t="shared" si="376"/>
        <v>14.494999999999999</v>
      </c>
      <c r="AV1889" s="2">
        <f>IF(ISNUMBER(AU1889),SUMIFS($AU$1:AU1889,$A$1:A1889,A1889,$J$1:J1889,J1889,$D$1:D1889,D1889),"")</f>
        <v>14.494999999999999</v>
      </c>
      <c r="AW1889">
        <f t="shared" si="377"/>
        <v>16</v>
      </c>
    </row>
    <row r="1890" spans="1:49" x14ac:dyDescent="0.25">
      <c r="A1890" s="5" t="s">
        <v>137</v>
      </c>
      <c r="B1890" t="s">
        <v>152</v>
      </c>
      <c r="C1890" s="3">
        <v>40897</v>
      </c>
      <c r="D1890">
        <v>3</v>
      </c>
      <c r="H1890" t="s">
        <v>138</v>
      </c>
      <c r="J1890" s="29" t="s">
        <v>136</v>
      </c>
      <c r="M1890" s="2" t="s">
        <v>143</v>
      </c>
      <c r="N1890" s="2">
        <f t="shared" si="378"/>
        <v>238.70000000000002</v>
      </c>
      <c r="O1890" s="30">
        <v>23.87</v>
      </c>
      <c r="P1890" s="30">
        <v>16.59</v>
      </c>
      <c r="Q1890">
        <f t="shared" si="375"/>
        <v>16.59</v>
      </c>
      <c r="R1890" s="2">
        <f>IF(ISNUMBER(Q1890),SUMIFS(Q$1:$Q1890,A$1:$A1890,A1890,J$1:$J1890,J1890,D$1:$D1890,D1890),"")</f>
        <v>16.59</v>
      </c>
      <c r="AB1890">
        <v>15.842456929897168</v>
      </c>
      <c r="AC1890">
        <v>14.004279159505201</v>
      </c>
      <c r="AD1890">
        <v>71.706260437366353</v>
      </c>
      <c r="AE1890">
        <v>21.066645140023994</v>
      </c>
      <c r="AF1890">
        <v>86.67294807370169</v>
      </c>
      <c r="AG1890">
        <v>19.875885940117222</v>
      </c>
      <c r="AH1890" s="2">
        <f t="shared" si="379"/>
        <v>3.1801417504187555</v>
      </c>
      <c r="AI1890">
        <v>3.1801417504187555</v>
      </c>
      <c r="AJ1890">
        <v>11.688120451290716</v>
      </c>
      <c r="AK1890">
        <v>94.555533557711485</v>
      </c>
      <c r="AU1890" s="2">
        <f t="shared" si="376"/>
        <v>52.759</v>
      </c>
      <c r="AV1890" s="2">
        <f>IF(ISNUMBER(AU1890),SUMIFS($AU$1:AU1890,$A$1:A1890,A1890,$J$1:J1890,J1890,$D$1:D1890,D1890),"")</f>
        <v>52.759</v>
      </c>
      <c r="AW1890">
        <f t="shared" si="377"/>
        <v>16</v>
      </c>
    </row>
    <row r="1891" spans="1:49" x14ac:dyDescent="0.25">
      <c r="A1891" s="5" t="s">
        <v>137</v>
      </c>
      <c r="B1891" t="s">
        <v>152</v>
      </c>
      <c r="C1891" s="3">
        <v>40897</v>
      </c>
      <c r="D1891">
        <v>4</v>
      </c>
      <c r="H1891" t="s">
        <v>138</v>
      </c>
      <c r="J1891" s="29" t="s">
        <v>136</v>
      </c>
      <c r="M1891" s="2" t="s">
        <v>143</v>
      </c>
      <c r="N1891" s="2">
        <f t="shared" si="378"/>
        <v>214.8</v>
      </c>
      <c r="O1891" s="30">
        <v>21.48</v>
      </c>
      <c r="P1891" s="30">
        <v>11.069999999999997</v>
      </c>
      <c r="Q1891">
        <f t="shared" ref="Q1891:Q1954" si="380">IF(LEN(P1891)&gt;0,P1891,"")</f>
        <v>11.069999999999997</v>
      </c>
      <c r="R1891" s="2">
        <f>IF(ISNUMBER(Q1891),SUMIFS(Q$1:$Q1891,A$1:$A1891,A1891,J$1:$J1891,J1891,D$1:$D1891,D1891),"")</f>
        <v>11.069999999999997</v>
      </c>
      <c r="AB1891">
        <v>15.842456929897168</v>
      </c>
      <c r="AC1891">
        <v>14.004279159505201</v>
      </c>
      <c r="AD1891">
        <v>71.706260437366353</v>
      </c>
      <c r="AE1891">
        <v>21.066645140023994</v>
      </c>
      <c r="AF1891">
        <v>86.67294807370169</v>
      </c>
      <c r="AG1891">
        <v>19.875885940117222</v>
      </c>
      <c r="AH1891" s="2">
        <f t="shared" si="379"/>
        <v>3.1801417504187555</v>
      </c>
      <c r="AI1891">
        <v>3.1801417504187555</v>
      </c>
      <c r="AJ1891">
        <v>11.688120451290716</v>
      </c>
      <c r="AK1891">
        <v>94.555533557711485</v>
      </c>
      <c r="AU1891" s="2">
        <f t="shared" si="376"/>
        <v>35.204000000000001</v>
      </c>
      <c r="AV1891" s="2">
        <f>IF(ISNUMBER(AU1891),SUMIFS($AU$1:AU1891,$A$1:A1891,A1891,$J$1:J1891,J1891,$D$1:D1891,D1891),"")</f>
        <v>35.204000000000001</v>
      </c>
      <c r="AW1891">
        <f t="shared" si="377"/>
        <v>16</v>
      </c>
    </row>
    <row r="1892" spans="1:49" x14ac:dyDescent="0.25">
      <c r="A1892" s="5" t="s">
        <v>137</v>
      </c>
      <c r="B1892" t="s">
        <v>152</v>
      </c>
      <c r="C1892" s="3">
        <v>40897</v>
      </c>
      <c r="D1892">
        <v>5</v>
      </c>
      <c r="H1892" t="s">
        <v>138</v>
      </c>
      <c r="J1892" s="29" t="s">
        <v>136</v>
      </c>
      <c r="M1892" s="2" t="s">
        <v>143</v>
      </c>
      <c r="N1892" s="2">
        <f t="shared" si="378"/>
        <v>256.5</v>
      </c>
      <c r="O1892" s="30">
        <v>25.65</v>
      </c>
      <c r="P1892" s="30">
        <v>31.35</v>
      </c>
      <c r="Q1892">
        <f t="shared" si="380"/>
        <v>31.35</v>
      </c>
      <c r="R1892" s="2">
        <f>IF(ISNUMBER(Q1892),SUMIFS(Q$1:$Q1892,A$1:$A1892,A1892,J$1:$J1892,J1892,D$1:$D1892,D1892),"")</f>
        <v>31.35</v>
      </c>
      <c r="AB1892">
        <v>16.82432496335182</v>
      </c>
      <c r="AC1892">
        <v>16.614834498008335</v>
      </c>
      <c r="AD1892">
        <v>70.877591426616775</v>
      </c>
      <c r="AE1892">
        <v>22.826637185024961</v>
      </c>
      <c r="AF1892">
        <v>87.214012041598082</v>
      </c>
      <c r="AG1892">
        <v>19.969876847290656</v>
      </c>
      <c r="AH1892" s="2">
        <f t="shared" si="379"/>
        <v>3.1951802955665052</v>
      </c>
      <c r="AI1892">
        <v>3.1951802955665052</v>
      </c>
      <c r="AJ1892">
        <v>11.553047402538535</v>
      </c>
      <c r="AK1892">
        <v>89.009061677871884</v>
      </c>
      <c r="AU1892" s="2">
        <f t="shared" si="376"/>
        <v>100.169</v>
      </c>
      <c r="AV1892" s="2">
        <f>IF(ISNUMBER(AU1892),SUMIFS($AU$1:AU1892,$A$1:A1892,A1892,$J$1:J1892,J1892,$D$1:D1892,D1892),"")</f>
        <v>100.169</v>
      </c>
      <c r="AW1892">
        <f t="shared" si="377"/>
        <v>16</v>
      </c>
    </row>
    <row r="1893" spans="1:49" x14ac:dyDescent="0.25">
      <c r="A1893" s="5" t="s">
        <v>137</v>
      </c>
      <c r="B1893" t="s">
        <v>152</v>
      </c>
      <c r="C1893" s="3">
        <v>40897</v>
      </c>
      <c r="D1893">
        <v>6</v>
      </c>
      <c r="H1893" t="s">
        <v>138</v>
      </c>
      <c r="J1893" s="29" t="s">
        <v>136</v>
      </c>
      <c r="M1893" s="2" t="s">
        <v>143</v>
      </c>
      <c r="N1893" s="2">
        <f t="shared" si="378"/>
        <v>149.5</v>
      </c>
      <c r="O1893" s="30">
        <v>14.95</v>
      </c>
      <c r="P1893" s="30">
        <v>43.8</v>
      </c>
      <c r="Q1893">
        <f t="shared" si="380"/>
        <v>43.8</v>
      </c>
      <c r="R1893" s="2">
        <f>IF(ISNUMBER(Q1893),SUMIFS(Q$1:$Q1893,A$1:$A1893,A1893,J$1:$J1893,J1893,D$1:$D1893,D1893),"")</f>
        <v>43.8</v>
      </c>
      <c r="AB1893">
        <v>16.82432496335182</v>
      </c>
      <c r="AC1893">
        <v>16.614834498008335</v>
      </c>
      <c r="AD1893">
        <v>70.877591426616775</v>
      </c>
      <c r="AE1893">
        <v>22.826637185024961</v>
      </c>
      <c r="AF1893">
        <v>87.214012041598082</v>
      </c>
      <c r="AG1893">
        <v>19.969876847290656</v>
      </c>
      <c r="AH1893" s="2">
        <f t="shared" si="379"/>
        <v>3.1951802955665052</v>
      </c>
      <c r="AI1893">
        <v>3.1951802955665052</v>
      </c>
      <c r="AJ1893">
        <v>11.553047402538535</v>
      </c>
      <c r="AK1893">
        <v>89.009061677871884</v>
      </c>
      <c r="AU1893" s="2">
        <f t="shared" si="376"/>
        <v>139.94900000000001</v>
      </c>
      <c r="AV1893" s="2">
        <f>IF(ISNUMBER(AU1893),SUMIFS($AU$1:AU1893,$A$1:A1893,A1893,$J$1:J1893,J1893,$D$1:D1893,D1893),"")</f>
        <v>139.94900000000001</v>
      </c>
      <c r="AW1893">
        <f t="shared" si="377"/>
        <v>16</v>
      </c>
    </row>
    <row r="1894" spans="1:49" x14ac:dyDescent="0.25">
      <c r="A1894" s="5" t="s">
        <v>137</v>
      </c>
      <c r="B1894" t="s">
        <v>152</v>
      </c>
      <c r="C1894" s="3">
        <v>40897</v>
      </c>
      <c r="D1894">
        <v>7</v>
      </c>
      <c r="H1894" t="s">
        <v>138</v>
      </c>
      <c r="J1894" s="29" t="s">
        <v>136</v>
      </c>
      <c r="M1894" s="2" t="s">
        <v>143</v>
      </c>
      <c r="N1894" s="2">
        <f t="shared" si="378"/>
        <v>405.5</v>
      </c>
      <c r="O1894" s="30">
        <v>40.549999999999997</v>
      </c>
      <c r="P1894" s="30">
        <v>11</v>
      </c>
      <c r="Q1894">
        <f t="shared" si="380"/>
        <v>11</v>
      </c>
      <c r="R1894" s="2">
        <f>IF(ISNUMBER(Q1894),SUMIFS(Q$1:$Q1894,A$1:$A1894,A1894,J$1:$J1894,J1894,D$1:$D1894,D1894),"")</f>
        <v>11</v>
      </c>
      <c r="AB1894">
        <v>16.813969188225649</v>
      </c>
      <c r="AC1894">
        <v>18.813249837783307</v>
      </c>
      <c r="AD1894">
        <v>71.095780969128128</v>
      </c>
      <c r="AE1894">
        <v>20.977223843638061</v>
      </c>
      <c r="AF1894">
        <v>87.582477014602588</v>
      </c>
      <c r="AG1894">
        <v>19.37514872904276</v>
      </c>
      <c r="AH1894" s="2">
        <f t="shared" si="379"/>
        <v>3.1000237966468416</v>
      </c>
      <c r="AI1894">
        <v>3.1000237966468416</v>
      </c>
      <c r="AJ1894">
        <v>11.588612297967885</v>
      </c>
      <c r="AK1894">
        <v>93.289606458122947</v>
      </c>
      <c r="AU1894" s="2">
        <f t="shared" si="376"/>
        <v>34.1</v>
      </c>
      <c r="AV1894" s="2">
        <f>IF(ISNUMBER(AU1894),SUMIFS($AU$1:AU1894,$A$1:A1894,A1894,$J$1:J1894,J1894,$D$1:D1894,D1894),"")</f>
        <v>34.1</v>
      </c>
      <c r="AW1894">
        <f t="shared" si="377"/>
        <v>16</v>
      </c>
    </row>
    <row r="1895" spans="1:49" x14ac:dyDescent="0.25">
      <c r="A1895" s="5" t="s">
        <v>137</v>
      </c>
      <c r="B1895" t="s">
        <v>152</v>
      </c>
      <c r="C1895" s="3">
        <v>40897</v>
      </c>
      <c r="D1895">
        <v>8</v>
      </c>
      <c r="H1895" t="s">
        <v>138</v>
      </c>
      <c r="J1895" s="29" t="s">
        <v>136</v>
      </c>
      <c r="M1895" s="2" t="s">
        <v>143</v>
      </c>
      <c r="N1895" s="2">
        <f t="shared" si="378"/>
        <v>359.7</v>
      </c>
      <c r="O1895" s="30">
        <v>35.97</v>
      </c>
      <c r="P1895" s="30">
        <v>3.8700000000000045</v>
      </c>
      <c r="Q1895">
        <f t="shared" si="380"/>
        <v>3.8700000000000045</v>
      </c>
      <c r="R1895" s="2">
        <f>IF(ISNUMBER(Q1895),SUMIFS(Q$1:$Q1895,A$1:$A1895,A1895,J$1:$J1895,J1895,D$1:$D1895,D1895),"")</f>
        <v>3.8700000000000045</v>
      </c>
      <c r="AB1895">
        <v>16.813969188225649</v>
      </c>
      <c r="AC1895">
        <v>18.813249837783307</v>
      </c>
      <c r="AD1895">
        <v>71.095780969128128</v>
      </c>
      <c r="AE1895">
        <v>20.977223843638061</v>
      </c>
      <c r="AF1895">
        <v>87.582477014602588</v>
      </c>
      <c r="AG1895">
        <v>19.37514872904276</v>
      </c>
      <c r="AH1895" s="2">
        <f t="shared" si="379"/>
        <v>3.1000237966468416</v>
      </c>
      <c r="AI1895">
        <v>3.1000237966468416</v>
      </c>
      <c r="AJ1895">
        <v>11.588612297967885</v>
      </c>
      <c r="AK1895">
        <v>93.289606458122947</v>
      </c>
      <c r="AU1895" s="2">
        <f t="shared" si="376"/>
        <v>11.997</v>
      </c>
      <c r="AV1895" s="2">
        <f>IF(ISNUMBER(AU1895),SUMIFS($AU$1:AU1895,$A$1:A1895,A1895,$J$1:J1895,J1895,$D$1:D1895,D1895),"")</f>
        <v>11.997</v>
      </c>
      <c r="AW1895">
        <f t="shared" si="377"/>
        <v>16</v>
      </c>
    </row>
    <row r="1896" spans="1:49" x14ac:dyDescent="0.25">
      <c r="A1896" s="5" t="s">
        <v>137</v>
      </c>
      <c r="B1896" t="s">
        <v>152</v>
      </c>
      <c r="C1896" s="3">
        <v>40897</v>
      </c>
      <c r="D1896">
        <v>9</v>
      </c>
      <c r="H1896" t="s">
        <v>138</v>
      </c>
      <c r="J1896" s="29" t="s">
        <v>136</v>
      </c>
      <c r="M1896" s="2" t="s">
        <v>143</v>
      </c>
      <c r="N1896" s="2">
        <f t="shared" si="378"/>
        <v>422.80000000000086</v>
      </c>
      <c r="O1896" s="30">
        <v>42.280000000000086</v>
      </c>
      <c r="P1896" s="30">
        <v>9.9399999999999125</v>
      </c>
      <c r="Q1896">
        <f t="shared" si="380"/>
        <v>9.9399999999999125</v>
      </c>
      <c r="R1896" s="2">
        <f>IF(ISNUMBER(Q1896),SUMIFS(Q$1:$Q1896,A$1:$A1896,A1896,J$1:$J1896,J1896,D$1:$D1896,D1896),"")</f>
        <v>9.9399999999999125</v>
      </c>
      <c r="AB1896">
        <v>16.554807758498942</v>
      </c>
      <c r="AC1896">
        <v>15.235539676711385</v>
      </c>
      <c r="AD1896">
        <v>72.359513362624639</v>
      </c>
      <c r="AE1896">
        <v>20.856324974416768</v>
      </c>
      <c r="AF1896">
        <v>86.406757826795968</v>
      </c>
      <c r="AG1896">
        <v>18.149216467439256</v>
      </c>
      <c r="AH1896" s="2">
        <f t="shared" si="379"/>
        <v>2.9038746347902809</v>
      </c>
      <c r="AI1896">
        <v>2.9038746347902809</v>
      </c>
      <c r="AJ1896">
        <v>11.794600678107816</v>
      </c>
      <c r="AK1896">
        <v>94.391127191272716</v>
      </c>
      <c r="AU1896" s="2">
        <f t="shared" si="376"/>
        <v>28.864999999999998</v>
      </c>
      <c r="AV1896" s="2">
        <f>IF(ISNUMBER(AU1896),SUMIFS($AU$1:AU1896,$A$1:A1896,A1896,$J$1:J1896,J1896,$D$1:D1896,D1896),"")</f>
        <v>28.864999999999998</v>
      </c>
      <c r="AW1896">
        <f t="shared" si="377"/>
        <v>16</v>
      </c>
    </row>
    <row r="1897" spans="1:49" x14ac:dyDescent="0.25">
      <c r="A1897" s="5" t="s">
        <v>137</v>
      </c>
      <c r="B1897" t="s">
        <v>152</v>
      </c>
      <c r="C1897" s="3">
        <v>40897</v>
      </c>
      <c r="D1897">
        <v>10</v>
      </c>
      <c r="H1897" t="s">
        <v>138</v>
      </c>
      <c r="J1897" s="29" t="s">
        <v>136</v>
      </c>
      <c r="M1897" s="2" t="s">
        <v>143</v>
      </c>
      <c r="N1897" s="2">
        <f t="shared" si="378"/>
        <v>356.59999999999968</v>
      </c>
      <c r="O1897" s="30">
        <v>35.659999999999968</v>
      </c>
      <c r="P1897" s="30">
        <v>16.290000000000035</v>
      </c>
      <c r="Q1897">
        <f t="shared" si="380"/>
        <v>16.290000000000035</v>
      </c>
      <c r="R1897" s="2">
        <f>IF(ISNUMBER(Q1897),SUMIFS(Q$1:$Q1897,A$1:$A1897,A1897,J$1:$J1897,J1897,D$1:$D1897,D1897),"")</f>
        <v>16.290000000000035</v>
      </c>
      <c r="AB1897">
        <v>16.554807758498942</v>
      </c>
      <c r="AC1897">
        <v>15.235539676711385</v>
      </c>
      <c r="AD1897">
        <v>72.359513362624639</v>
      </c>
      <c r="AE1897">
        <v>20.856324974416768</v>
      </c>
      <c r="AF1897">
        <v>86.406757826795968</v>
      </c>
      <c r="AG1897">
        <v>18.149216467439256</v>
      </c>
      <c r="AH1897" s="2">
        <f t="shared" si="379"/>
        <v>2.9038746347902809</v>
      </c>
      <c r="AI1897">
        <v>2.9038746347902809</v>
      </c>
      <c r="AJ1897">
        <v>11.794600678107816</v>
      </c>
      <c r="AK1897">
        <v>94.391127191272716</v>
      </c>
      <c r="AU1897" s="2">
        <f t="shared" si="376"/>
        <v>47.304000000000002</v>
      </c>
      <c r="AV1897" s="2">
        <f>IF(ISNUMBER(AU1897),SUMIFS($AU$1:AU1897,$A$1:A1897,A1897,$J$1:J1897,J1897,$D$1:D1897,D1897),"")</f>
        <v>47.304000000000002</v>
      </c>
      <c r="AW1897">
        <f t="shared" si="377"/>
        <v>16</v>
      </c>
    </row>
    <row r="1898" spans="1:49" x14ac:dyDescent="0.25">
      <c r="A1898" s="5" t="s">
        <v>137</v>
      </c>
      <c r="B1898" t="s">
        <v>152</v>
      </c>
      <c r="C1898" s="3">
        <v>40926</v>
      </c>
      <c r="D1898">
        <v>1</v>
      </c>
      <c r="H1898" t="s">
        <v>138</v>
      </c>
      <c r="J1898" s="29" t="s">
        <v>136</v>
      </c>
      <c r="M1898" s="2" t="s">
        <v>143</v>
      </c>
      <c r="N1898" s="2">
        <f t="shared" si="378"/>
        <v>450.6</v>
      </c>
      <c r="O1898" s="30">
        <v>45.06</v>
      </c>
      <c r="P1898" s="30">
        <v>17.140000000000043</v>
      </c>
      <c r="Q1898">
        <f t="shared" si="380"/>
        <v>17.140000000000043</v>
      </c>
      <c r="R1898" s="2">
        <f>IF(ISNUMBER(Q1898),SUMIFS(Q$1:$Q1898,A$1:$A1898,A1898,J$1:$J1898,J1898,D$1:$D1898,D1898),"")</f>
        <v>-1.6199999999999548</v>
      </c>
      <c r="AH1898" s="2" t="str">
        <f t="shared" si="379"/>
        <v/>
      </c>
      <c r="AU1898" s="2" t="str">
        <f t="shared" si="376"/>
        <v/>
      </c>
      <c r="AV1898" s="2" t="str">
        <f>IF(ISNUMBER(AU1898),SUMIFS($AU$1:AU1898,$A$1:A1898,A1898,$J$1:J1898,J1898,$D$1:D1898,D1898),"")</f>
        <v/>
      </c>
      <c r="AW1898">
        <f t="shared" si="377"/>
        <v>4</v>
      </c>
    </row>
    <row r="1899" spans="1:49" x14ac:dyDescent="0.25">
      <c r="A1899" s="5" t="s">
        <v>137</v>
      </c>
      <c r="B1899" t="s">
        <v>152</v>
      </c>
      <c r="C1899" s="3">
        <v>40926</v>
      </c>
      <c r="D1899">
        <v>2</v>
      </c>
      <c r="H1899" t="s">
        <v>138</v>
      </c>
      <c r="J1899" s="29" t="s">
        <v>136</v>
      </c>
      <c r="M1899" s="2" t="s">
        <v>143</v>
      </c>
      <c r="N1899" s="2">
        <f t="shared" si="378"/>
        <v>348.40000000000003</v>
      </c>
      <c r="O1899" s="30">
        <v>34.840000000000003</v>
      </c>
      <c r="P1899" s="30">
        <v>23.260000000000019</v>
      </c>
      <c r="Q1899">
        <f t="shared" si="380"/>
        <v>23.260000000000019</v>
      </c>
      <c r="R1899" s="2">
        <f>IF(ISNUMBER(Q1899),SUMIFS(Q$1:$Q1899,A$1:$A1899,A1899,J$1:$J1899,J1899,D$1:$D1899,D1899),"")</f>
        <v>27.640000000000015</v>
      </c>
      <c r="AH1899" s="2" t="str">
        <f t="shared" si="379"/>
        <v/>
      </c>
      <c r="AU1899" s="2" t="str">
        <f t="shared" si="376"/>
        <v/>
      </c>
      <c r="AV1899" s="2" t="str">
        <f>IF(ISNUMBER(AU1899),SUMIFS($AU$1:AU1899,$A$1:A1899,A1899,$J$1:J1899,J1899,$D$1:D1899,D1899),"")</f>
        <v/>
      </c>
      <c r="AW1899">
        <f t="shared" si="377"/>
        <v>4</v>
      </c>
    </row>
    <row r="1900" spans="1:49" x14ac:dyDescent="0.25">
      <c r="A1900" s="5" t="s">
        <v>137</v>
      </c>
      <c r="B1900" t="s">
        <v>152</v>
      </c>
      <c r="C1900" s="3">
        <v>40926</v>
      </c>
      <c r="D1900">
        <v>3</v>
      </c>
      <c r="H1900" t="s">
        <v>138</v>
      </c>
      <c r="J1900" s="29" t="s">
        <v>136</v>
      </c>
      <c r="M1900" s="2" t="s">
        <v>143</v>
      </c>
      <c r="N1900" s="2">
        <f t="shared" si="378"/>
        <v>311.60000000000002</v>
      </c>
      <c r="O1900" s="30">
        <v>31.160000000000004</v>
      </c>
      <c r="P1900" s="30">
        <v>3.9400000000000013</v>
      </c>
      <c r="Q1900">
        <f t="shared" si="380"/>
        <v>3.9400000000000013</v>
      </c>
      <c r="R1900" s="2">
        <f>IF(ISNUMBER(Q1900),SUMIFS(Q$1:$Q1900,A$1:$A1900,A1900,J$1:$J1900,J1900,D$1:$D1900,D1900),"")</f>
        <v>20.53</v>
      </c>
      <c r="AH1900" s="2" t="str">
        <f t="shared" si="379"/>
        <v/>
      </c>
      <c r="AU1900" s="2" t="str">
        <f t="shared" si="376"/>
        <v/>
      </c>
      <c r="AV1900" s="2" t="str">
        <f>IF(ISNUMBER(AU1900),SUMIFS($AU$1:AU1900,$A$1:A1900,A1900,$J$1:J1900,J1900,$D$1:D1900,D1900),"")</f>
        <v/>
      </c>
      <c r="AW1900">
        <f t="shared" si="377"/>
        <v>4</v>
      </c>
    </row>
    <row r="1901" spans="1:49" x14ac:dyDescent="0.25">
      <c r="A1901" s="5" t="s">
        <v>137</v>
      </c>
      <c r="B1901" t="s">
        <v>152</v>
      </c>
      <c r="C1901" s="3">
        <v>40926</v>
      </c>
      <c r="D1901">
        <v>4</v>
      </c>
      <c r="H1901" t="s">
        <v>138</v>
      </c>
      <c r="J1901" s="29" t="s">
        <v>136</v>
      </c>
      <c r="M1901" s="2" t="s">
        <v>143</v>
      </c>
      <c r="N1901" s="2">
        <f t="shared" si="378"/>
        <v>135.29999999999998</v>
      </c>
      <c r="O1901" s="30">
        <v>13.529999999999998</v>
      </c>
      <c r="P1901" s="30">
        <v>40.15999999999994</v>
      </c>
      <c r="Q1901">
        <f t="shared" si="380"/>
        <v>40.15999999999994</v>
      </c>
      <c r="R1901" s="2">
        <f>IF(ISNUMBER(Q1901),SUMIFS(Q$1:$Q1901,A$1:$A1901,A1901,J$1:$J1901,J1901,D$1:$D1901,D1901),"")</f>
        <v>51.229999999999933</v>
      </c>
      <c r="AH1901" s="2" t="str">
        <f t="shared" si="379"/>
        <v/>
      </c>
      <c r="AU1901" s="2" t="str">
        <f t="shared" si="376"/>
        <v/>
      </c>
      <c r="AV1901" s="2" t="str">
        <f>IF(ISNUMBER(AU1901),SUMIFS($AU$1:AU1901,$A$1:A1901,A1901,$J$1:J1901,J1901,$D$1:D1901,D1901),"")</f>
        <v/>
      </c>
      <c r="AW1901">
        <f t="shared" si="377"/>
        <v>4</v>
      </c>
    </row>
    <row r="1902" spans="1:49" x14ac:dyDescent="0.25">
      <c r="A1902" s="5" t="s">
        <v>137</v>
      </c>
      <c r="B1902" t="s">
        <v>152</v>
      </c>
      <c r="C1902" s="3">
        <v>40926</v>
      </c>
      <c r="D1902">
        <v>5</v>
      </c>
      <c r="H1902" t="s">
        <v>138</v>
      </c>
      <c r="J1902" s="29" t="s">
        <v>136</v>
      </c>
      <c r="M1902" s="2" t="s">
        <v>143</v>
      </c>
      <c r="N1902" s="2">
        <f t="shared" si="378"/>
        <v>427.1</v>
      </c>
      <c r="O1902" s="30">
        <v>42.71</v>
      </c>
      <c r="P1902" s="30">
        <v>1.720000000000006</v>
      </c>
      <c r="Q1902">
        <f t="shared" si="380"/>
        <v>1.720000000000006</v>
      </c>
      <c r="R1902" s="2">
        <f>IF(ISNUMBER(Q1902),SUMIFS(Q$1:$Q1902,A$1:$A1902,A1902,J$1:$J1902,J1902,D$1:$D1902,D1902),"")</f>
        <v>33.070000000000007</v>
      </c>
      <c r="AH1902" s="2" t="str">
        <f t="shared" si="379"/>
        <v/>
      </c>
      <c r="AU1902" s="2" t="str">
        <f t="shared" si="376"/>
        <v/>
      </c>
      <c r="AV1902" s="2" t="str">
        <f>IF(ISNUMBER(AU1902),SUMIFS($AU$1:AU1902,$A$1:A1902,A1902,$J$1:J1902,J1902,$D$1:D1902,D1902),"")</f>
        <v/>
      </c>
      <c r="AW1902">
        <f t="shared" si="377"/>
        <v>4</v>
      </c>
    </row>
    <row r="1903" spans="1:49" x14ac:dyDescent="0.25">
      <c r="A1903" s="5" t="s">
        <v>137</v>
      </c>
      <c r="B1903" t="s">
        <v>152</v>
      </c>
      <c r="C1903" s="3">
        <v>40926</v>
      </c>
      <c r="D1903">
        <v>6</v>
      </c>
      <c r="H1903" t="s">
        <v>138</v>
      </c>
      <c r="J1903" s="29" t="s">
        <v>136</v>
      </c>
      <c r="M1903" s="2" t="s">
        <v>143</v>
      </c>
      <c r="N1903" s="2">
        <f t="shared" si="378"/>
        <v>260</v>
      </c>
      <c r="O1903" s="30">
        <v>26</v>
      </c>
      <c r="P1903" s="30">
        <v>28.33</v>
      </c>
      <c r="Q1903">
        <f t="shared" si="380"/>
        <v>28.33</v>
      </c>
      <c r="R1903" s="2">
        <f>IF(ISNUMBER(Q1903),SUMIFS(Q$1:$Q1903,A$1:$A1903,A1903,J$1:$J1903,J1903,D$1:$D1903,D1903),"")</f>
        <v>72.13</v>
      </c>
      <c r="AH1903" s="2" t="str">
        <f t="shared" si="379"/>
        <v/>
      </c>
      <c r="AU1903" s="2" t="str">
        <f t="shared" si="376"/>
        <v/>
      </c>
      <c r="AV1903" s="2" t="str">
        <f>IF(ISNUMBER(AU1903),SUMIFS($AU$1:AU1903,$A$1:A1903,A1903,$J$1:J1903,J1903,$D$1:D1903,D1903),"")</f>
        <v/>
      </c>
      <c r="AW1903">
        <f t="shared" si="377"/>
        <v>4</v>
      </c>
    </row>
    <row r="1904" spans="1:49" x14ac:dyDescent="0.25">
      <c r="A1904" s="5" t="s">
        <v>137</v>
      </c>
      <c r="B1904" t="s">
        <v>152</v>
      </c>
      <c r="C1904" s="3">
        <v>40926</v>
      </c>
      <c r="D1904">
        <v>7</v>
      </c>
      <c r="H1904" t="s">
        <v>138</v>
      </c>
      <c r="J1904" s="29" t="s">
        <v>136</v>
      </c>
      <c r="M1904" s="2" t="s">
        <v>143</v>
      </c>
      <c r="N1904" s="2">
        <f t="shared" si="378"/>
        <v>209.89999999999998</v>
      </c>
      <c r="O1904" s="30">
        <v>20.99</v>
      </c>
      <c r="P1904" s="30">
        <v>34.909999999999982</v>
      </c>
      <c r="Q1904">
        <f t="shared" si="380"/>
        <v>34.909999999999982</v>
      </c>
      <c r="R1904" s="2">
        <f>IF(ISNUMBER(Q1904),SUMIFS(Q$1:$Q1904,A$1:$A1904,A1904,J$1:$J1904,J1904,D$1:$D1904,D1904),"")</f>
        <v>45.909999999999982</v>
      </c>
      <c r="AH1904" s="2" t="str">
        <f t="shared" si="379"/>
        <v/>
      </c>
      <c r="AU1904" s="2" t="str">
        <f t="shared" si="376"/>
        <v/>
      </c>
      <c r="AV1904" s="2" t="str">
        <f>IF(ISNUMBER(AU1904),SUMIFS($AU$1:AU1904,$A$1:A1904,A1904,$J$1:J1904,J1904,$D$1:D1904,D1904),"")</f>
        <v/>
      </c>
      <c r="AW1904">
        <f t="shared" si="377"/>
        <v>4</v>
      </c>
    </row>
    <row r="1905" spans="1:49" x14ac:dyDescent="0.25">
      <c r="A1905" s="5" t="s">
        <v>137</v>
      </c>
      <c r="B1905" t="s">
        <v>152</v>
      </c>
      <c r="C1905" s="3">
        <v>40926</v>
      </c>
      <c r="D1905">
        <v>8</v>
      </c>
      <c r="H1905" t="s">
        <v>138</v>
      </c>
      <c r="J1905" s="29" t="s">
        <v>136</v>
      </c>
      <c r="M1905" s="2" t="s">
        <v>143</v>
      </c>
      <c r="N1905" s="2">
        <f t="shared" si="378"/>
        <v>160</v>
      </c>
      <c r="O1905" s="30">
        <v>16</v>
      </c>
      <c r="P1905" s="30">
        <v>31.439999999999998</v>
      </c>
      <c r="Q1905">
        <f t="shared" si="380"/>
        <v>31.439999999999998</v>
      </c>
      <c r="R1905" s="2">
        <f>IF(ISNUMBER(Q1905),SUMIFS(Q$1:$Q1905,A$1:$A1905,A1905,J$1:$J1905,J1905,D$1:$D1905,D1905),"")</f>
        <v>35.31</v>
      </c>
      <c r="AH1905" s="2" t="str">
        <f t="shared" si="379"/>
        <v/>
      </c>
      <c r="AU1905" s="2" t="str">
        <f t="shared" si="376"/>
        <v/>
      </c>
      <c r="AV1905" s="2" t="str">
        <f>IF(ISNUMBER(AU1905),SUMIFS($AU$1:AU1905,$A$1:A1905,A1905,$J$1:J1905,J1905,$D$1:D1905,D1905),"")</f>
        <v/>
      </c>
      <c r="AW1905">
        <f t="shared" si="377"/>
        <v>4</v>
      </c>
    </row>
    <row r="1906" spans="1:49" x14ac:dyDescent="0.25">
      <c r="A1906" s="5" t="s">
        <v>137</v>
      </c>
      <c r="B1906" t="s">
        <v>152</v>
      </c>
      <c r="C1906" s="3">
        <v>40926</v>
      </c>
      <c r="D1906">
        <v>9</v>
      </c>
      <c r="H1906" t="s">
        <v>138</v>
      </c>
      <c r="J1906" s="29" t="s">
        <v>136</v>
      </c>
      <c r="M1906" s="2" t="s">
        <v>143</v>
      </c>
      <c r="N1906" s="2">
        <f t="shared" si="378"/>
        <v>375.4</v>
      </c>
      <c r="O1906" s="30">
        <v>37.54</v>
      </c>
      <c r="P1906" s="30">
        <v>-3.9399999999999764</v>
      </c>
      <c r="Q1906">
        <f t="shared" si="380"/>
        <v>-3.9399999999999764</v>
      </c>
      <c r="R1906" s="2">
        <f>IF(ISNUMBER(Q1906),SUMIFS(Q$1:$Q1906,A$1:$A1906,A1906,J$1:$J1906,J1906,D$1:$D1906,D1906),"")</f>
        <v>5.9999999999999361</v>
      </c>
      <c r="AH1906" s="2" t="str">
        <f t="shared" si="379"/>
        <v/>
      </c>
      <c r="AU1906" s="2" t="str">
        <f t="shared" si="376"/>
        <v/>
      </c>
      <c r="AV1906" s="2" t="str">
        <f>IF(ISNUMBER(AU1906),SUMIFS($AU$1:AU1906,$A$1:A1906,A1906,$J$1:J1906,J1906,$D$1:D1906,D1906),"")</f>
        <v/>
      </c>
      <c r="AW1906">
        <f t="shared" si="377"/>
        <v>4</v>
      </c>
    </row>
    <row r="1907" spans="1:49" x14ac:dyDescent="0.25">
      <c r="A1907" s="5" t="s">
        <v>137</v>
      </c>
      <c r="B1907" t="s">
        <v>152</v>
      </c>
      <c r="C1907" s="3">
        <v>40926</v>
      </c>
      <c r="D1907">
        <v>10</v>
      </c>
      <c r="H1907" t="s">
        <v>138</v>
      </c>
      <c r="J1907" s="29" t="s">
        <v>136</v>
      </c>
      <c r="M1907" s="2" t="s">
        <v>143</v>
      </c>
      <c r="N1907" s="2">
        <f t="shared" si="378"/>
        <v>320</v>
      </c>
      <c r="O1907" s="30">
        <v>32</v>
      </c>
      <c r="P1907" s="30">
        <v>31.900000000000091</v>
      </c>
      <c r="Q1907">
        <f t="shared" si="380"/>
        <v>31.900000000000091</v>
      </c>
      <c r="R1907" s="2">
        <f>IF(ISNUMBER(Q1907),SUMIFS(Q$1:$Q1907,A$1:$A1907,A1907,J$1:$J1907,J1907,D$1:$D1907,D1907),"")</f>
        <v>48.190000000000126</v>
      </c>
      <c r="AH1907" s="2" t="str">
        <f t="shared" si="379"/>
        <v/>
      </c>
      <c r="AU1907" s="2" t="str">
        <f t="shared" si="376"/>
        <v/>
      </c>
      <c r="AV1907" s="2" t="str">
        <f>IF(ISNUMBER(AU1907),SUMIFS($AU$1:AU1907,$A$1:A1907,A1907,$J$1:J1907,J1907,$D$1:D1907,D1907),"")</f>
        <v/>
      </c>
      <c r="AW1907">
        <f t="shared" si="377"/>
        <v>4</v>
      </c>
    </row>
    <row r="1908" spans="1:49" x14ac:dyDescent="0.25">
      <c r="A1908" s="5" t="s">
        <v>137</v>
      </c>
      <c r="B1908" t="s">
        <v>152</v>
      </c>
      <c r="C1908" s="3">
        <v>40954</v>
      </c>
      <c r="D1908">
        <v>1</v>
      </c>
      <c r="H1908" t="s">
        <v>138</v>
      </c>
      <c r="J1908" s="29" t="s">
        <v>136</v>
      </c>
      <c r="M1908" s="2" t="s">
        <v>143</v>
      </c>
      <c r="N1908" s="2">
        <f t="shared" si="378"/>
        <v>256.3</v>
      </c>
      <c r="O1908" s="30">
        <v>25.630000000000003</v>
      </c>
      <c r="P1908" s="30">
        <v>17.790000000000074</v>
      </c>
      <c r="Q1908">
        <f t="shared" si="380"/>
        <v>17.790000000000074</v>
      </c>
      <c r="R1908" s="2">
        <f>IF(ISNUMBER(Q1908),SUMIFS(Q$1:$Q1908,A$1:$A1908,A1908,J$1:$J1908,J1908,D$1:$D1908,D1908),"")</f>
        <v>16.170000000000119</v>
      </c>
      <c r="AB1908">
        <v>17.531387123834293</v>
      </c>
      <c r="AC1908">
        <v>13.014997460193209</v>
      </c>
      <c r="AD1908">
        <v>68.982760914846267</v>
      </c>
      <c r="AE1908">
        <v>24.211523159546832</v>
      </c>
      <c r="AF1908">
        <v>86.315228966985885</v>
      </c>
      <c r="AG1908">
        <v>19.75796592119276</v>
      </c>
      <c r="AH1908" s="2">
        <f t="shared" si="379"/>
        <v>3.1612745473908417</v>
      </c>
      <c r="AI1908">
        <v>3.1612745473908417</v>
      </c>
      <c r="AJ1908">
        <v>11.244190029119942</v>
      </c>
      <c r="AK1908">
        <v>94.771901493742433</v>
      </c>
      <c r="AU1908" s="2">
        <f t="shared" si="376"/>
        <v>56.238999999999997</v>
      </c>
      <c r="AV1908" s="2">
        <f>IF(ISNUMBER(AU1908),SUMIFS($AU$1:AU1908,$A$1:A1908,A1908,$J$1:J1908,J1908,$D$1:D1908,D1908),"")</f>
        <v>-5.8430000000000035</v>
      </c>
      <c r="AW1908">
        <f t="shared" si="377"/>
        <v>16</v>
      </c>
    </row>
    <row r="1909" spans="1:49" x14ac:dyDescent="0.25">
      <c r="A1909" s="5" t="s">
        <v>137</v>
      </c>
      <c r="B1909" t="s">
        <v>152</v>
      </c>
      <c r="C1909" s="3">
        <v>40954</v>
      </c>
      <c r="D1909">
        <v>2</v>
      </c>
      <c r="H1909" t="s">
        <v>138</v>
      </c>
      <c r="J1909" s="29" t="s">
        <v>136</v>
      </c>
      <c r="M1909" s="2" t="s">
        <v>143</v>
      </c>
      <c r="N1909" s="2">
        <f t="shared" si="378"/>
        <v>201.6</v>
      </c>
      <c r="O1909" s="30">
        <v>20.16</v>
      </c>
      <c r="P1909" s="30">
        <v>24.51999999999995</v>
      </c>
      <c r="Q1909">
        <f t="shared" si="380"/>
        <v>24.51999999999995</v>
      </c>
      <c r="R1909" s="2">
        <f>IF(ISNUMBER(Q1909),SUMIFS(Q$1:$Q1909,A$1:$A1909,A1909,J$1:$J1909,J1909,D$1:$D1909,D1909),"")</f>
        <v>52.159999999999968</v>
      </c>
      <c r="AB1909">
        <v>17.531387123834293</v>
      </c>
      <c r="AC1909">
        <v>13.014997460193209</v>
      </c>
      <c r="AD1909">
        <v>68.982760914846267</v>
      </c>
      <c r="AE1909">
        <v>24.211523159546832</v>
      </c>
      <c r="AF1909">
        <v>86.315228966985885</v>
      </c>
      <c r="AG1909">
        <v>19.75796592119276</v>
      </c>
      <c r="AH1909" s="2">
        <f t="shared" si="379"/>
        <v>3.1612745473908417</v>
      </c>
      <c r="AI1909">
        <v>3.1612745473908417</v>
      </c>
      <c r="AJ1909">
        <v>11.244190029119942</v>
      </c>
      <c r="AK1909">
        <v>94.771901493742433</v>
      </c>
      <c r="AU1909" s="2">
        <f t="shared" si="376"/>
        <v>77.513999999999996</v>
      </c>
      <c r="AV1909" s="2">
        <f>IF(ISNUMBER(AU1909),SUMIFS($AU$1:AU1909,$A$1:A1909,A1909,$J$1:J1909,J1909,$D$1:D1909,D1909),"")</f>
        <v>92.009</v>
      </c>
      <c r="AW1909">
        <f t="shared" si="377"/>
        <v>16</v>
      </c>
    </row>
    <row r="1910" spans="1:49" x14ac:dyDescent="0.25">
      <c r="A1910" s="5" t="s">
        <v>137</v>
      </c>
      <c r="B1910" t="s">
        <v>152</v>
      </c>
      <c r="C1910" s="3">
        <v>40954</v>
      </c>
      <c r="D1910">
        <v>3</v>
      </c>
      <c r="H1910" t="s">
        <v>138</v>
      </c>
      <c r="J1910" s="29" t="s">
        <v>136</v>
      </c>
      <c r="M1910" s="2" t="s">
        <v>143</v>
      </c>
      <c r="N1910" s="2">
        <f t="shared" si="378"/>
        <v>195.7</v>
      </c>
      <c r="O1910" s="30">
        <v>19.57</v>
      </c>
      <c r="P1910" s="30">
        <v>19.380000000000045</v>
      </c>
      <c r="Q1910">
        <f t="shared" si="380"/>
        <v>19.380000000000045</v>
      </c>
      <c r="R1910" s="2">
        <f>IF(ISNUMBER(Q1910),SUMIFS(Q$1:$Q1910,A$1:$A1910,A1910,J$1:$J1910,J1910,D$1:$D1910,D1910),"")</f>
        <v>39.910000000000046</v>
      </c>
      <c r="AB1910">
        <v>16.940726980076921</v>
      </c>
      <c r="AC1910">
        <v>11.62745073968571</v>
      </c>
      <c r="AD1910">
        <v>70.030873620355038</v>
      </c>
      <c r="AE1910">
        <v>23.189037266427984</v>
      </c>
      <c r="AF1910">
        <v>86.29042390660031</v>
      </c>
      <c r="AG1910">
        <v>21.850879577219022</v>
      </c>
      <c r="AH1910" s="2">
        <f t="shared" si="379"/>
        <v>3.4961407323550433</v>
      </c>
      <c r="AI1910">
        <v>3.4961407323550433</v>
      </c>
      <c r="AJ1910">
        <v>11.415032400117871</v>
      </c>
      <c r="AK1910">
        <v>94.761631571058714</v>
      </c>
      <c r="AU1910" s="2">
        <f t="shared" si="376"/>
        <v>67.754999999999995</v>
      </c>
      <c r="AV1910" s="2">
        <f>IF(ISNUMBER(AU1910),SUMIFS($AU$1:AU1910,$A$1:A1910,A1910,$J$1:J1910,J1910,$D$1:D1910,D1910),"")</f>
        <v>120.514</v>
      </c>
      <c r="AW1910">
        <f t="shared" si="377"/>
        <v>16</v>
      </c>
    </row>
    <row r="1911" spans="1:49" x14ac:dyDescent="0.25">
      <c r="A1911" s="5" t="s">
        <v>137</v>
      </c>
      <c r="B1911" t="s">
        <v>152</v>
      </c>
      <c r="C1911" s="3">
        <v>40954</v>
      </c>
      <c r="D1911">
        <v>4</v>
      </c>
      <c r="H1911" t="s">
        <v>138</v>
      </c>
      <c r="J1911" s="29" t="s">
        <v>136</v>
      </c>
      <c r="M1911" s="2" t="s">
        <v>143</v>
      </c>
      <c r="N1911" s="2">
        <f t="shared" si="378"/>
        <v>271.70000000000005</v>
      </c>
      <c r="O1911" s="30">
        <v>27.170000000000005</v>
      </c>
      <c r="P1911" s="30">
        <v>28.33</v>
      </c>
      <c r="Q1911">
        <f t="shared" si="380"/>
        <v>28.33</v>
      </c>
      <c r="R1911" s="2">
        <f>IF(ISNUMBER(Q1911),SUMIFS(Q$1:$Q1911,A$1:$A1911,A1911,J$1:$J1911,J1911,D$1:$D1911,D1911),"")</f>
        <v>79.559999999999931</v>
      </c>
      <c r="AB1911">
        <v>16.940726980076921</v>
      </c>
      <c r="AC1911">
        <v>11.62745073968571</v>
      </c>
      <c r="AD1911">
        <v>70.030873620355038</v>
      </c>
      <c r="AE1911">
        <v>23.189037266427984</v>
      </c>
      <c r="AF1911">
        <v>86.29042390660031</v>
      </c>
      <c r="AG1911">
        <v>21.850879577219022</v>
      </c>
      <c r="AH1911" s="2">
        <f t="shared" si="379"/>
        <v>3.4961407323550433</v>
      </c>
      <c r="AI1911">
        <v>3.4961407323550433</v>
      </c>
      <c r="AJ1911">
        <v>11.415032400117871</v>
      </c>
      <c r="AK1911">
        <v>94.761631571058714</v>
      </c>
      <c r="AU1911" s="2">
        <f t="shared" si="376"/>
        <v>99.046000000000006</v>
      </c>
      <c r="AV1911" s="2">
        <f>IF(ISNUMBER(AU1911),SUMIFS($AU$1:AU1911,$A$1:A1911,A1911,$J$1:J1911,J1911,$D$1:D1911,D1911),"")</f>
        <v>134.25</v>
      </c>
      <c r="AW1911">
        <f t="shared" si="377"/>
        <v>16</v>
      </c>
    </row>
    <row r="1912" spans="1:49" x14ac:dyDescent="0.25">
      <c r="A1912" s="5" t="s">
        <v>137</v>
      </c>
      <c r="B1912" t="s">
        <v>152</v>
      </c>
      <c r="C1912" s="3">
        <v>40954</v>
      </c>
      <c r="D1912">
        <v>5</v>
      </c>
      <c r="H1912" t="s">
        <v>138</v>
      </c>
      <c r="J1912" s="29" t="s">
        <v>136</v>
      </c>
      <c r="M1912" s="2" t="s">
        <v>143</v>
      </c>
      <c r="N1912" s="2">
        <f t="shared" si="378"/>
        <v>166.1</v>
      </c>
      <c r="O1912" s="30">
        <v>16.61</v>
      </c>
      <c r="P1912" s="30">
        <v>13.329999999999941</v>
      </c>
      <c r="Q1912">
        <f t="shared" si="380"/>
        <v>13.329999999999941</v>
      </c>
      <c r="R1912" s="2">
        <f>IF(ISNUMBER(Q1912),SUMIFS(Q$1:$Q1912,A$1:$A1912,A1912,J$1:$J1912,J1912,D$1:$D1912,D1912),"")</f>
        <v>46.399999999999949</v>
      </c>
      <c r="AB1912">
        <v>19.243809251121437</v>
      </c>
      <c r="AC1912">
        <v>14.29662952127283</v>
      </c>
      <c r="AD1912">
        <v>67.674428105918338</v>
      </c>
      <c r="AE1912">
        <v>26.24635894019557</v>
      </c>
      <c r="AF1912">
        <v>86.640910939406012</v>
      </c>
      <c r="AG1912">
        <v>18.242517918869407</v>
      </c>
      <c r="AH1912" s="2">
        <f t="shared" si="379"/>
        <v>2.9188028670191049</v>
      </c>
      <c r="AI1912">
        <v>2.9188028670191049</v>
      </c>
      <c r="AJ1912">
        <v>11.030931781264689</v>
      </c>
      <c r="AK1912">
        <v>94.850530376085132</v>
      </c>
      <c r="AU1912" s="2">
        <f t="shared" si="376"/>
        <v>38.908000000000001</v>
      </c>
      <c r="AV1912" s="2">
        <f>IF(ISNUMBER(AU1912),SUMIFS($AU$1:AU1912,$A$1:A1912,A1912,$J$1:J1912,J1912,$D$1:D1912,D1912),"")</f>
        <v>139.077</v>
      </c>
      <c r="AW1912">
        <f t="shared" si="377"/>
        <v>16</v>
      </c>
    </row>
    <row r="1913" spans="1:49" x14ac:dyDescent="0.25">
      <c r="A1913" s="5" t="s">
        <v>137</v>
      </c>
      <c r="B1913" t="s">
        <v>152</v>
      </c>
      <c r="C1913" s="3">
        <v>40954</v>
      </c>
      <c r="D1913">
        <v>6</v>
      </c>
      <c r="H1913" t="s">
        <v>138</v>
      </c>
      <c r="J1913" s="29" t="s">
        <v>136</v>
      </c>
      <c r="M1913" s="2" t="s">
        <v>143</v>
      </c>
      <c r="N1913" s="2">
        <f t="shared" si="378"/>
        <v>219.8</v>
      </c>
      <c r="O1913" s="30">
        <v>21.98</v>
      </c>
      <c r="P1913" s="30">
        <v>25.680000000000025</v>
      </c>
      <c r="Q1913">
        <f t="shared" si="380"/>
        <v>25.680000000000025</v>
      </c>
      <c r="R1913" s="2">
        <f>IF(ISNUMBER(Q1913),SUMIFS(Q$1:$Q1913,A$1:$A1913,A1913,J$1:$J1913,J1913,D$1:$D1913,D1913),"")</f>
        <v>97.810000000000016</v>
      </c>
      <c r="AB1913">
        <v>19.243809251121437</v>
      </c>
      <c r="AC1913">
        <v>14.29662952127283</v>
      </c>
      <c r="AD1913">
        <v>67.674428105918338</v>
      </c>
      <c r="AE1913">
        <v>26.24635894019557</v>
      </c>
      <c r="AF1913">
        <v>86.640910939406012</v>
      </c>
      <c r="AG1913">
        <v>18.242517918869407</v>
      </c>
      <c r="AH1913" s="2">
        <f t="shared" si="379"/>
        <v>2.9188028670191049</v>
      </c>
      <c r="AI1913">
        <v>2.9188028670191049</v>
      </c>
      <c r="AJ1913">
        <v>11.030931781264689</v>
      </c>
      <c r="AK1913">
        <v>94.850530376085132</v>
      </c>
      <c r="AU1913" s="2">
        <f t="shared" si="376"/>
        <v>74.954999999999998</v>
      </c>
      <c r="AV1913" s="2">
        <f>IF(ISNUMBER(AU1913),SUMIFS($AU$1:AU1913,$A$1:A1913,A1913,$J$1:J1913,J1913,$D$1:D1913,D1913),"")</f>
        <v>214.904</v>
      </c>
      <c r="AW1913">
        <f t="shared" si="377"/>
        <v>16</v>
      </c>
    </row>
    <row r="1914" spans="1:49" x14ac:dyDescent="0.25">
      <c r="A1914" s="5" t="s">
        <v>137</v>
      </c>
      <c r="B1914" t="s">
        <v>152</v>
      </c>
      <c r="C1914" s="3">
        <v>40954</v>
      </c>
      <c r="D1914">
        <v>7</v>
      </c>
      <c r="H1914" t="s">
        <v>138</v>
      </c>
      <c r="J1914" s="29" t="s">
        <v>136</v>
      </c>
      <c r="M1914" s="2" t="s">
        <v>143</v>
      </c>
      <c r="N1914" s="2">
        <f t="shared" si="378"/>
        <v>155.39999999999998</v>
      </c>
      <c r="O1914" s="30">
        <v>15.539999999999997</v>
      </c>
      <c r="P1914" s="30">
        <v>24.660000000000046</v>
      </c>
      <c r="Q1914">
        <f t="shared" si="380"/>
        <v>24.660000000000046</v>
      </c>
      <c r="R1914" s="2">
        <f>IF(ISNUMBER(Q1914),SUMIFS(Q$1:$Q1914,A$1:$A1914,A1914,J$1:$J1914,J1914,D$1:$D1914,D1914),"")</f>
        <v>70.570000000000022</v>
      </c>
      <c r="AB1914">
        <v>16.550032491129286</v>
      </c>
      <c r="AC1914">
        <v>12.516023840282164</v>
      </c>
      <c r="AD1914">
        <v>71.178519313050543</v>
      </c>
      <c r="AE1914">
        <v>23.52670025203965</v>
      </c>
      <c r="AF1914">
        <v>87.473022426573976</v>
      </c>
      <c r="AG1914">
        <v>20.243265576616249</v>
      </c>
      <c r="AH1914" s="2">
        <f t="shared" si="379"/>
        <v>3.2389224922585997</v>
      </c>
      <c r="AI1914">
        <v>3.2389224922585997</v>
      </c>
      <c r="AJ1914">
        <v>11.602098648027239</v>
      </c>
      <c r="AK1914">
        <v>95.432972150085362</v>
      </c>
      <c r="AU1914" s="2">
        <f t="shared" si="376"/>
        <v>79.872</v>
      </c>
      <c r="AV1914" s="2">
        <f>IF(ISNUMBER(AU1914),SUMIFS($AU$1:AU1914,$A$1:A1914,A1914,$J$1:J1914,J1914,$D$1:D1914,D1914),"")</f>
        <v>113.97200000000001</v>
      </c>
      <c r="AW1914">
        <f t="shared" si="377"/>
        <v>16</v>
      </c>
    </row>
    <row r="1915" spans="1:49" x14ac:dyDescent="0.25">
      <c r="A1915" s="5" t="s">
        <v>137</v>
      </c>
      <c r="B1915" t="s">
        <v>152</v>
      </c>
      <c r="C1915" s="3">
        <v>40954</v>
      </c>
      <c r="D1915">
        <v>8</v>
      </c>
      <c r="H1915" t="s">
        <v>138</v>
      </c>
      <c r="J1915" s="29" t="s">
        <v>136</v>
      </c>
      <c r="M1915" s="2" t="s">
        <v>143</v>
      </c>
      <c r="N1915" s="2">
        <f t="shared" si="378"/>
        <v>129.4</v>
      </c>
      <c r="O1915" s="30">
        <v>12.940000000000001</v>
      </c>
      <c r="P1915" s="30">
        <v>24.760000000000048</v>
      </c>
      <c r="Q1915">
        <f t="shared" si="380"/>
        <v>24.760000000000048</v>
      </c>
      <c r="R1915" s="2">
        <f>IF(ISNUMBER(Q1915),SUMIFS(Q$1:$Q1915,A$1:$A1915,A1915,J$1:$J1915,J1915,D$1:$D1915,D1915),"")</f>
        <v>60.07000000000005</v>
      </c>
      <c r="AB1915">
        <v>16.550032491129286</v>
      </c>
      <c r="AC1915">
        <v>12.516023840282164</v>
      </c>
      <c r="AD1915">
        <v>71.178519313050543</v>
      </c>
      <c r="AE1915">
        <v>23.52670025203965</v>
      </c>
      <c r="AF1915">
        <v>87.473022426573976</v>
      </c>
      <c r="AG1915">
        <v>20.243265576616249</v>
      </c>
      <c r="AH1915" s="2">
        <f t="shared" si="379"/>
        <v>3.2389224922585997</v>
      </c>
      <c r="AI1915">
        <v>3.2389224922585997</v>
      </c>
      <c r="AJ1915">
        <v>11.602098648027239</v>
      </c>
      <c r="AK1915">
        <v>95.432972150085362</v>
      </c>
      <c r="AU1915" s="2">
        <f t="shared" si="376"/>
        <v>80.195999999999998</v>
      </c>
      <c r="AV1915" s="2">
        <f>IF(ISNUMBER(AU1915),SUMIFS($AU$1:AU1915,$A$1:A1915,A1915,$J$1:J1915,J1915,$D$1:D1915,D1915),"")</f>
        <v>92.192999999999998</v>
      </c>
      <c r="AW1915">
        <f t="shared" si="377"/>
        <v>16</v>
      </c>
    </row>
    <row r="1916" spans="1:49" x14ac:dyDescent="0.25">
      <c r="A1916" s="5" t="s">
        <v>137</v>
      </c>
      <c r="B1916" t="s">
        <v>152</v>
      </c>
      <c r="C1916" s="3">
        <v>40954</v>
      </c>
      <c r="D1916">
        <v>9</v>
      </c>
      <c r="H1916" t="s">
        <v>138</v>
      </c>
      <c r="J1916" s="29" t="s">
        <v>136</v>
      </c>
      <c r="M1916" s="2" t="s">
        <v>143</v>
      </c>
      <c r="N1916" s="2">
        <f t="shared" si="378"/>
        <v>297</v>
      </c>
      <c r="O1916" s="30">
        <v>29.7</v>
      </c>
      <c r="P1916" s="30">
        <v>33.100000000000065</v>
      </c>
      <c r="Q1916">
        <f t="shared" si="380"/>
        <v>33.100000000000065</v>
      </c>
      <c r="R1916" s="2">
        <f>IF(ISNUMBER(Q1916),SUMIFS(Q$1:$Q1916,A$1:$A1916,A1916,J$1:$J1916,J1916,D$1:$D1916,D1916),"")</f>
        <v>39.1</v>
      </c>
      <c r="AB1916">
        <v>16.724019372469563</v>
      </c>
      <c r="AC1916">
        <v>14.394790409190893</v>
      </c>
      <c r="AD1916">
        <v>70.730303561123478</v>
      </c>
      <c r="AE1916">
        <v>24.399753011223055</v>
      </c>
      <c r="AF1916">
        <v>86.740558292282685</v>
      </c>
      <c r="AG1916">
        <v>19.602807496921201</v>
      </c>
      <c r="AH1916" s="2">
        <f t="shared" si="379"/>
        <v>3.1364491995073922</v>
      </c>
      <c r="AI1916">
        <v>3.1364491995073922</v>
      </c>
      <c r="AJ1916">
        <v>11.529039480463128</v>
      </c>
      <c r="AK1916">
        <v>94.980017545569666</v>
      </c>
      <c r="AU1916" s="2">
        <f t="shared" si="376"/>
        <v>103.816</v>
      </c>
      <c r="AV1916" s="2">
        <f>IF(ISNUMBER(AU1916),SUMIFS($AU$1:AU1916,$A$1:A1916,A1916,$J$1:J1916,J1916,$D$1:D1916,D1916),"")</f>
        <v>132.68100000000001</v>
      </c>
      <c r="AW1916">
        <f t="shared" si="377"/>
        <v>16</v>
      </c>
    </row>
    <row r="1917" spans="1:49" x14ac:dyDescent="0.25">
      <c r="A1917" s="5" t="s">
        <v>137</v>
      </c>
      <c r="B1917" t="s">
        <v>152</v>
      </c>
      <c r="C1917" s="3">
        <v>40954</v>
      </c>
      <c r="D1917">
        <v>10</v>
      </c>
      <c r="H1917" t="s">
        <v>138</v>
      </c>
      <c r="J1917" s="29" t="s">
        <v>136</v>
      </c>
      <c r="M1917" s="2" t="s">
        <v>143</v>
      </c>
      <c r="N1917" s="2">
        <f t="shared" si="378"/>
        <v>185.6</v>
      </c>
      <c r="O1917" s="30">
        <v>18.559999999999999</v>
      </c>
      <c r="P1917" s="30">
        <v>28.44</v>
      </c>
      <c r="Q1917">
        <f t="shared" si="380"/>
        <v>28.44</v>
      </c>
      <c r="R1917" s="2">
        <f>IF(ISNUMBER(Q1917),SUMIFS(Q$1:$Q1917,A$1:$A1917,A1917,J$1:$J1917,J1917,D$1:$D1917,D1917),"")</f>
        <v>76.630000000000123</v>
      </c>
      <c r="AB1917">
        <v>16.724019372469563</v>
      </c>
      <c r="AC1917">
        <v>14.394790409190893</v>
      </c>
      <c r="AD1917">
        <v>70.730303561123478</v>
      </c>
      <c r="AE1917">
        <v>24.399753011223055</v>
      </c>
      <c r="AF1917">
        <v>86.740558292282685</v>
      </c>
      <c r="AG1917">
        <v>19.602807496921201</v>
      </c>
      <c r="AH1917" s="2">
        <f t="shared" si="379"/>
        <v>3.1364491995073922</v>
      </c>
      <c r="AI1917">
        <v>3.1364491995073922</v>
      </c>
      <c r="AJ1917">
        <v>11.529039480463128</v>
      </c>
      <c r="AK1917">
        <v>94.980017545569666</v>
      </c>
      <c r="AU1917" s="2">
        <f t="shared" ref="AU1917:AU1980" si="381">IF(AND(ISNUMBER(AI1917),ISNUMBER(Q1917)),ROUND(Q1917*AI1917,3),"")</f>
        <v>89.200999999999993</v>
      </c>
      <c r="AV1917" s="2">
        <f>IF(ISNUMBER(AU1917),SUMIFS($AU$1:AU1917,$A$1:A1917,A1917,$J$1:J1917,J1917,$D$1:D1917,D1917),"")</f>
        <v>136.505</v>
      </c>
      <c r="AW1917">
        <f t="shared" ref="AW1917:AW1980" si="382">COUNT(O1917:AV1917)</f>
        <v>16</v>
      </c>
    </row>
    <row r="1918" spans="1:49" x14ac:dyDescent="0.25">
      <c r="A1918" s="5" t="s">
        <v>137</v>
      </c>
      <c r="B1918" t="s">
        <v>152</v>
      </c>
      <c r="C1918" s="3">
        <v>40982</v>
      </c>
      <c r="D1918">
        <v>1</v>
      </c>
      <c r="H1918" t="s">
        <v>138</v>
      </c>
      <c r="J1918" s="29" t="s">
        <v>136</v>
      </c>
      <c r="M1918" s="2" t="s">
        <v>143</v>
      </c>
      <c r="N1918" s="2">
        <f t="shared" ref="N1918:N1981" si="383">IF(LEN(O1918)&gt;0,O1918*10,"")</f>
        <v>262.2</v>
      </c>
      <c r="O1918" s="30">
        <v>26.22</v>
      </c>
      <c r="P1918" s="30">
        <v>9.3700000000000045</v>
      </c>
      <c r="Q1918">
        <f t="shared" si="380"/>
        <v>9.3700000000000045</v>
      </c>
      <c r="R1918" s="2">
        <f>IF(ISNUMBER(Q1918),SUMIFS(Q$1:$Q1918,A$1:$A1918,A1918,J$1:$J1918,J1918,D$1:$D1918,D1918),"")</f>
        <v>25.540000000000123</v>
      </c>
      <c r="AH1918" s="2" t="str">
        <f t="shared" si="379"/>
        <v/>
      </c>
      <c r="AU1918" s="2" t="str">
        <f t="shared" si="381"/>
        <v/>
      </c>
      <c r="AV1918" s="2" t="str">
        <f>IF(ISNUMBER(AU1918),SUMIFS($AU$1:AU1918,$A$1:A1918,A1918,$J$1:J1918,J1918,$D$1:D1918,D1918),"")</f>
        <v/>
      </c>
      <c r="AW1918">
        <f t="shared" si="382"/>
        <v>4</v>
      </c>
    </row>
    <row r="1919" spans="1:49" x14ac:dyDescent="0.25">
      <c r="A1919" s="5" t="s">
        <v>137</v>
      </c>
      <c r="B1919" t="s">
        <v>152</v>
      </c>
      <c r="C1919" s="3">
        <v>40982</v>
      </c>
      <c r="D1919">
        <v>2</v>
      </c>
      <c r="H1919" t="s">
        <v>138</v>
      </c>
      <c r="J1919" s="29" t="s">
        <v>136</v>
      </c>
      <c r="M1919" s="2" t="s">
        <v>143</v>
      </c>
      <c r="N1919" s="2">
        <f t="shared" si="383"/>
        <v>324.20000000000016</v>
      </c>
      <c r="O1919" s="30">
        <v>32.420000000000016</v>
      </c>
      <c r="P1919" s="30">
        <v>4.6099999999999852</v>
      </c>
      <c r="Q1919">
        <f t="shared" si="380"/>
        <v>4.6099999999999852</v>
      </c>
      <c r="R1919" s="2">
        <f>IF(ISNUMBER(Q1919),SUMIFS(Q$1:$Q1919,A$1:$A1919,A1919,J$1:$J1919,J1919,D$1:$D1919,D1919),"")</f>
        <v>56.769999999999953</v>
      </c>
      <c r="AH1919" s="2" t="str">
        <f t="shared" si="379"/>
        <v/>
      </c>
      <c r="AU1919" s="2" t="str">
        <f t="shared" si="381"/>
        <v/>
      </c>
      <c r="AV1919" s="2" t="str">
        <f>IF(ISNUMBER(AU1919),SUMIFS($AU$1:AU1919,$A$1:A1919,A1919,$J$1:J1919,J1919,$D$1:D1919,D1919),"")</f>
        <v/>
      </c>
      <c r="AW1919">
        <f t="shared" si="382"/>
        <v>4</v>
      </c>
    </row>
    <row r="1920" spans="1:49" x14ac:dyDescent="0.25">
      <c r="A1920" s="5" t="s">
        <v>137</v>
      </c>
      <c r="B1920" t="s">
        <v>152</v>
      </c>
      <c r="C1920" s="3">
        <v>40982</v>
      </c>
      <c r="D1920">
        <v>3</v>
      </c>
      <c r="H1920" t="s">
        <v>138</v>
      </c>
      <c r="J1920" s="29" t="s">
        <v>136</v>
      </c>
      <c r="M1920" s="2" t="s">
        <v>143</v>
      </c>
      <c r="N1920" s="2">
        <f t="shared" si="383"/>
        <v>227.79999999999973</v>
      </c>
      <c r="O1920" s="30">
        <v>22.779999999999973</v>
      </c>
      <c r="P1920" s="30">
        <v>1.1700000000000266</v>
      </c>
      <c r="Q1920">
        <f t="shared" si="380"/>
        <v>1.1700000000000266</v>
      </c>
      <c r="R1920" s="2">
        <f>IF(ISNUMBER(Q1920),SUMIFS(Q$1:$Q1920,A$1:$A1920,A1920,J$1:$J1920,J1920,D$1:$D1920,D1920),"")</f>
        <v>41.080000000000069</v>
      </c>
      <c r="AH1920" s="2" t="str">
        <f t="shared" si="379"/>
        <v/>
      </c>
      <c r="AU1920" s="2" t="str">
        <f t="shared" si="381"/>
        <v/>
      </c>
      <c r="AV1920" s="2" t="str">
        <f>IF(ISNUMBER(AU1920),SUMIFS($AU$1:AU1920,$A$1:A1920,A1920,$J$1:J1920,J1920,$D$1:D1920,D1920),"")</f>
        <v/>
      </c>
      <c r="AW1920">
        <f t="shared" si="382"/>
        <v>4</v>
      </c>
    </row>
    <row r="1921" spans="1:49" x14ac:dyDescent="0.25">
      <c r="A1921" s="5" t="s">
        <v>137</v>
      </c>
      <c r="B1921" t="s">
        <v>152</v>
      </c>
      <c r="C1921" s="3">
        <v>40982</v>
      </c>
      <c r="D1921">
        <v>4</v>
      </c>
      <c r="H1921" t="s">
        <v>138</v>
      </c>
      <c r="J1921" s="29" t="s">
        <v>136</v>
      </c>
      <c r="M1921" s="2" t="s">
        <v>143</v>
      </c>
      <c r="N1921" s="2">
        <f t="shared" si="383"/>
        <v>135.89999999999918</v>
      </c>
      <c r="O1921" s="30">
        <v>13.589999999999918</v>
      </c>
      <c r="P1921" s="30">
        <v>14.180000000000081</v>
      </c>
      <c r="Q1921">
        <f t="shared" si="380"/>
        <v>14.180000000000081</v>
      </c>
      <c r="R1921" s="2">
        <f>IF(ISNUMBER(Q1921),SUMIFS(Q$1:$Q1921,A$1:$A1921,A1921,J$1:$J1921,J1921,D$1:$D1921,D1921),"")</f>
        <v>93.740000000000009</v>
      </c>
      <c r="AH1921" s="2" t="str">
        <f t="shared" si="379"/>
        <v/>
      </c>
      <c r="AU1921" s="2" t="str">
        <f t="shared" si="381"/>
        <v/>
      </c>
      <c r="AV1921" s="2" t="str">
        <f>IF(ISNUMBER(AU1921),SUMIFS($AU$1:AU1921,$A$1:A1921,A1921,$J$1:J1921,J1921,$D$1:D1921,D1921),"")</f>
        <v/>
      </c>
      <c r="AW1921">
        <f t="shared" si="382"/>
        <v>4</v>
      </c>
    </row>
    <row r="1922" spans="1:49" x14ac:dyDescent="0.25">
      <c r="A1922" s="5" t="s">
        <v>137</v>
      </c>
      <c r="B1922" t="s">
        <v>152</v>
      </c>
      <c r="C1922" s="3">
        <v>40982</v>
      </c>
      <c r="D1922">
        <v>5</v>
      </c>
      <c r="H1922" t="s">
        <v>138</v>
      </c>
      <c r="J1922" s="29" t="s">
        <v>136</v>
      </c>
      <c r="M1922" s="2" t="s">
        <v>143</v>
      </c>
      <c r="N1922" s="2">
        <f t="shared" si="383"/>
        <v>142.60000000000048</v>
      </c>
      <c r="O1922" s="30">
        <v>14.260000000000048</v>
      </c>
      <c r="P1922" s="30">
        <v>20.689999999999941</v>
      </c>
      <c r="Q1922">
        <f t="shared" si="380"/>
        <v>20.689999999999941</v>
      </c>
      <c r="R1922" s="2">
        <f>IF(ISNUMBER(Q1922),SUMIFS(Q$1:$Q1922,A$1:$A1922,A1922,J$1:$J1922,J1922,D$1:$D1922,D1922),"")</f>
        <v>67.08999999999989</v>
      </c>
      <c r="AH1922" s="2" t="str">
        <f t="shared" si="379"/>
        <v/>
      </c>
      <c r="AU1922" s="2" t="str">
        <f t="shared" si="381"/>
        <v/>
      </c>
      <c r="AV1922" s="2" t="str">
        <f>IF(ISNUMBER(AU1922),SUMIFS($AU$1:AU1922,$A$1:A1922,A1922,$J$1:J1922,J1922,$D$1:D1922,D1922),"")</f>
        <v/>
      </c>
      <c r="AW1922">
        <f t="shared" si="382"/>
        <v>4</v>
      </c>
    </row>
    <row r="1923" spans="1:49" x14ac:dyDescent="0.25">
      <c r="A1923" s="5" t="s">
        <v>137</v>
      </c>
      <c r="B1923" t="s">
        <v>152</v>
      </c>
      <c r="C1923" s="3">
        <v>40982</v>
      </c>
      <c r="D1923">
        <v>6</v>
      </c>
      <c r="H1923" t="s">
        <v>138</v>
      </c>
      <c r="J1923" s="29" t="s">
        <v>136</v>
      </c>
      <c r="M1923" s="2" t="s">
        <v>143</v>
      </c>
      <c r="N1923" s="2">
        <f t="shared" si="383"/>
        <v>200.80000000000041</v>
      </c>
      <c r="O1923" s="30">
        <v>20.080000000000041</v>
      </c>
      <c r="P1923" s="30">
        <v>12.519999999999982</v>
      </c>
      <c r="Q1923">
        <f t="shared" si="380"/>
        <v>12.519999999999982</v>
      </c>
      <c r="R1923" s="2">
        <f>IF(ISNUMBER(Q1923),SUMIFS(Q$1:$Q1923,A$1:$A1923,A1923,J$1:$J1923,J1923,D$1:$D1923,D1923),"")</f>
        <v>110.33</v>
      </c>
      <c r="AH1923" s="2" t="str">
        <f t="shared" si="379"/>
        <v/>
      </c>
      <c r="AU1923" s="2" t="str">
        <f t="shared" si="381"/>
        <v/>
      </c>
      <c r="AV1923" s="2" t="str">
        <f>IF(ISNUMBER(AU1923),SUMIFS($AU$1:AU1923,$A$1:A1923,A1923,$J$1:J1923,J1923,$D$1:D1923,D1923),"")</f>
        <v/>
      </c>
      <c r="AW1923">
        <f t="shared" si="382"/>
        <v>4</v>
      </c>
    </row>
    <row r="1924" spans="1:49" x14ac:dyDescent="0.25">
      <c r="A1924" s="5" t="s">
        <v>137</v>
      </c>
      <c r="B1924" t="s">
        <v>152</v>
      </c>
      <c r="C1924" s="3">
        <v>40982</v>
      </c>
      <c r="D1924">
        <v>7</v>
      </c>
      <c r="H1924" t="s">
        <v>138</v>
      </c>
      <c r="J1924" s="29" t="s">
        <v>136</v>
      </c>
      <c r="M1924" s="2" t="s">
        <v>143</v>
      </c>
      <c r="N1924" s="2">
        <f t="shared" si="383"/>
        <v>126.5</v>
      </c>
      <c r="O1924" s="30">
        <v>12.65</v>
      </c>
      <c r="P1924" s="30">
        <v>16.180000000000042</v>
      </c>
      <c r="Q1924">
        <f t="shared" si="380"/>
        <v>16.180000000000042</v>
      </c>
      <c r="R1924" s="2">
        <f>IF(ISNUMBER(Q1924),SUMIFS(Q$1:$Q1924,A$1:$A1924,A1924,J$1:$J1924,J1924,D$1:$D1924,D1924),"")</f>
        <v>86.750000000000057</v>
      </c>
      <c r="AH1924" s="2" t="str">
        <f t="shared" si="379"/>
        <v/>
      </c>
      <c r="AU1924" s="2" t="str">
        <f t="shared" si="381"/>
        <v/>
      </c>
      <c r="AV1924" s="2" t="str">
        <f>IF(ISNUMBER(AU1924),SUMIFS($AU$1:AU1924,$A$1:A1924,A1924,$J$1:J1924,J1924,$D$1:D1924,D1924),"")</f>
        <v/>
      </c>
      <c r="AW1924">
        <f t="shared" si="382"/>
        <v>4</v>
      </c>
    </row>
    <row r="1925" spans="1:49" x14ac:dyDescent="0.25">
      <c r="A1925" s="5" t="s">
        <v>137</v>
      </c>
      <c r="B1925" t="s">
        <v>152</v>
      </c>
      <c r="C1925" s="3">
        <v>40982</v>
      </c>
      <c r="D1925">
        <v>8</v>
      </c>
      <c r="H1925" t="s">
        <v>138</v>
      </c>
      <c r="J1925" s="29" t="s">
        <v>136</v>
      </c>
      <c r="M1925" s="2" t="s">
        <v>143</v>
      </c>
      <c r="N1925" s="2">
        <f t="shared" si="383"/>
        <v>173.10000000000002</v>
      </c>
      <c r="O1925" s="30">
        <v>17.310000000000002</v>
      </c>
      <c r="P1925" s="30">
        <v>11.680000000000007</v>
      </c>
      <c r="Q1925">
        <f t="shared" si="380"/>
        <v>11.680000000000007</v>
      </c>
      <c r="R1925" s="2">
        <f>IF(ISNUMBER(Q1925),SUMIFS(Q$1:$Q1925,A$1:$A1925,A1925,J$1:$J1925,J1925,D$1:$D1925,D1925),"")</f>
        <v>71.750000000000057</v>
      </c>
      <c r="AH1925" s="2" t="str">
        <f t="shared" si="379"/>
        <v/>
      </c>
      <c r="AU1925" s="2" t="str">
        <f t="shared" si="381"/>
        <v/>
      </c>
      <c r="AV1925" s="2" t="str">
        <f>IF(ISNUMBER(AU1925),SUMIFS($AU$1:AU1925,$A$1:A1925,A1925,$J$1:J1925,J1925,$D$1:D1925,D1925),"")</f>
        <v/>
      </c>
      <c r="AW1925">
        <f t="shared" si="382"/>
        <v>4</v>
      </c>
    </row>
    <row r="1926" spans="1:49" x14ac:dyDescent="0.25">
      <c r="A1926" s="5" t="s">
        <v>137</v>
      </c>
      <c r="B1926" t="s">
        <v>152</v>
      </c>
      <c r="C1926" s="3">
        <v>40982</v>
      </c>
      <c r="D1926">
        <v>9</v>
      </c>
      <c r="H1926" t="s">
        <v>138</v>
      </c>
      <c r="J1926" s="29" t="s">
        <v>136</v>
      </c>
      <c r="M1926" s="2" t="s">
        <v>143</v>
      </c>
      <c r="N1926" s="2">
        <f t="shared" si="383"/>
        <v>253.29999999999998</v>
      </c>
      <c r="O1926" s="30">
        <v>25.33</v>
      </c>
      <c r="P1926" s="30">
        <v>2.6200000000000472</v>
      </c>
      <c r="Q1926">
        <f t="shared" si="380"/>
        <v>2.6200000000000472</v>
      </c>
      <c r="R1926" s="2">
        <f>IF(ISNUMBER(Q1926),SUMIFS(Q$1:$Q1926,A$1:$A1926,A1926,J$1:$J1926,J1926,D$1:$D1926,D1926),"")</f>
        <v>41.720000000000049</v>
      </c>
      <c r="AH1926" s="2" t="str">
        <f t="shared" si="379"/>
        <v/>
      </c>
      <c r="AU1926" s="2" t="str">
        <f t="shared" si="381"/>
        <v/>
      </c>
      <c r="AV1926" s="2" t="str">
        <f>IF(ISNUMBER(AU1926),SUMIFS($AU$1:AU1926,$A$1:A1926,A1926,$J$1:J1926,J1926,$D$1:D1926,D1926),"")</f>
        <v/>
      </c>
      <c r="AW1926">
        <f t="shared" si="382"/>
        <v>4</v>
      </c>
    </row>
    <row r="1927" spans="1:49" x14ac:dyDescent="0.25">
      <c r="A1927" s="5" t="s">
        <v>137</v>
      </c>
      <c r="B1927" t="s">
        <v>152</v>
      </c>
      <c r="C1927" s="3">
        <v>40982</v>
      </c>
      <c r="D1927">
        <v>10</v>
      </c>
      <c r="H1927" t="s">
        <v>138</v>
      </c>
      <c r="J1927" s="29" t="s">
        <v>136</v>
      </c>
      <c r="M1927" s="2" t="s">
        <v>143</v>
      </c>
      <c r="N1927" s="2">
        <f t="shared" si="383"/>
        <v>361.59999999999997</v>
      </c>
      <c r="O1927" s="30">
        <v>36.159999999999997</v>
      </c>
      <c r="P1927" s="30">
        <v>-20.460000000000065</v>
      </c>
      <c r="Q1927">
        <f t="shared" si="380"/>
        <v>-20.460000000000065</v>
      </c>
      <c r="R1927" s="2">
        <f>IF(ISNUMBER(Q1927),SUMIFS(Q$1:$Q1927,A$1:$A1927,A1927,J$1:$J1927,J1927,D$1:$D1927,D1927),"")</f>
        <v>56.170000000000059</v>
      </c>
      <c r="AH1927" s="2" t="str">
        <f t="shared" si="379"/>
        <v/>
      </c>
      <c r="AU1927" s="2" t="str">
        <f t="shared" si="381"/>
        <v/>
      </c>
      <c r="AV1927" s="2" t="str">
        <f>IF(ISNUMBER(AU1927),SUMIFS($AU$1:AU1927,$A$1:A1927,A1927,$J$1:J1927,J1927,$D$1:D1927,D1927),"")</f>
        <v/>
      </c>
      <c r="AW1927">
        <f t="shared" si="382"/>
        <v>4</v>
      </c>
    </row>
    <row r="1928" spans="1:49" x14ac:dyDescent="0.25">
      <c r="A1928" s="5" t="s">
        <v>137</v>
      </c>
      <c r="B1928" t="s">
        <v>152</v>
      </c>
      <c r="C1928" s="3">
        <v>41011</v>
      </c>
      <c r="D1928">
        <v>1</v>
      </c>
      <c r="H1928" t="s">
        <v>138</v>
      </c>
      <c r="J1928" s="29" t="s">
        <v>136</v>
      </c>
      <c r="M1928" s="2" t="s">
        <v>143</v>
      </c>
      <c r="N1928" s="2">
        <f t="shared" si="383"/>
        <v>307.10000000000002</v>
      </c>
      <c r="O1928" s="30">
        <v>30.71</v>
      </c>
      <c r="P1928" s="30">
        <v>17.25</v>
      </c>
      <c r="Q1928">
        <f t="shared" si="380"/>
        <v>17.25</v>
      </c>
      <c r="R1928" s="2">
        <f>IF(ISNUMBER(Q1928),SUMIFS(Q$1:$Q1928,A$1:$A1928,A1928,J$1:$J1928,J1928,D$1:$D1928,D1928),"")</f>
        <v>42.79000000000012</v>
      </c>
      <c r="AB1928">
        <v>12.673128594415491</v>
      </c>
      <c r="AC1928">
        <v>10.938604278213832</v>
      </c>
      <c r="AD1928">
        <v>70.451662600185884</v>
      </c>
      <c r="AE1928">
        <v>17.316797715446029</v>
      </c>
      <c r="AF1928">
        <v>84.695393759286986</v>
      </c>
      <c r="AG1928">
        <v>22.960029717682026</v>
      </c>
      <c r="AH1928" s="2">
        <f t="shared" si="379"/>
        <v>3.6736047548291242</v>
      </c>
      <c r="AI1928">
        <v>3.6736047548291242</v>
      </c>
      <c r="AJ1928">
        <v>11.483621003830299</v>
      </c>
      <c r="AK1928">
        <v>95.056497175141217</v>
      </c>
      <c r="AU1928" s="2">
        <f t="shared" si="381"/>
        <v>63.37</v>
      </c>
      <c r="AV1928" s="2">
        <f>IF(ISNUMBER(AU1928),SUMIFS($AU$1:AU1928,$A$1:A1928,A1928,$J$1:J1928,J1928,$D$1:D1928,D1928),"")</f>
        <v>57.526999999999994</v>
      </c>
      <c r="AW1928">
        <f t="shared" si="382"/>
        <v>16</v>
      </c>
    </row>
    <row r="1929" spans="1:49" x14ac:dyDescent="0.25">
      <c r="A1929" s="5" t="s">
        <v>137</v>
      </c>
      <c r="B1929" t="s">
        <v>152</v>
      </c>
      <c r="C1929" s="3">
        <v>41011</v>
      </c>
      <c r="D1929">
        <v>2</v>
      </c>
      <c r="H1929" t="s">
        <v>138</v>
      </c>
      <c r="J1929" s="29" t="s">
        <v>136</v>
      </c>
      <c r="M1929" s="2" t="s">
        <v>143</v>
      </c>
      <c r="N1929" s="2">
        <f t="shared" si="383"/>
        <v>119.7</v>
      </c>
      <c r="O1929" s="30">
        <v>11.97</v>
      </c>
      <c r="P1929" s="30">
        <v>15.249999999999998</v>
      </c>
      <c r="Q1929">
        <f t="shared" si="380"/>
        <v>15.249999999999998</v>
      </c>
      <c r="R1929" s="2">
        <f>IF(ISNUMBER(Q1929),SUMIFS(Q$1:$Q1929,A$1:$A1929,A1929,J$1:$J1929,J1929,D$1:$D1929,D1929),"")</f>
        <v>72.019999999999953</v>
      </c>
      <c r="AB1929">
        <v>12.673128594415491</v>
      </c>
      <c r="AC1929">
        <v>10.938604278213832</v>
      </c>
      <c r="AD1929">
        <v>70.451662600185884</v>
      </c>
      <c r="AE1929">
        <v>17.316797715446029</v>
      </c>
      <c r="AF1929">
        <v>84.695393759286986</v>
      </c>
      <c r="AG1929">
        <v>22.960029717682026</v>
      </c>
      <c r="AH1929" s="2">
        <f t="shared" si="379"/>
        <v>3.6736047548291242</v>
      </c>
      <c r="AI1929">
        <v>3.6736047548291242</v>
      </c>
      <c r="AJ1929">
        <v>11.483621003830299</v>
      </c>
      <c r="AK1929">
        <v>95.056497175141217</v>
      </c>
      <c r="AU1929" s="2">
        <f t="shared" si="381"/>
        <v>56.021999999999998</v>
      </c>
      <c r="AV1929" s="2">
        <f>IF(ISNUMBER(AU1929),SUMIFS($AU$1:AU1929,$A$1:A1929,A1929,$J$1:J1929,J1929,$D$1:D1929,D1929),"")</f>
        <v>148.03100000000001</v>
      </c>
      <c r="AW1929">
        <f t="shared" si="382"/>
        <v>16</v>
      </c>
    </row>
    <row r="1930" spans="1:49" x14ac:dyDescent="0.25">
      <c r="A1930" s="5" t="s">
        <v>137</v>
      </c>
      <c r="B1930" t="s">
        <v>152</v>
      </c>
      <c r="C1930" s="3">
        <v>41011</v>
      </c>
      <c r="D1930">
        <v>3</v>
      </c>
      <c r="H1930" t="s">
        <v>138</v>
      </c>
      <c r="J1930" s="29" t="s">
        <v>136</v>
      </c>
      <c r="M1930" s="2" t="s">
        <v>143</v>
      </c>
      <c r="N1930" s="2">
        <f t="shared" si="383"/>
        <v>242.5</v>
      </c>
      <c r="O1930" s="30">
        <v>24.25</v>
      </c>
      <c r="P1930" s="30">
        <v>3.7600000000000016</v>
      </c>
      <c r="Q1930">
        <f t="shared" si="380"/>
        <v>3.7600000000000016</v>
      </c>
      <c r="R1930" s="2">
        <f>IF(ISNUMBER(Q1930),SUMIFS(Q$1:$Q1930,A$1:$A1930,A1930,J$1:$J1930,J1930,D$1:$D1930,D1930),"")</f>
        <v>44.840000000000074</v>
      </c>
      <c r="AB1930">
        <v>13.467098388125667</v>
      </c>
      <c r="AC1930">
        <v>10.648829260917129</v>
      </c>
      <c r="AD1930">
        <v>73.079227614516327</v>
      </c>
      <c r="AE1930">
        <v>17.583217801424389</v>
      </c>
      <c r="AF1930">
        <v>84.881968859869303</v>
      </c>
      <c r="AG1930">
        <v>24.4669776494224</v>
      </c>
      <c r="AH1930" s="2">
        <f t="shared" si="379"/>
        <v>3.914716423907584</v>
      </c>
      <c r="AI1930">
        <v>3.914716423907584</v>
      </c>
      <c r="AJ1930">
        <v>11.911914101166161</v>
      </c>
      <c r="AK1930">
        <v>94.872772324406739</v>
      </c>
      <c r="AU1930" s="2">
        <f t="shared" si="381"/>
        <v>14.718999999999999</v>
      </c>
      <c r="AV1930" s="2">
        <f>IF(ISNUMBER(AU1930),SUMIFS($AU$1:AU1930,$A$1:A1930,A1930,$J$1:J1930,J1930,$D$1:D1930,D1930),"")</f>
        <v>135.233</v>
      </c>
      <c r="AW1930">
        <f t="shared" si="382"/>
        <v>16</v>
      </c>
    </row>
    <row r="1931" spans="1:49" x14ac:dyDescent="0.25">
      <c r="A1931" s="5" t="s">
        <v>137</v>
      </c>
      <c r="B1931" t="s">
        <v>152</v>
      </c>
      <c r="C1931" s="3">
        <v>41011</v>
      </c>
      <c r="D1931">
        <v>4</v>
      </c>
      <c r="H1931" t="s">
        <v>138</v>
      </c>
      <c r="J1931" s="29" t="s">
        <v>136</v>
      </c>
      <c r="M1931" s="2" t="s">
        <v>143</v>
      </c>
      <c r="N1931" s="2">
        <f t="shared" si="383"/>
        <v>230</v>
      </c>
      <c r="O1931" s="30">
        <v>23</v>
      </c>
      <c r="P1931" s="30">
        <v>12.270000000000003</v>
      </c>
      <c r="Q1931">
        <f t="shared" si="380"/>
        <v>12.270000000000003</v>
      </c>
      <c r="R1931" s="2">
        <f>IF(ISNUMBER(Q1931),SUMIFS(Q$1:$Q1931,A$1:$A1931,A1931,J$1:$J1931,J1931,D$1:$D1931,D1931),"")</f>
        <v>106.01000000000002</v>
      </c>
      <c r="AB1931">
        <v>13.467098388125667</v>
      </c>
      <c r="AC1931">
        <v>10.648829260917129</v>
      </c>
      <c r="AD1931">
        <v>73.079227614516327</v>
      </c>
      <c r="AE1931">
        <v>17.583217801424389</v>
      </c>
      <c r="AF1931">
        <v>84.881968859869303</v>
      </c>
      <c r="AG1931">
        <v>24.4669776494224</v>
      </c>
      <c r="AH1931" s="2">
        <f t="shared" si="379"/>
        <v>3.914716423907584</v>
      </c>
      <c r="AI1931">
        <v>3.914716423907584</v>
      </c>
      <c r="AJ1931">
        <v>11.911914101166161</v>
      </c>
      <c r="AK1931">
        <v>94.872772324406739</v>
      </c>
      <c r="AU1931" s="2">
        <f t="shared" si="381"/>
        <v>48.033999999999999</v>
      </c>
      <c r="AV1931" s="2">
        <f>IF(ISNUMBER(AU1931),SUMIFS($AU$1:AU1931,$A$1:A1931,A1931,$J$1:J1931,J1931,$D$1:D1931,D1931),"")</f>
        <v>182.28399999999999</v>
      </c>
      <c r="AW1931">
        <f t="shared" si="382"/>
        <v>16</v>
      </c>
    </row>
    <row r="1932" spans="1:49" x14ac:dyDescent="0.25">
      <c r="A1932" s="5" t="s">
        <v>137</v>
      </c>
      <c r="B1932" t="s">
        <v>152</v>
      </c>
      <c r="C1932" s="3">
        <v>41011</v>
      </c>
      <c r="D1932">
        <v>5</v>
      </c>
      <c r="H1932" t="s">
        <v>138</v>
      </c>
      <c r="J1932" s="29" t="s">
        <v>136</v>
      </c>
      <c r="M1932" s="2" t="s">
        <v>143</v>
      </c>
      <c r="N1932" s="2">
        <f t="shared" si="383"/>
        <v>256.60000000000002</v>
      </c>
      <c r="O1932" s="30">
        <v>25.660000000000004</v>
      </c>
      <c r="P1932" s="30">
        <v>17.180000000000003</v>
      </c>
      <c r="Q1932">
        <f t="shared" si="380"/>
        <v>17.180000000000003</v>
      </c>
      <c r="R1932" s="2">
        <f>IF(ISNUMBER(Q1932),SUMIFS(Q$1:$Q1932,A$1:$A1932,A1932,J$1:$J1932,J1932,D$1:$D1932,D1932),"")</f>
        <v>84.269999999999897</v>
      </c>
      <c r="AB1932">
        <v>12.770849192285064</v>
      </c>
      <c r="AC1932">
        <v>9.4013215348473906</v>
      </c>
      <c r="AD1932">
        <v>71.666674794699361</v>
      </c>
      <c r="AE1932">
        <v>17.542949013114438</v>
      </c>
      <c r="AF1932">
        <v>84.543471486444261</v>
      </c>
      <c r="AG1932">
        <v>27.193724680585802</v>
      </c>
      <c r="AH1932" s="2">
        <f t="shared" si="379"/>
        <v>4.3509959488937282</v>
      </c>
      <c r="AI1932">
        <v>4.3509959488937282</v>
      </c>
      <c r="AJ1932">
        <v>11.681667991535996</v>
      </c>
      <c r="AK1932">
        <v>95.288528159952662</v>
      </c>
      <c r="AU1932" s="2">
        <f t="shared" si="381"/>
        <v>74.75</v>
      </c>
      <c r="AV1932" s="2">
        <f>IF(ISNUMBER(AU1932),SUMIFS($AU$1:AU1932,$A$1:A1932,A1932,$J$1:J1932,J1932,$D$1:D1932,D1932),"")</f>
        <v>213.827</v>
      </c>
      <c r="AW1932">
        <f t="shared" si="382"/>
        <v>16</v>
      </c>
    </row>
    <row r="1933" spans="1:49" x14ac:dyDescent="0.25">
      <c r="A1933" s="5" t="s">
        <v>137</v>
      </c>
      <c r="B1933" t="s">
        <v>152</v>
      </c>
      <c r="C1933" s="3">
        <v>41011</v>
      </c>
      <c r="D1933">
        <v>6</v>
      </c>
      <c r="H1933" t="s">
        <v>138</v>
      </c>
      <c r="J1933" s="29" t="s">
        <v>136</v>
      </c>
      <c r="M1933" s="2" t="s">
        <v>143</v>
      </c>
      <c r="N1933" s="2">
        <f t="shared" si="383"/>
        <v>315.89999999999998</v>
      </c>
      <c r="O1933" s="30">
        <v>31.589999999999996</v>
      </c>
      <c r="P1933" s="30">
        <v>12.52</v>
      </c>
      <c r="Q1933">
        <f t="shared" si="380"/>
        <v>12.52</v>
      </c>
      <c r="R1933" s="2">
        <f>IF(ISNUMBER(Q1933),SUMIFS(Q$1:$Q1933,A$1:$A1933,A1933,J$1:$J1933,J1933,D$1:$D1933,D1933),"")</f>
        <v>122.85</v>
      </c>
      <c r="AB1933">
        <v>12.770849192285064</v>
      </c>
      <c r="AC1933">
        <v>9.4013215348473906</v>
      </c>
      <c r="AD1933">
        <v>71.666674794699361</v>
      </c>
      <c r="AE1933">
        <v>17.542949013114438</v>
      </c>
      <c r="AF1933">
        <v>84.543471486444261</v>
      </c>
      <c r="AG1933">
        <v>27.193724680585802</v>
      </c>
      <c r="AH1933" s="2">
        <f t="shared" si="379"/>
        <v>4.3509959488937282</v>
      </c>
      <c r="AI1933">
        <v>4.3509959488937282</v>
      </c>
      <c r="AJ1933">
        <v>11.681667991535996</v>
      </c>
      <c r="AK1933">
        <v>95.288528159952662</v>
      </c>
      <c r="AU1933" s="2">
        <f t="shared" si="381"/>
        <v>54.473999999999997</v>
      </c>
      <c r="AV1933" s="2">
        <f>IF(ISNUMBER(AU1933),SUMIFS($AU$1:AU1933,$A$1:A1933,A1933,$J$1:J1933,J1933,$D$1:D1933,D1933),"")</f>
        <v>269.37799999999999</v>
      </c>
      <c r="AW1933">
        <f t="shared" si="382"/>
        <v>16</v>
      </c>
    </row>
    <row r="1934" spans="1:49" x14ac:dyDescent="0.25">
      <c r="A1934" s="5" t="s">
        <v>137</v>
      </c>
      <c r="B1934" t="s">
        <v>152</v>
      </c>
      <c r="C1934" s="3">
        <v>41011</v>
      </c>
      <c r="D1934">
        <v>7</v>
      </c>
      <c r="H1934" t="s">
        <v>138</v>
      </c>
      <c r="J1934" s="29" t="s">
        <v>136</v>
      </c>
      <c r="M1934" s="2" t="s">
        <v>143</v>
      </c>
      <c r="N1934" s="2">
        <f t="shared" si="383"/>
        <v>125</v>
      </c>
      <c r="O1934" s="30">
        <v>12.5</v>
      </c>
      <c r="P1934" s="30">
        <v>22.729999999999997</v>
      </c>
      <c r="Q1934">
        <f t="shared" si="380"/>
        <v>22.729999999999997</v>
      </c>
      <c r="R1934" s="2">
        <f>IF(ISNUMBER(Q1934),SUMIFS(Q$1:$Q1934,A$1:$A1934,A1934,J$1:$J1934,J1934,D$1:$D1934,D1934),"")</f>
        <v>109.48000000000005</v>
      </c>
      <c r="AB1934">
        <v>12.502773288987495</v>
      </c>
      <c r="AC1934">
        <v>9.9942113728106623</v>
      </c>
      <c r="AD1934">
        <v>71.679756229951323</v>
      </c>
      <c r="AE1934">
        <v>17.462379622710216</v>
      </c>
      <c r="AF1934">
        <v>85.745984784446136</v>
      </c>
      <c r="AG1934">
        <v>25.228095942519001</v>
      </c>
      <c r="AH1934" s="2">
        <f t="shared" ref="AH1934:AH1997" si="384">IF(ISNUMBER(AI1934),AI1934,"")</f>
        <v>4.0364953508030403</v>
      </c>
      <c r="AI1934">
        <v>4.0364953508030403</v>
      </c>
      <c r="AJ1934">
        <v>11.683800265482066</v>
      </c>
      <c r="AK1934">
        <v>95.528414252548757</v>
      </c>
      <c r="AU1934" s="2">
        <f t="shared" si="381"/>
        <v>91.75</v>
      </c>
      <c r="AV1934" s="2">
        <f>IF(ISNUMBER(AU1934),SUMIFS($AU$1:AU1934,$A$1:A1934,A1934,$J$1:J1934,J1934,$D$1:D1934,D1934),"")</f>
        <v>205.72200000000001</v>
      </c>
      <c r="AW1934">
        <f t="shared" si="382"/>
        <v>16</v>
      </c>
    </row>
    <row r="1935" spans="1:49" x14ac:dyDescent="0.25">
      <c r="A1935" s="5" t="s">
        <v>137</v>
      </c>
      <c r="B1935" t="s">
        <v>152</v>
      </c>
      <c r="C1935" s="3">
        <v>41011</v>
      </c>
      <c r="D1935">
        <v>8</v>
      </c>
      <c r="H1935" t="s">
        <v>138</v>
      </c>
      <c r="J1935" s="29" t="s">
        <v>136</v>
      </c>
      <c r="M1935" s="2" t="s">
        <v>143</v>
      </c>
      <c r="N1935" s="2">
        <f t="shared" si="383"/>
        <v>195.39999999999998</v>
      </c>
      <c r="O1935" s="30">
        <v>19.54</v>
      </c>
      <c r="P1935" s="30">
        <v>15.410000000000004</v>
      </c>
      <c r="Q1935">
        <f t="shared" si="380"/>
        <v>15.410000000000004</v>
      </c>
      <c r="R1935" s="2">
        <f>IF(ISNUMBER(Q1935),SUMIFS(Q$1:$Q1935,A$1:$A1935,A1935,J$1:$J1935,J1935,D$1:$D1935,D1935),"")</f>
        <v>87.160000000000053</v>
      </c>
      <c r="AB1935">
        <v>12.502773288987495</v>
      </c>
      <c r="AC1935">
        <v>9.9942113728106623</v>
      </c>
      <c r="AD1935">
        <v>71.679756229951323</v>
      </c>
      <c r="AE1935">
        <v>17.462379622710216</v>
      </c>
      <c r="AF1935">
        <v>85.745984784446136</v>
      </c>
      <c r="AG1935">
        <v>25.228095942519001</v>
      </c>
      <c r="AH1935" s="2">
        <f t="shared" si="384"/>
        <v>4.0364953508030403</v>
      </c>
      <c r="AI1935">
        <v>4.0364953508030403</v>
      </c>
      <c r="AJ1935">
        <v>11.683800265482066</v>
      </c>
      <c r="AK1935">
        <v>95.528414252548757</v>
      </c>
      <c r="AU1935" s="2">
        <f t="shared" si="381"/>
        <v>62.201999999999998</v>
      </c>
      <c r="AV1935" s="2">
        <f>IF(ISNUMBER(AU1935),SUMIFS($AU$1:AU1935,$A$1:A1935,A1935,$J$1:J1935,J1935,$D$1:D1935,D1935),"")</f>
        <v>154.39499999999998</v>
      </c>
      <c r="AW1935">
        <f t="shared" si="382"/>
        <v>16</v>
      </c>
    </row>
    <row r="1936" spans="1:49" x14ac:dyDescent="0.25">
      <c r="A1936" s="5" t="s">
        <v>137</v>
      </c>
      <c r="B1936" t="s">
        <v>152</v>
      </c>
      <c r="C1936" s="3">
        <v>41011</v>
      </c>
      <c r="D1936">
        <v>9</v>
      </c>
      <c r="H1936" t="s">
        <v>138</v>
      </c>
      <c r="J1936" s="29" t="s">
        <v>136</v>
      </c>
      <c r="M1936" s="2" t="s">
        <v>143</v>
      </c>
      <c r="N1936" s="2">
        <f t="shared" si="383"/>
        <v>252.2</v>
      </c>
      <c r="O1936" s="30">
        <v>25.22</v>
      </c>
      <c r="P1936" s="30">
        <v>20.149999999999999</v>
      </c>
      <c r="Q1936">
        <f t="shared" si="380"/>
        <v>20.149999999999999</v>
      </c>
      <c r="R1936" s="2">
        <f>IF(ISNUMBER(Q1936),SUMIFS(Q$1:$Q1936,A$1:$A1936,A1936,J$1:$J1936,J1936,D$1:$D1936,D1936),"")</f>
        <v>61.870000000000047</v>
      </c>
      <c r="AB1936">
        <v>12.157158817724891</v>
      </c>
      <c r="AC1936">
        <v>13.679467517920591</v>
      </c>
      <c r="AD1936">
        <v>66.34419033377975</v>
      </c>
      <c r="AE1936">
        <v>16.571239878926715</v>
      </c>
      <c r="AF1936">
        <v>84.966908288685715</v>
      </c>
      <c r="AG1936">
        <v>21.518329787792869</v>
      </c>
      <c r="AH1936" s="2">
        <f t="shared" si="384"/>
        <v>3.4429327660468592</v>
      </c>
      <c r="AI1936">
        <v>3.4429327660468592</v>
      </c>
      <c r="AJ1936">
        <v>10.8141030244061</v>
      </c>
      <c r="AK1936">
        <v>95.180481951804666</v>
      </c>
      <c r="AU1936" s="2">
        <f t="shared" si="381"/>
        <v>69.375</v>
      </c>
      <c r="AV1936" s="2">
        <f>IF(ISNUMBER(AU1936),SUMIFS($AU$1:AU1936,$A$1:A1936,A1936,$J$1:J1936,J1936,$D$1:D1936,D1936),"")</f>
        <v>202.05600000000001</v>
      </c>
      <c r="AW1936">
        <f t="shared" si="382"/>
        <v>16</v>
      </c>
    </row>
    <row r="1937" spans="1:49" x14ac:dyDescent="0.25">
      <c r="A1937" s="5" t="s">
        <v>137</v>
      </c>
      <c r="B1937" t="s">
        <v>152</v>
      </c>
      <c r="C1937" s="3">
        <v>41011</v>
      </c>
      <c r="D1937">
        <v>10</v>
      </c>
      <c r="H1937" t="s">
        <v>138</v>
      </c>
      <c r="J1937" s="29" t="s">
        <v>136</v>
      </c>
      <c r="M1937" s="2" t="s">
        <v>143</v>
      </c>
      <c r="N1937" s="2">
        <f t="shared" si="383"/>
        <v>205.7</v>
      </c>
      <c r="O1937" s="30">
        <v>20.57</v>
      </c>
      <c r="P1937" s="30">
        <v>16.770000000000003</v>
      </c>
      <c r="Q1937">
        <f t="shared" si="380"/>
        <v>16.770000000000003</v>
      </c>
      <c r="R1937" s="2">
        <f>IF(ISNUMBER(Q1937),SUMIFS(Q$1:$Q1937,A$1:$A1937,A1937,J$1:$J1937,J1937,D$1:$D1937,D1937),"")</f>
        <v>72.940000000000055</v>
      </c>
      <c r="AB1937">
        <v>12.157158817724891</v>
      </c>
      <c r="AC1937">
        <v>13.679467517920591</v>
      </c>
      <c r="AD1937">
        <v>66.34419033377975</v>
      </c>
      <c r="AE1937">
        <v>16.571239878926715</v>
      </c>
      <c r="AF1937">
        <v>84.966908288685715</v>
      </c>
      <c r="AG1937">
        <v>21.518329787792869</v>
      </c>
      <c r="AH1937" s="2">
        <f t="shared" si="384"/>
        <v>3.4429327660468592</v>
      </c>
      <c r="AI1937">
        <v>3.4429327660468592</v>
      </c>
      <c r="AJ1937">
        <v>10.8141030244061</v>
      </c>
      <c r="AK1937">
        <v>95.180481951804666</v>
      </c>
      <c r="AU1937" s="2">
        <f t="shared" si="381"/>
        <v>57.738</v>
      </c>
      <c r="AV1937" s="2">
        <f>IF(ISNUMBER(AU1937),SUMIFS($AU$1:AU1937,$A$1:A1937,A1937,$J$1:J1937,J1937,$D$1:D1937,D1937),"")</f>
        <v>194.24299999999999</v>
      </c>
      <c r="AW1937">
        <f t="shared" si="382"/>
        <v>16</v>
      </c>
    </row>
    <row r="1938" spans="1:49" x14ac:dyDescent="0.25">
      <c r="A1938" s="5" t="s">
        <v>137</v>
      </c>
      <c r="B1938" t="s">
        <v>152</v>
      </c>
      <c r="C1938" s="3">
        <v>41038</v>
      </c>
      <c r="D1938">
        <v>1</v>
      </c>
      <c r="H1938" t="s">
        <v>138</v>
      </c>
      <c r="J1938" s="29" t="s">
        <v>136</v>
      </c>
      <c r="M1938" s="2" t="s">
        <v>143</v>
      </c>
      <c r="N1938" s="2">
        <f t="shared" si="383"/>
        <v>246.4</v>
      </c>
      <c r="O1938" s="30">
        <v>24.64</v>
      </c>
      <c r="P1938" s="30">
        <v>10.939999999999998</v>
      </c>
      <c r="Q1938">
        <f t="shared" si="380"/>
        <v>10.939999999999998</v>
      </c>
      <c r="R1938" s="2">
        <f>IF(ISNUMBER(Q1938),SUMIFS(Q$1:$Q1938,A$1:$A1938,A1938,J$1:$J1938,J1938,D$1:$D1938,D1938),"")</f>
        <v>53.730000000000118</v>
      </c>
      <c r="AH1938" s="2" t="str">
        <f t="shared" si="384"/>
        <v/>
      </c>
      <c r="AU1938" s="2" t="str">
        <f t="shared" si="381"/>
        <v/>
      </c>
      <c r="AV1938" s="2" t="str">
        <f>IF(ISNUMBER(AU1938),SUMIFS($AU$1:AU1938,$A$1:A1938,A1938,$J$1:J1938,J1938,$D$1:D1938,D1938),"")</f>
        <v/>
      </c>
      <c r="AW1938">
        <f t="shared" si="382"/>
        <v>4</v>
      </c>
    </row>
    <row r="1939" spans="1:49" x14ac:dyDescent="0.25">
      <c r="A1939" s="5" t="s">
        <v>137</v>
      </c>
      <c r="B1939" t="s">
        <v>152</v>
      </c>
      <c r="C1939" s="3">
        <v>41038</v>
      </c>
      <c r="D1939">
        <v>2</v>
      </c>
      <c r="H1939" t="s">
        <v>138</v>
      </c>
      <c r="J1939" s="29" t="s">
        <v>136</v>
      </c>
      <c r="M1939" s="2" t="s">
        <v>143</v>
      </c>
      <c r="N1939" s="2">
        <f t="shared" si="383"/>
        <v>307.7</v>
      </c>
      <c r="O1939" s="30">
        <v>30.77</v>
      </c>
      <c r="P1939" s="30">
        <v>-6.09</v>
      </c>
      <c r="Q1939">
        <f t="shared" si="380"/>
        <v>-6.09</v>
      </c>
      <c r="R1939" s="2">
        <f>IF(ISNUMBER(Q1939),SUMIFS(Q$1:$Q1939,A$1:$A1939,A1939,J$1:$J1939,J1939,D$1:$D1939,D1939),"")</f>
        <v>65.92999999999995</v>
      </c>
      <c r="AH1939" s="2" t="str">
        <f t="shared" si="384"/>
        <v/>
      </c>
      <c r="AU1939" s="2" t="str">
        <f t="shared" si="381"/>
        <v/>
      </c>
      <c r="AV1939" s="2" t="str">
        <f>IF(ISNUMBER(AU1939),SUMIFS($AU$1:AU1939,$A$1:A1939,A1939,$J$1:J1939,J1939,$D$1:D1939,D1939),"")</f>
        <v/>
      </c>
      <c r="AW1939">
        <f t="shared" si="382"/>
        <v>4</v>
      </c>
    </row>
    <row r="1940" spans="1:49" x14ac:dyDescent="0.25">
      <c r="A1940" s="5" t="s">
        <v>137</v>
      </c>
      <c r="B1940" t="s">
        <v>152</v>
      </c>
      <c r="C1940" s="3">
        <v>41038</v>
      </c>
      <c r="D1940">
        <v>3</v>
      </c>
      <c r="H1940" t="s">
        <v>138</v>
      </c>
      <c r="J1940" s="29" t="s">
        <v>136</v>
      </c>
      <c r="M1940" s="2" t="s">
        <v>143</v>
      </c>
      <c r="N1940" s="2">
        <f t="shared" si="383"/>
        <v>370</v>
      </c>
      <c r="O1940" s="30">
        <v>37</v>
      </c>
      <c r="P1940" s="30">
        <v>5.0600000000000023</v>
      </c>
      <c r="Q1940">
        <f t="shared" si="380"/>
        <v>5.0600000000000023</v>
      </c>
      <c r="R1940" s="2">
        <f>IF(ISNUMBER(Q1940),SUMIFS(Q$1:$Q1940,A$1:$A1940,A1940,J$1:$J1940,J1940,D$1:$D1940,D1940),"")</f>
        <v>49.900000000000077</v>
      </c>
      <c r="AH1940" s="2" t="str">
        <f t="shared" si="384"/>
        <v/>
      </c>
      <c r="AU1940" s="2" t="str">
        <f t="shared" si="381"/>
        <v/>
      </c>
      <c r="AV1940" s="2" t="str">
        <f>IF(ISNUMBER(AU1940),SUMIFS($AU$1:AU1940,$A$1:A1940,A1940,$J$1:J1940,J1940,$D$1:D1940,D1940),"")</f>
        <v/>
      </c>
      <c r="AW1940">
        <f t="shared" si="382"/>
        <v>4</v>
      </c>
    </row>
    <row r="1941" spans="1:49" x14ac:dyDescent="0.25">
      <c r="A1941" s="5" t="s">
        <v>137</v>
      </c>
      <c r="B1941" t="s">
        <v>152</v>
      </c>
      <c r="C1941" s="3">
        <v>41038</v>
      </c>
      <c r="D1941">
        <v>4</v>
      </c>
      <c r="H1941" t="s">
        <v>138</v>
      </c>
      <c r="J1941" s="29" t="s">
        <v>136</v>
      </c>
      <c r="M1941" s="2" t="s">
        <v>143</v>
      </c>
      <c r="N1941" s="2">
        <f t="shared" si="383"/>
        <v>134.30000000000001</v>
      </c>
      <c r="O1941" s="30">
        <v>13.430000000000001</v>
      </c>
      <c r="P1941" s="30">
        <v>7.77</v>
      </c>
      <c r="Q1941">
        <f t="shared" si="380"/>
        <v>7.77</v>
      </c>
      <c r="R1941" s="2">
        <f>IF(ISNUMBER(Q1941),SUMIFS(Q$1:$Q1941,A$1:$A1941,A1941,J$1:$J1941,J1941,D$1:$D1941,D1941),"")</f>
        <v>113.78000000000002</v>
      </c>
      <c r="AH1941" s="2" t="str">
        <f t="shared" si="384"/>
        <v/>
      </c>
      <c r="AU1941" s="2" t="str">
        <f t="shared" si="381"/>
        <v/>
      </c>
      <c r="AV1941" s="2" t="str">
        <f>IF(ISNUMBER(AU1941),SUMIFS($AU$1:AU1941,$A$1:A1941,A1941,$J$1:J1941,J1941,$D$1:D1941,D1941),"")</f>
        <v/>
      </c>
      <c r="AW1941">
        <f t="shared" si="382"/>
        <v>4</v>
      </c>
    </row>
    <row r="1942" spans="1:49" x14ac:dyDescent="0.25">
      <c r="A1942" s="5" t="s">
        <v>137</v>
      </c>
      <c r="B1942" t="s">
        <v>152</v>
      </c>
      <c r="C1942" s="3">
        <v>41038</v>
      </c>
      <c r="D1942">
        <v>5</v>
      </c>
      <c r="H1942" t="s">
        <v>138</v>
      </c>
      <c r="J1942" s="29" t="s">
        <v>136</v>
      </c>
      <c r="M1942" s="2" t="s">
        <v>143</v>
      </c>
      <c r="N1942" s="2">
        <f t="shared" si="383"/>
        <v>179.8</v>
      </c>
      <c r="O1942" s="30">
        <v>17.98</v>
      </c>
      <c r="P1942" s="30">
        <v>4.7699999999999996</v>
      </c>
      <c r="Q1942">
        <f t="shared" si="380"/>
        <v>4.7699999999999996</v>
      </c>
      <c r="R1942" s="2">
        <f>IF(ISNUMBER(Q1942),SUMIFS(Q$1:$Q1942,A$1:$A1942,A1942,J$1:$J1942,J1942,D$1:$D1942,D1942),"")</f>
        <v>89.039999999999893</v>
      </c>
      <c r="AH1942" s="2" t="str">
        <f t="shared" si="384"/>
        <v/>
      </c>
      <c r="AU1942" s="2" t="str">
        <f t="shared" si="381"/>
        <v/>
      </c>
      <c r="AV1942" s="2" t="str">
        <f>IF(ISNUMBER(AU1942),SUMIFS($AU$1:AU1942,$A$1:A1942,A1942,$J$1:J1942,J1942,$D$1:D1942,D1942),"")</f>
        <v/>
      </c>
      <c r="AW1942">
        <f t="shared" si="382"/>
        <v>4</v>
      </c>
    </row>
    <row r="1943" spans="1:49" x14ac:dyDescent="0.25">
      <c r="A1943" s="5" t="s">
        <v>137</v>
      </c>
      <c r="B1943" t="s">
        <v>152</v>
      </c>
      <c r="C1943" s="3">
        <v>41038</v>
      </c>
      <c r="D1943">
        <v>6</v>
      </c>
      <c r="H1943" t="s">
        <v>138</v>
      </c>
      <c r="J1943" s="29" t="s">
        <v>136</v>
      </c>
      <c r="M1943" s="2" t="s">
        <v>143</v>
      </c>
      <c r="N1943" s="2">
        <f t="shared" si="383"/>
        <v>281.2</v>
      </c>
      <c r="O1943" s="30">
        <v>28.119999999999997</v>
      </c>
      <c r="P1943" s="30">
        <v>-1.5500000000000007</v>
      </c>
      <c r="Q1943">
        <f t="shared" si="380"/>
        <v>-1.5500000000000007</v>
      </c>
      <c r="R1943" s="2">
        <f>IF(ISNUMBER(Q1943),SUMIFS(Q$1:$Q1943,A$1:$A1943,A1943,J$1:$J1943,J1943,D$1:$D1943,D1943),"")</f>
        <v>121.3</v>
      </c>
      <c r="AH1943" s="2" t="str">
        <f t="shared" si="384"/>
        <v/>
      </c>
      <c r="AU1943" s="2" t="str">
        <f t="shared" si="381"/>
        <v/>
      </c>
      <c r="AV1943" s="2" t="str">
        <f>IF(ISNUMBER(AU1943),SUMIFS($AU$1:AU1943,$A$1:A1943,A1943,$J$1:J1943,J1943,$D$1:D1943,D1943),"")</f>
        <v/>
      </c>
      <c r="AW1943">
        <f t="shared" si="382"/>
        <v>4</v>
      </c>
    </row>
    <row r="1944" spans="1:49" x14ac:dyDescent="0.25">
      <c r="A1944" s="5" t="s">
        <v>137</v>
      </c>
      <c r="B1944" t="s">
        <v>152</v>
      </c>
      <c r="C1944" s="3">
        <v>41038</v>
      </c>
      <c r="D1944">
        <v>7</v>
      </c>
      <c r="H1944" t="s">
        <v>138</v>
      </c>
      <c r="J1944" s="29" t="s">
        <v>136</v>
      </c>
      <c r="M1944" s="2" t="s">
        <v>143</v>
      </c>
      <c r="N1944" s="2">
        <f t="shared" si="383"/>
        <v>153.4</v>
      </c>
      <c r="O1944" s="30">
        <v>15.34</v>
      </c>
      <c r="P1944" s="30">
        <v>-3.08</v>
      </c>
      <c r="Q1944">
        <f t="shared" si="380"/>
        <v>-3.08</v>
      </c>
      <c r="R1944" s="2">
        <f>IF(ISNUMBER(Q1944),SUMIFS(Q$1:$Q1944,A$1:$A1944,A1944,J$1:$J1944,J1944,D$1:$D1944,D1944),"")</f>
        <v>106.40000000000005</v>
      </c>
      <c r="AH1944" s="2" t="str">
        <f t="shared" si="384"/>
        <v/>
      </c>
      <c r="AU1944" s="2" t="str">
        <f t="shared" si="381"/>
        <v/>
      </c>
      <c r="AV1944" s="2" t="str">
        <f>IF(ISNUMBER(AU1944),SUMIFS($AU$1:AU1944,$A$1:A1944,A1944,$J$1:J1944,J1944,$D$1:D1944,D1944),"")</f>
        <v/>
      </c>
      <c r="AW1944">
        <f t="shared" si="382"/>
        <v>4</v>
      </c>
    </row>
    <row r="1945" spans="1:49" x14ac:dyDescent="0.25">
      <c r="A1945" s="5" t="s">
        <v>137</v>
      </c>
      <c r="B1945" t="s">
        <v>152</v>
      </c>
      <c r="C1945" s="3">
        <v>41038</v>
      </c>
      <c r="D1945">
        <v>8</v>
      </c>
      <c r="H1945" t="s">
        <v>138</v>
      </c>
      <c r="J1945" s="29" t="s">
        <v>136</v>
      </c>
      <c r="M1945" s="2" t="s">
        <v>143</v>
      </c>
      <c r="N1945" s="2">
        <f t="shared" si="383"/>
        <v>242.7</v>
      </c>
      <c r="O1945" s="30">
        <v>24.27</v>
      </c>
      <c r="P1945" s="30">
        <v>6.4200000000000017</v>
      </c>
      <c r="Q1945">
        <f t="shared" si="380"/>
        <v>6.4200000000000017</v>
      </c>
      <c r="R1945" s="2">
        <f>IF(ISNUMBER(Q1945),SUMIFS(Q$1:$Q1945,A$1:$A1945,A1945,J$1:$J1945,J1945,D$1:$D1945,D1945),"")</f>
        <v>93.580000000000055</v>
      </c>
      <c r="AH1945" s="2" t="str">
        <f t="shared" si="384"/>
        <v/>
      </c>
      <c r="AU1945" s="2" t="str">
        <f t="shared" si="381"/>
        <v/>
      </c>
      <c r="AV1945" s="2" t="str">
        <f>IF(ISNUMBER(AU1945),SUMIFS($AU$1:AU1945,$A$1:A1945,A1945,$J$1:J1945,J1945,$D$1:D1945,D1945),"")</f>
        <v/>
      </c>
      <c r="AW1945">
        <f t="shared" si="382"/>
        <v>4</v>
      </c>
    </row>
    <row r="1946" spans="1:49" x14ac:dyDescent="0.25">
      <c r="A1946" s="5" t="s">
        <v>137</v>
      </c>
      <c r="B1946" t="s">
        <v>152</v>
      </c>
      <c r="C1946" s="3">
        <v>41038</v>
      </c>
      <c r="D1946">
        <v>9</v>
      </c>
      <c r="H1946" t="s">
        <v>138</v>
      </c>
      <c r="J1946" s="29" t="s">
        <v>136</v>
      </c>
      <c r="M1946" s="2" t="s">
        <v>143</v>
      </c>
      <c r="N1946" s="2">
        <f t="shared" si="383"/>
        <v>116.89999999999999</v>
      </c>
      <c r="O1946" s="30">
        <v>11.69</v>
      </c>
      <c r="P1946" s="30">
        <v>20.22</v>
      </c>
      <c r="Q1946">
        <f t="shared" si="380"/>
        <v>20.22</v>
      </c>
      <c r="R1946" s="2">
        <f>IF(ISNUMBER(Q1946),SUMIFS(Q$1:$Q1946,A$1:$A1946,A1946,J$1:$J1946,J1946,D$1:$D1946,D1946),"")</f>
        <v>82.090000000000046</v>
      </c>
      <c r="AH1946" s="2" t="str">
        <f t="shared" si="384"/>
        <v/>
      </c>
      <c r="AU1946" s="2" t="str">
        <f t="shared" si="381"/>
        <v/>
      </c>
      <c r="AV1946" s="2" t="str">
        <f>IF(ISNUMBER(AU1946),SUMIFS($AU$1:AU1946,$A$1:A1946,A1946,$J$1:J1946,J1946,$D$1:D1946,D1946),"")</f>
        <v/>
      </c>
      <c r="AW1946">
        <f t="shared" si="382"/>
        <v>4</v>
      </c>
    </row>
    <row r="1947" spans="1:49" x14ac:dyDescent="0.25">
      <c r="A1947" s="5" t="s">
        <v>137</v>
      </c>
      <c r="B1947" t="s">
        <v>152</v>
      </c>
      <c r="C1947" s="3">
        <v>41038</v>
      </c>
      <c r="D1947">
        <v>10</v>
      </c>
      <c r="H1947" t="s">
        <v>138</v>
      </c>
      <c r="J1947" s="29" t="s">
        <v>136</v>
      </c>
      <c r="M1947" s="2" t="s">
        <v>143</v>
      </c>
      <c r="N1947" s="2">
        <f t="shared" si="383"/>
        <v>234.4</v>
      </c>
      <c r="O1947" s="30">
        <v>23.44</v>
      </c>
      <c r="P1947" s="30">
        <v>4.1899999999999977</v>
      </c>
      <c r="Q1947">
        <f t="shared" si="380"/>
        <v>4.1899999999999977</v>
      </c>
      <c r="R1947" s="2">
        <f>IF(ISNUMBER(Q1947),SUMIFS(Q$1:$Q1947,A$1:$A1947,A1947,J$1:$J1947,J1947,D$1:$D1947,D1947),"")</f>
        <v>77.130000000000052</v>
      </c>
      <c r="AH1947" s="2" t="str">
        <f t="shared" si="384"/>
        <v/>
      </c>
      <c r="AU1947" s="2" t="str">
        <f t="shared" si="381"/>
        <v/>
      </c>
      <c r="AV1947" s="2" t="str">
        <f>IF(ISNUMBER(AU1947),SUMIFS($AU$1:AU1947,$A$1:A1947,A1947,$J$1:J1947,J1947,$D$1:D1947,D1947),"")</f>
        <v/>
      </c>
      <c r="AW1947">
        <f t="shared" si="382"/>
        <v>4</v>
      </c>
    </row>
    <row r="1948" spans="1:49" x14ac:dyDescent="0.25">
      <c r="A1948" s="5" t="s">
        <v>137</v>
      </c>
      <c r="B1948" t="s">
        <v>152</v>
      </c>
      <c r="C1948" s="3">
        <v>41066</v>
      </c>
      <c r="D1948">
        <v>1</v>
      </c>
      <c r="H1948" t="s">
        <v>138</v>
      </c>
      <c r="J1948" s="29" t="s">
        <v>136</v>
      </c>
      <c r="M1948" s="2" t="s">
        <v>143</v>
      </c>
      <c r="N1948" s="2">
        <f t="shared" si="383"/>
        <v>188.2</v>
      </c>
      <c r="O1948" s="30">
        <v>18.82</v>
      </c>
      <c r="P1948" s="30">
        <v>25.229999999999997</v>
      </c>
      <c r="Q1948">
        <f t="shared" si="380"/>
        <v>25.229999999999997</v>
      </c>
      <c r="R1948" s="2">
        <f>IF(ISNUMBER(Q1948),SUMIFS(Q$1:$Q1948,A$1:$A1948,A1948,J$1:$J1948,J1948,D$1:$D1948,D1948),"")</f>
        <v>78.960000000000122</v>
      </c>
      <c r="AH1948" s="2" t="str">
        <f t="shared" si="384"/>
        <v/>
      </c>
      <c r="AU1948" s="2" t="str">
        <f t="shared" si="381"/>
        <v/>
      </c>
      <c r="AV1948" s="2" t="str">
        <f>IF(ISNUMBER(AU1948),SUMIFS($AU$1:AU1948,$A$1:A1948,A1948,$J$1:J1948,J1948,$D$1:D1948,D1948),"")</f>
        <v/>
      </c>
      <c r="AW1948">
        <f t="shared" si="382"/>
        <v>4</v>
      </c>
    </row>
    <row r="1949" spans="1:49" x14ac:dyDescent="0.25">
      <c r="A1949" s="5" t="s">
        <v>137</v>
      </c>
      <c r="B1949" t="s">
        <v>152</v>
      </c>
      <c r="C1949" s="3">
        <v>41066</v>
      </c>
      <c r="D1949">
        <v>2</v>
      </c>
      <c r="H1949" t="s">
        <v>138</v>
      </c>
      <c r="J1949" s="29" t="s">
        <v>136</v>
      </c>
      <c r="M1949" s="2" t="s">
        <v>143</v>
      </c>
      <c r="N1949" s="2">
        <f t="shared" si="383"/>
        <v>88.5</v>
      </c>
      <c r="O1949" s="30">
        <v>8.85</v>
      </c>
      <c r="P1949" s="30">
        <v>7.7099999999999991</v>
      </c>
      <c r="Q1949">
        <f t="shared" si="380"/>
        <v>7.7099999999999991</v>
      </c>
      <c r="R1949" s="2">
        <f>IF(ISNUMBER(Q1949),SUMIFS(Q$1:$Q1949,A$1:$A1949,A1949,J$1:$J1949,J1949,D$1:$D1949,D1949),"")</f>
        <v>73.639999999999944</v>
      </c>
      <c r="AH1949" s="2" t="str">
        <f t="shared" si="384"/>
        <v/>
      </c>
      <c r="AU1949" s="2" t="str">
        <f t="shared" si="381"/>
        <v/>
      </c>
      <c r="AV1949" s="2" t="str">
        <f>IF(ISNUMBER(AU1949),SUMIFS($AU$1:AU1949,$A$1:A1949,A1949,$J$1:J1949,J1949,$D$1:D1949,D1949),"")</f>
        <v/>
      </c>
      <c r="AW1949">
        <f t="shared" si="382"/>
        <v>4</v>
      </c>
    </row>
    <row r="1950" spans="1:49" x14ac:dyDescent="0.25">
      <c r="A1950" s="5" t="s">
        <v>137</v>
      </c>
      <c r="B1950" t="s">
        <v>152</v>
      </c>
      <c r="C1950" s="3">
        <v>41066</v>
      </c>
      <c r="D1950">
        <v>3</v>
      </c>
      <c r="H1950" t="s">
        <v>138</v>
      </c>
      <c r="J1950" s="29" t="s">
        <v>136</v>
      </c>
      <c r="M1950" s="2" t="s">
        <v>143</v>
      </c>
      <c r="N1950" s="2">
        <f t="shared" si="383"/>
        <v>226.29999999999998</v>
      </c>
      <c r="O1950" s="30">
        <v>22.63</v>
      </c>
      <c r="P1950" s="30">
        <v>-3.5399999999999991</v>
      </c>
      <c r="Q1950">
        <f t="shared" si="380"/>
        <v>-3.5399999999999991</v>
      </c>
      <c r="R1950" s="2">
        <f>IF(ISNUMBER(Q1950),SUMIFS(Q$1:$Q1950,A$1:$A1950,A1950,J$1:$J1950,J1950,D$1:$D1950,D1950),"")</f>
        <v>46.360000000000078</v>
      </c>
      <c r="AH1950" s="2" t="str">
        <f t="shared" si="384"/>
        <v/>
      </c>
      <c r="AU1950" s="2" t="str">
        <f t="shared" si="381"/>
        <v/>
      </c>
      <c r="AV1950" s="2" t="str">
        <f>IF(ISNUMBER(AU1950),SUMIFS($AU$1:AU1950,$A$1:A1950,A1950,$J$1:J1950,J1950,$D$1:D1950,D1950),"")</f>
        <v/>
      </c>
      <c r="AW1950">
        <f t="shared" si="382"/>
        <v>4</v>
      </c>
    </row>
    <row r="1951" spans="1:49" x14ac:dyDescent="0.25">
      <c r="A1951" s="5" t="s">
        <v>137</v>
      </c>
      <c r="B1951" t="s">
        <v>152</v>
      </c>
      <c r="C1951" s="3">
        <v>41066</v>
      </c>
      <c r="D1951">
        <v>4</v>
      </c>
      <c r="H1951" t="s">
        <v>138</v>
      </c>
      <c r="J1951" s="29" t="s">
        <v>136</v>
      </c>
      <c r="M1951" s="2" t="s">
        <v>143</v>
      </c>
      <c r="N1951" s="2">
        <f t="shared" si="383"/>
        <v>187.5</v>
      </c>
      <c r="O1951" s="30">
        <v>18.75</v>
      </c>
      <c r="P1951" s="30">
        <v>1.3200000000000003</v>
      </c>
      <c r="Q1951">
        <f t="shared" si="380"/>
        <v>1.3200000000000003</v>
      </c>
      <c r="R1951" s="2">
        <f>IF(ISNUMBER(Q1951),SUMIFS(Q$1:$Q1951,A$1:$A1951,A1951,J$1:$J1951,J1951,D$1:$D1951,D1951),"")</f>
        <v>115.10000000000002</v>
      </c>
      <c r="AH1951" s="2" t="str">
        <f t="shared" si="384"/>
        <v/>
      </c>
      <c r="AU1951" s="2" t="str">
        <f t="shared" si="381"/>
        <v/>
      </c>
      <c r="AV1951" s="2" t="str">
        <f>IF(ISNUMBER(AU1951),SUMIFS($AU$1:AU1951,$A$1:A1951,A1951,$J$1:J1951,J1951,$D$1:D1951,D1951),"")</f>
        <v/>
      </c>
      <c r="AW1951">
        <f t="shared" si="382"/>
        <v>4</v>
      </c>
    </row>
    <row r="1952" spans="1:49" x14ac:dyDescent="0.25">
      <c r="A1952" s="5" t="s">
        <v>137</v>
      </c>
      <c r="B1952" t="s">
        <v>152</v>
      </c>
      <c r="C1952" s="3">
        <v>41066</v>
      </c>
      <c r="D1952">
        <v>5</v>
      </c>
      <c r="H1952" t="s">
        <v>138</v>
      </c>
      <c r="J1952" s="29" t="s">
        <v>136</v>
      </c>
      <c r="M1952" s="2" t="s">
        <v>143</v>
      </c>
      <c r="N1952" s="2">
        <f t="shared" si="383"/>
        <v>201.8</v>
      </c>
      <c r="O1952" s="30">
        <v>20.18</v>
      </c>
      <c r="P1952" s="30">
        <v>2.8099999999999987</v>
      </c>
      <c r="Q1952">
        <f t="shared" si="380"/>
        <v>2.8099999999999987</v>
      </c>
      <c r="R1952" s="2">
        <f>IF(ISNUMBER(Q1952),SUMIFS(Q$1:$Q1952,A$1:$A1952,A1952,J$1:$J1952,J1952,D$1:$D1952,D1952),"")</f>
        <v>91.849999999999895</v>
      </c>
      <c r="AH1952" s="2" t="str">
        <f t="shared" si="384"/>
        <v/>
      </c>
      <c r="AU1952" s="2" t="str">
        <f t="shared" si="381"/>
        <v/>
      </c>
      <c r="AV1952" s="2" t="str">
        <f>IF(ISNUMBER(AU1952),SUMIFS($AU$1:AU1952,$A$1:A1952,A1952,$J$1:J1952,J1952,$D$1:D1952,D1952),"")</f>
        <v/>
      </c>
      <c r="AW1952">
        <f t="shared" si="382"/>
        <v>4</v>
      </c>
    </row>
    <row r="1953" spans="1:49" x14ac:dyDescent="0.25">
      <c r="A1953" s="5" t="s">
        <v>137</v>
      </c>
      <c r="B1953" t="s">
        <v>152</v>
      </c>
      <c r="C1953" s="3">
        <v>41066</v>
      </c>
      <c r="D1953">
        <v>6</v>
      </c>
      <c r="H1953" t="s">
        <v>138</v>
      </c>
      <c r="J1953" s="29" t="s">
        <v>136</v>
      </c>
      <c r="M1953" s="2" t="s">
        <v>143</v>
      </c>
      <c r="N1953" s="2">
        <f t="shared" si="383"/>
        <v>111.8</v>
      </c>
      <c r="O1953" s="30">
        <v>11.18</v>
      </c>
      <c r="P1953" s="30">
        <v>19.29</v>
      </c>
      <c r="Q1953">
        <f t="shared" si="380"/>
        <v>19.29</v>
      </c>
      <c r="R1953" s="2">
        <f>IF(ISNUMBER(Q1953),SUMIFS(Q$1:$Q1953,A$1:$A1953,A1953,J$1:$J1953,J1953,D$1:$D1953,D1953),"")</f>
        <v>140.59</v>
      </c>
      <c r="AH1953" s="2" t="str">
        <f t="shared" si="384"/>
        <v/>
      </c>
      <c r="AU1953" s="2" t="str">
        <f t="shared" si="381"/>
        <v/>
      </c>
      <c r="AV1953" s="2" t="str">
        <f>IF(ISNUMBER(AU1953),SUMIFS($AU$1:AU1953,$A$1:A1953,A1953,$J$1:J1953,J1953,$D$1:D1953,D1953),"")</f>
        <v/>
      </c>
      <c r="AW1953">
        <f t="shared" si="382"/>
        <v>4</v>
      </c>
    </row>
    <row r="1954" spans="1:49" x14ac:dyDescent="0.25">
      <c r="A1954" s="5" t="s">
        <v>137</v>
      </c>
      <c r="B1954" t="s">
        <v>152</v>
      </c>
      <c r="C1954" s="3">
        <v>41066</v>
      </c>
      <c r="D1954">
        <v>7</v>
      </c>
      <c r="H1954" t="s">
        <v>138</v>
      </c>
      <c r="J1954" s="29" t="s">
        <v>136</v>
      </c>
      <c r="M1954" s="2" t="s">
        <v>143</v>
      </c>
      <c r="N1954" s="2">
        <f t="shared" si="383"/>
        <v>168.9</v>
      </c>
      <c r="O1954" s="30">
        <v>16.89</v>
      </c>
      <c r="P1954" s="30">
        <v>6.66</v>
      </c>
      <c r="Q1954">
        <f t="shared" si="380"/>
        <v>6.66</v>
      </c>
      <c r="R1954" s="2">
        <f>IF(ISNUMBER(Q1954),SUMIFS(Q$1:$Q1954,A$1:$A1954,A1954,J$1:$J1954,J1954,D$1:$D1954,D1954),"")</f>
        <v>113.06000000000004</v>
      </c>
      <c r="AH1954" s="2" t="str">
        <f t="shared" si="384"/>
        <v/>
      </c>
      <c r="AU1954" s="2" t="str">
        <f t="shared" si="381"/>
        <v/>
      </c>
      <c r="AV1954" s="2" t="str">
        <f>IF(ISNUMBER(AU1954),SUMIFS($AU$1:AU1954,$A$1:A1954,A1954,$J$1:J1954,J1954,$D$1:D1954,D1954),"")</f>
        <v/>
      </c>
      <c r="AW1954">
        <f t="shared" si="382"/>
        <v>4</v>
      </c>
    </row>
    <row r="1955" spans="1:49" x14ac:dyDescent="0.25">
      <c r="A1955" s="5" t="s">
        <v>137</v>
      </c>
      <c r="B1955" t="s">
        <v>152</v>
      </c>
      <c r="C1955" s="3">
        <v>41066</v>
      </c>
      <c r="D1955">
        <v>8</v>
      </c>
      <c r="H1955" t="s">
        <v>138</v>
      </c>
      <c r="J1955" s="29" t="s">
        <v>136</v>
      </c>
      <c r="M1955" s="2" t="s">
        <v>143</v>
      </c>
      <c r="N1955" s="2">
        <f t="shared" si="383"/>
        <v>83.800000000000011</v>
      </c>
      <c r="O1955" s="30">
        <v>8.3800000000000008</v>
      </c>
      <c r="P1955" s="30">
        <v>17.019999999999996</v>
      </c>
      <c r="Q1955">
        <f t="shared" ref="Q1955:Q2018" si="385">IF(LEN(P1955)&gt;0,P1955,"")</f>
        <v>17.019999999999996</v>
      </c>
      <c r="R1955" s="2">
        <f>IF(ISNUMBER(Q1955),SUMIFS(Q$1:$Q1955,A$1:$A1955,A1955,J$1:$J1955,J1955,D$1:$D1955,D1955),"")</f>
        <v>110.60000000000005</v>
      </c>
      <c r="AH1955" s="2" t="str">
        <f t="shared" si="384"/>
        <v/>
      </c>
      <c r="AU1955" s="2" t="str">
        <f t="shared" si="381"/>
        <v/>
      </c>
      <c r="AV1955" s="2" t="str">
        <f>IF(ISNUMBER(AU1955),SUMIFS($AU$1:AU1955,$A$1:A1955,A1955,$J$1:J1955,J1955,$D$1:D1955,D1955),"")</f>
        <v/>
      </c>
      <c r="AW1955">
        <f t="shared" si="382"/>
        <v>4</v>
      </c>
    </row>
    <row r="1956" spans="1:49" x14ac:dyDescent="0.25">
      <c r="A1956" s="5" t="s">
        <v>137</v>
      </c>
      <c r="B1956" t="s">
        <v>152</v>
      </c>
      <c r="C1956" s="3">
        <v>41066</v>
      </c>
      <c r="D1956">
        <v>9</v>
      </c>
      <c r="H1956" t="s">
        <v>138</v>
      </c>
      <c r="J1956" s="29" t="s">
        <v>136</v>
      </c>
      <c r="M1956" s="2" t="s">
        <v>143</v>
      </c>
      <c r="N1956" s="2">
        <f t="shared" si="383"/>
        <v>128.80000000000001</v>
      </c>
      <c r="O1956" s="30">
        <v>12.88</v>
      </c>
      <c r="P1956" s="30">
        <v>18.130000000000003</v>
      </c>
      <c r="Q1956">
        <f t="shared" si="385"/>
        <v>18.130000000000003</v>
      </c>
      <c r="R1956" s="2">
        <f>IF(ISNUMBER(Q1956),SUMIFS(Q$1:$Q1956,A$1:$A1956,A1956,J$1:$J1956,J1956,D$1:$D1956,D1956),"")</f>
        <v>100.22000000000006</v>
      </c>
      <c r="AH1956" s="2" t="str">
        <f t="shared" si="384"/>
        <v/>
      </c>
      <c r="AU1956" s="2" t="str">
        <f t="shared" si="381"/>
        <v/>
      </c>
      <c r="AV1956" s="2" t="str">
        <f>IF(ISNUMBER(AU1956),SUMIFS($AU$1:AU1956,$A$1:A1956,A1956,$J$1:J1956,J1956,$D$1:D1956,D1956),"")</f>
        <v/>
      </c>
      <c r="AW1956">
        <f t="shared" si="382"/>
        <v>4</v>
      </c>
    </row>
    <row r="1957" spans="1:49" x14ac:dyDescent="0.25">
      <c r="A1957" s="5" t="s">
        <v>137</v>
      </c>
      <c r="B1957" t="s">
        <v>152</v>
      </c>
      <c r="C1957" s="3">
        <v>41066</v>
      </c>
      <c r="D1957">
        <v>10</v>
      </c>
      <c r="H1957" t="s">
        <v>138</v>
      </c>
      <c r="J1957" s="29" t="s">
        <v>136</v>
      </c>
      <c r="M1957" s="2" t="s">
        <v>143</v>
      </c>
      <c r="N1957" s="2">
        <f t="shared" si="383"/>
        <v>194.60000000000002</v>
      </c>
      <c r="O1957" s="30">
        <v>19.46</v>
      </c>
      <c r="P1957" s="30">
        <v>6.43</v>
      </c>
      <c r="Q1957">
        <f t="shared" si="385"/>
        <v>6.43</v>
      </c>
      <c r="R1957" s="2">
        <f>IF(ISNUMBER(Q1957),SUMIFS(Q$1:$Q1957,A$1:$A1957,A1957,J$1:$J1957,J1957,D$1:$D1957,D1957),"")</f>
        <v>83.560000000000059</v>
      </c>
      <c r="AH1957" s="2" t="str">
        <f t="shared" si="384"/>
        <v/>
      </c>
      <c r="AU1957" s="2" t="str">
        <f t="shared" si="381"/>
        <v/>
      </c>
      <c r="AV1957" s="2" t="str">
        <f>IF(ISNUMBER(AU1957),SUMIFS($AU$1:AU1957,$A$1:A1957,A1957,$J$1:J1957,J1957,$D$1:D1957,D1957),"")</f>
        <v/>
      </c>
      <c r="AW1957">
        <f t="shared" si="382"/>
        <v>4</v>
      </c>
    </row>
    <row r="1958" spans="1:49" x14ac:dyDescent="0.25">
      <c r="A1958" s="5" t="s">
        <v>137</v>
      </c>
      <c r="B1958" t="s">
        <v>152</v>
      </c>
      <c r="C1958" s="3">
        <v>41143</v>
      </c>
      <c r="D1958">
        <v>1</v>
      </c>
      <c r="H1958" t="s">
        <v>138</v>
      </c>
      <c r="J1958" s="29" t="s">
        <v>139</v>
      </c>
      <c r="M1958" s="2" t="s">
        <v>143</v>
      </c>
      <c r="N1958" s="2">
        <f t="shared" si="383"/>
        <v>387.79999999999973</v>
      </c>
      <c r="O1958" s="30">
        <v>38.779999999999973</v>
      </c>
      <c r="P1958" s="30">
        <v>-65.599999999999739</v>
      </c>
      <c r="Q1958">
        <f t="shared" si="385"/>
        <v>-65.599999999999739</v>
      </c>
      <c r="R1958" s="2">
        <f>IF(ISNUMBER(Q1958),SUMIFS(Q$1:$Q1958,A$1:$A1958,A1958,J$1:$J1958,J1958,D$1:$D1958,D1958),"")</f>
        <v>-65.599999999999739</v>
      </c>
      <c r="AB1958">
        <v>19.26907797076376</v>
      </c>
      <c r="AC1958">
        <v>13.954822146910306</v>
      </c>
      <c r="AD1958">
        <v>70.86525091815686</v>
      </c>
      <c r="AE1958">
        <v>29.186346091156956</v>
      </c>
      <c r="AF1958">
        <v>88.070101351351383</v>
      </c>
      <c r="AG1958">
        <v>24.995234638935845</v>
      </c>
      <c r="AH1958" s="2">
        <f t="shared" si="384"/>
        <v>3.9992375422297353</v>
      </c>
      <c r="AI1958">
        <v>3.9992375422297353</v>
      </c>
      <c r="AJ1958">
        <v>11.551035899659569</v>
      </c>
      <c r="AK1958">
        <v>91.667473144294846</v>
      </c>
      <c r="AU1958" s="2">
        <f t="shared" si="381"/>
        <v>-262.35000000000002</v>
      </c>
      <c r="AV1958" s="2">
        <f>IF(ISNUMBER(AU1958),SUMIFS($AU$1:AU1958,$A$1:A1958,A1958,$J$1:J1958,J1958,$D$1:D1958,D1958),"")</f>
        <v>-262.35000000000002</v>
      </c>
      <c r="AW1958">
        <f t="shared" si="382"/>
        <v>16</v>
      </c>
    </row>
    <row r="1959" spans="1:49" x14ac:dyDescent="0.25">
      <c r="A1959" s="5" t="s">
        <v>137</v>
      </c>
      <c r="B1959" t="s">
        <v>152</v>
      </c>
      <c r="C1959" s="3">
        <v>41143</v>
      </c>
      <c r="D1959">
        <v>2</v>
      </c>
      <c r="H1959" t="s">
        <v>138</v>
      </c>
      <c r="J1959" s="29" t="s">
        <v>139</v>
      </c>
      <c r="M1959" s="2" t="s">
        <v>143</v>
      </c>
      <c r="N1959" s="2">
        <f t="shared" si="383"/>
        <v>179</v>
      </c>
      <c r="O1959" s="30">
        <v>17.899999999999999</v>
      </c>
      <c r="P1959" s="30">
        <v>188.69999999999925</v>
      </c>
      <c r="Q1959">
        <f t="shared" si="385"/>
        <v>188.69999999999925</v>
      </c>
      <c r="R1959" s="2">
        <f>IF(ISNUMBER(Q1959),SUMIFS(Q$1:$Q1959,A$1:$A1959,A1959,J$1:$J1959,J1959,D$1:$D1959,D1959),"")</f>
        <v>188.69999999999925</v>
      </c>
      <c r="AB1959">
        <v>19.26907797076376</v>
      </c>
      <c r="AC1959">
        <v>13.954822146910306</v>
      </c>
      <c r="AD1959">
        <v>70.86525091815686</v>
      </c>
      <c r="AE1959">
        <v>29.186346091156956</v>
      </c>
      <c r="AF1959">
        <v>88.070101351351383</v>
      </c>
      <c r="AG1959">
        <v>24.995234638935845</v>
      </c>
      <c r="AH1959" s="2">
        <f t="shared" si="384"/>
        <v>3.9992375422297353</v>
      </c>
      <c r="AI1959">
        <v>3.9992375422297353</v>
      </c>
      <c r="AJ1959">
        <v>11.551035899659569</v>
      </c>
      <c r="AK1959">
        <v>91.667473144294846</v>
      </c>
      <c r="AU1959" s="2">
        <f t="shared" si="381"/>
        <v>754.65599999999995</v>
      </c>
      <c r="AV1959" s="2">
        <f>IF(ISNUMBER(AU1959),SUMIFS($AU$1:AU1959,$A$1:A1959,A1959,$J$1:J1959,J1959,$D$1:D1959,D1959),"")</f>
        <v>754.65599999999995</v>
      </c>
      <c r="AW1959">
        <f t="shared" si="382"/>
        <v>16</v>
      </c>
    </row>
    <row r="1960" spans="1:49" x14ac:dyDescent="0.25">
      <c r="A1960" s="5" t="s">
        <v>137</v>
      </c>
      <c r="B1960" t="s">
        <v>152</v>
      </c>
      <c r="C1960" s="3">
        <v>41143</v>
      </c>
      <c r="D1960">
        <v>3</v>
      </c>
      <c r="H1960" t="s">
        <v>138</v>
      </c>
      <c r="J1960" s="29" t="s">
        <v>139</v>
      </c>
      <c r="M1960" s="2" t="s">
        <v>143</v>
      </c>
      <c r="N1960" s="2">
        <f t="shared" si="383"/>
        <v>138.89999999999986</v>
      </c>
      <c r="O1960" s="30">
        <v>13.889999999999986</v>
      </c>
      <c r="P1960" s="30">
        <v>134.50000000000011</v>
      </c>
      <c r="Q1960">
        <f t="shared" si="385"/>
        <v>134.50000000000011</v>
      </c>
      <c r="R1960" s="2">
        <f>IF(ISNUMBER(Q1960),SUMIFS(Q$1:$Q1960,A$1:$A1960,A1960,J$1:$J1960,J1960,D$1:$D1960,D1960),"")</f>
        <v>134.50000000000011</v>
      </c>
      <c r="AB1960">
        <v>21.162791854082407</v>
      </c>
      <c r="AC1960">
        <v>12.27135418670545</v>
      </c>
      <c r="AD1960">
        <v>70.799735847789407</v>
      </c>
      <c r="AE1960">
        <v>28.019886937237416</v>
      </c>
      <c r="AF1960">
        <v>88.861035422343349</v>
      </c>
      <c r="AG1960">
        <v>26.259167574931869</v>
      </c>
      <c r="AH1960" s="2">
        <f t="shared" si="384"/>
        <v>4.201466811989099</v>
      </c>
      <c r="AI1960">
        <v>4.201466811989099</v>
      </c>
      <c r="AJ1960">
        <v>11.540356943189673</v>
      </c>
      <c r="AK1960">
        <v>91.539459243739444</v>
      </c>
      <c r="AU1960" s="2">
        <f t="shared" si="381"/>
        <v>565.09699999999998</v>
      </c>
      <c r="AV1960" s="2">
        <f>IF(ISNUMBER(AU1960),SUMIFS($AU$1:AU1960,$A$1:A1960,A1960,$J$1:J1960,J1960,$D$1:D1960,D1960),"")</f>
        <v>565.09699999999998</v>
      </c>
      <c r="AW1960">
        <f t="shared" si="382"/>
        <v>16</v>
      </c>
    </row>
    <row r="1961" spans="1:49" x14ac:dyDescent="0.25">
      <c r="A1961" s="5" t="s">
        <v>137</v>
      </c>
      <c r="B1961" t="s">
        <v>152</v>
      </c>
      <c r="C1961" s="3">
        <v>41143</v>
      </c>
      <c r="D1961">
        <v>4</v>
      </c>
      <c r="H1961" t="s">
        <v>138</v>
      </c>
      <c r="J1961" s="29" t="s">
        <v>139</v>
      </c>
      <c r="M1961" s="2" t="s">
        <v>143</v>
      </c>
      <c r="N1961" s="2">
        <f t="shared" si="383"/>
        <v>182.1999999999997</v>
      </c>
      <c r="O1961" s="30">
        <v>18.21999999999997</v>
      </c>
      <c r="P1961" s="30">
        <v>226.40000000000032</v>
      </c>
      <c r="Q1961">
        <f t="shared" si="385"/>
        <v>226.40000000000032</v>
      </c>
      <c r="R1961" s="2">
        <f>IF(ISNUMBER(Q1961),SUMIFS(Q$1:$Q1961,A$1:$A1961,A1961,J$1:$J1961,J1961,D$1:$D1961,D1961),"")</f>
        <v>226.40000000000032</v>
      </c>
      <c r="AB1961">
        <v>21.162791854082407</v>
      </c>
      <c r="AC1961">
        <v>12.27135418670545</v>
      </c>
      <c r="AD1961">
        <v>70.799735847789407</v>
      </c>
      <c r="AE1961">
        <v>28.019886937237416</v>
      </c>
      <c r="AF1961">
        <v>88.861035422343349</v>
      </c>
      <c r="AG1961">
        <v>26.259167574931869</v>
      </c>
      <c r="AH1961" s="2">
        <f t="shared" si="384"/>
        <v>4.201466811989099</v>
      </c>
      <c r="AI1961">
        <v>4.201466811989099</v>
      </c>
      <c r="AJ1961">
        <v>11.540356943189673</v>
      </c>
      <c r="AK1961">
        <v>91.539459243739444</v>
      </c>
      <c r="AU1961" s="2">
        <f t="shared" si="381"/>
        <v>951.21199999999999</v>
      </c>
      <c r="AV1961" s="2">
        <f>IF(ISNUMBER(AU1961),SUMIFS($AU$1:AU1961,$A$1:A1961,A1961,$J$1:J1961,J1961,$D$1:D1961,D1961),"")</f>
        <v>951.21199999999999</v>
      </c>
      <c r="AW1961">
        <f t="shared" si="382"/>
        <v>16</v>
      </c>
    </row>
    <row r="1962" spans="1:49" x14ac:dyDescent="0.25">
      <c r="A1962" s="5" t="s">
        <v>137</v>
      </c>
      <c r="B1962" t="s">
        <v>152</v>
      </c>
      <c r="C1962" s="3">
        <v>41143</v>
      </c>
      <c r="D1962">
        <v>5</v>
      </c>
      <c r="H1962" t="s">
        <v>138</v>
      </c>
      <c r="J1962" s="29" t="s">
        <v>139</v>
      </c>
      <c r="M1962" s="2" t="s">
        <v>143</v>
      </c>
      <c r="N1962" s="2">
        <f t="shared" si="383"/>
        <v>295.39999999999964</v>
      </c>
      <c r="O1962" s="30">
        <v>29.539999999999964</v>
      </c>
      <c r="P1962" s="30">
        <v>-3.3999999999996362</v>
      </c>
      <c r="Q1962">
        <f t="shared" si="385"/>
        <v>-3.3999999999996362</v>
      </c>
      <c r="R1962" s="2">
        <f>IF(ISNUMBER(Q1962),SUMIFS(Q$1:$Q1962,A$1:$A1962,A1962,J$1:$J1962,J1962,D$1:$D1962,D1962),"")</f>
        <v>-3.3999999999996362</v>
      </c>
      <c r="AB1962">
        <v>20.325958964158033</v>
      </c>
      <c r="AC1962">
        <v>11.420214849269323</v>
      </c>
      <c r="AD1962">
        <v>71.661636158263391</v>
      </c>
      <c r="AE1962">
        <v>27.193134904868739</v>
      </c>
      <c r="AF1962">
        <v>88.283349457164192</v>
      </c>
      <c r="AG1962">
        <v>24.881278216704221</v>
      </c>
      <c r="AH1962" s="2">
        <f t="shared" si="384"/>
        <v>3.9810045146726751</v>
      </c>
      <c r="AI1962">
        <v>3.9810045146726751</v>
      </c>
      <c r="AJ1962">
        <v>11.680846693796934</v>
      </c>
      <c r="AK1962">
        <v>91.610044313146474</v>
      </c>
      <c r="AU1962" s="2">
        <f t="shared" si="381"/>
        <v>-13.535</v>
      </c>
      <c r="AV1962" s="2">
        <f>IF(ISNUMBER(AU1962),SUMIFS($AU$1:AU1962,$A$1:A1962,A1962,$J$1:J1962,J1962,$D$1:D1962,D1962),"")</f>
        <v>-13.535</v>
      </c>
      <c r="AW1962">
        <f t="shared" si="382"/>
        <v>16</v>
      </c>
    </row>
    <row r="1963" spans="1:49" x14ac:dyDescent="0.25">
      <c r="A1963" s="5" t="s">
        <v>137</v>
      </c>
      <c r="B1963" t="s">
        <v>152</v>
      </c>
      <c r="C1963" s="3">
        <v>41143</v>
      </c>
      <c r="D1963">
        <v>6</v>
      </c>
      <c r="H1963" t="s">
        <v>138</v>
      </c>
      <c r="J1963" s="29" t="s">
        <v>139</v>
      </c>
      <c r="M1963" s="2" t="s">
        <v>143</v>
      </c>
      <c r="N1963" s="2">
        <f t="shared" si="383"/>
        <v>206.50000000000091</v>
      </c>
      <c r="O1963" s="30">
        <v>20.650000000000091</v>
      </c>
      <c r="P1963" s="30">
        <v>63.399999999999068</v>
      </c>
      <c r="Q1963">
        <f t="shared" si="385"/>
        <v>63.399999999999068</v>
      </c>
      <c r="R1963" s="2">
        <f>IF(ISNUMBER(Q1963),SUMIFS(Q$1:$Q1963,A$1:$A1963,A1963,J$1:$J1963,J1963,D$1:$D1963,D1963),"")</f>
        <v>63.399999999999068</v>
      </c>
      <c r="AB1963">
        <v>20.325958964158033</v>
      </c>
      <c r="AC1963">
        <v>11.420214849269323</v>
      </c>
      <c r="AD1963">
        <v>71.661636158263391</v>
      </c>
      <c r="AE1963">
        <v>27.193134904868739</v>
      </c>
      <c r="AF1963">
        <v>88.283349457164192</v>
      </c>
      <c r="AG1963">
        <v>24.881278216704221</v>
      </c>
      <c r="AH1963" s="2">
        <f t="shared" si="384"/>
        <v>3.9810045146726751</v>
      </c>
      <c r="AI1963">
        <v>3.9810045146726751</v>
      </c>
      <c r="AJ1963">
        <v>11.680846693796934</v>
      </c>
      <c r="AK1963">
        <v>91.610044313146474</v>
      </c>
      <c r="AU1963" s="2">
        <f t="shared" si="381"/>
        <v>252.39599999999999</v>
      </c>
      <c r="AV1963" s="2">
        <f>IF(ISNUMBER(AU1963),SUMIFS($AU$1:AU1963,$A$1:A1963,A1963,$J$1:J1963,J1963,$D$1:D1963,D1963),"")</f>
        <v>252.39599999999999</v>
      </c>
      <c r="AW1963">
        <f t="shared" si="382"/>
        <v>16</v>
      </c>
    </row>
    <row r="1964" spans="1:49" x14ac:dyDescent="0.25">
      <c r="A1964" s="5" t="s">
        <v>137</v>
      </c>
      <c r="B1964" t="s">
        <v>152</v>
      </c>
      <c r="C1964" s="3">
        <v>41143</v>
      </c>
      <c r="D1964">
        <v>7</v>
      </c>
      <c r="H1964" t="s">
        <v>138</v>
      </c>
      <c r="J1964" s="29" t="s">
        <v>139</v>
      </c>
      <c r="M1964" s="2" t="s">
        <v>143</v>
      </c>
      <c r="N1964" s="2">
        <f t="shared" si="383"/>
        <v>149.50000000000045</v>
      </c>
      <c r="O1964" s="30">
        <v>14.950000000000045</v>
      </c>
      <c r="P1964" s="30">
        <v>124.29999999999956</v>
      </c>
      <c r="Q1964">
        <f t="shared" si="385"/>
        <v>124.29999999999956</v>
      </c>
      <c r="R1964" s="2">
        <f>IF(ISNUMBER(Q1964),SUMIFS(Q$1:$Q1964,A$1:$A1964,A1964,J$1:$J1964,J1964,D$1:$D1964,D1964),"")</f>
        <v>124.29999999999956</v>
      </c>
      <c r="AB1964">
        <v>19.76485791092631</v>
      </c>
      <c r="AC1964">
        <v>13.810555900458207</v>
      </c>
      <c r="AD1964">
        <v>73.005181469235467</v>
      </c>
      <c r="AE1964">
        <v>28.176363041706164</v>
      </c>
      <c r="AF1964">
        <v>88.479067302596832</v>
      </c>
      <c r="AG1964">
        <v>26.756854133545303</v>
      </c>
      <c r="AH1964" s="2">
        <f t="shared" si="384"/>
        <v>4.2810966613672488</v>
      </c>
      <c r="AI1964">
        <v>4.2810966613672488</v>
      </c>
      <c r="AJ1964">
        <v>11.899844579485382</v>
      </c>
      <c r="AK1964">
        <v>91.168228814378224</v>
      </c>
      <c r="AU1964" s="2">
        <f t="shared" si="381"/>
        <v>532.14</v>
      </c>
      <c r="AV1964" s="2">
        <f>IF(ISNUMBER(AU1964),SUMIFS($AU$1:AU1964,$A$1:A1964,A1964,$J$1:J1964,J1964,$D$1:D1964,D1964),"")</f>
        <v>532.14</v>
      </c>
      <c r="AW1964">
        <f t="shared" si="382"/>
        <v>16</v>
      </c>
    </row>
    <row r="1965" spans="1:49" x14ac:dyDescent="0.25">
      <c r="A1965" s="5" t="s">
        <v>137</v>
      </c>
      <c r="B1965" t="s">
        <v>152</v>
      </c>
      <c r="C1965" s="3">
        <v>41143</v>
      </c>
      <c r="D1965">
        <v>8</v>
      </c>
      <c r="H1965" t="s">
        <v>138</v>
      </c>
      <c r="J1965" s="29" t="s">
        <v>139</v>
      </c>
      <c r="M1965" s="2" t="s">
        <v>143</v>
      </c>
      <c r="N1965" s="2">
        <f t="shared" si="383"/>
        <v>227.59999999999991</v>
      </c>
      <c r="O1965" s="30">
        <v>22.759999999999991</v>
      </c>
      <c r="P1965" s="30">
        <v>27.60000000000008</v>
      </c>
      <c r="Q1965">
        <f t="shared" si="385"/>
        <v>27.60000000000008</v>
      </c>
      <c r="R1965" s="2">
        <f>IF(ISNUMBER(Q1965),SUMIFS(Q$1:$Q1965,A$1:$A1965,A1965,J$1:$J1965,J1965,D$1:$D1965,D1965),"")</f>
        <v>27.60000000000008</v>
      </c>
      <c r="AB1965">
        <v>19.76485791092631</v>
      </c>
      <c r="AC1965">
        <v>13.810555900458207</v>
      </c>
      <c r="AD1965">
        <v>73.005181469235467</v>
      </c>
      <c r="AE1965">
        <v>28.176363041706164</v>
      </c>
      <c r="AF1965">
        <v>88.479067302596832</v>
      </c>
      <c r="AG1965">
        <v>26.756854133545303</v>
      </c>
      <c r="AH1965" s="2">
        <f t="shared" si="384"/>
        <v>4.2810966613672488</v>
      </c>
      <c r="AI1965">
        <v>4.2810966613672488</v>
      </c>
      <c r="AJ1965">
        <v>11.899844579485382</v>
      </c>
      <c r="AK1965">
        <v>91.168228814378224</v>
      </c>
      <c r="AU1965" s="2">
        <f t="shared" si="381"/>
        <v>118.158</v>
      </c>
      <c r="AV1965" s="2">
        <f>IF(ISNUMBER(AU1965),SUMIFS($AU$1:AU1965,$A$1:A1965,A1965,$J$1:J1965,J1965,$D$1:D1965,D1965),"")</f>
        <v>118.158</v>
      </c>
      <c r="AW1965">
        <f t="shared" si="382"/>
        <v>16</v>
      </c>
    </row>
    <row r="1966" spans="1:49" x14ac:dyDescent="0.25">
      <c r="A1966" s="5" t="s">
        <v>137</v>
      </c>
      <c r="B1966" t="s">
        <v>152</v>
      </c>
      <c r="C1966" s="3">
        <v>41143</v>
      </c>
      <c r="D1966">
        <v>9</v>
      </c>
      <c r="H1966" t="s">
        <v>138</v>
      </c>
      <c r="J1966" s="29" t="s">
        <v>139</v>
      </c>
      <c r="M1966" s="2" t="s">
        <v>143</v>
      </c>
      <c r="N1966" s="2">
        <f t="shared" si="383"/>
        <v>357.00000000000045</v>
      </c>
      <c r="O1966" s="30">
        <v>35.700000000000045</v>
      </c>
      <c r="P1966" s="30">
        <v>-65.900000000000432</v>
      </c>
      <c r="Q1966">
        <f t="shared" si="385"/>
        <v>-65.900000000000432</v>
      </c>
      <c r="R1966" s="2">
        <f>IF(ISNUMBER(Q1966),SUMIFS(Q$1:$Q1966,A$1:$A1966,A1966,J$1:$J1966,J1966,D$1:$D1966,D1966),"")</f>
        <v>-65.900000000000432</v>
      </c>
      <c r="AH1966" s="2" t="str">
        <f t="shared" si="384"/>
        <v/>
      </c>
      <c r="AU1966" s="2" t="str">
        <f t="shared" si="381"/>
        <v/>
      </c>
      <c r="AV1966" s="2" t="str">
        <f>IF(ISNUMBER(AU1966),SUMIFS($AU$1:AU1966,$A$1:A1966,A1966,$J$1:J1966,J1966,$D$1:D1966,D1966),"")</f>
        <v/>
      </c>
      <c r="AW1966">
        <f t="shared" si="382"/>
        <v>4</v>
      </c>
    </row>
    <row r="1967" spans="1:49" x14ac:dyDescent="0.25">
      <c r="A1967" s="5" t="s">
        <v>137</v>
      </c>
      <c r="B1967" t="s">
        <v>152</v>
      </c>
      <c r="C1967" s="3">
        <v>41143</v>
      </c>
      <c r="D1967">
        <v>10</v>
      </c>
      <c r="H1967" t="s">
        <v>138</v>
      </c>
      <c r="J1967" s="29" t="s">
        <v>139</v>
      </c>
      <c r="M1967" s="2" t="s">
        <v>143</v>
      </c>
      <c r="N1967" s="2">
        <f t="shared" si="383"/>
        <v>203.89999999999986</v>
      </c>
      <c r="O1967" s="30">
        <v>20.389999999999986</v>
      </c>
      <c r="P1967" s="30">
        <v>176.70000000000016</v>
      </c>
      <c r="Q1967">
        <f t="shared" si="385"/>
        <v>176.70000000000016</v>
      </c>
      <c r="R1967" s="2">
        <f>IF(ISNUMBER(Q1967),SUMIFS(Q$1:$Q1967,A$1:$A1967,A1967,J$1:$J1967,J1967,D$1:$D1967,D1967),"")</f>
        <v>176.70000000000016</v>
      </c>
      <c r="AH1967" s="2" t="str">
        <f t="shared" si="384"/>
        <v/>
      </c>
      <c r="AU1967" s="2" t="str">
        <f t="shared" si="381"/>
        <v/>
      </c>
      <c r="AV1967" s="2" t="str">
        <f>IF(ISNUMBER(AU1967),SUMIFS($AU$1:AU1967,$A$1:A1967,A1967,$J$1:J1967,J1967,$D$1:D1967,D1967),"")</f>
        <v/>
      </c>
      <c r="AW1967">
        <f t="shared" si="382"/>
        <v>4</v>
      </c>
    </row>
    <row r="1968" spans="1:49" x14ac:dyDescent="0.25">
      <c r="A1968" s="5" t="s">
        <v>137</v>
      </c>
      <c r="B1968" t="s">
        <v>152</v>
      </c>
      <c r="C1968" s="3">
        <v>41171</v>
      </c>
      <c r="D1968">
        <v>1</v>
      </c>
      <c r="H1968" t="s">
        <v>138</v>
      </c>
      <c r="J1968" s="29" t="s">
        <v>139</v>
      </c>
      <c r="M1968" s="2" t="s">
        <v>143</v>
      </c>
      <c r="N1968" s="2">
        <f t="shared" si="383"/>
        <v>217.3</v>
      </c>
      <c r="O1968" s="30">
        <v>21.73</v>
      </c>
      <c r="P1968" s="30">
        <v>199</v>
      </c>
      <c r="Q1968">
        <f t="shared" si="385"/>
        <v>199</v>
      </c>
      <c r="R1968" s="2">
        <f>IF(ISNUMBER(Q1968),SUMIFS(Q$1:$Q1968,A$1:$A1968,A1968,J$1:$J1968,J1968,D$1:$D1968,D1968),"")</f>
        <v>133.40000000000026</v>
      </c>
      <c r="AH1968" s="2" t="str">
        <f t="shared" si="384"/>
        <v/>
      </c>
      <c r="AU1968" s="2" t="str">
        <f t="shared" si="381"/>
        <v/>
      </c>
      <c r="AV1968" s="2" t="str">
        <f>IF(ISNUMBER(AU1968),SUMIFS($AU$1:AU1968,$A$1:A1968,A1968,$J$1:J1968,J1968,$D$1:D1968,D1968),"")</f>
        <v/>
      </c>
      <c r="AW1968">
        <f t="shared" si="382"/>
        <v>4</v>
      </c>
    </row>
    <row r="1969" spans="1:49" x14ac:dyDescent="0.25">
      <c r="A1969" s="5" t="s">
        <v>137</v>
      </c>
      <c r="B1969" t="s">
        <v>152</v>
      </c>
      <c r="C1969" s="3">
        <v>41171</v>
      </c>
      <c r="D1969">
        <v>2</v>
      </c>
      <c r="H1969" t="s">
        <v>138</v>
      </c>
      <c r="J1969" s="29" t="s">
        <v>139</v>
      </c>
      <c r="M1969" s="2" t="s">
        <v>143</v>
      </c>
      <c r="N1969" s="2">
        <f t="shared" si="383"/>
        <v>279.89999999999998</v>
      </c>
      <c r="O1969" s="30">
        <v>27.99</v>
      </c>
      <c r="P1969" s="30">
        <v>123.50000000000006</v>
      </c>
      <c r="Q1969">
        <f t="shared" si="385"/>
        <v>123.50000000000006</v>
      </c>
      <c r="R1969" s="2">
        <f>IF(ISNUMBER(Q1969),SUMIFS(Q$1:$Q1969,A$1:$A1969,A1969,J$1:$J1969,J1969,D$1:$D1969,D1969),"")</f>
        <v>312.19999999999931</v>
      </c>
      <c r="AH1969" s="2" t="str">
        <f t="shared" si="384"/>
        <v/>
      </c>
      <c r="AU1969" s="2" t="str">
        <f t="shared" si="381"/>
        <v/>
      </c>
      <c r="AV1969" s="2" t="str">
        <f>IF(ISNUMBER(AU1969),SUMIFS($AU$1:AU1969,$A$1:A1969,A1969,$J$1:J1969,J1969,$D$1:D1969,D1969),"")</f>
        <v/>
      </c>
      <c r="AW1969">
        <f t="shared" si="382"/>
        <v>4</v>
      </c>
    </row>
    <row r="1970" spans="1:49" x14ac:dyDescent="0.25">
      <c r="A1970" s="5" t="s">
        <v>137</v>
      </c>
      <c r="B1970" t="s">
        <v>152</v>
      </c>
      <c r="C1970" s="3">
        <v>41171</v>
      </c>
      <c r="D1970">
        <v>3</v>
      </c>
      <c r="H1970" t="s">
        <v>138</v>
      </c>
      <c r="J1970" s="29" t="s">
        <v>139</v>
      </c>
      <c r="M1970" s="2" t="s">
        <v>143</v>
      </c>
      <c r="N1970" s="2">
        <f t="shared" si="383"/>
        <v>220.6</v>
      </c>
      <c r="O1970" s="30">
        <v>22.06</v>
      </c>
      <c r="P1970" s="30">
        <v>236.50000000000003</v>
      </c>
      <c r="Q1970">
        <f t="shared" si="385"/>
        <v>236.50000000000003</v>
      </c>
      <c r="R1970" s="2">
        <f>IF(ISNUMBER(Q1970),SUMIFS(Q$1:$Q1970,A$1:$A1970,A1970,J$1:$J1970,J1970,D$1:$D1970,D1970),"")</f>
        <v>371.00000000000011</v>
      </c>
      <c r="AH1970" s="2" t="str">
        <f t="shared" si="384"/>
        <v/>
      </c>
      <c r="AU1970" s="2" t="str">
        <f t="shared" si="381"/>
        <v/>
      </c>
      <c r="AV1970" s="2" t="str">
        <f>IF(ISNUMBER(AU1970),SUMIFS($AU$1:AU1970,$A$1:A1970,A1970,$J$1:J1970,J1970,$D$1:D1970,D1970),"")</f>
        <v/>
      </c>
      <c r="AW1970">
        <f t="shared" si="382"/>
        <v>4</v>
      </c>
    </row>
    <row r="1971" spans="1:49" x14ac:dyDescent="0.25">
      <c r="A1971" s="5" t="s">
        <v>137</v>
      </c>
      <c r="B1971" t="s">
        <v>152</v>
      </c>
      <c r="C1971" s="3">
        <v>41171</v>
      </c>
      <c r="D1971">
        <v>4</v>
      </c>
      <c r="H1971" t="s">
        <v>138</v>
      </c>
      <c r="J1971" s="29" t="s">
        <v>139</v>
      </c>
      <c r="M1971" s="2" t="s">
        <v>143</v>
      </c>
      <c r="N1971" s="2">
        <f t="shared" si="383"/>
        <v>226.20000000000002</v>
      </c>
      <c r="O1971" s="30">
        <v>22.62</v>
      </c>
      <c r="P1971" s="30">
        <v>97.69999999999996</v>
      </c>
      <c r="Q1971">
        <f t="shared" si="385"/>
        <v>97.69999999999996</v>
      </c>
      <c r="R1971" s="2">
        <f>IF(ISNUMBER(Q1971),SUMIFS(Q$1:$Q1971,A$1:$A1971,A1971,J$1:$J1971,J1971,D$1:$D1971,D1971),"")</f>
        <v>324.10000000000025</v>
      </c>
      <c r="AH1971" s="2" t="str">
        <f t="shared" si="384"/>
        <v/>
      </c>
      <c r="AU1971" s="2" t="str">
        <f t="shared" si="381"/>
        <v/>
      </c>
      <c r="AV1971" s="2" t="str">
        <f>IF(ISNUMBER(AU1971),SUMIFS($AU$1:AU1971,$A$1:A1971,A1971,$J$1:J1971,J1971,$D$1:D1971,D1971),"")</f>
        <v/>
      </c>
      <c r="AW1971">
        <f t="shared" si="382"/>
        <v>4</v>
      </c>
    </row>
    <row r="1972" spans="1:49" x14ac:dyDescent="0.25">
      <c r="A1972" s="5" t="s">
        <v>137</v>
      </c>
      <c r="B1972" t="s">
        <v>152</v>
      </c>
      <c r="C1972" s="3">
        <v>41171</v>
      </c>
      <c r="D1972">
        <v>5</v>
      </c>
      <c r="H1972" t="s">
        <v>138</v>
      </c>
      <c r="J1972" s="29" t="s">
        <v>139</v>
      </c>
      <c r="M1972" s="2" t="s">
        <v>143</v>
      </c>
      <c r="N1972" s="2">
        <f t="shared" si="383"/>
        <v>187.10000000000002</v>
      </c>
      <c r="O1972" s="30">
        <v>18.71</v>
      </c>
      <c r="P1972" s="30">
        <v>52.299999999999983</v>
      </c>
      <c r="Q1972">
        <f t="shared" si="385"/>
        <v>52.299999999999983</v>
      </c>
      <c r="R1972" s="2">
        <f>IF(ISNUMBER(Q1972),SUMIFS(Q$1:$Q1972,A$1:$A1972,A1972,J$1:$J1972,J1972,D$1:$D1972,D1972),"")</f>
        <v>48.900000000000347</v>
      </c>
      <c r="AH1972" s="2" t="str">
        <f t="shared" si="384"/>
        <v/>
      </c>
      <c r="AU1972" s="2" t="str">
        <f t="shared" si="381"/>
        <v/>
      </c>
      <c r="AV1972" s="2" t="str">
        <f>IF(ISNUMBER(AU1972),SUMIFS($AU$1:AU1972,$A$1:A1972,A1972,$J$1:J1972,J1972,$D$1:D1972,D1972),"")</f>
        <v/>
      </c>
      <c r="AW1972">
        <f t="shared" si="382"/>
        <v>4</v>
      </c>
    </row>
    <row r="1973" spans="1:49" x14ac:dyDescent="0.25">
      <c r="A1973" s="5" t="s">
        <v>137</v>
      </c>
      <c r="B1973" t="s">
        <v>152</v>
      </c>
      <c r="C1973" s="3">
        <v>41171</v>
      </c>
      <c r="D1973">
        <v>6</v>
      </c>
      <c r="H1973" t="s">
        <v>138</v>
      </c>
      <c r="J1973" s="29" t="s">
        <v>139</v>
      </c>
      <c r="M1973" s="2" t="s">
        <v>143</v>
      </c>
      <c r="N1973" s="2">
        <f t="shared" si="383"/>
        <v>254</v>
      </c>
      <c r="O1973" s="30">
        <v>25.4</v>
      </c>
      <c r="P1973" s="30">
        <v>4</v>
      </c>
      <c r="Q1973">
        <f t="shared" si="385"/>
        <v>4</v>
      </c>
      <c r="R1973" s="2">
        <f>IF(ISNUMBER(Q1973),SUMIFS(Q$1:$Q1973,A$1:$A1973,A1973,J$1:$J1973,J1973,D$1:$D1973,D1973),"")</f>
        <v>67.399999999999068</v>
      </c>
      <c r="AH1973" s="2" t="str">
        <f t="shared" si="384"/>
        <v/>
      </c>
      <c r="AU1973" s="2" t="str">
        <f t="shared" si="381"/>
        <v/>
      </c>
      <c r="AV1973" s="2" t="str">
        <f>IF(ISNUMBER(AU1973),SUMIFS($AU$1:AU1973,$A$1:A1973,A1973,$J$1:J1973,J1973,$D$1:D1973,D1973),"")</f>
        <v/>
      </c>
      <c r="AW1973">
        <f t="shared" si="382"/>
        <v>4</v>
      </c>
    </row>
    <row r="1974" spans="1:49" x14ac:dyDescent="0.25">
      <c r="A1974" s="5" t="s">
        <v>137</v>
      </c>
      <c r="B1974" t="s">
        <v>152</v>
      </c>
      <c r="C1974" s="3">
        <v>41171</v>
      </c>
      <c r="D1974">
        <v>7</v>
      </c>
      <c r="H1974" t="s">
        <v>138</v>
      </c>
      <c r="J1974" s="29" t="s">
        <v>139</v>
      </c>
      <c r="M1974" s="2" t="s">
        <v>143</v>
      </c>
      <c r="N1974" s="2">
        <f t="shared" si="383"/>
        <v>205.79999999999998</v>
      </c>
      <c r="O1974" s="30">
        <v>20.58</v>
      </c>
      <c r="P1974" s="30">
        <v>87.80000000000004</v>
      </c>
      <c r="Q1974">
        <f t="shared" si="385"/>
        <v>87.80000000000004</v>
      </c>
      <c r="R1974" s="2">
        <f>IF(ISNUMBER(Q1974),SUMIFS(Q$1:$Q1974,A$1:$A1974,A1974,J$1:$J1974,J1974,D$1:$D1974,D1974),"")</f>
        <v>212.0999999999996</v>
      </c>
      <c r="AH1974" s="2" t="str">
        <f t="shared" si="384"/>
        <v/>
      </c>
      <c r="AU1974" s="2" t="str">
        <f t="shared" si="381"/>
        <v/>
      </c>
      <c r="AV1974" s="2" t="str">
        <f>IF(ISNUMBER(AU1974),SUMIFS($AU$1:AU1974,$A$1:A1974,A1974,$J$1:J1974,J1974,$D$1:D1974,D1974),"")</f>
        <v/>
      </c>
      <c r="AW1974">
        <f t="shared" si="382"/>
        <v>4</v>
      </c>
    </row>
    <row r="1975" spans="1:49" x14ac:dyDescent="0.25">
      <c r="A1975" s="5" t="s">
        <v>137</v>
      </c>
      <c r="B1975" t="s">
        <v>152</v>
      </c>
      <c r="C1975" s="3">
        <v>41171</v>
      </c>
      <c r="D1975">
        <v>8</v>
      </c>
      <c r="H1975" t="s">
        <v>138</v>
      </c>
      <c r="J1975" s="29" t="s">
        <v>139</v>
      </c>
      <c r="M1975" s="2" t="s">
        <v>143</v>
      </c>
      <c r="N1975" s="2">
        <f t="shared" si="383"/>
        <v>263.09999999999997</v>
      </c>
      <c r="O1975" s="30">
        <v>26.309999999999995</v>
      </c>
      <c r="P1975" s="30">
        <v>98.5</v>
      </c>
      <c r="Q1975">
        <f t="shared" si="385"/>
        <v>98.5</v>
      </c>
      <c r="R1975" s="2">
        <f>IF(ISNUMBER(Q1975),SUMIFS(Q$1:$Q1975,A$1:$A1975,A1975,J$1:$J1975,J1975,D$1:$D1975,D1975),"")</f>
        <v>126.10000000000008</v>
      </c>
      <c r="AH1975" s="2" t="str">
        <f t="shared" si="384"/>
        <v/>
      </c>
      <c r="AU1975" s="2" t="str">
        <f t="shared" si="381"/>
        <v/>
      </c>
      <c r="AV1975" s="2" t="str">
        <f>IF(ISNUMBER(AU1975),SUMIFS($AU$1:AU1975,$A$1:A1975,A1975,$J$1:J1975,J1975,$D$1:D1975,D1975),"")</f>
        <v/>
      </c>
      <c r="AW1975">
        <f t="shared" si="382"/>
        <v>4</v>
      </c>
    </row>
    <row r="1976" spans="1:49" x14ac:dyDescent="0.25">
      <c r="A1976" s="5" t="s">
        <v>137</v>
      </c>
      <c r="B1976" t="s">
        <v>152</v>
      </c>
      <c r="C1976" s="3">
        <v>41171</v>
      </c>
      <c r="D1976">
        <v>9</v>
      </c>
      <c r="H1976" t="s">
        <v>138</v>
      </c>
      <c r="J1976" s="29" t="s">
        <v>139</v>
      </c>
      <c r="M1976" s="2" t="s">
        <v>143</v>
      </c>
      <c r="N1976" s="2">
        <f t="shared" si="383"/>
        <v>190.5</v>
      </c>
      <c r="O1976" s="30">
        <v>19.05</v>
      </c>
      <c r="P1976" s="30">
        <v>292.7</v>
      </c>
      <c r="Q1976">
        <f t="shared" si="385"/>
        <v>292.7</v>
      </c>
      <c r="R1976" s="2">
        <f>IF(ISNUMBER(Q1976),SUMIFS(Q$1:$Q1976,A$1:$A1976,A1976,J$1:$J1976,J1976,D$1:$D1976,D1976),"")</f>
        <v>226.79999999999956</v>
      </c>
      <c r="AH1976" s="2" t="str">
        <f t="shared" si="384"/>
        <v/>
      </c>
      <c r="AU1976" s="2" t="str">
        <f t="shared" si="381"/>
        <v/>
      </c>
      <c r="AV1976" s="2" t="str">
        <f>IF(ISNUMBER(AU1976),SUMIFS($AU$1:AU1976,$A$1:A1976,A1976,$J$1:J1976,J1976,$D$1:D1976,D1976),"")</f>
        <v/>
      </c>
      <c r="AW1976">
        <f t="shared" si="382"/>
        <v>4</v>
      </c>
    </row>
    <row r="1977" spans="1:49" x14ac:dyDescent="0.25">
      <c r="A1977" s="5" t="s">
        <v>137</v>
      </c>
      <c r="B1977" t="s">
        <v>152</v>
      </c>
      <c r="C1977" s="3">
        <v>41171</v>
      </c>
      <c r="D1977">
        <v>10</v>
      </c>
      <c r="H1977" t="s">
        <v>138</v>
      </c>
      <c r="J1977" s="29" t="s">
        <v>139</v>
      </c>
      <c r="M1977" s="2" t="s">
        <v>143</v>
      </c>
      <c r="N1977" s="2">
        <f t="shared" si="383"/>
        <v>318.60000000000002</v>
      </c>
      <c r="O1977" s="30">
        <v>31.860000000000003</v>
      </c>
      <c r="P1977" s="30">
        <v>99.199999999999989</v>
      </c>
      <c r="Q1977">
        <f t="shared" si="385"/>
        <v>99.199999999999989</v>
      </c>
      <c r="R1977" s="2">
        <f>IF(ISNUMBER(Q1977),SUMIFS(Q$1:$Q1977,A$1:$A1977,A1977,J$1:$J1977,J1977,D$1:$D1977,D1977),"")</f>
        <v>275.90000000000015</v>
      </c>
      <c r="AH1977" s="2" t="str">
        <f t="shared" si="384"/>
        <v/>
      </c>
      <c r="AU1977" s="2" t="str">
        <f t="shared" si="381"/>
        <v/>
      </c>
      <c r="AV1977" s="2" t="str">
        <f>IF(ISNUMBER(AU1977),SUMIFS($AU$1:AU1977,$A$1:A1977,A1977,$J$1:J1977,J1977,$D$1:D1977,D1977),"")</f>
        <v/>
      </c>
      <c r="AW1977">
        <f t="shared" si="382"/>
        <v>4</v>
      </c>
    </row>
    <row r="1978" spans="1:49" x14ac:dyDescent="0.25">
      <c r="A1978" s="5" t="s">
        <v>137</v>
      </c>
      <c r="B1978" t="s">
        <v>152</v>
      </c>
      <c r="C1978" s="3">
        <v>41199</v>
      </c>
      <c r="D1978">
        <v>1</v>
      </c>
      <c r="H1978" t="s">
        <v>138</v>
      </c>
      <c r="J1978" s="29" t="s">
        <v>139</v>
      </c>
      <c r="M1978" s="2" t="s">
        <v>143</v>
      </c>
      <c r="N1978" s="2">
        <f t="shared" si="383"/>
        <v>267.2</v>
      </c>
      <c r="O1978" s="30">
        <v>26.72</v>
      </c>
      <c r="P1978" s="30">
        <v>76.400000000000034</v>
      </c>
      <c r="Q1978">
        <f t="shared" si="385"/>
        <v>76.400000000000034</v>
      </c>
      <c r="R1978" s="2">
        <f>IF(ISNUMBER(Q1978),SUMIFS(Q$1:$Q1978,A$1:$A1978,A1978,J$1:$J1978,J1978,D$1:$D1978,D1978),"")</f>
        <v>209.8000000000003</v>
      </c>
      <c r="AH1978" s="2" t="str">
        <f t="shared" si="384"/>
        <v/>
      </c>
      <c r="AU1978" s="2" t="str">
        <f t="shared" si="381"/>
        <v/>
      </c>
      <c r="AV1978" s="2" t="str">
        <f>IF(ISNUMBER(AU1978),SUMIFS($AU$1:AU1978,$A$1:A1978,A1978,$J$1:J1978,J1978,$D$1:D1978,D1978),"")</f>
        <v/>
      </c>
      <c r="AW1978">
        <f t="shared" si="382"/>
        <v>4</v>
      </c>
    </row>
    <row r="1979" spans="1:49" x14ac:dyDescent="0.25">
      <c r="A1979" s="5" t="s">
        <v>137</v>
      </c>
      <c r="B1979" t="s">
        <v>152</v>
      </c>
      <c r="C1979" s="3">
        <v>41199</v>
      </c>
      <c r="D1979">
        <v>2</v>
      </c>
      <c r="H1979" t="s">
        <v>138</v>
      </c>
      <c r="J1979" s="29" t="s">
        <v>139</v>
      </c>
      <c r="M1979" s="2" t="s">
        <v>143</v>
      </c>
      <c r="N1979" s="2">
        <f t="shared" si="383"/>
        <v>254.7</v>
      </c>
      <c r="O1979" s="30">
        <v>25.47</v>
      </c>
      <c r="P1979" s="30">
        <v>208.2</v>
      </c>
      <c r="Q1979">
        <f t="shared" si="385"/>
        <v>208.2</v>
      </c>
      <c r="R1979" s="2">
        <f>IF(ISNUMBER(Q1979),SUMIFS(Q$1:$Q1979,A$1:$A1979,A1979,J$1:$J1979,J1979,D$1:$D1979,D1979),"")</f>
        <v>520.3999999999993</v>
      </c>
      <c r="AH1979" s="2" t="str">
        <f t="shared" si="384"/>
        <v/>
      </c>
      <c r="AU1979" s="2" t="str">
        <f t="shared" si="381"/>
        <v/>
      </c>
      <c r="AV1979" s="2" t="str">
        <f>IF(ISNUMBER(AU1979),SUMIFS($AU$1:AU1979,$A$1:A1979,A1979,$J$1:J1979,J1979,$D$1:D1979,D1979),"")</f>
        <v/>
      </c>
      <c r="AW1979">
        <f t="shared" si="382"/>
        <v>4</v>
      </c>
    </row>
    <row r="1980" spans="1:49" x14ac:dyDescent="0.25">
      <c r="A1980" s="5" t="s">
        <v>137</v>
      </c>
      <c r="B1980" t="s">
        <v>152</v>
      </c>
      <c r="C1980" s="3">
        <v>41199</v>
      </c>
      <c r="D1980">
        <v>3</v>
      </c>
      <c r="H1980" t="s">
        <v>138</v>
      </c>
      <c r="J1980" s="29" t="s">
        <v>139</v>
      </c>
      <c r="M1980" s="2" t="s">
        <v>143</v>
      </c>
      <c r="N1980" s="2">
        <f t="shared" si="383"/>
        <v>259.3</v>
      </c>
      <c r="O1980" s="30">
        <v>25.93</v>
      </c>
      <c r="P1980" s="30">
        <v>183.59999999999997</v>
      </c>
      <c r="Q1980">
        <f t="shared" si="385"/>
        <v>183.59999999999997</v>
      </c>
      <c r="R1980" s="2">
        <f>IF(ISNUMBER(Q1980),SUMIFS(Q$1:$Q1980,A$1:$A1980,A1980,J$1:$J1980,J1980,D$1:$D1980,D1980),"")</f>
        <v>554.60000000000014</v>
      </c>
      <c r="AH1980" s="2" t="str">
        <f t="shared" si="384"/>
        <v/>
      </c>
      <c r="AU1980" s="2" t="str">
        <f t="shared" si="381"/>
        <v/>
      </c>
      <c r="AV1980" s="2" t="str">
        <f>IF(ISNUMBER(AU1980),SUMIFS($AU$1:AU1980,$A$1:A1980,A1980,$J$1:J1980,J1980,$D$1:D1980,D1980),"")</f>
        <v/>
      </c>
      <c r="AW1980">
        <f t="shared" si="382"/>
        <v>4</v>
      </c>
    </row>
    <row r="1981" spans="1:49" x14ac:dyDescent="0.25">
      <c r="A1981" s="5" t="s">
        <v>137</v>
      </c>
      <c r="B1981" t="s">
        <v>152</v>
      </c>
      <c r="C1981" s="3">
        <v>41199</v>
      </c>
      <c r="D1981">
        <v>4</v>
      </c>
      <c r="H1981" t="s">
        <v>138</v>
      </c>
      <c r="J1981" s="29" t="s">
        <v>139</v>
      </c>
      <c r="M1981" s="2" t="s">
        <v>143</v>
      </c>
      <c r="N1981" s="2">
        <f t="shared" si="383"/>
        <v>214.5</v>
      </c>
      <c r="O1981" s="30">
        <v>21.45</v>
      </c>
      <c r="P1981" s="30">
        <v>210.70000000000005</v>
      </c>
      <c r="Q1981">
        <f t="shared" si="385"/>
        <v>210.70000000000005</v>
      </c>
      <c r="R1981" s="2">
        <f>IF(ISNUMBER(Q1981),SUMIFS(Q$1:$Q1981,A$1:$A1981,A1981,J$1:$J1981,J1981,D$1:$D1981,D1981),"")</f>
        <v>534.8000000000003</v>
      </c>
      <c r="AH1981" s="2" t="str">
        <f t="shared" si="384"/>
        <v/>
      </c>
      <c r="AU1981" s="2" t="str">
        <f t="shared" ref="AU1981:AU2044" si="386">IF(AND(ISNUMBER(AI1981),ISNUMBER(Q1981)),ROUND(Q1981*AI1981,3),"")</f>
        <v/>
      </c>
      <c r="AV1981" s="2" t="str">
        <f>IF(ISNUMBER(AU1981),SUMIFS($AU$1:AU1981,$A$1:A1981,A1981,$J$1:J1981,J1981,$D$1:D1981,D1981),"")</f>
        <v/>
      </c>
      <c r="AW1981">
        <f t="shared" ref="AW1981:AW2044" si="387">COUNT(O1981:AV1981)</f>
        <v>4</v>
      </c>
    </row>
    <row r="1982" spans="1:49" x14ac:dyDescent="0.25">
      <c r="A1982" s="5" t="s">
        <v>137</v>
      </c>
      <c r="B1982" t="s">
        <v>152</v>
      </c>
      <c r="C1982" s="3">
        <v>41199</v>
      </c>
      <c r="D1982">
        <v>5</v>
      </c>
      <c r="H1982" t="s">
        <v>138</v>
      </c>
      <c r="J1982" s="29" t="s">
        <v>139</v>
      </c>
      <c r="M1982" s="2" t="s">
        <v>143</v>
      </c>
      <c r="N1982" s="2">
        <f t="shared" ref="N1982:N2045" si="388">IF(LEN(O1982)&gt;0,O1982*10,"")</f>
        <v>164.8</v>
      </c>
      <c r="O1982" s="30">
        <v>16.48</v>
      </c>
      <c r="P1982" s="30">
        <v>218.49999999999994</v>
      </c>
      <c r="Q1982">
        <f t="shared" si="385"/>
        <v>218.49999999999994</v>
      </c>
      <c r="R1982" s="2">
        <f>IF(ISNUMBER(Q1982),SUMIFS(Q$1:$Q1982,A$1:$A1982,A1982,J$1:$J1982,J1982,D$1:$D1982,D1982),"")</f>
        <v>267.40000000000032</v>
      </c>
      <c r="AH1982" s="2" t="str">
        <f t="shared" si="384"/>
        <v/>
      </c>
      <c r="AU1982" s="2" t="str">
        <f t="shared" si="386"/>
        <v/>
      </c>
      <c r="AV1982" s="2" t="str">
        <f>IF(ISNUMBER(AU1982),SUMIFS($AU$1:AU1982,$A$1:A1982,A1982,$J$1:J1982,J1982,$D$1:D1982,D1982),"")</f>
        <v/>
      </c>
      <c r="AW1982">
        <f t="shared" si="387"/>
        <v>4</v>
      </c>
    </row>
    <row r="1983" spans="1:49" x14ac:dyDescent="0.25">
      <c r="A1983" s="5" t="s">
        <v>137</v>
      </c>
      <c r="B1983" t="s">
        <v>152</v>
      </c>
      <c r="C1983" s="3">
        <v>41199</v>
      </c>
      <c r="D1983">
        <v>6</v>
      </c>
      <c r="H1983" t="s">
        <v>138</v>
      </c>
      <c r="J1983" s="29" t="s">
        <v>139</v>
      </c>
      <c r="M1983" s="2" t="s">
        <v>143</v>
      </c>
      <c r="N1983" s="2">
        <f t="shared" si="388"/>
        <v>329.6</v>
      </c>
      <c r="O1983" s="30">
        <v>32.96</v>
      </c>
      <c r="P1983" s="30">
        <v>-6</v>
      </c>
      <c r="Q1983">
        <f t="shared" si="385"/>
        <v>-6</v>
      </c>
      <c r="R1983" s="2">
        <f>IF(ISNUMBER(Q1983),SUMIFS(Q$1:$Q1983,A$1:$A1983,A1983,J$1:$J1983,J1983,D$1:$D1983,D1983),"")</f>
        <v>61.399999999999068</v>
      </c>
      <c r="AH1983" s="2" t="str">
        <f t="shared" si="384"/>
        <v/>
      </c>
      <c r="AU1983" s="2" t="str">
        <f t="shared" si="386"/>
        <v/>
      </c>
      <c r="AV1983" s="2" t="str">
        <f>IF(ISNUMBER(AU1983),SUMIFS($AU$1:AU1983,$A$1:A1983,A1983,$J$1:J1983,J1983,$D$1:D1983,D1983),"")</f>
        <v/>
      </c>
      <c r="AW1983">
        <f t="shared" si="387"/>
        <v>4</v>
      </c>
    </row>
    <row r="1984" spans="1:49" x14ac:dyDescent="0.25">
      <c r="A1984" s="5" t="s">
        <v>137</v>
      </c>
      <c r="B1984" t="s">
        <v>152</v>
      </c>
      <c r="C1984" s="3">
        <v>41199</v>
      </c>
      <c r="D1984">
        <v>7</v>
      </c>
      <c r="H1984" t="s">
        <v>138</v>
      </c>
      <c r="J1984" s="29" t="s">
        <v>139</v>
      </c>
      <c r="M1984" s="2" t="s">
        <v>143</v>
      </c>
      <c r="N1984" s="2">
        <f t="shared" si="388"/>
        <v>341.4</v>
      </c>
      <c r="O1984" s="30">
        <v>34.14</v>
      </c>
      <c r="P1984" s="30">
        <v>81.700000000000045</v>
      </c>
      <c r="Q1984">
        <f t="shared" si="385"/>
        <v>81.700000000000045</v>
      </c>
      <c r="R1984" s="2">
        <f>IF(ISNUMBER(Q1984),SUMIFS(Q$1:$Q1984,A$1:$A1984,A1984,J$1:$J1984,J1984,D$1:$D1984,D1984),"")</f>
        <v>293.79999999999961</v>
      </c>
      <c r="AH1984" s="2" t="str">
        <f t="shared" si="384"/>
        <v/>
      </c>
      <c r="AU1984" s="2" t="str">
        <f t="shared" si="386"/>
        <v/>
      </c>
      <c r="AV1984" s="2" t="str">
        <f>IF(ISNUMBER(AU1984),SUMIFS($AU$1:AU1984,$A$1:A1984,A1984,$J$1:J1984,J1984,$D$1:D1984,D1984),"")</f>
        <v/>
      </c>
      <c r="AW1984">
        <f t="shared" si="387"/>
        <v>4</v>
      </c>
    </row>
    <row r="1985" spans="1:49" x14ac:dyDescent="0.25">
      <c r="A1985" s="5" t="s">
        <v>137</v>
      </c>
      <c r="B1985" t="s">
        <v>152</v>
      </c>
      <c r="C1985" s="3">
        <v>41199</v>
      </c>
      <c r="D1985">
        <v>8</v>
      </c>
      <c r="H1985" t="s">
        <v>138</v>
      </c>
      <c r="J1985" s="29" t="s">
        <v>139</v>
      </c>
      <c r="M1985" s="2" t="s">
        <v>143</v>
      </c>
      <c r="N1985" s="2">
        <f t="shared" si="388"/>
        <v>151.5</v>
      </c>
      <c r="O1985" s="30">
        <v>15.15</v>
      </c>
      <c r="P1985" s="30">
        <v>190.79999999999995</v>
      </c>
      <c r="Q1985">
        <f t="shared" si="385"/>
        <v>190.79999999999995</v>
      </c>
      <c r="R1985" s="2">
        <f>IF(ISNUMBER(Q1985),SUMIFS(Q$1:$Q1985,A$1:$A1985,A1985,J$1:$J1985,J1985,D$1:$D1985,D1985),"")</f>
        <v>316.90000000000003</v>
      </c>
      <c r="AH1985" s="2" t="str">
        <f t="shared" si="384"/>
        <v/>
      </c>
      <c r="AU1985" s="2" t="str">
        <f t="shared" si="386"/>
        <v/>
      </c>
      <c r="AV1985" s="2" t="str">
        <f>IF(ISNUMBER(AU1985),SUMIFS($AU$1:AU1985,$A$1:A1985,A1985,$J$1:J1985,J1985,$D$1:D1985,D1985),"")</f>
        <v/>
      </c>
      <c r="AW1985">
        <f t="shared" si="387"/>
        <v>4</v>
      </c>
    </row>
    <row r="1986" spans="1:49" x14ac:dyDescent="0.25">
      <c r="A1986" s="5" t="s">
        <v>137</v>
      </c>
      <c r="B1986" t="s">
        <v>152</v>
      </c>
      <c r="C1986" s="3">
        <v>41199</v>
      </c>
      <c r="D1986">
        <v>9</v>
      </c>
      <c r="H1986" t="s">
        <v>138</v>
      </c>
      <c r="J1986" s="29" t="s">
        <v>139</v>
      </c>
      <c r="M1986" s="2" t="s">
        <v>143</v>
      </c>
      <c r="N1986" s="2">
        <f t="shared" si="388"/>
        <v>157.89999999999998</v>
      </c>
      <c r="O1986" s="30">
        <v>15.789999999999997</v>
      </c>
      <c r="P1986" s="30">
        <v>205.8</v>
      </c>
      <c r="Q1986">
        <f t="shared" si="385"/>
        <v>205.8</v>
      </c>
      <c r="R1986" s="2">
        <f>IF(ISNUMBER(Q1986),SUMIFS(Q$1:$Q1986,A$1:$A1986,A1986,J$1:$J1986,J1986,D$1:$D1986,D1986),"")</f>
        <v>432.59999999999957</v>
      </c>
      <c r="AH1986" s="2" t="str">
        <f t="shared" si="384"/>
        <v/>
      </c>
      <c r="AU1986" s="2" t="str">
        <f t="shared" si="386"/>
        <v/>
      </c>
      <c r="AV1986" s="2" t="str">
        <f>IF(ISNUMBER(AU1986),SUMIFS($AU$1:AU1986,$A$1:A1986,A1986,$J$1:J1986,J1986,$D$1:D1986,D1986),"")</f>
        <v/>
      </c>
      <c r="AW1986">
        <f t="shared" si="387"/>
        <v>4</v>
      </c>
    </row>
    <row r="1987" spans="1:49" x14ac:dyDescent="0.25">
      <c r="A1987" s="5" t="s">
        <v>137</v>
      </c>
      <c r="B1987" t="s">
        <v>152</v>
      </c>
      <c r="C1987" s="3">
        <v>41199</v>
      </c>
      <c r="D1987">
        <v>10</v>
      </c>
      <c r="H1987" t="s">
        <v>138</v>
      </c>
      <c r="J1987" s="29" t="s">
        <v>139</v>
      </c>
      <c r="M1987" s="2" t="s">
        <v>143</v>
      </c>
      <c r="N1987" s="2">
        <f t="shared" si="388"/>
        <v>324.60000000000002</v>
      </c>
      <c r="O1987" s="30">
        <v>32.46</v>
      </c>
      <c r="P1987" s="30">
        <v>-58.700000000000045</v>
      </c>
      <c r="Q1987">
        <f t="shared" si="385"/>
        <v>-58.700000000000045</v>
      </c>
      <c r="R1987" s="2">
        <f>IF(ISNUMBER(Q1987),SUMIFS(Q$1:$Q1987,A$1:$A1987,A1987,J$1:$J1987,J1987,D$1:$D1987,D1987),"")</f>
        <v>217.2000000000001</v>
      </c>
      <c r="AH1987" s="2" t="str">
        <f t="shared" si="384"/>
        <v/>
      </c>
      <c r="AU1987" s="2" t="str">
        <f t="shared" si="386"/>
        <v/>
      </c>
      <c r="AV1987" s="2" t="str">
        <f>IF(ISNUMBER(AU1987),SUMIFS($AU$1:AU1987,$A$1:A1987,A1987,$J$1:J1987,J1987,$D$1:D1987,D1987),"")</f>
        <v/>
      </c>
      <c r="AW1987">
        <f t="shared" si="387"/>
        <v>4</v>
      </c>
    </row>
    <row r="1988" spans="1:49" x14ac:dyDescent="0.25">
      <c r="A1988" s="5" t="s">
        <v>137</v>
      </c>
      <c r="B1988" t="s">
        <v>152</v>
      </c>
      <c r="C1988" s="3">
        <v>41227</v>
      </c>
      <c r="D1988">
        <v>1</v>
      </c>
      <c r="H1988" t="s">
        <v>138</v>
      </c>
      <c r="J1988" s="29" t="s">
        <v>139</v>
      </c>
      <c r="M1988" s="2" t="s">
        <v>143</v>
      </c>
      <c r="N1988" s="2">
        <f t="shared" si="388"/>
        <v>290.5</v>
      </c>
      <c r="O1988" s="30">
        <v>29.05</v>
      </c>
      <c r="P1988" s="30">
        <v>18.600000000000023</v>
      </c>
      <c r="Q1988">
        <f t="shared" si="385"/>
        <v>18.600000000000023</v>
      </c>
      <c r="R1988" s="2">
        <f>IF(ISNUMBER(Q1988),SUMIFS(Q$1:$Q1988,A$1:$A1988,A1988,J$1:$J1988,J1988,D$1:$D1988,D1988),"")</f>
        <v>228.40000000000032</v>
      </c>
      <c r="AH1988" s="2" t="str">
        <f t="shared" si="384"/>
        <v/>
      </c>
      <c r="AU1988" s="2" t="str">
        <f t="shared" si="386"/>
        <v/>
      </c>
      <c r="AV1988" s="2" t="str">
        <f>IF(ISNUMBER(AU1988),SUMIFS($AU$1:AU1988,$A$1:A1988,A1988,$J$1:J1988,J1988,$D$1:D1988,D1988),"")</f>
        <v/>
      </c>
      <c r="AW1988">
        <f t="shared" si="387"/>
        <v>4</v>
      </c>
    </row>
    <row r="1989" spans="1:49" x14ac:dyDescent="0.25">
      <c r="A1989" s="5" t="s">
        <v>137</v>
      </c>
      <c r="B1989" t="s">
        <v>152</v>
      </c>
      <c r="C1989" s="3">
        <v>41227</v>
      </c>
      <c r="D1989">
        <v>2</v>
      </c>
      <c r="H1989" t="s">
        <v>138</v>
      </c>
      <c r="J1989" s="29" t="s">
        <v>139</v>
      </c>
      <c r="M1989" s="2" t="s">
        <v>143</v>
      </c>
      <c r="N1989" s="2">
        <f t="shared" si="388"/>
        <v>133.80000000000001</v>
      </c>
      <c r="O1989" s="30">
        <v>13.38</v>
      </c>
      <c r="P1989" s="30">
        <v>347.1</v>
      </c>
      <c r="Q1989">
        <f t="shared" si="385"/>
        <v>347.1</v>
      </c>
      <c r="R1989" s="2">
        <f>IF(ISNUMBER(Q1989),SUMIFS(Q$1:$Q1989,A$1:$A1989,A1989,J$1:$J1989,J1989,D$1:$D1989,D1989),"")</f>
        <v>867.49999999999932</v>
      </c>
      <c r="AH1989" s="2" t="str">
        <f t="shared" si="384"/>
        <v/>
      </c>
      <c r="AU1989" s="2" t="str">
        <f t="shared" si="386"/>
        <v/>
      </c>
      <c r="AV1989" s="2" t="str">
        <f>IF(ISNUMBER(AU1989),SUMIFS($AU$1:AU1989,$A$1:A1989,A1989,$J$1:J1989,J1989,$D$1:D1989,D1989),"")</f>
        <v/>
      </c>
      <c r="AW1989">
        <f t="shared" si="387"/>
        <v>4</v>
      </c>
    </row>
    <row r="1990" spans="1:49" x14ac:dyDescent="0.25">
      <c r="A1990" s="5" t="s">
        <v>137</v>
      </c>
      <c r="B1990" t="s">
        <v>152</v>
      </c>
      <c r="C1990" s="3">
        <v>41227</v>
      </c>
      <c r="D1990">
        <v>3</v>
      </c>
      <c r="H1990" t="s">
        <v>138</v>
      </c>
      <c r="J1990" s="29" t="s">
        <v>139</v>
      </c>
      <c r="M1990" s="2" t="s">
        <v>143</v>
      </c>
      <c r="N1990" s="2">
        <f t="shared" si="388"/>
        <v>233.6</v>
      </c>
      <c r="O1990" s="30">
        <v>23.36</v>
      </c>
      <c r="P1990" s="30">
        <v>195.20000000000002</v>
      </c>
      <c r="Q1990">
        <f t="shared" si="385"/>
        <v>195.20000000000002</v>
      </c>
      <c r="R1990" s="2">
        <f>IF(ISNUMBER(Q1990),SUMIFS(Q$1:$Q1990,A$1:$A1990,A1990,J$1:$J1990,J1990,D$1:$D1990,D1990),"")</f>
        <v>749.80000000000018</v>
      </c>
      <c r="AH1990" s="2" t="str">
        <f t="shared" si="384"/>
        <v/>
      </c>
      <c r="AU1990" s="2" t="str">
        <f t="shared" si="386"/>
        <v/>
      </c>
      <c r="AV1990" s="2" t="str">
        <f>IF(ISNUMBER(AU1990),SUMIFS($AU$1:AU1990,$A$1:A1990,A1990,$J$1:J1990,J1990,$D$1:D1990,D1990),"")</f>
        <v/>
      </c>
      <c r="AW1990">
        <f t="shared" si="387"/>
        <v>4</v>
      </c>
    </row>
    <row r="1991" spans="1:49" x14ac:dyDescent="0.25">
      <c r="A1991" s="5" t="s">
        <v>137</v>
      </c>
      <c r="B1991" t="s">
        <v>152</v>
      </c>
      <c r="C1991" s="3">
        <v>41227</v>
      </c>
      <c r="D1991">
        <v>4</v>
      </c>
      <c r="H1991" t="s">
        <v>138</v>
      </c>
      <c r="J1991" s="29" t="s">
        <v>139</v>
      </c>
      <c r="M1991" s="2" t="s">
        <v>143</v>
      </c>
      <c r="N1991" s="2">
        <f t="shared" si="388"/>
        <v>197.8</v>
      </c>
      <c r="O1991" s="30">
        <v>19.78</v>
      </c>
      <c r="P1991" s="30">
        <v>235.09999999999997</v>
      </c>
      <c r="Q1991">
        <f t="shared" si="385"/>
        <v>235.09999999999997</v>
      </c>
      <c r="R1991" s="2">
        <f>IF(ISNUMBER(Q1991),SUMIFS(Q$1:$Q1991,A$1:$A1991,A1991,J$1:$J1991,J1991,D$1:$D1991,D1991),"")</f>
        <v>769.90000000000032</v>
      </c>
      <c r="AH1991" s="2" t="str">
        <f t="shared" si="384"/>
        <v/>
      </c>
      <c r="AU1991" s="2" t="str">
        <f t="shared" si="386"/>
        <v/>
      </c>
      <c r="AV1991" s="2" t="str">
        <f>IF(ISNUMBER(AU1991),SUMIFS($AU$1:AU1991,$A$1:A1991,A1991,$J$1:J1991,J1991,$D$1:D1991,D1991),"")</f>
        <v/>
      </c>
      <c r="AW1991">
        <f t="shared" si="387"/>
        <v>4</v>
      </c>
    </row>
    <row r="1992" spans="1:49" x14ac:dyDescent="0.25">
      <c r="A1992" s="5" t="s">
        <v>137</v>
      </c>
      <c r="B1992" t="s">
        <v>152</v>
      </c>
      <c r="C1992" s="3">
        <v>41227</v>
      </c>
      <c r="D1992">
        <v>5</v>
      </c>
      <c r="H1992" t="s">
        <v>138</v>
      </c>
      <c r="J1992" s="29" t="s">
        <v>139</v>
      </c>
      <c r="M1992" s="2" t="s">
        <v>143</v>
      </c>
      <c r="N1992" s="2">
        <f t="shared" si="388"/>
        <v>112.8</v>
      </c>
      <c r="O1992" s="30">
        <v>11.28</v>
      </c>
      <c r="P1992" s="30">
        <v>231.29999999999995</v>
      </c>
      <c r="Q1992">
        <f t="shared" si="385"/>
        <v>231.29999999999995</v>
      </c>
      <c r="R1992" s="2">
        <f>IF(ISNUMBER(Q1992),SUMIFS(Q$1:$Q1992,A$1:$A1992,A1992,J$1:$J1992,J1992,D$1:$D1992,D1992),"")</f>
        <v>498.70000000000027</v>
      </c>
      <c r="AH1992" s="2" t="str">
        <f t="shared" si="384"/>
        <v/>
      </c>
      <c r="AU1992" s="2" t="str">
        <f t="shared" si="386"/>
        <v/>
      </c>
      <c r="AV1992" s="2" t="str">
        <f>IF(ISNUMBER(AU1992),SUMIFS($AU$1:AU1992,$A$1:A1992,A1992,$J$1:J1992,J1992,$D$1:D1992,D1992),"")</f>
        <v/>
      </c>
      <c r="AW1992">
        <f t="shared" si="387"/>
        <v>4</v>
      </c>
    </row>
    <row r="1993" spans="1:49" x14ac:dyDescent="0.25">
      <c r="A1993" s="5" t="s">
        <v>137</v>
      </c>
      <c r="B1993" t="s">
        <v>152</v>
      </c>
      <c r="C1993" s="3">
        <v>41227</v>
      </c>
      <c r="D1993">
        <v>6</v>
      </c>
      <c r="H1993" t="s">
        <v>138</v>
      </c>
      <c r="J1993" s="29" t="s">
        <v>139</v>
      </c>
      <c r="M1993" s="2" t="s">
        <v>143</v>
      </c>
      <c r="N1993" s="2">
        <f t="shared" si="388"/>
        <v>245.79999999999998</v>
      </c>
      <c r="O1993" s="30">
        <v>24.58</v>
      </c>
      <c r="P1993" s="30">
        <v>-59.199999999999989</v>
      </c>
      <c r="Q1993">
        <f t="shared" si="385"/>
        <v>-59.199999999999989</v>
      </c>
      <c r="R1993" s="2">
        <f>IF(ISNUMBER(Q1993),SUMIFS(Q$1:$Q1993,A$1:$A1993,A1993,J$1:$J1993,J1993,D$1:$D1993,D1993),"")</f>
        <v>2.1999999999990791</v>
      </c>
      <c r="AH1993" s="2" t="str">
        <f t="shared" si="384"/>
        <v/>
      </c>
      <c r="AU1993" s="2" t="str">
        <f t="shared" si="386"/>
        <v/>
      </c>
      <c r="AV1993" s="2" t="str">
        <f>IF(ISNUMBER(AU1993),SUMIFS($AU$1:AU1993,$A$1:A1993,A1993,$J$1:J1993,J1993,$D$1:D1993,D1993),"")</f>
        <v/>
      </c>
      <c r="AW1993">
        <f t="shared" si="387"/>
        <v>4</v>
      </c>
    </row>
    <row r="1994" spans="1:49" x14ac:dyDescent="0.25">
      <c r="A1994" s="5" t="s">
        <v>137</v>
      </c>
      <c r="B1994" t="s">
        <v>152</v>
      </c>
      <c r="C1994" s="3">
        <v>41227</v>
      </c>
      <c r="D1994">
        <v>7</v>
      </c>
      <c r="H1994" t="s">
        <v>138</v>
      </c>
      <c r="J1994" s="29" t="s">
        <v>139</v>
      </c>
      <c r="M1994" s="2" t="s">
        <v>143</v>
      </c>
      <c r="N1994" s="2">
        <f t="shared" si="388"/>
        <v>306.70000000000005</v>
      </c>
      <c r="O1994" s="30">
        <v>30.670000000000005</v>
      </c>
      <c r="P1994" s="30">
        <v>282.39999999999986</v>
      </c>
      <c r="Q1994">
        <f t="shared" si="385"/>
        <v>282.39999999999986</v>
      </c>
      <c r="R1994" s="2">
        <f>IF(ISNUMBER(Q1994),SUMIFS(Q$1:$Q1994,A$1:$A1994,A1994,J$1:$J1994,J1994,D$1:$D1994,D1994),"")</f>
        <v>576.19999999999948</v>
      </c>
      <c r="AH1994" s="2" t="str">
        <f t="shared" si="384"/>
        <v/>
      </c>
      <c r="AU1994" s="2" t="str">
        <f t="shared" si="386"/>
        <v/>
      </c>
      <c r="AV1994" s="2" t="str">
        <f>IF(ISNUMBER(AU1994),SUMIFS($AU$1:AU1994,$A$1:A1994,A1994,$J$1:J1994,J1994,$D$1:D1994,D1994),"")</f>
        <v/>
      </c>
      <c r="AW1994">
        <f t="shared" si="387"/>
        <v>4</v>
      </c>
    </row>
    <row r="1995" spans="1:49" x14ac:dyDescent="0.25">
      <c r="A1995" s="5" t="s">
        <v>137</v>
      </c>
      <c r="B1995" t="s">
        <v>152</v>
      </c>
      <c r="C1995" s="3">
        <v>41227</v>
      </c>
      <c r="D1995">
        <v>8</v>
      </c>
      <c r="H1995" t="s">
        <v>138</v>
      </c>
      <c r="J1995" s="29" t="s">
        <v>139</v>
      </c>
      <c r="M1995" s="2" t="s">
        <v>143</v>
      </c>
      <c r="N1995" s="2">
        <f t="shared" si="388"/>
        <v>233.79999999999998</v>
      </c>
      <c r="O1995" s="30">
        <v>23.38</v>
      </c>
      <c r="P1995" s="30">
        <v>90.299999999999983</v>
      </c>
      <c r="Q1995">
        <f t="shared" si="385"/>
        <v>90.299999999999983</v>
      </c>
      <c r="R1995" s="2">
        <f>IF(ISNUMBER(Q1995),SUMIFS(Q$1:$Q1995,A$1:$A1995,A1995,J$1:$J1995,J1995,D$1:$D1995,D1995),"")</f>
        <v>407.20000000000005</v>
      </c>
      <c r="AH1995" s="2" t="str">
        <f t="shared" si="384"/>
        <v/>
      </c>
      <c r="AU1995" s="2" t="str">
        <f t="shared" si="386"/>
        <v/>
      </c>
      <c r="AV1995" s="2" t="str">
        <f>IF(ISNUMBER(AU1995),SUMIFS($AU$1:AU1995,$A$1:A1995,A1995,$J$1:J1995,J1995,$D$1:D1995,D1995),"")</f>
        <v/>
      </c>
      <c r="AW1995">
        <f t="shared" si="387"/>
        <v>4</v>
      </c>
    </row>
    <row r="1996" spans="1:49" x14ac:dyDescent="0.25">
      <c r="A1996" s="5" t="s">
        <v>137</v>
      </c>
      <c r="B1996" t="s">
        <v>152</v>
      </c>
      <c r="C1996" s="3">
        <v>41227</v>
      </c>
      <c r="D1996">
        <v>9</v>
      </c>
      <c r="H1996" t="s">
        <v>138</v>
      </c>
      <c r="J1996" s="29" t="s">
        <v>139</v>
      </c>
      <c r="M1996" s="2" t="s">
        <v>143</v>
      </c>
      <c r="N1996" s="2">
        <f t="shared" si="388"/>
        <v>237.10000000000002</v>
      </c>
      <c r="O1996" s="30">
        <v>23.71</v>
      </c>
      <c r="P1996" s="30">
        <v>244.7</v>
      </c>
      <c r="Q1996">
        <f t="shared" si="385"/>
        <v>244.7</v>
      </c>
      <c r="R1996" s="2">
        <f>IF(ISNUMBER(Q1996),SUMIFS(Q$1:$Q1996,A$1:$A1996,A1996,J$1:$J1996,J1996,D$1:$D1996,D1996),"")</f>
        <v>677.2999999999995</v>
      </c>
      <c r="AH1996" s="2" t="str">
        <f t="shared" si="384"/>
        <v/>
      </c>
      <c r="AU1996" s="2" t="str">
        <f t="shared" si="386"/>
        <v/>
      </c>
      <c r="AV1996" s="2" t="str">
        <f>IF(ISNUMBER(AU1996),SUMIFS($AU$1:AU1996,$A$1:A1996,A1996,$J$1:J1996,J1996,$D$1:D1996,D1996),"")</f>
        <v/>
      </c>
      <c r="AW1996">
        <f t="shared" si="387"/>
        <v>4</v>
      </c>
    </row>
    <row r="1997" spans="1:49" x14ac:dyDescent="0.25">
      <c r="A1997" s="5" t="s">
        <v>137</v>
      </c>
      <c r="B1997" t="s">
        <v>152</v>
      </c>
      <c r="C1997" s="3">
        <v>41227</v>
      </c>
      <c r="D1997">
        <v>10</v>
      </c>
      <c r="H1997" t="s">
        <v>138</v>
      </c>
      <c r="J1997" s="29" t="s">
        <v>139</v>
      </c>
      <c r="M1997" s="2" t="s">
        <v>143</v>
      </c>
      <c r="N1997" s="2">
        <f t="shared" si="388"/>
        <v>380.79999999999995</v>
      </c>
      <c r="O1997" s="30">
        <v>38.08</v>
      </c>
      <c r="P1997" s="30">
        <v>-46.399999999999977</v>
      </c>
      <c r="Q1997">
        <f t="shared" si="385"/>
        <v>-46.399999999999977</v>
      </c>
      <c r="R1997" s="2">
        <f>IF(ISNUMBER(Q1997),SUMIFS(Q$1:$Q1997,A$1:$A1997,A1997,J$1:$J1997,J1997,D$1:$D1997,D1997),"")</f>
        <v>170.80000000000013</v>
      </c>
      <c r="AH1997" s="2" t="str">
        <f t="shared" si="384"/>
        <v/>
      </c>
      <c r="AU1997" s="2" t="str">
        <f t="shared" si="386"/>
        <v/>
      </c>
      <c r="AV1997" s="2" t="str">
        <f>IF(ISNUMBER(AU1997),SUMIFS($AU$1:AU1997,$A$1:A1997,A1997,$J$1:J1997,J1997,$D$1:D1997,D1997),"")</f>
        <v/>
      </c>
      <c r="AW1997">
        <f t="shared" si="387"/>
        <v>4</v>
      </c>
    </row>
    <row r="1998" spans="1:49" x14ac:dyDescent="0.25">
      <c r="A1998" s="5" t="s">
        <v>137</v>
      </c>
      <c r="B1998" t="s">
        <v>152</v>
      </c>
      <c r="C1998" s="3">
        <v>41256</v>
      </c>
      <c r="D1998">
        <v>1</v>
      </c>
      <c r="H1998" t="s">
        <v>138</v>
      </c>
      <c r="J1998" s="29" t="s">
        <v>139</v>
      </c>
      <c r="M1998" s="2" t="s">
        <v>143</v>
      </c>
      <c r="N1998" s="2">
        <f t="shared" si="388"/>
        <v>245</v>
      </c>
      <c r="O1998" s="30">
        <v>24.5</v>
      </c>
      <c r="P1998" s="30">
        <v>148.80000000000001</v>
      </c>
      <c r="Q1998">
        <f t="shared" si="385"/>
        <v>148.80000000000001</v>
      </c>
      <c r="R1998" s="2">
        <f>IF(ISNUMBER(Q1998),SUMIFS(Q$1:$Q1998,A$1:$A1998,A1998,J$1:$J1998,J1998,D$1:$D1998,D1998),"")</f>
        <v>377.20000000000033</v>
      </c>
      <c r="AB1998">
        <v>21.404203907416921</v>
      </c>
      <c r="AC1998">
        <v>11.736077065513603</v>
      </c>
      <c r="AD1998">
        <v>66.81264761030917</v>
      </c>
      <c r="AE1998">
        <v>33.859568096333284</v>
      </c>
      <c r="AF1998">
        <v>90.086673889490811</v>
      </c>
      <c r="AG1998">
        <v>21.846478196099632</v>
      </c>
      <c r="AH1998" s="2">
        <f t="shared" ref="AH1998:AH2061" si="389">IF(ISNUMBER(AI1998),AI1998,"")</f>
        <v>3.4954365113759409</v>
      </c>
      <c r="AI1998">
        <v>3.4954365113759409</v>
      </c>
      <c r="AJ1998">
        <v>10.890461560480395</v>
      </c>
      <c r="AK1998">
        <v>91.576545292191867</v>
      </c>
      <c r="AU1998" s="2">
        <f t="shared" si="386"/>
        <v>520.12099999999998</v>
      </c>
      <c r="AV1998" s="2">
        <f>IF(ISNUMBER(AU1998),SUMIFS($AU$1:AU1998,$A$1:A1998,A1998,$J$1:J1998,J1998,$D$1:D1998,D1998),"")</f>
        <v>257.77099999999996</v>
      </c>
      <c r="AW1998">
        <f t="shared" si="387"/>
        <v>16</v>
      </c>
    </row>
    <row r="1999" spans="1:49" x14ac:dyDescent="0.25">
      <c r="A1999" s="5" t="s">
        <v>137</v>
      </c>
      <c r="B1999" t="s">
        <v>152</v>
      </c>
      <c r="C1999" s="3">
        <v>41256</v>
      </c>
      <c r="D1999">
        <v>2</v>
      </c>
      <c r="H1999" t="s">
        <v>138</v>
      </c>
      <c r="J1999" s="29" t="s">
        <v>139</v>
      </c>
      <c r="M1999" s="2" t="s">
        <v>143</v>
      </c>
      <c r="N1999" s="2">
        <f t="shared" si="388"/>
        <v>149.9</v>
      </c>
      <c r="O1999" s="30">
        <v>14.99</v>
      </c>
      <c r="P1999" s="30">
        <v>282.20000000000005</v>
      </c>
      <c r="Q1999">
        <f t="shared" si="385"/>
        <v>282.20000000000005</v>
      </c>
      <c r="R1999" s="2">
        <f>IF(ISNUMBER(Q1999),SUMIFS(Q$1:$Q1999,A$1:$A1999,A1999,J$1:$J1999,J1999,D$1:$D1999,D1999),"")</f>
        <v>1149.6999999999994</v>
      </c>
      <c r="AB1999">
        <v>21.404203907416921</v>
      </c>
      <c r="AC1999">
        <v>11.736077065513603</v>
      </c>
      <c r="AD1999">
        <v>66.81264761030917</v>
      </c>
      <c r="AE1999">
        <v>33.859568096333284</v>
      </c>
      <c r="AF1999">
        <v>90.086673889490811</v>
      </c>
      <c r="AG1999">
        <v>21.846478196099632</v>
      </c>
      <c r="AH1999" s="2">
        <f t="shared" si="389"/>
        <v>3.4954365113759409</v>
      </c>
      <c r="AI1999">
        <v>3.4954365113759409</v>
      </c>
      <c r="AJ1999">
        <v>10.890461560480395</v>
      </c>
      <c r="AK1999">
        <v>91.576545292191867</v>
      </c>
      <c r="AU1999" s="2">
        <f t="shared" si="386"/>
        <v>986.41200000000003</v>
      </c>
      <c r="AV1999" s="2">
        <f>IF(ISNUMBER(AU1999),SUMIFS($AU$1:AU1999,$A$1:A1999,A1999,$J$1:J1999,J1999,$D$1:D1999,D1999),"")</f>
        <v>1741.068</v>
      </c>
      <c r="AW1999">
        <f t="shared" si="387"/>
        <v>16</v>
      </c>
    </row>
    <row r="2000" spans="1:49" x14ac:dyDescent="0.25">
      <c r="A2000" s="5" t="s">
        <v>137</v>
      </c>
      <c r="B2000" t="s">
        <v>152</v>
      </c>
      <c r="C2000" s="3">
        <v>41256</v>
      </c>
      <c r="D2000">
        <v>3</v>
      </c>
      <c r="H2000" t="s">
        <v>138</v>
      </c>
      <c r="J2000" s="29" t="s">
        <v>139</v>
      </c>
      <c r="M2000" s="2" t="s">
        <v>143</v>
      </c>
      <c r="N2000" s="2">
        <f t="shared" si="388"/>
        <v>324.3</v>
      </c>
      <c r="O2000" s="30">
        <v>32.43</v>
      </c>
      <c r="P2000" s="30">
        <v>154.5</v>
      </c>
      <c r="Q2000">
        <f t="shared" si="385"/>
        <v>154.5</v>
      </c>
      <c r="R2000" s="2">
        <f>IF(ISNUMBER(Q2000),SUMIFS(Q$1:$Q2000,A$1:$A2000,A2000,J$1:$J2000,J2000,D$1:$D2000,D2000),"")</f>
        <v>904.30000000000018</v>
      </c>
      <c r="AB2000">
        <v>22.765567520242158</v>
      </c>
      <c r="AC2000">
        <v>10.027250185833546</v>
      </c>
      <c r="AD2000">
        <v>67.560406805811411</v>
      </c>
      <c r="AE2000">
        <v>31.642821733231319</v>
      </c>
      <c r="AF2000">
        <v>89.067245119305909</v>
      </c>
      <c r="AG2000">
        <v>21.357551518438164</v>
      </c>
      <c r="AH2000" s="2">
        <f t="shared" si="389"/>
        <v>3.4172082429501063</v>
      </c>
      <c r="AI2000">
        <v>3.4172082429501063</v>
      </c>
      <c r="AJ2000">
        <v>11.01234630934726</v>
      </c>
      <c r="AK2000">
        <v>90.658800393313726</v>
      </c>
      <c r="AU2000" s="2">
        <f t="shared" si="386"/>
        <v>527.95899999999995</v>
      </c>
      <c r="AV2000" s="2">
        <f>IF(ISNUMBER(AU2000),SUMIFS($AU$1:AU2000,$A$1:A2000,A2000,$J$1:J2000,J2000,$D$1:D2000,D2000),"")</f>
        <v>1093.056</v>
      </c>
      <c r="AW2000">
        <f t="shared" si="387"/>
        <v>16</v>
      </c>
    </row>
    <row r="2001" spans="1:49" x14ac:dyDescent="0.25">
      <c r="A2001" s="5" t="s">
        <v>137</v>
      </c>
      <c r="B2001" t="s">
        <v>152</v>
      </c>
      <c r="C2001" s="3">
        <v>41256</v>
      </c>
      <c r="D2001">
        <v>4</v>
      </c>
      <c r="H2001" t="s">
        <v>138</v>
      </c>
      <c r="J2001" s="29" t="s">
        <v>139</v>
      </c>
      <c r="M2001" s="2" t="s">
        <v>143</v>
      </c>
      <c r="N2001" s="2">
        <f t="shared" si="388"/>
        <v>169.4</v>
      </c>
      <c r="O2001" s="30">
        <v>16.940000000000001</v>
      </c>
      <c r="P2001" s="30">
        <v>330.5</v>
      </c>
      <c r="Q2001">
        <f t="shared" si="385"/>
        <v>330.5</v>
      </c>
      <c r="R2001" s="2">
        <f>IF(ISNUMBER(Q2001),SUMIFS(Q$1:$Q2001,A$1:$A2001,A2001,J$1:$J2001,J2001,D$1:$D2001,D2001),"")</f>
        <v>1100.4000000000003</v>
      </c>
      <c r="AB2001">
        <v>22.765567520242158</v>
      </c>
      <c r="AC2001">
        <v>10.027250185833546</v>
      </c>
      <c r="AD2001">
        <v>67.560406805811411</v>
      </c>
      <c r="AE2001">
        <v>31.642821733231319</v>
      </c>
      <c r="AF2001">
        <v>89.067245119305909</v>
      </c>
      <c r="AG2001">
        <v>21.357551518438164</v>
      </c>
      <c r="AH2001" s="2">
        <f t="shared" si="389"/>
        <v>3.4172082429501063</v>
      </c>
      <c r="AI2001">
        <v>3.4172082429501063</v>
      </c>
      <c r="AJ2001">
        <v>11.01234630934726</v>
      </c>
      <c r="AK2001">
        <v>90.658800393313726</v>
      </c>
      <c r="AU2001" s="2">
        <f t="shared" si="386"/>
        <v>1129.3869999999999</v>
      </c>
      <c r="AV2001" s="2">
        <f>IF(ISNUMBER(AU2001),SUMIFS($AU$1:AU2001,$A$1:A2001,A2001,$J$1:J2001,J2001,$D$1:D2001,D2001),"")</f>
        <v>2080.5990000000002</v>
      </c>
      <c r="AW2001">
        <f t="shared" si="387"/>
        <v>16</v>
      </c>
    </row>
    <row r="2002" spans="1:49" x14ac:dyDescent="0.25">
      <c r="A2002" s="5" t="s">
        <v>137</v>
      </c>
      <c r="B2002" t="s">
        <v>152</v>
      </c>
      <c r="C2002" s="3">
        <v>41256</v>
      </c>
      <c r="D2002">
        <v>5</v>
      </c>
      <c r="H2002" t="s">
        <v>138</v>
      </c>
      <c r="J2002" s="29" t="s">
        <v>139</v>
      </c>
      <c r="M2002" s="2" t="s">
        <v>143</v>
      </c>
      <c r="N2002" s="2">
        <f t="shared" si="388"/>
        <v>213.1</v>
      </c>
      <c r="O2002" s="30">
        <v>21.31</v>
      </c>
      <c r="P2002" s="30">
        <v>313.89999999999998</v>
      </c>
      <c r="Q2002">
        <f t="shared" si="385"/>
        <v>313.89999999999998</v>
      </c>
      <c r="R2002" s="2">
        <f>IF(ISNUMBER(Q2002),SUMIFS(Q$1:$Q2002,A$1:$A2002,A2002,J$1:$J2002,J2002,D$1:$D2002,D2002),"")</f>
        <v>812.60000000000025</v>
      </c>
      <c r="AB2002">
        <v>19.959352653270145</v>
      </c>
      <c r="AC2002">
        <v>11.508052053900737</v>
      </c>
      <c r="AD2002">
        <v>68.334110837077674</v>
      </c>
      <c r="AE2002">
        <v>29.670517509233452</v>
      </c>
      <c r="AF2002">
        <v>89.814781084734676</v>
      </c>
      <c r="AG2002">
        <v>23.047954092827379</v>
      </c>
      <c r="AH2002" s="2">
        <f t="shared" si="389"/>
        <v>3.6876726548523804</v>
      </c>
      <c r="AI2002">
        <v>3.6876726548523804</v>
      </c>
      <c r="AJ2002">
        <v>11.138460066443661</v>
      </c>
      <c r="AK2002">
        <v>89.948330843177331</v>
      </c>
      <c r="AU2002" s="2">
        <f t="shared" si="386"/>
        <v>1157.56</v>
      </c>
      <c r="AV2002" s="2">
        <f>IF(ISNUMBER(AU2002),SUMIFS($AU$1:AU2002,$A$1:A2002,A2002,$J$1:J2002,J2002,$D$1:D2002,D2002),"")</f>
        <v>1144.0249999999999</v>
      </c>
      <c r="AW2002">
        <f t="shared" si="387"/>
        <v>16</v>
      </c>
    </row>
    <row r="2003" spans="1:49" x14ac:dyDescent="0.25">
      <c r="A2003" s="5" t="s">
        <v>137</v>
      </c>
      <c r="B2003" t="s">
        <v>152</v>
      </c>
      <c r="C2003" s="3">
        <v>41256</v>
      </c>
      <c r="D2003">
        <v>6</v>
      </c>
      <c r="H2003" t="s">
        <v>138</v>
      </c>
      <c r="J2003" s="29" t="s">
        <v>139</v>
      </c>
      <c r="M2003" s="2" t="s">
        <v>143</v>
      </c>
      <c r="N2003" s="2">
        <f t="shared" si="388"/>
        <v>312.89999999999998</v>
      </c>
      <c r="O2003" s="30">
        <v>31.29</v>
      </c>
      <c r="P2003" s="30">
        <v>67.300000000000068</v>
      </c>
      <c r="Q2003">
        <f t="shared" si="385"/>
        <v>67.300000000000068</v>
      </c>
      <c r="R2003" s="2">
        <f>IF(ISNUMBER(Q2003),SUMIFS(Q$1:$Q2003,A$1:$A2003,A2003,J$1:$J2003,J2003,D$1:$D2003,D2003),"")</f>
        <v>69.499999999999147</v>
      </c>
      <c r="AB2003">
        <v>19.959352653270145</v>
      </c>
      <c r="AC2003">
        <v>11.508052053900737</v>
      </c>
      <c r="AD2003">
        <v>68.334110837077674</v>
      </c>
      <c r="AE2003">
        <v>29.670517509233452</v>
      </c>
      <c r="AF2003">
        <v>89.814781084734676</v>
      </c>
      <c r="AG2003">
        <v>23.047954092827379</v>
      </c>
      <c r="AH2003" s="2">
        <f t="shared" si="389"/>
        <v>3.6876726548523804</v>
      </c>
      <c r="AI2003">
        <v>3.6876726548523804</v>
      </c>
      <c r="AJ2003">
        <v>11.138460066443661</v>
      </c>
      <c r="AK2003">
        <v>89.948330843177331</v>
      </c>
      <c r="AU2003" s="2">
        <f t="shared" si="386"/>
        <v>248.18</v>
      </c>
      <c r="AV2003" s="2">
        <f>IF(ISNUMBER(AU2003),SUMIFS($AU$1:AU2003,$A$1:A2003,A2003,$J$1:J2003,J2003,$D$1:D2003,D2003),"")</f>
        <v>500.57600000000002</v>
      </c>
      <c r="AW2003">
        <f t="shared" si="387"/>
        <v>16</v>
      </c>
    </row>
    <row r="2004" spans="1:49" x14ac:dyDescent="0.25">
      <c r="A2004" s="5" t="s">
        <v>137</v>
      </c>
      <c r="B2004" t="s">
        <v>152</v>
      </c>
      <c r="C2004" s="3">
        <v>41256</v>
      </c>
      <c r="D2004">
        <v>7</v>
      </c>
      <c r="H2004" t="s">
        <v>138</v>
      </c>
      <c r="J2004" s="29" t="s">
        <v>139</v>
      </c>
      <c r="M2004" s="2" t="s">
        <v>143</v>
      </c>
      <c r="N2004" s="2">
        <f t="shared" si="388"/>
        <v>197.10000000000002</v>
      </c>
      <c r="O2004" s="30">
        <v>19.71</v>
      </c>
      <c r="P2004" s="30">
        <v>224.7</v>
      </c>
      <c r="Q2004">
        <f t="shared" si="385"/>
        <v>224.7</v>
      </c>
      <c r="R2004" s="2">
        <f>IF(ISNUMBER(Q2004),SUMIFS(Q$1:$Q2004,A$1:$A2004,A2004,J$1:$J2004,J2004,D$1:$D2004,D2004),"")</f>
        <v>800.89999999999941</v>
      </c>
      <c r="AB2004">
        <v>21.936043857543922</v>
      </c>
      <c r="AC2004">
        <v>12.337005053861946</v>
      </c>
      <c r="AD2004">
        <v>69.445561438162272</v>
      </c>
      <c r="AE2004">
        <v>29.88621950090463</v>
      </c>
      <c r="AF2004">
        <v>88.67574931880111</v>
      </c>
      <c r="AG2004">
        <v>21.977243869209882</v>
      </c>
      <c r="AH2004" s="2">
        <f t="shared" si="389"/>
        <v>3.5163590190735814</v>
      </c>
      <c r="AI2004">
        <v>3.5163590190735814</v>
      </c>
      <c r="AJ2004">
        <v>11.319626514420451</v>
      </c>
      <c r="AK2004">
        <v>90.832590832590526</v>
      </c>
      <c r="AU2004" s="2">
        <f t="shared" si="386"/>
        <v>790.12599999999998</v>
      </c>
      <c r="AV2004" s="2">
        <f>IF(ISNUMBER(AU2004),SUMIFS($AU$1:AU2004,$A$1:A2004,A2004,$J$1:J2004,J2004,$D$1:D2004,D2004),"")</f>
        <v>1322.2660000000001</v>
      </c>
      <c r="AW2004">
        <f t="shared" si="387"/>
        <v>16</v>
      </c>
    </row>
    <row r="2005" spans="1:49" x14ac:dyDescent="0.25">
      <c r="A2005" s="5" t="s">
        <v>137</v>
      </c>
      <c r="B2005" t="s">
        <v>152</v>
      </c>
      <c r="C2005" s="3">
        <v>41256</v>
      </c>
      <c r="D2005">
        <v>8</v>
      </c>
      <c r="H2005" t="s">
        <v>138</v>
      </c>
      <c r="J2005" s="29" t="s">
        <v>139</v>
      </c>
      <c r="M2005" s="2" t="s">
        <v>143</v>
      </c>
      <c r="N2005" s="2">
        <f t="shared" si="388"/>
        <v>177.5</v>
      </c>
      <c r="O2005" s="30">
        <v>17.75</v>
      </c>
      <c r="P2005" s="30">
        <v>222.2</v>
      </c>
      <c r="Q2005">
        <f t="shared" si="385"/>
        <v>222.2</v>
      </c>
      <c r="R2005" s="2">
        <f>IF(ISNUMBER(Q2005),SUMIFS(Q$1:$Q2005,A$1:$A2005,A2005,J$1:$J2005,J2005,D$1:$D2005,D2005),"")</f>
        <v>629.40000000000009</v>
      </c>
      <c r="AB2005">
        <v>21.936043857543922</v>
      </c>
      <c r="AC2005">
        <v>12.337005053861946</v>
      </c>
      <c r="AD2005">
        <v>69.445561438162272</v>
      </c>
      <c r="AE2005">
        <v>29.88621950090463</v>
      </c>
      <c r="AF2005">
        <v>88.67574931880111</v>
      </c>
      <c r="AG2005">
        <v>21.977243869209882</v>
      </c>
      <c r="AH2005" s="2">
        <f t="shared" si="389"/>
        <v>3.5163590190735814</v>
      </c>
      <c r="AI2005">
        <v>3.5163590190735814</v>
      </c>
      <c r="AJ2005">
        <v>11.319626514420451</v>
      </c>
      <c r="AK2005">
        <v>90.832590832590526</v>
      </c>
      <c r="AU2005" s="2">
        <f t="shared" si="386"/>
        <v>781.33500000000004</v>
      </c>
      <c r="AV2005" s="2">
        <f>IF(ISNUMBER(AU2005),SUMIFS($AU$1:AU2005,$A$1:A2005,A2005,$J$1:J2005,J2005,$D$1:D2005,D2005),"")</f>
        <v>899.49300000000005</v>
      </c>
      <c r="AW2005">
        <f t="shared" si="387"/>
        <v>16</v>
      </c>
    </row>
    <row r="2006" spans="1:49" x14ac:dyDescent="0.25">
      <c r="A2006" s="5" t="s">
        <v>137</v>
      </c>
      <c r="B2006" t="s">
        <v>152</v>
      </c>
      <c r="C2006" s="3">
        <v>41256</v>
      </c>
      <c r="D2006">
        <v>9</v>
      </c>
      <c r="H2006" t="s">
        <v>138</v>
      </c>
      <c r="J2006" s="29" t="s">
        <v>139</v>
      </c>
      <c r="M2006" s="2" t="s">
        <v>143</v>
      </c>
      <c r="N2006" s="2">
        <f t="shared" si="388"/>
        <v>104.39999999999999</v>
      </c>
      <c r="O2006" s="30">
        <v>10.44</v>
      </c>
      <c r="P2006" s="30">
        <v>295.10000000000002</v>
      </c>
      <c r="Q2006">
        <f t="shared" si="385"/>
        <v>295.10000000000002</v>
      </c>
      <c r="R2006" s="2">
        <f>IF(ISNUMBER(Q2006),SUMIFS(Q$1:$Q2006,A$1:$A2006,A2006,J$1:$J2006,J2006,D$1:$D2006,D2006),"")</f>
        <v>972.39999999999952</v>
      </c>
      <c r="AH2006" s="2" t="str">
        <f t="shared" si="389"/>
        <v/>
      </c>
      <c r="AU2006" s="2" t="str">
        <f t="shared" si="386"/>
        <v/>
      </c>
      <c r="AV2006" s="2" t="str">
        <f>IF(ISNUMBER(AU2006),SUMIFS($AU$1:AU2006,$A$1:A2006,A2006,$J$1:J2006,J2006,$D$1:D2006,D2006),"")</f>
        <v/>
      </c>
      <c r="AW2006">
        <f t="shared" si="387"/>
        <v>4</v>
      </c>
    </row>
    <row r="2007" spans="1:49" x14ac:dyDescent="0.25">
      <c r="A2007" s="5" t="s">
        <v>137</v>
      </c>
      <c r="B2007" t="s">
        <v>152</v>
      </c>
      <c r="C2007" s="3">
        <v>41256</v>
      </c>
      <c r="D2007">
        <v>10</v>
      </c>
      <c r="H2007" t="s">
        <v>138</v>
      </c>
      <c r="J2007" s="29" t="s">
        <v>139</v>
      </c>
      <c r="M2007" s="2" t="s">
        <v>143</v>
      </c>
      <c r="N2007" s="2">
        <f t="shared" si="388"/>
        <v>237.60000000000002</v>
      </c>
      <c r="O2007" s="30">
        <v>23.76</v>
      </c>
      <c r="P2007" s="30">
        <v>107.09999999999997</v>
      </c>
      <c r="Q2007">
        <f t="shared" si="385"/>
        <v>107.09999999999997</v>
      </c>
      <c r="R2007" s="2">
        <f>IF(ISNUMBER(Q2007),SUMIFS(Q$1:$Q2007,A$1:$A2007,A2007,J$1:$J2007,J2007,D$1:$D2007,D2007),"")</f>
        <v>277.90000000000009</v>
      </c>
      <c r="AH2007" s="2" t="str">
        <f t="shared" si="389"/>
        <v/>
      </c>
      <c r="AU2007" s="2" t="str">
        <f t="shared" si="386"/>
        <v/>
      </c>
      <c r="AV2007" s="2" t="str">
        <f>IF(ISNUMBER(AU2007),SUMIFS($AU$1:AU2007,$A$1:A2007,A2007,$J$1:J2007,J2007,$D$1:D2007,D2007),"")</f>
        <v/>
      </c>
      <c r="AW2007">
        <f t="shared" si="387"/>
        <v>4</v>
      </c>
    </row>
    <row r="2008" spans="1:49" x14ac:dyDescent="0.25">
      <c r="A2008" s="5" t="s">
        <v>137</v>
      </c>
      <c r="B2008" t="s">
        <v>152</v>
      </c>
      <c r="C2008" s="3">
        <v>41285</v>
      </c>
      <c r="D2008">
        <v>1</v>
      </c>
      <c r="H2008" t="s">
        <v>138</v>
      </c>
      <c r="J2008" s="29" t="s">
        <v>139</v>
      </c>
      <c r="M2008" s="2" t="s">
        <v>143</v>
      </c>
      <c r="N2008" s="2">
        <f t="shared" si="388"/>
        <v>145.19999999999999</v>
      </c>
      <c r="O2008" s="30">
        <v>14.52</v>
      </c>
      <c r="P2008" s="30">
        <v>319.40000000000003</v>
      </c>
      <c r="Q2008">
        <f t="shared" si="385"/>
        <v>319.40000000000003</v>
      </c>
      <c r="R2008" s="2">
        <f>IF(ISNUMBER(Q2008),SUMIFS(Q$1:$Q2008,A$1:$A2008,A2008,J$1:$J2008,J2008,D$1:$D2008,D2008),"")</f>
        <v>696.60000000000036</v>
      </c>
      <c r="AH2008" s="2" t="str">
        <f t="shared" si="389"/>
        <v/>
      </c>
      <c r="AU2008" s="2" t="str">
        <f t="shared" si="386"/>
        <v/>
      </c>
      <c r="AV2008" s="2" t="str">
        <f>IF(ISNUMBER(AU2008),SUMIFS($AU$1:AU2008,$A$1:A2008,A2008,$J$1:J2008,J2008,$D$1:D2008,D2008),"")</f>
        <v/>
      </c>
      <c r="AW2008">
        <f t="shared" si="387"/>
        <v>4</v>
      </c>
    </row>
    <row r="2009" spans="1:49" x14ac:dyDescent="0.25">
      <c r="A2009" s="5" t="s">
        <v>137</v>
      </c>
      <c r="B2009" t="s">
        <v>152</v>
      </c>
      <c r="C2009" s="3">
        <v>41285</v>
      </c>
      <c r="D2009">
        <v>2</v>
      </c>
      <c r="H2009" t="s">
        <v>138</v>
      </c>
      <c r="J2009" s="29" t="s">
        <v>139</v>
      </c>
      <c r="M2009" s="2" t="s">
        <v>143</v>
      </c>
      <c r="N2009" s="2">
        <f t="shared" si="388"/>
        <v>268.5</v>
      </c>
      <c r="O2009" s="30">
        <v>26.85</v>
      </c>
      <c r="P2009" s="30">
        <v>121.89999999999998</v>
      </c>
      <c r="Q2009">
        <f t="shared" si="385"/>
        <v>121.89999999999998</v>
      </c>
      <c r="R2009" s="2">
        <f>IF(ISNUMBER(Q2009),SUMIFS(Q$1:$Q2009,A$1:$A2009,A2009,J$1:$J2009,J2009,D$1:$D2009,D2009),"")</f>
        <v>1271.5999999999995</v>
      </c>
      <c r="AH2009" s="2" t="str">
        <f t="shared" si="389"/>
        <v/>
      </c>
      <c r="AU2009" s="2" t="str">
        <f t="shared" si="386"/>
        <v/>
      </c>
      <c r="AV2009" s="2" t="str">
        <f>IF(ISNUMBER(AU2009),SUMIFS($AU$1:AU2009,$A$1:A2009,A2009,$J$1:J2009,J2009,$D$1:D2009,D2009),"")</f>
        <v/>
      </c>
      <c r="AW2009">
        <f t="shared" si="387"/>
        <v>4</v>
      </c>
    </row>
    <row r="2010" spans="1:49" x14ac:dyDescent="0.25">
      <c r="A2010" s="5" t="s">
        <v>137</v>
      </c>
      <c r="B2010" t="s">
        <v>152</v>
      </c>
      <c r="C2010" s="3">
        <v>41285</v>
      </c>
      <c r="D2010">
        <v>3</v>
      </c>
      <c r="H2010" t="s">
        <v>138</v>
      </c>
      <c r="J2010" s="29" t="s">
        <v>139</v>
      </c>
      <c r="M2010" s="2" t="s">
        <v>143</v>
      </c>
      <c r="N2010" s="2">
        <f t="shared" si="388"/>
        <v>389.20000000000005</v>
      </c>
      <c r="O2010" s="30">
        <v>38.92</v>
      </c>
      <c r="P2010" s="30">
        <v>49.89999999999992</v>
      </c>
      <c r="Q2010">
        <f t="shared" si="385"/>
        <v>49.89999999999992</v>
      </c>
      <c r="R2010" s="2">
        <f>IF(ISNUMBER(Q2010),SUMIFS(Q$1:$Q2010,A$1:$A2010,A2010,J$1:$J2010,J2010,D$1:$D2010,D2010),"")</f>
        <v>954.2</v>
      </c>
      <c r="AH2010" s="2" t="str">
        <f t="shared" si="389"/>
        <v/>
      </c>
      <c r="AU2010" s="2" t="str">
        <f t="shared" si="386"/>
        <v/>
      </c>
      <c r="AV2010" s="2" t="str">
        <f>IF(ISNUMBER(AU2010),SUMIFS($AU$1:AU2010,$A$1:A2010,A2010,$J$1:J2010,J2010,$D$1:D2010,D2010),"")</f>
        <v/>
      </c>
      <c r="AW2010">
        <f t="shared" si="387"/>
        <v>4</v>
      </c>
    </row>
    <row r="2011" spans="1:49" x14ac:dyDescent="0.25">
      <c r="A2011" s="5" t="s">
        <v>137</v>
      </c>
      <c r="B2011" t="s">
        <v>152</v>
      </c>
      <c r="C2011" s="3">
        <v>41285</v>
      </c>
      <c r="D2011">
        <v>4</v>
      </c>
      <c r="H2011" t="s">
        <v>138</v>
      </c>
      <c r="J2011" s="29" t="s">
        <v>139</v>
      </c>
      <c r="M2011" s="2" t="s">
        <v>143</v>
      </c>
      <c r="N2011" s="2">
        <f t="shared" si="388"/>
        <v>372.8</v>
      </c>
      <c r="O2011" s="30">
        <v>37.28</v>
      </c>
      <c r="P2011" s="30">
        <v>356.90000000000003</v>
      </c>
      <c r="Q2011">
        <f t="shared" si="385"/>
        <v>356.90000000000003</v>
      </c>
      <c r="R2011" s="2">
        <f>IF(ISNUMBER(Q2011),SUMIFS(Q$1:$Q2011,A$1:$A2011,A2011,J$1:$J2011,J2011,D$1:$D2011,D2011),"")</f>
        <v>1457.3000000000004</v>
      </c>
      <c r="AH2011" s="2" t="str">
        <f t="shared" si="389"/>
        <v/>
      </c>
      <c r="AU2011" s="2" t="str">
        <f t="shared" si="386"/>
        <v/>
      </c>
      <c r="AV2011" s="2" t="str">
        <f>IF(ISNUMBER(AU2011),SUMIFS($AU$1:AU2011,$A$1:A2011,A2011,$J$1:J2011,J2011,$D$1:D2011,D2011),"")</f>
        <v/>
      </c>
      <c r="AW2011">
        <f t="shared" si="387"/>
        <v>4</v>
      </c>
    </row>
    <row r="2012" spans="1:49" x14ac:dyDescent="0.25">
      <c r="A2012" s="5" t="s">
        <v>137</v>
      </c>
      <c r="B2012" t="s">
        <v>152</v>
      </c>
      <c r="C2012" s="3">
        <v>41285</v>
      </c>
      <c r="D2012">
        <v>5</v>
      </c>
      <c r="H2012" t="s">
        <v>138</v>
      </c>
      <c r="J2012" s="29" t="s">
        <v>139</v>
      </c>
      <c r="M2012" s="2" t="s">
        <v>143</v>
      </c>
      <c r="N2012" s="2">
        <f t="shared" si="388"/>
        <v>292.8</v>
      </c>
      <c r="O2012" s="30">
        <v>29.28</v>
      </c>
      <c r="P2012" s="30">
        <v>197.10000000000002</v>
      </c>
      <c r="Q2012">
        <f t="shared" si="385"/>
        <v>197.10000000000002</v>
      </c>
      <c r="R2012" s="2">
        <f>IF(ISNUMBER(Q2012),SUMIFS(Q$1:$Q2012,A$1:$A2012,A2012,J$1:$J2012,J2012,D$1:$D2012,D2012),"")</f>
        <v>1009.7000000000003</v>
      </c>
      <c r="AH2012" s="2" t="str">
        <f t="shared" si="389"/>
        <v/>
      </c>
      <c r="AU2012" s="2" t="str">
        <f t="shared" si="386"/>
        <v/>
      </c>
      <c r="AV2012" s="2" t="str">
        <f>IF(ISNUMBER(AU2012),SUMIFS($AU$1:AU2012,$A$1:A2012,A2012,$J$1:J2012,J2012,$D$1:D2012,D2012),"")</f>
        <v/>
      </c>
      <c r="AW2012">
        <f t="shared" si="387"/>
        <v>4</v>
      </c>
    </row>
    <row r="2013" spans="1:49" x14ac:dyDescent="0.25">
      <c r="A2013" s="5" t="s">
        <v>137</v>
      </c>
      <c r="B2013" t="s">
        <v>152</v>
      </c>
      <c r="C2013" s="3">
        <v>41285</v>
      </c>
      <c r="D2013">
        <v>6</v>
      </c>
      <c r="H2013" t="s">
        <v>138</v>
      </c>
      <c r="J2013" s="29" t="s">
        <v>139</v>
      </c>
      <c r="M2013" s="2" t="s">
        <v>143</v>
      </c>
      <c r="N2013" s="2">
        <f t="shared" si="388"/>
        <v>328.8</v>
      </c>
      <c r="O2013" s="30">
        <v>32.880000000000003</v>
      </c>
      <c r="P2013" s="30">
        <v>181.40000000000003</v>
      </c>
      <c r="Q2013">
        <f t="shared" si="385"/>
        <v>181.40000000000003</v>
      </c>
      <c r="R2013" s="2">
        <f>IF(ISNUMBER(Q2013),SUMIFS(Q$1:$Q2013,A$1:$A2013,A2013,J$1:$J2013,J2013,D$1:$D2013,D2013),"")</f>
        <v>250.89999999999918</v>
      </c>
      <c r="AH2013" s="2" t="str">
        <f t="shared" si="389"/>
        <v/>
      </c>
      <c r="AU2013" s="2" t="str">
        <f t="shared" si="386"/>
        <v/>
      </c>
      <c r="AV2013" s="2" t="str">
        <f>IF(ISNUMBER(AU2013),SUMIFS($AU$1:AU2013,$A$1:A2013,A2013,$J$1:J2013,J2013,$D$1:D2013,D2013),"")</f>
        <v/>
      </c>
      <c r="AW2013">
        <f t="shared" si="387"/>
        <v>4</v>
      </c>
    </row>
    <row r="2014" spans="1:49" x14ac:dyDescent="0.25">
      <c r="A2014" s="5" t="s">
        <v>137</v>
      </c>
      <c r="B2014" t="s">
        <v>152</v>
      </c>
      <c r="C2014" s="3">
        <v>41285</v>
      </c>
      <c r="D2014">
        <v>7</v>
      </c>
      <c r="H2014" t="s">
        <v>138</v>
      </c>
      <c r="J2014" s="29" t="s">
        <v>139</v>
      </c>
      <c r="M2014" s="2" t="s">
        <v>143</v>
      </c>
      <c r="N2014" s="2">
        <f t="shared" si="388"/>
        <v>439.20000000000005</v>
      </c>
      <c r="O2014" s="30">
        <v>43.92</v>
      </c>
      <c r="P2014" s="30">
        <v>50.299999999999955</v>
      </c>
      <c r="Q2014">
        <f t="shared" si="385"/>
        <v>50.299999999999955</v>
      </c>
      <c r="R2014" s="2">
        <f>IF(ISNUMBER(Q2014),SUMIFS(Q$1:$Q2014,A$1:$A2014,A2014,J$1:$J2014,J2014,D$1:$D2014,D2014),"")</f>
        <v>851.19999999999936</v>
      </c>
      <c r="AH2014" s="2" t="str">
        <f t="shared" si="389"/>
        <v/>
      </c>
      <c r="AU2014" s="2" t="str">
        <f t="shared" si="386"/>
        <v/>
      </c>
      <c r="AV2014" s="2" t="str">
        <f>IF(ISNUMBER(AU2014),SUMIFS($AU$1:AU2014,$A$1:A2014,A2014,$J$1:J2014,J2014,$D$1:D2014,D2014),"")</f>
        <v/>
      </c>
      <c r="AW2014">
        <f t="shared" si="387"/>
        <v>4</v>
      </c>
    </row>
    <row r="2015" spans="1:49" x14ac:dyDescent="0.25">
      <c r="A2015" s="5" t="s">
        <v>137</v>
      </c>
      <c r="B2015" t="s">
        <v>152</v>
      </c>
      <c r="C2015" s="3">
        <v>41285</v>
      </c>
      <c r="D2015">
        <v>8</v>
      </c>
      <c r="H2015" t="s">
        <v>138</v>
      </c>
      <c r="J2015" s="29" t="s">
        <v>139</v>
      </c>
      <c r="M2015" s="2" t="s">
        <v>143</v>
      </c>
      <c r="N2015" s="2">
        <f t="shared" si="388"/>
        <v>281.10000000000002</v>
      </c>
      <c r="O2015" s="30">
        <v>28.110000000000003</v>
      </c>
      <c r="P2015" s="30">
        <v>376.5</v>
      </c>
      <c r="Q2015">
        <f t="shared" si="385"/>
        <v>376.5</v>
      </c>
      <c r="R2015" s="2">
        <f>IF(ISNUMBER(Q2015),SUMIFS(Q$1:$Q2015,A$1:$A2015,A2015,J$1:$J2015,J2015,D$1:$D2015,D2015),"")</f>
        <v>1005.9000000000001</v>
      </c>
      <c r="AH2015" s="2" t="str">
        <f t="shared" si="389"/>
        <v/>
      </c>
      <c r="AU2015" s="2" t="str">
        <f t="shared" si="386"/>
        <v/>
      </c>
      <c r="AV2015" s="2" t="str">
        <f>IF(ISNUMBER(AU2015),SUMIFS($AU$1:AU2015,$A$1:A2015,A2015,$J$1:J2015,J2015,$D$1:D2015,D2015),"")</f>
        <v/>
      </c>
      <c r="AW2015">
        <f t="shared" si="387"/>
        <v>4</v>
      </c>
    </row>
    <row r="2016" spans="1:49" x14ac:dyDescent="0.25">
      <c r="A2016" s="5" t="s">
        <v>137</v>
      </c>
      <c r="B2016" t="s">
        <v>152</v>
      </c>
      <c r="C2016" s="3">
        <v>41285</v>
      </c>
      <c r="D2016">
        <v>9</v>
      </c>
      <c r="H2016" t="s">
        <v>138</v>
      </c>
      <c r="J2016" s="29" t="s">
        <v>139</v>
      </c>
      <c r="M2016" s="2" t="s">
        <v>143</v>
      </c>
      <c r="N2016" s="2">
        <f t="shared" si="388"/>
        <v>432</v>
      </c>
      <c r="O2016" s="30">
        <v>43.2</v>
      </c>
      <c r="P2016" s="30">
        <v>-44.5</v>
      </c>
      <c r="Q2016">
        <f t="shared" si="385"/>
        <v>-44.5</v>
      </c>
      <c r="R2016" s="2">
        <f>IF(ISNUMBER(Q2016),SUMIFS(Q$1:$Q2016,A$1:$A2016,A2016,J$1:$J2016,J2016,D$1:$D2016,D2016),"")</f>
        <v>927.89999999999952</v>
      </c>
      <c r="AH2016" s="2" t="str">
        <f t="shared" si="389"/>
        <v/>
      </c>
      <c r="AU2016" s="2" t="str">
        <f t="shared" si="386"/>
        <v/>
      </c>
      <c r="AV2016" s="2" t="str">
        <f>IF(ISNUMBER(AU2016),SUMIFS($AU$1:AU2016,$A$1:A2016,A2016,$J$1:J2016,J2016,$D$1:D2016,D2016),"")</f>
        <v/>
      </c>
      <c r="AW2016">
        <f t="shared" si="387"/>
        <v>4</v>
      </c>
    </row>
    <row r="2017" spans="1:49" x14ac:dyDescent="0.25">
      <c r="A2017" s="5" t="s">
        <v>137</v>
      </c>
      <c r="B2017" t="s">
        <v>152</v>
      </c>
      <c r="C2017" s="3">
        <v>41285</v>
      </c>
      <c r="D2017">
        <v>10</v>
      </c>
      <c r="H2017" t="s">
        <v>138</v>
      </c>
      <c r="J2017" s="29" t="s">
        <v>139</v>
      </c>
      <c r="M2017" s="2" t="s">
        <v>143</v>
      </c>
      <c r="N2017" s="2">
        <f t="shared" si="388"/>
        <v>295.89999999999998</v>
      </c>
      <c r="O2017" s="30">
        <v>29.589999999999996</v>
      </c>
      <c r="P2017" s="30">
        <v>38.100000000000023</v>
      </c>
      <c r="Q2017">
        <f t="shared" si="385"/>
        <v>38.100000000000023</v>
      </c>
      <c r="R2017" s="2">
        <f>IF(ISNUMBER(Q2017),SUMIFS(Q$1:$Q2017,A$1:$A2017,A2017,J$1:$J2017,J2017,D$1:$D2017,D2017),"")</f>
        <v>316.00000000000011</v>
      </c>
      <c r="AH2017" s="2" t="str">
        <f t="shared" si="389"/>
        <v/>
      </c>
      <c r="AU2017" s="2" t="str">
        <f t="shared" si="386"/>
        <v/>
      </c>
      <c r="AV2017" s="2" t="str">
        <f>IF(ISNUMBER(AU2017),SUMIFS($AU$1:AU2017,$A$1:A2017,A2017,$J$1:J2017,J2017,$D$1:D2017,D2017),"")</f>
        <v/>
      </c>
      <c r="AW2017">
        <f t="shared" si="387"/>
        <v>4</v>
      </c>
    </row>
    <row r="2018" spans="1:49" x14ac:dyDescent="0.25">
      <c r="A2018" s="5" t="s">
        <v>137</v>
      </c>
      <c r="B2018" t="s">
        <v>152</v>
      </c>
      <c r="C2018" s="3">
        <v>41312</v>
      </c>
      <c r="D2018">
        <v>1</v>
      </c>
      <c r="H2018" t="s">
        <v>138</v>
      </c>
      <c r="J2018" s="29" t="s">
        <v>139</v>
      </c>
      <c r="M2018" s="2" t="s">
        <v>143</v>
      </c>
      <c r="N2018" s="2">
        <f t="shared" si="388"/>
        <v>185.2</v>
      </c>
      <c r="O2018" s="30">
        <v>18.52</v>
      </c>
      <c r="P2018" s="30">
        <v>322.90000000000003</v>
      </c>
      <c r="Q2018">
        <f t="shared" si="385"/>
        <v>322.90000000000003</v>
      </c>
      <c r="R2018" s="2">
        <f>IF(ISNUMBER(Q2018),SUMIFS(Q$1:$Q2018,A$1:$A2018,A2018,J$1:$J2018,J2018,D$1:$D2018,D2018),"")</f>
        <v>1019.5000000000005</v>
      </c>
      <c r="AB2018">
        <v>18.193589780979444</v>
      </c>
      <c r="AC2018">
        <v>12.375676203121566</v>
      </c>
      <c r="AD2018">
        <v>70.464207808466398</v>
      </c>
      <c r="AE2018">
        <v>26.62078217504175</v>
      </c>
      <c r="AF2018">
        <v>89.109121909633444</v>
      </c>
      <c r="AG2018">
        <v>23.202941176470553</v>
      </c>
      <c r="AH2018" s="2">
        <f t="shared" si="389"/>
        <v>3.7124705882352886</v>
      </c>
      <c r="AI2018">
        <v>3.7124705882352886</v>
      </c>
      <c r="AJ2018">
        <v>11.485665872780023</v>
      </c>
      <c r="AK2018">
        <v>91.071428571428712</v>
      </c>
      <c r="AU2018" s="2">
        <f t="shared" si="386"/>
        <v>1198.7570000000001</v>
      </c>
      <c r="AV2018" s="2">
        <f>IF(ISNUMBER(AU2018),SUMIFS($AU$1:AU2018,$A$1:A2018,A2018,$J$1:J2018,J2018,$D$1:D2018,D2018),"")</f>
        <v>1456.528</v>
      </c>
      <c r="AW2018">
        <f t="shared" si="387"/>
        <v>16</v>
      </c>
    </row>
    <row r="2019" spans="1:49" x14ac:dyDescent="0.25">
      <c r="A2019" s="5" t="s">
        <v>137</v>
      </c>
      <c r="B2019" t="s">
        <v>152</v>
      </c>
      <c r="C2019" s="3">
        <v>41312</v>
      </c>
      <c r="D2019">
        <v>2</v>
      </c>
      <c r="H2019" t="s">
        <v>138</v>
      </c>
      <c r="J2019" s="29" t="s">
        <v>139</v>
      </c>
      <c r="M2019" s="2" t="s">
        <v>143</v>
      </c>
      <c r="N2019" s="2">
        <f t="shared" si="388"/>
        <v>253.6</v>
      </c>
      <c r="O2019" s="30">
        <v>25.36</v>
      </c>
      <c r="P2019" s="30">
        <v>280.39999999999975</v>
      </c>
      <c r="Q2019">
        <f t="shared" ref="Q2019:Q2067" si="390">IF(LEN(P2019)&gt;0,P2019,"")</f>
        <v>280.39999999999975</v>
      </c>
      <c r="R2019" s="2">
        <f>IF(ISNUMBER(Q2019),SUMIFS(Q$1:$Q2019,A$1:$A2019,A2019,J$1:$J2019,J2019,D$1:$D2019,D2019),"")</f>
        <v>1551.9999999999991</v>
      </c>
      <c r="AB2019">
        <v>18.193589780979444</v>
      </c>
      <c r="AC2019">
        <v>12.375676203121566</v>
      </c>
      <c r="AD2019">
        <v>70.464207808466398</v>
      </c>
      <c r="AE2019">
        <v>26.62078217504175</v>
      </c>
      <c r="AF2019">
        <v>89.109121909633444</v>
      </c>
      <c r="AG2019">
        <v>23.202941176470553</v>
      </c>
      <c r="AH2019" s="2">
        <f t="shared" si="389"/>
        <v>3.7124705882352886</v>
      </c>
      <c r="AI2019">
        <v>3.7124705882352886</v>
      </c>
      <c r="AJ2019">
        <v>11.485665872780023</v>
      </c>
      <c r="AK2019">
        <v>91.071428571428712</v>
      </c>
      <c r="AU2019" s="2">
        <f t="shared" si="386"/>
        <v>1040.9770000000001</v>
      </c>
      <c r="AV2019" s="2">
        <f>IF(ISNUMBER(AU2019),SUMIFS($AU$1:AU2019,$A$1:A2019,A2019,$J$1:J2019,J2019,$D$1:D2019,D2019),"")</f>
        <v>2782.0450000000001</v>
      </c>
      <c r="AW2019">
        <f t="shared" si="387"/>
        <v>16</v>
      </c>
    </row>
    <row r="2020" spans="1:49" x14ac:dyDescent="0.25">
      <c r="A2020" s="5" t="s">
        <v>137</v>
      </c>
      <c r="B2020" t="s">
        <v>152</v>
      </c>
      <c r="C2020" s="3">
        <v>41312</v>
      </c>
      <c r="D2020">
        <v>3</v>
      </c>
      <c r="H2020" t="s">
        <v>138</v>
      </c>
      <c r="J2020" s="29" t="s">
        <v>139</v>
      </c>
      <c r="M2020" s="2" t="s">
        <v>143</v>
      </c>
      <c r="N2020" s="2">
        <f t="shared" si="388"/>
        <v>308.09999999999997</v>
      </c>
      <c r="O2020" s="30">
        <v>30.809999999999995</v>
      </c>
      <c r="P2020" s="30">
        <v>298.69999999999953</v>
      </c>
      <c r="Q2020">
        <f t="shared" si="390"/>
        <v>298.69999999999953</v>
      </c>
      <c r="R2020" s="2">
        <f>IF(ISNUMBER(Q2020),SUMIFS(Q$1:$Q2020,A$1:$A2020,A2020,J$1:$J2020,J2020,D$1:$D2020,D2020),"")</f>
        <v>1252.8999999999996</v>
      </c>
      <c r="AB2020">
        <v>16.560831915643607</v>
      </c>
      <c r="AC2020">
        <v>12.587795291217564</v>
      </c>
      <c r="AD2020">
        <v>71.922669702504578</v>
      </c>
      <c r="AE2020">
        <v>23.507821049243798</v>
      </c>
      <c r="AF2020">
        <v>89.302564102564276</v>
      </c>
      <c r="AG2020">
        <v>23.127576282051248</v>
      </c>
      <c r="AH2020" s="2">
        <f t="shared" si="389"/>
        <v>3.7004122051281998</v>
      </c>
      <c r="AI2020">
        <v>3.7004122051281998</v>
      </c>
      <c r="AJ2020">
        <v>11.723395161508247</v>
      </c>
      <c r="AK2020">
        <v>90.773670980355774</v>
      </c>
      <c r="AU2020" s="2">
        <f t="shared" si="386"/>
        <v>1105.3130000000001</v>
      </c>
      <c r="AV2020" s="2">
        <f>IF(ISNUMBER(AU2020),SUMIFS($AU$1:AU2020,$A$1:A2020,A2020,$J$1:J2020,J2020,$D$1:D2020,D2020),"")</f>
        <v>2198.3690000000001</v>
      </c>
      <c r="AW2020">
        <f t="shared" si="387"/>
        <v>16</v>
      </c>
    </row>
    <row r="2021" spans="1:49" x14ac:dyDescent="0.25">
      <c r="A2021" s="5" t="s">
        <v>137</v>
      </c>
      <c r="B2021" t="s">
        <v>152</v>
      </c>
      <c r="C2021" s="3">
        <v>41312</v>
      </c>
      <c r="D2021">
        <v>4</v>
      </c>
      <c r="H2021" t="s">
        <v>138</v>
      </c>
      <c r="J2021" s="29" t="s">
        <v>139</v>
      </c>
      <c r="M2021" s="2" t="s">
        <v>143</v>
      </c>
      <c r="N2021" s="2">
        <f t="shared" si="388"/>
        <v>443.9</v>
      </c>
      <c r="O2021" s="30">
        <v>44.39</v>
      </c>
      <c r="P2021" s="30">
        <v>-117.89999999999975</v>
      </c>
      <c r="Q2021">
        <f t="shared" si="390"/>
        <v>-117.89999999999975</v>
      </c>
      <c r="R2021" s="2">
        <f>IF(ISNUMBER(Q2021),SUMIFS(Q$1:$Q2021,A$1:$A2021,A2021,J$1:$J2021,J2021,D$1:$D2021,D2021),"")</f>
        <v>1339.4000000000005</v>
      </c>
      <c r="AB2021">
        <v>16.560831915643607</v>
      </c>
      <c r="AC2021">
        <v>12.587795291217564</v>
      </c>
      <c r="AD2021">
        <v>71.922669702504578</v>
      </c>
      <c r="AE2021">
        <v>23.507821049243798</v>
      </c>
      <c r="AF2021">
        <v>89.302564102564276</v>
      </c>
      <c r="AG2021">
        <v>23.127576282051248</v>
      </c>
      <c r="AH2021" s="2">
        <f t="shared" si="389"/>
        <v>3.7004122051281998</v>
      </c>
      <c r="AI2021">
        <v>3.7004122051281998</v>
      </c>
      <c r="AJ2021">
        <v>11.723395161508247</v>
      </c>
      <c r="AK2021">
        <v>90.773670980355774</v>
      </c>
      <c r="AU2021" s="2">
        <f t="shared" si="386"/>
        <v>-436.279</v>
      </c>
      <c r="AV2021" s="2">
        <f>IF(ISNUMBER(AU2021),SUMIFS($AU$1:AU2021,$A$1:A2021,A2021,$J$1:J2021,J2021,$D$1:D2021,D2021),"")</f>
        <v>1644.3200000000002</v>
      </c>
      <c r="AW2021">
        <f t="shared" si="387"/>
        <v>16</v>
      </c>
    </row>
    <row r="2022" spans="1:49" x14ac:dyDescent="0.25">
      <c r="A2022" s="5" t="s">
        <v>137</v>
      </c>
      <c r="B2022" t="s">
        <v>152</v>
      </c>
      <c r="C2022" s="3">
        <v>41312</v>
      </c>
      <c r="D2022">
        <v>5</v>
      </c>
      <c r="H2022" t="s">
        <v>138</v>
      </c>
      <c r="J2022" s="29" t="s">
        <v>139</v>
      </c>
      <c r="M2022" s="2" t="s">
        <v>143</v>
      </c>
      <c r="N2022" s="2">
        <f t="shared" si="388"/>
        <v>413.7</v>
      </c>
      <c r="O2022" s="30">
        <v>41.37</v>
      </c>
      <c r="P2022" s="30">
        <v>-13.099999999999966</v>
      </c>
      <c r="Q2022">
        <f t="shared" si="390"/>
        <v>-13.099999999999966</v>
      </c>
      <c r="R2022" s="2">
        <f>IF(ISNUMBER(Q2022),SUMIFS(Q$1:$Q2022,A$1:$A2022,A2022,J$1:$J2022,J2022,D$1:$D2022,D2022),"")</f>
        <v>996.60000000000036</v>
      </c>
      <c r="AB2022">
        <v>14.681131388951258</v>
      </c>
      <c r="AC2022">
        <v>13.188143863415549</v>
      </c>
      <c r="AD2022">
        <v>73.23437094746329</v>
      </c>
      <c r="AE2022">
        <v>20.617996542176797</v>
      </c>
      <c r="AF2022">
        <v>89.744134196836285</v>
      </c>
      <c r="AG2022">
        <v>25.54122651024533</v>
      </c>
      <c r="AH2022" s="2">
        <f t="shared" si="389"/>
        <v>4.0865962416392527</v>
      </c>
      <c r="AI2022">
        <v>4.0865962416392527</v>
      </c>
      <c r="AJ2022">
        <v>11.937202464436517</v>
      </c>
      <c r="AK2022">
        <v>91.004830917874102</v>
      </c>
      <c r="AU2022" s="2">
        <f t="shared" si="386"/>
        <v>-53.533999999999999</v>
      </c>
      <c r="AV2022" s="2">
        <f>IF(ISNUMBER(AU2022),SUMIFS($AU$1:AU2022,$A$1:A2022,A2022,$J$1:J2022,J2022,$D$1:D2022,D2022),"")</f>
        <v>1090.4909999999998</v>
      </c>
      <c r="AW2022">
        <f t="shared" si="387"/>
        <v>16</v>
      </c>
    </row>
    <row r="2023" spans="1:49" x14ac:dyDescent="0.25">
      <c r="A2023" s="5" t="s">
        <v>137</v>
      </c>
      <c r="B2023" t="s">
        <v>152</v>
      </c>
      <c r="C2023" s="3">
        <v>41312</v>
      </c>
      <c r="D2023">
        <v>6</v>
      </c>
      <c r="H2023" t="s">
        <v>138</v>
      </c>
      <c r="J2023" s="29" t="s">
        <v>139</v>
      </c>
      <c r="M2023" s="2" t="s">
        <v>143</v>
      </c>
      <c r="N2023" s="2">
        <f t="shared" si="388"/>
        <v>337.1</v>
      </c>
      <c r="O2023" s="30">
        <v>33.71</v>
      </c>
      <c r="P2023" s="30">
        <v>53.900000000000205</v>
      </c>
      <c r="Q2023">
        <f t="shared" si="390"/>
        <v>53.900000000000205</v>
      </c>
      <c r="R2023" s="2">
        <f>IF(ISNUMBER(Q2023),SUMIFS(Q$1:$Q2023,A$1:$A2023,A2023,J$1:$J2023,J2023,D$1:$D2023,D2023),"")</f>
        <v>304.79999999999939</v>
      </c>
      <c r="AB2023">
        <v>14.681131388951258</v>
      </c>
      <c r="AC2023">
        <v>13.188143863415549</v>
      </c>
      <c r="AD2023">
        <v>73.23437094746329</v>
      </c>
      <c r="AE2023">
        <v>20.617996542176797</v>
      </c>
      <c r="AF2023">
        <v>89.744134196836285</v>
      </c>
      <c r="AG2023">
        <v>25.54122651024533</v>
      </c>
      <c r="AH2023" s="2">
        <f t="shared" si="389"/>
        <v>4.0865962416392527</v>
      </c>
      <c r="AI2023">
        <v>4.0865962416392527</v>
      </c>
      <c r="AJ2023">
        <v>11.937202464436517</v>
      </c>
      <c r="AK2023">
        <v>91.004830917874102</v>
      </c>
      <c r="AU2023" s="2">
        <f t="shared" si="386"/>
        <v>220.268</v>
      </c>
      <c r="AV2023" s="2">
        <f>IF(ISNUMBER(AU2023),SUMIFS($AU$1:AU2023,$A$1:A2023,A2023,$J$1:J2023,J2023,$D$1:D2023,D2023),"")</f>
        <v>720.84400000000005</v>
      </c>
      <c r="AW2023">
        <f t="shared" si="387"/>
        <v>16</v>
      </c>
    </row>
    <row r="2024" spans="1:49" x14ac:dyDescent="0.25">
      <c r="A2024" s="5" t="s">
        <v>137</v>
      </c>
      <c r="B2024" t="s">
        <v>152</v>
      </c>
      <c r="C2024" s="3">
        <v>41312</v>
      </c>
      <c r="D2024">
        <v>7</v>
      </c>
      <c r="H2024" t="s">
        <v>138</v>
      </c>
      <c r="J2024" s="29" t="s">
        <v>139</v>
      </c>
      <c r="M2024" s="2" t="s">
        <v>143</v>
      </c>
      <c r="N2024" s="2">
        <f t="shared" si="388"/>
        <v>296.5</v>
      </c>
      <c r="O2024" s="30">
        <v>29.65</v>
      </c>
      <c r="P2024" s="30">
        <v>55</v>
      </c>
      <c r="Q2024">
        <f t="shared" si="390"/>
        <v>55</v>
      </c>
      <c r="R2024" s="2">
        <f>IF(ISNUMBER(Q2024),SUMIFS(Q$1:$Q2024,A$1:$A2024,A2024,J$1:$J2024,J2024,D$1:$D2024,D2024),"")</f>
        <v>906.19999999999936</v>
      </c>
      <c r="AB2024">
        <v>14.810341917818654</v>
      </c>
      <c r="AC2024">
        <v>15.138465880663238</v>
      </c>
      <c r="AD2024">
        <v>74.330653751437069</v>
      </c>
      <c r="AE2024">
        <v>19.819722272374925</v>
      </c>
      <c r="AF2024">
        <v>89.085513299626314</v>
      </c>
      <c r="AG2024">
        <v>22.688454193229354</v>
      </c>
      <c r="AH2024" s="2">
        <f t="shared" si="389"/>
        <v>3.6301526709166967</v>
      </c>
      <c r="AI2024">
        <v>3.6301526709166967</v>
      </c>
      <c r="AJ2024">
        <v>12.115896561484243</v>
      </c>
      <c r="AK2024">
        <v>91.153191063019449</v>
      </c>
      <c r="AU2024" s="2">
        <f t="shared" si="386"/>
        <v>199.65799999999999</v>
      </c>
      <c r="AV2024" s="2">
        <f>IF(ISNUMBER(AU2024),SUMIFS($AU$1:AU2024,$A$1:A2024,A2024,$J$1:J2024,J2024,$D$1:D2024,D2024),"")</f>
        <v>1521.924</v>
      </c>
      <c r="AW2024">
        <f t="shared" si="387"/>
        <v>16</v>
      </c>
    </row>
    <row r="2025" spans="1:49" x14ac:dyDescent="0.25">
      <c r="A2025" s="5" t="s">
        <v>137</v>
      </c>
      <c r="B2025" t="s">
        <v>152</v>
      </c>
      <c r="C2025" s="3">
        <v>41312</v>
      </c>
      <c r="D2025">
        <v>8</v>
      </c>
      <c r="H2025" t="s">
        <v>138</v>
      </c>
      <c r="J2025" s="29" t="s">
        <v>139</v>
      </c>
      <c r="M2025" s="2" t="s">
        <v>143</v>
      </c>
      <c r="N2025" s="2">
        <f t="shared" si="388"/>
        <v>190.9</v>
      </c>
      <c r="O2025" s="30">
        <v>19.09</v>
      </c>
      <c r="P2025" s="30">
        <v>95.900000000000631</v>
      </c>
      <c r="Q2025">
        <f t="shared" si="390"/>
        <v>95.900000000000631</v>
      </c>
      <c r="R2025" s="2">
        <f>IF(ISNUMBER(Q2025),SUMIFS(Q$1:$Q2025,A$1:$A2025,A2025,J$1:$J2025,J2025,D$1:$D2025,D2025),"")</f>
        <v>1101.8000000000006</v>
      </c>
      <c r="AB2025">
        <v>14.810341917818654</v>
      </c>
      <c r="AC2025">
        <v>15.138465880663238</v>
      </c>
      <c r="AD2025">
        <v>74.330653751437069</v>
      </c>
      <c r="AE2025">
        <v>19.819722272374925</v>
      </c>
      <c r="AF2025">
        <v>89.085513299626314</v>
      </c>
      <c r="AG2025">
        <v>22.688454193229354</v>
      </c>
      <c r="AH2025" s="2">
        <f t="shared" si="389"/>
        <v>3.6301526709166967</v>
      </c>
      <c r="AI2025">
        <v>3.6301526709166967</v>
      </c>
      <c r="AJ2025">
        <v>12.115896561484243</v>
      </c>
      <c r="AK2025">
        <v>91.153191063019449</v>
      </c>
      <c r="AU2025" s="2">
        <f t="shared" si="386"/>
        <v>348.13200000000001</v>
      </c>
      <c r="AV2025" s="2">
        <f>IF(ISNUMBER(AU2025),SUMIFS($AU$1:AU2025,$A$1:A2025,A2025,$J$1:J2025,J2025,$D$1:D2025,D2025),"")</f>
        <v>1247.625</v>
      </c>
      <c r="AW2025">
        <f t="shared" si="387"/>
        <v>16</v>
      </c>
    </row>
    <row r="2026" spans="1:49" x14ac:dyDescent="0.25">
      <c r="A2026" s="5" t="s">
        <v>137</v>
      </c>
      <c r="B2026" t="s">
        <v>152</v>
      </c>
      <c r="C2026" s="3">
        <v>41312</v>
      </c>
      <c r="D2026">
        <v>9</v>
      </c>
      <c r="H2026" t="s">
        <v>138</v>
      </c>
      <c r="J2026" s="29" t="s">
        <v>139</v>
      </c>
      <c r="M2026" s="2" t="s">
        <v>143</v>
      </c>
      <c r="N2026" s="2">
        <f t="shared" si="388"/>
        <v>301.39999999999998</v>
      </c>
      <c r="O2026" s="30">
        <v>30.139999999999997</v>
      </c>
      <c r="P2026" s="30">
        <v>76.600000000000705</v>
      </c>
      <c r="Q2026">
        <f t="shared" si="390"/>
        <v>76.600000000000705</v>
      </c>
      <c r="R2026" s="2">
        <f>IF(ISNUMBER(Q2026),SUMIFS(Q$1:$Q2026,A$1:$A2026,A2026,J$1:$J2026,J2026,D$1:$D2026,D2026),"")</f>
        <v>1004.5000000000002</v>
      </c>
      <c r="AH2026" s="2" t="str">
        <f t="shared" si="389"/>
        <v/>
      </c>
      <c r="AU2026" s="2" t="str">
        <f t="shared" si="386"/>
        <v/>
      </c>
      <c r="AV2026" s="2" t="str">
        <f>IF(ISNUMBER(AU2026),SUMIFS($AU$1:AU2026,$A$1:A2026,A2026,$J$1:J2026,J2026,$D$1:D2026,D2026),"")</f>
        <v/>
      </c>
      <c r="AW2026">
        <f t="shared" si="387"/>
        <v>4</v>
      </c>
    </row>
    <row r="2027" spans="1:49" x14ac:dyDescent="0.25">
      <c r="A2027" s="5" t="s">
        <v>137</v>
      </c>
      <c r="B2027" t="s">
        <v>152</v>
      </c>
      <c r="C2027" s="3">
        <v>41312</v>
      </c>
      <c r="D2027">
        <v>10</v>
      </c>
      <c r="H2027" t="s">
        <v>138</v>
      </c>
      <c r="J2027" s="29" t="s">
        <v>139</v>
      </c>
      <c r="M2027" s="2" t="s">
        <v>143</v>
      </c>
      <c r="N2027" s="2">
        <f t="shared" si="388"/>
        <v>461.8</v>
      </c>
      <c r="O2027" s="30">
        <v>46.18</v>
      </c>
      <c r="P2027" s="30">
        <v>64.100000000000307</v>
      </c>
      <c r="Q2027">
        <f t="shared" si="390"/>
        <v>64.100000000000307</v>
      </c>
      <c r="R2027" s="2">
        <f>IF(ISNUMBER(Q2027),SUMIFS(Q$1:$Q2027,A$1:$A2027,A2027,J$1:$J2027,J2027,D$1:$D2027,D2027),"")</f>
        <v>380.10000000000042</v>
      </c>
      <c r="AH2027" s="2" t="str">
        <f t="shared" si="389"/>
        <v/>
      </c>
      <c r="AU2027" s="2" t="str">
        <f t="shared" si="386"/>
        <v/>
      </c>
      <c r="AV2027" s="2" t="str">
        <f>IF(ISNUMBER(AU2027),SUMIFS($AU$1:AU2027,$A$1:A2027,A2027,$J$1:J2027,J2027,$D$1:D2027,D2027),"")</f>
        <v/>
      </c>
      <c r="AW2027">
        <f t="shared" si="387"/>
        <v>4</v>
      </c>
    </row>
    <row r="2028" spans="1:49" x14ac:dyDescent="0.25">
      <c r="A2028" s="5" t="s">
        <v>137</v>
      </c>
      <c r="B2028" t="s">
        <v>152</v>
      </c>
      <c r="C2028" s="3">
        <v>41341</v>
      </c>
      <c r="D2028">
        <v>1</v>
      </c>
      <c r="H2028" t="s">
        <v>138</v>
      </c>
      <c r="J2028" s="29" t="s">
        <v>139</v>
      </c>
      <c r="M2028" s="2" t="s">
        <v>143</v>
      </c>
      <c r="N2028" s="2">
        <f t="shared" si="388"/>
        <v>516.1</v>
      </c>
      <c r="O2028" s="30">
        <v>51.61</v>
      </c>
      <c r="P2028" s="30">
        <v>19.399999999999977</v>
      </c>
      <c r="Q2028">
        <f t="shared" si="390"/>
        <v>19.399999999999977</v>
      </c>
      <c r="R2028" s="2">
        <f>IF(ISNUMBER(Q2028),SUMIFS(Q$1:$Q2028,A$1:$A2028,A2028,J$1:$J2028,J2028,D$1:$D2028,D2028),"")</f>
        <v>1038.9000000000005</v>
      </c>
      <c r="AH2028" s="2" t="str">
        <f t="shared" si="389"/>
        <v/>
      </c>
      <c r="AU2028" s="2" t="str">
        <f t="shared" si="386"/>
        <v/>
      </c>
      <c r="AV2028" s="2" t="str">
        <f>IF(ISNUMBER(AU2028),SUMIFS($AU$1:AU2028,$A$1:A2028,A2028,$J$1:J2028,J2028,$D$1:D2028,D2028),"")</f>
        <v/>
      </c>
      <c r="AW2028">
        <f t="shared" si="387"/>
        <v>4</v>
      </c>
    </row>
    <row r="2029" spans="1:49" x14ac:dyDescent="0.25">
      <c r="A2029" s="5" t="s">
        <v>137</v>
      </c>
      <c r="B2029" t="s">
        <v>152</v>
      </c>
      <c r="C2029" s="3">
        <v>41341</v>
      </c>
      <c r="D2029">
        <v>2</v>
      </c>
      <c r="H2029" t="s">
        <v>138</v>
      </c>
      <c r="J2029" s="29" t="s">
        <v>139</v>
      </c>
      <c r="M2029" s="2" t="s">
        <v>143</v>
      </c>
      <c r="N2029" s="2">
        <f t="shared" si="388"/>
        <v>332.5</v>
      </c>
      <c r="O2029" s="30">
        <v>33.25</v>
      </c>
      <c r="P2029" s="30">
        <v>31</v>
      </c>
      <c r="Q2029">
        <f t="shared" si="390"/>
        <v>31</v>
      </c>
      <c r="R2029" s="2">
        <f>IF(ISNUMBER(Q2029),SUMIFS(Q$1:$Q2029,A$1:$A2029,A2029,J$1:$J2029,J2029,D$1:$D2029,D2029),"")</f>
        <v>1582.9999999999991</v>
      </c>
      <c r="AH2029" s="2" t="str">
        <f t="shared" si="389"/>
        <v/>
      </c>
      <c r="AU2029" s="2" t="str">
        <f t="shared" si="386"/>
        <v/>
      </c>
      <c r="AV2029" s="2" t="str">
        <f>IF(ISNUMBER(AU2029),SUMIFS($AU$1:AU2029,$A$1:A2029,A2029,$J$1:J2029,J2029,$D$1:D2029,D2029),"")</f>
        <v/>
      </c>
      <c r="AW2029">
        <f t="shared" si="387"/>
        <v>4</v>
      </c>
    </row>
    <row r="2030" spans="1:49" x14ac:dyDescent="0.25">
      <c r="A2030" s="5" t="s">
        <v>137</v>
      </c>
      <c r="B2030" t="s">
        <v>152</v>
      </c>
      <c r="C2030" s="3">
        <v>41341</v>
      </c>
      <c r="D2030">
        <v>3</v>
      </c>
      <c r="H2030" t="s">
        <v>138</v>
      </c>
      <c r="J2030" s="29" t="s">
        <v>139</v>
      </c>
      <c r="M2030" s="2" t="s">
        <v>143</v>
      </c>
      <c r="N2030" s="2">
        <f t="shared" si="388"/>
        <v>409.20000000000005</v>
      </c>
      <c r="O2030" s="30">
        <v>40.92</v>
      </c>
      <c r="P2030" s="30">
        <v>-12.700000000000045</v>
      </c>
      <c r="Q2030">
        <f t="shared" si="390"/>
        <v>-12.700000000000045</v>
      </c>
      <c r="R2030" s="2">
        <f>IF(ISNUMBER(Q2030),SUMIFS(Q$1:$Q2030,A$1:$A2030,A2030,J$1:$J2030,J2030,D$1:$D2030,D2030),"")</f>
        <v>1240.1999999999996</v>
      </c>
      <c r="AH2030" s="2" t="str">
        <f t="shared" si="389"/>
        <v/>
      </c>
      <c r="AU2030" s="2" t="str">
        <f t="shared" si="386"/>
        <v/>
      </c>
      <c r="AV2030" s="2" t="str">
        <f>IF(ISNUMBER(AU2030),SUMIFS($AU$1:AU2030,$A$1:A2030,A2030,$J$1:J2030,J2030,$D$1:D2030,D2030),"")</f>
        <v/>
      </c>
      <c r="AW2030">
        <f t="shared" si="387"/>
        <v>4</v>
      </c>
    </row>
    <row r="2031" spans="1:49" x14ac:dyDescent="0.25">
      <c r="A2031" s="5" t="s">
        <v>137</v>
      </c>
      <c r="B2031" t="s">
        <v>152</v>
      </c>
      <c r="C2031" s="3">
        <v>41341</v>
      </c>
      <c r="D2031">
        <v>4</v>
      </c>
      <c r="H2031" t="s">
        <v>138</v>
      </c>
      <c r="J2031" s="29" t="s">
        <v>139</v>
      </c>
      <c r="M2031" s="2" t="s">
        <v>143</v>
      </c>
      <c r="N2031" s="2">
        <f t="shared" si="388"/>
        <v>344.90000000000003</v>
      </c>
      <c r="O2031" s="30">
        <v>34.49</v>
      </c>
      <c r="P2031" s="30">
        <v>74.599999999999966</v>
      </c>
      <c r="Q2031">
        <f t="shared" si="390"/>
        <v>74.599999999999966</v>
      </c>
      <c r="R2031" s="2">
        <f>IF(ISNUMBER(Q2031),SUMIFS(Q$1:$Q2031,A$1:$A2031,A2031,J$1:$J2031,J2031,D$1:$D2031,D2031),"")</f>
        <v>1414.0000000000005</v>
      </c>
      <c r="AH2031" s="2" t="str">
        <f t="shared" si="389"/>
        <v/>
      </c>
      <c r="AU2031" s="2" t="str">
        <f t="shared" si="386"/>
        <v/>
      </c>
      <c r="AV2031" s="2" t="str">
        <f>IF(ISNUMBER(AU2031),SUMIFS($AU$1:AU2031,$A$1:A2031,A2031,$J$1:J2031,J2031,$D$1:D2031,D2031),"")</f>
        <v/>
      </c>
      <c r="AW2031">
        <f t="shared" si="387"/>
        <v>4</v>
      </c>
    </row>
    <row r="2032" spans="1:49" x14ac:dyDescent="0.25">
      <c r="A2032" s="5" t="s">
        <v>137</v>
      </c>
      <c r="B2032" t="s">
        <v>152</v>
      </c>
      <c r="C2032" s="3">
        <v>41341</v>
      </c>
      <c r="D2032">
        <v>5</v>
      </c>
      <c r="H2032" t="s">
        <v>138</v>
      </c>
      <c r="J2032" s="29" t="s">
        <v>139</v>
      </c>
      <c r="M2032" s="2" t="s">
        <v>143</v>
      </c>
      <c r="N2032" s="2">
        <f t="shared" si="388"/>
        <v>278.7</v>
      </c>
      <c r="O2032" s="30">
        <v>27.869999999999997</v>
      </c>
      <c r="P2032" s="30">
        <v>143.19999999999999</v>
      </c>
      <c r="Q2032">
        <f t="shared" si="390"/>
        <v>143.19999999999999</v>
      </c>
      <c r="R2032" s="2">
        <f>IF(ISNUMBER(Q2032),SUMIFS(Q$1:$Q2032,A$1:$A2032,A2032,J$1:$J2032,J2032,D$1:$D2032,D2032),"")</f>
        <v>1139.8000000000004</v>
      </c>
      <c r="AH2032" s="2" t="str">
        <f t="shared" si="389"/>
        <v/>
      </c>
      <c r="AU2032" s="2" t="str">
        <f t="shared" si="386"/>
        <v/>
      </c>
      <c r="AV2032" s="2" t="str">
        <f>IF(ISNUMBER(AU2032),SUMIFS($AU$1:AU2032,$A$1:A2032,A2032,$J$1:J2032,J2032,$D$1:D2032,D2032),"")</f>
        <v/>
      </c>
      <c r="AW2032">
        <f t="shared" si="387"/>
        <v>4</v>
      </c>
    </row>
    <row r="2033" spans="1:49" x14ac:dyDescent="0.25">
      <c r="A2033" s="5" t="s">
        <v>137</v>
      </c>
      <c r="B2033" t="s">
        <v>152</v>
      </c>
      <c r="C2033" s="3">
        <v>41341</v>
      </c>
      <c r="D2033">
        <v>6</v>
      </c>
      <c r="H2033" t="s">
        <v>138</v>
      </c>
      <c r="J2033" s="29" t="s">
        <v>139</v>
      </c>
      <c r="M2033" s="2" t="s">
        <v>143</v>
      </c>
      <c r="N2033" s="2">
        <f t="shared" si="388"/>
        <v>295.79999999999995</v>
      </c>
      <c r="O2033" s="30">
        <v>29.579999999999995</v>
      </c>
      <c r="P2033" s="30">
        <v>173.70000000000005</v>
      </c>
      <c r="Q2033">
        <f t="shared" si="390"/>
        <v>173.70000000000005</v>
      </c>
      <c r="R2033" s="2">
        <f>IF(ISNUMBER(Q2033),SUMIFS(Q$1:$Q2033,A$1:$A2033,A2033,J$1:$J2033,J2033,D$1:$D2033,D2033),"")</f>
        <v>478.49999999999943</v>
      </c>
      <c r="AH2033" s="2" t="str">
        <f t="shared" si="389"/>
        <v/>
      </c>
      <c r="AU2033" s="2" t="str">
        <f t="shared" si="386"/>
        <v/>
      </c>
      <c r="AV2033" s="2" t="str">
        <f>IF(ISNUMBER(AU2033),SUMIFS($AU$1:AU2033,$A$1:A2033,A2033,$J$1:J2033,J2033,$D$1:D2033,D2033),"")</f>
        <v/>
      </c>
      <c r="AW2033">
        <f t="shared" si="387"/>
        <v>4</v>
      </c>
    </row>
    <row r="2034" spans="1:49" x14ac:dyDescent="0.25">
      <c r="A2034" s="5" t="s">
        <v>137</v>
      </c>
      <c r="B2034" t="s">
        <v>152</v>
      </c>
      <c r="C2034" s="3">
        <v>41341</v>
      </c>
      <c r="D2034">
        <v>7</v>
      </c>
      <c r="H2034" t="s">
        <v>138</v>
      </c>
      <c r="J2034" s="29" t="s">
        <v>139</v>
      </c>
      <c r="M2034" s="2" t="s">
        <v>143</v>
      </c>
      <c r="N2034" s="2">
        <f t="shared" si="388"/>
        <v>206.20000000000002</v>
      </c>
      <c r="O2034" s="30">
        <v>20.62</v>
      </c>
      <c r="P2034" s="30">
        <v>319.99999999999989</v>
      </c>
      <c r="Q2034">
        <f t="shared" si="390"/>
        <v>319.99999999999989</v>
      </c>
      <c r="R2034" s="2">
        <f>IF(ISNUMBER(Q2034),SUMIFS(Q$1:$Q2034,A$1:$A2034,A2034,J$1:$J2034,J2034,D$1:$D2034,D2034),"")</f>
        <v>1226.1999999999994</v>
      </c>
      <c r="AH2034" s="2" t="str">
        <f t="shared" si="389"/>
        <v/>
      </c>
      <c r="AU2034" s="2" t="str">
        <f t="shared" si="386"/>
        <v/>
      </c>
      <c r="AV2034" s="2" t="str">
        <f>IF(ISNUMBER(AU2034),SUMIFS($AU$1:AU2034,$A$1:A2034,A2034,$J$1:J2034,J2034,$D$1:D2034,D2034),"")</f>
        <v/>
      </c>
      <c r="AW2034">
        <f t="shared" si="387"/>
        <v>4</v>
      </c>
    </row>
    <row r="2035" spans="1:49" x14ac:dyDescent="0.25">
      <c r="A2035" s="5" t="s">
        <v>137</v>
      </c>
      <c r="B2035" t="s">
        <v>152</v>
      </c>
      <c r="C2035" s="3">
        <v>41341</v>
      </c>
      <c r="D2035">
        <v>8</v>
      </c>
      <c r="H2035" t="s">
        <v>138</v>
      </c>
      <c r="J2035" s="29" t="s">
        <v>139</v>
      </c>
      <c r="M2035" s="2" t="s">
        <v>143</v>
      </c>
      <c r="N2035" s="2">
        <f t="shared" si="388"/>
        <v>135.80000000000001</v>
      </c>
      <c r="O2035" s="30">
        <v>13.580000000000002</v>
      </c>
      <c r="P2035" s="30">
        <v>321.79999999999995</v>
      </c>
      <c r="Q2035">
        <f t="shared" si="390"/>
        <v>321.79999999999995</v>
      </c>
      <c r="R2035" s="2">
        <f>IF(ISNUMBER(Q2035),SUMIFS(Q$1:$Q2035,A$1:$A2035,A2035,J$1:$J2035,J2035,D$1:$D2035,D2035),"")</f>
        <v>1423.6000000000006</v>
      </c>
      <c r="AH2035" s="2" t="str">
        <f t="shared" si="389"/>
        <v/>
      </c>
      <c r="AU2035" s="2" t="str">
        <f t="shared" si="386"/>
        <v/>
      </c>
      <c r="AV2035" s="2" t="str">
        <f>IF(ISNUMBER(AU2035),SUMIFS($AU$1:AU2035,$A$1:A2035,A2035,$J$1:J2035,J2035,$D$1:D2035,D2035),"")</f>
        <v/>
      </c>
      <c r="AW2035">
        <f t="shared" si="387"/>
        <v>4</v>
      </c>
    </row>
    <row r="2036" spans="1:49" x14ac:dyDescent="0.25">
      <c r="A2036" s="5" t="s">
        <v>137</v>
      </c>
      <c r="B2036" t="s">
        <v>152</v>
      </c>
      <c r="C2036" s="3">
        <v>41341</v>
      </c>
      <c r="D2036">
        <v>9</v>
      </c>
      <c r="H2036" t="s">
        <v>138</v>
      </c>
      <c r="J2036" s="29" t="s">
        <v>139</v>
      </c>
      <c r="M2036" s="2" t="s">
        <v>143</v>
      </c>
      <c r="N2036" s="2">
        <f t="shared" si="388"/>
        <v>99.7</v>
      </c>
      <c r="O2036" s="30">
        <v>9.9700000000000006</v>
      </c>
      <c r="P2036" s="30">
        <v>240.8</v>
      </c>
      <c r="Q2036">
        <f t="shared" si="390"/>
        <v>240.8</v>
      </c>
      <c r="R2036" s="2">
        <f>IF(ISNUMBER(Q2036),SUMIFS(Q$1:$Q2036,A$1:$A2036,A2036,J$1:$J2036,J2036,D$1:$D2036,D2036),"")</f>
        <v>1245.3000000000002</v>
      </c>
      <c r="AH2036" s="2" t="str">
        <f t="shared" si="389"/>
        <v/>
      </c>
      <c r="AU2036" s="2" t="str">
        <f t="shared" si="386"/>
        <v/>
      </c>
      <c r="AV2036" s="2" t="str">
        <f>IF(ISNUMBER(AU2036),SUMIFS($AU$1:AU2036,$A$1:A2036,A2036,$J$1:J2036,J2036,$D$1:D2036,D2036),"")</f>
        <v/>
      </c>
      <c r="AW2036">
        <f t="shared" si="387"/>
        <v>4</v>
      </c>
    </row>
    <row r="2037" spans="1:49" x14ac:dyDescent="0.25">
      <c r="A2037" s="5" t="s">
        <v>137</v>
      </c>
      <c r="B2037" t="s">
        <v>152</v>
      </c>
      <c r="C2037" s="3">
        <v>41341</v>
      </c>
      <c r="D2037">
        <v>10</v>
      </c>
      <c r="H2037" t="s">
        <v>138</v>
      </c>
      <c r="J2037" s="29" t="s">
        <v>139</v>
      </c>
      <c r="M2037" s="2" t="s">
        <v>143</v>
      </c>
      <c r="N2037" s="2">
        <f t="shared" si="388"/>
        <v>378.9</v>
      </c>
      <c r="O2037" s="30">
        <v>37.89</v>
      </c>
      <c r="P2037" s="30">
        <v>-41.099999999999966</v>
      </c>
      <c r="Q2037">
        <f t="shared" si="390"/>
        <v>-41.099999999999966</v>
      </c>
      <c r="R2037" s="2">
        <f>IF(ISNUMBER(Q2037),SUMIFS(Q$1:$Q2037,A$1:$A2037,A2037,J$1:$J2037,J2037,D$1:$D2037,D2037),"")</f>
        <v>339.00000000000045</v>
      </c>
      <c r="AH2037" s="2" t="str">
        <f t="shared" si="389"/>
        <v/>
      </c>
      <c r="AU2037" s="2" t="str">
        <f t="shared" si="386"/>
        <v/>
      </c>
      <c r="AV2037" s="2" t="str">
        <f>IF(ISNUMBER(AU2037),SUMIFS($AU$1:AU2037,$A$1:A2037,A2037,$J$1:J2037,J2037,$D$1:D2037,D2037),"")</f>
        <v/>
      </c>
      <c r="AW2037">
        <f t="shared" si="387"/>
        <v>4</v>
      </c>
    </row>
    <row r="2038" spans="1:49" x14ac:dyDescent="0.25">
      <c r="A2038" s="5" t="s">
        <v>137</v>
      </c>
      <c r="B2038" t="s">
        <v>152</v>
      </c>
      <c r="C2038" s="3">
        <v>41368</v>
      </c>
      <c r="D2038">
        <v>1</v>
      </c>
      <c r="H2038" t="s">
        <v>138</v>
      </c>
      <c r="J2038" s="29" t="s">
        <v>139</v>
      </c>
      <c r="M2038" s="2" t="s">
        <v>143</v>
      </c>
      <c r="N2038" s="2">
        <f t="shared" si="388"/>
        <v>355.7</v>
      </c>
      <c r="O2038" s="30">
        <v>35.57</v>
      </c>
      <c r="P2038" s="30">
        <v>-105.39999999999998</v>
      </c>
      <c r="Q2038">
        <f t="shared" si="390"/>
        <v>-105.39999999999998</v>
      </c>
      <c r="R2038" s="2">
        <f>IF(ISNUMBER(Q2038),SUMIFS(Q$1:$Q2038,A$1:$A2038,A2038,J$1:$J2038,J2038,D$1:$D2038,D2038),"")</f>
        <v>933.50000000000057</v>
      </c>
      <c r="AH2038" s="2" t="str">
        <f t="shared" si="389"/>
        <v/>
      </c>
      <c r="AU2038" s="2" t="str">
        <f t="shared" si="386"/>
        <v/>
      </c>
      <c r="AV2038" s="2" t="str">
        <f>IF(ISNUMBER(AU2038),SUMIFS($AU$1:AU2038,$A$1:A2038,A2038,$J$1:J2038,J2038,$D$1:D2038,D2038),"")</f>
        <v/>
      </c>
      <c r="AW2038">
        <f t="shared" si="387"/>
        <v>4</v>
      </c>
    </row>
    <row r="2039" spans="1:49" x14ac:dyDescent="0.25">
      <c r="A2039" s="5" t="s">
        <v>137</v>
      </c>
      <c r="B2039" t="s">
        <v>152</v>
      </c>
      <c r="C2039" s="3">
        <v>41368</v>
      </c>
      <c r="D2039">
        <v>2</v>
      </c>
      <c r="H2039" t="s">
        <v>138</v>
      </c>
      <c r="J2039" s="29" t="s">
        <v>139</v>
      </c>
      <c r="M2039" s="2" t="s">
        <v>143</v>
      </c>
      <c r="N2039" s="2">
        <f t="shared" si="388"/>
        <v>419.3</v>
      </c>
      <c r="O2039" s="30">
        <v>41.93</v>
      </c>
      <c r="P2039" s="30">
        <v>-75</v>
      </c>
      <c r="Q2039">
        <f t="shared" si="390"/>
        <v>-75</v>
      </c>
      <c r="R2039" s="2">
        <f>IF(ISNUMBER(Q2039),SUMIFS(Q$1:$Q2039,A$1:$A2039,A2039,J$1:$J2039,J2039,D$1:$D2039,D2039),"")</f>
        <v>1507.9999999999991</v>
      </c>
      <c r="AH2039" s="2" t="str">
        <f t="shared" si="389"/>
        <v/>
      </c>
      <c r="AU2039" s="2" t="str">
        <f t="shared" si="386"/>
        <v/>
      </c>
      <c r="AV2039" s="2" t="str">
        <f>IF(ISNUMBER(AU2039),SUMIFS($AU$1:AU2039,$A$1:A2039,A2039,$J$1:J2039,J2039,$D$1:D2039,D2039),"")</f>
        <v/>
      </c>
      <c r="AW2039">
        <f t="shared" si="387"/>
        <v>4</v>
      </c>
    </row>
    <row r="2040" spans="1:49" x14ac:dyDescent="0.25">
      <c r="A2040" s="5" t="s">
        <v>137</v>
      </c>
      <c r="B2040" t="s">
        <v>152</v>
      </c>
      <c r="C2040" s="3">
        <v>41368</v>
      </c>
      <c r="D2040">
        <v>3</v>
      </c>
      <c r="H2040" t="s">
        <v>138</v>
      </c>
      <c r="J2040" s="29" t="s">
        <v>139</v>
      </c>
      <c r="M2040" s="2" t="s">
        <v>143</v>
      </c>
      <c r="N2040" s="2">
        <f t="shared" si="388"/>
        <v>226.9</v>
      </c>
      <c r="O2040" s="30">
        <v>22.69</v>
      </c>
      <c r="P2040" s="30">
        <v>309.69999999999993</v>
      </c>
      <c r="Q2040">
        <f t="shared" si="390"/>
        <v>309.69999999999993</v>
      </c>
      <c r="R2040" s="2">
        <f>IF(ISNUMBER(Q2040),SUMIFS(Q$1:$Q2040,A$1:$A2040,A2040,J$1:$J2040,J2040,D$1:$D2040,D2040),"")</f>
        <v>1549.8999999999996</v>
      </c>
      <c r="AH2040" s="2" t="str">
        <f t="shared" si="389"/>
        <v/>
      </c>
      <c r="AU2040" s="2" t="str">
        <f t="shared" si="386"/>
        <v/>
      </c>
      <c r="AV2040" s="2" t="str">
        <f>IF(ISNUMBER(AU2040),SUMIFS($AU$1:AU2040,$A$1:A2040,A2040,$J$1:J2040,J2040,$D$1:D2040,D2040),"")</f>
        <v/>
      </c>
      <c r="AW2040">
        <f t="shared" si="387"/>
        <v>4</v>
      </c>
    </row>
    <row r="2041" spans="1:49" x14ac:dyDescent="0.25">
      <c r="A2041" s="5" t="s">
        <v>137</v>
      </c>
      <c r="B2041" t="s">
        <v>152</v>
      </c>
      <c r="C2041" s="3">
        <v>41368</v>
      </c>
      <c r="D2041">
        <v>4</v>
      </c>
      <c r="H2041" t="s">
        <v>138</v>
      </c>
      <c r="J2041" s="29" t="s">
        <v>139</v>
      </c>
      <c r="M2041" s="2" t="s">
        <v>143</v>
      </c>
      <c r="N2041" s="2">
        <f t="shared" si="388"/>
        <v>277.60000000000002</v>
      </c>
      <c r="O2041" s="30">
        <v>27.76</v>
      </c>
      <c r="P2041" s="30">
        <v>262.39999999999998</v>
      </c>
      <c r="Q2041">
        <f t="shared" si="390"/>
        <v>262.39999999999998</v>
      </c>
      <c r="R2041" s="2">
        <f>IF(ISNUMBER(Q2041),SUMIFS(Q$1:$Q2041,A$1:$A2041,A2041,J$1:$J2041,J2041,D$1:$D2041,D2041),"")</f>
        <v>1676.4000000000005</v>
      </c>
      <c r="AH2041" s="2" t="str">
        <f t="shared" si="389"/>
        <v/>
      </c>
      <c r="AU2041" s="2" t="str">
        <f t="shared" si="386"/>
        <v/>
      </c>
      <c r="AV2041" s="2" t="str">
        <f>IF(ISNUMBER(AU2041),SUMIFS($AU$1:AU2041,$A$1:A2041,A2041,$J$1:J2041,J2041,$D$1:D2041,D2041),"")</f>
        <v/>
      </c>
      <c r="AW2041">
        <f t="shared" si="387"/>
        <v>4</v>
      </c>
    </row>
    <row r="2042" spans="1:49" x14ac:dyDescent="0.25">
      <c r="A2042" s="5" t="s">
        <v>137</v>
      </c>
      <c r="B2042" t="s">
        <v>152</v>
      </c>
      <c r="C2042" s="3">
        <v>41368</v>
      </c>
      <c r="D2042">
        <v>5</v>
      </c>
      <c r="H2042" t="s">
        <v>138</v>
      </c>
      <c r="J2042" s="29" t="s">
        <v>139</v>
      </c>
      <c r="M2042" s="2" t="s">
        <v>143</v>
      </c>
      <c r="N2042" s="2">
        <f t="shared" si="388"/>
        <v>222.2</v>
      </c>
      <c r="O2042" s="30">
        <v>22.22</v>
      </c>
      <c r="P2042" s="30">
        <v>137.89999999999998</v>
      </c>
      <c r="Q2042">
        <f t="shared" si="390"/>
        <v>137.89999999999998</v>
      </c>
      <c r="R2042" s="2">
        <f>IF(ISNUMBER(Q2042),SUMIFS(Q$1:$Q2042,A$1:$A2042,A2042,J$1:$J2042,J2042,D$1:$D2042,D2042),"")</f>
        <v>1277.7000000000003</v>
      </c>
      <c r="AH2042" s="2" t="str">
        <f t="shared" si="389"/>
        <v/>
      </c>
      <c r="AU2042" s="2" t="str">
        <f t="shared" si="386"/>
        <v/>
      </c>
      <c r="AV2042" s="2" t="str">
        <f>IF(ISNUMBER(AU2042),SUMIFS($AU$1:AU2042,$A$1:A2042,A2042,$J$1:J2042,J2042,$D$1:D2042,D2042),"")</f>
        <v/>
      </c>
      <c r="AW2042">
        <f t="shared" si="387"/>
        <v>4</v>
      </c>
    </row>
    <row r="2043" spans="1:49" x14ac:dyDescent="0.25">
      <c r="A2043" s="5" t="s">
        <v>137</v>
      </c>
      <c r="B2043" t="s">
        <v>152</v>
      </c>
      <c r="C2043" s="3">
        <v>41368</v>
      </c>
      <c r="D2043">
        <v>6</v>
      </c>
      <c r="H2043" t="s">
        <v>138</v>
      </c>
      <c r="J2043" s="29" t="s">
        <v>139</v>
      </c>
      <c r="M2043" s="2" t="s">
        <v>143</v>
      </c>
      <c r="N2043" s="2">
        <f t="shared" si="388"/>
        <v>258.39999999999998</v>
      </c>
      <c r="O2043" s="30">
        <v>25.839999999999996</v>
      </c>
      <c r="P2043" s="30">
        <v>257.50000000000011</v>
      </c>
      <c r="Q2043">
        <f t="shared" si="390"/>
        <v>257.50000000000011</v>
      </c>
      <c r="R2043" s="2">
        <f>IF(ISNUMBER(Q2043),SUMIFS(Q$1:$Q2043,A$1:$A2043,A2043,J$1:$J2043,J2043,D$1:$D2043,D2043),"")</f>
        <v>735.99999999999955</v>
      </c>
      <c r="AH2043" s="2" t="str">
        <f t="shared" si="389"/>
        <v/>
      </c>
      <c r="AU2043" s="2" t="str">
        <f t="shared" si="386"/>
        <v/>
      </c>
      <c r="AV2043" s="2" t="str">
        <f>IF(ISNUMBER(AU2043),SUMIFS($AU$1:AU2043,$A$1:A2043,A2043,$J$1:J2043,J2043,$D$1:D2043,D2043),"")</f>
        <v/>
      </c>
      <c r="AW2043">
        <f t="shared" si="387"/>
        <v>4</v>
      </c>
    </row>
    <row r="2044" spans="1:49" x14ac:dyDescent="0.25">
      <c r="A2044" s="5" t="s">
        <v>137</v>
      </c>
      <c r="B2044" t="s">
        <v>152</v>
      </c>
      <c r="C2044" s="3">
        <v>41368</v>
      </c>
      <c r="D2044">
        <v>7</v>
      </c>
      <c r="H2044" t="s">
        <v>138</v>
      </c>
      <c r="J2044" s="29" t="s">
        <v>139</v>
      </c>
      <c r="M2044" s="2" t="s">
        <v>143</v>
      </c>
      <c r="N2044" s="2">
        <f t="shared" si="388"/>
        <v>165.10000000000002</v>
      </c>
      <c r="O2044" s="30">
        <v>16.510000000000002</v>
      </c>
      <c r="P2044" s="30">
        <v>178.39999999999998</v>
      </c>
      <c r="Q2044">
        <f t="shared" si="390"/>
        <v>178.39999999999998</v>
      </c>
      <c r="R2044" s="2">
        <f>IF(ISNUMBER(Q2044),SUMIFS(Q$1:$Q2044,A$1:$A2044,A2044,J$1:$J2044,J2044,D$1:$D2044,D2044),"")</f>
        <v>1404.5999999999995</v>
      </c>
      <c r="AH2044" s="2" t="str">
        <f t="shared" si="389"/>
        <v/>
      </c>
      <c r="AU2044" s="2" t="str">
        <f t="shared" si="386"/>
        <v/>
      </c>
      <c r="AV2044" s="2" t="str">
        <f>IF(ISNUMBER(AU2044),SUMIFS($AU$1:AU2044,$A$1:A2044,A2044,$J$1:J2044,J2044,$D$1:D2044,D2044),"")</f>
        <v/>
      </c>
      <c r="AW2044">
        <f t="shared" si="387"/>
        <v>4</v>
      </c>
    </row>
    <row r="2045" spans="1:49" x14ac:dyDescent="0.25">
      <c r="A2045" s="5" t="s">
        <v>137</v>
      </c>
      <c r="B2045" t="s">
        <v>152</v>
      </c>
      <c r="C2045" s="3">
        <v>41368</v>
      </c>
      <c r="D2045">
        <v>8</v>
      </c>
      <c r="H2045" t="s">
        <v>138</v>
      </c>
      <c r="J2045" s="29" t="s">
        <v>139</v>
      </c>
      <c r="M2045" s="2" t="s">
        <v>143</v>
      </c>
      <c r="N2045" s="2">
        <f t="shared" si="388"/>
        <v>296.10000000000002</v>
      </c>
      <c r="O2045" s="30">
        <v>29.610000000000003</v>
      </c>
      <c r="P2045" s="30">
        <v>116.79999999999995</v>
      </c>
      <c r="Q2045">
        <f t="shared" si="390"/>
        <v>116.79999999999995</v>
      </c>
      <c r="R2045" s="2">
        <f>IF(ISNUMBER(Q2045),SUMIFS(Q$1:$Q2045,A$1:$A2045,A2045,J$1:$J2045,J2045,D$1:$D2045,D2045),"")</f>
        <v>1540.4000000000005</v>
      </c>
      <c r="AH2045" s="2" t="str">
        <f t="shared" si="389"/>
        <v/>
      </c>
      <c r="AU2045" s="2" t="str">
        <f t="shared" ref="AU2045:AU2067" si="391">IF(AND(ISNUMBER(AI2045),ISNUMBER(Q2045)),ROUND(Q2045*AI2045,3),"")</f>
        <v/>
      </c>
      <c r="AV2045" s="2" t="str">
        <f>IF(ISNUMBER(AU2045),SUMIFS($AU$1:AU2045,$A$1:A2045,A2045,$J$1:J2045,J2045,$D$1:D2045,D2045),"")</f>
        <v/>
      </c>
      <c r="AW2045">
        <f t="shared" ref="AW2045:AW2067" si="392">COUNT(O2045:AV2045)</f>
        <v>4</v>
      </c>
    </row>
    <row r="2046" spans="1:49" x14ac:dyDescent="0.25">
      <c r="A2046" s="5" t="s">
        <v>137</v>
      </c>
      <c r="B2046" t="s">
        <v>152</v>
      </c>
      <c r="C2046" s="3">
        <v>41368</v>
      </c>
      <c r="D2046">
        <v>9</v>
      </c>
      <c r="H2046" t="s">
        <v>138</v>
      </c>
      <c r="J2046" s="29" t="s">
        <v>139</v>
      </c>
      <c r="M2046" s="2" t="s">
        <v>143</v>
      </c>
      <c r="N2046" s="2">
        <f t="shared" ref="N2046:N2067" si="393">IF(LEN(O2046)&gt;0,O2046*10,"")</f>
        <v>270.7</v>
      </c>
      <c r="O2046" s="30">
        <v>27.07</v>
      </c>
      <c r="P2046" s="30">
        <v>280.40000000000003</v>
      </c>
      <c r="Q2046">
        <f t="shared" si="390"/>
        <v>280.40000000000003</v>
      </c>
      <c r="R2046" s="2">
        <f>IF(ISNUMBER(Q2046),SUMIFS(Q$1:$Q2046,A$1:$A2046,A2046,J$1:$J2046,J2046,D$1:$D2046,D2046),"")</f>
        <v>1525.7000000000003</v>
      </c>
      <c r="AH2046" s="2" t="str">
        <f t="shared" si="389"/>
        <v/>
      </c>
      <c r="AU2046" s="2" t="str">
        <f t="shared" si="391"/>
        <v/>
      </c>
      <c r="AV2046" s="2" t="str">
        <f>IF(ISNUMBER(AU2046),SUMIFS($AU$1:AU2046,$A$1:A2046,A2046,$J$1:J2046,J2046,$D$1:D2046,D2046),"")</f>
        <v/>
      </c>
      <c r="AW2046">
        <f t="shared" si="392"/>
        <v>4</v>
      </c>
    </row>
    <row r="2047" spans="1:49" x14ac:dyDescent="0.25">
      <c r="A2047" s="5" t="s">
        <v>137</v>
      </c>
      <c r="B2047" t="s">
        <v>152</v>
      </c>
      <c r="C2047" s="3">
        <v>41368</v>
      </c>
      <c r="D2047">
        <v>10</v>
      </c>
      <c r="H2047" t="s">
        <v>138</v>
      </c>
      <c r="J2047" s="29" t="s">
        <v>139</v>
      </c>
      <c r="M2047" s="2" t="s">
        <v>143</v>
      </c>
      <c r="N2047" s="2">
        <f t="shared" si="393"/>
        <v>292.8</v>
      </c>
      <c r="O2047" s="30">
        <v>29.28</v>
      </c>
      <c r="P2047" s="30">
        <v>277.8</v>
      </c>
      <c r="Q2047">
        <f t="shared" si="390"/>
        <v>277.8</v>
      </c>
      <c r="R2047" s="2">
        <f>IF(ISNUMBER(Q2047),SUMIFS(Q$1:$Q2047,A$1:$A2047,A2047,J$1:$J2047,J2047,D$1:$D2047,D2047),"")</f>
        <v>616.80000000000041</v>
      </c>
      <c r="AH2047" s="2" t="str">
        <f t="shared" si="389"/>
        <v/>
      </c>
      <c r="AU2047" s="2" t="str">
        <f t="shared" si="391"/>
        <v/>
      </c>
      <c r="AV2047" s="2" t="str">
        <f>IF(ISNUMBER(AU2047),SUMIFS($AU$1:AU2047,$A$1:A2047,A2047,$J$1:J2047,J2047,$D$1:D2047,D2047),"")</f>
        <v/>
      </c>
      <c r="AW2047">
        <f t="shared" si="392"/>
        <v>4</v>
      </c>
    </row>
    <row r="2048" spans="1:49" x14ac:dyDescent="0.25">
      <c r="A2048" s="5" t="s">
        <v>137</v>
      </c>
      <c r="B2048" t="s">
        <v>152</v>
      </c>
      <c r="C2048" s="3">
        <v>41397</v>
      </c>
      <c r="D2048">
        <v>1</v>
      </c>
      <c r="H2048" t="s">
        <v>138</v>
      </c>
      <c r="J2048" s="29" t="s">
        <v>139</v>
      </c>
      <c r="M2048" s="2" t="s">
        <v>143</v>
      </c>
      <c r="N2048" s="2">
        <f t="shared" si="393"/>
        <v>165.79999999999998</v>
      </c>
      <c r="O2048" s="30">
        <v>16.579999999999998</v>
      </c>
      <c r="P2048" s="30">
        <v>-47.199999999999989</v>
      </c>
      <c r="Q2048">
        <f t="shared" si="390"/>
        <v>-47.199999999999989</v>
      </c>
      <c r="R2048" s="2">
        <f>IF(ISNUMBER(Q2048),SUMIFS(Q$1:$Q2048,A$1:$A2048,A2048,J$1:$J2048,J2048,D$1:$D2048,D2048),"")</f>
        <v>886.30000000000064</v>
      </c>
      <c r="AH2048" s="2" t="str">
        <f t="shared" si="389"/>
        <v/>
      </c>
      <c r="AU2048" s="2" t="str">
        <f t="shared" si="391"/>
        <v/>
      </c>
      <c r="AV2048" s="2" t="str">
        <f>IF(ISNUMBER(AU2048),SUMIFS($AU$1:AU2048,$A$1:A2048,A2048,$J$1:J2048,J2048,$D$1:D2048,D2048),"")</f>
        <v/>
      </c>
      <c r="AW2048">
        <f t="shared" si="392"/>
        <v>4</v>
      </c>
    </row>
    <row r="2049" spans="1:49" x14ac:dyDescent="0.25">
      <c r="A2049" s="5" t="s">
        <v>137</v>
      </c>
      <c r="B2049" t="s">
        <v>152</v>
      </c>
      <c r="C2049" s="3">
        <v>41397</v>
      </c>
      <c r="D2049">
        <v>2</v>
      </c>
      <c r="H2049" t="s">
        <v>138</v>
      </c>
      <c r="J2049" s="29" t="s">
        <v>139</v>
      </c>
      <c r="M2049" s="2" t="s">
        <v>143</v>
      </c>
      <c r="N2049" s="2">
        <f t="shared" si="393"/>
        <v>276.70000000000005</v>
      </c>
      <c r="O2049" s="30">
        <v>27.670000000000005</v>
      </c>
      <c r="P2049" s="30">
        <v>-52.600000000000051</v>
      </c>
      <c r="Q2049">
        <f t="shared" si="390"/>
        <v>-52.600000000000051</v>
      </c>
      <c r="R2049" s="2">
        <f>IF(ISNUMBER(Q2049),SUMIFS(Q$1:$Q2049,A$1:$A2049,A2049,J$1:$J2049,J2049,D$1:$D2049,D2049),"")</f>
        <v>1455.399999999999</v>
      </c>
      <c r="AH2049" s="2" t="str">
        <f t="shared" si="389"/>
        <v/>
      </c>
      <c r="AU2049" s="2" t="str">
        <f t="shared" si="391"/>
        <v/>
      </c>
      <c r="AV2049" s="2" t="str">
        <f>IF(ISNUMBER(AU2049),SUMIFS($AU$1:AU2049,$A$1:A2049,A2049,$J$1:J2049,J2049,$D$1:D2049,D2049),"")</f>
        <v/>
      </c>
      <c r="AW2049">
        <f t="shared" si="392"/>
        <v>4</v>
      </c>
    </row>
    <row r="2050" spans="1:49" x14ac:dyDescent="0.25">
      <c r="A2050" s="5" t="s">
        <v>137</v>
      </c>
      <c r="B2050" t="s">
        <v>152</v>
      </c>
      <c r="C2050" s="3">
        <v>41397</v>
      </c>
      <c r="D2050">
        <v>3</v>
      </c>
      <c r="H2050" t="s">
        <v>138</v>
      </c>
      <c r="J2050" s="29" t="s">
        <v>139</v>
      </c>
      <c r="M2050" s="2" t="s">
        <v>143</v>
      </c>
      <c r="N2050" s="2">
        <f t="shared" si="393"/>
        <v>175.7</v>
      </c>
      <c r="O2050" s="30">
        <v>17.57</v>
      </c>
      <c r="P2050" s="30">
        <v>-0.69999999999998863</v>
      </c>
      <c r="Q2050">
        <f t="shared" si="390"/>
        <v>-0.69999999999998863</v>
      </c>
      <c r="R2050" s="2">
        <f>IF(ISNUMBER(Q2050),SUMIFS(Q$1:$Q2050,A$1:$A2050,A2050,J$1:$J2050,J2050,D$1:$D2050,D2050),"")</f>
        <v>1549.1999999999996</v>
      </c>
      <c r="AH2050" s="2" t="str">
        <f t="shared" si="389"/>
        <v/>
      </c>
      <c r="AU2050" s="2" t="str">
        <f t="shared" si="391"/>
        <v/>
      </c>
      <c r="AV2050" s="2" t="str">
        <f>IF(ISNUMBER(AU2050),SUMIFS($AU$1:AU2050,$A$1:A2050,A2050,$J$1:J2050,J2050,$D$1:D2050,D2050),"")</f>
        <v/>
      </c>
      <c r="AW2050">
        <f t="shared" si="392"/>
        <v>4</v>
      </c>
    </row>
    <row r="2051" spans="1:49" x14ac:dyDescent="0.25">
      <c r="A2051" s="5" t="s">
        <v>137</v>
      </c>
      <c r="B2051" t="s">
        <v>152</v>
      </c>
      <c r="C2051" s="3">
        <v>41397</v>
      </c>
      <c r="D2051">
        <v>4</v>
      </c>
      <c r="H2051" t="s">
        <v>138</v>
      </c>
      <c r="J2051" s="29" t="s">
        <v>139</v>
      </c>
      <c r="M2051" s="2" t="s">
        <v>143</v>
      </c>
      <c r="N2051" s="2">
        <f t="shared" si="393"/>
        <v>164.1</v>
      </c>
      <c r="O2051" s="30">
        <v>16.41</v>
      </c>
      <c r="P2051" s="30">
        <v>91.5</v>
      </c>
      <c r="Q2051">
        <f t="shared" si="390"/>
        <v>91.5</v>
      </c>
      <c r="R2051" s="2">
        <f>IF(ISNUMBER(Q2051),SUMIFS(Q$1:$Q2051,A$1:$A2051,A2051,J$1:$J2051,J2051,D$1:$D2051,D2051),"")</f>
        <v>1767.9000000000005</v>
      </c>
      <c r="AH2051" s="2" t="str">
        <f t="shared" si="389"/>
        <v/>
      </c>
      <c r="AU2051" s="2" t="str">
        <f t="shared" si="391"/>
        <v/>
      </c>
      <c r="AV2051" s="2" t="str">
        <f>IF(ISNUMBER(AU2051),SUMIFS($AU$1:AU2051,$A$1:A2051,A2051,$J$1:J2051,J2051,$D$1:D2051,D2051),"")</f>
        <v/>
      </c>
      <c r="AW2051">
        <f t="shared" si="392"/>
        <v>4</v>
      </c>
    </row>
    <row r="2052" spans="1:49" x14ac:dyDescent="0.25">
      <c r="A2052" s="5" t="s">
        <v>137</v>
      </c>
      <c r="B2052" t="s">
        <v>152</v>
      </c>
      <c r="C2052" s="3">
        <v>41397</v>
      </c>
      <c r="D2052">
        <v>5</v>
      </c>
      <c r="H2052" t="s">
        <v>138</v>
      </c>
      <c r="J2052" s="29" t="s">
        <v>139</v>
      </c>
      <c r="M2052" s="2" t="s">
        <v>143</v>
      </c>
      <c r="N2052" s="2">
        <f t="shared" si="393"/>
        <v>209.1</v>
      </c>
      <c r="O2052" s="30">
        <v>20.91</v>
      </c>
      <c r="P2052" s="30">
        <v>309.19999999999993</v>
      </c>
      <c r="Q2052">
        <f t="shared" si="390"/>
        <v>309.19999999999993</v>
      </c>
      <c r="R2052" s="2">
        <f>IF(ISNUMBER(Q2052),SUMIFS(Q$1:$Q2052,A$1:$A2052,A2052,J$1:$J2052,J2052,D$1:$D2052,D2052),"")</f>
        <v>1586.9</v>
      </c>
      <c r="AH2052" s="2" t="str">
        <f t="shared" si="389"/>
        <v/>
      </c>
      <c r="AU2052" s="2" t="str">
        <f t="shared" si="391"/>
        <v/>
      </c>
      <c r="AV2052" s="2" t="str">
        <f>IF(ISNUMBER(AU2052),SUMIFS($AU$1:AU2052,$A$1:A2052,A2052,$J$1:J2052,J2052,$D$1:D2052,D2052),"")</f>
        <v/>
      </c>
      <c r="AW2052">
        <f t="shared" si="392"/>
        <v>4</v>
      </c>
    </row>
    <row r="2053" spans="1:49" x14ac:dyDescent="0.25">
      <c r="A2053" s="5" t="s">
        <v>137</v>
      </c>
      <c r="B2053" t="s">
        <v>152</v>
      </c>
      <c r="C2053" s="3">
        <v>41397</v>
      </c>
      <c r="D2053">
        <v>6</v>
      </c>
      <c r="H2053" t="s">
        <v>138</v>
      </c>
      <c r="J2053" s="29" t="s">
        <v>139</v>
      </c>
      <c r="M2053" s="2" t="s">
        <v>143</v>
      </c>
      <c r="N2053" s="2">
        <f t="shared" si="393"/>
        <v>188.2</v>
      </c>
      <c r="O2053" s="30">
        <v>18.82</v>
      </c>
      <c r="P2053" s="30">
        <v>393.3</v>
      </c>
      <c r="Q2053">
        <f t="shared" si="390"/>
        <v>393.3</v>
      </c>
      <c r="R2053" s="2">
        <f>IF(ISNUMBER(Q2053),SUMIFS(Q$1:$Q2053,A$1:$A2053,A2053,J$1:$J2053,J2053,D$1:$D2053,D2053),"")</f>
        <v>1129.2999999999995</v>
      </c>
      <c r="AH2053" s="2" t="str">
        <f t="shared" si="389"/>
        <v/>
      </c>
      <c r="AU2053" s="2" t="str">
        <f t="shared" si="391"/>
        <v/>
      </c>
      <c r="AV2053" s="2" t="str">
        <f>IF(ISNUMBER(AU2053),SUMIFS($AU$1:AU2053,$A$1:A2053,A2053,$J$1:J2053,J2053,$D$1:D2053,D2053),"")</f>
        <v/>
      </c>
      <c r="AW2053">
        <f t="shared" si="392"/>
        <v>4</v>
      </c>
    </row>
    <row r="2054" spans="1:49" x14ac:dyDescent="0.25">
      <c r="A2054" s="5" t="s">
        <v>137</v>
      </c>
      <c r="B2054" t="s">
        <v>152</v>
      </c>
      <c r="C2054" s="3">
        <v>41397</v>
      </c>
      <c r="D2054">
        <v>7</v>
      </c>
      <c r="H2054" t="s">
        <v>138</v>
      </c>
      <c r="J2054" s="29" t="s">
        <v>139</v>
      </c>
      <c r="M2054" s="2" t="s">
        <v>143</v>
      </c>
      <c r="N2054" s="2">
        <f t="shared" si="393"/>
        <v>167.8</v>
      </c>
      <c r="O2054" s="30">
        <v>16.78</v>
      </c>
      <c r="P2054" s="30">
        <v>-12.100000000000023</v>
      </c>
      <c r="Q2054">
        <f t="shared" si="390"/>
        <v>-12.100000000000023</v>
      </c>
      <c r="R2054" s="2">
        <f>IF(ISNUMBER(Q2054),SUMIFS(Q$1:$Q2054,A$1:$A2054,A2054,J$1:$J2054,J2054,D$1:$D2054,D2054),"")</f>
        <v>1392.4999999999995</v>
      </c>
      <c r="AH2054" s="2" t="str">
        <f t="shared" si="389"/>
        <v/>
      </c>
      <c r="AU2054" s="2" t="str">
        <f t="shared" si="391"/>
        <v/>
      </c>
      <c r="AV2054" s="2" t="str">
        <f>IF(ISNUMBER(AU2054),SUMIFS($AU$1:AU2054,$A$1:A2054,A2054,$J$1:J2054,J2054,$D$1:D2054,D2054),"")</f>
        <v/>
      </c>
      <c r="AW2054">
        <f t="shared" si="392"/>
        <v>4</v>
      </c>
    </row>
    <row r="2055" spans="1:49" x14ac:dyDescent="0.25">
      <c r="A2055" s="5" t="s">
        <v>137</v>
      </c>
      <c r="B2055" t="s">
        <v>152</v>
      </c>
      <c r="C2055" s="3">
        <v>41397</v>
      </c>
      <c r="D2055">
        <v>8</v>
      </c>
      <c r="H2055" t="s">
        <v>138</v>
      </c>
      <c r="J2055" s="29" t="s">
        <v>139</v>
      </c>
      <c r="M2055" s="2" t="s">
        <v>143</v>
      </c>
      <c r="N2055" s="2">
        <f t="shared" si="393"/>
        <v>121.1</v>
      </c>
      <c r="O2055" s="30">
        <v>12.11</v>
      </c>
      <c r="P2055" s="30">
        <v>112.9</v>
      </c>
      <c r="Q2055">
        <f t="shared" si="390"/>
        <v>112.9</v>
      </c>
      <c r="R2055" s="2">
        <f>IF(ISNUMBER(Q2055),SUMIFS(Q$1:$Q2055,A$1:$A2055,A2055,J$1:$J2055,J2055,D$1:$D2055,D2055),"")</f>
        <v>1653.3000000000006</v>
      </c>
      <c r="AH2055" s="2" t="str">
        <f t="shared" si="389"/>
        <v/>
      </c>
      <c r="AU2055" s="2" t="str">
        <f t="shared" si="391"/>
        <v/>
      </c>
      <c r="AV2055" s="2" t="str">
        <f>IF(ISNUMBER(AU2055),SUMIFS($AU$1:AU2055,$A$1:A2055,A2055,$J$1:J2055,J2055,$D$1:D2055,D2055),"")</f>
        <v/>
      </c>
      <c r="AW2055">
        <f t="shared" si="392"/>
        <v>4</v>
      </c>
    </row>
    <row r="2056" spans="1:49" x14ac:dyDescent="0.25">
      <c r="A2056" s="5" t="s">
        <v>137</v>
      </c>
      <c r="B2056" t="s">
        <v>152</v>
      </c>
      <c r="C2056" s="3">
        <v>41397</v>
      </c>
      <c r="D2056">
        <v>9</v>
      </c>
      <c r="H2056" t="s">
        <v>138</v>
      </c>
      <c r="J2056" s="29" t="s">
        <v>139</v>
      </c>
      <c r="M2056" s="2" t="s">
        <v>143</v>
      </c>
      <c r="N2056" s="2">
        <f t="shared" si="393"/>
        <v>177.2</v>
      </c>
      <c r="O2056" s="30">
        <v>17.72</v>
      </c>
      <c r="P2056" s="30">
        <v>21.900000000000006</v>
      </c>
      <c r="Q2056">
        <f t="shared" si="390"/>
        <v>21.900000000000006</v>
      </c>
      <c r="R2056" s="2">
        <f>IF(ISNUMBER(Q2056),SUMIFS(Q$1:$Q2056,A$1:$A2056,A2056,J$1:$J2056,J2056,D$1:$D2056,D2056),"")</f>
        <v>1547.6000000000004</v>
      </c>
      <c r="AH2056" s="2" t="str">
        <f t="shared" si="389"/>
        <v/>
      </c>
      <c r="AU2056" s="2" t="str">
        <f t="shared" si="391"/>
        <v/>
      </c>
      <c r="AV2056" s="2" t="str">
        <f>IF(ISNUMBER(AU2056),SUMIFS($AU$1:AU2056,$A$1:A2056,A2056,$J$1:J2056,J2056,$D$1:D2056,D2056),"")</f>
        <v/>
      </c>
      <c r="AW2056">
        <f t="shared" si="392"/>
        <v>4</v>
      </c>
    </row>
    <row r="2057" spans="1:49" x14ac:dyDescent="0.25">
      <c r="A2057" s="5" t="s">
        <v>137</v>
      </c>
      <c r="B2057" t="s">
        <v>152</v>
      </c>
      <c r="C2057" s="3">
        <v>41397</v>
      </c>
      <c r="D2057">
        <v>10</v>
      </c>
      <c r="H2057" t="s">
        <v>138</v>
      </c>
      <c r="J2057" s="29" t="s">
        <v>139</v>
      </c>
      <c r="M2057" s="2" t="s">
        <v>143</v>
      </c>
      <c r="N2057" s="2">
        <f t="shared" si="393"/>
        <v>255.9</v>
      </c>
      <c r="O2057" s="30">
        <v>25.59</v>
      </c>
      <c r="P2057" s="30">
        <v>120.20000000000002</v>
      </c>
      <c r="Q2057">
        <f t="shared" si="390"/>
        <v>120.20000000000002</v>
      </c>
      <c r="R2057" s="2">
        <f>IF(ISNUMBER(Q2057),SUMIFS(Q$1:$Q2057,A$1:$A2057,A2057,J$1:$J2057,J2057,D$1:$D2057,D2057),"")</f>
        <v>737.00000000000045</v>
      </c>
      <c r="AH2057" s="2" t="str">
        <f t="shared" si="389"/>
        <v/>
      </c>
      <c r="AU2057" s="2" t="str">
        <f t="shared" si="391"/>
        <v/>
      </c>
      <c r="AV2057" s="2" t="str">
        <f>IF(ISNUMBER(AU2057),SUMIFS($AU$1:AU2057,$A$1:A2057,A2057,$J$1:J2057,J2057,$D$1:D2057,D2057),"")</f>
        <v/>
      </c>
      <c r="AW2057">
        <f t="shared" si="392"/>
        <v>4</v>
      </c>
    </row>
    <row r="2058" spans="1:49" x14ac:dyDescent="0.25">
      <c r="A2058" s="5" t="s">
        <v>137</v>
      </c>
      <c r="B2058" t="s">
        <v>152</v>
      </c>
      <c r="C2058" s="3">
        <v>41424</v>
      </c>
      <c r="D2058">
        <v>1</v>
      </c>
      <c r="H2058" t="s">
        <v>138</v>
      </c>
      <c r="J2058" s="29" t="s">
        <v>139</v>
      </c>
      <c r="M2058" s="2" t="s">
        <v>143</v>
      </c>
      <c r="N2058" s="2">
        <f t="shared" si="393"/>
        <v>119.3</v>
      </c>
      <c r="O2058" s="30">
        <v>11.93</v>
      </c>
      <c r="P2058" s="30">
        <v>161.69999999999999</v>
      </c>
      <c r="Q2058">
        <f t="shared" si="390"/>
        <v>161.69999999999999</v>
      </c>
      <c r="R2058" s="2">
        <f>IF(ISNUMBER(Q2058),SUMIFS(Q$1:$Q2058,A$1:$A2058,A2058,J$1:$J2058,J2058,D$1:$D2058,D2058),"")</f>
        <v>1048.0000000000007</v>
      </c>
      <c r="AH2058" s="2" t="str">
        <f t="shared" si="389"/>
        <v/>
      </c>
      <c r="AU2058" s="2" t="str">
        <f t="shared" si="391"/>
        <v/>
      </c>
      <c r="AV2058" s="2" t="str">
        <f>IF(ISNUMBER(AU2058),SUMIFS($AU$1:AU2058,$A$1:A2058,A2058,$J$1:J2058,J2058,$D$1:D2058,D2058),"")</f>
        <v/>
      </c>
      <c r="AW2058">
        <f t="shared" si="392"/>
        <v>4</v>
      </c>
    </row>
    <row r="2059" spans="1:49" x14ac:dyDescent="0.25">
      <c r="A2059" s="5" t="s">
        <v>137</v>
      </c>
      <c r="B2059" t="s">
        <v>152</v>
      </c>
      <c r="C2059" s="3">
        <v>41424</v>
      </c>
      <c r="D2059">
        <v>2</v>
      </c>
      <c r="H2059" t="s">
        <v>138</v>
      </c>
      <c r="J2059" s="29" t="s">
        <v>139</v>
      </c>
      <c r="M2059" s="2" t="s">
        <v>143</v>
      </c>
      <c r="N2059" s="2">
        <f t="shared" si="393"/>
        <v>112.6</v>
      </c>
      <c r="O2059" s="30">
        <v>11.26</v>
      </c>
      <c r="P2059" s="30">
        <v>91.100000000000023</v>
      </c>
      <c r="Q2059">
        <f t="shared" si="390"/>
        <v>91.100000000000023</v>
      </c>
      <c r="R2059" s="2">
        <f>IF(ISNUMBER(Q2059),SUMIFS(Q$1:$Q2059,A$1:$A2059,A2059,J$1:$J2059,J2059,D$1:$D2059,D2059),"")</f>
        <v>1546.4999999999991</v>
      </c>
      <c r="AH2059" s="2" t="str">
        <f t="shared" si="389"/>
        <v/>
      </c>
      <c r="AU2059" s="2" t="str">
        <f t="shared" si="391"/>
        <v/>
      </c>
      <c r="AV2059" s="2" t="str">
        <f>IF(ISNUMBER(AU2059),SUMIFS($AU$1:AU2059,$A$1:A2059,A2059,$J$1:J2059,J2059,$D$1:D2059,D2059),"")</f>
        <v/>
      </c>
      <c r="AW2059">
        <f t="shared" si="392"/>
        <v>4</v>
      </c>
    </row>
    <row r="2060" spans="1:49" x14ac:dyDescent="0.25">
      <c r="A2060" s="5" t="s">
        <v>137</v>
      </c>
      <c r="B2060" t="s">
        <v>152</v>
      </c>
      <c r="C2060" s="3">
        <v>41424</v>
      </c>
      <c r="D2060">
        <v>3</v>
      </c>
      <c r="H2060" t="s">
        <v>138</v>
      </c>
      <c r="J2060" s="29" t="s">
        <v>139</v>
      </c>
      <c r="M2060" s="2" t="s">
        <v>143</v>
      </c>
      <c r="N2060" s="2">
        <f t="shared" si="393"/>
        <v>82.2</v>
      </c>
      <c r="O2060" s="30">
        <v>8.2200000000000006</v>
      </c>
      <c r="P2060" s="30">
        <v>119.2</v>
      </c>
      <c r="Q2060">
        <f t="shared" si="390"/>
        <v>119.2</v>
      </c>
      <c r="R2060" s="2">
        <f>IF(ISNUMBER(Q2060),SUMIFS(Q$1:$Q2060,A$1:$A2060,A2060,J$1:$J2060,J2060,D$1:$D2060,D2060),"")</f>
        <v>1668.3999999999996</v>
      </c>
      <c r="AH2060" s="2" t="str">
        <f t="shared" si="389"/>
        <v/>
      </c>
      <c r="AU2060" s="2" t="str">
        <f t="shared" si="391"/>
        <v/>
      </c>
      <c r="AV2060" s="2" t="str">
        <f>IF(ISNUMBER(AU2060),SUMIFS($AU$1:AU2060,$A$1:A2060,A2060,$J$1:J2060,J2060,$D$1:D2060,D2060),"")</f>
        <v/>
      </c>
      <c r="AW2060">
        <f t="shared" si="392"/>
        <v>4</v>
      </c>
    </row>
    <row r="2061" spans="1:49" x14ac:dyDescent="0.25">
      <c r="A2061" s="5" t="s">
        <v>137</v>
      </c>
      <c r="B2061" t="s">
        <v>152</v>
      </c>
      <c r="C2061" s="3">
        <v>41424</v>
      </c>
      <c r="D2061">
        <v>4</v>
      </c>
      <c r="H2061" t="s">
        <v>138</v>
      </c>
      <c r="J2061" s="29" t="s">
        <v>139</v>
      </c>
      <c r="M2061" s="2" t="s">
        <v>143</v>
      </c>
      <c r="N2061" s="2">
        <f t="shared" si="393"/>
        <v>94.600000000000009</v>
      </c>
      <c r="O2061" s="30">
        <v>9.4600000000000009</v>
      </c>
      <c r="P2061" s="30">
        <v>197.39999999999998</v>
      </c>
      <c r="Q2061">
        <f t="shared" si="390"/>
        <v>197.39999999999998</v>
      </c>
      <c r="R2061" s="2">
        <f>IF(ISNUMBER(Q2061),SUMIFS(Q$1:$Q2061,A$1:$A2061,A2061,J$1:$J2061,J2061,D$1:$D2061,D2061),"")</f>
        <v>1965.3000000000006</v>
      </c>
      <c r="AH2061" s="2" t="str">
        <f t="shared" si="389"/>
        <v/>
      </c>
      <c r="AU2061" s="2" t="str">
        <f t="shared" si="391"/>
        <v/>
      </c>
      <c r="AV2061" s="2" t="str">
        <f>IF(ISNUMBER(AU2061),SUMIFS($AU$1:AU2061,$A$1:A2061,A2061,$J$1:J2061,J2061,$D$1:D2061,D2061),"")</f>
        <v/>
      </c>
      <c r="AW2061">
        <f t="shared" si="392"/>
        <v>4</v>
      </c>
    </row>
    <row r="2062" spans="1:49" x14ac:dyDescent="0.25">
      <c r="A2062" s="5" t="s">
        <v>137</v>
      </c>
      <c r="B2062" t="s">
        <v>152</v>
      </c>
      <c r="C2062" s="3">
        <v>41424</v>
      </c>
      <c r="D2062">
        <v>5</v>
      </c>
      <c r="H2062" t="s">
        <v>138</v>
      </c>
      <c r="J2062" s="29" t="s">
        <v>139</v>
      </c>
      <c r="M2062" s="2" t="s">
        <v>143</v>
      </c>
      <c r="N2062" s="2">
        <f t="shared" si="393"/>
        <v>208</v>
      </c>
      <c r="O2062" s="30">
        <v>20.8</v>
      </c>
      <c r="P2062" s="30">
        <v>8.7000000000000171</v>
      </c>
      <c r="Q2062">
        <f t="shared" si="390"/>
        <v>8.7000000000000171</v>
      </c>
      <c r="R2062" s="2">
        <f>IF(ISNUMBER(Q2062),SUMIFS(Q$1:$Q2062,A$1:$A2062,A2062,J$1:$J2062,J2062,D$1:$D2062,D2062),"")</f>
        <v>1595.6000000000001</v>
      </c>
      <c r="AH2062" s="2" t="str">
        <f t="shared" ref="AH2062:AH2067" si="394">IF(ISNUMBER(AI2062),AI2062,"")</f>
        <v/>
      </c>
      <c r="AU2062" s="2" t="str">
        <f t="shared" si="391"/>
        <v/>
      </c>
      <c r="AV2062" s="2" t="str">
        <f>IF(ISNUMBER(AU2062),SUMIFS($AU$1:AU2062,$A$1:A2062,A2062,$J$1:J2062,J2062,$D$1:D2062,D2062),"")</f>
        <v/>
      </c>
      <c r="AW2062">
        <f t="shared" si="392"/>
        <v>4</v>
      </c>
    </row>
    <row r="2063" spans="1:49" x14ac:dyDescent="0.25">
      <c r="A2063" s="5" t="s">
        <v>137</v>
      </c>
      <c r="B2063" t="s">
        <v>152</v>
      </c>
      <c r="C2063" s="3">
        <v>41424</v>
      </c>
      <c r="D2063">
        <v>6</v>
      </c>
      <c r="H2063" t="s">
        <v>138</v>
      </c>
      <c r="J2063" s="29" t="s">
        <v>139</v>
      </c>
      <c r="M2063" s="2" t="s">
        <v>143</v>
      </c>
      <c r="N2063" s="2">
        <f t="shared" si="393"/>
        <v>136</v>
      </c>
      <c r="O2063" s="30">
        <v>13.6</v>
      </c>
      <c r="P2063" s="30">
        <v>152.89999999999998</v>
      </c>
      <c r="Q2063">
        <f t="shared" si="390"/>
        <v>152.89999999999998</v>
      </c>
      <c r="R2063" s="2">
        <f>IF(ISNUMBER(Q2063),SUMIFS(Q$1:$Q2063,A$1:$A2063,A2063,J$1:$J2063,J2063,D$1:$D2063,D2063),"")</f>
        <v>1282.1999999999994</v>
      </c>
      <c r="AH2063" s="2" t="str">
        <f t="shared" si="394"/>
        <v/>
      </c>
      <c r="AU2063" s="2" t="str">
        <f t="shared" si="391"/>
        <v/>
      </c>
      <c r="AV2063" s="2" t="str">
        <f>IF(ISNUMBER(AU2063),SUMIFS($AU$1:AU2063,$A$1:A2063,A2063,$J$1:J2063,J2063,$D$1:D2063,D2063),"")</f>
        <v/>
      </c>
      <c r="AW2063">
        <f t="shared" si="392"/>
        <v>4</v>
      </c>
    </row>
    <row r="2064" spans="1:49" x14ac:dyDescent="0.25">
      <c r="A2064" s="5" t="s">
        <v>137</v>
      </c>
      <c r="B2064" t="s">
        <v>152</v>
      </c>
      <c r="C2064" s="3">
        <v>41424</v>
      </c>
      <c r="D2064">
        <v>7</v>
      </c>
      <c r="H2064" t="s">
        <v>138</v>
      </c>
      <c r="J2064" s="29" t="s">
        <v>139</v>
      </c>
      <c r="M2064" s="2" t="s">
        <v>143</v>
      </c>
      <c r="N2064" s="2">
        <f t="shared" si="393"/>
        <v>127.8</v>
      </c>
      <c r="O2064" s="30">
        <v>12.78</v>
      </c>
      <c r="P2064" s="30">
        <v>166.89999999999998</v>
      </c>
      <c r="Q2064">
        <f t="shared" si="390"/>
        <v>166.89999999999998</v>
      </c>
      <c r="R2064" s="2">
        <f>IF(ISNUMBER(Q2064),SUMIFS(Q$1:$Q2064,A$1:$A2064,A2064,J$1:$J2064,J2064,D$1:$D2064,D2064),"")</f>
        <v>1559.3999999999996</v>
      </c>
      <c r="AH2064" s="2" t="str">
        <f t="shared" si="394"/>
        <v/>
      </c>
      <c r="AU2064" s="2" t="str">
        <f t="shared" si="391"/>
        <v/>
      </c>
      <c r="AV2064" s="2" t="str">
        <f>IF(ISNUMBER(AU2064),SUMIFS($AU$1:AU2064,$A$1:A2064,A2064,$J$1:J2064,J2064,$D$1:D2064,D2064),"")</f>
        <v/>
      </c>
      <c r="AW2064">
        <f t="shared" si="392"/>
        <v>4</v>
      </c>
    </row>
    <row r="2065" spans="1:49" x14ac:dyDescent="0.25">
      <c r="A2065" s="5" t="s">
        <v>137</v>
      </c>
      <c r="B2065" t="s">
        <v>152</v>
      </c>
      <c r="C2065" s="3">
        <v>41424</v>
      </c>
      <c r="D2065">
        <v>8</v>
      </c>
      <c r="H2065" t="s">
        <v>138</v>
      </c>
      <c r="J2065" s="29" t="s">
        <v>139</v>
      </c>
      <c r="M2065" s="2" t="s">
        <v>143</v>
      </c>
      <c r="N2065" s="2">
        <f t="shared" si="393"/>
        <v>148.19999999999999</v>
      </c>
      <c r="O2065" s="30">
        <v>14.819999999999999</v>
      </c>
      <c r="P2065" s="30">
        <v>153.80000000000001</v>
      </c>
      <c r="Q2065">
        <f t="shared" si="390"/>
        <v>153.80000000000001</v>
      </c>
      <c r="R2065" s="2">
        <f>IF(ISNUMBER(Q2065),SUMIFS(Q$1:$Q2065,A$1:$A2065,A2065,J$1:$J2065,J2065,D$1:$D2065,D2065),"")</f>
        <v>1807.1000000000006</v>
      </c>
      <c r="AH2065" s="2" t="str">
        <f t="shared" si="394"/>
        <v/>
      </c>
      <c r="AU2065" s="2" t="str">
        <f t="shared" si="391"/>
        <v/>
      </c>
      <c r="AV2065" s="2" t="str">
        <f>IF(ISNUMBER(AU2065),SUMIFS($AU$1:AU2065,$A$1:A2065,A2065,$J$1:J2065,J2065,$D$1:D2065,D2065),"")</f>
        <v/>
      </c>
      <c r="AW2065">
        <f t="shared" si="392"/>
        <v>4</v>
      </c>
    </row>
    <row r="2066" spans="1:49" x14ac:dyDescent="0.25">
      <c r="A2066" s="5" t="s">
        <v>137</v>
      </c>
      <c r="B2066" t="s">
        <v>152</v>
      </c>
      <c r="C2066" s="3">
        <v>41424</v>
      </c>
      <c r="D2066">
        <v>9</v>
      </c>
      <c r="H2066" t="s">
        <v>138</v>
      </c>
      <c r="J2066" s="29" t="s">
        <v>139</v>
      </c>
      <c r="M2066" s="2" t="s">
        <v>143</v>
      </c>
      <c r="N2066" s="2">
        <f t="shared" si="393"/>
        <v>273.29999999999995</v>
      </c>
      <c r="O2066" s="30">
        <v>27.329999999999995</v>
      </c>
      <c r="P2066" s="30">
        <v>-2.5</v>
      </c>
      <c r="Q2066">
        <f t="shared" si="390"/>
        <v>-2.5</v>
      </c>
      <c r="R2066" s="2">
        <f>IF(ISNUMBER(Q2066),SUMIFS(Q$1:$Q2066,A$1:$A2066,A2066,J$1:$J2066,J2066,D$1:$D2066,D2066),"")</f>
        <v>1545.1000000000004</v>
      </c>
      <c r="AH2066" s="2" t="str">
        <f t="shared" si="394"/>
        <v/>
      </c>
      <c r="AU2066" s="2" t="str">
        <f t="shared" si="391"/>
        <v/>
      </c>
      <c r="AV2066" s="2" t="str">
        <f>IF(ISNUMBER(AU2066),SUMIFS($AU$1:AU2066,$A$1:A2066,A2066,$J$1:J2066,J2066,$D$1:D2066,D2066),"")</f>
        <v/>
      </c>
      <c r="AW2066">
        <f t="shared" si="392"/>
        <v>4</v>
      </c>
    </row>
    <row r="2067" spans="1:49" x14ac:dyDescent="0.25">
      <c r="A2067" s="5" t="s">
        <v>137</v>
      </c>
      <c r="B2067" t="s">
        <v>152</v>
      </c>
      <c r="C2067" s="3">
        <v>41424</v>
      </c>
      <c r="D2067">
        <v>10</v>
      </c>
      <c r="H2067" t="s">
        <v>138</v>
      </c>
      <c r="J2067" s="29" t="s">
        <v>139</v>
      </c>
      <c r="M2067" s="2" t="s">
        <v>143</v>
      </c>
      <c r="N2067" s="2">
        <f t="shared" si="393"/>
        <v>235.79999999999998</v>
      </c>
      <c r="O2067" s="30">
        <v>23.58</v>
      </c>
      <c r="P2067" s="30">
        <v>20.400000000000006</v>
      </c>
      <c r="Q2067">
        <f t="shared" si="390"/>
        <v>20.400000000000006</v>
      </c>
      <c r="R2067" s="2">
        <f>IF(ISNUMBER(Q2067),SUMIFS(Q$1:$Q2067,A$1:$A2067,A2067,J$1:$J2067,J2067,D$1:$D2067,D2067),"")</f>
        <v>757.40000000000043</v>
      </c>
      <c r="AH2067" s="2" t="str">
        <f t="shared" si="394"/>
        <v/>
      </c>
      <c r="AU2067" s="2" t="str">
        <f t="shared" si="391"/>
        <v/>
      </c>
      <c r="AV2067" s="2" t="str">
        <f>IF(ISNUMBER(AU2067),SUMIFS($AU$1:AU2067,$A$1:A2067,A2067,$J$1:J2067,J2067,$D$1:D2067,D2067),"")</f>
        <v/>
      </c>
      <c r="AW2067">
        <f t="shared" si="392"/>
        <v>4</v>
      </c>
    </row>
    <row r="2068" spans="1:49" x14ac:dyDescent="0.25">
      <c r="A2068" t="s">
        <v>134</v>
      </c>
      <c r="B2068" t="s">
        <v>152</v>
      </c>
      <c r="C2068" s="3">
        <v>40896</v>
      </c>
      <c r="D2068">
        <v>1</v>
      </c>
      <c r="H2068" t="s">
        <v>135</v>
      </c>
      <c r="J2068" s="2" t="s">
        <v>136</v>
      </c>
      <c r="M2068" s="2" t="s">
        <v>155</v>
      </c>
      <c r="N2068" s="2"/>
      <c r="O2068" s="28">
        <v>59.08</v>
      </c>
      <c r="P2068" s="30"/>
      <c r="R2068" s="2"/>
      <c r="AH2068" s="2"/>
      <c r="AU2068" s="2"/>
      <c r="AV2068" s="2"/>
    </row>
    <row r="2069" spans="1:49" x14ac:dyDescent="0.25">
      <c r="A2069" t="s">
        <v>134</v>
      </c>
      <c r="B2069" t="s">
        <v>152</v>
      </c>
      <c r="C2069" s="3">
        <v>40896</v>
      </c>
      <c r="D2069">
        <v>2</v>
      </c>
      <c r="H2069" t="s">
        <v>135</v>
      </c>
      <c r="J2069" s="2" t="s">
        <v>136</v>
      </c>
      <c r="M2069" s="2" t="s">
        <v>155</v>
      </c>
      <c r="N2069" s="2"/>
      <c r="O2069" s="28">
        <v>34.6</v>
      </c>
      <c r="P2069" s="30"/>
      <c r="R2069" s="2"/>
      <c r="AH2069" s="2"/>
      <c r="AU2069" s="2"/>
      <c r="AV2069" s="2"/>
    </row>
    <row r="2070" spans="1:49" x14ac:dyDescent="0.25">
      <c r="A2070" t="s">
        <v>134</v>
      </c>
      <c r="B2070" t="s">
        <v>152</v>
      </c>
      <c r="C2070" s="3">
        <v>40896</v>
      </c>
      <c r="D2070">
        <v>3</v>
      </c>
      <c r="H2070" t="s">
        <v>135</v>
      </c>
      <c r="J2070" s="2" t="s">
        <v>136</v>
      </c>
      <c r="M2070" s="2" t="s">
        <v>155</v>
      </c>
      <c r="N2070" s="2"/>
      <c r="O2070" s="28">
        <v>46.03</v>
      </c>
      <c r="P2070" s="30"/>
      <c r="R2070" s="2"/>
      <c r="AH2070" s="2"/>
      <c r="AU2070" s="2"/>
      <c r="AV2070" s="2"/>
    </row>
    <row r="2071" spans="1:49" x14ac:dyDescent="0.25">
      <c r="A2071" t="s">
        <v>134</v>
      </c>
      <c r="B2071" t="s">
        <v>152</v>
      </c>
      <c r="C2071" s="3">
        <v>40896</v>
      </c>
      <c r="D2071">
        <v>4</v>
      </c>
      <c r="H2071" t="s">
        <v>135</v>
      </c>
      <c r="J2071" s="2" t="s">
        <v>136</v>
      </c>
      <c r="M2071" s="2" t="s">
        <v>155</v>
      </c>
      <c r="N2071" s="2"/>
      <c r="O2071" s="28">
        <v>45.19</v>
      </c>
      <c r="P2071" s="30"/>
      <c r="R2071" s="2"/>
      <c r="AH2071" s="2"/>
      <c r="AU2071" s="2"/>
      <c r="AV2071" s="2"/>
    </row>
    <row r="2072" spans="1:49" x14ac:dyDescent="0.25">
      <c r="A2072" t="s">
        <v>134</v>
      </c>
      <c r="B2072" t="s">
        <v>152</v>
      </c>
      <c r="C2072" s="3">
        <v>40896</v>
      </c>
      <c r="D2072">
        <v>5</v>
      </c>
      <c r="H2072" t="s">
        <v>135</v>
      </c>
      <c r="J2072" s="2" t="s">
        <v>136</v>
      </c>
      <c r="M2072" s="2" t="s">
        <v>155</v>
      </c>
      <c r="N2072" s="2"/>
      <c r="O2072" s="28">
        <v>47.77</v>
      </c>
      <c r="P2072" s="30"/>
      <c r="R2072" s="2"/>
      <c r="AH2072" s="2"/>
      <c r="AU2072" s="2"/>
      <c r="AV2072" s="2"/>
    </row>
    <row r="2073" spans="1:49" x14ac:dyDescent="0.25">
      <c r="A2073" t="s">
        <v>134</v>
      </c>
      <c r="B2073" t="s">
        <v>152</v>
      </c>
      <c r="C2073" s="3">
        <v>40896</v>
      </c>
      <c r="D2073">
        <v>6</v>
      </c>
      <c r="H2073" t="s">
        <v>135</v>
      </c>
      <c r="J2073" s="2" t="s">
        <v>136</v>
      </c>
      <c r="M2073" s="2" t="s">
        <v>155</v>
      </c>
      <c r="N2073" s="2"/>
      <c r="O2073" s="28">
        <v>50.6</v>
      </c>
      <c r="P2073" s="30"/>
      <c r="R2073" s="2"/>
      <c r="AH2073" s="2"/>
      <c r="AU2073" s="2"/>
      <c r="AV2073" s="2"/>
    </row>
    <row r="2074" spans="1:49" x14ac:dyDescent="0.25">
      <c r="A2074" t="s">
        <v>134</v>
      </c>
      <c r="B2074" t="s">
        <v>152</v>
      </c>
      <c r="C2074" s="3">
        <v>40896</v>
      </c>
      <c r="D2074">
        <v>7</v>
      </c>
      <c r="H2074" t="s">
        <v>135</v>
      </c>
      <c r="J2074" s="2" t="s">
        <v>136</v>
      </c>
      <c r="M2074" s="2" t="s">
        <v>155</v>
      </c>
      <c r="N2074" s="2"/>
      <c r="O2074" s="28">
        <v>52.760000000000005</v>
      </c>
      <c r="P2074" s="30"/>
      <c r="R2074" s="2"/>
      <c r="AH2074" s="2"/>
      <c r="AU2074" s="2"/>
      <c r="AV2074" s="2"/>
    </row>
    <row r="2075" spans="1:49" x14ac:dyDescent="0.25">
      <c r="A2075" t="s">
        <v>134</v>
      </c>
      <c r="B2075" t="s">
        <v>152</v>
      </c>
      <c r="C2075" s="3">
        <v>40896</v>
      </c>
      <c r="D2075">
        <v>8</v>
      </c>
      <c r="H2075" t="s">
        <v>135</v>
      </c>
      <c r="J2075" s="2" t="s">
        <v>136</v>
      </c>
      <c r="M2075" s="2" t="s">
        <v>155</v>
      </c>
      <c r="N2075" s="2"/>
      <c r="O2075" s="28">
        <v>72.08</v>
      </c>
      <c r="P2075" s="30"/>
      <c r="R2075" s="2"/>
      <c r="AH2075" s="2"/>
      <c r="AU2075" s="2"/>
      <c r="AV2075" s="2"/>
    </row>
    <row r="2076" spans="1:49" x14ac:dyDescent="0.25">
      <c r="A2076" t="s">
        <v>134</v>
      </c>
      <c r="B2076" t="s">
        <v>152</v>
      </c>
      <c r="C2076" s="3">
        <v>40896</v>
      </c>
      <c r="D2076">
        <v>9</v>
      </c>
      <c r="H2076" t="s">
        <v>135</v>
      </c>
      <c r="J2076" s="2" t="s">
        <v>136</v>
      </c>
      <c r="M2076" s="2" t="s">
        <v>155</v>
      </c>
      <c r="N2076" s="2"/>
      <c r="O2076" s="28">
        <v>44.75</v>
      </c>
      <c r="P2076" s="30"/>
      <c r="R2076" s="2"/>
      <c r="AH2076" s="2"/>
      <c r="AU2076" s="2"/>
      <c r="AV2076" s="2"/>
    </row>
    <row r="2077" spans="1:49" x14ac:dyDescent="0.25">
      <c r="A2077" t="s">
        <v>134</v>
      </c>
      <c r="B2077" t="s">
        <v>152</v>
      </c>
      <c r="C2077" s="3">
        <v>40896</v>
      </c>
      <c r="D2077">
        <v>10</v>
      </c>
      <c r="H2077" t="s">
        <v>135</v>
      </c>
      <c r="J2077" s="2" t="s">
        <v>136</v>
      </c>
      <c r="M2077" s="2" t="s">
        <v>155</v>
      </c>
      <c r="N2077" s="2"/>
      <c r="O2077" s="28">
        <v>46.2</v>
      </c>
      <c r="P2077" s="30"/>
      <c r="R2077" s="2"/>
      <c r="AH2077" s="2"/>
      <c r="AU2077" s="2"/>
      <c r="AV2077" s="2"/>
    </row>
    <row r="2078" spans="1:49" x14ac:dyDescent="0.25">
      <c r="A2078" t="s">
        <v>134</v>
      </c>
      <c r="B2078" t="s">
        <v>152</v>
      </c>
      <c r="C2078" s="3">
        <v>40912</v>
      </c>
      <c r="D2078">
        <v>1</v>
      </c>
      <c r="H2078" t="s">
        <v>135</v>
      </c>
      <c r="J2078" s="2" t="s">
        <v>136</v>
      </c>
      <c r="M2078" s="2" t="s">
        <v>155</v>
      </c>
      <c r="N2078" s="2"/>
      <c r="O2078" s="28">
        <v>32.4</v>
      </c>
      <c r="P2078" s="30"/>
      <c r="R2078" s="2"/>
      <c r="AH2078" s="2"/>
      <c r="AU2078" s="2"/>
      <c r="AV2078" s="2"/>
    </row>
    <row r="2079" spans="1:49" x14ac:dyDescent="0.25">
      <c r="A2079" t="s">
        <v>134</v>
      </c>
      <c r="B2079" t="s">
        <v>152</v>
      </c>
      <c r="C2079" s="3">
        <v>40912</v>
      </c>
      <c r="D2079">
        <v>2</v>
      </c>
      <c r="H2079" t="s">
        <v>135</v>
      </c>
      <c r="J2079" s="2" t="s">
        <v>136</v>
      </c>
      <c r="M2079" s="2" t="s">
        <v>155</v>
      </c>
      <c r="N2079" s="2"/>
      <c r="O2079" s="28">
        <v>48.19</v>
      </c>
      <c r="P2079" s="30"/>
      <c r="R2079" s="2"/>
      <c r="AH2079" s="2"/>
      <c r="AU2079" s="2"/>
      <c r="AV2079" s="2"/>
    </row>
    <row r="2080" spans="1:49" x14ac:dyDescent="0.25">
      <c r="A2080" t="s">
        <v>134</v>
      </c>
      <c r="B2080" t="s">
        <v>152</v>
      </c>
      <c r="C2080" s="3">
        <v>40912</v>
      </c>
      <c r="D2080">
        <v>3</v>
      </c>
      <c r="H2080" t="s">
        <v>135</v>
      </c>
      <c r="J2080" s="2" t="s">
        <v>136</v>
      </c>
      <c r="M2080" s="2" t="s">
        <v>155</v>
      </c>
      <c r="N2080" s="2"/>
      <c r="O2080" s="28">
        <v>48.13</v>
      </c>
      <c r="P2080" s="30"/>
      <c r="R2080" s="2"/>
      <c r="AH2080" s="2"/>
      <c r="AU2080" s="2"/>
      <c r="AV2080" s="2"/>
    </row>
    <row r="2081" spans="1:48" x14ac:dyDescent="0.25">
      <c r="A2081" t="s">
        <v>134</v>
      </c>
      <c r="B2081" t="s">
        <v>152</v>
      </c>
      <c r="C2081" s="3">
        <v>40912</v>
      </c>
      <c r="D2081">
        <v>4</v>
      </c>
      <c r="H2081" t="s">
        <v>135</v>
      </c>
      <c r="J2081" s="2" t="s">
        <v>136</v>
      </c>
      <c r="M2081" s="2" t="s">
        <v>155</v>
      </c>
      <c r="N2081" s="2"/>
      <c r="O2081" s="28">
        <v>50.6</v>
      </c>
      <c r="P2081" s="30"/>
      <c r="R2081" s="2"/>
      <c r="AH2081" s="2"/>
      <c r="AU2081" s="2"/>
      <c r="AV2081" s="2"/>
    </row>
    <row r="2082" spans="1:48" x14ac:dyDescent="0.25">
      <c r="A2082" t="s">
        <v>134</v>
      </c>
      <c r="B2082" t="s">
        <v>152</v>
      </c>
      <c r="C2082" s="3">
        <v>40912</v>
      </c>
      <c r="D2082">
        <v>5</v>
      </c>
      <c r="H2082" t="s">
        <v>135</v>
      </c>
      <c r="J2082" s="2" t="s">
        <v>136</v>
      </c>
      <c r="M2082" s="2" t="s">
        <v>155</v>
      </c>
      <c r="N2082" s="2"/>
      <c r="O2082" s="28">
        <v>51.35</v>
      </c>
      <c r="P2082" s="30"/>
      <c r="R2082" s="2"/>
      <c r="AH2082" s="2"/>
      <c r="AU2082" s="2"/>
      <c r="AV2082" s="2"/>
    </row>
    <row r="2083" spans="1:48" x14ac:dyDescent="0.25">
      <c r="A2083" t="s">
        <v>134</v>
      </c>
      <c r="B2083" t="s">
        <v>152</v>
      </c>
      <c r="C2083" s="3">
        <v>40912</v>
      </c>
      <c r="D2083">
        <v>6</v>
      </c>
      <c r="H2083" t="s">
        <v>135</v>
      </c>
      <c r="J2083" s="2" t="s">
        <v>136</v>
      </c>
      <c r="M2083" s="2" t="s">
        <v>155</v>
      </c>
      <c r="N2083" s="2"/>
      <c r="O2083" s="28">
        <v>50.11</v>
      </c>
      <c r="P2083" s="30"/>
      <c r="R2083" s="2"/>
      <c r="AH2083" s="2"/>
      <c r="AU2083" s="2"/>
      <c r="AV2083" s="2"/>
    </row>
    <row r="2084" spans="1:48" x14ac:dyDescent="0.25">
      <c r="A2084" t="s">
        <v>134</v>
      </c>
      <c r="B2084" t="s">
        <v>152</v>
      </c>
      <c r="C2084" s="3">
        <v>40912</v>
      </c>
      <c r="D2084">
        <v>7</v>
      </c>
      <c r="H2084" t="s">
        <v>135</v>
      </c>
      <c r="J2084" s="2" t="s">
        <v>136</v>
      </c>
      <c r="M2084" s="2" t="s">
        <v>155</v>
      </c>
      <c r="N2084" s="2"/>
      <c r="O2084" s="28">
        <v>51.64</v>
      </c>
      <c r="P2084" s="30"/>
      <c r="R2084" s="2"/>
      <c r="AH2084" s="2"/>
      <c r="AU2084" s="2"/>
      <c r="AV2084" s="2"/>
    </row>
    <row r="2085" spans="1:48" x14ac:dyDescent="0.25">
      <c r="A2085" t="s">
        <v>134</v>
      </c>
      <c r="B2085" t="s">
        <v>152</v>
      </c>
      <c r="C2085" s="3">
        <v>40912</v>
      </c>
      <c r="D2085">
        <v>8</v>
      </c>
      <c r="H2085" t="s">
        <v>135</v>
      </c>
      <c r="J2085" s="2" t="s">
        <v>136</v>
      </c>
      <c r="M2085" s="2" t="s">
        <v>155</v>
      </c>
      <c r="N2085" s="2"/>
      <c r="O2085" s="28">
        <v>49.21</v>
      </c>
      <c r="P2085" s="30"/>
      <c r="R2085" s="2"/>
      <c r="AH2085" s="2"/>
      <c r="AU2085" s="2"/>
      <c r="AV2085" s="2"/>
    </row>
    <row r="2086" spans="1:48" x14ac:dyDescent="0.25">
      <c r="A2086" t="s">
        <v>134</v>
      </c>
      <c r="B2086" t="s">
        <v>152</v>
      </c>
      <c r="C2086" s="3">
        <v>40912</v>
      </c>
      <c r="D2086">
        <v>9</v>
      </c>
      <c r="H2086" t="s">
        <v>135</v>
      </c>
      <c r="J2086" s="2" t="s">
        <v>136</v>
      </c>
      <c r="M2086" s="2" t="s">
        <v>155</v>
      </c>
      <c r="N2086" s="2"/>
      <c r="O2086" s="28">
        <v>36.78</v>
      </c>
      <c r="P2086" s="30"/>
      <c r="R2086" s="2"/>
      <c r="AH2086" s="2"/>
      <c r="AU2086" s="2"/>
      <c r="AV2086" s="2"/>
    </row>
    <row r="2087" spans="1:48" x14ac:dyDescent="0.25">
      <c r="A2087" t="s">
        <v>134</v>
      </c>
      <c r="B2087" t="s">
        <v>152</v>
      </c>
      <c r="C2087" s="3">
        <v>40912</v>
      </c>
      <c r="D2087">
        <v>10</v>
      </c>
      <c r="H2087" t="s">
        <v>135</v>
      </c>
      <c r="J2087" s="2" t="s">
        <v>136</v>
      </c>
      <c r="M2087" s="2" t="s">
        <v>155</v>
      </c>
      <c r="N2087" s="2"/>
      <c r="O2087" s="28">
        <v>46.72</v>
      </c>
      <c r="P2087" s="30"/>
      <c r="R2087" s="2"/>
      <c r="AH2087" s="2"/>
      <c r="AU2087" s="2"/>
      <c r="AV2087" s="2"/>
    </row>
    <row r="2088" spans="1:48" x14ac:dyDescent="0.25">
      <c r="A2088" t="s">
        <v>134</v>
      </c>
      <c r="B2088" t="s">
        <v>152</v>
      </c>
      <c r="C2088" s="3">
        <v>40925</v>
      </c>
      <c r="D2088">
        <v>1</v>
      </c>
      <c r="H2088" t="s">
        <v>135</v>
      </c>
      <c r="J2088" s="2" t="s">
        <v>136</v>
      </c>
      <c r="M2088" s="2" t="s">
        <v>155</v>
      </c>
      <c r="N2088" s="2"/>
      <c r="O2088" s="28">
        <v>20.45999999999998</v>
      </c>
      <c r="P2088" s="30"/>
      <c r="R2088" s="2"/>
      <c r="AH2088" s="2"/>
      <c r="AU2088" s="2"/>
      <c r="AV2088" s="2"/>
    </row>
    <row r="2089" spans="1:48" x14ac:dyDescent="0.25">
      <c r="A2089" t="s">
        <v>134</v>
      </c>
      <c r="B2089" t="s">
        <v>152</v>
      </c>
      <c r="C2089" s="3">
        <v>40925</v>
      </c>
      <c r="D2089">
        <v>2</v>
      </c>
      <c r="H2089" t="s">
        <v>135</v>
      </c>
      <c r="J2089" s="2" t="s">
        <v>136</v>
      </c>
      <c r="M2089" s="2" t="s">
        <v>155</v>
      </c>
      <c r="N2089" s="2"/>
      <c r="O2089" s="28">
        <v>40.17999999999995</v>
      </c>
      <c r="P2089" s="30"/>
      <c r="R2089" s="2"/>
      <c r="AH2089" s="2"/>
      <c r="AU2089" s="2"/>
      <c r="AV2089" s="2"/>
    </row>
    <row r="2090" spans="1:48" x14ac:dyDescent="0.25">
      <c r="A2090" t="s">
        <v>134</v>
      </c>
      <c r="B2090" t="s">
        <v>152</v>
      </c>
      <c r="C2090" s="3">
        <v>40925</v>
      </c>
      <c r="D2090">
        <v>3</v>
      </c>
      <c r="H2090" t="s">
        <v>135</v>
      </c>
      <c r="J2090" s="2" t="s">
        <v>136</v>
      </c>
      <c r="M2090" s="2" t="s">
        <v>155</v>
      </c>
      <c r="N2090" s="2"/>
      <c r="O2090" s="28">
        <v>32.700000000000045</v>
      </c>
      <c r="P2090" s="30"/>
      <c r="R2090" s="2"/>
      <c r="AH2090" s="2"/>
      <c r="AU2090" s="2"/>
      <c r="AV2090" s="2"/>
    </row>
    <row r="2091" spans="1:48" x14ac:dyDescent="0.25">
      <c r="A2091" t="s">
        <v>134</v>
      </c>
      <c r="B2091" t="s">
        <v>152</v>
      </c>
      <c r="C2091" s="3">
        <v>40925</v>
      </c>
      <c r="D2091">
        <v>4</v>
      </c>
      <c r="H2091" t="s">
        <v>135</v>
      </c>
      <c r="J2091" s="2" t="s">
        <v>136</v>
      </c>
      <c r="M2091" s="2" t="s">
        <v>155</v>
      </c>
      <c r="N2091" s="2"/>
      <c r="O2091" s="28">
        <v>37.75</v>
      </c>
      <c r="P2091" s="30"/>
      <c r="R2091" s="2"/>
      <c r="AH2091" s="2"/>
      <c r="AU2091" s="2"/>
      <c r="AV2091" s="2"/>
    </row>
    <row r="2092" spans="1:48" x14ac:dyDescent="0.25">
      <c r="A2092" t="s">
        <v>134</v>
      </c>
      <c r="B2092" t="s">
        <v>152</v>
      </c>
      <c r="C2092" s="3">
        <v>40925</v>
      </c>
      <c r="D2092">
        <v>5</v>
      </c>
      <c r="H2092" t="s">
        <v>135</v>
      </c>
      <c r="J2092" s="2" t="s">
        <v>136</v>
      </c>
      <c r="M2092" s="2" t="s">
        <v>155</v>
      </c>
      <c r="N2092" s="2"/>
      <c r="O2092" s="28">
        <v>47.51</v>
      </c>
      <c r="P2092" s="30"/>
      <c r="R2092" s="2"/>
      <c r="AH2092" s="2"/>
      <c r="AU2092" s="2"/>
      <c r="AV2092" s="2"/>
    </row>
    <row r="2093" spans="1:48" x14ac:dyDescent="0.25">
      <c r="A2093" t="s">
        <v>134</v>
      </c>
      <c r="B2093" t="s">
        <v>152</v>
      </c>
      <c r="C2093" s="3">
        <v>40925</v>
      </c>
      <c r="D2093">
        <v>6</v>
      </c>
      <c r="H2093" t="s">
        <v>135</v>
      </c>
      <c r="J2093" s="2" t="s">
        <v>136</v>
      </c>
      <c r="M2093" s="2" t="s">
        <v>155</v>
      </c>
      <c r="N2093" s="2"/>
      <c r="O2093" s="28">
        <v>29.71</v>
      </c>
      <c r="P2093" s="30"/>
      <c r="R2093" s="2"/>
      <c r="AH2093" s="2"/>
      <c r="AU2093" s="2"/>
      <c r="AV2093" s="2"/>
    </row>
    <row r="2094" spans="1:48" x14ac:dyDescent="0.25">
      <c r="A2094" t="s">
        <v>134</v>
      </c>
      <c r="B2094" t="s">
        <v>152</v>
      </c>
      <c r="C2094" s="3">
        <v>40925</v>
      </c>
      <c r="D2094">
        <v>7</v>
      </c>
      <c r="H2094" t="s">
        <v>135</v>
      </c>
      <c r="J2094" s="2" t="s">
        <v>136</v>
      </c>
      <c r="M2094" s="2" t="s">
        <v>155</v>
      </c>
      <c r="N2094" s="2"/>
      <c r="O2094" s="28">
        <v>55.200000000000045</v>
      </c>
      <c r="P2094" s="30"/>
      <c r="R2094" s="2"/>
      <c r="AH2094" s="2"/>
      <c r="AU2094" s="2"/>
      <c r="AV2094" s="2"/>
    </row>
    <row r="2095" spans="1:48" x14ac:dyDescent="0.25">
      <c r="A2095" t="s">
        <v>134</v>
      </c>
      <c r="B2095" t="s">
        <v>152</v>
      </c>
      <c r="C2095" s="3">
        <v>40925</v>
      </c>
      <c r="D2095">
        <v>8</v>
      </c>
      <c r="H2095" t="s">
        <v>135</v>
      </c>
      <c r="J2095" s="2" t="s">
        <v>136</v>
      </c>
      <c r="M2095" s="2" t="s">
        <v>155</v>
      </c>
      <c r="N2095" s="2"/>
      <c r="O2095" s="28">
        <v>34.4</v>
      </c>
      <c r="P2095" s="30"/>
      <c r="R2095" s="2"/>
      <c r="AH2095" s="2"/>
      <c r="AU2095" s="2"/>
      <c r="AV2095" s="2"/>
    </row>
    <row r="2096" spans="1:48" x14ac:dyDescent="0.25">
      <c r="A2096" t="s">
        <v>134</v>
      </c>
      <c r="B2096" t="s">
        <v>152</v>
      </c>
      <c r="C2096" s="3">
        <v>40925</v>
      </c>
      <c r="D2096">
        <v>9</v>
      </c>
      <c r="H2096" t="s">
        <v>135</v>
      </c>
      <c r="J2096" s="2" t="s">
        <v>136</v>
      </c>
      <c r="M2096" s="2" t="s">
        <v>155</v>
      </c>
      <c r="N2096" s="2"/>
      <c r="O2096" s="28">
        <v>39.399999999999977</v>
      </c>
      <c r="P2096" s="30"/>
      <c r="R2096" s="2"/>
      <c r="AH2096" s="2"/>
      <c r="AU2096" s="2"/>
      <c r="AV2096" s="2"/>
    </row>
    <row r="2097" spans="1:48" x14ac:dyDescent="0.25">
      <c r="A2097" t="s">
        <v>134</v>
      </c>
      <c r="B2097" t="s">
        <v>152</v>
      </c>
      <c r="C2097" s="3">
        <v>40925</v>
      </c>
      <c r="D2097">
        <v>10</v>
      </c>
      <c r="H2097" t="s">
        <v>135</v>
      </c>
      <c r="J2097" s="2" t="s">
        <v>136</v>
      </c>
      <c r="M2097" s="2" t="s">
        <v>155</v>
      </c>
      <c r="N2097" s="2"/>
      <c r="O2097" s="28">
        <v>40.42</v>
      </c>
      <c r="P2097" s="30"/>
      <c r="R2097" s="2"/>
      <c r="AH2097" s="2"/>
      <c r="AU2097" s="2"/>
      <c r="AV2097" s="2"/>
    </row>
    <row r="2098" spans="1:48" x14ac:dyDescent="0.25">
      <c r="A2098" t="s">
        <v>134</v>
      </c>
      <c r="B2098" t="s">
        <v>152</v>
      </c>
      <c r="C2098" s="3">
        <v>40939</v>
      </c>
      <c r="D2098">
        <v>1</v>
      </c>
      <c r="H2098" t="s">
        <v>135</v>
      </c>
      <c r="J2098" s="2" t="s">
        <v>136</v>
      </c>
      <c r="M2098" s="2" t="s">
        <v>155</v>
      </c>
      <c r="N2098" s="2"/>
      <c r="O2098" s="28">
        <v>30.47</v>
      </c>
      <c r="P2098" s="30"/>
      <c r="R2098" s="2"/>
      <c r="AH2098" s="2"/>
      <c r="AU2098" s="2"/>
      <c r="AV2098" s="2"/>
    </row>
    <row r="2099" spans="1:48" x14ac:dyDescent="0.25">
      <c r="A2099" t="s">
        <v>134</v>
      </c>
      <c r="B2099" t="s">
        <v>152</v>
      </c>
      <c r="C2099" s="3">
        <v>40939</v>
      </c>
      <c r="D2099">
        <v>2</v>
      </c>
      <c r="H2099" t="s">
        <v>135</v>
      </c>
      <c r="J2099" s="2" t="s">
        <v>136</v>
      </c>
      <c r="M2099" s="2" t="s">
        <v>155</v>
      </c>
      <c r="N2099" s="2"/>
      <c r="O2099" s="28">
        <v>44.78</v>
      </c>
      <c r="P2099" s="30"/>
      <c r="R2099" s="2"/>
      <c r="AH2099" s="2"/>
      <c r="AU2099" s="2"/>
      <c r="AV2099" s="2"/>
    </row>
    <row r="2100" spans="1:48" x14ac:dyDescent="0.25">
      <c r="A2100" t="s">
        <v>134</v>
      </c>
      <c r="B2100" t="s">
        <v>152</v>
      </c>
      <c r="C2100" s="3">
        <v>40939</v>
      </c>
      <c r="D2100">
        <v>3</v>
      </c>
      <c r="H2100" t="s">
        <v>135</v>
      </c>
      <c r="J2100" s="2" t="s">
        <v>136</v>
      </c>
      <c r="M2100" s="2" t="s">
        <v>155</v>
      </c>
      <c r="N2100" s="2"/>
      <c r="O2100" s="28">
        <v>40.24</v>
      </c>
      <c r="P2100" s="30"/>
      <c r="R2100" s="2"/>
      <c r="AH2100" s="2"/>
      <c r="AU2100" s="2"/>
      <c r="AV2100" s="2"/>
    </row>
    <row r="2101" spans="1:48" x14ac:dyDescent="0.25">
      <c r="A2101" t="s">
        <v>134</v>
      </c>
      <c r="B2101" t="s">
        <v>152</v>
      </c>
      <c r="C2101" s="3">
        <v>40939</v>
      </c>
      <c r="D2101">
        <v>4</v>
      </c>
      <c r="H2101" t="s">
        <v>135</v>
      </c>
      <c r="J2101" s="2" t="s">
        <v>136</v>
      </c>
      <c r="M2101" s="2" t="s">
        <v>155</v>
      </c>
      <c r="N2101" s="2"/>
      <c r="O2101" s="28">
        <v>28.05</v>
      </c>
      <c r="P2101" s="30"/>
      <c r="R2101" s="2"/>
      <c r="AH2101" s="2"/>
      <c r="AU2101" s="2"/>
      <c r="AV2101" s="2"/>
    </row>
    <row r="2102" spans="1:48" x14ac:dyDescent="0.25">
      <c r="A2102" t="s">
        <v>134</v>
      </c>
      <c r="B2102" t="s">
        <v>152</v>
      </c>
      <c r="C2102" s="3">
        <v>40939</v>
      </c>
      <c r="D2102">
        <v>5</v>
      </c>
      <c r="H2102" t="s">
        <v>135</v>
      </c>
      <c r="J2102" s="2" t="s">
        <v>136</v>
      </c>
      <c r="M2102" s="2" t="s">
        <v>155</v>
      </c>
      <c r="N2102" s="2"/>
      <c r="O2102" s="28">
        <v>41.14</v>
      </c>
      <c r="P2102" s="30"/>
      <c r="R2102" s="2"/>
      <c r="AH2102" s="2"/>
      <c r="AU2102" s="2"/>
      <c r="AV2102" s="2"/>
    </row>
    <row r="2103" spans="1:48" x14ac:dyDescent="0.25">
      <c r="A2103" t="s">
        <v>134</v>
      </c>
      <c r="B2103" t="s">
        <v>152</v>
      </c>
      <c r="C2103" s="3">
        <v>40939</v>
      </c>
      <c r="D2103">
        <v>6</v>
      </c>
      <c r="H2103" t="s">
        <v>135</v>
      </c>
      <c r="J2103" s="2" t="s">
        <v>136</v>
      </c>
      <c r="M2103" s="2" t="s">
        <v>155</v>
      </c>
      <c r="N2103" s="2"/>
      <c r="O2103" s="28">
        <v>29.76</v>
      </c>
      <c r="P2103" s="30"/>
      <c r="R2103" s="2"/>
      <c r="AH2103" s="2"/>
      <c r="AU2103" s="2"/>
      <c r="AV2103" s="2"/>
    </row>
    <row r="2104" spans="1:48" x14ac:dyDescent="0.25">
      <c r="A2104" t="s">
        <v>134</v>
      </c>
      <c r="B2104" t="s">
        <v>152</v>
      </c>
      <c r="C2104" s="3">
        <v>40939</v>
      </c>
      <c r="D2104">
        <v>7</v>
      </c>
      <c r="H2104" t="s">
        <v>135</v>
      </c>
      <c r="J2104" s="2" t="s">
        <v>136</v>
      </c>
      <c r="M2104" s="2" t="s">
        <v>155</v>
      </c>
      <c r="N2104" s="2"/>
      <c r="O2104" s="28">
        <v>37.15</v>
      </c>
      <c r="P2104" s="30"/>
      <c r="R2104" s="2"/>
      <c r="AH2104" s="2"/>
      <c r="AU2104" s="2"/>
      <c r="AV2104" s="2"/>
    </row>
    <row r="2105" spans="1:48" x14ac:dyDescent="0.25">
      <c r="A2105" t="s">
        <v>134</v>
      </c>
      <c r="B2105" t="s">
        <v>152</v>
      </c>
      <c r="C2105" s="3">
        <v>40939</v>
      </c>
      <c r="D2105">
        <v>8</v>
      </c>
      <c r="H2105" t="s">
        <v>135</v>
      </c>
      <c r="J2105" s="2" t="s">
        <v>136</v>
      </c>
      <c r="M2105" s="2" t="s">
        <v>155</v>
      </c>
      <c r="N2105" s="2"/>
      <c r="O2105" s="28">
        <v>54.93</v>
      </c>
      <c r="P2105" s="30"/>
      <c r="R2105" s="2"/>
      <c r="AH2105" s="2"/>
      <c r="AU2105" s="2"/>
      <c r="AV2105" s="2"/>
    </row>
    <row r="2106" spans="1:48" x14ac:dyDescent="0.25">
      <c r="A2106" t="s">
        <v>134</v>
      </c>
      <c r="B2106" t="s">
        <v>152</v>
      </c>
      <c r="C2106" s="3">
        <v>40939</v>
      </c>
      <c r="D2106">
        <v>9</v>
      </c>
      <c r="H2106" t="s">
        <v>135</v>
      </c>
      <c r="J2106" s="2" t="s">
        <v>136</v>
      </c>
      <c r="M2106" s="2" t="s">
        <v>155</v>
      </c>
      <c r="N2106" s="2"/>
      <c r="O2106" s="28">
        <v>40.32</v>
      </c>
      <c r="P2106" s="30"/>
      <c r="R2106" s="2"/>
      <c r="AH2106" s="2"/>
      <c r="AU2106" s="2"/>
      <c r="AV2106" s="2"/>
    </row>
    <row r="2107" spans="1:48" x14ac:dyDescent="0.25">
      <c r="A2107" t="s">
        <v>134</v>
      </c>
      <c r="B2107" t="s">
        <v>152</v>
      </c>
      <c r="C2107" s="3">
        <v>40939</v>
      </c>
      <c r="D2107">
        <v>10</v>
      </c>
      <c r="H2107" t="s">
        <v>135</v>
      </c>
      <c r="J2107" s="2" t="s">
        <v>136</v>
      </c>
      <c r="M2107" s="2" t="s">
        <v>155</v>
      </c>
      <c r="N2107" s="2"/>
      <c r="O2107" s="28">
        <v>34.950000000000003</v>
      </c>
      <c r="P2107" s="30"/>
      <c r="R2107" s="2"/>
      <c r="AH2107" s="2"/>
      <c r="AU2107" s="2"/>
      <c r="AV2107" s="2"/>
    </row>
    <row r="2108" spans="1:48" x14ac:dyDescent="0.25">
      <c r="A2108" t="s">
        <v>134</v>
      </c>
      <c r="B2108" t="s">
        <v>152</v>
      </c>
      <c r="C2108" s="3">
        <v>40953</v>
      </c>
      <c r="D2108">
        <v>1</v>
      </c>
      <c r="H2108" t="s">
        <v>135</v>
      </c>
      <c r="J2108" s="2" t="s">
        <v>136</v>
      </c>
      <c r="M2108" s="2" t="s">
        <v>155</v>
      </c>
      <c r="N2108" s="2"/>
      <c r="O2108" s="28">
        <v>18.120000000000005</v>
      </c>
      <c r="P2108" s="30"/>
      <c r="R2108" s="2"/>
      <c r="AH2108" s="2"/>
      <c r="AU2108" s="2"/>
      <c r="AV2108" s="2"/>
    </row>
    <row r="2109" spans="1:48" x14ac:dyDescent="0.25">
      <c r="A2109" t="s">
        <v>134</v>
      </c>
      <c r="B2109" t="s">
        <v>152</v>
      </c>
      <c r="C2109" s="3">
        <v>40953</v>
      </c>
      <c r="D2109">
        <v>2</v>
      </c>
      <c r="H2109" t="s">
        <v>135</v>
      </c>
      <c r="J2109" s="2" t="s">
        <v>136</v>
      </c>
      <c r="M2109" s="2" t="s">
        <v>155</v>
      </c>
      <c r="N2109" s="2"/>
      <c r="O2109" s="28">
        <v>27.189999999999941</v>
      </c>
      <c r="P2109" s="30"/>
      <c r="R2109" s="2"/>
      <c r="AH2109" s="2"/>
      <c r="AU2109" s="2"/>
      <c r="AV2109" s="2"/>
    </row>
    <row r="2110" spans="1:48" x14ac:dyDescent="0.25">
      <c r="A2110" t="s">
        <v>134</v>
      </c>
      <c r="B2110" t="s">
        <v>152</v>
      </c>
      <c r="C2110" s="3">
        <v>40953</v>
      </c>
      <c r="D2110">
        <v>3</v>
      </c>
      <c r="H2110" t="s">
        <v>135</v>
      </c>
      <c r="J2110" s="2" t="s">
        <v>136</v>
      </c>
      <c r="M2110" s="2" t="s">
        <v>155</v>
      </c>
      <c r="N2110" s="2"/>
      <c r="O2110" s="28">
        <v>25.560000000000002</v>
      </c>
      <c r="P2110" s="30"/>
      <c r="R2110" s="2"/>
      <c r="AH2110" s="2"/>
      <c r="AU2110" s="2"/>
      <c r="AV2110" s="2"/>
    </row>
    <row r="2111" spans="1:48" x14ac:dyDescent="0.25">
      <c r="A2111" t="s">
        <v>134</v>
      </c>
      <c r="B2111" t="s">
        <v>152</v>
      </c>
      <c r="C2111" s="3">
        <v>40953</v>
      </c>
      <c r="D2111">
        <v>4</v>
      </c>
      <c r="H2111" t="s">
        <v>135</v>
      </c>
      <c r="J2111" s="2" t="s">
        <v>136</v>
      </c>
      <c r="M2111" s="2" t="s">
        <v>155</v>
      </c>
      <c r="N2111" s="2"/>
      <c r="O2111" s="28">
        <v>23.670000000000073</v>
      </c>
      <c r="P2111" s="30"/>
      <c r="R2111" s="2"/>
      <c r="AH2111" s="2"/>
      <c r="AU2111" s="2"/>
      <c r="AV2111" s="2"/>
    </row>
    <row r="2112" spans="1:48" x14ac:dyDescent="0.25">
      <c r="A2112" t="s">
        <v>134</v>
      </c>
      <c r="B2112" t="s">
        <v>152</v>
      </c>
      <c r="C2112" s="3">
        <v>40953</v>
      </c>
      <c r="D2112">
        <v>5</v>
      </c>
      <c r="H2112" t="s">
        <v>135</v>
      </c>
      <c r="J2112" s="2" t="s">
        <v>136</v>
      </c>
      <c r="M2112" s="2" t="s">
        <v>155</v>
      </c>
      <c r="N2112" s="2"/>
      <c r="O2112" s="28">
        <v>26</v>
      </c>
      <c r="P2112" s="30"/>
      <c r="R2112" s="2"/>
      <c r="AH2112" s="2"/>
      <c r="AU2112" s="2"/>
      <c r="AV2112" s="2"/>
    </row>
    <row r="2113" spans="1:48" x14ac:dyDescent="0.25">
      <c r="A2113" t="s">
        <v>134</v>
      </c>
      <c r="B2113" t="s">
        <v>152</v>
      </c>
      <c r="C2113" s="3">
        <v>40953</v>
      </c>
      <c r="D2113">
        <v>6</v>
      </c>
      <c r="H2113" t="s">
        <v>135</v>
      </c>
      <c r="J2113" s="2" t="s">
        <v>136</v>
      </c>
      <c r="M2113" s="2" t="s">
        <v>155</v>
      </c>
      <c r="N2113" s="2"/>
      <c r="O2113" s="28">
        <v>29.129999999999995</v>
      </c>
      <c r="P2113" s="30"/>
      <c r="R2113" s="2"/>
      <c r="AH2113" s="2"/>
      <c r="AU2113" s="2"/>
      <c r="AV2113" s="2"/>
    </row>
    <row r="2114" spans="1:48" x14ac:dyDescent="0.25">
      <c r="A2114" t="s">
        <v>134</v>
      </c>
      <c r="B2114" t="s">
        <v>152</v>
      </c>
      <c r="C2114" s="3">
        <v>40953</v>
      </c>
      <c r="D2114">
        <v>7</v>
      </c>
      <c r="H2114" t="s">
        <v>135</v>
      </c>
      <c r="J2114" s="2" t="s">
        <v>136</v>
      </c>
      <c r="M2114" s="2" t="s">
        <v>155</v>
      </c>
      <c r="N2114" s="2"/>
      <c r="O2114" s="28">
        <v>21.600000000000023</v>
      </c>
      <c r="P2114" s="30"/>
      <c r="R2114" s="2"/>
      <c r="AH2114" s="2"/>
      <c r="AU2114" s="2"/>
      <c r="AV2114" s="2"/>
    </row>
    <row r="2115" spans="1:48" x14ac:dyDescent="0.25">
      <c r="A2115" t="s">
        <v>134</v>
      </c>
      <c r="B2115" t="s">
        <v>152</v>
      </c>
      <c r="C2115" s="3">
        <v>40953</v>
      </c>
      <c r="D2115">
        <v>8</v>
      </c>
      <c r="H2115" t="s">
        <v>135</v>
      </c>
      <c r="J2115" s="2" t="s">
        <v>136</v>
      </c>
      <c r="M2115" s="2" t="s">
        <v>155</v>
      </c>
      <c r="N2115" s="2"/>
      <c r="O2115" s="28">
        <v>28</v>
      </c>
      <c r="P2115" s="30"/>
      <c r="R2115" s="2"/>
      <c r="AH2115" s="2"/>
      <c r="AU2115" s="2"/>
      <c r="AV2115" s="2"/>
    </row>
    <row r="2116" spans="1:48" x14ac:dyDescent="0.25">
      <c r="A2116" t="s">
        <v>134</v>
      </c>
      <c r="B2116" t="s">
        <v>152</v>
      </c>
      <c r="C2116" s="3">
        <v>40953</v>
      </c>
      <c r="D2116">
        <v>9</v>
      </c>
      <c r="H2116" t="s">
        <v>135</v>
      </c>
      <c r="J2116" s="2" t="s">
        <v>136</v>
      </c>
      <c r="M2116" s="2" t="s">
        <v>155</v>
      </c>
      <c r="N2116" s="2"/>
      <c r="O2116" s="28">
        <v>19.75</v>
      </c>
      <c r="P2116" s="30"/>
      <c r="R2116" s="2"/>
      <c r="AH2116" s="2"/>
      <c r="AU2116" s="2"/>
      <c r="AV2116" s="2"/>
    </row>
    <row r="2117" spans="1:48" x14ac:dyDescent="0.25">
      <c r="A2117" t="s">
        <v>134</v>
      </c>
      <c r="B2117" t="s">
        <v>152</v>
      </c>
      <c r="C2117" s="3">
        <v>40953</v>
      </c>
      <c r="D2117">
        <v>10</v>
      </c>
      <c r="H2117" t="s">
        <v>135</v>
      </c>
      <c r="J2117" s="2" t="s">
        <v>136</v>
      </c>
      <c r="M2117" s="2" t="s">
        <v>155</v>
      </c>
      <c r="N2117" s="2"/>
      <c r="O2117" s="28">
        <v>31.269999999999982</v>
      </c>
      <c r="P2117" s="30"/>
      <c r="R2117" s="2"/>
      <c r="AH2117" s="2"/>
      <c r="AU2117" s="2"/>
      <c r="AV2117" s="2"/>
    </row>
    <row r="2118" spans="1:48" x14ac:dyDescent="0.25">
      <c r="A2118" t="s">
        <v>134</v>
      </c>
      <c r="B2118" t="s">
        <v>152</v>
      </c>
      <c r="C2118" s="3">
        <v>40967</v>
      </c>
      <c r="D2118">
        <v>1</v>
      </c>
      <c r="H2118" t="s">
        <v>135</v>
      </c>
      <c r="J2118" s="2" t="s">
        <v>136</v>
      </c>
      <c r="M2118" s="2" t="s">
        <v>155</v>
      </c>
      <c r="N2118" s="2"/>
      <c r="O2118" s="28">
        <v>24.5</v>
      </c>
      <c r="P2118" s="30"/>
      <c r="R2118" s="2"/>
      <c r="AH2118" s="2"/>
      <c r="AU2118" s="2"/>
      <c r="AV2118" s="2"/>
    </row>
    <row r="2119" spans="1:48" x14ac:dyDescent="0.25">
      <c r="A2119" t="s">
        <v>134</v>
      </c>
      <c r="B2119" t="s">
        <v>152</v>
      </c>
      <c r="C2119" s="3">
        <v>40967</v>
      </c>
      <c r="D2119">
        <v>2</v>
      </c>
      <c r="H2119" t="s">
        <v>135</v>
      </c>
      <c r="J2119" s="2" t="s">
        <v>136</v>
      </c>
      <c r="M2119" s="2" t="s">
        <v>155</v>
      </c>
      <c r="N2119" s="2"/>
      <c r="O2119" s="28">
        <v>14.79000000000002</v>
      </c>
      <c r="P2119" s="30"/>
      <c r="R2119" s="2"/>
      <c r="AH2119" s="2"/>
      <c r="AU2119" s="2"/>
      <c r="AV2119" s="2"/>
    </row>
    <row r="2120" spans="1:48" x14ac:dyDescent="0.25">
      <c r="A2120" t="s">
        <v>134</v>
      </c>
      <c r="B2120" t="s">
        <v>152</v>
      </c>
      <c r="C2120" s="3">
        <v>40967</v>
      </c>
      <c r="D2120">
        <v>3</v>
      </c>
      <c r="H2120" t="s">
        <v>135</v>
      </c>
      <c r="J2120" s="2" t="s">
        <v>136</v>
      </c>
      <c r="M2120" s="2" t="s">
        <v>155</v>
      </c>
      <c r="N2120" s="2"/>
      <c r="O2120" s="28">
        <v>28.699999999999989</v>
      </c>
      <c r="P2120" s="30"/>
      <c r="R2120" s="2"/>
      <c r="AH2120" s="2"/>
      <c r="AU2120" s="2"/>
      <c r="AV2120" s="2"/>
    </row>
    <row r="2121" spans="1:48" x14ac:dyDescent="0.25">
      <c r="A2121" t="s">
        <v>134</v>
      </c>
      <c r="B2121" t="s">
        <v>152</v>
      </c>
      <c r="C2121" s="3">
        <v>40967</v>
      </c>
      <c r="D2121">
        <v>4</v>
      </c>
      <c r="H2121" t="s">
        <v>135</v>
      </c>
      <c r="J2121" s="2" t="s">
        <v>136</v>
      </c>
      <c r="M2121" s="2" t="s">
        <v>155</v>
      </c>
      <c r="N2121" s="2"/>
      <c r="O2121" s="28">
        <v>19.700000000000045</v>
      </c>
      <c r="P2121" s="30"/>
      <c r="R2121" s="2"/>
      <c r="AH2121" s="2"/>
      <c r="AU2121" s="2"/>
      <c r="AV2121" s="2"/>
    </row>
    <row r="2122" spans="1:48" x14ac:dyDescent="0.25">
      <c r="A2122" t="s">
        <v>134</v>
      </c>
      <c r="B2122" t="s">
        <v>152</v>
      </c>
      <c r="C2122" s="3">
        <v>40967</v>
      </c>
      <c r="D2122">
        <v>5</v>
      </c>
      <c r="H2122" t="s">
        <v>135</v>
      </c>
      <c r="J2122" s="2" t="s">
        <v>136</v>
      </c>
      <c r="M2122" s="2" t="s">
        <v>155</v>
      </c>
      <c r="N2122" s="2"/>
      <c r="O2122" s="28">
        <v>29.800000000000068</v>
      </c>
      <c r="P2122" s="30"/>
      <c r="R2122" s="2"/>
      <c r="AH2122" s="2"/>
      <c r="AU2122" s="2"/>
      <c r="AV2122" s="2"/>
    </row>
    <row r="2123" spans="1:48" x14ac:dyDescent="0.25">
      <c r="A2123" t="s">
        <v>134</v>
      </c>
      <c r="B2123" t="s">
        <v>152</v>
      </c>
      <c r="C2123" s="3">
        <v>40967</v>
      </c>
      <c r="D2123">
        <v>6</v>
      </c>
      <c r="H2123" t="s">
        <v>135</v>
      </c>
      <c r="J2123" s="2" t="s">
        <v>136</v>
      </c>
      <c r="M2123" s="2" t="s">
        <v>155</v>
      </c>
      <c r="N2123" s="2"/>
      <c r="O2123" s="28">
        <v>16.17999999999995</v>
      </c>
      <c r="P2123" s="30"/>
      <c r="R2123" s="2"/>
      <c r="AH2123" s="2"/>
      <c r="AU2123" s="2"/>
      <c r="AV2123" s="2"/>
    </row>
    <row r="2124" spans="1:48" x14ac:dyDescent="0.25">
      <c r="A2124" t="s">
        <v>134</v>
      </c>
      <c r="B2124" t="s">
        <v>152</v>
      </c>
      <c r="C2124" s="3">
        <v>40967</v>
      </c>
      <c r="D2124">
        <v>7</v>
      </c>
      <c r="H2124" t="s">
        <v>135</v>
      </c>
      <c r="J2124" s="2" t="s">
        <v>136</v>
      </c>
      <c r="M2124" s="2" t="s">
        <v>155</v>
      </c>
      <c r="N2124" s="2"/>
      <c r="O2124" s="28">
        <v>20.639999999999986</v>
      </c>
      <c r="P2124" s="30"/>
      <c r="R2124" s="2"/>
      <c r="AH2124" s="2"/>
      <c r="AU2124" s="2"/>
      <c r="AV2124" s="2"/>
    </row>
    <row r="2125" spans="1:48" x14ac:dyDescent="0.25">
      <c r="A2125" t="s">
        <v>134</v>
      </c>
      <c r="B2125" t="s">
        <v>152</v>
      </c>
      <c r="C2125" s="3">
        <v>40967</v>
      </c>
      <c r="D2125">
        <v>8</v>
      </c>
      <c r="H2125" t="s">
        <v>135</v>
      </c>
      <c r="J2125" s="2" t="s">
        <v>136</v>
      </c>
      <c r="M2125" s="2" t="s">
        <v>155</v>
      </c>
      <c r="N2125" s="2"/>
      <c r="O2125" s="28">
        <v>25.100000000000023</v>
      </c>
      <c r="P2125" s="30"/>
      <c r="R2125" s="2"/>
      <c r="AH2125" s="2"/>
      <c r="AU2125" s="2"/>
      <c r="AV2125" s="2"/>
    </row>
    <row r="2126" spans="1:48" x14ac:dyDescent="0.25">
      <c r="A2126" t="s">
        <v>134</v>
      </c>
      <c r="B2126" t="s">
        <v>152</v>
      </c>
      <c r="C2126" s="3">
        <v>40967</v>
      </c>
      <c r="D2126">
        <v>9</v>
      </c>
      <c r="H2126" t="s">
        <v>135</v>
      </c>
      <c r="J2126" s="2" t="s">
        <v>136</v>
      </c>
      <c r="M2126" s="2" t="s">
        <v>155</v>
      </c>
      <c r="N2126" s="2"/>
      <c r="O2126" s="28">
        <v>24.950000000000045</v>
      </c>
      <c r="P2126" s="30"/>
      <c r="R2126" s="2"/>
      <c r="AH2126" s="2"/>
      <c r="AU2126" s="2"/>
      <c r="AV2126" s="2"/>
    </row>
    <row r="2127" spans="1:48" x14ac:dyDescent="0.25">
      <c r="A2127" t="s">
        <v>134</v>
      </c>
      <c r="B2127" t="s">
        <v>152</v>
      </c>
      <c r="C2127" s="3">
        <v>40967</v>
      </c>
      <c r="D2127">
        <v>10</v>
      </c>
      <c r="H2127" t="s">
        <v>135</v>
      </c>
      <c r="J2127" s="2" t="s">
        <v>136</v>
      </c>
      <c r="M2127" s="2" t="s">
        <v>155</v>
      </c>
      <c r="N2127" s="2"/>
      <c r="O2127" s="28">
        <v>20.269999999999982</v>
      </c>
      <c r="P2127" s="30"/>
      <c r="R2127" s="2"/>
      <c r="AH2127" s="2"/>
      <c r="AU2127" s="2"/>
      <c r="AV2127" s="2"/>
    </row>
    <row r="2128" spans="1:48" x14ac:dyDescent="0.25">
      <c r="A2128" t="s">
        <v>134</v>
      </c>
      <c r="B2128" t="s">
        <v>152</v>
      </c>
      <c r="C2128" s="3">
        <v>40981</v>
      </c>
      <c r="D2128">
        <v>1</v>
      </c>
      <c r="H2128" t="s">
        <v>135</v>
      </c>
      <c r="J2128" s="2" t="s">
        <v>136</v>
      </c>
      <c r="M2128" s="2" t="s">
        <v>155</v>
      </c>
      <c r="N2128" s="2"/>
      <c r="O2128" s="28">
        <v>17.71</v>
      </c>
      <c r="P2128" s="30"/>
      <c r="R2128" s="2"/>
      <c r="AH2128" s="2"/>
      <c r="AU2128" s="2"/>
      <c r="AV2128" s="2"/>
    </row>
    <row r="2129" spans="1:48" x14ac:dyDescent="0.25">
      <c r="A2129" t="s">
        <v>134</v>
      </c>
      <c r="B2129" t="s">
        <v>152</v>
      </c>
      <c r="C2129" s="3">
        <v>40981</v>
      </c>
      <c r="D2129">
        <v>2</v>
      </c>
      <c r="H2129" t="s">
        <v>135</v>
      </c>
      <c r="J2129" s="2" t="s">
        <v>136</v>
      </c>
      <c r="M2129" s="2" t="s">
        <v>155</v>
      </c>
      <c r="N2129" s="2"/>
      <c r="O2129" s="28">
        <v>22.82</v>
      </c>
      <c r="P2129" s="30"/>
      <c r="R2129" s="2"/>
      <c r="AH2129" s="2"/>
      <c r="AU2129" s="2"/>
      <c r="AV2129" s="2"/>
    </row>
    <row r="2130" spans="1:48" x14ac:dyDescent="0.25">
      <c r="A2130" t="s">
        <v>134</v>
      </c>
      <c r="B2130" t="s">
        <v>152</v>
      </c>
      <c r="C2130" s="3">
        <v>40981</v>
      </c>
      <c r="D2130">
        <v>3</v>
      </c>
      <c r="H2130" t="s">
        <v>135</v>
      </c>
      <c r="J2130" s="2" t="s">
        <v>136</v>
      </c>
      <c r="M2130" s="2" t="s">
        <v>155</v>
      </c>
      <c r="N2130" s="2"/>
      <c r="O2130" s="28">
        <v>19.79</v>
      </c>
      <c r="P2130" s="30"/>
      <c r="R2130" s="2"/>
      <c r="AH2130" s="2"/>
      <c r="AU2130" s="2"/>
      <c r="AV2130" s="2"/>
    </row>
    <row r="2131" spans="1:48" x14ac:dyDescent="0.25">
      <c r="A2131" t="s">
        <v>134</v>
      </c>
      <c r="B2131" t="s">
        <v>152</v>
      </c>
      <c r="C2131" s="3">
        <v>40981</v>
      </c>
      <c r="D2131">
        <v>4</v>
      </c>
      <c r="H2131" t="s">
        <v>135</v>
      </c>
      <c r="J2131" s="2" t="s">
        <v>136</v>
      </c>
      <c r="M2131" s="2" t="s">
        <v>155</v>
      </c>
      <c r="N2131" s="2"/>
      <c r="O2131" s="28">
        <v>21.43</v>
      </c>
      <c r="P2131" s="30"/>
      <c r="R2131" s="2"/>
      <c r="AH2131" s="2"/>
      <c r="AU2131" s="2"/>
      <c r="AV2131" s="2"/>
    </row>
    <row r="2132" spans="1:48" x14ac:dyDescent="0.25">
      <c r="A2132" t="s">
        <v>134</v>
      </c>
      <c r="B2132" t="s">
        <v>152</v>
      </c>
      <c r="C2132" s="3">
        <v>40981</v>
      </c>
      <c r="D2132">
        <v>5</v>
      </c>
      <c r="H2132" t="s">
        <v>135</v>
      </c>
      <c r="J2132" s="2" t="s">
        <v>136</v>
      </c>
      <c r="M2132" s="2" t="s">
        <v>155</v>
      </c>
      <c r="N2132" s="2"/>
      <c r="O2132" s="28">
        <v>21.629999999999995</v>
      </c>
      <c r="P2132" s="30"/>
      <c r="R2132" s="2"/>
      <c r="AH2132" s="2"/>
      <c r="AU2132" s="2"/>
      <c r="AV2132" s="2"/>
    </row>
    <row r="2133" spans="1:48" x14ac:dyDescent="0.25">
      <c r="A2133" t="s">
        <v>134</v>
      </c>
      <c r="B2133" t="s">
        <v>152</v>
      </c>
      <c r="C2133" s="3">
        <v>40981</v>
      </c>
      <c r="D2133">
        <v>6</v>
      </c>
      <c r="H2133" t="s">
        <v>135</v>
      </c>
      <c r="J2133" s="2" t="s">
        <v>136</v>
      </c>
      <c r="M2133" s="2" t="s">
        <v>155</v>
      </c>
      <c r="N2133" s="2"/>
      <c r="O2133" s="28">
        <v>16.220000000000027</v>
      </c>
      <c r="P2133" s="30"/>
      <c r="R2133" s="2"/>
      <c r="AH2133" s="2"/>
      <c r="AU2133" s="2"/>
      <c r="AV2133" s="2"/>
    </row>
    <row r="2134" spans="1:48" x14ac:dyDescent="0.25">
      <c r="A2134" t="s">
        <v>134</v>
      </c>
      <c r="B2134" t="s">
        <v>152</v>
      </c>
      <c r="C2134" s="3">
        <v>40981</v>
      </c>
      <c r="D2134">
        <v>7</v>
      </c>
      <c r="H2134" t="s">
        <v>135</v>
      </c>
      <c r="J2134" s="2" t="s">
        <v>136</v>
      </c>
      <c r="M2134" s="2" t="s">
        <v>155</v>
      </c>
      <c r="N2134" s="2"/>
      <c r="O2134" s="28">
        <v>12.1099999999999</v>
      </c>
      <c r="P2134" s="30"/>
      <c r="R2134" s="2"/>
      <c r="AH2134" s="2"/>
      <c r="AU2134" s="2"/>
      <c r="AV2134" s="2"/>
    </row>
    <row r="2135" spans="1:48" x14ac:dyDescent="0.25">
      <c r="A2135" t="s">
        <v>134</v>
      </c>
      <c r="B2135" t="s">
        <v>152</v>
      </c>
      <c r="C2135" s="3">
        <v>40981</v>
      </c>
      <c r="D2135">
        <v>8</v>
      </c>
      <c r="H2135" t="s">
        <v>135</v>
      </c>
      <c r="J2135" s="2" t="s">
        <v>136</v>
      </c>
      <c r="M2135" s="2" t="s">
        <v>155</v>
      </c>
      <c r="N2135" s="2"/>
      <c r="O2135" s="28">
        <v>21.490000000000009</v>
      </c>
      <c r="P2135" s="30"/>
      <c r="R2135" s="2"/>
      <c r="AH2135" s="2"/>
      <c r="AU2135" s="2"/>
      <c r="AV2135" s="2"/>
    </row>
    <row r="2136" spans="1:48" x14ac:dyDescent="0.25">
      <c r="A2136" t="s">
        <v>134</v>
      </c>
      <c r="B2136" t="s">
        <v>152</v>
      </c>
      <c r="C2136" s="3">
        <v>40981</v>
      </c>
      <c r="D2136">
        <v>9</v>
      </c>
      <c r="H2136" t="s">
        <v>135</v>
      </c>
      <c r="J2136" s="2" t="s">
        <v>136</v>
      </c>
      <c r="M2136" s="2" t="s">
        <v>155</v>
      </c>
      <c r="N2136" s="2"/>
      <c r="O2136" s="28">
        <v>11.959999999999923</v>
      </c>
      <c r="P2136" s="30"/>
      <c r="R2136" s="2"/>
      <c r="AH2136" s="2"/>
      <c r="AU2136" s="2"/>
      <c r="AV2136" s="2"/>
    </row>
    <row r="2137" spans="1:48" x14ac:dyDescent="0.25">
      <c r="A2137" t="s">
        <v>134</v>
      </c>
      <c r="B2137" t="s">
        <v>152</v>
      </c>
      <c r="C2137" s="3">
        <v>40981</v>
      </c>
      <c r="D2137">
        <v>10</v>
      </c>
      <c r="H2137" t="s">
        <v>135</v>
      </c>
      <c r="J2137" s="2" t="s">
        <v>136</v>
      </c>
      <c r="M2137" s="2" t="s">
        <v>155</v>
      </c>
      <c r="N2137" s="2"/>
      <c r="O2137" s="28">
        <v>25.740000000000009</v>
      </c>
      <c r="P2137" s="30"/>
      <c r="R2137" s="2"/>
      <c r="AH2137" s="2"/>
      <c r="AU2137" s="2"/>
      <c r="AV2137" s="2"/>
    </row>
    <row r="2138" spans="1:48" x14ac:dyDescent="0.25">
      <c r="A2138" t="s">
        <v>134</v>
      </c>
      <c r="B2138" t="s">
        <v>152</v>
      </c>
      <c r="C2138" s="3">
        <v>40995</v>
      </c>
      <c r="D2138">
        <v>1</v>
      </c>
      <c r="H2138" t="s">
        <v>135</v>
      </c>
      <c r="J2138" s="2" t="s">
        <v>136</v>
      </c>
      <c r="M2138" s="2" t="s">
        <v>155</v>
      </c>
      <c r="N2138" s="2"/>
      <c r="O2138" s="28">
        <v>27.979999999999905</v>
      </c>
      <c r="P2138" s="30"/>
      <c r="R2138" s="2"/>
      <c r="AH2138" s="2"/>
      <c r="AU2138" s="2"/>
      <c r="AV2138" s="2"/>
    </row>
    <row r="2139" spans="1:48" x14ac:dyDescent="0.25">
      <c r="A2139" t="s">
        <v>134</v>
      </c>
      <c r="B2139" t="s">
        <v>152</v>
      </c>
      <c r="C2139" s="3">
        <v>40995</v>
      </c>
      <c r="D2139">
        <v>2</v>
      </c>
      <c r="H2139" t="s">
        <v>135</v>
      </c>
      <c r="J2139" s="2" t="s">
        <v>136</v>
      </c>
      <c r="M2139" s="2" t="s">
        <v>155</v>
      </c>
      <c r="N2139" s="2"/>
      <c r="O2139" s="28">
        <v>22.75</v>
      </c>
      <c r="P2139" s="30"/>
      <c r="R2139" s="2"/>
      <c r="AH2139" s="2"/>
      <c r="AU2139" s="2"/>
      <c r="AV2139" s="2"/>
    </row>
    <row r="2140" spans="1:48" x14ac:dyDescent="0.25">
      <c r="A2140" t="s">
        <v>134</v>
      </c>
      <c r="B2140" t="s">
        <v>152</v>
      </c>
      <c r="C2140" s="3">
        <v>40995</v>
      </c>
      <c r="D2140">
        <v>3</v>
      </c>
      <c r="H2140" t="s">
        <v>135</v>
      </c>
      <c r="J2140" s="2" t="s">
        <v>136</v>
      </c>
      <c r="M2140" s="2" t="s">
        <v>155</v>
      </c>
      <c r="N2140" s="2"/>
      <c r="O2140" s="28">
        <v>16.099999999999909</v>
      </c>
      <c r="P2140" s="30"/>
      <c r="R2140" s="2"/>
      <c r="AH2140" s="2"/>
      <c r="AU2140" s="2"/>
      <c r="AV2140" s="2"/>
    </row>
    <row r="2141" spans="1:48" x14ac:dyDescent="0.25">
      <c r="A2141" t="s">
        <v>134</v>
      </c>
      <c r="B2141" t="s">
        <v>152</v>
      </c>
      <c r="C2141" s="3">
        <v>40995</v>
      </c>
      <c r="D2141">
        <v>4</v>
      </c>
      <c r="H2141" t="s">
        <v>135</v>
      </c>
      <c r="J2141" s="2" t="s">
        <v>136</v>
      </c>
      <c r="M2141" s="2" t="s">
        <v>155</v>
      </c>
      <c r="N2141" s="2"/>
      <c r="O2141" s="28">
        <v>20.459999999999923</v>
      </c>
      <c r="P2141" s="30"/>
      <c r="R2141" s="2"/>
      <c r="AH2141" s="2"/>
      <c r="AU2141" s="2"/>
      <c r="AV2141" s="2"/>
    </row>
    <row r="2142" spans="1:48" x14ac:dyDescent="0.25">
      <c r="A2142" t="s">
        <v>134</v>
      </c>
      <c r="B2142" t="s">
        <v>152</v>
      </c>
      <c r="C2142" s="3">
        <v>40995</v>
      </c>
      <c r="D2142">
        <v>5</v>
      </c>
      <c r="H2142" t="s">
        <v>135</v>
      </c>
      <c r="J2142" s="2" t="s">
        <v>136</v>
      </c>
      <c r="M2142" s="2" t="s">
        <v>155</v>
      </c>
      <c r="N2142" s="2"/>
      <c r="O2142" s="28">
        <v>20.590000000000032</v>
      </c>
      <c r="P2142" s="30"/>
      <c r="R2142" s="2"/>
      <c r="AH2142" s="2"/>
      <c r="AU2142" s="2"/>
      <c r="AV2142" s="2"/>
    </row>
    <row r="2143" spans="1:48" x14ac:dyDescent="0.25">
      <c r="A2143" t="s">
        <v>134</v>
      </c>
      <c r="B2143" t="s">
        <v>152</v>
      </c>
      <c r="C2143" s="3">
        <v>40995</v>
      </c>
      <c r="D2143">
        <v>6</v>
      </c>
      <c r="H2143" t="s">
        <v>135</v>
      </c>
      <c r="J2143" s="2" t="s">
        <v>136</v>
      </c>
      <c r="M2143" s="2" t="s">
        <v>155</v>
      </c>
      <c r="N2143" s="2"/>
      <c r="O2143" s="28">
        <v>23.469999999999914</v>
      </c>
      <c r="P2143" s="30"/>
      <c r="R2143" s="2"/>
      <c r="AH2143" s="2"/>
      <c r="AU2143" s="2"/>
      <c r="AV2143" s="2"/>
    </row>
    <row r="2144" spans="1:48" x14ac:dyDescent="0.25">
      <c r="A2144" t="s">
        <v>134</v>
      </c>
      <c r="B2144" t="s">
        <v>152</v>
      </c>
      <c r="C2144" s="3">
        <v>40995</v>
      </c>
      <c r="D2144">
        <v>7</v>
      </c>
      <c r="H2144" t="s">
        <v>135</v>
      </c>
      <c r="J2144" s="2" t="s">
        <v>136</v>
      </c>
      <c r="M2144" s="2" t="s">
        <v>155</v>
      </c>
      <c r="N2144" s="2"/>
      <c r="O2144" s="28">
        <v>18.57000000000005</v>
      </c>
      <c r="P2144" s="30"/>
      <c r="R2144" s="2"/>
      <c r="AH2144" s="2"/>
      <c r="AU2144" s="2"/>
      <c r="AV2144" s="2"/>
    </row>
    <row r="2145" spans="1:48" x14ac:dyDescent="0.25">
      <c r="A2145" t="s">
        <v>134</v>
      </c>
      <c r="B2145" t="s">
        <v>152</v>
      </c>
      <c r="C2145" s="3">
        <v>40995</v>
      </c>
      <c r="D2145">
        <v>8</v>
      </c>
      <c r="H2145" t="s">
        <v>135</v>
      </c>
      <c r="J2145" s="2" t="s">
        <v>136</v>
      </c>
      <c r="M2145" s="2" t="s">
        <v>155</v>
      </c>
      <c r="N2145" s="2"/>
      <c r="O2145" s="28">
        <v>25.629999999999995</v>
      </c>
      <c r="P2145" s="30"/>
      <c r="R2145" s="2"/>
      <c r="AH2145" s="2"/>
      <c r="AU2145" s="2"/>
      <c r="AV2145" s="2"/>
    </row>
    <row r="2146" spans="1:48" x14ac:dyDescent="0.25">
      <c r="A2146" t="s">
        <v>134</v>
      </c>
      <c r="B2146" t="s">
        <v>152</v>
      </c>
      <c r="C2146" s="3">
        <v>40995</v>
      </c>
      <c r="D2146">
        <v>9</v>
      </c>
      <c r="H2146" t="s">
        <v>135</v>
      </c>
      <c r="J2146" s="2" t="s">
        <v>136</v>
      </c>
      <c r="M2146" s="2" t="s">
        <v>155</v>
      </c>
      <c r="N2146" s="2"/>
      <c r="O2146" s="28">
        <v>29.700000000000045</v>
      </c>
      <c r="P2146" s="30"/>
      <c r="R2146" s="2"/>
      <c r="AH2146" s="2"/>
      <c r="AU2146" s="2"/>
      <c r="AV2146" s="2"/>
    </row>
    <row r="2147" spans="1:48" x14ac:dyDescent="0.25">
      <c r="A2147" t="s">
        <v>134</v>
      </c>
      <c r="B2147" t="s">
        <v>152</v>
      </c>
      <c r="C2147" s="3">
        <v>40995</v>
      </c>
      <c r="D2147">
        <v>10</v>
      </c>
      <c r="H2147" t="s">
        <v>135</v>
      </c>
      <c r="J2147" s="2" t="s">
        <v>136</v>
      </c>
      <c r="M2147" s="2" t="s">
        <v>155</v>
      </c>
      <c r="N2147" s="2"/>
      <c r="O2147" s="28">
        <v>24.069999999999993</v>
      </c>
      <c r="P2147" s="30"/>
      <c r="R2147" s="2"/>
      <c r="AH2147" s="2"/>
      <c r="AU2147" s="2"/>
      <c r="AV2147" s="2"/>
    </row>
    <row r="2148" spans="1:48" x14ac:dyDescent="0.25">
      <c r="A2148" t="s">
        <v>134</v>
      </c>
      <c r="B2148" t="s">
        <v>152</v>
      </c>
      <c r="C2148" s="3">
        <v>41010</v>
      </c>
      <c r="D2148">
        <v>1</v>
      </c>
      <c r="H2148" t="s">
        <v>135</v>
      </c>
      <c r="J2148" s="2" t="s">
        <v>136</v>
      </c>
      <c r="M2148" s="2" t="s">
        <v>155</v>
      </c>
      <c r="N2148" s="2"/>
      <c r="O2148" s="28">
        <v>23.43</v>
      </c>
      <c r="P2148" s="30"/>
      <c r="R2148" s="2"/>
      <c r="AH2148" s="2"/>
      <c r="AU2148" s="2"/>
      <c r="AV2148" s="2"/>
    </row>
    <row r="2149" spans="1:48" x14ac:dyDescent="0.25">
      <c r="A2149" t="s">
        <v>134</v>
      </c>
      <c r="B2149" t="s">
        <v>152</v>
      </c>
      <c r="C2149" s="3">
        <v>41010</v>
      </c>
      <c r="D2149">
        <v>2</v>
      </c>
      <c r="H2149" t="s">
        <v>135</v>
      </c>
      <c r="J2149" s="2" t="s">
        <v>136</v>
      </c>
      <c r="M2149" s="2" t="s">
        <v>155</v>
      </c>
      <c r="N2149" s="2"/>
      <c r="O2149" s="28">
        <v>33.57</v>
      </c>
      <c r="P2149" s="30"/>
      <c r="R2149" s="2"/>
      <c r="AH2149" s="2"/>
      <c r="AU2149" s="2"/>
      <c r="AV2149" s="2"/>
    </row>
    <row r="2150" spans="1:48" x14ac:dyDescent="0.25">
      <c r="A2150" t="s">
        <v>134</v>
      </c>
      <c r="B2150" t="s">
        <v>152</v>
      </c>
      <c r="C2150" s="3">
        <v>41010</v>
      </c>
      <c r="D2150">
        <v>3</v>
      </c>
      <c r="H2150" t="s">
        <v>135</v>
      </c>
      <c r="J2150" s="2" t="s">
        <v>136</v>
      </c>
      <c r="M2150" s="2" t="s">
        <v>155</v>
      </c>
      <c r="N2150" s="2"/>
      <c r="O2150" s="28">
        <v>18.39</v>
      </c>
      <c r="P2150" s="30"/>
      <c r="R2150" s="2"/>
      <c r="AH2150" s="2"/>
      <c r="AU2150" s="2"/>
      <c r="AV2150" s="2"/>
    </row>
    <row r="2151" spans="1:48" x14ac:dyDescent="0.25">
      <c r="A2151" t="s">
        <v>134</v>
      </c>
      <c r="B2151" t="s">
        <v>152</v>
      </c>
      <c r="C2151" s="3">
        <v>41010</v>
      </c>
      <c r="D2151">
        <v>4</v>
      </c>
      <c r="H2151" t="s">
        <v>135</v>
      </c>
      <c r="J2151" s="2" t="s">
        <v>136</v>
      </c>
      <c r="M2151" s="2" t="s">
        <v>155</v>
      </c>
      <c r="N2151" s="2"/>
      <c r="O2151" s="28">
        <v>12.56</v>
      </c>
      <c r="P2151" s="30"/>
      <c r="R2151" s="2"/>
      <c r="AH2151" s="2"/>
      <c r="AU2151" s="2"/>
      <c r="AV2151" s="2"/>
    </row>
    <row r="2152" spans="1:48" x14ac:dyDescent="0.25">
      <c r="A2152" t="s">
        <v>134</v>
      </c>
      <c r="B2152" t="s">
        <v>152</v>
      </c>
      <c r="C2152" s="3">
        <v>41010</v>
      </c>
      <c r="D2152">
        <v>5</v>
      </c>
      <c r="H2152" t="s">
        <v>135</v>
      </c>
      <c r="J2152" s="2" t="s">
        <v>136</v>
      </c>
      <c r="M2152" s="2" t="s">
        <v>155</v>
      </c>
      <c r="N2152" s="2"/>
      <c r="O2152" s="28">
        <v>22.08</v>
      </c>
      <c r="P2152" s="30"/>
      <c r="R2152" s="2"/>
      <c r="AH2152" s="2"/>
      <c r="AU2152" s="2"/>
      <c r="AV2152" s="2"/>
    </row>
    <row r="2153" spans="1:48" x14ac:dyDescent="0.25">
      <c r="A2153" t="s">
        <v>134</v>
      </c>
      <c r="B2153" t="s">
        <v>152</v>
      </c>
      <c r="C2153" s="3">
        <v>41010</v>
      </c>
      <c r="D2153">
        <v>6</v>
      </c>
      <c r="H2153" t="s">
        <v>135</v>
      </c>
      <c r="J2153" s="2" t="s">
        <v>136</v>
      </c>
      <c r="M2153" s="2" t="s">
        <v>155</v>
      </c>
      <c r="N2153" s="2"/>
      <c r="O2153" s="28">
        <v>24.72</v>
      </c>
      <c r="P2153" s="30"/>
      <c r="R2153" s="2"/>
      <c r="AH2153" s="2"/>
      <c r="AU2153" s="2"/>
      <c r="AV2153" s="2"/>
    </row>
    <row r="2154" spans="1:48" x14ac:dyDescent="0.25">
      <c r="A2154" t="s">
        <v>134</v>
      </c>
      <c r="B2154" t="s">
        <v>152</v>
      </c>
      <c r="C2154" s="3">
        <v>41010</v>
      </c>
      <c r="D2154">
        <v>7</v>
      </c>
      <c r="H2154" t="s">
        <v>135</v>
      </c>
      <c r="J2154" s="2" t="s">
        <v>136</v>
      </c>
      <c r="M2154" s="2" t="s">
        <v>155</v>
      </c>
      <c r="N2154" s="2"/>
      <c r="O2154" s="28">
        <v>15.13</v>
      </c>
      <c r="P2154" s="30"/>
      <c r="R2154" s="2"/>
      <c r="AH2154" s="2"/>
      <c r="AU2154" s="2"/>
      <c r="AV2154" s="2"/>
    </row>
    <row r="2155" spans="1:48" x14ac:dyDescent="0.25">
      <c r="A2155" t="s">
        <v>134</v>
      </c>
      <c r="B2155" t="s">
        <v>152</v>
      </c>
      <c r="C2155" s="3">
        <v>41010</v>
      </c>
      <c r="D2155">
        <v>8</v>
      </c>
      <c r="H2155" t="s">
        <v>135</v>
      </c>
      <c r="J2155" s="2" t="s">
        <v>136</v>
      </c>
      <c r="M2155" s="2" t="s">
        <v>155</v>
      </c>
      <c r="N2155" s="2"/>
      <c r="O2155" s="28">
        <v>32.770000000000003</v>
      </c>
      <c r="P2155" s="30"/>
      <c r="R2155" s="2"/>
      <c r="AH2155" s="2"/>
      <c r="AU2155" s="2"/>
      <c r="AV2155" s="2"/>
    </row>
    <row r="2156" spans="1:48" x14ac:dyDescent="0.25">
      <c r="A2156" t="s">
        <v>134</v>
      </c>
      <c r="B2156" t="s">
        <v>152</v>
      </c>
      <c r="C2156" s="3">
        <v>41010</v>
      </c>
      <c r="D2156">
        <v>9</v>
      </c>
      <c r="H2156" t="s">
        <v>135</v>
      </c>
      <c r="J2156" s="2" t="s">
        <v>136</v>
      </c>
      <c r="M2156" s="2" t="s">
        <v>155</v>
      </c>
      <c r="N2156" s="2"/>
      <c r="O2156" s="28">
        <v>26.58</v>
      </c>
      <c r="P2156" s="30"/>
      <c r="R2156" s="2"/>
      <c r="AH2156" s="2"/>
      <c r="AU2156" s="2"/>
      <c r="AV2156" s="2"/>
    </row>
    <row r="2157" spans="1:48" x14ac:dyDescent="0.25">
      <c r="A2157" s="5" t="s">
        <v>134</v>
      </c>
      <c r="B2157" t="s">
        <v>152</v>
      </c>
      <c r="C2157" s="3">
        <v>41010</v>
      </c>
      <c r="D2157">
        <v>10</v>
      </c>
      <c r="H2157" t="s">
        <v>135</v>
      </c>
      <c r="J2157" s="2" t="s">
        <v>136</v>
      </c>
      <c r="M2157" s="2" t="s">
        <v>155</v>
      </c>
      <c r="N2157" s="2"/>
      <c r="O2157" s="28">
        <v>26.04</v>
      </c>
      <c r="P2157" s="30"/>
      <c r="R2157" s="2"/>
      <c r="AH2157" s="2"/>
      <c r="AU2157" s="2"/>
      <c r="AV2157" s="2"/>
    </row>
    <row r="2158" spans="1:48" x14ac:dyDescent="0.25">
      <c r="A2158" s="5" t="s">
        <v>134</v>
      </c>
      <c r="B2158" t="s">
        <v>152</v>
      </c>
      <c r="C2158" s="3">
        <v>41142</v>
      </c>
      <c r="D2158">
        <v>1</v>
      </c>
      <c r="H2158" t="s">
        <v>135</v>
      </c>
      <c r="J2158" s="2" t="s">
        <v>139</v>
      </c>
      <c r="M2158" s="2" t="s">
        <v>155</v>
      </c>
      <c r="N2158" s="2"/>
      <c r="O2158" s="28">
        <v>34.08</v>
      </c>
      <c r="P2158" s="30"/>
      <c r="R2158" s="2"/>
      <c r="AH2158" s="2"/>
      <c r="AU2158" s="2"/>
      <c r="AV2158" s="2"/>
    </row>
    <row r="2159" spans="1:48" x14ac:dyDescent="0.25">
      <c r="A2159" s="5" t="s">
        <v>134</v>
      </c>
      <c r="B2159" t="s">
        <v>152</v>
      </c>
      <c r="C2159" s="3">
        <v>41142</v>
      </c>
      <c r="D2159">
        <v>2</v>
      </c>
      <c r="H2159" t="s">
        <v>135</v>
      </c>
      <c r="J2159" s="2" t="s">
        <v>139</v>
      </c>
      <c r="M2159" s="2" t="s">
        <v>155</v>
      </c>
      <c r="N2159" s="2"/>
      <c r="O2159" s="28">
        <v>32.65</v>
      </c>
      <c r="P2159" s="30"/>
      <c r="R2159" s="2"/>
      <c r="AH2159" s="2"/>
      <c r="AU2159" s="2"/>
      <c r="AV2159" s="2"/>
    </row>
    <row r="2160" spans="1:48" x14ac:dyDescent="0.25">
      <c r="A2160" s="5" t="s">
        <v>134</v>
      </c>
      <c r="B2160" t="s">
        <v>152</v>
      </c>
      <c r="C2160" s="3">
        <v>41142</v>
      </c>
      <c r="D2160">
        <v>3</v>
      </c>
      <c r="H2160" t="s">
        <v>135</v>
      </c>
      <c r="J2160" s="2" t="s">
        <v>139</v>
      </c>
      <c r="M2160" s="2" t="s">
        <v>155</v>
      </c>
      <c r="N2160" s="2"/>
      <c r="O2160" s="28">
        <v>44.73</v>
      </c>
      <c r="P2160" s="30"/>
      <c r="R2160" s="2"/>
      <c r="AH2160" s="2"/>
      <c r="AU2160" s="2"/>
      <c r="AV2160" s="2"/>
    </row>
    <row r="2161" spans="1:48" x14ac:dyDescent="0.25">
      <c r="A2161" s="5" t="s">
        <v>134</v>
      </c>
      <c r="B2161" t="s">
        <v>152</v>
      </c>
      <c r="C2161" s="3">
        <v>41142</v>
      </c>
      <c r="D2161">
        <v>4</v>
      </c>
      <c r="H2161" t="s">
        <v>135</v>
      </c>
      <c r="J2161" s="2" t="s">
        <v>139</v>
      </c>
      <c r="M2161" s="2" t="s">
        <v>155</v>
      </c>
      <c r="N2161" s="2"/>
      <c r="O2161" s="28">
        <v>27.95</v>
      </c>
      <c r="P2161" s="30"/>
      <c r="R2161" s="2"/>
      <c r="AH2161" s="2"/>
      <c r="AU2161" s="2"/>
      <c r="AV2161" s="2"/>
    </row>
    <row r="2162" spans="1:48" x14ac:dyDescent="0.25">
      <c r="A2162" s="5" t="s">
        <v>134</v>
      </c>
      <c r="B2162" t="s">
        <v>152</v>
      </c>
      <c r="C2162" s="3">
        <v>41142</v>
      </c>
      <c r="D2162">
        <v>5</v>
      </c>
      <c r="H2162" t="s">
        <v>135</v>
      </c>
      <c r="J2162" s="2" t="s">
        <v>139</v>
      </c>
      <c r="M2162" s="2" t="s">
        <v>155</v>
      </c>
      <c r="N2162" s="2"/>
      <c r="O2162" s="28">
        <v>34.340000000000003</v>
      </c>
      <c r="P2162" s="30"/>
      <c r="R2162" s="2"/>
      <c r="AH2162" s="2"/>
      <c r="AU2162" s="2"/>
      <c r="AV2162" s="2"/>
    </row>
    <row r="2163" spans="1:48" x14ac:dyDescent="0.25">
      <c r="A2163" s="5" t="s">
        <v>134</v>
      </c>
      <c r="B2163" t="s">
        <v>152</v>
      </c>
      <c r="C2163" s="3">
        <v>41142</v>
      </c>
      <c r="D2163">
        <v>6</v>
      </c>
      <c r="H2163" t="s">
        <v>135</v>
      </c>
      <c r="J2163" s="2" t="s">
        <v>139</v>
      </c>
      <c r="M2163" s="2" t="s">
        <v>155</v>
      </c>
      <c r="N2163" s="2"/>
      <c r="O2163" s="28">
        <v>28.23</v>
      </c>
      <c r="P2163" s="30"/>
      <c r="R2163" s="2"/>
      <c r="AH2163" s="2"/>
      <c r="AU2163" s="2"/>
      <c r="AV2163" s="2"/>
    </row>
    <row r="2164" spans="1:48" x14ac:dyDescent="0.25">
      <c r="A2164" s="5" t="s">
        <v>134</v>
      </c>
      <c r="B2164" t="s">
        <v>152</v>
      </c>
      <c r="C2164" s="3">
        <v>41142</v>
      </c>
      <c r="D2164">
        <v>7</v>
      </c>
      <c r="H2164" t="s">
        <v>135</v>
      </c>
      <c r="J2164" s="2" t="s">
        <v>139</v>
      </c>
      <c r="M2164" s="2" t="s">
        <v>155</v>
      </c>
      <c r="N2164" s="2"/>
      <c r="O2164" s="28">
        <v>31.13</v>
      </c>
      <c r="P2164" s="30"/>
      <c r="R2164" s="2"/>
      <c r="AH2164" s="2"/>
      <c r="AU2164" s="2"/>
      <c r="AV2164" s="2"/>
    </row>
    <row r="2165" spans="1:48" x14ac:dyDescent="0.25">
      <c r="A2165" s="5" t="s">
        <v>134</v>
      </c>
      <c r="B2165" t="s">
        <v>152</v>
      </c>
      <c r="C2165" s="3">
        <v>41142</v>
      </c>
      <c r="D2165">
        <v>8</v>
      </c>
      <c r="H2165" t="s">
        <v>135</v>
      </c>
      <c r="J2165" s="2" t="s">
        <v>139</v>
      </c>
      <c r="M2165" s="2" t="s">
        <v>155</v>
      </c>
      <c r="N2165" s="2"/>
      <c r="O2165" s="28">
        <v>33.200000000000003</v>
      </c>
      <c r="P2165" s="30"/>
      <c r="R2165" s="2"/>
      <c r="AH2165" s="2"/>
      <c r="AU2165" s="2"/>
      <c r="AV2165" s="2"/>
    </row>
    <row r="2166" spans="1:48" x14ac:dyDescent="0.25">
      <c r="A2166" s="5" t="s">
        <v>134</v>
      </c>
      <c r="B2166" t="s">
        <v>152</v>
      </c>
      <c r="C2166" s="3">
        <v>41142</v>
      </c>
      <c r="D2166">
        <v>9</v>
      </c>
      <c r="H2166" t="s">
        <v>135</v>
      </c>
      <c r="J2166" s="2" t="s">
        <v>139</v>
      </c>
      <c r="M2166" s="2" t="s">
        <v>155</v>
      </c>
      <c r="N2166" s="2"/>
      <c r="O2166" s="28">
        <v>29.92</v>
      </c>
      <c r="P2166" s="30"/>
      <c r="R2166" s="2"/>
      <c r="AH2166" s="2"/>
      <c r="AU2166" s="2"/>
      <c r="AV2166" s="2"/>
    </row>
    <row r="2167" spans="1:48" x14ac:dyDescent="0.25">
      <c r="A2167" s="5" t="s">
        <v>134</v>
      </c>
      <c r="B2167" t="s">
        <v>152</v>
      </c>
      <c r="C2167" s="3">
        <v>41142</v>
      </c>
      <c r="D2167">
        <v>10</v>
      </c>
      <c r="H2167" t="s">
        <v>135</v>
      </c>
      <c r="J2167" s="2" t="s">
        <v>139</v>
      </c>
      <c r="M2167" s="2" t="s">
        <v>155</v>
      </c>
      <c r="N2167" s="2"/>
      <c r="O2167" s="28">
        <v>37.270000000000003</v>
      </c>
      <c r="P2167" s="30"/>
      <c r="R2167" s="2"/>
      <c r="AH2167" s="2"/>
      <c r="AU2167" s="2"/>
      <c r="AV2167" s="2"/>
    </row>
    <row r="2168" spans="1:48" x14ac:dyDescent="0.25">
      <c r="A2168" s="5" t="s">
        <v>134</v>
      </c>
      <c r="B2168" t="s">
        <v>152</v>
      </c>
      <c r="C2168" s="3">
        <v>41156</v>
      </c>
      <c r="D2168">
        <v>1</v>
      </c>
      <c r="H2168" t="s">
        <v>135</v>
      </c>
      <c r="J2168" s="2" t="s">
        <v>139</v>
      </c>
      <c r="M2168" s="2" t="s">
        <v>155</v>
      </c>
      <c r="N2168" s="2"/>
      <c r="O2168" s="28">
        <v>35.04</v>
      </c>
      <c r="P2168" s="30"/>
      <c r="R2168" s="2"/>
      <c r="AH2168" s="2"/>
      <c r="AU2168" s="2"/>
      <c r="AV2168" s="2"/>
    </row>
    <row r="2169" spans="1:48" x14ac:dyDescent="0.25">
      <c r="A2169" s="5" t="s">
        <v>134</v>
      </c>
      <c r="B2169" t="s">
        <v>152</v>
      </c>
      <c r="C2169" s="3">
        <v>41156</v>
      </c>
      <c r="D2169">
        <v>2</v>
      </c>
      <c r="H2169" t="s">
        <v>135</v>
      </c>
      <c r="J2169" s="2" t="s">
        <v>139</v>
      </c>
      <c r="M2169" s="2" t="s">
        <v>155</v>
      </c>
      <c r="N2169" s="2"/>
      <c r="O2169" s="28">
        <v>36.450000000000003</v>
      </c>
      <c r="P2169" s="30"/>
      <c r="R2169" s="2"/>
      <c r="AH2169" s="2"/>
      <c r="AU2169" s="2"/>
      <c r="AV2169" s="2"/>
    </row>
    <row r="2170" spans="1:48" x14ac:dyDescent="0.25">
      <c r="A2170" s="5" t="s">
        <v>134</v>
      </c>
      <c r="B2170" t="s">
        <v>152</v>
      </c>
      <c r="C2170" s="3">
        <v>41156</v>
      </c>
      <c r="D2170">
        <v>3</v>
      </c>
      <c r="H2170" t="s">
        <v>135</v>
      </c>
      <c r="J2170" s="2" t="s">
        <v>139</v>
      </c>
      <c r="M2170" s="2" t="s">
        <v>155</v>
      </c>
      <c r="N2170" s="2"/>
      <c r="O2170" s="28">
        <v>31.78</v>
      </c>
      <c r="P2170" s="30"/>
      <c r="R2170" s="2"/>
      <c r="AH2170" s="2"/>
      <c r="AU2170" s="2"/>
      <c r="AV2170" s="2"/>
    </row>
    <row r="2171" spans="1:48" x14ac:dyDescent="0.25">
      <c r="A2171" s="5" t="s">
        <v>134</v>
      </c>
      <c r="B2171" t="s">
        <v>152</v>
      </c>
      <c r="C2171" s="3">
        <v>41156</v>
      </c>
      <c r="D2171">
        <v>4</v>
      </c>
      <c r="H2171" t="s">
        <v>135</v>
      </c>
      <c r="J2171" s="2" t="s">
        <v>139</v>
      </c>
      <c r="M2171" s="2" t="s">
        <v>155</v>
      </c>
      <c r="N2171" s="2"/>
      <c r="O2171" s="28">
        <v>40.85</v>
      </c>
      <c r="P2171" s="30"/>
      <c r="R2171" s="2"/>
      <c r="AH2171" s="2"/>
      <c r="AU2171" s="2"/>
      <c r="AV2171" s="2"/>
    </row>
    <row r="2172" spans="1:48" x14ac:dyDescent="0.25">
      <c r="A2172" s="5" t="s">
        <v>134</v>
      </c>
      <c r="B2172" t="s">
        <v>152</v>
      </c>
      <c r="C2172" s="3">
        <v>41156</v>
      </c>
      <c r="D2172">
        <v>5</v>
      </c>
      <c r="H2172" t="s">
        <v>135</v>
      </c>
      <c r="J2172" s="2" t="s">
        <v>139</v>
      </c>
      <c r="M2172" s="2" t="s">
        <v>155</v>
      </c>
      <c r="N2172" s="2"/>
      <c r="O2172" s="28">
        <v>27.11</v>
      </c>
      <c r="P2172" s="30"/>
      <c r="R2172" s="2"/>
      <c r="AH2172" s="2"/>
      <c r="AU2172" s="2"/>
      <c r="AV2172" s="2"/>
    </row>
    <row r="2173" spans="1:48" x14ac:dyDescent="0.25">
      <c r="A2173" s="5" t="s">
        <v>134</v>
      </c>
      <c r="B2173" t="s">
        <v>152</v>
      </c>
      <c r="C2173" s="3">
        <v>41156</v>
      </c>
      <c r="D2173">
        <v>6</v>
      </c>
      <c r="H2173" t="s">
        <v>135</v>
      </c>
      <c r="J2173" s="2" t="s">
        <v>139</v>
      </c>
      <c r="M2173" s="2" t="s">
        <v>155</v>
      </c>
      <c r="N2173" s="2"/>
      <c r="O2173" s="28">
        <v>26.67</v>
      </c>
      <c r="P2173" s="30"/>
      <c r="R2173" s="2"/>
      <c r="AH2173" s="2"/>
      <c r="AU2173" s="2"/>
      <c r="AV2173" s="2"/>
    </row>
    <row r="2174" spans="1:48" x14ac:dyDescent="0.25">
      <c r="A2174" s="5" t="s">
        <v>134</v>
      </c>
      <c r="B2174" t="s">
        <v>152</v>
      </c>
      <c r="C2174" s="3">
        <v>41156</v>
      </c>
      <c r="D2174">
        <v>7</v>
      </c>
      <c r="H2174" t="s">
        <v>135</v>
      </c>
      <c r="J2174" s="2" t="s">
        <v>139</v>
      </c>
      <c r="M2174" s="2" t="s">
        <v>155</v>
      </c>
      <c r="N2174" s="2"/>
      <c r="O2174" s="28">
        <v>32.9</v>
      </c>
      <c r="P2174" s="30"/>
      <c r="R2174" s="2"/>
      <c r="AH2174" s="2"/>
      <c r="AU2174" s="2"/>
      <c r="AV2174" s="2"/>
    </row>
    <row r="2175" spans="1:48" x14ac:dyDescent="0.25">
      <c r="A2175" s="5" t="s">
        <v>134</v>
      </c>
      <c r="B2175" t="s">
        <v>152</v>
      </c>
      <c r="C2175" s="3">
        <v>41156</v>
      </c>
      <c r="D2175">
        <v>8</v>
      </c>
      <c r="H2175" t="s">
        <v>135</v>
      </c>
      <c r="J2175" s="2" t="s">
        <v>139</v>
      </c>
      <c r="M2175" s="2" t="s">
        <v>155</v>
      </c>
      <c r="N2175" s="2"/>
      <c r="O2175" s="28">
        <v>47.5</v>
      </c>
      <c r="P2175" s="30"/>
      <c r="R2175" s="2"/>
      <c r="AH2175" s="2"/>
      <c r="AU2175" s="2"/>
      <c r="AV2175" s="2"/>
    </row>
    <row r="2176" spans="1:48" x14ac:dyDescent="0.25">
      <c r="A2176" s="5" t="s">
        <v>134</v>
      </c>
      <c r="B2176" t="s">
        <v>152</v>
      </c>
      <c r="C2176" s="3">
        <v>41156</v>
      </c>
      <c r="D2176">
        <v>9</v>
      </c>
      <c r="H2176" t="s">
        <v>135</v>
      </c>
      <c r="J2176" s="2" t="s">
        <v>139</v>
      </c>
      <c r="M2176" s="2" t="s">
        <v>155</v>
      </c>
      <c r="N2176" s="2"/>
      <c r="O2176" s="28">
        <v>52.72</v>
      </c>
      <c r="P2176" s="30"/>
      <c r="R2176" s="2"/>
      <c r="AH2176" s="2"/>
      <c r="AU2176" s="2"/>
      <c r="AV2176" s="2"/>
    </row>
    <row r="2177" spans="1:48" x14ac:dyDescent="0.25">
      <c r="A2177" s="5" t="s">
        <v>134</v>
      </c>
      <c r="B2177" t="s">
        <v>152</v>
      </c>
      <c r="C2177" s="3">
        <v>41156</v>
      </c>
      <c r="D2177">
        <v>10</v>
      </c>
      <c r="H2177" t="s">
        <v>135</v>
      </c>
      <c r="J2177" s="2" t="s">
        <v>139</v>
      </c>
      <c r="M2177" s="2" t="s">
        <v>155</v>
      </c>
      <c r="N2177" s="2"/>
      <c r="O2177" s="28">
        <v>33.75</v>
      </c>
      <c r="P2177" s="30"/>
      <c r="R2177" s="2"/>
      <c r="AH2177" s="2"/>
      <c r="AU2177" s="2"/>
      <c r="AV2177" s="2"/>
    </row>
    <row r="2178" spans="1:48" x14ac:dyDescent="0.25">
      <c r="A2178" s="5" t="s">
        <v>134</v>
      </c>
      <c r="B2178" t="s">
        <v>152</v>
      </c>
      <c r="C2178" s="3">
        <v>41170</v>
      </c>
      <c r="D2178">
        <v>1</v>
      </c>
      <c r="H2178" t="s">
        <v>135</v>
      </c>
      <c r="J2178" s="2" t="s">
        <v>139</v>
      </c>
      <c r="M2178" s="2" t="s">
        <v>155</v>
      </c>
      <c r="N2178" s="2"/>
      <c r="O2178" s="28">
        <v>32.83</v>
      </c>
      <c r="P2178" s="30"/>
      <c r="R2178" s="2"/>
      <c r="AH2178" s="2"/>
      <c r="AU2178" s="2"/>
      <c r="AV2178" s="2"/>
    </row>
    <row r="2179" spans="1:48" x14ac:dyDescent="0.25">
      <c r="A2179" s="5" t="s">
        <v>134</v>
      </c>
      <c r="B2179" t="s">
        <v>152</v>
      </c>
      <c r="C2179" s="3">
        <v>41170</v>
      </c>
      <c r="D2179">
        <v>2</v>
      </c>
      <c r="H2179" t="s">
        <v>135</v>
      </c>
      <c r="J2179" s="2" t="s">
        <v>139</v>
      </c>
      <c r="M2179" s="2" t="s">
        <v>155</v>
      </c>
      <c r="N2179" s="2"/>
      <c r="O2179" s="28">
        <v>39.520000000000003</v>
      </c>
      <c r="P2179" s="30"/>
      <c r="R2179" s="2"/>
      <c r="AH2179" s="2"/>
      <c r="AU2179" s="2"/>
      <c r="AV2179" s="2"/>
    </row>
    <row r="2180" spans="1:48" x14ac:dyDescent="0.25">
      <c r="A2180" s="5" t="s">
        <v>134</v>
      </c>
      <c r="B2180" t="s">
        <v>152</v>
      </c>
      <c r="C2180" s="3">
        <v>41170</v>
      </c>
      <c r="D2180">
        <v>3</v>
      </c>
      <c r="H2180" t="s">
        <v>135</v>
      </c>
      <c r="J2180" s="2" t="s">
        <v>139</v>
      </c>
      <c r="M2180" s="2" t="s">
        <v>155</v>
      </c>
      <c r="N2180" s="2"/>
      <c r="O2180" s="28">
        <v>32.229999999999997</v>
      </c>
      <c r="P2180" s="30"/>
      <c r="R2180" s="2"/>
      <c r="AH2180" s="2"/>
      <c r="AU2180" s="2"/>
      <c r="AV2180" s="2"/>
    </row>
    <row r="2181" spans="1:48" x14ac:dyDescent="0.25">
      <c r="A2181" s="5" t="s">
        <v>134</v>
      </c>
      <c r="B2181" t="s">
        <v>152</v>
      </c>
      <c r="C2181" s="3">
        <v>41170</v>
      </c>
      <c r="D2181">
        <v>4</v>
      </c>
      <c r="H2181" t="s">
        <v>135</v>
      </c>
      <c r="J2181" s="2" t="s">
        <v>139</v>
      </c>
      <c r="M2181" s="2" t="s">
        <v>155</v>
      </c>
      <c r="N2181" s="2"/>
      <c r="O2181" s="28">
        <v>32.770000000000003</v>
      </c>
      <c r="P2181" s="30"/>
      <c r="R2181" s="2"/>
      <c r="AH2181" s="2"/>
      <c r="AU2181" s="2"/>
      <c r="AV2181" s="2"/>
    </row>
    <row r="2182" spans="1:48" x14ac:dyDescent="0.25">
      <c r="A2182" s="5" t="s">
        <v>134</v>
      </c>
      <c r="B2182" t="s">
        <v>152</v>
      </c>
      <c r="C2182" s="3">
        <v>41170</v>
      </c>
      <c r="D2182">
        <v>5</v>
      </c>
      <c r="H2182" t="s">
        <v>135</v>
      </c>
      <c r="J2182" s="2" t="s">
        <v>139</v>
      </c>
      <c r="M2182" s="2" t="s">
        <v>155</v>
      </c>
      <c r="N2182" s="2"/>
      <c r="O2182" s="28">
        <v>16.88</v>
      </c>
      <c r="P2182" s="30"/>
      <c r="R2182" s="2"/>
      <c r="AH2182" s="2"/>
      <c r="AU2182" s="2"/>
      <c r="AV2182" s="2"/>
    </row>
    <row r="2183" spans="1:48" x14ac:dyDescent="0.25">
      <c r="A2183" s="5" t="s">
        <v>134</v>
      </c>
      <c r="B2183" t="s">
        <v>152</v>
      </c>
      <c r="C2183" s="3">
        <v>41170</v>
      </c>
      <c r="D2183">
        <v>6</v>
      </c>
      <c r="H2183" t="s">
        <v>135</v>
      </c>
      <c r="J2183" s="2" t="s">
        <v>139</v>
      </c>
      <c r="M2183" s="2" t="s">
        <v>155</v>
      </c>
      <c r="N2183" s="2"/>
      <c r="O2183" s="28">
        <v>15.1</v>
      </c>
      <c r="P2183" s="30"/>
      <c r="R2183" s="2"/>
      <c r="AH2183" s="2"/>
      <c r="AU2183" s="2"/>
      <c r="AV2183" s="2"/>
    </row>
    <row r="2184" spans="1:48" x14ac:dyDescent="0.25">
      <c r="A2184" s="5" t="s">
        <v>134</v>
      </c>
      <c r="B2184" t="s">
        <v>152</v>
      </c>
      <c r="C2184" s="3">
        <v>41170</v>
      </c>
      <c r="D2184">
        <v>7</v>
      </c>
      <c r="H2184" t="s">
        <v>135</v>
      </c>
      <c r="J2184" s="2" t="s">
        <v>139</v>
      </c>
      <c r="M2184" s="2" t="s">
        <v>155</v>
      </c>
      <c r="N2184" s="2"/>
      <c r="O2184" s="28">
        <v>21.87</v>
      </c>
      <c r="P2184" s="30"/>
      <c r="R2184" s="2"/>
      <c r="AH2184" s="2"/>
      <c r="AU2184" s="2"/>
      <c r="AV2184" s="2"/>
    </row>
    <row r="2185" spans="1:48" x14ac:dyDescent="0.25">
      <c r="A2185" s="5" t="s">
        <v>134</v>
      </c>
      <c r="B2185" t="s">
        <v>152</v>
      </c>
      <c r="C2185" s="3">
        <v>41170</v>
      </c>
      <c r="D2185">
        <v>8</v>
      </c>
      <c r="H2185" t="s">
        <v>135</v>
      </c>
      <c r="J2185" s="2" t="s">
        <v>139</v>
      </c>
      <c r="M2185" s="2" t="s">
        <v>155</v>
      </c>
      <c r="N2185" s="2"/>
      <c r="O2185" s="28">
        <v>27.87</v>
      </c>
      <c r="P2185" s="30"/>
      <c r="R2185" s="2"/>
      <c r="AH2185" s="2"/>
      <c r="AU2185" s="2"/>
      <c r="AV2185" s="2"/>
    </row>
    <row r="2186" spans="1:48" x14ac:dyDescent="0.25">
      <c r="A2186" s="5" t="s">
        <v>134</v>
      </c>
      <c r="B2186" t="s">
        <v>152</v>
      </c>
      <c r="C2186" s="3">
        <v>41170</v>
      </c>
      <c r="D2186">
        <v>9</v>
      </c>
      <c r="H2186" t="s">
        <v>135</v>
      </c>
      <c r="J2186" s="2" t="s">
        <v>139</v>
      </c>
      <c r="M2186" s="2" t="s">
        <v>155</v>
      </c>
      <c r="N2186" s="2"/>
      <c r="O2186" s="28">
        <v>43.87</v>
      </c>
      <c r="P2186" s="30"/>
      <c r="R2186" s="2"/>
      <c r="AH2186" s="2"/>
      <c r="AU2186" s="2"/>
      <c r="AV2186" s="2"/>
    </row>
    <row r="2187" spans="1:48" x14ac:dyDescent="0.25">
      <c r="A2187" s="5" t="s">
        <v>134</v>
      </c>
      <c r="B2187" t="s">
        <v>152</v>
      </c>
      <c r="C2187" s="3">
        <v>41170</v>
      </c>
      <c r="D2187">
        <v>10</v>
      </c>
      <c r="H2187" t="s">
        <v>135</v>
      </c>
      <c r="J2187" s="2" t="s">
        <v>139</v>
      </c>
      <c r="M2187" s="2" t="s">
        <v>155</v>
      </c>
      <c r="N2187" s="2"/>
      <c r="O2187" s="28">
        <v>35.770000000000003</v>
      </c>
      <c r="P2187" s="30"/>
      <c r="R2187" s="2"/>
      <c r="AH2187" s="2"/>
      <c r="AU2187" s="2"/>
      <c r="AV2187" s="2"/>
    </row>
    <row r="2188" spans="1:48" x14ac:dyDescent="0.25">
      <c r="A2188" s="5" t="s">
        <v>134</v>
      </c>
      <c r="B2188" t="s">
        <v>152</v>
      </c>
      <c r="C2188" s="3">
        <v>41184</v>
      </c>
      <c r="D2188">
        <v>1</v>
      </c>
      <c r="H2188" t="s">
        <v>135</v>
      </c>
      <c r="J2188" s="2" t="s">
        <v>139</v>
      </c>
      <c r="M2188" s="2" t="s">
        <v>155</v>
      </c>
      <c r="N2188" s="2"/>
      <c r="O2188" s="28">
        <v>24.96</v>
      </c>
      <c r="P2188" s="30"/>
      <c r="R2188" s="2"/>
      <c r="AH2188" s="2"/>
      <c r="AU2188" s="2"/>
      <c r="AV2188" s="2"/>
    </row>
    <row r="2189" spans="1:48" x14ac:dyDescent="0.25">
      <c r="A2189" s="5" t="s">
        <v>134</v>
      </c>
      <c r="B2189" t="s">
        <v>152</v>
      </c>
      <c r="C2189" s="3">
        <v>41184</v>
      </c>
      <c r="D2189">
        <v>2</v>
      </c>
      <c r="H2189" t="s">
        <v>135</v>
      </c>
      <c r="J2189" s="2" t="s">
        <v>139</v>
      </c>
      <c r="M2189" s="2" t="s">
        <v>155</v>
      </c>
      <c r="N2189" s="2"/>
      <c r="O2189" s="28">
        <v>27.78</v>
      </c>
      <c r="P2189" s="30"/>
      <c r="R2189" s="2"/>
      <c r="AH2189" s="2"/>
      <c r="AU2189" s="2"/>
      <c r="AV2189" s="2"/>
    </row>
    <row r="2190" spans="1:48" x14ac:dyDescent="0.25">
      <c r="A2190" s="5" t="s">
        <v>134</v>
      </c>
      <c r="B2190" t="s">
        <v>152</v>
      </c>
      <c r="C2190" s="3">
        <v>41184</v>
      </c>
      <c r="D2190">
        <v>3</v>
      </c>
      <c r="H2190" t="s">
        <v>135</v>
      </c>
      <c r="J2190" s="2" t="s">
        <v>139</v>
      </c>
      <c r="M2190" s="2" t="s">
        <v>155</v>
      </c>
      <c r="N2190" s="2"/>
      <c r="O2190" s="28">
        <v>18.52</v>
      </c>
      <c r="P2190" s="30"/>
      <c r="R2190" s="2"/>
      <c r="AH2190" s="2"/>
      <c r="AU2190" s="2"/>
      <c r="AV2190" s="2"/>
    </row>
    <row r="2191" spans="1:48" x14ac:dyDescent="0.25">
      <c r="A2191" s="5" t="s">
        <v>134</v>
      </c>
      <c r="B2191" t="s">
        <v>152</v>
      </c>
      <c r="C2191" s="3">
        <v>41184</v>
      </c>
      <c r="D2191">
        <v>4</v>
      </c>
      <c r="H2191" t="s">
        <v>135</v>
      </c>
      <c r="J2191" s="2" t="s">
        <v>139</v>
      </c>
      <c r="M2191" s="2" t="s">
        <v>155</v>
      </c>
      <c r="N2191" s="2"/>
      <c r="O2191" s="28">
        <v>26.83</v>
      </c>
      <c r="P2191" s="30"/>
      <c r="R2191" s="2"/>
      <c r="AH2191" s="2"/>
      <c r="AU2191" s="2"/>
      <c r="AV2191" s="2"/>
    </row>
    <row r="2192" spans="1:48" x14ac:dyDescent="0.25">
      <c r="A2192" s="5" t="s">
        <v>134</v>
      </c>
      <c r="B2192" t="s">
        <v>152</v>
      </c>
      <c r="C2192" s="3">
        <v>41184</v>
      </c>
      <c r="D2192">
        <v>5</v>
      </c>
      <c r="H2192" t="s">
        <v>135</v>
      </c>
      <c r="J2192" s="2" t="s">
        <v>139</v>
      </c>
      <c r="M2192" s="2" t="s">
        <v>155</v>
      </c>
      <c r="N2192" s="2"/>
      <c r="O2192" s="28">
        <v>23.33</v>
      </c>
      <c r="P2192" s="30"/>
      <c r="R2192" s="2"/>
      <c r="AH2192" s="2"/>
      <c r="AU2192" s="2"/>
      <c r="AV2192" s="2"/>
    </row>
    <row r="2193" spans="1:48" x14ac:dyDescent="0.25">
      <c r="A2193" s="5" t="s">
        <v>134</v>
      </c>
      <c r="B2193" t="s">
        <v>152</v>
      </c>
      <c r="C2193" s="3">
        <v>41184</v>
      </c>
      <c r="D2193">
        <v>6</v>
      </c>
      <c r="H2193" t="s">
        <v>135</v>
      </c>
      <c r="J2193" s="2" t="s">
        <v>139</v>
      </c>
      <c r="M2193" s="2" t="s">
        <v>155</v>
      </c>
      <c r="N2193" s="2"/>
      <c r="O2193" s="28">
        <v>23.77</v>
      </c>
      <c r="P2193" s="30"/>
      <c r="R2193" s="2"/>
      <c r="AH2193" s="2"/>
      <c r="AU2193" s="2"/>
      <c r="AV2193" s="2"/>
    </row>
    <row r="2194" spans="1:48" x14ac:dyDescent="0.25">
      <c r="A2194" s="5" t="s">
        <v>134</v>
      </c>
      <c r="B2194" t="s">
        <v>152</v>
      </c>
      <c r="C2194" s="3">
        <v>41184</v>
      </c>
      <c r="D2194">
        <v>7</v>
      </c>
      <c r="H2194" t="s">
        <v>135</v>
      </c>
      <c r="J2194" s="2" t="s">
        <v>139</v>
      </c>
      <c r="M2194" s="2" t="s">
        <v>155</v>
      </c>
      <c r="N2194" s="2"/>
      <c r="O2194" s="28">
        <v>29.37</v>
      </c>
      <c r="P2194" s="30"/>
      <c r="R2194" s="2"/>
      <c r="AH2194" s="2"/>
      <c r="AU2194" s="2"/>
      <c r="AV2194" s="2"/>
    </row>
    <row r="2195" spans="1:48" x14ac:dyDescent="0.25">
      <c r="A2195" s="5" t="s">
        <v>134</v>
      </c>
      <c r="B2195" t="s">
        <v>152</v>
      </c>
      <c r="C2195" s="3">
        <v>41184</v>
      </c>
      <c r="D2195">
        <v>8</v>
      </c>
      <c r="H2195" t="s">
        <v>135</v>
      </c>
      <c r="J2195" s="2" t="s">
        <v>139</v>
      </c>
      <c r="M2195" s="2" t="s">
        <v>155</v>
      </c>
      <c r="N2195" s="2"/>
      <c r="O2195" s="28">
        <v>27.12</v>
      </c>
      <c r="P2195" s="30"/>
      <c r="R2195" s="2"/>
      <c r="AH2195" s="2"/>
      <c r="AU2195" s="2"/>
      <c r="AV2195" s="2"/>
    </row>
    <row r="2196" spans="1:48" x14ac:dyDescent="0.25">
      <c r="A2196" s="5" t="s">
        <v>134</v>
      </c>
      <c r="B2196" t="s">
        <v>152</v>
      </c>
      <c r="C2196" s="3">
        <v>41184</v>
      </c>
      <c r="D2196">
        <v>9</v>
      </c>
      <c r="H2196" t="s">
        <v>135</v>
      </c>
      <c r="J2196" s="2" t="s">
        <v>139</v>
      </c>
      <c r="M2196" s="2" t="s">
        <v>155</v>
      </c>
      <c r="N2196" s="2"/>
      <c r="O2196" s="28">
        <v>29.99</v>
      </c>
      <c r="P2196" s="30"/>
      <c r="R2196" s="2"/>
      <c r="AH2196" s="2"/>
      <c r="AU2196" s="2"/>
      <c r="AV2196" s="2"/>
    </row>
    <row r="2197" spans="1:48" x14ac:dyDescent="0.25">
      <c r="A2197" s="5" t="s">
        <v>134</v>
      </c>
      <c r="B2197" t="s">
        <v>152</v>
      </c>
      <c r="C2197" s="3">
        <v>41184</v>
      </c>
      <c r="D2197">
        <v>10</v>
      </c>
      <c r="H2197" t="s">
        <v>135</v>
      </c>
      <c r="J2197" s="2" t="s">
        <v>139</v>
      </c>
      <c r="M2197" s="2" t="s">
        <v>155</v>
      </c>
      <c r="N2197" s="2"/>
      <c r="O2197" s="28">
        <v>44.65</v>
      </c>
      <c r="P2197" s="30"/>
      <c r="R2197" s="2"/>
      <c r="AH2197" s="2"/>
      <c r="AU2197" s="2"/>
      <c r="AV2197" s="2"/>
    </row>
    <row r="2198" spans="1:48" x14ac:dyDescent="0.25">
      <c r="A2198" s="5" t="s">
        <v>134</v>
      </c>
      <c r="B2198" t="s">
        <v>152</v>
      </c>
      <c r="C2198" s="3">
        <v>41198</v>
      </c>
      <c r="D2198">
        <v>1</v>
      </c>
      <c r="H2198" t="s">
        <v>135</v>
      </c>
      <c r="J2198" s="2" t="s">
        <v>139</v>
      </c>
      <c r="M2198" s="2" t="s">
        <v>155</v>
      </c>
      <c r="N2198" s="2"/>
      <c r="O2198" s="28">
        <v>25.77</v>
      </c>
      <c r="P2198" s="30"/>
      <c r="R2198" s="2"/>
      <c r="AH2198" s="2"/>
      <c r="AU2198" s="2"/>
      <c r="AV2198" s="2"/>
    </row>
    <row r="2199" spans="1:48" x14ac:dyDescent="0.25">
      <c r="A2199" s="5" t="s">
        <v>134</v>
      </c>
      <c r="B2199" t="s">
        <v>152</v>
      </c>
      <c r="C2199" s="3">
        <v>41198</v>
      </c>
      <c r="D2199">
        <v>2</v>
      </c>
      <c r="H2199" t="s">
        <v>135</v>
      </c>
      <c r="J2199" s="2" t="s">
        <v>139</v>
      </c>
      <c r="M2199" s="2" t="s">
        <v>155</v>
      </c>
      <c r="N2199" s="2"/>
      <c r="O2199" s="28">
        <v>20.02</v>
      </c>
      <c r="P2199" s="30"/>
      <c r="R2199" s="2"/>
      <c r="AH2199" s="2"/>
      <c r="AU2199" s="2"/>
      <c r="AV2199" s="2"/>
    </row>
    <row r="2200" spans="1:48" x14ac:dyDescent="0.25">
      <c r="A2200" s="5" t="s">
        <v>134</v>
      </c>
      <c r="B2200" t="s">
        <v>152</v>
      </c>
      <c r="C2200" s="3">
        <v>41198</v>
      </c>
      <c r="D2200">
        <v>3</v>
      </c>
      <c r="H2200" t="s">
        <v>135</v>
      </c>
      <c r="J2200" s="2" t="s">
        <v>139</v>
      </c>
      <c r="M2200" s="2" t="s">
        <v>155</v>
      </c>
      <c r="N2200" s="2"/>
      <c r="O2200" s="28">
        <v>25.79</v>
      </c>
      <c r="P2200" s="30"/>
      <c r="R2200" s="2"/>
      <c r="AH2200" s="2"/>
      <c r="AU2200" s="2"/>
      <c r="AV2200" s="2"/>
    </row>
    <row r="2201" spans="1:48" x14ac:dyDescent="0.25">
      <c r="A2201" s="5" t="s">
        <v>134</v>
      </c>
      <c r="B2201" t="s">
        <v>152</v>
      </c>
      <c r="C2201" s="3">
        <v>41198</v>
      </c>
      <c r="D2201">
        <v>4</v>
      </c>
      <c r="H2201" t="s">
        <v>135</v>
      </c>
      <c r="J2201" s="2" t="s">
        <v>139</v>
      </c>
      <c r="M2201" s="2" t="s">
        <v>155</v>
      </c>
      <c r="N2201" s="2"/>
      <c r="O2201" s="28">
        <v>15.67</v>
      </c>
      <c r="P2201" s="30"/>
      <c r="R2201" s="2"/>
      <c r="AH2201" s="2"/>
      <c r="AU2201" s="2"/>
      <c r="AV2201" s="2"/>
    </row>
    <row r="2202" spans="1:48" x14ac:dyDescent="0.25">
      <c r="A2202" s="5" t="s">
        <v>134</v>
      </c>
      <c r="B2202" t="s">
        <v>152</v>
      </c>
      <c r="C2202" s="3">
        <v>41198</v>
      </c>
      <c r="D2202">
        <v>5</v>
      </c>
      <c r="H2202" t="s">
        <v>135</v>
      </c>
      <c r="J2202" s="2" t="s">
        <v>139</v>
      </c>
      <c r="M2202" s="2" t="s">
        <v>155</v>
      </c>
      <c r="N2202" s="2"/>
      <c r="O2202" s="28">
        <v>23.96</v>
      </c>
      <c r="P2202" s="30"/>
      <c r="R2202" s="2"/>
      <c r="AH2202" s="2"/>
      <c r="AU2202" s="2"/>
      <c r="AV2202" s="2"/>
    </row>
    <row r="2203" spans="1:48" x14ac:dyDescent="0.25">
      <c r="A2203" s="5" t="s">
        <v>134</v>
      </c>
      <c r="B2203" t="s">
        <v>152</v>
      </c>
      <c r="C2203" s="3">
        <v>41198</v>
      </c>
      <c r="D2203">
        <v>6</v>
      </c>
      <c r="H2203" t="s">
        <v>135</v>
      </c>
      <c r="J2203" s="2" t="s">
        <v>139</v>
      </c>
      <c r="M2203" s="2" t="s">
        <v>155</v>
      </c>
      <c r="N2203" s="2"/>
      <c r="O2203" s="28">
        <v>14.71</v>
      </c>
      <c r="P2203" s="30"/>
      <c r="R2203" s="2"/>
      <c r="AH2203" s="2"/>
      <c r="AU2203" s="2"/>
      <c r="AV2203" s="2"/>
    </row>
    <row r="2204" spans="1:48" x14ac:dyDescent="0.25">
      <c r="A2204" s="5" t="s">
        <v>134</v>
      </c>
      <c r="B2204" t="s">
        <v>152</v>
      </c>
      <c r="C2204" s="3">
        <v>41198</v>
      </c>
      <c r="D2204">
        <v>7</v>
      </c>
      <c r="H2204" t="s">
        <v>135</v>
      </c>
      <c r="J2204" s="2" t="s">
        <v>139</v>
      </c>
      <c r="M2204" s="2" t="s">
        <v>155</v>
      </c>
      <c r="N2204" s="2"/>
      <c r="O2204" s="28">
        <v>24.48</v>
      </c>
      <c r="P2204" s="30"/>
      <c r="R2204" s="2"/>
      <c r="AH2204" s="2"/>
      <c r="AU2204" s="2"/>
      <c r="AV2204" s="2"/>
    </row>
    <row r="2205" spans="1:48" x14ac:dyDescent="0.25">
      <c r="A2205" s="5" t="s">
        <v>134</v>
      </c>
      <c r="B2205" t="s">
        <v>152</v>
      </c>
      <c r="C2205" s="3">
        <v>41198</v>
      </c>
      <c r="D2205">
        <v>8</v>
      </c>
      <c r="H2205" t="s">
        <v>135</v>
      </c>
      <c r="J2205" s="2" t="s">
        <v>139</v>
      </c>
      <c r="M2205" s="2" t="s">
        <v>155</v>
      </c>
      <c r="N2205" s="2"/>
      <c r="O2205" s="28">
        <v>28.29</v>
      </c>
      <c r="P2205" s="30"/>
      <c r="R2205" s="2"/>
      <c r="AH2205" s="2"/>
      <c r="AU2205" s="2"/>
      <c r="AV2205" s="2"/>
    </row>
    <row r="2206" spans="1:48" x14ac:dyDescent="0.25">
      <c r="A2206" s="5" t="s">
        <v>134</v>
      </c>
      <c r="B2206" t="s">
        <v>152</v>
      </c>
      <c r="C2206" s="3">
        <v>41198</v>
      </c>
      <c r="D2206">
        <v>9</v>
      </c>
      <c r="H2206" t="s">
        <v>135</v>
      </c>
      <c r="J2206" s="2" t="s">
        <v>139</v>
      </c>
      <c r="M2206" s="2" t="s">
        <v>155</v>
      </c>
      <c r="N2206" s="2"/>
      <c r="O2206" s="28">
        <v>20.09</v>
      </c>
      <c r="P2206" s="30"/>
      <c r="R2206" s="2"/>
      <c r="AH2206" s="2"/>
      <c r="AU2206" s="2"/>
      <c r="AV2206" s="2"/>
    </row>
    <row r="2207" spans="1:48" x14ac:dyDescent="0.25">
      <c r="A2207" s="5" t="s">
        <v>134</v>
      </c>
      <c r="B2207" t="s">
        <v>152</v>
      </c>
      <c r="C2207" s="3">
        <v>41198</v>
      </c>
      <c r="D2207">
        <v>10</v>
      </c>
      <c r="H2207" t="s">
        <v>135</v>
      </c>
      <c r="J2207" s="2" t="s">
        <v>139</v>
      </c>
      <c r="M2207" s="2" t="s">
        <v>155</v>
      </c>
      <c r="N2207" s="2"/>
      <c r="O2207" s="28">
        <v>25.57</v>
      </c>
      <c r="P2207" s="30"/>
      <c r="R2207" s="2"/>
      <c r="AH2207" s="2"/>
      <c r="AU2207" s="2"/>
      <c r="AV2207" s="2"/>
    </row>
    <row r="2208" spans="1:48" x14ac:dyDescent="0.25">
      <c r="A2208" s="5" t="s">
        <v>134</v>
      </c>
      <c r="B2208" t="s">
        <v>152</v>
      </c>
      <c r="C2208" s="3">
        <v>41212</v>
      </c>
      <c r="D2208">
        <v>1</v>
      </c>
      <c r="H2208" t="s">
        <v>135</v>
      </c>
      <c r="J2208" s="2" t="s">
        <v>139</v>
      </c>
      <c r="M2208" s="2" t="s">
        <v>155</v>
      </c>
      <c r="N2208" s="2"/>
      <c r="O2208" s="28">
        <v>33.85</v>
      </c>
      <c r="P2208" s="30"/>
      <c r="R2208" s="2"/>
      <c r="AH2208" s="2"/>
      <c r="AU2208" s="2"/>
      <c r="AV2208" s="2"/>
    </row>
    <row r="2209" spans="1:48" x14ac:dyDescent="0.25">
      <c r="A2209" s="5" t="s">
        <v>134</v>
      </c>
      <c r="B2209" t="s">
        <v>152</v>
      </c>
      <c r="C2209" s="3">
        <v>41212</v>
      </c>
      <c r="D2209">
        <v>2</v>
      </c>
      <c r="H2209" t="s">
        <v>135</v>
      </c>
      <c r="J2209" s="2" t="s">
        <v>139</v>
      </c>
      <c r="M2209" s="2" t="s">
        <v>155</v>
      </c>
      <c r="N2209" s="2"/>
      <c r="O2209" s="28">
        <v>28.35</v>
      </c>
      <c r="P2209" s="30"/>
      <c r="R2209" s="2"/>
      <c r="AH2209" s="2"/>
      <c r="AU2209" s="2"/>
      <c r="AV2209" s="2"/>
    </row>
    <row r="2210" spans="1:48" x14ac:dyDescent="0.25">
      <c r="A2210" s="5" t="s">
        <v>134</v>
      </c>
      <c r="B2210" t="s">
        <v>152</v>
      </c>
      <c r="C2210" s="3">
        <v>41212</v>
      </c>
      <c r="D2210">
        <v>3</v>
      </c>
      <c r="H2210" t="s">
        <v>135</v>
      </c>
      <c r="J2210" s="2" t="s">
        <v>139</v>
      </c>
      <c r="M2210" s="2" t="s">
        <v>155</v>
      </c>
      <c r="N2210" s="2"/>
      <c r="O2210" s="28">
        <v>12.69</v>
      </c>
      <c r="P2210" s="30"/>
      <c r="R2210" s="2"/>
      <c r="AH2210" s="2"/>
      <c r="AU2210" s="2"/>
      <c r="AV2210" s="2"/>
    </row>
    <row r="2211" spans="1:48" x14ac:dyDescent="0.25">
      <c r="A2211" s="5" t="s">
        <v>134</v>
      </c>
      <c r="B2211" t="s">
        <v>152</v>
      </c>
      <c r="C2211" s="3">
        <v>41212</v>
      </c>
      <c r="D2211">
        <v>4</v>
      </c>
      <c r="H2211" t="s">
        <v>135</v>
      </c>
      <c r="J2211" s="2" t="s">
        <v>139</v>
      </c>
      <c r="M2211" s="2" t="s">
        <v>155</v>
      </c>
      <c r="N2211" s="2"/>
      <c r="O2211" s="28">
        <v>16.62</v>
      </c>
      <c r="P2211" s="30"/>
      <c r="R2211" s="2"/>
      <c r="AH2211" s="2"/>
      <c r="AU2211" s="2"/>
      <c r="AV2211" s="2"/>
    </row>
    <row r="2212" spans="1:48" x14ac:dyDescent="0.25">
      <c r="A2212" s="5" t="s">
        <v>134</v>
      </c>
      <c r="B2212" t="s">
        <v>152</v>
      </c>
      <c r="C2212" s="3">
        <v>41212</v>
      </c>
      <c r="D2212">
        <v>5</v>
      </c>
      <c r="H2212" t="s">
        <v>135</v>
      </c>
      <c r="J2212" s="2" t="s">
        <v>139</v>
      </c>
      <c r="M2212" s="2" t="s">
        <v>155</v>
      </c>
      <c r="N2212" s="2"/>
      <c r="O2212" s="28">
        <v>18.690000000000001</v>
      </c>
      <c r="P2212" s="30"/>
      <c r="R2212" s="2"/>
      <c r="AH2212" s="2"/>
      <c r="AU2212" s="2"/>
      <c r="AV2212" s="2"/>
    </row>
    <row r="2213" spans="1:48" x14ac:dyDescent="0.25">
      <c r="A2213" s="5" t="s">
        <v>134</v>
      </c>
      <c r="B2213" t="s">
        <v>152</v>
      </c>
      <c r="C2213" s="3">
        <v>41212</v>
      </c>
      <c r="D2213">
        <v>6</v>
      </c>
      <c r="H2213" t="s">
        <v>135</v>
      </c>
      <c r="J2213" s="2" t="s">
        <v>139</v>
      </c>
      <c r="M2213" s="2" t="s">
        <v>155</v>
      </c>
      <c r="N2213" s="2"/>
      <c r="O2213" s="28">
        <v>18.02</v>
      </c>
      <c r="P2213" s="30"/>
      <c r="R2213" s="2"/>
      <c r="AH2213" s="2"/>
      <c r="AU2213" s="2"/>
      <c r="AV2213" s="2"/>
    </row>
    <row r="2214" spans="1:48" x14ac:dyDescent="0.25">
      <c r="A2214" s="5" t="s">
        <v>134</v>
      </c>
      <c r="B2214" t="s">
        <v>152</v>
      </c>
      <c r="C2214" s="3">
        <v>41212</v>
      </c>
      <c r="D2214">
        <v>7</v>
      </c>
      <c r="H2214" t="s">
        <v>135</v>
      </c>
      <c r="J2214" s="2" t="s">
        <v>139</v>
      </c>
      <c r="M2214" s="2" t="s">
        <v>155</v>
      </c>
      <c r="N2214" s="2"/>
      <c r="O2214" s="28">
        <v>21.14</v>
      </c>
      <c r="P2214" s="30"/>
      <c r="R2214" s="2"/>
      <c r="AH2214" s="2"/>
      <c r="AU2214" s="2"/>
      <c r="AV2214" s="2"/>
    </row>
    <row r="2215" spans="1:48" x14ac:dyDescent="0.25">
      <c r="A2215" s="5" t="s">
        <v>134</v>
      </c>
      <c r="B2215" t="s">
        <v>152</v>
      </c>
      <c r="C2215" s="3">
        <v>41212</v>
      </c>
      <c r="D2215">
        <v>8</v>
      </c>
      <c r="H2215" t="s">
        <v>135</v>
      </c>
      <c r="J2215" s="2" t="s">
        <v>139</v>
      </c>
      <c r="M2215" s="2" t="s">
        <v>155</v>
      </c>
      <c r="N2215" s="2"/>
      <c r="O2215" s="28">
        <v>17.399999999999999</v>
      </c>
      <c r="P2215" s="30"/>
      <c r="R2215" s="2"/>
      <c r="AH2215" s="2"/>
      <c r="AU2215" s="2"/>
      <c r="AV2215" s="2"/>
    </row>
    <row r="2216" spans="1:48" x14ac:dyDescent="0.25">
      <c r="A2216" s="5" t="s">
        <v>134</v>
      </c>
      <c r="B2216" t="s">
        <v>152</v>
      </c>
      <c r="C2216" s="3">
        <v>41212</v>
      </c>
      <c r="D2216">
        <v>9</v>
      </c>
      <c r="H2216" t="s">
        <v>135</v>
      </c>
      <c r="J2216" s="2" t="s">
        <v>139</v>
      </c>
      <c r="M2216" s="2" t="s">
        <v>155</v>
      </c>
      <c r="N2216" s="2"/>
      <c r="O2216" s="28">
        <v>16.559999999999999</v>
      </c>
      <c r="P2216" s="30"/>
      <c r="R2216" s="2"/>
      <c r="AH2216" s="2"/>
      <c r="AU2216" s="2"/>
      <c r="AV2216" s="2"/>
    </row>
    <row r="2217" spans="1:48" x14ac:dyDescent="0.25">
      <c r="A2217" s="5" t="s">
        <v>134</v>
      </c>
      <c r="B2217" t="s">
        <v>152</v>
      </c>
      <c r="C2217" s="3">
        <v>41212</v>
      </c>
      <c r="D2217">
        <v>10</v>
      </c>
      <c r="H2217" t="s">
        <v>135</v>
      </c>
      <c r="J2217" s="2" t="s">
        <v>139</v>
      </c>
      <c r="M2217" s="2" t="s">
        <v>155</v>
      </c>
      <c r="N2217" s="2"/>
      <c r="O2217" s="28">
        <v>19.57</v>
      </c>
      <c r="P2217" s="30"/>
      <c r="R2217" s="2"/>
      <c r="AH2217" s="2"/>
      <c r="AU2217" s="2"/>
      <c r="AV2217" s="2"/>
    </row>
    <row r="2218" spans="1:48" x14ac:dyDescent="0.25">
      <c r="A2218" s="5" t="s">
        <v>134</v>
      </c>
      <c r="B2218" t="s">
        <v>152</v>
      </c>
      <c r="C2218" s="3">
        <v>41226</v>
      </c>
      <c r="D2218">
        <v>1</v>
      </c>
      <c r="H2218" t="s">
        <v>135</v>
      </c>
      <c r="J2218" s="2" t="s">
        <v>139</v>
      </c>
      <c r="M2218" s="2" t="s">
        <v>155</v>
      </c>
      <c r="N2218" s="2"/>
      <c r="O2218" s="28">
        <v>22.25</v>
      </c>
      <c r="P2218" s="30"/>
      <c r="R2218" s="2"/>
      <c r="AH2218" s="2"/>
      <c r="AU2218" s="2"/>
      <c r="AV2218" s="2"/>
    </row>
    <row r="2219" spans="1:48" x14ac:dyDescent="0.25">
      <c r="A2219" s="5" t="s">
        <v>134</v>
      </c>
      <c r="B2219" t="s">
        <v>152</v>
      </c>
      <c r="C2219" s="3">
        <v>41226</v>
      </c>
      <c r="D2219">
        <v>2</v>
      </c>
      <c r="H2219" t="s">
        <v>135</v>
      </c>
      <c r="J2219" s="2" t="s">
        <v>139</v>
      </c>
      <c r="M2219" s="2" t="s">
        <v>155</v>
      </c>
      <c r="N2219" s="2"/>
      <c r="O2219" s="28">
        <v>31.98</v>
      </c>
      <c r="P2219" s="30"/>
      <c r="R2219" s="2"/>
      <c r="AH2219" s="2"/>
      <c r="AU2219" s="2"/>
      <c r="AV2219" s="2"/>
    </row>
    <row r="2220" spans="1:48" x14ac:dyDescent="0.25">
      <c r="A2220" s="5" t="s">
        <v>134</v>
      </c>
      <c r="B2220" t="s">
        <v>152</v>
      </c>
      <c r="C2220" s="3">
        <v>41226</v>
      </c>
      <c r="D2220">
        <v>3</v>
      </c>
      <c r="H2220" t="s">
        <v>135</v>
      </c>
      <c r="J2220" s="2" t="s">
        <v>139</v>
      </c>
      <c r="M2220" s="2" t="s">
        <v>155</v>
      </c>
      <c r="N2220" s="2"/>
      <c r="O2220" s="28">
        <v>17.399999999999999</v>
      </c>
      <c r="P2220" s="30"/>
      <c r="R2220" s="2"/>
      <c r="AH2220" s="2"/>
      <c r="AU2220" s="2"/>
      <c r="AV2220" s="2"/>
    </row>
    <row r="2221" spans="1:48" x14ac:dyDescent="0.25">
      <c r="A2221" s="5" t="s">
        <v>134</v>
      </c>
      <c r="B2221" t="s">
        <v>152</v>
      </c>
      <c r="C2221" s="3">
        <v>41226</v>
      </c>
      <c r="D2221">
        <v>4</v>
      </c>
      <c r="H2221" t="s">
        <v>135</v>
      </c>
      <c r="J2221" s="2" t="s">
        <v>139</v>
      </c>
      <c r="M2221" s="2" t="s">
        <v>155</v>
      </c>
      <c r="N2221" s="2"/>
      <c r="O2221" s="28">
        <v>11.63</v>
      </c>
      <c r="P2221" s="30"/>
      <c r="R2221" s="2"/>
      <c r="AH2221" s="2"/>
      <c r="AU2221" s="2"/>
      <c r="AV2221" s="2"/>
    </row>
    <row r="2222" spans="1:48" x14ac:dyDescent="0.25">
      <c r="A2222" s="5" t="s">
        <v>134</v>
      </c>
      <c r="B2222" t="s">
        <v>152</v>
      </c>
      <c r="C2222" s="3">
        <v>41226</v>
      </c>
      <c r="D2222">
        <v>5</v>
      </c>
      <c r="H2222" t="s">
        <v>135</v>
      </c>
      <c r="J2222" s="2" t="s">
        <v>139</v>
      </c>
      <c r="M2222" s="2" t="s">
        <v>155</v>
      </c>
      <c r="N2222" s="2"/>
      <c r="O2222" s="28">
        <v>12.67</v>
      </c>
      <c r="P2222" s="30"/>
      <c r="R2222" s="2"/>
      <c r="AH2222" s="2"/>
      <c r="AU2222" s="2"/>
      <c r="AV2222" s="2"/>
    </row>
    <row r="2223" spans="1:48" x14ac:dyDescent="0.25">
      <c r="A2223" s="5" t="s">
        <v>134</v>
      </c>
      <c r="B2223" t="s">
        <v>152</v>
      </c>
      <c r="C2223" s="3">
        <v>41226</v>
      </c>
      <c r="D2223">
        <v>6</v>
      </c>
      <c r="H2223" t="s">
        <v>135</v>
      </c>
      <c r="J2223" s="2" t="s">
        <v>139</v>
      </c>
      <c r="M2223" s="2" t="s">
        <v>155</v>
      </c>
      <c r="N2223" s="2"/>
      <c r="O2223" s="28">
        <v>11.57</v>
      </c>
      <c r="P2223" s="30"/>
      <c r="R2223" s="2"/>
      <c r="AH2223" s="2"/>
      <c r="AU2223" s="2"/>
      <c r="AV2223" s="2"/>
    </row>
    <row r="2224" spans="1:48" x14ac:dyDescent="0.25">
      <c r="A2224" s="5" t="s">
        <v>134</v>
      </c>
      <c r="B2224" t="s">
        <v>152</v>
      </c>
      <c r="C2224" s="3">
        <v>41226</v>
      </c>
      <c r="D2224">
        <v>7</v>
      </c>
      <c r="H2224" t="s">
        <v>135</v>
      </c>
      <c r="J2224" s="2" t="s">
        <v>139</v>
      </c>
      <c r="M2224" s="2" t="s">
        <v>155</v>
      </c>
      <c r="N2224" s="2"/>
      <c r="O2224" s="28">
        <v>18.86</v>
      </c>
      <c r="P2224" s="30"/>
      <c r="R2224" s="2"/>
      <c r="AH2224" s="2"/>
      <c r="AU2224" s="2"/>
      <c r="AV2224" s="2"/>
    </row>
    <row r="2225" spans="1:48" x14ac:dyDescent="0.25">
      <c r="A2225" s="5" t="s">
        <v>134</v>
      </c>
      <c r="B2225" t="s">
        <v>152</v>
      </c>
      <c r="C2225" s="3">
        <v>41226</v>
      </c>
      <c r="D2225">
        <v>8</v>
      </c>
      <c r="H2225" t="s">
        <v>135</v>
      </c>
      <c r="J2225" s="2" t="s">
        <v>139</v>
      </c>
      <c r="M2225" s="2" t="s">
        <v>155</v>
      </c>
      <c r="N2225" s="2"/>
      <c r="O2225" s="28">
        <v>23.27</v>
      </c>
      <c r="P2225" s="30"/>
      <c r="R2225" s="2"/>
      <c r="AH2225" s="2"/>
      <c r="AU2225" s="2"/>
      <c r="AV2225" s="2"/>
    </row>
    <row r="2226" spans="1:48" x14ac:dyDescent="0.25">
      <c r="A2226" s="5" t="s">
        <v>134</v>
      </c>
      <c r="B2226" t="s">
        <v>152</v>
      </c>
      <c r="C2226" s="3">
        <v>41226</v>
      </c>
      <c r="D2226">
        <v>9</v>
      </c>
      <c r="H2226" t="s">
        <v>135</v>
      </c>
      <c r="J2226" s="2" t="s">
        <v>139</v>
      </c>
      <c r="M2226" s="2" t="s">
        <v>155</v>
      </c>
      <c r="N2226" s="2"/>
      <c r="O2226" s="28">
        <v>17.45</v>
      </c>
      <c r="P2226" s="30"/>
      <c r="R2226" s="2"/>
      <c r="AH2226" s="2"/>
      <c r="AU2226" s="2"/>
      <c r="AV2226" s="2"/>
    </row>
    <row r="2227" spans="1:48" x14ac:dyDescent="0.25">
      <c r="A2227" s="5" t="s">
        <v>134</v>
      </c>
      <c r="B2227" t="s">
        <v>152</v>
      </c>
      <c r="C2227" s="3">
        <v>41226</v>
      </c>
      <c r="D2227">
        <v>10</v>
      </c>
      <c r="H2227" t="s">
        <v>135</v>
      </c>
      <c r="J2227" s="2" t="s">
        <v>139</v>
      </c>
      <c r="M2227" s="2" t="s">
        <v>155</v>
      </c>
      <c r="N2227" s="2"/>
      <c r="O2227" s="28">
        <v>23.9</v>
      </c>
      <c r="P2227" s="30"/>
      <c r="R2227" s="2"/>
      <c r="AH2227" s="2"/>
      <c r="AU2227" s="2"/>
      <c r="AV2227" s="2"/>
    </row>
    <row r="2228" spans="1:48" x14ac:dyDescent="0.25">
      <c r="A2228" s="5" t="s">
        <v>134</v>
      </c>
      <c r="B2228" t="s">
        <v>152</v>
      </c>
      <c r="C2228" s="3">
        <v>41241</v>
      </c>
      <c r="D2228">
        <v>1</v>
      </c>
      <c r="H2228" t="s">
        <v>135</v>
      </c>
      <c r="J2228" s="29" t="s">
        <v>139</v>
      </c>
      <c r="M2228" s="2" t="s">
        <v>155</v>
      </c>
      <c r="N2228" s="2"/>
      <c r="O2228" s="28">
        <v>45.25</v>
      </c>
      <c r="P2228" s="30"/>
      <c r="R2228" s="2"/>
      <c r="AH2228" s="2"/>
      <c r="AU2228" s="2"/>
      <c r="AV2228" s="2"/>
    </row>
    <row r="2229" spans="1:48" x14ac:dyDescent="0.25">
      <c r="A2229" s="5" t="s">
        <v>134</v>
      </c>
      <c r="B2229" t="s">
        <v>152</v>
      </c>
      <c r="C2229" s="3">
        <v>41241</v>
      </c>
      <c r="D2229">
        <v>2</v>
      </c>
      <c r="H2229" t="s">
        <v>135</v>
      </c>
      <c r="J2229" s="29" t="s">
        <v>139</v>
      </c>
      <c r="M2229" s="2" t="s">
        <v>155</v>
      </c>
      <c r="N2229" s="2"/>
      <c r="O2229" s="28">
        <v>28.95</v>
      </c>
      <c r="P2229" s="30"/>
      <c r="R2229" s="2"/>
      <c r="AH2229" s="2"/>
      <c r="AU2229" s="2"/>
      <c r="AV2229" s="2"/>
    </row>
    <row r="2230" spans="1:48" x14ac:dyDescent="0.25">
      <c r="A2230" s="5" t="s">
        <v>134</v>
      </c>
      <c r="B2230" t="s">
        <v>152</v>
      </c>
      <c r="C2230" s="3">
        <v>41241</v>
      </c>
      <c r="D2230">
        <v>3</v>
      </c>
      <c r="H2230" t="s">
        <v>135</v>
      </c>
      <c r="J2230" s="29" t="s">
        <v>139</v>
      </c>
      <c r="M2230" s="2" t="s">
        <v>155</v>
      </c>
      <c r="N2230" s="2"/>
      <c r="O2230" s="28">
        <v>23.11</v>
      </c>
      <c r="P2230" s="30"/>
      <c r="R2230" s="2"/>
      <c r="AH2230" s="2"/>
      <c r="AU2230" s="2"/>
      <c r="AV2230" s="2"/>
    </row>
    <row r="2231" spans="1:48" x14ac:dyDescent="0.25">
      <c r="A2231" s="5" t="s">
        <v>134</v>
      </c>
      <c r="B2231" t="s">
        <v>152</v>
      </c>
      <c r="C2231" s="3">
        <v>41241</v>
      </c>
      <c r="D2231">
        <v>4</v>
      </c>
      <c r="H2231" t="s">
        <v>135</v>
      </c>
      <c r="J2231" s="29" t="s">
        <v>139</v>
      </c>
      <c r="M2231" s="2" t="s">
        <v>155</v>
      </c>
      <c r="N2231" s="2"/>
      <c r="O2231" s="28">
        <v>25.51</v>
      </c>
      <c r="P2231" s="30"/>
      <c r="R2231" s="2"/>
      <c r="AH2231" s="2"/>
      <c r="AU2231" s="2"/>
      <c r="AV2231" s="2"/>
    </row>
    <row r="2232" spans="1:48" x14ac:dyDescent="0.25">
      <c r="A2232" s="5" t="s">
        <v>134</v>
      </c>
      <c r="B2232" t="s">
        <v>152</v>
      </c>
      <c r="C2232" s="3">
        <v>41241</v>
      </c>
      <c r="D2232">
        <v>5</v>
      </c>
      <c r="H2232" t="s">
        <v>135</v>
      </c>
      <c r="J2232" s="29" t="s">
        <v>139</v>
      </c>
      <c r="M2232" s="2" t="s">
        <v>155</v>
      </c>
      <c r="N2232" s="2"/>
      <c r="O2232" s="28">
        <v>26.14</v>
      </c>
      <c r="P2232" s="30"/>
      <c r="R2232" s="2"/>
      <c r="AH2232" s="2"/>
      <c r="AU2232" s="2"/>
      <c r="AV2232" s="2"/>
    </row>
    <row r="2233" spans="1:48" x14ac:dyDescent="0.25">
      <c r="A2233" s="5" t="s">
        <v>134</v>
      </c>
      <c r="B2233" t="s">
        <v>152</v>
      </c>
      <c r="C2233" s="3">
        <v>41241</v>
      </c>
      <c r="D2233">
        <v>6</v>
      </c>
      <c r="H2233" t="s">
        <v>135</v>
      </c>
      <c r="J2233" s="29" t="s">
        <v>139</v>
      </c>
      <c r="M2233" s="2" t="s">
        <v>155</v>
      </c>
      <c r="N2233" s="2"/>
      <c r="O2233" s="28">
        <v>19.53</v>
      </c>
      <c r="P2233" s="30"/>
      <c r="R2233" s="2"/>
      <c r="AH2233" s="2"/>
      <c r="AU2233" s="2"/>
      <c r="AV2233" s="2"/>
    </row>
    <row r="2234" spans="1:48" x14ac:dyDescent="0.25">
      <c r="A2234" s="5" t="s">
        <v>134</v>
      </c>
      <c r="B2234" t="s">
        <v>152</v>
      </c>
      <c r="C2234" s="3">
        <v>41241</v>
      </c>
      <c r="D2234">
        <v>7</v>
      </c>
      <c r="H2234" t="s">
        <v>135</v>
      </c>
      <c r="J2234" s="29" t="s">
        <v>139</v>
      </c>
      <c r="M2234" s="2" t="s">
        <v>155</v>
      </c>
      <c r="N2234" s="2"/>
      <c r="O2234" s="28">
        <v>21.73</v>
      </c>
      <c r="P2234" s="30"/>
      <c r="R2234" s="2"/>
      <c r="AH2234" s="2"/>
      <c r="AU2234" s="2"/>
      <c r="AV2234" s="2"/>
    </row>
    <row r="2235" spans="1:48" x14ac:dyDescent="0.25">
      <c r="A2235" s="5" t="s">
        <v>134</v>
      </c>
      <c r="B2235" t="s">
        <v>152</v>
      </c>
      <c r="C2235" s="3">
        <v>41241</v>
      </c>
      <c r="D2235">
        <v>8</v>
      </c>
      <c r="H2235" t="s">
        <v>135</v>
      </c>
      <c r="J2235" s="29" t="s">
        <v>139</v>
      </c>
      <c r="M2235" s="2" t="s">
        <v>155</v>
      </c>
      <c r="N2235" s="2"/>
      <c r="O2235" s="28">
        <v>15.69</v>
      </c>
      <c r="P2235" s="30"/>
      <c r="R2235" s="2"/>
      <c r="AH2235" s="2"/>
      <c r="AU2235" s="2"/>
      <c r="AV2235" s="2"/>
    </row>
    <row r="2236" spans="1:48" x14ac:dyDescent="0.25">
      <c r="A2236" s="5" t="s">
        <v>134</v>
      </c>
      <c r="B2236" t="s">
        <v>152</v>
      </c>
      <c r="C2236" s="3">
        <v>41241</v>
      </c>
      <c r="D2236">
        <v>9</v>
      </c>
      <c r="H2236" t="s">
        <v>135</v>
      </c>
      <c r="J2236" s="29" t="s">
        <v>139</v>
      </c>
      <c r="M2236" s="2" t="s">
        <v>155</v>
      </c>
      <c r="N2236" s="2"/>
      <c r="O2236" s="28">
        <v>20.100000000000001</v>
      </c>
      <c r="P2236" s="30"/>
      <c r="R2236" s="2"/>
      <c r="AH2236" s="2"/>
      <c r="AU2236" s="2"/>
      <c r="AV2236" s="2"/>
    </row>
    <row r="2237" spans="1:48" x14ac:dyDescent="0.25">
      <c r="A2237" s="5" t="s">
        <v>134</v>
      </c>
      <c r="B2237" t="s">
        <v>152</v>
      </c>
      <c r="C2237" s="3">
        <v>41241</v>
      </c>
      <c r="D2237">
        <v>10</v>
      </c>
      <c r="H2237" t="s">
        <v>135</v>
      </c>
      <c r="J2237" s="29" t="s">
        <v>139</v>
      </c>
      <c r="M2237" s="2" t="s">
        <v>155</v>
      </c>
      <c r="N2237" s="2"/>
      <c r="O2237" s="28">
        <v>21.36</v>
      </c>
      <c r="P2237" s="30"/>
      <c r="R2237" s="2"/>
      <c r="AH2237" s="2"/>
      <c r="AU2237" s="2"/>
      <c r="AV2237" s="2"/>
    </row>
    <row r="2238" spans="1:48" x14ac:dyDescent="0.25">
      <c r="A2238" s="5" t="s">
        <v>134</v>
      </c>
      <c r="B2238" t="s">
        <v>152</v>
      </c>
      <c r="C2238" s="3">
        <v>41255</v>
      </c>
      <c r="D2238">
        <v>1</v>
      </c>
      <c r="H2238" t="s">
        <v>135</v>
      </c>
      <c r="J2238" s="29" t="s">
        <v>139</v>
      </c>
      <c r="M2238" s="2" t="s">
        <v>155</v>
      </c>
      <c r="N2238" s="2"/>
      <c r="O2238" s="28">
        <v>20.97</v>
      </c>
      <c r="P2238" s="30"/>
      <c r="R2238" s="2"/>
      <c r="AH2238" s="2"/>
      <c r="AU2238" s="2"/>
      <c r="AV2238" s="2"/>
    </row>
    <row r="2239" spans="1:48" x14ac:dyDescent="0.25">
      <c r="A2239" s="5" t="s">
        <v>134</v>
      </c>
      <c r="B2239" t="s">
        <v>152</v>
      </c>
      <c r="C2239" s="3">
        <v>41255</v>
      </c>
      <c r="D2239">
        <v>2</v>
      </c>
      <c r="H2239" t="s">
        <v>135</v>
      </c>
      <c r="J2239" s="29" t="s">
        <v>139</v>
      </c>
      <c r="M2239" s="2" t="s">
        <v>155</v>
      </c>
      <c r="N2239" s="2"/>
      <c r="O2239" s="28">
        <v>28.47</v>
      </c>
      <c r="P2239" s="30"/>
      <c r="R2239" s="2"/>
      <c r="AH2239" s="2"/>
      <c r="AU2239" s="2"/>
      <c r="AV2239" s="2"/>
    </row>
    <row r="2240" spans="1:48" x14ac:dyDescent="0.25">
      <c r="A2240" s="5" t="s">
        <v>134</v>
      </c>
      <c r="B2240" t="s">
        <v>152</v>
      </c>
      <c r="C2240" s="3">
        <v>41255</v>
      </c>
      <c r="D2240">
        <v>3</v>
      </c>
      <c r="H2240" t="s">
        <v>135</v>
      </c>
      <c r="J2240" s="29" t="s">
        <v>139</v>
      </c>
      <c r="M2240" s="2" t="s">
        <v>155</v>
      </c>
      <c r="N2240" s="2"/>
      <c r="O2240" s="28">
        <v>22.86</v>
      </c>
      <c r="P2240" s="30"/>
      <c r="R2240" s="2"/>
      <c r="AH2240" s="2"/>
      <c r="AU2240" s="2"/>
      <c r="AV2240" s="2"/>
    </row>
    <row r="2241" spans="1:48" x14ac:dyDescent="0.25">
      <c r="A2241" s="5" t="s">
        <v>134</v>
      </c>
      <c r="B2241" t="s">
        <v>152</v>
      </c>
      <c r="C2241" s="3">
        <v>41255</v>
      </c>
      <c r="D2241">
        <v>4</v>
      </c>
      <c r="H2241" t="s">
        <v>135</v>
      </c>
      <c r="J2241" s="29" t="s">
        <v>139</v>
      </c>
      <c r="M2241" s="2" t="s">
        <v>155</v>
      </c>
      <c r="N2241" s="2"/>
      <c r="O2241" s="28">
        <v>32.549999999999997</v>
      </c>
      <c r="P2241" s="30"/>
      <c r="R2241" s="2"/>
      <c r="AH2241" s="2"/>
      <c r="AU2241" s="2"/>
      <c r="AV2241" s="2"/>
    </row>
    <row r="2242" spans="1:48" x14ac:dyDescent="0.25">
      <c r="A2242" s="5" t="s">
        <v>134</v>
      </c>
      <c r="B2242" t="s">
        <v>152</v>
      </c>
      <c r="C2242" s="3">
        <v>41255</v>
      </c>
      <c r="D2242">
        <v>5</v>
      </c>
      <c r="H2242" t="s">
        <v>135</v>
      </c>
      <c r="J2242" s="29" t="s">
        <v>139</v>
      </c>
      <c r="M2242" s="2" t="s">
        <v>155</v>
      </c>
      <c r="N2242" s="2"/>
      <c r="O2242" s="28">
        <v>20.41</v>
      </c>
      <c r="P2242" s="30"/>
      <c r="R2242" s="2"/>
      <c r="AH2242" s="2"/>
      <c r="AU2242" s="2"/>
      <c r="AV2242" s="2"/>
    </row>
    <row r="2243" spans="1:48" x14ac:dyDescent="0.25">
      <c r="A2243" s="5" t="s">
        <v>134</v>
      </c>
      <c r="B2243" t="s">
        <v>152</v>
      </c>
      <c r="C2243" s="3">
        <v>41255</v>
      </c>
      <c r="D2243">
        <v>6</v>
      </c>
      <c r="H2243" t="s">
        <v>135</v>
      </c>
      <c r="J2243" s="29" t="s">
        <v>139</v>
      </c>
      <c r="M2243" s="2" t="s">
        <v>155</v>
      </c>
      <c r="N2243" s="2"/>
      <c r="O2243" s="28">
        <v>21.04</v>
      </c>
      <c r="P2243" s="30"/>
      <c r="R2243" s="2"/>
      <c r="AH2243" s="2"/>
      <c r="AU2243" s="2"/>
      <c r="AV2243" s="2"/>
    </row>
    <row r="2244" spans="1:48" x14ac:dyDescent="0.25">
      <c r="A2244" s="5" t="s">
        <v>134</v>
      </c>
      <c r="B2244" t="s">
        <v>152</v>
      </c>
      <c r="C2244" s="3">
        <v>41255</v>
      </c>
      <c r="D2244">
        <v>7</v>
      </c>
      <c r="H2244" t="s">
        <v>135</v>
      </c>
      <c r="J2244" s="29" t="s">
        <v>139</v>
      </c>
      <c r="M2244" s="2" t="s">
        <v>155</v>
      </c>
      <c r="N2244" s="2"/>
      <c r="O2244" s="28">
        <v>25.06</v>
      </c>
      <c r="P2244" s="30"/>
      <c r="R2244" s="2"/>
      <c r="AH2244" s="2"/>
      <c r="AU2244" s="2"/>
      <c r="AV2244" s="2"/>
    </row>
    <row r="2245" spans="1:48" x14ac:dyDescent="0.25">
      <c r="A2245" s="5" t="s">
        <v>134</v>
      </c>
      <c r="B2245" t="s">
        <v>152</v>
      </c>
      <c r="C2245" s="3">
        <v>41255</v>
      </c>
      <c r="D2245">
        <v>8</v>
      </c>
      <c r="H2245" t="s">
        <v>135</v>
      </c>
      <c r="J2245" s="29" t="s">
        <v>139</v>
      </c>
      <c r="M2245" s="2" t="s">
        <v>155</v>
      </c>
      <c r="N2245" s="2"/>
      <c r="O2245" s="28">
        <v>22.61</v>
      </c>
      <c r="P2245" s="30"/>
      <c r="R2245" s="2"/>
      <c r="AH2245" s="2"/>
      <c r="AU2245" s="2"/>
      <c r="AV2245" s="2"/>
    </row>
    <row r="2246" spans="1:48" x14ac:dyDescent="0.25">
      <c r="A2246" s="5" t="s">
        <v>134</v>
      </c>
      <c r="B2246" t="s">
        <v>152</v>
      </c>
      <c r="C2246" s="3">
        <v>41255</v>
      </c>
      <c r="D2246">
        <v>9</v>
      </c>
      <c r="H2246" t="s">
        <v>135</v>
      </c>
      <c r="J2246" s="29" t="s">
        <v>139</v>
      </c>
      <c r="M2246" s="2" t="s">
        <v>155</v>
      </c>
      <c r="N2246" s="2"/>
      <c r="O2246" s="28">
        <v>12.54</v>
      </c>
      <c r="P2246" s="30"/>
      <c r="R2246" s="2"/>
      <c r="AH2246" s="2"/>
      <c r="AU2246" s="2"/>
      <c r="AV2246" s="2"/>
    </row>
    <row r="2247" spans="1:48" x14ac:dyDescent="0.25">
      <c r="A2247" s="5" t="s">
        <v>134</v>
      </c>
      <c r="B2247" t="s">
        <v>152</v>
      </c>
      <c r="C2247" s="3">
        <v>41255</v>
      </c>
      <c r="D2247">
        <v>10</v>
      </c>
      <c r="H2247" t="s">
        <v>135</v>
      </c>
      <c r="J2247" s="29" t="s">
        <v>139</v>
      </c>
      <c r="M2247" s="2" t="s">
        <v>155</v>
      </c>
      <c r="N2247" s="2"/>
      <c r="O2247" s="28">
        <v>23.17</v>
      </c>
      <c r="P2247" s="30"/>
      <c r="R2247" s="2"/>
      <c r="AH2247" s="2"/>
      <c r="AU2247" s="2"/>
      <c r="AV2247" s="2"/>
    </row>
    <row r="2248" spans="1:48" x14ac:dyDescent="0.25">
      <c r="A2248" s="5" t="s">
        <v>134</v>
      </c>
      <c r="B2248" t="s">
        <v>152</v>
      </c>
      <c r="C2248" s="3">
        <v>41269</v>
      </c>
      <c r="D2248">
        <v>1</v>
      </c>
      <c r="H2248" t="s">
        <v>135</v>
      </c>
      <c r="J2248" s="29" t="s">
        <v>139</v>
      </c>
      <c r="M2248" s="2" t="s">
        <v>155</v>
      </c>
      <c r="N2248" s="2"/>
      <c r="O2248" s="28">
        <v>35.119999999999997</v>
      </c>
      <c r="P2248" s="30"/>
      <c r="R2248" s="2"/>
      <c r="AH2248" s="2"/>
      <c r="AU2248" s="2"/>
      <c r="AV2248" s="2"/>
    </row>
    <row r="2249" spans="1:48" x14ac:dyDescent="0.25">
      <c r="A2249" s="5" t="s">
        <v>134</v>
      </c>
      <c r="B2249" t="s">
        <v>152</v>
      </c>
      <c r="C2249" s="3">
        <v>41269</v>
      </c>
      <c r="D2249">
        <v>2</v>
      </c>
      <c r="H2249" t="s">
        <v>135</v>
      </c>
      <c r="J2249" s="29" t="s">
        <v>139</v>
      </c>
      <c r="M2249" s="2" t="s">
        <v>155</v>
      </c>
      <c r="N2249" s="2"/>
      <c r="O2249" s="28">
        <v>27.83</v>
      </c>
      <c r="P2249" s="30"/>
      <c r="R2249" s="2"/>
      <c r="AH2249" s="2"/>
      <c r="AU2249" s="2"/>
      <c r="AV2249" s="2"/>
    </row>
    <row r="2250" spans="1:48" x14ac:dyDescent="0.25">
      <c r="A2250" s="5" t="s">
        <v>134</v>
      </c>
      <c r="B2250" t="s">
        <v>152</v>
      </c>
      <c r="C2250" s="3">
        <v>41269</v>
      </c>
      <c r="D2250">
        <v>3</v>
      </c>
      <c r="H2250" t="s">
        <v>135</v>
      </c>
      <c r="J2250" s="29" t="s">
        <v>139</v>
      </c>
      <c r="M2250" s="2" t="s">
        <v>155</v>
      </c>
      <c r="N2250" s="2"/>
      <c r="O2250" s="28">
        <v>33.15</v>
      </c>
      <c r="P2250" s="30"/>
      <c r="R2250" s="2"/>
      <c r="AH2250" s="2"/>
      <c r="AU2250" s="2"/>
      <c r="AV2250" s="2"/>
    </row>
    <row r="2251" spans="1:48" x14ac:dyDescent="0.25">
      <c r="A2251" s="5" t="s">
        <v>134</v>
      </c>
      <c r="B2251" t="s">
        <v>152</v>
      </c>
      <c r="C2251" s="3">
        <v>41269</v>
      </c>
      <c r="D2251">
        <v>4</v>
      </c>
      <c r="H2251" t="s">
        <v>135</v>
      </c>
      <c r="J2251" s="29" t="s">
        <v>139</v>
      </c>
      <c r="M2251" s="2" t="s">
        <v>155</v>
      </c>
      <c r="N2251" s="2"/>
      <c r="O2251" s="28">
        <v>27.51</v>
      </c>
      <c r="P2251" s="30"/>
      <c r="R2251" s="2"/>
      <c r="AH2251" s="2"/>
      <c r="AU2251" s="2"/>
      <c r="AV2251" s="2"/>
    </row>
    <row r="2252" spans="1:48" x14ac:dyDescent="0.25">
      <c r="A2252" s="5" t="s">
        <v>134</v>
      </c>
      <c r="B2252" t="s">
        <v>152</v>
      </c>
      <c r="C2252" s="3">
        <v>41269</v>
      </c>
      <c r="D2252">
        <v>5</v>
      </c>
      <c r="H2252" t="s">
        <v>135</v>
      </c>
      <c r="J2252" s="29" t="s">
        <v>139</v>
      </c>
      <c r="M2252" s="2" t="s">
        <v>155</v>
      </c>
      <c r="N2252" s="2"/>
      <c r="O2252" s="28">
        <v>24.81</v>
      </c>
      <c r="P2252" s="30"/>
      <c r="R2252" s="2"/>
      <c r="AH2252" s="2"/>
      <c r="AU2252" s="2"/>
      <c r="AV2252" s="2"/>
    </row>
    <row r="2253" spans="1:48" x14ac:dyDescent="0.25">
      <c r="A2253" s="5" t="s">
        <v>134</v>
      </c>
      <c r="B2253" t="s">
        <v>152</v>
      </c>
      <c r="C2253" s="3">
        <v>41269</v>
      </c>
      <c r="D2253">
        <v>6</v>
      </c>
      <c r="H2253" t="s">
        <v>135</v>
      </c>
      <c r="J2253" s="29" t="s">
        <v>139</v>
      </c>
      <c r="M2253" s="2" t="s">
        <v>155</v>
      </c>
      <c r="N2253" s="2"/>
      <c r="O2253" s="28">
        <v>36.450000000000003</v>
      </c>
      <c r="P2253" s="30"/>
      <c r="R2253" s="2"/>
      <c r="AH2253" s="2"/>
      <c r="AU2253" s="2"/>
      <c r="AV2253" s="2"/>
    </row>
    <row r="2254" spans="1:48" x14ac:dyDescent="0.25">
      <c r="A2254" s="5" t="s">
        <v>134</v>
      </c>
      <c r="B2254" t="s">
        <v>152</v>
      </c>
      <c r="C2254" s="3">
        <v>41269</v>
      </c>
      <c r="D2254">
        <v>7</v>
      </c>
      <c r="H2254" t="s">
        <v>135</v>
      </c>
      <c r="J2254" s="29" t="s">
        <v>139</v>
      </c>
      <c r="M2254" s="2" t="s">
        <v>155</v>
      </c>
      <c r="N2254" s="2"/>
      <c r="O2254" s="28">
        <v>33.79</v>
      </c>
      <c r="P2254" s="30"/>
      <c r="R2254" s="2"/>
      <c r="AH2254" s="2"/>
      <c r="AU2254" s="2"/>
      <c r="AV2254" s="2"/>
    </row>
    <row r="2255" spans="1:48" x14ac:dyDescent="0.25">
      <c r="A2255" s="5" t="s">
        <v>134</v>
      </c>
      <c r="B2255" t="s">
        <v>152</v>
      </c>
      <c r="C2255" s="3">
        <v>41269</v>
      </c>
      <c r="D2255">
        <v>8</v>
      </c>
      <c r="H2255" t="s">
        <v>135</v>
      </c>
      <c r="J2255" s="29" t="s">
        <v>139</v>
      </c>
      <c r="M2255" s="2" t="s">
        <v>155</v>
      </c>
      <c r="N2255" s="2"/>
      <c r="O2255" s="28">
        <v>33.270000000000003</v>
      </c>
      <c r="P2255" s="30"/>
      <c r="R2255" s="2"/>
      <c r="AH2255" s="2"/>
      <c r="AU2255" s="2"/>
      <c r="AV2255" s="2"/>
    </row>
    <row r="2256" spans="1:48" x14ac:dyDescent="0.25">
      <c r="A2256" s="5" t="s">
        <v>134</v>
      </c>
      <c r="B2256" t="s">
        <v>152</v>
      </c>
      <c r="C2256" s="3">
        <v>41269</v>
      </c>
      <c r="D2256">
        <v>9</v>
      </c>
      <c r="H2256" t="s">
        <v>135</v>
      </c>
      <c r="J2256" s="29" t="s">
        <v>139</v>
      </c>
      <c r="M2256" s="2" t="s">
        <v>155</v>
      </c>
      <c r="N2256" s="2"/>
      <c r="O2256" s="28">
        <v>19.75</v>
      </c>
      <c r="P2256" s="30"/>
      <c r="R2256" s="2"/>
      <c r="AH2256" s="2"/>
      <c r="AU2256" s="2"/>
      <c r="AV2256" s="2"/>
    </row>
    <row r="2257" spans="1:48" x14ac:dyDescent="0.25">
      <c r="A2257" s="5" t="s">
        <v>134</v>
      </c>
      <c r="B2257" t="s">
        <v>152</v>
      </c>
      <c r="C2257" s="3">
        <v>41269</v>
      </c>
      <c r="D2257">
        <v>10</v>
      </c>
      <c r="H2257" t="s">
        <v>135</v>
      </c>
      <c r="J2257" s="29" t="s">
        <v>139</v>
      </c>
      <c r="M2257" s="2" t="s">
        <v>155</v>
      </c>
      <c r="N2257" s="2"/>
      <c r="O2257" s="28">
        <v>35.840000000000003</v>
      </c>
      <c r="P2257" s="30"/>
      <c r="R2257" s="2"/>
      <c r="AH2257" s="2"/>
      <c r="AU2257" s="2"/>
      <c r="AV2257" s="2"/>
    </row>
    <row r="2258" spans="1:48" x14ac:dyDescent="0.25">
      <c r="A2258" s="5" t="s">
        <v>134</v>
      </c>
      <c r="B2258" t="s">
        <v>152</v>
      </c>
      <c r="C2258" s="3">
        <v>41284</v>
      </c>
      <c r="D2258">
        <v>1</v>
      </c>
      <c r="H2258" t="s">
        <v>135</v>
      </c>
      <c r="J2258" s="29" t="s">
        <v>139</v>
      </c>
      <c r="M2258" s="2" t="s">
        <v>155</v>
      </c>
      <c r="N2258" s="2"/>
      <c r="O2258" s="28">
        <v>36.06</v>
      </c>
      <c r="P2258" s="30"/>
      <c r="R2258" s="2"/>
      <c r="AH2258" s="2"/>
      <c r="AU2258" s="2"/>
      <c r="AV2258" s="2"/>
    </row>
    <row r="2259" spans="1:48" x14ac:dyDescent="0.25">
      <c r="A2259" s="5" t="s">
        <v>134</v>
      </c>
      <c r="B2259" t="s">
        <v>152</v>
      </c>
      <c r="C2259" s="3">
        <v>41284</v>
      </c>
      <c r="D2259">
        <v>2</v>
      </c>
      <c r="H2259" t="s">
        <v>135</v>
      </c>
      <c r="J2259" s="29" t="s">
        <v>139</v>
      </c>
      <c r="M2259" s="2" t="s">
        <v>155</v>
      </c>
      <c r="N2259" s="2"/>
      <c r="O2259" s="28">
        <v>29.14</v>
      </c>
      <c r="P2259" s="30"/>
      <c r="R2259" s="2"/>
      <c r="AH2259" s="2"/>
      <c r="AU2259" s="2"/>
      <c r="AV2259" s="2"/>
    </row>
    <row r="2260" spans="1:48" x14ac:dyDescent="0.25">
      <c r="A2260" s="5" t="s">
        <v>134</v>
      </c>
      <c r="B2260" t="s">
        <v>152</v>
      </c>
      <c r="C2260" s="3">
        <v>41284</v>
      </c>
      <c r="D2260">
        <v>3</v>
      </c>
      <c r="H2260" t="s">
        <v>135</v>
      </c>
      <c r="J2260" s="29" t="s">
        <v>139</v>
      </c>
      <c r="M2260" s="2" t="s">
        <v>155</v>
      </c>
      <c r="N2260" s="2"/>
      <c r="O2260" s="28">
        <v>31.29</v>
      </c>
      <c r="P2260" s="30"/>
      <c r="R2260" s="2"/>
      <c r="AH2260" s="2"/>
      <c r="AU2260" s="2"/>
      <c r="AV2260" s="2"/>
    </row>
    <row r="2261" spans="1:48" x14ac:dyDescent="0.25">
      <c r="A2261" s="5" t="s">
        <v>134</v>
      </c>
      <c r="B2261" t="s">
        <v>152</v>
      </c>
      <c r="C2261" s="3">
        <v>41284</v>
      </c>
      <c r="D2261">
        <v>4</v>
      </c>
      <c r="H2261" t="s">
        <v>135</v>
      </c>
      <c r="J2261" s="29" t="s">
        <v>139</v>
      </c>
      <c r="M2261" s="2" t="s">
        <v>155</v>
      </c>
      <c r="N2261" s="2"/>
      <c r="O2261" s="28">
        <v>37.53</v>
      </c>
      <c r="P2261" s="30"/>
      <c r="R2261" s="2"/>
      <c r="AH2261" s="2"/>
      <c r="AU2261" s="2"/>
      <c r="AV2261" s="2"/>
    </row>
    <row r="2262" spans="1:48" x14ac:dyDescent="0.25">
      <c r="A2262" s="5" t="s">
        <v>134</v>
      </c>
      <c r="B2262" t="s">
        <v>152</v>
      </c>
      <c r="C2262" s="3">
        <v>41284</v>
      </c>
      <c r="D2262">
        <v>5</v>
      </c>
      <c r="H2262" t="s">
        <v>135</v>
      </c>
      <c r="J2262" s="29" t="s">
        <v>139</v>
      </c>
      <c r="M2262" s="2" t="s">
        <v>155</v>
      </c>
      <c r="N2262" s="2"/>
      <c r="O2262" s="28">
        <v>31.91</v>
      </c>
      <c r="P2262" s="30"/>
      <c r="R2262" s="2"/>
      <c r="AH2262" s="2"/>
      <c r="AU2262" s="2"/>
      <c r="AV2262" s="2"/>
    </row>
    <row r="2263" spans="1:48" x14ac:dyDescent="0.25">
      <c r="A2263" s="5" t="s">
        <v>134</v>
      </c>
      <c r="B2263" t="s">
        <v>152</v>
      </c>
      <c r="C2263" s="3">
        <v>41284</v>
      </c>
      <c r="D2263">
        <v>6</v>
      </c>
      <c r="H2263" t="s">
        <v>135</v>
      </c>
      <c r="J2263" s="29" t="s">
        <v>139</v>
      </c>
      <c r="M2263" s="2" t="s">
        <v>155</v>
      </c>
      <c r="N2263" s="2"/>
      <c r="O2263" s="28">
        <v>34.81</v>
      </c>
      <c r="P2263" s="30"/>
      <c r="R2263" s="2"/>
      <c r="AH2263" s="2"/>
      <c r="AU2263" s="2"/>
      <c r="AV2263" s="2"/>
    </row>
    <row r="2264" spans="1:48" x14ac:dyDescent="0.25">
      <c r="A2264" s="5" t="s">
        <v>134</v>
      </c>
      <c r="B2264" t="s">
        <v>152</v>
      </c>
      <c r="C2264" s="3">
        <v>41284</v>
      </c>
      <c r="D2264">
        <v>7</v>
      </c>
      <c r="H2264" t="s">
        <v>135</v>
      </c>
      <c r="J2264" s="29" t="s">
        <v>139</v>
      </c>
      <c r="M2264" s="2" t="s">
        <v>155</v>
      </c>
      <c r="N2264" s="2"/>
      <c r="O2264" s="28">
        <v>22.36</v>
      </c>
      <c r="P2264" s="30"/>
      <c r="R2264" s="2"/>
      <c r="AH2264" s="2"/>
      <c r="AU2264" s="2"/>
      <c r="AV2264" s="2"/>
    </row>
    <row r="2265" spans="1:48" x14ac:dyDescent="0.25">
      <c r="A2265" s="5" t="s">
        <v>134</v>
      </c>
      <c r="B2265" t="s">
        <v>152</v>
      </c>
      <c r="C2265" s="3">
        <v>41284</v>
      </c>
      <c r="D2265">
        <v>8</v>
      </c>
      <c r="H2265" t="s">
        <v>135</v>
      </c>
      <c r="J2265" s="29" t="s">
        <v>139</v>
      </c>
      <c r="M2265" s="2" t="s">
        <v>155</v>
      </c>
      <c r="N2265" s="2"/>
      <c r="O2265" s="28">
        <v>18.510000000000002</v>
      </c>
      <c r="P2265" s="30"/>
      <c r="R2265" s="2"/>
      <c r="AH2265" s="2"/>
      <c r="AU2265" s="2"/>
      <c r="AV2265" s="2"/>
    </row>
    <row r="2266" spans="1:48" x14ac:dyDescent="0.25">
      <c r="A2266" s="5" t="s">
        <v>134</v>
      </c>
      <c r="B2266" t="s">
        <v>152</v>
      </c>
      <c r="C2266" s="3">
        <v>41284</v>
      </c>
      <c r="D2266">
        <v>9</v>
      </c>
      <c r="H2266" t="s">
        <v>135</v>
      </c>
      <c r="J2266" s="29" t="s">
        <v>139</v>
      </c>
      <c r="M2266" s="2" t="s">
        <v>155</v>
      </c>
      <c r="N2266" s="2"/>
      <c r="O2266" s="28">
        <v>19.52</v>
      </c>
      <c r="P2266" s="30"/>
      <c r="R2266" s="2"/>
      <c r="AH2266" s="2"/>
      <c r="AU2266" s="2"/>
      <c r="AV2266" s="2"/>
    </row>
    <row r="2267" spans="1:48" x14ac:dyDescent="0.25">
      <c r="A2267" s="5" t="s">
        <v>134</v>
      </c>
      <c r="B2267" t="s">
        <v>152</v>
      </c>
      <c r="C2267" s="3">
        <v>41284</v>
      </c>
      <c r="D2267">
        <v>10</v>
      </c>
      <c r="H2267" t="s">
        <v>135</v>
      </c>
      <c r="J2267" s="29" t="s">
        <v>139</v>
      </c>
      <c r="M2267" s="2" t="s">
        <v>155</v>
      </c>
      <c r="N2267" s="2"/>
      <c r="O2267" s="28">
        <v>26.78</v>
      </c>
      <c r="P2267" s="30"/>
      <c r="R2267" s="2"/>
      <c r="AH2267" s="2"/>
      <c r="AU2267" s="2"/>
      <c r="AV2267" s="2"/>
    </row>
    <row r="2268" spans="1:48" x14ac:dyDescent="0.25">
      <c r="A2268" s="5" t="s">
        <v>134</v>
      </c>
      <c r="B2268" t="s">
        <v>152</v>
      </c>
      <c r="C2268" s="3">
        <v>41297</v>
      </c>
      <c r="D2268">
        <v>1</v>
      </c>
      <c r="H2268" t="s">
        <v>135</v>
      </c>
      <c r="J2268" s="29" t="s">
        <v>139</v>
      </c>
      <c r="M2268" s="2" t="s">
        <v>155</v>
      </c>
      <c r="N2268" s="2"/>
      <c r="O2268" s="28">
        <v>30.35</v>
      </c>
      <c r="P2268" s="30"/>
      <c r="R2268" s="2"/>
      <c r="AH2268" s="2"/>
      <c r="AU2268" s="2"/>
      <c r="AV2268" s="2"/>
    </row>
    <row r="2269" spans="1:48" x14ac:dyDescent="0.25">
      <c r="A2269" s="5" t="s">
        <v>134</v>
      </c>
      <c r="B2269" t="s">
        <v>152</v>
      </c>
      <c r="C2269" s="3">
        <v>41297</v>
      </c>
      <c r="D2269">
        <v>2</v>
      </c>
      <c r="H2269" t="s">
        <v>135</v>
      </c>
      <c r="J2269" s="29" t="s">
        <v>139</v>
      </c>
      <c r="M2269" s="2" t="s">
        <v>155</v>
      </c>
      <c r="N2269" s="2"/>
      <c r="O2269" s="28">
        <v>26.35</v>
      </c>
      <c r="P2269" s="30"/>
      <c r="R2269" s="2"/>
      <c r="AH2269" s="2"/>
      <c r="AU2269" s="2"/>
      <c r="AV2269" s="2"/>
    </row>
    <row r="2270" spans="1:48" x14ac:dyDescent="0.25">
      <c r="A2270" s="5" t="s">
        <v>134</v>
      </c>
      <c r="B2270" t="s">
        <v>152</v>
      </c>
      <c r="C2270" s="3">
        <v>41297</v>
      </c>
      <c r="D2270">
        <v>3</v>
      </c>
      <c r="H2270" t="s">
        <v>135</v>
      </c>
      <c r="J2270" s="29" t="s">
        <v>139</v>
      </c>
      <c r="M2270" s="2" t="s">
        <v>155</v>
      </c>
      <c r="N2270" s="2"/>
      <c r="O2270" s="28">
        <v>26.16</v>
      </c>
      <c r="P2270" s="30"/>
      <c r="R2270" s="2"/>
      <c r="AH2270" s="2"/>
      <c r="AU2270" s="2"/>
      <c r="AV2270" s="2"/>
    </row>
    <row r="2271" spans="1:48" x14ac:dyDescent="0.25">
      <c r="A2271" s="5" t="s">
        <v>134</v>
      </c>
      <c r="B2271" t="s">
        <v>152</v>
      </c>
      <c r="C2271" s="3">
        <v>41297</v>
      </c>
      <c r="D2271">
        <v>4</v>
      </c>
      <c r="H2271" t="s">
        <v>135</v>
      </c>
      <c r="J2271" s="29" t="s">
        <v>139</v>
      </c>
      <c r="M2271" s="2" t="s">
        <v>155</v>
      </c>
      <c r="N2271" s="2"/>
      <c r="O2271" s="28">
        <v>31.71</v>
      </c>
      <c r="P2271" s="30"/>
      <c r="R2271" s="2"/>
      <c r="AH2271" s="2"/>
      <c r="AU2271" s="2"/>
      <c r="AV2271" s="2"/>
    </row>
    <row r="2272" spans="1:48" x14ac:dyDescent="0.25">
      <c r="A2272" s="5" t="s">
        <v>134</v>
      </c>
      <c r="B2272" t="s">
        <v>152</v>
      </c>
      <c r="C2272" s="3">
        <v>41297</v>
      </c>
      <c r="D2272">
        <v>5</v>
      </c>
      <c r="H2272" t="s">
        <v>135</v>
      </c>
      <c r="J2272" s="29" t="s">
        <v>139</v>
      </c>
      <c r="M2272" s="2" t="s">
        <v>155</v>
      </c>
      <c r="N2272" s="2"/>
      <c r="O2272" s="28">
        <v>23.36</v>
      </c>
      <c r="P2272" s="30"/>
      <c r="R2272" s="2"/>
      <c r="AH2272" s="2"/>
      <c r="AU2272" s="2"/>
      <c r="AV2272" s="2"/>
    </row>
    <row r="2273" spans="1:48" x14ac:dyDescent="0.25">
      <c r="A2273" s="5" t="s">
        <v>134</v>
      </c>
      <c r="B2273" t="s">
        <v>152</v>
      </c>
      <c r="C2273" s="3">
        <v>41297</v>
      </c>
      <c r="D2273">
        <v>6</v>
      </c>
      <c r="H2273" t="s">
        <v>135</v>
      </c>
      <c r="J2273" s="29" t="s">
        <v>139</v>
      </c>
      <c r="M2273" s="2" t="s">
        <v>155</v>
      </c>
      <c r="N2273" s="2"/>
      <c r="O2273" s="28">
        <v>32.380000000000003</v>
      </c>
      <c r="P2273" s="30"/>
      <c r="R2273" s="2"/>
      <c r="AH2273" s="2"/>
      <c r="AU2273" s="2"/>
      <c r="AV2273" s="2"/>
    </row>
    <row r="2274" spans="1:48" x14ac:dyDescent="0.25">
      <c r="A2274" s="5" t="s">
        <v>134</v>
      </c>
      <c r="B2274" t="s">
        <v>152</v>
      </c>
      <c r="C2274" s="3">
        <v>41297</v>
      </c>
      <c r="D2274">
        <v>7</v>
      </c>
      <c r="H2274" t="s">
        <v>135</v>
      </c>
      <c r="J2274" s="29" t="s">
        <v>139</v>
      </c>
      <c r="M2274" s="2" t="s">
        <v>155</v>
      </c>
      <c r="N2274" s="2"/>
      <c r="O2274" s="28">
        <v>25.99</v>
      </c>
      <c r="P2274" s="30"/>
      <c r="R2274" s="2"/>
      <c r="AH2274" s="2"/>
      <c r="AU2274" s="2"/>
      <c r="AV2274" s="2"/>
    </row>
    <row r="2275" spans="1:48" x14ac:dyDescent="0.25">
      <c r="A2275" s="5" t="s">
        <v>134</v>
      </c>
      <c r="B2275" t="s">
        <v>152</v>
      </c>
      <c r="C2275" s="3">
        <v>41297</v>
      </c>
      <c r="D2275">
        <v>8</v>
      </c>
      <c r="H2275" t="s">
        <v>135</v>
      </c>
      <c r="J2275" s="29" t="s">
        <v>139</v>
      </c>
      <c r="M2275" s="2" t="s">
        <v>155</v>
      </c>
      <c r="N2275" s="2"/>
      <c r="O2275" s="28">
        <v>28</v>
      </c>
      <c r="P2275" s="30"/>
      <c r="R2275" s="2"/>
      <c r="AH2275" s="2"/>
      <c r="AU2275" s="2"/>
      <c r="AV2275" s="2"/>
    </row>
    <row r="2276" spans="1:48" x14ac:dyDescent="0.25">
      <c r="A2276" s="5" t="s">
        <v>134</v>
      </c>
      <c r="B2276" t="s">
        <v>152</v>
      </c>
      <c r="C2276" s="3">
        <v>41297</v>
      </c>
      <c r="D2276">
        <v>9</v>
      </c>
      <c r="H2276" t="s">
        <v>135</v>
      </c>
      <c r="J2276" s="29" t="s">
        <v>139</v>
      </c>
      <c r="M2276" s="2" t="s">
        <v>155</v>
      </c>
      <c r="N2276" s="2"/>
      <c r="O2276" s="28">
        <v>23.84</v>
      </c>
      <c r="P2276" s="30"/>
      <c r="R2276" s="2"/>
      <c r="AH2276" s="2"/>
      <c r="AU2276" s="2"/>
      <c r="AV2276" s="2"/>
    </row>
    <row r="2277" spans="1:48" x14ac:dyDescent="0.25">
      <c r="A2277" s="5" t="s">
        <v>134</v>
      </c>
      <c r="B2277" t="s">
        <v>152</v>
      </c>
      <c r="C2277" s="3">
        <v>41297</v>
      </c>
      <c r="D2277">
        <v>10</v>
      </c>
      <c r="H2277" t="s">
        <v>135</v>
      </c>
      <c r="J2277" s="29" t="s">
        <v>139</v>
      </c>
      <c r="M2277" s="2" t="s">
        <v>155</v>
      </c>
      <c r="N2277" s="2"/>
      <c r="O2277" s="28">
        <v>20.66</v>
      </c>
      <c r="P2277" s="30"/>
      <c r="R2277" s="2"/>
      <c r="AH2277" s="2"/>
      <c r="AU2277" s="2"/>
      <c r="AV2277" s="2"/>
    </row>
    <row r="2278" spans="1:48" x14ac:dyDescent="0.25">
      <c r="A2278" s="5" t="s">
        <v>134</v>
      </c>
      <c r="B2278" t="s">
        <v>152</v>
      </c>
      <c r="C2278" s="3">
        <v>41311</v>
      </c>
      <c r="D2278">
        <v>1</v>
      </c>
      <c r="H2278" t="s">
        <v>135</v>
      </c>
      <c r="J2278" s="29" t="s">
        <v>139</v>
      </c>
      <c r="M2278" s="2" t="s">
        <v>155</v>
      </c>
      <c r="N2278" s="2"/>
      <c r="O2278" s="28">
        <v>15.159999999999968</v>
      </c>
      <c r="P2278" s="30"/>
      <c r="R2278" s="2"/>
      <c r="AH2278" s="2"/>
      <c r="AU2278" s="2"/>
      <c r="AV2278" s="2"/>
    </row>
    <row r="2279" spans="1:48" x14ac:dyDescent="0.25">
      <c r="A2279" s="5" t="s">
        <v>134</v>
      </c>
      <c r="B2279" t="s">
        <v>152</v>
      </c>
      <c r="C2279" s="3">
        <v>41311</v>
      </c>
      <c r="D2279">
        <v>2</v>
      </c>
      <c r="H2279" t="s">
        <v>135</v>
      </c>
      <c r="J2279" s="29" t="s">
        <v>139</v>
      </c>
      <c r="M2279" s="2" t="s">
        <v>155</v>
      </c>
      <c r="N2279" s="2"/>
      <c r="O2279" s="28">
        <v>15.969999999999914</v>
      </c>
      <c r="P2279" s="30"/>
      <c r="R2279" s="2"/>
      <c r="AH2279" s="2"/>
      <c r="AU2279" s="2"/>
      <c r="AV2279" s="2"/>
    </row>
    <row r="2280" spans="1:48" x14ac:dyDescent="0.25">
      <c r="A2280" s="5" t="s">
        <v>134</v>
      </c>
      <c r="B2280" t="s">
        <v>152</v>
      </c>
      <c r="C2280" s="3">
        <v>41311</v>
      </c>
      <c r="D2280">
        <v>3</v>
      </c>
      <c r="H2280" t="s">
        <v>135</v>
      </c>
      <c r="J2280" s="29" t="s">
        <v>139</v>
      </c>
      <c r="M2280" s="2" t="s">
        <v>155</v>
      </c>
      <c r="N2280" s="2"/>
      <c r="O2280" s="28">
        <v>24.200000000000045</v>
      </c>
      <c r="P2280" s="30"/>
      <c r="R2280" s="2"/>
      <c r="AH2280" s="2"/>
      <c r="AU2280" s="2"/>
      <c r="AV2280" s="2"/>
    </row>
    <row r="2281" spans="1:48" x14ac:dyDescent="0.25">
      <c r="A2281" s="5" t="s">
        <v>134</v>
      </c>
      <c r="B2281" t="s">
        <v>152</v>
      </c>
      <c r="C2281" s="3">
        <v>41311</v>
      </c>
      <c r="D2281">
        <v>4</v>
      </c>
      <c r="H2281" t="s">
        <v>135</v>
      </c>
      <c r="J2281" s="29" t="s">
        <v>139</v>
      </c>
      <c r="M2281" s="2" t="s">
        <v>155</v>
      </c>
      <c r="N2281" s="2"/>
      <c r="O2281" s="28">
        <v>18.800000000000068</v>
      </c>
      <c r="P2281" s="30"/>
      <c r="R2281" s="2"/>
      <c r="AH2281" s="2"/>
      <c r="AU2281" s="2"/>
      <c r="AV2281" s="2"/>
    </row>
    <row r="2282" spans="1:48" x14ac:dyDescent="0.25">
      <c r="A2282" s="5" t="s">
        <v>134</v>
      </c>
      <c r="B2282" t="s">
        <v>152</v>
      </c>
      <c r="C2282" s="3">
        <v>41311</v>
      </c>
      <c r="D2282">
        <v>5</v>
      </c>
      <c r="H2282" t="s">
        <v>135</v>
      </c>
      <c r="J2282" s="29" t="s">
        <v>139</v>
      </c>
      <c r="M2282" s="2" t="s">
        <v>155</v>
      </c>
      <c r="N2282" s="2"/>
      <c r="O2282" s="28">
        <v>19.699999999999932</v>
      </c>
      <c r="P2282" s="30"/>
      <c r="R2282" s="2"/>
      <c r="AH2282" s="2"/>
      <c r="AU2282" s="2"/>
      <c r="AV2282" s="2"/>
    </row>
    <row r="2283" spans="1:48" x14ac:dyDescent="0.25">
      <c r="A2283" s="5" t="s">
        <v>134</v>
      </c>
      <c r="B2283" t="s">
        <v>152</v>
      </c>
      <c r="C2283" s="3">
        <v>41311</v>
      </c>
      <c r="D2283">
        <v>6</v>
      </c>
      <c r="H2283" t="s">
        <v>135</v>
      </c>
      <c r="J2283" s="29" t="s">
        <v>139</v>
      </c>
      <c r="M2283" s="2" t="s">
        <v>155</v>
      </c>
      <c r="N2283" s="2"/>
      <c r="O2283" s="28">
        <v>22.329999999999984</v>
      </c>
      <c r="P2283" s="30"/>
      <c r="R2283" s="2"/>
      <c r="AH2283" s="2"/>
      <c r="AU2283" s="2"/>
      <c r="AV2283" s="2"/>
    </row>
    <row r="2284" spans="1:48" x14ac:dyDescent="0.25">
      <c r="A2284" s="5" t="s">
        <v>134</v>
      </c>
      <c r="B2284" t="s">
        <v>152</v>
      </c>
      <c r="C2284" s="3">
        <v>41311</v>
      </c>
      <c r="D2284">
        <v>7</v>
      </c>
      <c r="H2284" t="s">
        <v>135</v>
      </c>
      <c r="J2284" s="29" t="s">
        <v>139</v>
      </c>
      <c r="M2284" s="2" t="s">
        <v>155</v>
      </c>
      <c r="N2284" s="2"/>
      <c r="O2284" s="28">
        <v>22.129999999999995</v>
      </c>
      <c r="P2284" s="30"/>
      <c r="R2284" s="2"/>
      <c r="AH2284" s="2"/>
      <c r="AU2284" s="2"/>
      <c r="AV2284" s="2"/>
    </row>
    <row r="2285" spans="1:48" x14ac:dyDescent="0.25">
      <c r="A2285" s="5" t="s">
        <v>134</v>
      </c>
      <c r="B2285" t="s">
        <v>152</v>
      </c>
      <c r="C2285" s="3">
        <v>41311</v>
      </c>
      <c r="D2285">
        <v>8</v>
      </c>
      <c r="H2285" t="s">
        <v>135</v>
      </c>
      <c r="J2285" s="29" t="s">
        <v>139</v>
      </c>
      <c r="M2285" s="2" t="s">
        <v>155</v>
      </c>
      <c r="N2285" s="2"/>
      <c r="O2285" s="28">
        <v>16.25</v>
      </c>
      <c r="P2285" s="30"/>
      <c r="R2285" s="2"/>
      <c r="AH2285" s="2"/>
      <c r="AU2285" s="2"/>
      <c r="AV2285" s="2"/>
    </row>
    <row r="2286" spans="1:48" x14ac:dyDescent="0.25">
      <c r="A2286" s="5" t="s">
        <v>134</v>
      </c>
      <c r="B2286" t="s">
        <v>152</v>
      </c>
      <c r="C2286" s="3">
        <v>41311</v>
      </c>
      <c r="D2286">
        <v>9</v>
      </c>
      <c r="H2286" t="s">
        <v>135</v>
      </c>
      <c r="J2286" s="29" t="s">
        <v>139</v>
      </c>
      <c r="M2286" s="2" t="s">
        <v>155</v>
      </c>
      <c r="N2286" s="2"/>
      <c r="O2286" s="28">
        <v>9.7099999999999795</v>
      </c>
      <c r="P2286" s="30"/>
      <c r="R2286" s="2"/>
      <c r="AH2286" s="2"/>
      <c r="AU2286" s="2"/>
      <c r="AV2286" s="2"/>
    </row>
    <row r="2287" spans="1:48" x14ac:dyDescent="0.25">
      <c r="A2287" s="5" t="s">
        <v>134</v>
      </c>
      <c r="B2287" t="s">
        <v>152</v>
      </c>
      <c r="C2287" s="3">
        <v>41311</v>
      </c>
      <c r="D2287">
        <v>10</v>
      </c>
      <c r="H2287" t="s">
        <v>135</v>
      </c>
      <c r="J2287" s="29" t="s">
        <v>139</v>
      </c>
      <c r="M2287" s="2" t="s">
        <v>155</v>
      </c>
      <c r="N2287" s="2"/>
      <c r="O2287" s="28">
        <v>14.389999999999986</v>
      </c>
      <c r="P2287" s="30"/>
      <c r="R2287" s="2"/>
      <c r="AH2287" s="2"/>
      <c r="AU2287" s="2"/>
      <c r="AV2287" s="2"/>
    </row>
    <row r="2288" spans="1:48" x14ac:dyDescent="0.25">
      <c r="A2288" s="5" t="s">
        <v>134</v>
      </c>
      <c r="B2288" t="s">
        <v>152</v>
      </c>
      <c r="C2288" s="3">
        <v>41325</v>
      </c>
      <c r="D2288">
        <v>1</v>
      </c>
      <c r="H2288" t="s">
        <v>135</v>
      </c>
      <c r="J2288" s="29" t="s">
        <v>139</v>
      </c>
      <c r="M2288" s="2" t="s">
        <v>155</v>
      </c>
      <c r="N2288" s="2"/>
      <c r="O2288" s="28">
        <v>28.45</v>
      </c>
      <c r="P2288" s="30"/>
      <c r="R2288" s="2"/>
      <c r="AH2288" s="2"/>
      <c r="AU2288" s="2"/>
      <c r="AV2288" s="2"/>
    </row>
    <row r="2289" spans="1:48" x14ac:dyDescent="0.25">
      <c r="A2289" s="5" t="s">
        <v>134</v>
      </c>
      <c r="B2289" t="s">
        <v>152</v>
      </c>
      <c r="C2289" s="3">
        <v>41325</v>
      </c>
      <c r="D2289">
        <v>2</v>
      </c>
      <c r="H2289" t="s">
        <v>135</v>
      </c>
      <c r="J2289" s="29" t="s">
        <v>139</v>
      </c>
      <c r="M2289" s="2" t="s">
        <v>155</v>
      </c>
      <c r="N2289" s="2"/>
      <c r="O2289" s="28">
        <v>15.67</v>
      </c>
      <c r="P2289" s="30"/>
      <c r="R2289" s="2"/>
      <c r="AH2289" s="2"/>
      <c r="AU2289" s="2"/>
      <c r="AV2289" s="2"/>
    </row>
    <row r="2290" spans="1:48" x14ac:dyDescent="0.25">
      <c r="A2290" s="5" t="s">
        <v>134</v>
      </c>
      <c r="B2290" t="s">
        <v>152</v>
      </c>
      <c r="C2290" s="3">
        <v>41325</v>
      </c>
      <c r="D2290">
        <v>3</v>
      </c>
      <c r="H2290" t="s">
        <v>135</v>
      </c>
      <c r="J2290" s="29" t="s">
        <v>139</v>
      </c>
      <c r="M2290" s="2" t="s">
        <v>155</v>
      </c>
      <c r="N2290" s="2"/>
      <c r="O2290" s="28">
        <v>21.73</v>
      </c>
      <c r="P2290" s="30"/>
      <c r="R2290" s="2"/>
      <c r="AH2290" s="2"/>
      <c r="AU2290" s="2"/>
      <c r="AV2290" s="2"/>
    </row>
    <row r="2291" spans="1:48" x14ac:dyDescent="0.25">
      <c r="A2291" s="5" t="s">
        <v>134</v>
      </c>
      <c r="B2291" t="s">
        <v>152</v>
      </c>
      <c r="C2291" s="3">
        <v>41325</v>
      </c>
      <c r="D2291">
        <v>4</v>
      </c>
      <c r="H2291" t="s">
        <v>135</v>
      </c>
      <c r="J2291" s="29" t="s">
        <v>139</v>
      </c>
      <c r="M2291" s="2" t="s">
        <v>155</v>
      </c>
      <c r="N2291" s="2"/>
      <c r="O2291" s="28">
        <v>25.92</v>
      </c>
      <c r="P2291" s="30"/>
      <c r="R2291" s="2"/>
      <c r="AH2291" s="2"/>
      <c r="AU2291" s="2"/>
      <c r="AV2291" s="2"/>
    </row>
    <row r="2292" spans="1:48" x14ac:dyDescent="0.25">
      <c r="A2292" s="5" t="s">
        <v>134</v>
      </c>
      <c r="B2292" t="s">
        <v>152</v>
      </c>
      <c r="C2292" s="3">
        <v>41325</v>
      </c>
      <c r="D2292">
        <v>5</v>
      </c>
      <c r="H2292" t="s">
        <v>135</v>
      </c>
      <c r="J2292" s="29" t="s">
        <v>139</v>
      </c>
      <c r="M2292" s="2" t="s">
        <v>155</v>
      </c>
      <c r="N2292" s="2"/>
      <c r="O2292" s="28">
        <v>32.74</v>
      </c>
      <c r="P2292" s="30"/>
      <c r="R2292" s="2"/>
      <c r="AH2292" s="2"/>
      <c r="AU2292" s="2"/>
      <c r="AV2292" s="2"/>
    </row>
    <row r="2293" spans="1:48" x14ac:dyDescent="0.25">
      <c r="A2293" s="5" t="s">
        <v>134</v>
      </c>
      <c r="B2293" t="s">
        <v>152</v>
      </c>
      <c r="C2293" s="3">
        <v>41325</v>
      </c>
      <c r="D2293">
        <v>6</v>
      </c>
      <c r="H2293" t="s">
        <v>135</v>
      </c>
      <c r="J2293" s="29" t="s">
        <v>139</v>
      </c>
      <c r="M2293" s="2" t="s">
        <v>155</v>
      </c>
      <c r="N2293" s="2"/>
      <c r="O2293" s="28">
        <v>21.58</v>
      </c>
      <c r="P2293" s="30"/>
      <c r="R2293" s="2"/>
      <c r="AH2293" s="2"/>
      <c r="AU2293" s="2"/>
      <c r="AV2293" s="2"/>
    </row>
    <row r="2294" spans="1:48" x14ac:dyDescent="0.25">
      <c r="A2294" s="5" t="s">
        <v>134</v>
      </c>
      <c r="B2294" t="s">
        <v>152</v>
      </c>
      <c r="C2294" s="3">
        <v>41325</v>
      </c>
      <c r="D2294">
        <v>7</v>
      </c>
      <c r="H2294" t="s">
        <v>135</v>
      </c>
      <c r="J2294" s="29" t="s">
        <v>139</v>
      </c>
      <c r="M2294" s="2" t="s">
        <v>155</v>
      </c>
      <c r="N2294" s="2"/>
      <c r="O2294" s="28">
        <v>27.59</v>
      </c>
      <c r="P2294" s="30"/>
      <c r="R2294" s="2"/>
      <c r="AH2294" s="2"/>
      <c r="AU2294" s="2"/>
      <c r="AV2294" s="2"/>
    </row>
    <row r="2295" spans="1:48" x14ac:dyDescent="0.25">
      <c r="A2295" s="5" t="s">
        <v>134</v>
      </c>
      <c r="B2295" t="s">
        <v>152</v>
      </c>
      <c r="C2295" s="3">
        <v>41325</v>
      </c>
      <c r="D2295">
        <v>8</v>
      </c>
      <c r="H2295" t="s">
        <v>135</v>
      </c>
      <c r="J2295" s="29" t="s">
        <v>139</v>
      </c>
      <c r="M2295" s="2" t="s">
        <v>155</v>
      </c>
      <c r="N2295" s="2"/>
      <c r="O2295" s="28">
        <v>24.12</v>
      </c>
      <c r="P2295" s="30"/>
      <c r="R2295" s="2"/>
      <c r="AH2295" s="2"/>
      <c r="AU2295" s="2"/>
      <c r="AV2295" s="2"/>
    </row>
    <row r="2296" spans="1:48" x14ac:dyDescent="0.25">
      <c r="A2296" s="5" t="s">
        <v>134</v>
      </c>
      <c r="B2296" t="s">
        <v>152</v>
      </c>
      <c r="C2296" s="3">
        <v>41325</v>
      </c>
      <c r="D2296">
        <v>9</v>
      </c>
      <c r="H2296" t="s">
        <v>135</v>
      </c>
      <c r="J2296" s="29" t="s">
        <v>139</v>
      </c>
      <c r="M2296" s="2" t="s">
        <v>155</v>
      </c>
      <c r="N2296" s="2"/>
      <c r="O2296" s="28">
        <v>20.55</v>
      </c>
      <c r="P2296" s="30"/>
      <c r="R2296" s="2"/>
      <c r="AH2296" s="2"/>
      <c r="AU2296" s="2"/>
      <c r="AV2296" s="2"/>
    </row>
    <row r="2297" spans="1:48" x14ac:dyDescent="0.25">
      <c r="A2297" s="5" t="s">
        <v>134</v>
      </c>
      <c r="B2297" t="s">
        <v>152</v>
      </c>
      <c r="C2297" s="3">
        <v>41325</v>
      </c>
      <c r="D2297">
        <v>10</v>
      </c>
      <c r="H2297" t="s">
        <v>135</v>
      </c>
      <c r="J2297" s="29" t="s">
        <v>139</v>
      </c>
      <c r="M2297" s="2" t="s">
        <v>155</v>
      </c>
      <c r="N2297" s="2"/>
      <c r="O2297" s="28">
        <v>18.489999999999998</v>
      </c>
      <c r="P2297" s="30"/>
      <c r="R2297" s="2"/>
      <c r="AH2297" s="2"/>
      <c r="AU2297" s="2"/>
      <c r="AV2297" s="2"/>
    </row>
    <row r="2298" spans="1:48" x14ac:dyDescent="0.25">
      <c r="A2298" s="5" t="s">
        <v>134</v>
      </c>
      <c r="B2298" t="s">
        <v>152</v>
      </c>
      <c r="C2298" s="3">
        <v>41340</v>
      </c>
      <c r="D2298">
        <v>1</v>
      </c>
      <c r="H2298" t="s">
        <v>135</v>
      </c>
      <c r="J2298" s="29" t="s">
        <v>139</v>
      </c>
      <c r="M2298" s="2" t="s">
        <v>155</v>
      </c>
      <c r="N2298" s="2"/>
      <c r="O2298" s="28">
        <v>12.51</v>
      </c>
      <c r="P2298" s="30"/>
      <c r="R2298" s="2"/>
      <c r="AH2298" s="2"/>
      <c r="AU2298" s="2"/>
      <c r="AV2298" s="2"/>
    </row>
    <row r="2299" spans="1:48" x14ac:dyDescent="0.25">
      <c r="A2299" s="5" t="s">
        <v>134</v>
      </c>
      <c r="B2299" t="s">
        <v>152</v>
      </c>
      <c r="C2299" s="3">
        <v>41340</v>
      </c>
      <c r="D2299">
        <v>2</v>
      </c>
      <c r="H2299" t="s">
        <v>135</v>
      </c>
      <c r="J2299" s="29" t="s">
        <v>139</v>
      </c>
      <c r="M2299" s="2" t="s">
        <v>155</v>
      </c>
      <c r="N2299" s="2"/>
      <c r="O2299" s="28">
        <v>12.33</v>
      </c>
      <c r="P2299" s="30"/>
      <c r="R2299" s="2"/>
      <c r="AH2299" s="2"/>
      <c r="AU2299" s="2"/>
      <c r="AV2299" s="2"/>
    </row>
    <row r="2300" spans="1:48" x14ac:dyDescent="0.25">
      <c r="A2300" s="5" t="s">
        <v>134</v>
      </c>
      <c r="B2300" t="s">
        <v>152</v>
      </c>
      <c r="C2300" s="3">
        <v>41340</v>
      </c>
      <c r="D2300">
        <v>3</v>
      </c>
      <c r="H2300" t="s">
        <v>135</v>
      </c>
      <c r="J2300" s="29" t="s">
        <v>139</v>
      </c>
      <c r="M2300" s="2" t="s">
        <v>155</v>
      </c>
      <c r="N2300" s="2"/>
      <c r="O2300" s="28">
        <v>21.23</v>
      </c>
      <c r="P2300" s="30"/>
      <c r="R2300" s="2"/>
      <c r="AH2300" s="2"/>
      <c r="AU2300" s="2"/>
      <c r="AV2300" s="2"/>
    </row>
    <row r="2301" spans="1:48" x14ac:dyDescent="0.25">
      <c r="A2301" s="5" t="s">
        <v>134</v>
      </c>
      <c r="B2301" t="s">
        <v>152</v>
      </c>
      <c r="C2301" s="3">
        <v>41340</v>
      </c>
      <c r="D2301">
        <v>4</v>
      </c>
      <c r="H2301" t="s">
        <v>135</v>
      </c>
      <c r="J2301" s="29" t="s">
        <v>139</v>
      </c>
      <c r="M2301" s="2" t="s">
        <v>155</v>
      </c>
      <c r="N2301" s="2"/>
      <c r="O2301" s="28">
        <v>16.02</v>
      </c>
      <c r="P2301" s="30"/>
      <c r="R2301" s="2"/>
      <c r="AH2301" s="2"/>
      <c r="AU2301" s="2"/>
      <c r="AV2301" s="2"/>
    </row>
    <row r="2302" spans="1:48" x14ac:dyDescent="0.25">
      <c r="A2302" s="5" t="s">
        <v>134</v>
      </c>
      <c r="B2302" t="s">
        <v>152</v>
      </c>
      <c r="C2302" s="3">
        <v>41340</v>
      </c>
      <c r="D2302">
        <v>5</v>
      </c>
      <c r="H2302" t="s">
        <v>135</v>
      </c>
      <c r="J2302" s="29" t="s">
        <v>139</v>
      </c>
      <c r="M2302" s="2" t="s">
        <v>155</v>
      </c>
      <c r="N2302" s="2"/>
      <c r="O2302" s="28">
        <v>11.02</v>
      </c>
      <c r="P2302" s="30"/>
      <c r="R2302" s="2"/>
      <c r="AH2302" s="2"/>
      <c r="AU2302" s="2"/>
      <c r="AV2302" s="2"/>
    </row>
    <row r="2303" spans="1:48" x14ac:dyDescent="0.25">
      <c r="A2303" s="5" t="s">
        <v>134</v>
      </c>
      <c r="B2303" t="s">
        <v>152</v>
      </c>
      <c r="C2303" s="3">
        <v>41340</v>
      </c>
      <c r="D2303">
        <v>6</v>
      </c>
      <c r="H2303" t="s">
        <v>135</v>
      </c>
      <c r="J2303" s="29" t="s">
        <v>139</v>
      </c>
      <c r="M2303" s="2" t="s">
        <v>155</v>
      </c>
      <c r="N2303" s="2"/>
      <c r="O2303" s="28">
        <v>26.86</v>
      </c>
      <c r="P2303" s="30"/>
      <c r="R2303" s="2"/>
      <c r="AH2303" s="2"/>
      <c r="AU2303" s="2"/>
      <c r="AV2303" s="2"/>
    </row>
    <row r="2304" spans="1:48" x14ac:dyDescent="0.25">
      <c r="A2304" s="5" t="s">
        <v>134</v>
      </c>
      <c r="B2304" t="s">
        <v>152</v>
      </c>
      <c r="C2304" s="3">
        <v>41340</v>
      </c>
      <c r="D2304">
        <v>7</v>
      </c>
      <c r="H2304" t="s">
        <v>135</v>
      </c>
      <c r="J2304" s="29" t="s">
        <v>139</v>
      </c>
      <c r="M2304" s="2" t="s">
        <v>155</v>
      </c>
      <c r="N2304" s="2"/>
      <c r="O2304" s="28">
        <v>13.2</v>
      </c>
      <c r="P2304" s="30"/>
      <c r="R2304" s="2"/>
      <c r="AH2304" s="2"/>
      <c r="AU2304" s="2"/>
      <c r="AV2304" s="2"/>
    </row>
    <row r="2305" spans="1:48" x14ac:dyDescent="0.25">
      <c r="A2305" s="5" t="s">
        <v>134</v>
      </c>
      <c r="B2305" t="s">
        <v>152</v>
      </c>
      <c r="C2305" s="3">
        <v>41340</v>
      </c>
      <c r="D2305">
        <v>8</v>
      </c>
      <c r="H2305" t="s">
        <v>135</v>
      </c>
      <c r="J2305" s="29" t="s">
        <v>139</v>
      </c>
      <c r="M2305" s="2" t="s">
        <v>155</v>
      </c>
      <c r="N2305" s="2"/>
      <c r="O2305" s="28">
        <v>11.22</v>
      </c>
      <c r="P2305" s="30"/>
      <c r="R2305" s="2"/>
      <c r="AH2305" s="2"/>
      <c r="AU2305" s="2"/>
      <c r="AV2305" s="2"/>
    </row>
    <row r="2306" spans="1:48" x14ac:dyDescent="0.25">
      <c r="A2306" s="5" t="s">
        <v>134</v>
      </c>
      <c r="B2306" t="s">
        <v>152</v>
      </c>
      <c r="C2306" s="3">
        <v>41340</v>
      </c>
      <c r="D2306">
        <v>9</v>
      </c>
      <c r="H2306" t="s">
        <v>135</v>
      </c>
      <c r="J2306" s="29" t="s">
        <v>139</v>
      </c>
      <c r="M2306" s="2" t="s">
        <v>155</v>
      </c>
      <c r="N2306" s="2"/>
      <c r="O2306" s="28">
        <v>32.57</v>
      </c>
      <c r="P2306" s="30"/>
      <c r="R2306" s="2"/>
      <c r="AH2306" s="2"/>
      <c r="AU2306" s="2"/>
      <c r="AV2306" s="2"/>
    </row>
    <row r="2307" spans="1:48" x14ac:dyDescent="0.25">
      <c r="A2307" s="5" t="s">
        <v>134</v>
      </c>
      <c r="B2307" t="s">
        <v>152</v>
      </c>
      <c r="C2307" s="3">
        <v>41340</v>
      </c>
      <c r="D2307">
        <v>10</v>
      </c>
      <c r="H2307" t="s">
        <v>135</v>
      </c>
      <c r="J2307" s="29" t="s">
        <v>139</v>
      </c>
      <c r="M2307" s="2" t="s">
        <v>155</v>
      </c>
      <c r="N2307" s="2"/>
      <c r="O2307" s="28">
        <v>15.03</v>
      </c>
      <c r="P2307" s="30"/>
      <c r="R2307" s="2"/>
      <c r="AH2307" s="2"/>
      <c r="AU2307" s="2"/>
      <c r="AV2307" s="2"/>
    </row>
    <row r="2308" spans="1:48" x14ac:dyDescent="0.25">
      <c r="A2308" s="5" t="s">
        <v>134</v>
      </c>
      <c r="B2308" t="s">
        <v>152</v>
      </c>
      <c r="C2308" s="3">
        <v>41367</v>
      </c>
      <c r="D2308">
        <v>1</v>
      </c>
      <c r="H2308" t="s">
        <v>135</v>
      </c>
      <c r="J2308" s="29" t="s">
        <v>139</v>
      </c>
      <c r="M2308" s="2" t="s">
        <v>155</v>
      </c>
      <c r="N2308" s="2"/>
      <c r="O2308" s="28">
        <v>16.149999999999999</v>
      </c>
      <c r="P2308" s="30"/>
      <c r="R2308" s="2"/>
      <c r="AH2308" s="2"/>
      <c r="AU2308" s="2"/>
      <c r="AV2308" s="2"/>
    </row>
    <row r="2309" spans="1:48" x14ac:dyDescent="0.25">
      <c r="A2309" s="5" t="s">
        <v>134</v>
      </c>
      <c r="B2309" t="s">
        <v>152</v>
      </c>
      <c r="C2309" s="3">
        <v>41367</v>
      </c>
      <c r="D2309">
        <v>2</v>
      </c>
      <c r="H2309" t="s">
        <v>135</v>
      </c>
      <c r="J2309" s="29" t="s">
        <v>139</v>
      </c>
      <c r="M2309" s="2" t="s">
        <v>155</v>
      </c>
      <c r="N2309" s="2"/>
      <c r="O2309" s="28">
        <v>18.02</v>
      </c>
      <c r="P2309" s="30"/>
      <c r="R2309" s="2"/>
      <c r="AH2309" s="2"/>
      <c r="AU2309" s="2"/>
      <c r="AV2309" s="2"/>
    </row>
    <row r="2310" spans="1:48" x14ac:dyDescent="0.25">
      <c r="A2310" s="5" t="s">
        <v>134</v>
      </c>
      <c r="B2310" t="s">
        <v>152</v>
      </c>
      <c r="C2310" s="3">
        <v>41367</v>
      </c>
      <c r="D2310">
        <v>3</v>
      </c>
      <c r="H2310" t="s">
        <v>135</v>
      </c>
      <c r="J2310" s="29" t="s">
        <v>139</v>
      </c>
      <c r="M2310" s="2" t="s">
        <v>155</v>
      </c>
      <c r="N2310" s="2"/>
      <c r="O2310" s="28">
        <v>23.16</v>
      </c>
      <c r="P2310" s="30"/>
      <c r="R2310" s="2"/>
      <c r="AH2310" s="2"/>
      <c r="AU2310" s="2"/>
      <c r="AV2310" s="2"/>
    </row>
    <row r="2311" spans="1:48" x14ac:dyDescent="0.25">
      <c r="A2311" s="5" t="s">
        <v>134</v>
      </c>
      <c r="B2311" t="s">
        <v>152</v>
      </c>
      <c r="C2311" s="3">
        <v>41367</v>
      </c>
      <c r="D2311">
        <v>4</v>
      </c>
      <c r="H2311" t="s">
        <v>135</v>
      </c>
      <c r="J2311" s="29" t="s">
        <v>139</v>
      </c>
      <c r="M2311" s="2" t="s">
        <v>155</v>
      </c>
      <c r="N2311" s="2"/>
      <c r="O2311" s="28">
        <v>23.76</v>
      </c>
      <c r="P2311" s="30"/>
      <c r="R2311" s="2"/>
      <c r="AH2311" s="2"/>
      <c r="AU2311" s="2"/>
      <c r="AV2311" s="2"/>
    </row>
    <row r="2312" spans="1:48" x14ac:dyDescent="0.25">
      <c r="A2312" s="5" t="s">
        <v>134</v>
      </c>
      <c r="B2312" t="s">
        <v>152</v>
      </c>
      <c r="C2312" s="3">
        <v>41367</v>
      </c>
      <c r="D2312">
        <v>5</v>
      </c>
      <c r="H2312" t="s">
        <v>135</v>
      </c>
      <c r="J2312" s="29" t="s">
        <v>139</v>
      </c>
      <c r="M2312" s="2" t="s">
        <v>155</v>
      </c>
      <c r="N2312" s="2"/>
      <c r="O2312" s="28">
        <v>24.77</v>
      </c>
      <c r="P2312" s="30"/>
      <c r="R2312" s="2"/>
      <c r="AH2312" s="2"/>
      <c r="AU2312" s="2"/>
      <c r="AV2312" s="2"/>
    </row>
    <row r="2313" spans="1:48" x14ac:dyDescent="0.25">
      <c r="A2313" s="5" t="s">
        <v>134</v>
      </c>
      <c r="B2313" t="s">
        <v>152</v>
      </c>
      <c r="C2313" s="3">
        <v>41367</v>
      </c>
      <c r="D2313">
        <v>6</v>
      </c>
      <c r="H2313" t="s">
        <v>135</v>
      </c>
      <c r="J2313" s="29" t="s">
        <v>139</v>
      </c>
      <c r="M2313" s="2" t="s">
        <v>155</v>
      </c>
      <c r="N2313" s="2"/>
      <c r="O2313" s="28">
        <v>21.48</v>
      </c>
      <c r="P2313" s="30"/>
      <c r="R2313" s="2"/>
      <c r="AH2313" s="2"/>
      <c r="AU2313" s="2"/>
      <c r="AV2313" s="2"/>
    </row>
    <row r="2314" spans="1:48" x14ac:dyDescent="0.25">
      <c r="A2314" s="5" t="s">
        <v>134</v>
      </c>
      <c r="B2314" t="s">
        <v>152</v>
      </c>
      <c r="C2314" s="3">
        <v>41367</v>
      </c>
      <c r="D2314">
        <v>7</v>
      </c>
      <c r="H2314" t="s">
        <v>135</v>
      </c>
      <c r="J2314" s="29" t="s">
        <v>139</v>
      </c>
      <c r="M2314" s="2" t="s">
        <v>155</v>
      </c>
      <c r="N2314" s="2"/>
      <c r="O2314" s="28">
        <v>51.62</v>
      </c>
      <c r="P2314" s="30"/>
      <c r="R2314" s="2"/>
      <c r="AH2314" s="2"/>
      <c r="AU2314" s="2"/>
      <c r="AV2314" s="2"/>
    </row>
    <row r="2315" spans="1:48" x14ac:dyDescent="0.25">
      <c r="A2315" s="5" t="s">
        <v>134</v>
      </c>
      <c r="B2315" t="s">
        <v>152</v>
      </c>
      <c r="C2315" s="3">
        <v>41367</v>
      </c>
      <c r="D2315">
        <v>8</v>
      </c>
      <c r="H2315" t="s">
        <v>135</v>
      </c>
      <c r="J2315" s="29" t="s">
        <v>139</v>
      </c>
      <c r="M2315" s="2" t="s">
        <v>155</v>
      </c>
      <c r="N2315" s="2"/>
      <c r="O2315" s="28">
        <v>27.88</v>
      </c>
      <c r="P2315" s="30"/>
      <c r="R2315" s="2"/>
      <c r="AH2315" s="2"/>
      <c r="AU2315" s="2"/>
      <c r="AV2315" s="2"/>
    </row>
    <row r="2316" spans="1:48" x14ac:dyDescent="0.25">
      <c r="A2316" s="5" t="s">
        <v>134</v>
      </c>
      <c r="B2316" t="s">
        <v>152</v>
      </c>
      <c r="C2316" s="3">
        <v>41367</v>
      </c>
      <c r="D2316">
        <v>9</v>
      </c>
      <c r="H2316" t="s">
        <v>135</v>
      </c>
      <c r="J2316" s="29" t="s">
        <v>139</v>
      </c>
      <c r="M2316" s="2" t="s">
        <v>155</v>
      </c>
      <c r="N2316" s="2"/>
      <c r="O2316" s="28">
        <v>54.16</v>
      </c>
      <c r="P2316" s="30"/>
      <c r="R2316" s="2"/>
      <c r="AH2316" s="2"/>
      <c r="AU2316" s="2"/>
      <c r="AV2316" s="2"/>
    </row>
    <row r="2317" spans="1:48" x14ac:dyDescent="0.25">
      <c r="A2317" s="5" t="s">
        <v>134</v>
      </c>
      <c r="B2317" t="s">
        <v>152</v>
      </c>
      <c r="C2317" s="3">
        <v>41367</v>
      </c>
      <c r="D2317">
        <v>10</v>
      </c>
      <c r="H2317" t="s">
        <v>135</v>
      </c>
      <c r="J2317" s="29" t="s">
        <v>139</v>
      </c>
      <c r="M2317" s="2" t="s">
        <v>155</v>
      </c>
      <c r="N2317" s="2"/>
      <c r="O2317" s="28">
        <v>20.25</v>
      </c>
      <c r="P2317" s="30"/>
      <c r="R2317" s="2"/>
      <c r="AH2317" s="2"/>
      <c r="AU2317" s="2"/>
      <c r="AV2317" s="2"/>
    </row>
    <row r="2318" spans="1:48" x14ac:dyDescent="0.25">
      <c r="A2318" s="5" t="s">
        <v>134</v>
      </c>
      <c r="B2318" t="s">
        <v>152</v>
      </c>
      <c r="C2318" s="3">
        <v>41381</v>
      </c>
      <c r="D2318">
        <v>1</v>
      </c>
      <c r="H2318" t="s">
        <v>135</v>
      </c>
      <c r="J2318" s="29" t="s">
        <v>139</v>
      </c>
      <c r="M2318" s="2" t="s">
        <v>155</v>
      </c>
      <c r="N2318" s="2"/>
      <c r="O2318" s="28">
        <v>16.829999999999998</v>
      </c>
      <c r="P2318" s="30"/>
      <c r="R2318" s="2"/>
      <c r="AH2318" s="2"/>
      <c r="AU2318" s="2"/>
      <c r="AV2318" s="2"/>
    </row>
    <row r="2319" spans="1:48" x14ac:dyDescent="0.25">
      <c r="A2319" s="5" t="s">
        <v>134</v>
      </c>
      <c r="B2319" t="s">
        <v>152</v>
      </c>
      <c r="C2319" s="3">
        <v>41381</v>
      </c>
      <c r="D2319">
        <v>2</v>
      </c>
      <c r="H2319" t="s">
        <v>135</v>
      </c>
      <c r="J2319" s="29" t="s">
        <v>139</v>
      </c>
      <c r="M2319" s="2" t="s">
        <v>155</v>
      </c>
      <c r="N2319" s="2"/>
      <c r="O2319" s="28">
        <v>11.34</v>
      </c>
      <c r="P2319" s="30"/>
      <c r="R2319" s="2"/>
      <c r="AH2319" s="2"/>
      <c r="AU2319" s="2"/>
      <c r="AV2319" s="2"/>
    </row>
    <row r="2320" spans="1:48" x14ac:dyDescent="0.25">
      <c r="A2320" s="5" t="s">
        <v>134</v>
      </c>
      <c r="B2320" t="s">
        <v>152</v>
      </c>
      <c r="C2320" s="3">
        <v>41381</v>
      </c>
      <c r="D2320">
        <v>3</v>
      </c>
      <c r="H2320" t="s">
        <v>135</v>
      </c>
      <c r="J2320" s="29" t="s">
        <v>139</v>
      </c>
      <c r="M2320" s="2" t="s">
        <v>155</v>
      </c>
      <c r="N2320" s="2"/>
      <c r="O2320" s="28">
        <v>19.52</v>
      </c>
      <c r="P2320" s="30"/>
      <c r="R2320" s="2"/>
      <c r="AH2320" s="2"/>
      <c r="AU2320" s="2"/>
      <c r="AV2320" s="2"/>
    </row>
    <row r="2321" spans="1:48" x14ac:dyDescent="0.25">
      <c r="A2321" s="5" t="s">
        <v>134</v>
      </c>
      <c r="B2321" t="s">
        <v>152</v>
      </c>
      <c r="C2321" s="3">
        <v>41381</v>
      </c>
      <c r="D2321">
        <v>4</v>
      </c>
      <c r="H2321" t="s">
        <v>135</v>
      </c>
      <c r="J2321" s="29" t="s">
        <v>139</v>
      </c>
      <c r="M2321" s="2" t="s">
        <v>155</v>
      </c>
      <c r="N2321" s="2"/>
      <c r="O2321" s="28">
        <v>21.66</v>
      </c>
      <c r="P2321" s="30"/>
      <c r="R2321" s="2"/>
      <c r="AH2321" s="2"/>
      <c r="AU2321" s="2"/>
      <c r="AV2321" s="2"/>
    </row>
    <row r="2322" spans="1:48" x14ac:dyDescent="0.25">
      <c r="A2322" s="5" t="s">
        <v>134</v>
      </c>
      <c r="B2322" t="s">
        <v>152</v>
      </c>
      <c r="C2322" s="3">
        <v>41381</v>
      </c>
      <c r="D2322">
        <v>5</v>
      </c>
      <c r="H2322" t="s">
        <v>135</v>
      </c>
      <c r="J2322" s="29" t="s">
        <v>139</v>
      </c>
      <c r="M2322" s="2" t="s">
        <v>155</v>
      </c>
      <c r="N2322" s="2"/>
      <c r="O2322" s="28">
        <v>21.94</v>
      </c>
      <c r="P2322" s="30"/>
      <c r="R2322" s="2"/>
      <c r="AH2322" s="2"/>
      <c r="AU2322" s="2"/>
      <c r="AV2322" s="2"/>
    </row>
    <row r="2323" spans="1:48" x14ac:dyDescent="0.25">
      <c r="A2323" s="5" t="s">
        <v>134</v>
      </c>
      <c r="B2323" t="s">
        <v>152</v>
      </c>
      <c r="C2323" s="3">
        <v>41381</v>
      </c>
      <c r="D2323">
        <v>6</v>
      </c>
      <c r="H2323" t="s">
        <v>135</v>
      </c>
      <c r="J2323" s="29" t="s">
        <v>139</v>
      </c>
      <c r="M2323" s="2" t="s">
        <v>155</v>
      </c>
      <c r="N2323" s="2"/>
      <c r="O2323" s="28">
        <v>16.78</v>
      </c>
      <c r="P2323" s="30"/>
      <c r="R2323" s="2"/>
      <c r="AH2323" s="2"/>
      <c r="AU2323" s="2"/>
      <c r="AV2323" s="2"/>
    </row>
    <row r="2324" spans="1:48" x14ac:dyDescent="0.25">
      <c r="A2324" s="5" t="s">
        <v>134</v>
      </c>
      <c r="B2324" t="s">
        <v>152</v>
      </c>
      <c r="C2324" s="3">
        <v>41381</v>
      </c>
      <c r="D2324">
        <v>7</v>
      </c>
      <c r="H2324" t="s">
        <v>135</v>
      </c>
      <c r="J2324" s="29" t="s">
        <v>139</v>
      </c>
      <c r="M2324" s="2" t="s">
        <v>155</v>
      </c>
      <c r="N2324" s="2"/>
      <c r="O2324" s="28">
        <v>25.82</v>
      </c>
      <c r="P2324" s="30"/>
      <c r="R2324" s="2"/>
      <c r="AH2324" s="2"/>
      <c r="AU2324" s="2"/>
      <c r="AV2324" s="2"/>
    </row>
    <row r="2325" spans="1:48" x14ac:dyDescent="0.25">
      <c r="A2325" s="5" t="s">
        <v>134</v>
      </c>
      <c r="B2325" t="s">
        <v>152</v>
      </c>
      <c r="C2325" s="3">
        <v>41381</v>
      </c>
      <c r="D2325">
        <v>8</v>
      </c>
      <c r="H2325" t="s">
        <v>135</v>
      </c>
      <c r="J2325" s="29" t="s">
        <v>139</v>
      </c>
      <c r="M2325" s="2" t="s">
        <v>155</v>
      </c>
      <c r="N2325" s="2"/>
      <c r="O2325" s="28">
        <v>24.76</v>
      </c>
      <c r="P2325" s="30"/>
      <c r="R2325" s="2"/>
      <c r="AH2325" s="2"/>
      <c r="AU2325" s="2"/>
      <c r="AV2325" s="2"/>
    </row>
    <row r="2326" spans="1:48" x14ac:dyDescent="0.25">
      <c r="A2326" s="5" t="s">
        <v>134</v>
      </c>
      <c r="B2326" t="s">
        <v>152</v>
      </c>
      <c r="C2326" s="3">
        <v>41381</v>
      </c>
      <c r="D2326">
        <v>9</v>
      </c>
      <c r="H2326" t="s">
        <v>135</v>
      </c>
      <c r="J2326" s="29" t="s">
        <v>139</v>
      </c>
      <c r="M2326" s="2" t="s">
        <v>155</v>
      </c>
      <c r="N2326" s="2"/>
      <c r="O2326" s="28">
        <v>12.3</v>
      </c>
      <c r="P2326" s="30"/>
      <c r="R2326" s="2"/>
      <c r="AH2326" s="2"/>
      <c r="AU2326" s="2"/>
      <c r="AV2326" s="2"/>
    </row>
    <row r="2327" spans="1:48" x14ac:dyDescent="0.25">
      <c r="A2327" s="5" t="s">
        <v>134</v>
      </c>
      <c r="B2327" t="s">
        <v>152</v>
      </c>
      <c r="C2327" s="3">
        <v>41381</v>
      </c>
      <c r="D2327">
        <v>10</v>
      </c>
      <c r="H2327" t="s">
        <v>135</v>
      </c>
      <c r="J2327" s="29" t="s">
        <v>139</v>
      </c>
      <c r="M2327" s="2" t="s">
        <v>155</v>
      </c>
      <c r="N2327" s="2"/>
      <c r="O2327" s="28">
        <v>18.88</v>
      </c>
      <c r="P2327" s="30"/>
      <c r="R2327" s="2"/>
      <c r="AH2327" s="2"/>
      <c r="AU2327" s="2"/>
      <c r="AV2327" s="2"/>
    </row>
    <row r="2328" spans="1:48" x14ac:dyDescent="0.25">
      <c r="A2328" s="5" t="s">
        <v>134</v>
      </c>
      <c r="B2328" t="s">
        <v>152</v>
      </c>
      <c r="C2328" s="3">
        <v>41396</v>
      </c>
      <c r="D2328">
        <v>1</v>
      </c>
      <c r="H2328" t="s">
        <v>135</v>
      </c>
      <c r="J2328" s="29" t="s">
        <v>139</v>
      </c>
      <c r="M2328" s="2" t="s">
        <v>155</v>
      </c>
      <c r="N2328" s="2"/>
      <c r="O2328" s="28">
        <v>25.41</v>
      </c>
      <c r="P2328" s="30"/>
      <c r="R2328" s="2"/>
      <c r="AH2328" s="2"/>
      <c r="AU2328" s="2"/>
      <c r="AV2328" s="2"/>
    </row>
    <row r="2329" spans="1:48" x14ac:dyDescent="0.25">
      <c r="A2329" s="5" t="s">
        <v>134</v>
      </c>
      <c r="B2329" t="s">
        <v>152</v>
      </c>
      <c r="C2329" s="3">
        <v>41396</v>
      </c>
      <c r="D2329">
        <v>2</v>
      </c>
      <c r="H2329" t="s">
        <v>135</v>
      </c>
      <c r="J2329" s="29" t="s">
        <v>139</v>
      </c>
      <c r="M2329" s="2" t="s">
        <v>155</v>
      </c>
      <c r="N2329" s="2"/>
      <c r="O2329" s="28">
        <v>21.67</v>
      </c>
      <c r="P2329" s="30"/>
      <c r="R2329" s="2"/>
      <c r="AH2329" s="2"/>
      <c r="AU2329" s="2"/>
      <c r="AV2329" s="2"/>
    </row>
    <row r="2330" spans="1:48" x14ac:dyDescent="0.25">
      <c r="A2330" s="5" t="s">
        <v>134</v>
      </c>
      <c r="B2330" t="s">
        <v>152</v>
      </c>
      <c r="C2330" s="3">
        <v>41396</v>
      </c>
      <c r="D2330">
        <v>3</v>
      </c>
      <c r="H2330" t="s">
        <v>135</v>
      </c>
      <c r="J2330" s="29" t="s">
        <v>139</v>
      </c>
      <c r="M2330" s="2" t="s">
        <v>155</v>
      </c>
      <c r="N2330" s="2"/>
      <c r="O2330" s="28">
        <v>16.66</v>
      </c>
      <c r="P2330" s="30"/>
      <c r="R2330" s="2"/>
      <c r="AH2330" s="2"/>
      <c r="AU2330" s="2"/>
      <c r="AV2330" s="2"/>
    </row>
    <row r="2331" spans="1:48" x14ac:dyDescent="0.25">
      <c r="A2331" s="5" t="s">
        <v>134</v>
      </c>
      <c r="B2331" t="s">
        <v>152</v>
      </c>
      <c r="C2331" s="3">
        <v>41396</v>
      </c>
      <c r="D2331">
        <v>4</v>
      </c>
      <c r="H2331" t="s">
        <v>135</v>
      </c>
      <c r="J2331" s="29" t="s">
        <v>139</v>
      </c>
      <c r="M2331" s="2" t="s">
        <v>155</v>
      </c>
      <c r="N2331" s="2"/>
      <c r="O2331" s="28">
        <v>9.86</v>
      </c>
      <c r="P2331" s="30"/>
      <c r="R2331" s="2"/>
      <c r="AH2331" s="2"/>
      <c r="AU2331" s="2"/>
      <c r="AV2331" s="2"/>
    </row>
    <row r="2332" spans="1:48" x14ac:dyDescent="0.25">
      <c r="A2332" s="5" t="s">
        <v>134</v>
      </c>
      <c r="B2332" t="s">
        <v>152</v>
      </c>
      <c r="C2332" s="3">
        <v>41396</v>
      </c>
      <c r="D2332">
        <v>5</v>
      </c>
      <c r="H2332" t="s">
        <v>135</v>
      </c>
      <c r="J2332" s="29" t="s">
        <v>139</v>
      </c>
      <c r="M2332" s="2" t="s">
        <v>155</v>
      </c>
      <c r="N2332" s="2"/>
      <c r="O2332" s="28">
        <v>21.01</v>
      </c>
      <c r="P2332" s="30"/>
      <c r="R2332" s="2"/>
      <c r="AH2332" s="2"/>
      <c r="AU2332" s="2"/>
      <c r="AV2332" s="2"/>
    </row>
    <row r="2333" spans="1:48" x14ac:dyDescent="0.25">
      <c r="A2333" s="5" t="s">
        <v>134</v>
      </c>
      <c r="B2333" t="s">
        <v>152</v>
      </c>
      <c r="C2333" s="3">
        <v>41396</v>
      </c>
      <c r="D2333">
        <v>6</v>
      </c>
      <c r="H2333" t="s">
        <v>135</v>
      </c>
      <c r="J2333" s="29" t="s">
        <v>139</v>
      </c>
      <c r="M2333" s="2" t="s">
        <v>155</v>
      </c>
      <c r="N2333" s="2"/>
      <c r="O2333" s="28">
        <v>20.07</v>
      </c>
      <c r="P2333" s="30"/>
      <c r="R2333" s="2"/>
      <c r="AH2333" s="2"/>
      <c r="AU2333" s="2"/>
      <c r="AV2333" s="2"/>
    </row>
    <row r="2334" spans="1:48" x14ac:dyDescent="0.25">
      <c r="A2334" s="5" t="s">
        <v>134</v>
      </c>
      <c r="B2334" t="s">
        <v>152</v>
      </c>
      <c r="C2334" s="3">
        <v>41396</v>
      </c>
      <c r="D2334">
        <v>7</v>
      </c>
      <c r="H2334" t="s">
        <v>135</v>
      </c>
      <c r="J2334" s="29" t="s">
        <v>139</v>
      </c>
      <c r="M2334" s="2" t="s">
        <v>155</v>
      </c>
      <c r="N2334" s="2"/>
      <c r="O2334" s="28">
        <v>16.14</v>
      </c>
      <c r="P2334" s="30"/>
      <c r="R2334" s="2"/>
      <c r="AH2334" s="2"/>
      <c r="AU2334" s="2"/>
      <c r="AV2334" s="2"/>
    </row>
    <row r="2335" spans="1:48" x14ac:dyDescent="0.25">
      <c r="A2335" s="5" t="s">
        <v>134</v>
      </c>
      <c r="B2335" t="s">
        <v>152</v>
      </c>
      <c r="C2335" s="3">
        <v>41396</v>
      </c>
      <c r="D2335">
        <v>8</v>
      </c>
      <c r="H2335" t="s">
        <v>135</v>
      </c>
      <c r="J2335" s="29" t="s">
        <v>139</v>
      </c>
      <c r="M2335" s="2" t="s">
        <v>155</v>
      </c>
      <c r="N2335" s="2"/>
      <c r="O2335" s="28">
        <v>13.24</v>
      </c>
      <c r="P2335" s="30"/>
      <c r="R2335" s="2"/>
      <c r="AH2335" s="2"/>
      <c r="AU2335" s="2"/>
      <c r="AV2335" s="2"/>
    </row>
    <row r="2336" spans="1:48" x14ac:dyDescent="0.25">
      <c r="A2336" s="5" t="s">
        <v>134</v>
      </c>
      <c r="B2336" t="s">
        <v>152</v>
      </c>
      <c r="C2336" s="3">
        <v>41396</v>
      </c>
      <c r="D2336">
        <v>9</v>
      </c>
      <c r="H2336" t="s">
        <v>135</v>
      </c>
      <c r="J2336" s="29" t="s">
        <v>139</v>
      </c>
      <c r="M2336" s="2" t="s">
        <v>155</v>
      </c>
      <c r="N2336" s="2"/>
      <c r="O2336" s="28">
        <v>7.07</v>
      </c>
      <c r="P2336" s="30"/>
      <c r="R2336" s="2"/>
      <c r="AH2336" s="2"/>
      <c r="AU2336" s="2"/>
      <c r="AV2336" s="2"/>
    </row>
    <row r="2337" spans="1:48" x14ac:dyDescent="0.25">
      <c r="A2337" s="5" t="s">
        <v>134</v>
      </c>
      <c r="B2337" t="s">
        <v>152</v>
      </c>
      <c r="C2337" s="3">
        <v>41396</v>
      </c>
      <c r="D2337">
        <v>10</v>
      </c>
      <c r="H2337" t="s">
        <v>135</v>
      </c>
      <c r="J2337" s="29" t="s">
        <v>139</v>
      </c>
      <c r="M2337" s="2" t="s">
        <v>155</v>
      </c>
      <c r="N2337" s="2"/>
      <c r="O2337" s="28">
        <v>14.67</v>
      </c>
      <c r="P2337" s="30"/>
      <c r="R2337" s="2"/>
      <c r="AH2337" s="2"/>
      <c r="AU2337" s="2"/>
      <c r="AV2337" s="2"/>
    </row>
    <row r="2338" spans="1:48" x14ac:dyDescent="0.25">
      <c r="A2338" s="5" t="s">
        <v>134</v>
      </c>
      <c r="B2338" t="s">
        <v>152</v>
      </c>
      <c r="C2338" s="3">
        <v>41409</v>
      </c>
      <c r="D2338">
        <v>1</v>
      </c>
      <c r="H2338" t="s">
        <v>135</v>
      </c>
      <c r="J2338" s="29" t="s">
        <v>139</v>
      </c>
      <c r="M2338" s="2" t="s">
        <v>155</v>
      </c>
      <c r="N2338" s="2"/>
      <c r="O2338" s="28">
        <v>25.43</v>
      </c>
      <c r="P2338" s="30"/>
      <c r="R2338" s="2"/>
      <c r="AH2338" s="2"/>
      <c r="AU2338" s="2"/>
      <c r="AV2338" s="2"/>
    </row>
    <row r="2339" spans="1:48" x14ac:dyDescent="0.25">
      <c r="A2339" s="5" t="s">
        <v>134</v>
      </c>
      <c r="B2339" t="s">
        <v>152</v>
      </c>
      <c r="C2339" s="3">
        <v>41409</v>
      </c>
      <c r="D2339">
        <v>2</v>
      </c>
      <c r="H2339" t="s">
        <v>135</v>
      </c>
      <c r="J2339" s="29" t="s">
        <v>139</v>
      </c>
      <c r="M2339" s="2" t="s">
        <v>155</v>
      </c>
      <c r="N2339" s="2"/>
      <c r="O2339" s="28">
        <v>12.87</v>
      </c>
      <c r="P2339" s="30"/>
      <c r="R2339" s="2"/>
      <c r="AH2339" s="2"/>
      <c r="AU2339" s="2"/>
      <c r="AV2339" s="2"/>
    </row>
    <row r="2340" spans="1:48" x14ac:dyDescent="0.25">
      <c r="A2340" s="5" t="s">
        <v>134</v>
      </c>
      <c r="B2340" t="s">
        <v>152</v>
      </c>
      <c r="C2340" s="3">
        <v>41409</v>
      </c>
      <c r="D2340">
        <v>3</v>
      </c>
      <c r="H2340" t="s">
        <v>135</v>
      </c>
      <c r="J2340" s="29" t="s">
        <v>139</v>
      </c>
      <c r="M2340" s="2" t="s">
        <v>155</v>
      </c>
      <c r="N2340" s="2"/>
      <c r="O2340" s="28">
        <v>16.48</v>
      </c>
      <c r="P2340" s="30"/>
      <c r="R2340" s="2"/>
      <c r="AH2340" s="2"/>
      <c r="AU2340" s="2"/>
      <c r="AV2340" s="2"/>
    </row>
    <row r="2341" spans="1:48" x14ac:dyDescent="0.25">
      <c r="A2341" s="5" t="s">
        <v>134</v>
      </c>
      <c r="B2341" t="s">
        <v>152</v>
      </c>
      <c r="C2341" s="3">
        <v>41409</v>
      </c>
      <c r="D2341">
        <v>4</v>
      </c>
      <c r="H2341" t="s">
        <v>135</v>
      </c>
      <c r="J2341" s="29" t="s">
        <v>139</v>
      </c>
      <c r="M2341" s="2" t="s">
        <v>155</v>
      </c>
      <c r="N2341" s="2"/>
      <c r="O2341" s="28">
        <v>16.760000000000002</v>
      </c>
      <c r="P2341" s="30"/>
      <c r="R2341" s="2"/>
      <c r="AH2341" s="2"/>
      <c r="AU2341" s="2"/>
      <c r="AV2341" s="2"/>
    </row>
    <row r="2342" spans="1:48" x14ac:dyDescent="0.25">
      <c r="A2342" s="5" t="s">
        <v>134</v>
      </c>
      <c r="B2342" t="s">
        <v>152</v>
      </c>
      <c r="C2342" s="3">
        <v>41409</v>
      </c>
      <c r="D2342">
        <v>5</v>
      </c>
      <c r="H2342" t="s">
        <v>135</v>
      </c>
      <c r="J2342" s="29" t="s">
        <v>139</v>
      </c>
      <c r="M2342" s="2" t="s">
        <v>155</v>
      </c>
      <c r="N2342" s="2"/>
      <c r="O2342" s="28">
        <v>13.22</v>
      </c>
      <c r="P2342" s="30"/>
      <c r="R2342" s="2"/>
      <c r="AH2342" s="2"/>
      <c r="AU2342" s="2"/>
      <c r="AV2342" s="2"/>
    </row>
    <row r="2343" spans="1:48" x14ac:dyDescent="0.25">
      <c r="A2343" s="5" t="s">
        <v>134</v>
      </c>
      <c r="B2343" t="s">
        <v>152</v>
      </c>
      <c r="C2343" s="3">
        <v>41409</v>
      </c>
      <c r="D2343">
        <v>6</v>
      </c>
      <c r="H2343" t="s">
        <v>135</v>
      </c>
      <c r="J2343" s="29" t="s">
        <v>139</v>
      </c>
      <c r="M2343" s="2" t="s">
        <v>155</v>
      </c>
      <c r="N2343" s="2"/>
      <c r="O2343" s="28">
        <v>23.39</v>
      </c>
      <c r="P2343" s="30"/>
      <c r="R2343" s="2"/>
      <c r="AH2343" s="2"/>
      <c r="AU2343" s="2"/>
      <c r="AV2343" s="2"/>
    </row>
    <row r="2344" spans="1:48" x14ac:dyDescent="0.25">
      <c r="A2344" s="5" t="s">
        <v>134</v>
      </c>
      <c r="B2344" t="s">
        <v>152</v>
      </c>
      <c r="C2344" s="3">
        <v>41409</v>
      </c>
      <c r="D2344">
        <v>7</v>
      </c>
      <c r="H2344" t="s">
        <v>135</v>
      </c>
      <c r="J2344" s="29" t="s">
        <v>139</v>
      </c>
      <c r="M2344" s="2" t="s">
        <v>155</v>
      </c>
      <c r="N2344" s="2"/>
      <c r="O2344" s="28">
        <v>18.010000000000002</v>
      </c>
      <c r="P2344" s="30"/>
      <c r="R2344" s="2"/>
      <c r="AH2344" s="2"/>
      <c r="AU2344" s="2"/>
      <c r="AV2344" s="2"/>
    </row>
    <row r="2345" spans="1:48" x14ac:dyDescent="0.25">
      <c r="A2345" s="5" t="s">
        <v>134</v>
      </c>
      <c r="B2345" t="s">
        <v>152</v>
      </c>
      <c r="C2345" s="3">
        <v>41409</v>
      </c>
      <c r="D2345">
        <v>8</v>
      </c>
      <c r="H2345" t="s">
        <v>135</v>
      </c>
      <c r="J2345" s="29" t="s">
        <v>139</v>
      </c>
      <c r="M2345" s="2" t="s">
        <v>155</v>
      </c>
      <c r="N2345" s="2"/>
      <c r="O2345" s="28">
        <v>19.05</v>
      </c>
      <c r="P2345" s="30"/>
      <c r="R2345" s="2"/>
      <c r="AH2345" s="2"/>
      <c r="AU2345" s="2"/>
      <c r="AV2345" s="2"/>
    </row>
    <row r="2346" spans="1:48" x14ac:dyDescent="0.25">
      <c r="A2346" s="5" t="s">
        <v>134</v>
      </c>
      <c r="B2346" t="s">
        <v>152</v>
      </c>
      <c r="C2346" s="3">
        <v>41409</v>
      </c>
      <c r="D2346">
        <v>9</v>
      </c>
      <c r="H2346" t="s">
        <v>135</v>
      </c>
      <c r="J2346" s="29" t="s">
        <v>139</v>
      </c>
      <c r="M2346" s="2" t="s">
        <v>155</v>
      </c>
      <c r="N2346" s="2"/>
      <c r="O2346" s="28">
        <v>21.93</v>
      </c>
      <c r="P2346" s="30"/>
      <c r="R2346" s="2"/>
      <c r="AH2346" s="2"/>
      <c r="AU2346" s="2"/>
      <c r="AV2346" s="2"/>
    </row>
    <row r="2347" spans="1:48" x14ac:dyDescent="0.25">
      <c r="A2347" s="5" t="s">
        <v>134</v>
      </c>
      <c r="B2347" t="s">
        <v>152</v>
      </c>
      <c r="C2347" s="3">
        <v>41409</v>
      </c>
      <c r="D2347">
        <v>10</v>
      </c>
      <c r="H2347" t="s">
        <v>135</v>
      </c>
      <c r="J2347" s="29" t="s">
        <v>139</v>
      </c>
      <c r="M2347" s="2" t="s">
        <v>155</v>
      </c>
      <c r="N2347" s="2"/>
      <c r="O2347" s="28">
        <v>17.260000000000002</v>
      </c>
      <c r="P2347" s="30"/>
      <c r="R2347" s="2"/>
      <c r="AH2347" s="2"/>
      <c r="AU2347" s="2"/>
      <c r="AV2347" s="2"/>
    </row>
    <row r="2348" spans="1:48" x14ac:dyDescent="0.25">
      <c r="A2348" s="5" t="s">
        <v>134</v>
      </c>
      <c r="B2348" t="s">
        <v>152</v>
      </c>
      <c r="C2348" s="3">
        <v>41423</v>
      </c>
      <c r="D2348">
        <v>1</v>
      </c>
      <c r="H2348" t="s">
        <v>135</v>
      </c>
      <c r="J2348" s="29" t="s">
        <v>139</v>
      </c>
      <c r="M2348" s="2" t="s">
        <v>155</v>
      </c>
      <c r="N2348" s="2"/>
      <c r="O2348" s="28">
        <v>13.49</v>
      </c>
      <c r="P2348" s="30"/>
      <c r="R2348" s="2"/>
      <c r="AH2348" s="2"/>
      <c r="AU2348" s="2"/>
      <c r="AV2348" s="2"/>
    </row>
    <row r="2349" spans="1:48" x14ac:dyDescent="0.25">
      <c r="A2349" s="5" t="s">
        <v>134</v>
      </c>
      <c r="B2349" t="s">
        <v>152</v>
      </c>
      <c r="C2349" s="3">
        <v>41423</v>
      </c>
      <c r="D2349">
        <v>2</v>
      </c>
      <c r="H2349" t="s">
        <v>135</v>
      </c>
      <c r="J2349" s="29" t="s">
        <v>139</v>
      </c>
      <c r="M2349" s="2" t="s">
        <v>155</v>
      </c>
      <c r="N2349" s="2"/>
      <c r="O2349" s="28">
        <v>16.61</v>
      </c>
      <c r="P2349" s="30"/>
      <c r="R2349" s="2"/>
      <c r="AH2349" s="2"/>
      <c r="AU2349" s="2"/>
      <c r="AV2349" s="2"/>
    </row>
    <row r="2350" spans="1:48" x14ac:dyDescent="0.25">
      <c r="A2350" s="5" t="s">
        <v>134</v>
      </c>
      <c r="B2350" t="s">
        <v>152</v>
      </c>
      <c r="C2350" s="3">
        <v>41423</v>
      </c>
      <c r="D2350">
        <v>3</v>
      </c>
      <c r="H2350" t="s">
        <v>135</v>
      </c>
      <c r="J2350" s="29" t="s">
        <v>139</v>
      </c>
      <c r="M2350" s="2" t="s">
        <v>155</v>
      </c>
      <c r="N2350" s="2"/>
      <c r="O2350" s="28">
        <v>10.86</v>
      </c>
      <c r="P2350" s="30"/>
      <c r="R2350" s="2"/>
      <c r="AH2350" s="2"/>
      <c r="AU2350" s="2"/>
      <c r="AV2350" s="2"/>
    </row>
    <row r="2351" spans="1:48" x14ac:dyDescent="0.25">
      <c r="A2351" s="5" t="s">
        <v>134</v>
      </c>
      <c r="B2351" t="s">
        <v>152</v>
      </c>
      <c r="C2351" s="3">
        <v>41423</v>
      </c>
      <c r="D2351">
        <v>4</v>
      </c>
      <c r="H2351" t="s">
        <v>135</v>
      </c>
      <c r="J2351" s="29" t="s">
        <v>139</v>
      </c>
      <c r="M2351" s="2" t="s">
        <v>155</v>
      </c>
      <c r="N2351" s="2"/>
      <c r="O2351" s="28">
        <v>11.23</v>
      </c>
      <c r="P2351" s="30"/>
      <c r="R2351" s="2"/>
      <c r="AH2351" s="2"/>
      <c r="AU2351" s="2"/>
      <c r="AV2351" s="2"/>
    </row>
    <row r="2352" spans="1:48" x14ac:dyDescent="0.25">
      <c r="A2352" s="5" t="s">
        <v>134</v>
      </c>
      <c r="B2352" t="s">
        <v>152</v>
      </c>
      <c r="C2352" s="3">
        <v>41423</v>
      </c>
      <c r="D2352">
        <v>5</v>
      </c>
      <c r="H2352" t="s">
        <v>135</v>
      </c>
      <c r="J2352" s="29" t="s">
        <v>139</v>
      </c>
      <c r="M2352" s="2" t="s">
        <v>155</v>
      </c>
      <c r="N2352" s="2"/>
      <c r="O2352" s="28">
        <v>10.53</v>
      </c>
      <c r="P2352" s="30"/>
      <c r="R2352" s="2"/>
      <c r="AH2352" s="2"/>
      <c r="AU2352" s="2"/>
      <c r="AV2352" s="2"/>
    </row>
    <row r="2353" spans="1:48" x14ac:dyDescent="0.25">
      <c r="A2353" s="5" t="s">
        <v>134</v>
      </c>
      <c r="B2353" t="s">
        <v>152</v>
      </c>
      <c r="C2353" s="3">
        <v>41423</v>
      </c>
      <c r="D2353">
        <v>6</v>
      </c>
      <c r="H2353" t="s">
        <v>135</v>
      </c>
      <c r="J2353" s="29" t="s">
        <v>139</v>
      </c>
      <c r="M2353" s="2" t="s">
        <v>155</v>
      </c>
      <c r="N2353" s="2"/>
      <c r="O2353" s="28">
        <v>10.39</v>
      </c>
      <c r="P2353" s="30"/>
      <c r="R2353" s="2"/>
      <c r="AH2353" s="2"/>
      <c r="AU2353" s="2"/>
      <c r="AV2353" s="2"/>
    </row>
    <row r="2354" spans="1:48" x14ac:dyDescent="0.25">
      <c r="A2354" s="5" t="s">
        <v>134</v>
      </c>
      <c r="B2354" t="s">
        <v>152</v>
      </c>
      <c r="C2354" s="3">
        <v>41423</v>
      </c>
      <c r="D2354">
        <v>7</v>
      </c>
      <c r="H2354" t="s">
        <v>135</v>
      </c>
      <c r="J2354" s="29" t="s">
        <v>139</v>
      </c>
      <c r="M2354" s="2" t="s">
        <v>155</v>
      </c>
      <c r="N2354" s="2"/>
      <c r="O2354" s="28">
        <v>13.39</v>
      </c>
      <c r="P2354" s="30"/>
      <c r="R2354" s="2"/>
      <c r="AH2354" s="2"/>
      <c r="AU2354" s="2"/>
      <c r="AV2354" s="2"/>
    </row>
    <row r="2355" spans="1:48" x14ac:dyDescent="0.25">
      <c r="A2355" s="5" t="s">
        <v>134</v>
      </c>
      <c r="B2355" t="s">
        <v>152</v>
      </c>
      <c r="C2355" s="3">
        <v>41423</v>
      </c>
      <c r="D2355">
        <v>8</v>
      </c>
      <c r="H2355" t="s">
        <v>135</v>
      </c>
      <c r="J2355" s="29" t="s">
        <v>139</v>
      </c>
      <c r="M2355" s="2" t="s">
        <v>155</v>
      </c>
      <c r="N2355" s="2"/>
      <c r="O2355" s="28">
        <v>24.19</v>
      </c>
      <c r="P2355" s="30"/>
      <c r="R2355" s="2"/>
      <c r="AH2355" s="2"/>
      <c r="AU2355" s="2"/>
      <c r="AV2355" s="2"/>
    </row>
    <row r="2356" spans="1:48" x14ac:dyDescent="0.25">
      <c r="A2356" s="5" t="s">
        <v>134</v>
      </c>
      <c r="B2356" t="s">
        <v>152</v>
      </c>
      <c r="C2356" s="3">
        <v>41423</v>
      </c>
      <c r="D2356">
        <v>9</v>
      </c>
      <c r="H2356" t="s">
        <v>135</v>
      </c>
      <c r="J2356" s="29" t="s">
        <v>139</v>
      </c>
      <c r="M2356" s="2" t="s">
        <v>155</v>
      </c>
      <c r="N2356" s="2"/>
      <c r="O2356" s="28">
        <v>14.06</v>
      </c>
      <c r="P2356" s="30"/>
      <c r="R2356" s="2"/>
      <c r="AH2356" s="2"/>
      <c r="AU2356" s="2"/>
      <c r="AV2356" s="2"/>
    </row>
    <row r="2357" spans="1:48" x14ac:dyDescent="0.25">
      <c r="A2357" s="5" t="s">
        <v>134</v>
      </c>
      <c r="B2357" t="s">
        <v>152</v>
      </c>
      <c r="C2357" s="3">
        <v>41423</v>
      </c>
      <c r="D2357">
        <v>10</v>
      </c>
      <c r="H2357" t="s">
        <v>135</v>
      </c>
      <c r="J2357" s="29" t="s">
        <v>139</v>
      </c>
      <c r="M2357" s="2" t="s">
        <v>155</v>
      </c>
      <c r="N2357" s="2"/>
      <c r="O2357" s="28">
        <v>17.37</v>
      </c>
      <c r="P2357" s="30"/>
      <c r="R2357" s="2"/>
      <c r="AH2357" s="2"/>
      <c r="AU2357" s="2"/>
      <c r="AV2357" s="2"/>
    </row>
    <row r="2358" spans="1:48" x14ac:dyDescent="0.25">
      <c r="A2358" s="5" t="s">
        <v>137</v>
      </c>
      <c r="B2358" t="s">
        <v>152</v>
      </c>
      <c r="C2358" s="3">
        <v>40896</v>
      </c>
      <c r="D2358">
        <v>1</v>
      </c>
      <c r="H2358" t="s">
        <v>138</v>
      </c>
      <c r="J2358" s="29" t="s">
        <v>136</v>
      </c>
      <c r="M2358" s="2" t="s">
        <v>155</v>
      </c>
      <c r="N2358" s="2"/>
      <c r="O2358" s="28">
        <v>45.4</v>
      </c>
      <c r="P2358" s="30"/>
      <c r="R2358" s="2"/>
      <c r="AH2358" s="2"/>
      <c r="AU2358" s="2"/>
      <c r="AV2358" s="2"/>
    </row>
    <row r="2359" spans="1:48" x14ac:dyDescent="0.25">
      <c r="A2359" s="5" t="s">
        <v>137</v>
      </c>
      <c r="B2359" t="s">
        <v>152</v>
      </c>
      <c r="C2359" s="3">
        <v>40896</v>
      </c>
      <c r="D2359">
        <v>2</v>
      </c>
      <c r="H2359" t="s">
        <v>138</v>
      </c>
      <c r="J2359" s="29" t="s">
        <v>136</v>
      </c>
      <c r="M2359" s="2" t="s">
        <v>155</v>
      </c>
      <c r="N2359" s="2"/>
      <c r="O2359" s="28">
        <v>39.72</v>
      </c>
      <c r="P2359" s="30"/>
      <c r="R2359" s="2"/>
      <c r="AH2359" s="2"/>
      <c r="AU2359" s="2"/>
      <c r="AV2359" s="2"/>
    </row>
    <row r="2360" spans="1:48" x14ac:dyDescent="0.25">
      <c r="A2360" s="5" t="s">
        <v>137</v>
      </c>
      <c r="B2360" t="s">
        <v>152</v>
      </c>
      <c r="C2360" s="3">
        <v>40896</v>
      </c>
      <c r="D2360">
        <v>3</v>
      </c>
      <c r="H2360" t="s">
        <v>138</v>
      </c>
      <c r="J2360" s="29" t="s">
        <v>136</v>
      </c>
      <c r="M2360" s="2" t="s">
        <v>155</v>
      </c>
      <c r="N2360" s="2"/>
      <c r="O2360" s="28">
        <v>40.46</v>
      </c>
      <c r="P2360" s="30"/>
      <c r="R2360" s="2"/>
      <c r="AH2360" s="2"/>
      <c r="AU2360" s="2"/>
      <c r="AV2360" s="2"/>
    </row>
    <row r="2361" spans="1:48" x14ac:dyDescent="0.25">
      <c r="A2361" s="5" t="s">
        <v>137</v>
      </c>
      <c r="B2361" t="s">
        <v>152</v>
      </c>
      <c r="C2361" s="3">
        <v>40896</v>
      </c>
      <c r="D2361">
        <v>4</v>
      </c>
      <c r="H2361" t="s">
        <v>138</v>
      </c>
      <c r="J2361" s="29" t="s">
        <v>136</v>
      </c>
      <c r="M2361" s="2" t="s">
        <v>155</v>
      </c>
      <c r="N2361" s="2"/>
      <c r="O2361" s="28">
        <v>32.549999999999997</v>
      </c>
      <c r="P2361" s="30"/>
      <c r="R2361" s="2"/>
      <c r="AH2361" s="2"/>
      <c r="AU2361" s="2"/>
      <c r="AV2361" s="2"/>
    </row>
    <row r="2362" spans="1:48" x14ac:dyDescent="0.25">
      <c r="A2362" s="5" t="s">
        <v>137</v>
      </c>
      <c r="B2362" t="s">
        <v>152</v>
      </c>
      <c r="C2362" s="3">
        <v>40896</v>
      </c>
      <c r="D2362">
        <v>5</v>
      </c>
      <c r="H2362" t="s">
        <v>138</v>
      </c>
      <c r="J2362" s="29" t="s">
        <v>136</v>
      </c>
      <c r="M2362" s="2" t="s">
        <v>155</v>
      </c>
      <c r="N2362" s="2"/>
      <c r="O2362" s="28">
        <v>57</v>
      </c>
      <c r="P2362" s="30"/>
      <c r="R2362" s="2"/>
      <c r="AH2362" s="2"/>
      <c r="AU2362" s="2"/>
      <c r="AV2362" s="2"/>
    </row>
    <row r="2363" spans="1:48" x14ac:dyDescent="0.25">
      <c r="A2363" s="5" t="s">
        <v>137</v>
      </c>
      <c r="B2363" t="s">
        <v>152</v>
      </c>
      <c r="C2363" s="3">
        <v>40896</v>
      </c>
      <c r="D2363">
        <v>6</v>
      </c>
      <c r="H2363" t="s">
        <v>138</v>
      </c>
      <c r="J2363" s="29" t="s">
        <v>136</v>
      </c>
      <c r="M2363" s="2" t="s">
        <v>155</v>
      </c>
      <c r="N2363" s="2"/>
      <c r="O2363" s="28">
        <v>58.75</v>
      </c>
      <c r="P2363" s="30"/>
      <c r="R2363" s="2"/>
      <c r="AH2363" s="2"/>
      <c r="AU2363" s="2"/>
      <c r="AV2363" s="2"/>
    </row>
    <row r="2364" spans="1:48" x14ac:dyDescent="0.25">
      <c r="A2364" s="5" t="s">
        <v>137</v>
      </c>
      <c r="B2364" t="s">
        <v>152</v>
      </c>
      <c r="C2364" s="3">
        <v>40896</v>
      </c>
      <c r="D2364">
        <v>7</v>
      </c>
      <c r="H2364" t="s">
        <v>138</v>
      </c>
      <c r="J2364" s="29" t="s">
        <v>136</v>
      </c>
      <c r="M2364" s="2" t="s">
        <v>155</v>
      </c>
      <c r="N2364" s="2"/>
      <c r="O2364" s="28">
        <v>51.55</v>
      </c>
      <c r="P2364" s="30"/>
      <c r="R2364" s="2"/>
      <c r="AH2364" s="2"/>
      <c r="AU2364" s="2"/>
      <c r="AV2364" s="2"/>
    </row>
    <row r="2365" spans="1:48" x14ac:dyDescent="0.25">
      <c r="A2365" s="5" t="s">
        <v>137</v>
      </c>
      <c r="B2365" t="s">
        <v>152</v>
      </c>
      <c r="C2365" s="3">
        <v>40896</v>
      </c>
      <c r="D2365">
        <v>8</v>
      </c>
      <c r="H2365" t="s">
        <v>138</v>
      </c>
      <c r="J2365" s="29" t="s">
        <v>136</v>
      </c>
      <c r="M2365" s="2" t="s">
        <v>155</v>
      </c>
      <c r="N2365" s="2"/>
      <c r="O2365" s="28">
        <v>39.840000000000003</v>
      </c>
      <c r="P2365" s="30"/>
      <c r="R2365" s="2"/>
      <c r="AH2365" s="2"/>
      <c r="AU2365" s="2"/>
      <c r="AV2365" s="2"/>
    </row>
    <row r="2366" spans="1:48" x14ac:dyDescent="0.25">
      <c r="A2366" s="5" t="s">
        <v>137</v>
      </c>
      <c r="B2366" t="s">
        <v>152</v>
      </c>
      <c r="C2366" s="3">
        <v>40896</v>
      </c>
      <c r="D2366">
        <v>9</v>
      </c>
      <c r="H2366" t="s">
        <v>138</v>
      </c>
      <c r="J2366" s="29" t="s">
        <v>136</v>
      </c>
      <c r="M2366" s="2" t="s">
        <v>155</v>
      </c>
      <c r="N2366" s="2"/>
      <c r="O2366" s="28">
        <v>52.22</v>
      </c>
      <c r="P2366" s="30"/>
      <c r="R2366" s="2"/>
      <c r="AH2366" s="2"/>
      <c r="AU2366" s="2"/>
      <c r="AV2366" s="2"/>
    </row>
    <row r="2367" spans="1:48" x14ac:dyDescent="0.25">
      <c r="A2367" s="5" t="s">
        <v>137</v>
      </c>
      <c r="B2367" t="s">
        <v>152</v>
      </c>
      <c r="C2367" s="3">
        <v>40896</v>
      </c>
      <c r="D2367">
        <v>10</v>
      </c>
      <c r="H2367" t="s">
        <v>138</v>
      </c>
      <c r="J2367" s="29" t="s">
        <v>136</v>
      </c>
      <c r="M2367" s="2" t="s">
        <v>155</v>
      </c>
      <c r="N2367" s="2"/>
      <c r="O2367" s="28">
        <v>51.95</v>
      </c>
      <c r="P2367" s="30"/>
      <c r="R2367" s="2"/>
      <c r="AH2367" s="2"/>
      <c r="AU2367" s="2"/>
      <c r="AV2367" s="2"/>
    </row>
    <row r="2368" spans="1:48" x14ac:dyDescent="0.25">
      <c r="A2368" s="5" t="s">
        <v>137</v>
      </c>
      <c r="B2368" t="s">
        <v>152</v>
      </c>
      <c r="C2368" s="3">
        <v>40925</v>
      </c>
      <c r="D2368">
        <v>1</v>
      </c>
      <c r="H2368" t="s">
        <v>138</v>
      </c>
      <c r="J2368" s="29" t="s">
        <v>136</v>
      </c>
      <c r="M2368" s="2" t="s">
        <v>155</v>
      </c>
      <c r="N2368" s="2"/>
      <c r="O2368" s="28">
        <v>62.200000000000045</v>
      </c>
      <c r="P2368" s="30"/>
      <c r="R2368" s="2"/>
      <c r="AH2368" s="2"/>
      <c r="AU2368" s="2"/>
      <c r="AV2368" s="2"/>
    </row>
    <row r="2369" spans="1:48" x14ac:dyDescent="0.25">
      <c r="A2369" s="5" t="s">
        <v>137</v>
      </c>
      <c r="B2369" t="s">
        <v>152</v>
      </c>
      <c r="C2369" s="3">
        <v>40925</v>
      </c>
      <c r="D2369">
        <v>2</v>
      </c>
      <c r="H2369" t="s">
        <v>138</v>
      </c>
      <c r="J2369" s="29" t="s">
        <v>136</v>
      </c>
      <c r="M2369" s="2" t="s">
        <v>155</v>
      </c>
      <c r="N2369" s="2"/>
      <c r="O2369" s="28">
        <v>58.100000000000023</v>
      </c>
      <c r="P2369" s="30"/>
      <c r="R2369" s="2"/>
      <c r="AH2369" s="2"/>
      <c r="AU2369" s="2"/>
      <c r="AV2369" s="2"/>
    </row>
    <row r="2370" spans="1:48" x14ac:dyDescent="0.25">
      <c r="A2370" s="5" t="s">
        <v>137</v>
      </c>
      <c r="B2370" t="s">
        <v>152</v>
      </c>
      <c r="C2370" s="3">
        <v>40925</v>
      </c>
      <c r="D2370">
        <v>3</v>
      </c>
      <c r="H2370" t="s">
        <v>138</v>
      </c>
      <c r="J2370" s="29" t="s">
        <v>136</v>
      </c>
      <c r="M2370" s="2" t="s">
        <v>155</v>
      </c>
      <c r="N2370" s="2"/>
      <c r="O2370" s="28">
        <v>35.1</v>
      </c>
      <c r="P2370" s="30"/>
      <c r="R2370" s="2"/>
      <c r="AH2370" s="2"/>
      <c r="AU2370" s="2"/>
      <c r="AV2370" s="2"/>
    </row>
    <row r="2371" spans="1:48" x14ac:dyDescent="0.25">
      <c r="A2371" s="5" t="s">
        <v>137</v>
      </c>
      <c r="B2371" t="s">
        <v>152</v>
      </c>
      <c r="C2371" s="3">
        <v>40925</v>
      </c>
      <c r="D2371">
        <v>4</v>
      </c>
      <c r="H2371" t="s">
        <v>138</v>
      </c>
      <c r="J2371" s="29" t="s">
        <v>136</v>
      </c>
      <c r="M2371" s="2" t="s">
        <v>155</v>
      </c>
      <c r="N2371" s="2"/>
      <c r="O2371" s="28">
        <v>53.689999999999941</v>
      </c>
      <c r="P2371" s="30"/>
      <c r="R2371" s="2"/>
      <c r="AH2371" s="2"/>
      <c r="AU2371" s="2"/>
      <c r="AV2371" s="2"/>
    </row>
    <row r="2372" spans="1:48" x14ac:dyDescent="0.25">
      <c r="A2372" s="5" t="s">
        <v>137</v>
      </c>
      <c r="B2372" t="s">
        <v>152</v>
      </c>
      <c r="C2372" s="3">
        <v>40925</v>
      </c>
      <c r="D2372">
        <v>5</v>
      </c>
      <c r="H2372" t="s">
        <v>138</v>
      </c>
      <c r="J2372" s="29" t="s">
        <v>136</v>
      </c>
      <c r="M2372" s="2" t="s">
        <v>155</v>
      </c>
      <c r="N2372" s="2"/>
      <c r="O2372" s="28">
        <v>44.430000000000007</v>
      </c>
      <c r="P2372" s="30"/>
      <c r="R2372" s="2"/>
      <c r="AH2372" s="2"/>
      <c r="AU2372" s="2"/>
      <c r="AV2372" s="2"/>
    </row>
    <row r="2373" spans="1:48" x14ac:dyDescent="0.25">
      <c r="A2373" s="5" t="s">
        <v>137</v>
      </c>
      <c r="B2373" t="s">
        <v>152</v>
      </c>
      <c r="C2373" s="3">
        <v>40925</v>
      </c>
      <c r="D2373">
        <v>6</v>
      </c>
      <c r="H2373" t="s">
        <v>138</v>
      </c>
      <c r="J2373" s="29" t="s">
        <v>136</v>
      </c>
      <c r="M2373" s="2" t="s">
        <v>155</v>
      </c>
      <c r="N2373" s="2"/>
      <c r="O2373" s="28">
        <v>54.33</v>
      </c>
      <c r="P2373" s="30"/>
      <c r="R2373" s="2"/>
      <c r="AH2373" s="2"/>
      <c r="AU2373" s="2"/>
      <c r="AV2373" s="2"/>
    </row>
    <row r="2374" spans="1:48" x14ac:dyDescent="0.25">
      <c r="A2374" s="5" t="s">
        <v>137</v>
      </c>
      <c r="B2374" t="s">
        <v>152</v>
      </c>
      <c r="C2374" s="3">
        <v>40925</v>
      </c>
      <c r="D2374">
        <v>7</v>
      </c>
      <c r="H2374" t="s">
        <v>138</v>
      </c>
      <c r="J2374" s="29" t="s">
        <v>136</v>
      </c>
      <c r="M2374" s="2" t="s">
        <v>155</v>
      </c>
      <c r="N2374" s="2"/>
      <c r="O2374" s="28">
        <v>55.899999999999977</v>
      </c>
      <c r="P2374" s="30"/>
      <c r="R2374" s="2"/>
      <c r="AH2374" s="2"/>
      <c r="AU2374" s="2"/>
      <c r="AV2374" s="2"/>
    </row>
    <row r="2375" spans="1:48" x14ac:dyDescent="0.25">
      <c r="A2375" s="5" t="s">
        <v>137</v>
      </c>
      <c r="B2375" t="s">
        <v>152</v>
      </c>
      <c r="C2375" s="3">
        <v>40925</v>
      </c>
      <c r="D2375">
        <v>8</v>
      </c>
      <c r="H2375" t="s">
        <v>138</v>
      </c>
      <c r="J2375" s="29" t="s">
        <v>136</v>
      </c>
      <c r="M2375" s="2" t="s">
        <v>155</v>
      </c>
      <c r="N2375" s="2"/>
      <c r="O2375" s="28">
        <v>47.44</v>
      </c>
      <c r="P2375" s="30"/>
      <c r="R2375" s="2"/>
      <c r="AH2375" s="2"/>
      <c r="AU2375" s="2"/>
      <c r="AV2375" s="2"/>
    </row>
    <row r="2376" spans="1:48" x14ac:dyDescent="0.25">
      <c r="A2376" s="5" t="s">
        <v>137</v>
      </c>
      <c r="B2376" t="s">
        <v>152</v>
      </c>
      <c r="C2376" s="3">
        <v>40925</v>
      </c>
      <c r="D2376">
        <v>9</v>
      </c>
      <c r="H2376" t="s">
        <v>138</v>
      </c>
      <c r="J2376" s="29" t="s">
        <v>136</v>
      </c>
      <c r="M2376" s="2" t="s">
        <v>155</v>
      </c>
      <c r="N2376" s="2"/>
      <c r="O2376" s="28">
        <v>33.600000000000023</v>
      </c>
      <c r="P2376" s="30"/>
      <c r="R2376" s="2"/>
      <c r="AH2376" s="2"/>
      <c r="AU2376" s="2"/>
      <c r="AV2376" s="2"/>
    </row>
    <row r="2377" spans="1:48" x14ac:dyDescent="0.25">
      <c r="A2377" s="5" t="s">
        <v>137</v>
      </c>
      <c r="B2377" t="s">
        <v>152</v>
      </c>
      <c r="C2377" s="3">
        <v>40925</v>
      </c>
      <c r="D2377">
        <v>10</v>
      </c>
      <c r="H2377" t="s">
        <v>138</v>
      </c>
      <c r="J2377" s="29" t="s">
        <v>136</v>
      </c>
      <c r="M2377" s="2" t="s">
        <v>155</v>
      </c>
      <c r="N2377" s="2"/>
      <c r="O2377" s="28">
        <v>63.900000000000091</v>
      </c>
      <c r="P2377" s="30"/>
      <c r="R2377" s="2"/>
      <c r="AH2377" s="2"/>
      <c r="AU2377" s="2"/>
      <c r="AV2377" s="2"/>
    </row>
    <row r="2378" spans="1:48" x14ac:dyDescent="0.25">
      <c r="A2378" s="5" t="s">
        <v>137</v>
      </c>
      <c r="B2378" t="s">
        <v>152</v>
      </c>
      <c r="C2378" s="3">
        <v>40953</v>
      </c>
      <c r="D2378">
        <v>1</v>
      </c>
      <c r="H2378" t="s">
        <v>138</v>
      </c>
      <c r="J2378" s="29" t="s">
        <v>136</v>
      </c>
      <c r="M2378" s="2" t="s">
        <v>155</v>
      </c>
      <c r="N2378" s="2"/>
      <c r="O2378" s="28">
        <v>43.420000000000073</v>
      </c>
      <c r="P2378" s="30"/>
      <c r="R2378" s="2"/>
      <c r="AH2378" s="2"/>
      <c r="AU2378" s="2"/>
      <c r="AV2378" s="2"/>
    </row>
    <row r="2379" spans="1:48" x14ac:dyDescent="0.25">
      <c r="A2379" s="5" t="s">
        <v>137</v>
      </c>
      <c r="B2379" t="s">
        <v>152</v>
      </c>
      <c r="C2379" s="3">
        <v>40953</v>
      </c>
      <c r="D2379">
        <v>2</v>
      </c>
      <c r="H2379" t="s">
        <v>138</v>
      </c>
      <c r="J2379" s="29" t="s">
        <v>136</v>
      </c>
      <c r="M2379" s="2" t="s">
        <v>155</v>
      </c>
      <c r="N2379" s="2"/>
      <c r="O2379" s="28">
        <v>44.67999999999995</v>
      </c>
      <c r="P2379" s="30"/>
      <c r="R2379" s="2"/>
      <c r="AH2379" s="2"/>
      <c r="AU2379" s="2"/>
      <c r="AV2379" s="2"/>
    </row>
    <row r="2380" spans="1:48" x14ac:dyDescent="0.25">
      <c r="A2380" s="5" t="s">
        <v>137</v>
      </c>
      <c r="B2380" t="s">
        <v>152</v>
      </c>
      <c r="C2380" s="3">
        <v>40953</v>
      </c>
      <c r="D2380">
        <v>3</v>
      </c>
      <c r="H2380" t="s">
        <v>138</v>
      </c>
      <c r="J2380" s="29" t="s">
        <v>136</v>
      </c>
      <c r="M2380" s="2" t="s">
        <v>155</v>
      </c>
      <c r="N2380" s="2"/>
      <c r="O2380" s="28">
        <v>38.950000000000045</v>
      </c>
      <c r="P2380" s="30"/>
      <c r="R2380" s="2"/>
      <c r="AH2380" s="2"/>
      <c r="AU2380" s="2"/>
      <c r="AV2380" s="2"/>
    </row>
    <row r="2381" spans="1:48" x14ac:dyDescent="0.25">
      <c r="A2381" s="5" t="s">
        <v>137</v>
      </c>
      <c r="B2381" t="s">
        <v>152</v>
      </c>
      <c r="C2381" s="3">
        <v>40953</v>
      </c>
      <c r="D2381">
        <v>4</v>
      </c>
      <c r="H2381" t="s">
        <v>138</v>
      </c>
      <c r="J2381" s="29" t="s">
        <v>136</v>
      </c>
      <c r="M2381" s="2" t="s">
        <v>155</v>
      </c>
      <c r="N2381" s="2"/>
      <c r="O2381" s="28">
        <v>55.5</v>
      </c>
      <c r="P2381" s="30"/>
      <c r="R2381" s="2"/>
      <c r="AH2381" s="2"/>
      <c r="AU2381" s="2"/>
      <c r="AV2381" s="2"/>
    </row>
    <row r="2382" spans="1:48" x14ac:dyDescent="0.25">
      <c r="A2382" s="5" t="s">
        <v>137</v>
      </c>
      <c r="B2382" t="s">
        <v>152</v>
      </c>
      <c r="C2382" s="3">
        <v>40953</v>
      </c>
      <c r="D2382">
        <v>5</v>
      </c>
      <c r="H2382" t="s">
        <v>138</v>
      </c>
      <c r="J2382" s="29" t="s">
        <v>136</v>
      </c>
      <c r="M2382" s="2" t="s">
        <v>155</v>
      </c>
      <c r="N2382" s="2"/>
      <c r="O2382" s="28">
        <v>29.939999999999941</v>
      </c>
      <c r="P2382" s="30"/>
      <c r="R2382" s="2"/>
      <c r="AH2382" s="2"/>
      <c r="AU2382" s="2"/>
      <c r="AV2382" s="2"/>
    </row>
    <row r="2383" spans="1:48" x14ac:dyDescent="0.25">
      <c r="A2383" s="5" t="s">
        <v>137</v>
      </c>
      <c r="B2383" t="s">
        <v>152</v>
      </c>
      <c r="C2383" s="3">
        <v>40953</v>
      </c>
      <c r="D2383">
        <v>6</v>
      </c>
      <c r="H2383" t="s">
        <v>138</v>
      </c>
      <c r="J2383" s="29" t="s">
        <v>136</v>
      </c>
      <c r="M2383" s="2" t="s">
        <v>155</v>
      </c>
      <c r="N2383" s="2"/>
      <c r="O2383" s="28">
        <v>47.660000000000025</v>
      </c>
      <c r="P2383" s="30"/>
      <c r="R2383" s="2"/>
      <c r="AH2383" s="2"/>
      <c r="AU2383" s="2"/>
      <c r="AV2383" s="2"/>
    </row>
    <row r="2384" spans="1:48" x14ac:dyDescent="0.25">
      <c r="A2384" s="5" t="s">
        <v>137</v>
      </c>
      <c r="B2384" t="s">
        <v>152</v>
      </c>
      <c r="C2384" s="3">
        <v>40953</v>
      </c>
      <c r="D2384">
        <v>7</v>
      </c>
      <c r="H2384" t="s">
        <v>138</v>
      </c>
      <c r="J2384" s="29" t="s">
        <v>136</v>
      </c>
      <c r="M2384" s="2" t="s">
        <v>155</v>
      </c>
      <c r="N2384" s="2"/>
      <c r="O2384" s="28">
        <v>40.200000000000045</v>
      </c>
      <c r="P2384" s="30"/>
      <c r="R2384" s="2"/>
      <c r="AH2384" s="2"/>
      <c r="AU2384" s="2"/>
      <c r="AV2384" s="2"/>
    </row>
    <row r="2385" spans="1:48" x14ac:dyDescent="0.25">
      <c r="A2385" s="5" t="s">
        <v>137</v>
      </c>
      <c r="B2385" t="s">
        <v>152</v>
      </c>
      <c r="C2385" s="3">
        <v>40953</v>
      </c>
      <c r="D2385">
        <v>8</v>
      </c>
      <c r="H2385" t="s">
        <v>138</v>
      </c>
      <c r="J2385" s="29" t="s">
        <v>136</v>
      </c>
      <c r="M2385" s="2" t="s">
        <v>155</v>
      </c>
      <c r="N2385" s="2"/>
      <c r="O2385" s="28">
        <v>37.700000000000045</v>
      </c>
      <c r="P2385" s="30"/>
      <c r="R2385" s="2"/>
      <c r="AH2385" s="2"/>
      <c r="AU2385" s="2"/>
      <c r="AV2385" s="2"/>
    </row>
    <row r="2386" spans="1:48" x14ac:dyDescent="0.25">
      <c r="A2386" s="5" t="s">
        <v>137</v>
      </c>
      <c r="B2386" t="s">
        <v>152</v>
      </c>
      <c r="C2386" s="3">
        <v>40953</v>
      </c>
      <c r="D2386">
        <v>9</v>
      </c>
      <c r="H2386" t="s">
        <v>138</v>
      </c>
      <c r="J2386" s="29" t="s">
        <v>136</v>
      </c>
      <c r="M2386" s="2" t="s">
        <v>155</v>
      </c>
      <c r="N2386" s="2"/>
      <c r="O2386" s="28">
        <v>62.800000000000068</v>
      </c>
      <c r="P2386" s="30"/>
      <c r="R2386" s="2"/>
      <c r="AH2386" s="2"/>
      <c r="AU2386" s="2"/>
      <c r="AV2386" s="2"/>
    </row>
    <row r="2387" spans="1:48" x14ac:dyDescent="0.25">
      <c r="A2387" s="5" t="s">
        <v>137</v>
      </c>
      <c r="B2387" t="s">
        <v>152</v>
      </c>
      <c r="C2387" s="3">
        <v>40953</v>
      </c>
      <c r="D2387">
        <v>10</v>
      </c>
      <c r="H2387" t="s">
        <v>138</v>
      </c>
      <c r="J2387" s="29" t="s">
        <v>136</v>
      </c>
      <c r="M2387" s="2" t="s">
        <v>155</v>
      </c>
      <c r="N2387" s="2"/>
      <c r="O2387" s="28">
        <v>47</v>
      </c>
      <c r="P2387" s="30"/>
      <c r="R2387" s="2"/>
      <c r="AH2387" s="2"/>
      <c r="AU2387" s="2"/>
      <c r="AV2387" s="2"/>
    </row>
    <row r="2388" spans="1:48" x14ac:dyDescent="0.25">
      <c r="A2388" s="5" t="s">
        <v>137</v>
      </c>
      <c r="B2388" t="s">
        <v>152</v>
      </c>
      <c r="C2388" s="3">
        <v>40981</v>
      </c>
      <c r="D2388">
        <v>1</v>
      </c>
      <c r="H2388" t="s">
        <v>138</v>
      </c>
      <c r="J2388" s="29" t="s">
        <v>136</v>
      </c>
      <c r="M2388" s="2" t="s">
        <v>155</v>
      </c>
      <c r="N2388" s="2"/>
      <c r="O2388" s="28">
        <v>35.590000000000003</v>
      </c>
      <c r="P2388" s="30"/>
      <c r="R2388" s="2"/>
      <c r="AH2388" s="2"/>
      <c r="AU2388" s="2"/>
      <c r="AV2388" s="2"/>
    </row>
    <row r="2389" spans="1:48" x14ac:dyDescent="0.25">
      <c r="A2389" s="5" t="s">
        <v>137</v>
      </c>
      <c r="B2389" t="s">
        <v>152</v>
      </c>
      <c r="C2389" s="3">
        <v>40981</v>
      </c>
      <c r="D2389">
        <v>2</v>
      </c>
      <c r="H2389" t="s">
        <v>138</v>
      </c>
      <c r="J2389" s="29" t="s">
        <v>136</v>
      </c>
      <c r="M2389" s="2" t="s">
        <v>155</v>
      </c>
      <c r="N2389" s="2"/>
      <c r="O2389" s="28">
        <v>37.03</v>
      </c>
      <c r="P2389" s="30"/>
      <c r="R2389" s="2"/>
      <c r="AH2389" s="2"/>
      <c r="AU2389" s="2"/>
      <c r="AV2389" s="2"/>
    </row>
    <row r="2390" spans="1:48" x14ac:dyDescent="0.25">
      <c r="A2390" s="5" t="s">
        <v>137</v>
      </c>
      <c r="B2390" t="s">
        <v>152</v>
      </c>
      <c r="C2390" s="3">
        <v>40981</v>
      </c>
      <c r="D2390">
        <v>3</v>
      </c>
      <c r="H2390" t="s">
        <v>138</v>
      </c>
      <c r="J2390" s="29" t="s">
        <v>136</v>
      </c>
      <c r="M2390" s="2" t="s">
        <v>155</v>
      </c>
      <c r="N2390" s="2"/>
      <c r="O2390" s="28">
        <v>23.95</v>
      </c>
      <c r="P2390" s="30"/>
      <c r="R2390" s="2"/>
      <c r="AH2390" s="2"/>
      <c r="AU2390" s="2"/>
      <c r="AV2390" s="2"/>
    </row>
    <row r="2391" spans="1:48" x14ac:dyDescent="0.25">
      <c r="A2391" s="5" t="s">
        <v>137</v>
      </c>
      <c r="B2391" t="s">
        <v>152</v>
      </c>
      <c r="C2391" s="3">
        <v>40981</v>
      </c>
      <c r="D2391">
        <v>4</v>
      </c>
      <c r="H2391" t="s">
        <v>138</v>
      </c>
      <c r="J2391" s="29" t="s">
        <v>136</v>
      </c>
      <c r="M2391" s="2" t="s">
        <v>155</v>
      </c>
      <c r="N2391" s="2"/>
      <c r="O2391" s="28">
        <v>27.77</v>
      </c>
      <c r="P2391" s="30"/>
      <c r="R2391" s="2"/>
      <c r="AH2391" s="2"/>
      <c r="AU2391" s="2"/>
      <c r="AV2391" s="2"/>
    </row>
    <row r="2392" spans="1:48" x14ac:dyDescent="0.25">
      <c r="A2392" s="5" t="s">
        <v>137</v>
      </c>
      <c r="B2392" t="s">
        <v>152</v>
      </c>
      <c r="C2392" s="3">
        <v>40981</v>
      </c>
      <c r="D2392">
        <v>5</v>
      </c>
      <c r="H2392" t="s">
        <v>138</v>
      </c>
      <c r="J2392" s="29" t="s">
        <v>136</v>
      </c>
      <c r="M2392" s="2" t="s">
        <v>155</v>
      </c>
      <c r="N2392" s="2"/>
      <c r="O2392" s="28">
        <v>34.949999999999989</v>
      </c>
      <c r="P2392" s="30"/>
      <c r="R2392" s="2"/>
      <c r="AH2392" s="2"/>
      <c r="AU2392" s="2"/>
      <c r="AV2392" s="2"/>
    </row>
    <row r="2393" spans="1:48" x14ac:dyDescent="0.25">
      <c r="A2393" s="5" t="s">
        <v>137</v>
      </c>
      <c r="B2393" t="s">
        <v>152</v>
      </c>
      <c r="C2393" s="3">
        <v>40981</v>
      </c>
      <c r="D2393">
        <v>6</v>
      </c>
      <c r="H2393" t="s">
        <v>138</v>
      </c>
      <c r="J2393" s="29" t="s">
        <v>136</v>
      </c>
      <c r="M2393" s="2" t="s">
        <v>155</v>
      </c>
      <c r="N2393" s="2"/>
      <c r="O2393" s="28">
        <v>32.600000000000023</v>
      </c>
      <c r="P2393" s="30"/>
      <c r="R2393" s="2"/>
      <c r="AH2393" s="2"/>
      <c r="AU2393" s="2"/>
      <c r="AV2393" s="2"/>
    </row>
    <row r="2394" spans="1:48" x14ac:dyDescent="0.25">
      <c r="A2394" s="5" t="s">
        <v>137</v>
      </c>
      <c r="B2394" t="s">
        <v>152</v>
      </c>
      <c r="C2394" s="3">
        <v>40981</v>
      </c>
      <c r="D2394">
        <v>7</v>
      </c>
      <c r="H2394" t="s">
        <v>138</v>
      </c>
      <c r="J2394" s="29" t="s">
        <v>136</v>
      </c>
      <c r="M2394" s="2" t="s">
        <v>155</v>
      </c>
      <c r="N2394" s="2"/>
      <c r="O2394" s="28">
        <v>28.830000000000041</v>
      </c>
      <c r="P2394" s="30"/>
      <c r="R2394" s="2"/>
      <c r="AH2394" s="2"/>
      <c r="AU2394" s="2"/>
      <c r="AV2394" s="2"/>
    </row>
    <row r="2395" spans="1:48" x14ac:dyDescent="0.25">
      <c r="A2395" s="5" t="s">
        <v>137</v>
      </c>
      <c r="B2395" t="s">
        <v>152</v>
      </c>
      <c r="C2395" s="3">
        <v>40981</v>
      </c>
      <c r="D2395">
        <v>8</v>
      </c>
      <c r="H2395" t="s">
        <v>138</v>
      </c>
      <c r="J2395" s="29" t="s">
        <v>136</v>
      </c>
      <c r="M2395" s="2" t="s">
        <v>155</v>
      </c>
      <c r="N2395" s="2"/>
      <c r="O2395" s="28">
        <v>28.990000000000009</v>
      </c>
      <c r="P2395" s="30"/>
      <c r="R2395" s="2"/>
      <c r="AH2395" s="2"/>
      <c r="AU2395" s="2"/>
      <c r="AV2395" s="2"/>
    </row>
    <row r="2396" spans="1:48" x14ac:dyDescent="0.25">
      <c r="A2396" s="5" t="s">
        <v>137</v>
      </c>
      <c r="B2396" t="s">
        <v>152</v>
      </c>
      <c r="C2396" s="3">
        <v>40981</v>
      </c>
      <c r="D2396">
        <v>9</v>
      </c>
      <c r="H2396" t="s">
        <v>138</v>
      </c>
      <c r="J2396" s="29" t="s">
        <v>136</v>
      </c>
      <c r="M2396" s="2" t="s">
        <v>155</v>
      </c>
      <c r="N2396" s="2"/>
      <c r="O2396" s="28">
        <v>27.950000000000045</v>
      </c>
      <c r="P2396" s="30"/>
      <c r="R2396" s="2"/>
      <c r="AH2396" s="2"/>
      <c r="AU2396" s="2"/>
      <c r="AV2396" s="2"/>
    </row>
    <row r="2397" spans="1:48" x14ac:dyDescent="0.25">
      <c r="A2397" s="5" t="s">
        <v>137</v>
      </c>
      <c r="B2397" t="s">
        <v>152</v>
      </c>
      <c r="C2397" s="3">
        <v>40981</v>
      </c>
      <c r="D2397">
        <v>10</v>
      </c>
      <c r="H2397" t="s">
        <v>138</v>
      </c>
      <c r="J2397" s="29" t="s">
        <v>136</v>
      </c>
      <c r="M2397" s="2" t="s">
        <v>155</v>
      </c>
      <c r="N2397" s="2"/>
      <c r="O2397" s="28">
        <v>15.699999999999932</v>
      </c>
      <c r="P2397" s="30"/>
      <c r="R2397" s="2"/>
      <c r="AH2397" s="2"/>
      <c r="AU2397" s="2"/>
      <c r="AV2397" s="2"/>
    </row>
    <row r="2398" spans="1:48" x14ac:dyDescent="0.25">
      <c r="A2398" s="5" t="s">
        <v>137</v>
      </c>
      <c r="B2398" t="s">
        <v>152</v>
      </c>
      <c r="C2398" s="3">
        <v>41010</v>
      </c>
      <c r="D2398">
        <v>1</v>
      </c>
      <c r="H2398" t="s">
        <v>138</v>
      </c>
      <c r="J2398" s="29" t="s">
        <v>136</v>
      </c>
      <c r="M2398" s="2" t="s">
        <v>155</v>
      </c>
      <c r="N2398" s="2"/>
      <c r="O2398" s="28">
        <v>47.96</v>
      </c>
      <c r="P2398" s="30"/>
      <c r="R2398" s="2"/>
      <c r="AH2398" s="2"/>
      <c r="AU2398" s="2"/>
      <c r="AV2398" s="2"/>
    </row>
    <row r="2399" spans="1:48" x14ac:dyDescent="0.25">
      <c r="A2399" s="5" t="s">
        <v>137</v>
      </c>
      <c r="B2399" t="s">
        <v>152</v>
      </c>
      <c r="C2399" s="3">
        <v>41010</v>
      </c>
      <c r="D2399">
        <v>2</v>
      </c>
      <c r="H2399" t="s">
        <v>138</v>
      </c>
      <c r="J2399" s="29" t="s">
        <v>136</v>
      </c>
      <c r="M2399" s="2" t="s">
        <v>155</v>
      </c>
      <c r="N2399" s="2"/>
      <c r="O2399" s="28">
        <v>27.22</v>
      </c>
      <c r="P2399" s="30"/>
      <c r="R2399" s="2"/>
      <c r="AH2399" s="2"/>
      <c r="AU2399" s="2"/>
      <c r="AV2399" s="2"/>
    </row>
    <row r="2400" spans="1:48" x14ac:dyDescent="0.25">
      <c r="A2400" s="5" t="s">
        <v>137</v>
      </c>
      <c r="B2400" t="s">
        <v>152</v>
      </c>
      <c r="C2400" s="3">
        <v>41010</v>
      </c>
      <c r="D2400">
        <v>3</v>
      </c>
      <c r="H2400" t="s">
        <v>138</v>
      </c>
      <c r="J2400" s="29" t="s">
        <v>136</v>
      </c>
      <c r="M2400" s="2" t="s">
        <v>155</v>
      </c>
      <c r="N2400" s="2"/>
      <c r="O2400" s="28">
        <v>28.01</v>
      </c>
      <c r="P2400" s="30"/>
      <c r="R2400" s="2"/>
      <c r="AH2400" s="2"/>
      <c r="AU2400" s="2"/>
      <c r="AV2400" s="2"/>
    </row>
    <row r="2401" spans="1:48" x14ac:dyDescent="0.25">
      <c r="A2401" s="5" t="s">
        <v>137</v>
      </c>
      <c r="B2401" t="s">
        <v>152</v>
      </c>
      <c r="C2401" s="3">
        <v>41010</v>
      </c>
      <c r="D2401">
        <v>4</v>
      </c>
      <c r="H2401" t="s">
        <v>138</v>
      </c>
      <c r="J2401" s="29" t="s">
        <v>136</v>
      </c>
      <c r="M2401" s="2" t="s">
        <v>155</v>
      </c>
      <c r="N2401" s="2"/>
      <c r="O2401" s="28">
        <v>35.270000000000003</v>
      </c>
      <c r="P2401" s="30"/>
      <c r="R2401" s="2"/>
      <c r="AH2401" s="2"/>
      <c r="AU2401" s="2"/>
      <c r="AV2401" s="2"/>
    </row>
    <row r="2402" spans="1:48" x14ac:dyDescent="0.25">
      <c r="A2402" s="5" t="s">
        <v>137</v>
      </c>
      <c r="B2402" t="s">
        <v>152</v>
      </c>
      <c r="C2402" s="3">
        <v>41010</v>
      </c>
      <c r="D2402">
        <v>5</v>
      </c>
      <c r="H2402" t="s">
        <v>138</v>
      </c>
      <c r="J2402" s="29" t="s">
        <v>136</v>
      </c>
      <c r="M2402" s="2" t="s">
        <v>155</v>
      </c>
      <c r="N2402" s="2"/>
      <c r="O2402" s="28">
        <v>42.84</v>
      </c>
      <c r="P2402" s="30"/>
      <c r="R2402" s="2"/>
      <c r="AH2402" s="2"/>
      <c r="AU2402" s="2"/>
      <c r="AV2402" s="2"/>
    </row>
    <row r="2403" spans="1:48" x14ac:dyDescent="0.25">
      <c r="A2403" s="5" t="s">
        <v>137</v>
      </c>
      <c r="B2403" t="s">
        <v>152</v>
      </c>
      <c r="C2403" s="3">
        <v>41010</v>
      </c>
      <c r="D2403">
        <v>6</v>
      </c>
      <c r="H2403" t="s">
        <v>138</v>
      </c>
      <c r="J2403" s="29" t="s">
        <v>136</v>
      </c>
      <c r="M2403" s="2" t="s">
        <v>155</v>
      </c>
      <c r="N2403" s="2"/>
      <c r="O2403" s="28">
        <v>44.11</v>
      </c>
      <c r="P2403" s="30"/>
      <c r="R2403" s="2"/>
      <c r="AH2403" s="2"/>
      <c r="AU2403" s="2"/>
      <c r="AV2403" s="2"/>
    </row>
    <row r="2404" spans="1:48" x14ac:dyDescent="0.25">
      <c r="A2404" s="5" t="s">
        <v>137</v>
      </c>
      <c r="B2404" t="s">
        <v>152</v>
      </c>
      <c r="C2404" s="3">
        <v>41010</v>
      </c>
      <c r="D2404">
        <v>7</v>
      </c>
      <c r="H2404" t="s">
        <v>138</v>
      </c>
      <c r="J2404" s="29" t="s">
        <v>136</v>
      </c>
      <c r="M2404" s="2" t="s">
        <v>155</v>
      </c>
      <c r="N2404" s="2"/>
      <c r="O2404" s="28">
        <v>35.229999999999997</v>
      </c>
      <c r="P2404" s="30"/>
      <c r="R2404" s="2"/>
      <c r="AH2404" s="2"/>
      <c r="AU2404" s="2"/>
      <c r="AV2404" s="2"/>
    </row>
    <row r="2405" spans="1:48" x14ac:dyDescent="0.25">
      <c r="A2405" s="5" t="s">
        <v>137</v>
      </c>
      <c r="B2405" t="s">
        <v>152</v>
      </c>
      <c r="C2405" s="3">
        <v>41010</v>
      </c>
      <c r="D2405">
        <v>8</v>
      </c>
      <c r="H2405" t="s">
        <v>138</v>
      </c>
      <c r="J2405" s="29" t="s">
        <v>136</v>
      </c>
      <c r="M2405" s="2" t="s">
        <v>155</v>
      </c>
      <c r="N2405" s="2"/>
      <c r="O2405" s="28">
        <v>34.950000000000003</v>
      </c>
      <c r="P2405" s="30"/>
      <c r="R2405" s="2"/>
      <c r="AH2405" s="2"/>
      <c r="AU2405" s="2"/>
      <c r="AV2405" s="2"/>
    </row>
    <row r="2406" spans="1:48" x14ac:dyDescent="0.25">
      <c r="A2406" s="5" t="s">
        <v>137</v>
      </c>
      <c r="B2406" t="s">
        <v>152</v>
      </c>
      <c r="C2406" s="3">
        <v>41010</v>
      </c>
      <c r="D2406">
        <v>9</v>
      </c>
      <c r="H2406" t="s">
        <v>138</v>
      </c>
      <c r="J2406" s="29" t="s">
        <v>136</v>
      </c>
      <c r="M2406" s="2" t="s">
        <v>155</v>
      </c>
      <c r="N2406" s="2"/>
      <c r="O2406" s="28">
        <v>45.37</v>
      </c>
      <c r="P2406" s="30"/>
      <c r="R2406" s="2"/>
      <c r="AH2406" s="2"/>
      <c r="AU2406" s="2"/>
      <c r="AV2406" s="2"/>
    </row>
    <row r="2407" spans="1:48" x14ac:dyDescent="0.25">
      <c r="A2407" s="5" t="s">
        <v>137</v>
      </c>
      <c r="B2407" t="s">
        <v>152</v>
      </c>
      <c r="C2407" s="3">
        <v>41010</v>
      </c>
      <c r="D2407">
        <v>10</v>
      </c>
      <c r="H2407" t="s">
        <v>138</v>
      </c>
      <c r="J2407" s="29" t="s">
        <v>136</v>
      </c>
      <c r="M2407" s="2" t="s">
        <v>155</v>
      </c>
      <c r="N2407" s="2"/>
      <c r="O2407" s="28">
        <v>37.340000000000003</v>
      </c>
      <c r="P2407" s="30"/>
      <c r="R2407" s="2"/>
      <c r="AH2407" s="2"/>
      <c r="AU2407" s="2"/>
      <c r="AV2407" s="2"/>
    </row>
    <row r="2408" spans="1:48" x14ac:dyDescent="0.25">
      <c r="A2408" s="5" t="s">
        <v>137</v>
      </c>
      <c r="B2408" t="s">
        <v>152</v>
      </c>
      <c r="C2408" s="3">
        <v>41037</v>
      </c>
      <c r="D2408">
        <v>1</v>
      </c>
      <c r="H2408" t="s">
        <v>138</v>
      </c>
      <c r="J2408" s="29" t="s">
        <v>136</v>
      </c>
      <c r="M2408" s="2" t="s">
        <v>155</v>
      </c>
      <c r="N2408" s="2"/>
      <c r="O2408" s="28">
        <v>35.58</v>
      </c>
      <c r="P2408" s="30"/>
      <c r="R2408" s="2"/>
      <c r="AH2408" s="2"/>
      <c r="AU2408" s="2"/>
      <c r="AV2408" s="2"/>
    </row>
    <row r="2409" spans="1:48" x14ac:dyDescent="0.25">
      <c r="A2409" s="5" t="s">
        <v>137</v>
      </c>
      <c r="B2409" t="s">
        <v>152</v>
      </c>
      <c r="C2409" s="3">
        <v>41037</v>
      </c>
      <c r="D2409">
        <v>2</v>
      </c>
      <c r="H2409" t="s">
        <v>138</v>
      </c>
      <c r="J2409" s="29" t="s">
        <v>136</v>
      </c>
      <c r="M2409" s="2" t="s">
        <v>155</v>
      </c>
      <c r="N2409" s="2"/>
      <c r="O2409" s="28">
        <v>24.68</v>
      </c>
      <c r="P2409" s="30"/>
      <c r="R2409" s="2"/>
      <c r="AH2409" s="2"/>
      <c r="AU2409" s="2"/>
      <c r="AV2409" s="2"/>
    </row>
    <row r="2410" spans="1:48" x14ac:dyDescent="0.25">
      <c r="A2410" s="5" t="s">
        <v>137</v>
      </c>
      <c r="B2410" t="s">
        <v>152</v>
      </c>
      <c r="C2410" s="3">
        <v>41037</v>
      </c>
      <c r="D2410">
        <v>3</v>
      </c>
      <c r="H2410" t="s">
        <v>138</v>
      </c>
      <c r="J2410" s="29" t="s">
        <v>136</v>
      </c>
      <c r="M2410" s="2" t="s">
        <v>155</v>
      </c>
      <c r="N2410" s="2"/>
      <c r="O2410" s="28">
        <v>42.06</v>
      </c>
      <c r="P2410" s="30"/>
      <c r="R2410" s="2"/>
      <c r="AH2410" s="2"/>
      <c r="AU2410" s="2"/>
      <c r="AV2410" s="2"/>
    </row>
    <row r="2411" spans="1:48" x14ac:dyDescent="0.25">
      <c r="A2411" s="5" t="s">
        <v>137</v>
      </c>
      <c r="B2411" t="s">
        <v>152</v>
      </c>
      <c r="C2411" s="3">
        <v>41037</v>
      </c>
      <c r="D2411">
        <v>4</v>
      </c>
      <c r="H2411" t="s">
        <v>138</v>
      </c>
      <c r="J2411" s="29" t="s">
        <v>136</v>
      </c>
      <c r="M2411" s="2" t="s">
        <v>155</v>
      </c>
      <c r="N2411" s="2"/>
      <c r="O2411" s="28">
        <v>21.2</v>
      </c>
      <c r="P2411" s="30"/>
      <c r="R2411" s="2"/>
      <c r="AH2411" s="2"/>
      <c r="AU2411" s="2"/>
      <c r="AV2411" s="2"/>
    </row>
    <row r="2412" spans="1:48" x14ac:dyDescent="0.25">
      <c r="A2412" s="5" t="s">
        <v>137</v>
      </c>
      <c r="B2412" t="s">
        <v>152</v>
      </c>
      <c r="C2412" s="3">
        <v>41037</v>
      </c>
      <c r="D2412">
        <v>5</v>
      </c>
      <c r="H2412" t="s">
        <v>138</v>
      </c>
      <c r="J2412" s="29" t="s">
        <v>136</v>
      </c>
      <c r="M2412" s="2" t="s">
        <v>155</v>
      </c>
      <c r="N2412" s="2"/>
      <c r="O2412" s="28">
        <v>22.75</v>
      </c>
      <c r="P2412" s="30"/>
      <c r="R2412" s="2"/>
      <c r="AH2412" s="2"/>
      <c r="AU2412" s="2"/>
      <c r="AV2412" s="2"/>
    </row>
    <row r="2413" spans="1:48" x14ac:dyDescent="0.25">
      <c r="A2413" s="5" t="s">
        <v>137</v>
      </c>
      <c r="B2413" t="s">
        <v>152</v>
      </c>
      <c r="C2413" s="3">
        <v>41037</v>
      </c>
      <c r="D2413">
        <v>6</v>
      </c>
      <c r="H2413" t="s">
        <v>138</v>
      </c>
      <c r="J2413" s="29" t="s">
        <v>136</v>
      </c>
      <c r="M2413" s="2" t="s">
        <v>155</v>
      </c>
      <c r="N2413" s="2"/>
      <c r="O2413" s="28">
        <v>26.57</v>
      </c>
      <c r="P2413" s="30"/>
      <c r="R2413" s="2"/>
      <c r="AH2413" s="2"/>
      <c r="AU2413" s="2"/>
      <c r="AV2413" s="2"/>
    </row>
    <row r="2414" spans="1:48" x14ac:dyDescent="0.25">
      <c r="A2414" s="5" t="s">
        <v>137</v>
      </c>
      <c r="B2414" t="s">
        <v>152</v>
      </c>
      <c r="C2414" s="3">
        <v>41037</v>
      </c>
      <c r="D2414">
        <v>7</v>
      </c>
      <c r="H2414" t="s">
        <v>138</v>
      </c>
      <c r="J2414" s="29" t="s">
        <v>136</v>
      </c>
      <c r="M2414" s="2" t="s">
        <v>155</v>
      </c>
      <c r="N2414" s="2"/>
      <c r="O2414" s="28">
        <v>12.26</v>
      </c>
      <c r="P2414" s="30"/>
      <c r="R2414" s="2"/>
      <c r="AH2414" s="2"/>
      <c r="AU2414" s="2"/>
      <c r="AV2414" s="2"/>
    </row>
    <row r="2415" spans="1:48" x14ac:dyDescent="0.25">
      <c r="A2415" s="5" t="s">
        <v>137</v>
      </c>
      <c r="B2415" t="s">
        <v>152</v>
      </c>
      <c r="C2415" s="3">
        <v>41037</v>
      </c>
      <c r="D2415">
        <v>8</v>
      </c>
      <c r="H2415" t="s">
        <v>138</v>
      </c>
      <c r="J2415" s="29" t="s">
        <v>136</v>
      </c>
      <c r="M2415" s="2" t="s">
        <v>155</v>
      </c>
      <c r="N2415" s="2"/>
      <c r="O2415" s="28">
        <v>30.69</v>
      </c>
      <c r="P2415" s="30"/>
      <c r="R2415" s="2"/>
      <c r="AH2415" s="2"/>
      <c r="AU2415" s="2"/>
      <c r="AV2415" s="2"/>
    </row>
    <row r="2416" spans="1:48" x14ac:dyDescent="0.25">
      <c r="A2416" s="5" t="s">
        <v>137</v>
      </c>
      <c r="B2416" t="s">
        <v>152</v>
      </c>
      <c r="C2416" s="3">
        <v>41037</v>
      </c>
      <c r="D2416">
        <v>9</v>
      </c>
      <c r="H2416" t="s">
        <v>138</v>
      </c>
      <c r="J2416" s="29" t="s">
        <v>136</v>
      </c>
      <c r="M2416" s="2" t="s">
        <v>155</v>
      </c>
      <c r="N2416" s="2"/>
      <c r="O2416" s="28">
        <v>31.91</v>
      </c>
      <c r="P2416" s="30"/>
      <c r="R2416" s="2"/>
      <c r="AH2416" s="2"/>
      <c r="AU2416" s="2"/>
      <c r="AV2416" s="2"/>
    </row>
    <row r="2417" spans="1:48" x14ac:dyDescent="0.25">
      <c r="A2417" s="5" t="s">
        <v>137</v>
      </c>
      <c r="B2417" t="s">
        <v>152</v>
      </c>
      <c r="C2417" s="3">
        <v>41037</v>
      </c>
      <c r="D2417">
        <v>10</v>
      </c>
      <c r="H2417" t="s">
        <v>138</v>
      </c>
      <c r="J2417" s="29" t="s">
        <v>136</v>
      </c>
      <c r="M2417" s="2" t="s">
        <v>155</v>
      </c>
      <c r="N2417" s="2"/>
      <c r="O2417" s="28">
        <v>27.63</v>
      </c>
      <c r="P2417" s="30"/>
      <c r="R2417" s="2"/>
      <c r="AH2417" s="2"/>
      <c r="AU2417" s="2"/>
      <c r="AV2417" s="2"/>
    </row>
    <row r="2418" spans="1:48" x14ac:dyDescent="0.25">
      <c r="A2418" s="5" t="s">
        <v>137</v>
      </c>
      <c r="B2418" t="s">
        <v>152</v>
      </c>
      <c r="C2418" s="3">
        <v>41065</v>
      </c>
      <c r="D2418">
        <v>1</v>
      </c>
      <c r="H2418" t="s">
        <v>138</v>
      </c>
      <c r="J2418" s="29" t="s">
        <v>136</v>
      </c>
      <c r="M2418" s="2" t="s">
        <v>155</v>
      </c>
      <c r="N2418" s="2"/>
      <c r="O2418" s="28">
        <v>44.05</v>
      </c>
      <c r="P2418" s="30"/>
      <c r="R2418" s="2"/>
      <c r="AH2418" s="2"/>
      <c r="AU2418" s="2"/>
      <c r="AV2418" s="2"/>
    </row>
    <row r="2419" spans="1:48" x14ac:dyDescent="0.25">
      <c r="A2419" s="5" t="s">
        <v>137</v>
      </c>
      <c r="B2419" t="s">
        <v>152</v>
      </c>
      <c r="C2419" s="3">
        <v>41065</v>
      </c>
      <c r="D2419">
        <v>2</v>
      </c>
      <c r="H2419" t="s">
        <v>138</v>
      </c>
      <c r="J2419" s="29" t="s">
        <v>136</v>
      </c>
      <c r="M2419" s="2" t="s">
        <v>155</v>
      </c>
      <c r="N2419" s="2"/>
      <c r="O2419" s="28">
        <v>16.559999999999999</v>
      </c>
      <c r="P2419" s="30"/>
      <c r="R2419" s="2"/>
      <c r="AH2419" s="2"/>
      <c r="AU2419" s="2"/>
      <c r="AV2419" s="2"/>
    </row>
    <row r="2420" spans="1:48" x14ac:dyDescent="0.25">
      <c r="A2420" s="5" t="s">
        <v>137</v>
      </c>
      <c r="B2420" t="s">
        <v>152</v>
      </c>
      <c r="C2420" s="3">
        <v>41065</v>
      </c>
      <c r="D2420">
        <v>3</v>
      </c>
      <c r="H2420" t="s">
        <v>138</v>
      </c>
      <c r="J2420" s="29" t="s">
        <v>136</v>
      </c>
      <c r="M2420" s="2" t="s">
        <v>155</v>
      </c>
      <c r="N2420" s="2"/>
      <c r="O2420" s="28">
        <v>19.09</v>
      </c>
      <c r="P2420" s="30"/>
      <c r="R2420" s="2"/>
      <c r="AH2420" s="2"/>
      <c r="AU2420" s="2"/>
      <c r="AV2420" s="2"/>
    </row>
    <row r="2421" spans="1:48" x14ac:dyDescent="0.25">
      <c r="A2421" s="5" t="s">
        <v>137</v>
      </c>
      <c r="B2421" t="s">
        <v>152</v>
      </c>
      <c r="C2421" s="3">
        <v>41065</v>
      </c>
      <c r="D2421">
        <v>4</v>
      </c>
      <c r="H2421" t="s">
        <v>138</v>
      </c>
      <c r="J2421" s="29" t="s">
        <v>136</v>
      </c>
      <c r="M2421" s="2" t="s">
        <v>155</v>
      </c>
      <c r="N2421" s="2"/>
      <c r="O2421" s="28">
        <v>20.07</v>
      </c>
      <c r="P2421" s="30"/>
      <c r="R2421" s="2"/>
      <c r="AH2421" s="2"/>
      <c r="AU2421" s="2"/>
      <c r="AV2421" s="2"/>
    </row>
    <row r="2422" spans="1:48" x14ac:dyDescent="0.25">
      <c r="A2422" s="5" t="s">
        <v>137</v>
      </c>
      <c r="B2422" t="s">
        <v>152</v>
      </c>
      <c r="C2422" s="3">
        <v>41065</v>
      </c>
      <c r="D2422">
        <v>5</v>
      </c>
      <c r="H2422" t="s">
        <v>138</v>
      </c>
      <c r="J2422" s="29" t="s">
        <v>136</v>
      </c>
      <c r="M2422" s="2" t="s">
        <v>155</v>
      </c>
      <c r="N2422" s="2"/>
      <c r="O2422" s="28">
        <v>22.99</v>
      </c>
      <c r="P2422" s="30"/>
      <c r="R2422" s="2"/>
      <c r="AH2422" s="2"/>
      <c r="AU2422" s="2"/>
      <c r="AV2422" s="2"/>
    </row>
    <row r="2423" spans="1:48" x14ac:dyDescent="0.25">
      <c r="A2423" s="5" t="s">
        <v>137</v>
      </c>
      <c r="B2423" t="s">
        <v>152</v>
      </c>
      <c r="C2423" s="3">
        <v>41065</v>
      </c>
      <c r="D2423">
        <v>6</v>
      </c>
      <c r="H2423" t="s">
        <v>138</v>
      </c>
      <c r="J2423" s="29" t="s">
        <v>136</v>
      </c>
      <c r="M2423" s="2" t="s">
        <v>155</v>
      </c>
      <c r="N2423" s="2"/>
      <c r="O2423" s="28">
        <v>30.47</v>
      </c>
      <c r="P2423" s="30"/>
      <c r="R2423" s="2"/>
      <c r="AH2423" s="2"/>
      <c r="AU2423" s="2"/>
      <c r="AV2423" s="2"/>
    </row>
    <row r="2424" spans="1:48" x14ac:dyDescent="0.25">
      <c r="A2424" s="5" t="s">
        <v>137</v>
      </c>
      <c r="B2424" t="s">
        <v>152</v>
      </c>
      <c r="C2424" s="3">
        <v>41065</v>
      </c>
      <c r="D2424">
        <v>7</v>
      </c>
      <c r="H2424" t="s">
        <v>138</v>
      </c>
      <c r="J2424" s="29" t="s">
        <v>136</v>
      </c>
      <c r="M2424" s="2" t="s">
        <v>155</v>
      </c>
      <c r="N2424" s="2"/>
      <c r="O2424" s="28">
        <v>23.55</v>
      </c>
      <c r="P2424" s="30"/>
      <c r="R2424" s="2"/>
      <c r="AH2424" s="2"/>
      <c r="AU2424" s="2"/>
      <c r="AV2424" s="2"/>
    </row>
    <row r="2425" spans="1:48" x14ac:dyDescent="0.25">
      <c r="A2425" s="5" t="s">
        <v>137</v>
      </c>
      <c r="B2425" t="s">
        <v>152</v>
      </c>
      <c r="C2425" s="3">
        <v>41065</v>
      </c>
      <c r="D2425">
        <v>8</v>
      </c>
      <c r="H2425" t="s">
        <v>138</v>
      </c>
      <c r="J2425" s="29" t="s">
        <v>136</v>
      </c>
      <c r="M2425" s="2" t="s">
        <v>155</v>
      </c>
      <c r="N2425" s="2"/>
      <c r="O2425" s="28">
        <v>25.4</v>
      </c>
      <c r="P2425" s="30"/>
      <c r="R2425" s="2"/>
      <c r="AH2425" s="2"/>
      <c r="AU2425" s="2"/>
      <c r="AV2425" s="2"/>
    </row>
    <row r="2426" spans="1:48" x14ac:dyDescent="0.25">
      <c r="A2426" s="5" t="s">
        <v>137</v>
      </c>
      <c r="B2426" t="s">
        <v>152</v>
      </c>
      <c r="C2426" s="3">
        <v>41065</v>
      </c>
      <c r="D2426">
        <v>9</v>
      </c>
      <c r="H2426" t="s">
        <v>138</v>
      </c>
      <c r="J2426" s="29" t="s">
        <v>136</v>
      </c>
      <c r="M2426" s="2" t="s">
        <v>155</v>
      </c>
      <c r="N2426" s="2"/>
      <c r="O2426" s="28">
        <v>31.01</v>
      </c>
      <c r="P2426" s="30"/>
      <c r="R2426" s="2"/>
      <c r="AH2426" s="2"/>
      <c r="AU2426" s="2"/>
      <c r="AV2426" s="2"/>
    </row>
    <row r="2427" spans="1:48" x14ac:dyDescent="0.25">
      <c r="A2427" s="5" t="s">
        <v>137</v>
      </c>
      <c r="B2427" t="s">
        <v>152</v>
      </c>
      <c r="C2427" s="3">
        <v>41065</v>
      </c>
      <c r="D2427">
        <v>10</v>
      </c>
      <c r="H2427" t="s">
        <v>138</v>
      </c>
      <c r="J2427" s="29" t="s">
        <v>136</v>
      </c>
      <c r="M2427" s="2" t="s">
        <v>155</v>
      </c>
      <c r="N2427" s="2"/>
      <c r="O2427" s="28">
        <v>25.89</v>
      </c>
      <c r="P2427" s="30"/>
      <c r="R2427" s="2"/>
      <c r="AH2427" s="2"/>
      <c r="AU2427" s="2"/>
      <c r="AV2427" s="2"/>
    </row>
    <row r="2428" spans="1:48" x14ac:dyDescent="0.25">
      <c r="A2428" s="5" t="s">
        <v>137</v>
      </c>
      <c r="B2428" t="s">
        <v>152</v>
      </c>
      <c r="C2428" s="3">
        <v>41142</v>
      </c>
      <c r="D2428">
        <v>1</v>
      </c>
      <c r="H2428" t="s">
        <v>138</v>
      </c>
      <c r="J2428" s="29" t="s">
        <v>139</v>
      </c>
      <c r="M2428" s="2" t="s">
        <v>155</v>
      </c>
      <c r="N2428" s="2"/>
      <c r="O2428" s="28">
        <v>32.22</v>
      </c>
      <c r="P2428" s="30"/>
      <c r="R2428" s="2"/>
      <c r="AH2428" s="2"/>
      <c r="AU2428" s="2"/>
      <c r="AV2428" s="2"/>
    </row>
    <row r="2429" spans="1:48" x14ac:dyDescent="0.25">
      <c r="A2429" s="5" t="s">
        <v>137</v>
      </c>
      <c r="B2429" t="s">
        <v>152</v>
      </c>
      <c r="C2429" s="3">
        <v>41142</v>
      </c>
      <c r="D2429">
        <v>2</v>
      </c>
      <c r="H2429" t="s">
        <v>138</v>
      </c>
      <c r="J2429" s="29" t="s">
        <v>139</v>
      </c>
      <c r="M2429" s="2" t="s">
        <v>155</v>
      </c>
      <c r="N2429" s="2"/>
      <c r="O2429" s="28">
        <v>36.769999999999925</v>
      </c>
      <c r="P2429" s="30"/>
      <c r="R2429" s="2"/>
      <c r="AH2429" s="2"/>
      <c r="AU2429" s="2"/>
      <c r="AV2429" s="2"/>
    </row>
    <row r="2430" spans="1:48" x14ac:dyDescent="0.25">
      <c r="A2430" s="5" t="s">
        <v>137</v>
      </c>
      <c r="B2430" t="s">
        <v>152</v>
      </c>
      <c r="C2430" s="3">
        <v>41142</v>
      </c>
      <c r="D2430">
        <v>3</v>
      </c>
      <c r="H2430" t="s">
        <v>138</v>
      </c>
      <c r="J2430" s="29" t="s">
        <v>139</v>
      </c>
      <c r="M2430" s="2" t="s">
        <v>155</v>
      </c>
      <c r="N2430" s="2"/>
      <c r="O2430" s="28">
        <v>27.34</v>
      </c>
      <c r="P2430" s="30"/>
      <c r="R2430" s="2"/>
      <c r="AH2430" s="2"/>
      <c r="AU2430" s="2"/>
      <c r="AV2430" s="2"/>
    </row>
    <row r="2431" spans="1:48" x14ac:dyDescent="0.25">
      <c r="A2431" s="5" t="s">
        <v>137</v>
      </c>
      <c r="B2431" t="s">
        <v>152</v>
      </c>
      <c r="C2431" s="3">
        <v>41142</v>
      </c>
      <c r="D2431">
        <v>4</v>
      </c>
      <c r="H2431" t="s">
        <v>138</v>
      </c>
      <c r="J2431" s="29" t="s">
        <v>139</v>
      </c>
      <c r="M2431" s="2" t="s">
        <v>155</v>
      </c>
      <c r="N2431" s="2"/>
      <c r="O2431" s="28">
        <v>40.86</v>
      </c>
      <c r="P2431" s="30"/>
      <c r="R2431" s="2"/>
      <c r="AH2431" s="2"/>
      <c r="AU2431" s="2"/>
      <c r="AV2431" s="2"/>
    </row>
    <row r="2432" spans="1:48" x14ac:dyDescent="0.25">
      <c r="A2432" s="5" t="s">
        <v>137</v>
      </c>
      <c r="B2432" t="s">
        <v>152</v>
      </c>
      <c r="C2432" s="3">
        <v>41142</v>
      </c>
      <c r="D2432">
        <v>5</v>
      </c>
      <c r="H2432" t="s">
        <v>138</v>
      </c>
      <c r="J2432" s="29" t="s">
        <v>139</v>
      </c>
      <c r="M2432" s="2" t="s">
        <v>155</v>
      </c>
      <c r="N2432" s="2"/>
      <c r="O2432" s="28">
        <v>29.2</v>
      </c>
      <c r="P2432" s="30"/>
      <c r="R2432" s="2"/>
      <c r="AH2432" s="2"/>
      <c r="AU2432" s="2"/>
      <c r="AV2432" s="2"/>
    </row>
    <row r="2433" spans="1:48" x14ac:dyDescent="0.25">
      <c r="A2433" s="5" t="s">
        <v>137</v>
      </c>
      <c r="B2433" t="s">
        <v>152</v>
      </c>
      <c r="C2433" s="3">
        <v>41142</v>
      </c>
      <c r="D2433">
        <v>6</v>
      </c>
      <c r="H2433" t="s">
        <v>138</v>
      </c>
      <c r="J2433" s="29" t="s">
        <v>139</v>
      </c>
      <c r="M2433" s="2" t="s">
        <v>155</v>
      </c>
      <c r="N2433" s="2"/>
      <c r="O2433" s="28">
        <v>26.99</v>
      </c>
      <c r="P2433" s="30"/>
      <c r="R2433" s="2"/>
      <c r="AH2433" s="2"/>
      <c r="AU2433" s="2"/>
      <c r="AV2433" s="2"/>
    </row>
    <row r="2434" spans="1:48" x14ac:dyDescent="0.25">
      <c r="A2434" s="5" t="s">
        <v>137</v>
      </c>
      <c r="B2434" t="s">
        <v>152</v>
      </c>
      <c r="C2434" s="3">
        <v>41142</v>
      </c>
      <c r="D2434">
        <v>7</v>
      </c>
      <c r="H2434" t="s">
        <v>138</v>
      </c>
      <c r="J2434" s="29" t="s">
        <v>139</v>
      </c>
      <c r="M2434" s="2" t="s">
        <v>155</v>
      </c>
      <c r="N2434" s="2"/>
      <c r="O2434" s="28">
        <v>27.38</v>
      </c>
      <c r="P2434" s="30"/>
      <c r="R2434" s="2"/>
      <c r="AH2434" s="2"/>
      <c r="AU2434" s="2"/>
      <c r="AV2434" s="2"/>
    </row>
    <row r="2435" spans="1:48" x14ac:dyDescent="0.25">
      <c r="A2435" s="5" t="s">
        <v>137</v>
      </c>
      <c r="B2435" t="s">
        <v>152</v>
      </c>
      <c r="C2435" s="3">
        <v>41142</v>
      </c>
      <c r="D2435">
        <v>8</v>
      </c>
      <c r="H2435" t="s">
        <v>138</v>
      </c>
      <c r="J2435" s="29" t="s">
        <v>139</v>
      </c>
      <c r="M2435" s="2" t="s">
        <v>155</v>
      </c>
      <c r="N2435" s="2"/>
      <c r="O2435" s="28">
        <v>25.52</v>
      </c>
      <c r="P2435" s="30"/>
      <c r="R2435" s="2"/>
      <c r="AH2435" s="2"/>
      <c r="AU2435" s="2"/>
      <c r="AV2435" s="2"/>
    </row>
    <row r="2436" spans="1:48" x14ac:dyDescent="0.25">
      <c r="A2436" s="5" t="s">
        <v>137</v>
      </c>
      <c r="B2436" t="s">
        <v>152</v>
      </c>
      <c r="C2436" s="3">
        <v>41142</v>
      </c>
      <c r="D2436">
        <v>9</v>
      </c>
      <c r="H2436" t="s">
        <v>138</v>
      </c>
      <c r="J2436" s="29" t="s">
        <v>139</v>
      </c>
      <c r="M2436" s="2" t="s">
        <v>155</v>
      </c>
      <c r="N2436" s="2"/>
      <c r="O2436" s="28">
        <v>29.11</v>
      </c>
      <c r="P2436" s="30"/>
      <c r="R2436" s="2"/>
      <c r="AH2436" s="2"/>
      <c r="AU2436" s="2"/>
      <c r="AV2436" s="2"/>
    </row>
    <row r="2437" spans="1:48" x14ac:dyDescent="0.25">
      <c r="A2437" s="5" t="s">
        <v>137</v>
      </c>
      <c r="B2437" t="s">
        <v>152</v>
      </c>
      <c r="C2437" s="3">
        <v>41142</v>
      </c>
      <c r="D2437">
        <v>10</v>
      </c>
      <c r="H2437" t="s">
        <v>138</v>
      </c>
      <c r="J2437" s="29" t="s">
        <v>139</v>
      </c>
      <c r="M2437" s="2" t="s">
        <v>155</v>
      </c>
      <c r="N2437" s="2"/>
      <c r="O2437" s="28">
        <v>38.06</v>
      </c>
      <c r="P2437" s="30"/>
      <c r="R2437" s="2"/>
      <c r="AH2437" s="2"/>
      <c r="AU2437" s="2"/>
      <c r="AV2437" s="2"/>
    </row>
    <row r="2438" spans="1:48" x14ac:dyDescent="0.25">
      <c r="A2438" s="5" t="s">
        <v>137</v>
      </c>
      <c r="B2438" t="s">
        <v>152</v>
      </c>
      <c r="C2438" s="3">
        <v>41170</v>
      </c>
      <c r="D2438">
        <v>1</v>
      </c>
      <c r="H2438" t="s">
        <v>138</v>
      </c>
      <c r="J2438" s="29" t="s">
        <v>139</v>
      </c>
      <c r="M2438" s="2" t="s">
        <v>155</v>
      </c>
      <c r="N2438" s="2"/>
      <c r="O2438" s="28">
        <v>41.63</v>
      </c>
      <c r="P2438" s="30"/>
      <c r="R2438" s="2"/>
      <c r="AH2438" s="2"/>
      <c r="AU2438" s="2"/>
      <c r="AV2438" s="2"/>
    </row>
    <row r="2439" spans="1:48" x14ac:dyDescent="0.25">
      <c r="A2439" s="5" t="s">
        <v>137</v>
      </c>
      <c r="B2439" t="s">
        <v>152</v>
      </c>
      <c r="C2439" s="3">
        <v>41170</v>
      </c>
      <c r="D2439">
        <v>2</v>
      </c>
      <c r="H2439" t="s">
        <v>138</v>
      </c>
      <c r="J2439" s="29" t="s">
        <v>139</v>
      </c>
      <c r="M2439" s="2" t="s">
        <v>155</v>
      </c>
      <c r="N2439" s="2"/>
      <c r="O2439" s="28">
        <v>40.340000000000003</v>
      </c>
      <c r="P2439" s="30"/>
      <c r="R2439" s="2"/>
      <c r="AH2439" s="2"/>
      <c r="AU2439" s="2"/>
      <c r="AV2439" s="2"/>
    </row>
    <row r="2440" spans="1:48" x14ac:dyDescent="0.25">
      <c r="A2440" s="5" t="s">
        <v>137</v>
      </c>
      <c r="B2440" t="s">
        <v>152</v>
      </c>
      <c r="C2440" s="3">
        <v>41170</v>
      </c>
      <c r="D2440">
        <v>3</v>
      </c>
      <c r="H2440" t="s">
        <v>138</v>
      </c>
      <c r="J2440" s="29" t="s">
        <v>139</v>
      </c>
      <c r="M2440" s="2" t="s">
        <v>155</v>
      </c>
      <c r="N2440" s="2"/>
      <c r="O2440" s="28">
        <v>45.71</v>
      </c>
      <c r="P2440" s="30"/>
      <c r="R2440" s="2"/>
      <c r="AH2440" s="2"/>
      <c r="AU2440" s="2"/>
      <c r="AV2440" s="2"/>
    </row>
    <row r="2441" spans="1:48" x14ac:dyDescent="0.25">
      <c r="A2441" s="5" t="s">
        <v>137</v>
      </c>
      <c r="B2441" t="s">
        <v>152</v>
      </c>
      <c r="C2441" s="3">
        <v>41170</v>
      </c>
      <c r="D2441">
        <v>4</v>
      </c>
      <c r="H2441" t="s">
        <v>138</v>
      </c>
      <c r="J2441" s="29" t="s">
        <v>139</v>
      </c>
      <c r="M2441" s="2" t="s">
        <v>155</v>
      </c>
      <c r="N2441" s="2"/>
      <c r="O2441" s="28">
        <v>32.39</v>
      </c>
      <c r="P2441" s="30"/>
      <c r="R2441" s="2"/>
      <c r="AH2441" s="2"/>
      <c r="AU2441" s="2"/>
      <c r="AV2441" s="2"/>
    </row>
    <row r="2442" spans="1:48" x14ac:dyDescent="0.25">
      <c r="A2442" s="5" t="s">
        <v>137</v>
      </c>
      <c r="B2442" t="s">
        <v>152</v>
      </c>
      <c r="C2442" s="3">
        <v>41170</v>
      </c>
      <c r="D2442">
        <v>5</v>
      </c>
      <c r="H2442" t="s">
        <v>138</v>
      </c>
      <c r="J2442" s="29" t="s">
        <v>139</v>
      </c>
      <c r="M2442" s="2" t="s">
        <v>155</v>
      </c>
      <c r="N2442" s="2"/>
      <c r="O2442" s="28">
        <v>23.94</v>
      </c>
      <c r="P2442" s="30"/>
      <c r="R2442" s="2"/>
      <c r="AH2442" s="2"/>
      <c r="AU2442" s="2"/>
      <c r="AV2442" s="2"/>
    </row>
    <row r="2443" spans="1:48" x14ac:dyDescent="0.25">
      <c r="A2443" s="5" t="s">
        <v>137</v>
      </c>
      <c r="B2443" t="s">
        <v>152</v>
      </c>
      <c r="C2443" s="3">
        <v>41170</v>
      </c>
      <c r="D2443">
        <v>6</v>
      </c>
      <c r="H2443" t="s">
        <v>138</v>
      </c>
      <c r="J2443" s="29" t="s">
        <v>139</v>
      </c>
      <c r="M2443" s="2" t="s">
        <v>155</v>
      </c>
      <c r="N2443" s="2"/>
      <c r="O2443" s="28">
        <v>25.8</v>
      </c>
      <c r="P2443" s="30"/>
      <c r="R2443" s="2"/>
      <c r="AH2443" s="2"/>
      <c r="AU2443" s="2"/>
      <c r="AV2443" s="2"/>
    </row>
    <row r="2444" spans="1:48" x14ac:dyDescent="0.25">
      <c r="A2444" s="5" t="s">
        <v>137</v>
      </c>
      <c r="B2444" t="s">
        <v>152</v>
      </c>
      <c r="C2444" s="3">
        <v>41170</v>
      </c>
      <c r="D2444">
        <v>7</v>
      </c>
      <c r="H2444" t="s">
        <v>138</v>
      </c>
      <c r="J2444" s="29" t="s">
        <v>139</v>
      </c>
      <c r="M2444" s="2" t="s">
        <v>155</v>
      </c>
      <c r="N2444" s="2"/>
      <c r="O2444" s="28">
        <v>29.36</v>
      </c>
      <c r="P2444" s="30"/>
      <c r="R2444" s="2"/>
      <c r="AH2444" s="2"/>
      <c r="AU2444" s="2"/>
      <c r="AV2444" s="2"/>
    </row>
    <row r="2445" spans="1:48" x14ac:dyDescent="0.25">
      <c r="A2445" s="5" t="s">
        <v>137</v>
      </c>
      <c r="B2445" t="s">
        <v>152</v>
      </c>
      <c r="C2445" s="3">
        <v>41170</v>
      </c>
      <c r="D2445">
        <v>8</v>
      </c>
      <c r="H2445" t="s">
        <v>138</v>
      </c>
      <c r="J2445" s="29" t="s">
        <v>139</v>
      </c>
      <c r="M2445" s="2" t="s">
        <v>155</v>
      </c>
      <c r="N2445" s="2"/>
      <c r="O2445" s="28">
        <v>36.159999999999997</v>
      </c>
      <c r="P2445" s="30"/>
      <c r="R2445" s="2"/>
      <c r="AH2445" s="2"/>
      <c r="AU2445" s="2"/>
      <c r="AV2445" s="2"/>
    </row>
    <row r="2446" spans="1:48" x14ac:dyDescent="0.25">
      <c r="A2446" s="5" t="s">
        <v>137</v>
      </c>
      <c r="B2446" t="s">
        <v>152</v>
      </c>
      <c r="C2446" s="3">
        <v>41170</v>
      </c>
      <c r="D2446">
        <v>9</v>
      </c>
      <c r="H2446" t="s">
        <v>138</v>
      </c>
      <c r="J2446" s="29" t="s">
        <v>139</v>
      </c>
      <c r="M2446" s="2" t="s">
        <v>155</v>
      </c>
      <c r="N2446" s="2"/>
      <c r="O2446" s="28">
        <v>48.32</v>
      </c>
      <c r="P2446" s="30"/>
      <c r="R2446" s="2"/>
      <c r="AH2446" s="2"/>
      <c r="AU2446" s="2"/>
      <c r="AV2446" s="2"/>
    </row>
    <row r="2447" spans="1:48" x14ac:dyDescent="0.25">
      <c r="A2447" s="5" t="s">
        <v>137</v>
      </c>
      <c r="B2447" t="s">
        <v>152</v>
      </c>
      <c r="C2447" s="3">
        <v>41170</v>
      </c>
      <c r="D2447">
        <v>10</v>
      </c>
      <c r="H2447" t="s">
        <v>138</v>
      </c>
      <c r="J2447" s="29" t="s">
        <v>139</v>
      </c>
      <c r="M2447" s="2" t="s">
        <v>155</v>
      </c>
      <c r="N2447" s="2"/>
      <c r="O2447" s="28">
        <v>41.78</v>
      </c>
      <c r="P2447" s="30"/>
      <c r="R2447" s="2"/>
      <c r="AH2447" s="2"/>
      <c r="AU2447" s="2"/>
      <c r="AV2447" s="2"/>
    </row>
    <row r="2448" spans="1:48" x14ac:dyDescent="0.25">
      <c r="A2448" s="5" t="s">
        <v>137</v>
      </c>
      <c r="B2448" t="s">
        <v>152</v>
      </c>
      <c r="C2448" s="3">
        <v>41198</v>
      </c>
      <c r="D2448">
        <v>1</v>
      </c>
      <c r="H2448" t="s">
        <v>138</v>
      </c>
      <c r="J2448" s="29" t="s">
        <v>139</v>
      </c>
      <c r="M2448" s="2" t="s">
        <v>155</v>
      </c>
      <c r="N2448" s="2"/>
      <c r="O2448" s="28">
        <v>34.36</v>
      </c>
      <c r="P2448" s="30"/>
      <c r="R2448" s="2"/>
      <c r="AH2448" s="2"/>
      <c r="AU2448" s="2"/>
      <c r="AV2448" s="2"/>
    </row>
    <row r="2449" spans="1:48" x14ac:dyDescent="0.25">
      <c r="A2449" s="5" t="s">
        <v>137</v>
      </c>
      <c r="B2449" t="s">
        <v>152</v>
      </c>
      <c r="C2449" s="3">
        <v>41198</v>
      </c>
      <c r="D2449">
        <v>2</v>
      </c>
      <c r="H2449" t="s">
        <v>138</v>
      </c>
      <c r="J2449" s="29" t="s">
        <v>139</v>
      </c>
      <c r="M2449" s="2" t="s">
        <v>155</v>
      </c>
      <c r="N2449" s="2"/>
      <c r="O2449" s="28">
        <v>46.29</v>
      </c>
      <c r="P2449" s="30"/>
      <c r="R2449" s="2"/>
      <c r="AH2449" s="2"/>
      <c r="AU2449" s="2"/>
      <c r="AV2449" s="2"/>
    </row>
    <row r="2450" spans="1:48" x14ac:dyDescent="0.25">
      <c r="A2450" s="5" t="s">
        <v>137</v>
      </c>
      <c r="B2450" t="s">
        <v>152</v>
      </c>
      <c r="C2450" s="3">
        <v>41198</v>
      </c>
      <c r="D2450">
        <v>3</v>
      </c>
      <c r="H2450" t="s">
        <v>138</v>
      </c>
      <c r="J2450" s="29" t="s">
        <v>139</v>
      </c>
      <c r="M2450" s="2" t="s">
        <v>155</v>
      </c>
      <c r="N2450" s="2"/>
      <c r="O2450" s="28">
        <v>44.29</v>
      </c>
      <c r="P2450" s="30"/>
      <c r="R2450" s="2"/>
      <c r="AH2450" s="2"/>
      <c r="AU2450" s="2"/>
      <c r="AV2450" s="2"/>
    </row>
    <row r="2451" spans="1:48" x14ac:dyDescent="0.25">
      <c r="A2451" s="5" t="s">
        <v>137</v>
      </c>
      <c r="B2451" t="s">
        <v>152</v>
      </c>
      <c r="C2451" s="3">
        <v>41198</v>
      </c>
      <c r="D2451">
        <v>4</v>
      </c>
      <c r="H2451" t="s">
        <v>138</v>
      </c>
      <c r="J2451" s="29" t="s">
        <v>139</v>
      </c>
      <c r="M2451" s="2" t="s">
        <v>155</v>
      </c>
      <c r="N2451" s="2"/>
      <c r="O2451" s="28">
        <v>42.52</v>
      </c>
      <c r="P2451" s="30"/>
      <c r="R2451" s="2"/>
      <c r="AH2451" s="2"/>
      <c r="AU2451" s="2"/>
      <c r="AV2451" s="2"/>
    </row>
    <row r="2452" spans="1:48" x14ac:dyDescent="0.25">
      <c r="A2452" s="5" t="s">
        <v>137</v>
      </c>
      <c r="B2452" t="s">
        <v>152</v>
      </c>
      <c r="C2452" s="3">
        <v>41198</v>
      </c>
      <c r="D2452">
        <v>5</v>
      </c>
      <c r="H2452" t="s">
        <v>138</v>
      </c>
      <c r="J2452" s="29" t="s">
        <v>139</v>
      </c>
      <c r="M2452" s="2" t="s">
        <v>155</v>
      </c>
      <c r="N2452" s="2"/>
      <c r="O2452" s="28">
        <v>38.33</v>
      </c>
      <c r="P2452" s="30"/>
      <c r="R2452" s="2"/>
      <c r="AH2452" s="2"/>
      <c r="AU2452" s="2"/>
      <c r="AV2452" s="2"/>
    </row>
    <row r="2453" spans="1:48" x14ac:dyDescent="0.25">
      <c r="A2453" s="5" t="s">
        <v>137</v>
      </c>
      <c r="B2453" t="s">
        <v>152</v>
      </c>
      <c r="C2453" s="3">
        <v>41198</v>
      </c>
      <c r="D2453">
        <v>6</v>
      </c>
      <c r="H2453" t="s">
        <v>138</v>
      </c>
      <c r="J2453" s="29" t="s">
        <v>139</v>
      </c>
      <c r="M2453" s="2" t="s">
        <v>155</v>
      </c>
      <c r="N2453" s="2"/>
      <c r="O2453" s="28">
        <v>32.36</v>
      </c>
      <c r="P2453" s="30"/>
      <c r="R2453" s="2"/>
      <c r="AH2453" s="2"/>
      <c r="AU2453" s="2"/>
      <c r="AV2453" s="2"/>
    </row>
    <row r="2454" spans="1:48" x14ac:dyDescent="0.25">
      <c r="A2454" s="5" t="s">
        <v>137</v>
      </c>
      <c r="B2454" t="s">
        <v>152</v>
      </c>
      <c r="C2454" s="3">
        <v>41198</v>
      </c>
      <c r="D2454">
        <v>7</v>
      </c>
      <c r="H2454" t="s">
        <v>138</v>
      </c>
      <c r="J2454" s="29" t="s">
        <v>139</v>
      </c>
      <c r="M2454" s="2" t="s">
        <v>155</v>
      </c>
      <c r="N2454" s="2"/>
      <c r="O2454" s="28">
        <v>42.31</v>
      </c>
      <c r="P2454" s="30"/>
      <c r="R2454" s="2"/>
      <c r="AH2454" s="2"/>
      <c r="AU2454" s="2"/>
      <c r="AV2454" s="2"/>
    </row>
    <row r="2455" spans="1:48" x14ac:dyDescent="0.25">
      <c r="A2455" s="5" t="s">
        <v>137</v>
      </c>
      <c r="B2455" t="s">
        <v>152</v>
      </c>
      <c r="C2455" s="3">
        <v>41198</v>
      </c>
      <c r="D2455">
        <v>8</v>
      </c>
      <c r="H2455" t="s">
        <v>138</v>
      </c>
      <c r="J2455" s="29" t="s">
        <v>139</v>
      </c>
      <c r="M2455" s="2" t="s">
        <v>155</v>
      </c>
      <c r="N2455" s="2"/>
      <c r="O2455" s="28">
        <v>34.229999999999997</v>
      </c>
      <c r="P2455" s="30"/>
      <c r="R2455" s="2"/>
      <c r="AH2455" s="2"/>
      <c r="AU2455" s="2"/>
      <c r="AV2455" s="2"/>
    </row>
    <row r="2456" spans="1:48" x14ac:dyDescent="0.25">
      <c r="A2456" s="5" t="s">
        <v>137</v>
      </c>
      <c r="B2456" t="s">
        <v>152</v>
      </c>
      <c r="C2456" s="3">
        <v>41198</v>
      </c>
      <c r="D2456">
        <v>9</v>
      </c>
      <c r="H2456" t="s">
        <v>138</v>
      </c>
      <c r="J2456" s="29" t="s">
        <v>139</v>
      </c>
      <c r="M2456" s="2" t="s">
        <v>155</v>
      </c>
      <c r="N2456" s="2"/>
      <c r="O2456" s="28">
        <v>36.369999999999997</v>
      </c>
      <c r="P2456" s="30"/>
      <c r="R2456" s="2"/>
      <c r="AH2456" s="2"/>
      <c r="AU2456" s="2"/>
      <c r="AV2456" s="2"/>
    </row>
    <row r="2457" spans="1:48" x14ac:dyDescent="0.25">
      <c r="A2457" s="5" t="s">
        <v>137</v>
      </c>
      <c r="B2457" t="s">
        <v>152</v>
      </c>
      <c r="C2457" s="3">
        <v>41198</v>
      </c>
      <c r="D2457">
        <v>10</v>
      </c>
      <c r="H2457" t="s">
        <v>138</v>
      </c>
      <c r="J2457" s="29" t="s">
        <v>139</v>
      </c>
      <c r="M2457" s="2" t="s">
        <v>155</v>
      </c>
      <c r="N2457" s="2"/>
      <c r="O2457" s="28">
        <v>26.59</v>
      </c>
      <c r="P2457" s="30"/>
      <c r="R2457" s="2"/>
      <c r="AH2457" s="2"/>
      <c r="AU2457" s="2"/>
      <c r="AV2457" s="2"/>
    </row>
    <row r="2458" spans="1:48" x14ac:dyDescent="0.25">
      <c r="A2458" s="5" t="s">
        <v>137</v>
      </c>
      <c r="B2458" t="s">
        <v>152</v>
      </c>
      <c r="C2458" s="3">
        <v>41226</v>
      </c>
      <c r="D2458">
        <v>1</v>
      </c>
      <c r="H2458" t="s">
        <v>138</v>
      </c>
      <c r="J2458" s="29" t="s">
        <v>139</v>
      </c>
      <c r="M2458" s="2" t="s">
        <v>155</v>
      </c>
      <c r="N2458" s="2"/>
      <c r="O2458" s="28">
        <v>30.91</v>
      </c>
      <c r="P2458" s="30"/>
      <c r="R2458" s="2"/>
      <c r="AH2458" s="2"/>
      <c r="AU2458" s="2"/>
      <c r="AV2458" s="2"/>
    </row>
    <row r="2459" spans="1:48" x14ac:dyDescent="0.25">
      <c r="A2459" s="5" t="s">
        <v>137</v>
      </c>
      <c r="B2459" t="s">
        <v>152</v>
      </c>
      <c r="C2459" s="3">
        <v>41226</v>
      </c>
      <c r="D2459">
        <v>2</v>
      </c>
      <c r="H2459" t="s">
        <v>138</v>
      </c>
      <c r="J2459" s="29" t="s">
        <v>139</v>
      </c>
      <c r="M2459" s="2" t="s">
        <v>155</v>
      </c>
      <c r="N2459" s="2"/>
      <c r="O2459" s="28">
        <v>48.09</v>
      </c>
      <c r="P2459" s="30"/>
      <c r="R2459" s="2"/>
      <c r="AH2459" s="2"/>
      <c r="AU2459" s="2"/>
      <c r="AV2459" s="2"/>
    </row>
    <row r="2460" spans="1:48" x14ac:dyDescent="0.25">
      <c r="A2460" s="5" t="s">
        <v>137</v>
      </c>
      <c r="B2460" t="s">
        <v>152</v>
      </c>
      <c r="C2460" s="3">
        <v>41226</v>
      </c>
      <c r="D2460">
        <v>3</v>
      </c>
      <c r="H2460" t="s">
        <v>138</v>
      </c>
      <c r="J2460" s="29" t="s">
        <v>139</v>
      </c>
      <c r="M2460" s="2" t="s">
        <v>155</v>
      </c>
      <c r="N2460" s="2"/>
      <c r="O2460" s="28">
        <v>42.88</v>
      </c>
      <c r="P2460" s="30"/>
      <c r="R2460" s="2"/>
      <c r="AH2460" s="2"/>
      <c r="AU2460" s="2"/>
      <c r="AV2460" s="2"/>
    </row>
    <row r="2461" spans="1:48" x14ac:dyDescent="0.25">
      <c r="A2461" s="5" t="s">
        <v>137</v>
      </c>
      <c r="B2461" t="s">
        <v>152</v>
      </c>
      <c r="C2461" s="3">
        <v>41226</v>
      </c>
      <c r="D2461">
        <v>4</v>
      </c>
      <c r="H2461" t="s">
        <v>138</v>
      </c>
      <c r="J2461" s="29" t="s">
        <v>139</v>
      </c>
      <c r="M2461" s="2" t="s">
        <v>155</v>
      </c>
      <c r="N2461" s="2"/>
      <c r="O2461" s="28">
        <v>43.29</v>
      </c>
      <c r="P2461" s="30"/>
      <c r="R2461" s="2"/>
      <c r="AH2461" s="2"/>
      <c r="AU2461" s="2"/>
      <c r="AV2461" s="2"/>
    </row>
    <row r="2462" spans="1:48" x14ac:dyDescent="0.25">
      <c r="A2462" s="5" t="s">
        <v>137</v>
      </c>
      <c r="B2462" t="s">
        <v>152</v>
      </c>
      <c r="C2462" s="3">
        <v>41226</v>
      </c>
      <c r="D2462">
        <v>5</v>
      </c>
      <c r="H2462" t="s">
        <v>138</v>
      </c>
      <c r="J2462" s="29" t="s">
        <v>139</v>
      </c>
      <c r="M2462" s="2" t="s">
        <v>155</v>
      </c>
      <c r="N2462" s="2"/>
      <c r="O2462" s="28">
        <v>34.409999999999997</v>
      </c>
      <c r="P2462" s="30"/>
      <c r="R2462" s="2"/>
      <c r="AH2462" s="2"/>
      <c r="AU2462" s="2"/>
      <c r="AV2462" s="2"/>
    </row>
    <row r="2463" spans="1:48" x14ac:dyDescent="0.25">
      <c r="A2463" s="5" t="s">
        <v>137</v>
      </c>
      <c r="B2463" t="s">
        <v>152</v>
      </c>
      <c r="C2463" s="3">
        <v>41226</v>
      </c>
      <c r="D2463">
        <v>6</v>
      </c>
      <c r="H2463" t="s">
        <v>138</v>
      </c>
      <c r="J2463" s="29" t="s">
        <v>139</v>
      </c>
      <c r="M2463" s="2" t="s">
        <v>155</v>
      </c>
      <c r="N2463" s="2"/>
      <c r="O2463" s="28">
        <v>18.66</v>
      </c>
      <c r="P2463" s="30"/>
      <c r="R2463" s="2"/>
      <c r="AH2463" s="2"/>
      <c r="AU2463" s="2"/>
      <c r="AV2463" s="2"/>
    </row>
    <row r="2464" spans="1:48" x14ac:dyDescent="0.25">
      <c r="A2464" s="5" t="s">
        <v>137</v>
      </c>
      <c r="B2464" t="s">
        <v>152</v>
      </c>
      <c r="C2464" s="3">
        <v>41226</v>
      </c>
      <c r="D2464">
        <v>7</v>
      </c>
      <c r="H2464" t="s">
        <v>138</v>
      </c>
      <c r="J2464" s="29" t="s">
        <v>139</v>
      </c>
      <c r="M2464" s="2" t="s">
        <v>155</v>
      </c>
      <c r="N2464" s="2"/>
      <c r="O2464" s="28">
        <v>58.91</v>
      </c>
      <c r="P2464" s="30"/>
      <c r="R2464" s="2"/>
      <c r="AH2464" s="2"/>
      <c r="AU2464" s="2"/>
      <c r="AV2464" s="2"/>
    </row>
    <row r="2465" spans="1:48" x14ac:dyDescent="0.25">
      <c r="A2465" s="5" t="s">
        <v>137</v>
      </c>
      <c r="B2465" t="s">
        <v>152</v>
      </c>
      <c r="C2465" s="3">
        <v>41226</v>
      </c>
      <c r="D2465">
        <v>8</v>
      </c>
      <c r="H2465" t="s">
        <v>138</v>
      </c>
      <c r="J2465" s="29" t="s">
        <v>139</v>
      </c>
      <c r="M2465" s="2" t="s">
        <v>155</v>
      </c>
      <c r="N2465" s="2"/>
      <c r="O2465" s="28">
        <v>32.409999999999997</v>
      </c>
      <c r="P2465" s="30"/>
      <c r="R2465" s="2"/>
      <c r="AH2465" s="2"/>
      <c r="AU2465" s="2"/>
      <c r="AV2465" s="2"/>
    </row>
    <row r="2466" spans="1:48" x14ac:dyDescent="0.25">
      <c r="A2466" s="5" t="s">
        <v>137</v>
      </c>
      <c r="B2466" t="s">
        <v>152</v>
      </c>
      <c r="C2466" s="3">
        <v>41226</v>
      </c>
      <c r="D2466">
        <v>9</v>
      </c>
      <c r="H2466" t="s">
        <v>138</v>
      </c>
      <c r="J2466" s="29" t="s">
        <v>139</v>
      </c>
      <c r="M2466" s="2" t="s">
        <v>155</v>
      </c>
      <c r="N2466" s="2"/>
      <c r="O2466" s="28">
        <v>48.18</v>
      </c>
      <c r="P2466" s="30"/>
      <c r="R2466" s="2"/>
      <c r="AH2466" s="2"/>
      <c r="AU2466" s="2"/>
      <c r="AV2466" s="2"/>
    </row>
    <row r="2467" spans="1:48" x14ac:dyDescent="0.25">
      <c r="A2467" s="5" t="s">
        <v>137</v>
      </c>
      <c r="B2467" t="s">
        <v>152</v>
      </c>
      <c r="C2467" s="3">
        <v>41226</v>
      </c>
      <c r="D2467">
        <v>10</v>
      </c>
      <c r="H2467" t="s">
        <v>138</v>
      </c>
      <c r="J2467" s="29" t="s">
        <v>139</v>
      </c>
      <c r="M2467" s="2" t="s">
        <v>155</v>
      </c>
      <c r="N2467" s="2"/>
      <c r="O2467" s="28">
        <v>33.44</v>
      </c>
      <c r="P2467" s="30"/>
      <c r="R2467" s="2"/>
      <c r="AH2467" s="2"/>
      <c r="AU2467" s="2"/>
      <c r="AV2467" s="2"/>
    </row>
    <row r="2468" spans="1:48" x14ac:dyDescent="0.25">
      <c r="A2468" s="5" t="s">
        <v>137</v>
      </c>
      <c r="B2468" t="s">
        <v>152</v>
      </c>
      <c r="C2468" s="3">
        <v>41255</v>
      </c>
      <c r="D2468">
        <v>1</v>
      </c>
      <c r="H2468" t="s">
        <v>138</v>
      </c>
      <c r="J2468" s="29" t="s">
        <v>139</v>
      </c>
      <c r="M2468" s="2" t="s">
        <v>155</v>
      </c>
      <c r="N2468" s="2"/>
      <c r="O2468" s="28">
        <v>39.380000000000003</v>
      </c>
      <c r="P2468" s="30"/>
      <c r="R2468" s="2"/>
      <c r="AH2468" s="2"/>
      <c r="AU2468" s="2"/>
      <c r="AV2468" s="2"/>
    </row>
    <row r="2469" spans="1:48" x14ac:dyDescent="0.25">
      <c r="A2469" s="5" t="s">
        <v>137</v>
      </c>
      <c r="B2469" t="s">
        <v>152</v>
      </c>
      <c r="C2469" s="3">
        <v>41255</v>
      </c>
      <c r="D2469">
        <v>2</v>
      </c>
      <c r="H2469" t="s">
        <v>138</v>
      </c>
      <c r="J2469" s="29" t="s">
        <v>139</v>
      </c>
      <c r="M2469" s="2" t="s">
        <v>155</v>
      </c>
      <c r="N2469" s="2"/>
      <c r="O2469" s="28">
        <v>43.21</v>
      </c>
      <c r="P2469" s="30"/>
      <c r="R2469" s="2"/>
      <c r="AH2469" s="2"/>
      <c r="AU2469" s="2"/>
      <c r="AV2469" s="2"/>
    </row>
    <row r="2470" spans="1:48" x14ac:dyDescent="0.25">
      <c r="A2470" s="5" t="s">
        <v>137</v>
      </c>
      <c r="B2470" t="s">
        <v>152</v>
      </c>
      <c r="C2470" s="3">
        <v>41255</v>
      </c>
      <c r="D2470">
        <v>3</v>
      </c>
      <c r="H2470" t="s">
        <v>138</v>
      </c>
      <c r="J2470" s="29" t="s">
        <v>139</v>
      </c>
      <c r="M2470" s="2" t="s">
        <v>155</v>
      </c>
      <c r="N2470" s="2"/>
      <c r="O2470" s="28">
        <v>47.88</v>
      </c>
      <c r="P2470" s="30"/>
      <c r="R2470" s="2"/>
      <c r="AH2470" s="2"/>
      <c r="AU2470" s="2"/>
      <c r="AV2470" s="2"/>
    </row>
    <row r="2471" spans="1:48" x14ac:dyDescent="0.25">
      <c r="A2471" s="5" t="s">
        <v>137</v>
      </c>
      <c r="B2471" t="s">
        <v>152</v>
      </c>
      <c r="C2471" s="3">
        <v>41255</v>
      </c>
      <c r="D2471">
        <v>4</v>
      </c>
      <c r="H2471" t="s">
        <v>138</v>
      </c>
      <c r="J2471" s="29" t="s">
        <v>139</v>
      </c>
      <c r="M2471" s="2" t="s">
        <v>155</v>
      </c>
      <c r="N2471" s="2"/>
      <c r="O2471" s="28">
        <v>49.99</v>
      </c>
      <c r="P2471" s="30"/>
      <c r="R2471" s="2"/>
      <c r="AH2471" s="2"/>
      <c r="AU2471" s="2"/>
      <c r="AV2471" s="2"/>
    </row>
    <row r="2472" spans="1:48" x14ac:dyDescent="0.25">
      <c r="A2472" s="5" t="s">
        <v>137</v>
      </c>
      <c r="B2472" t="s">
        <v>152</v>
      </c>
      <c r="C2472" s="3">
        <v>41255</v>
      </c>
      <c r="D2472">
        <v>5</v>
      </c>
      <c r="H2472" t="s">
        <v>138</v>
      </c>
      <c r="J2472" s="29" t="s">
        <v>139</v>
      </c>
      <c r="M2472" s="2" t="s">
        <v>155</v>
      </c>
      <c r="N2472" s="2"/>
      <c r="O2472" s="28">
        <v>52.7</v>
      </c>
      <c r="P2472" s="30"/>
      <c r="R2472" s="2"/>
      <c r="AH2472" s="2"/>
      <c r="AU2472" s="2"/>
      <c r="AV2472" s="2"/>
    </row>
    <row r="2473" spans="1:48" x14ac:dyDescent="0.25">
      <c r="A2473" s="5" t="s">
        <v>137</v>
      </c>
      <c r="B2473" t="s">
        <v>152</v>
      </c>
      <c r="C2473" s="3">
        <v>41255</v>
      </c>
      <c r="D2473">
        <v>6</v>
      </c>
      <c r="H2473" t="s">
        <v>138</v>
      </c>
      <c r="J2473" s="29" t="s">
        <v>139</v>
      </c>
      <c r="M2473" s="2" t="s">
        <v>155</v>
      </c>
      <c r="N2473" s="2"/>
      <c r="O2473" s="28">
        <v>38.020000000000003</v>
      </c>
      <c r="P2473" s="30"/>
      <c r="R2473" s="2"/>
      <c r="AH2473" s="2"/>
      <c r="AU2473" s="2"/>
      <c r="AV2473" s="2"/>
    </row>
    <row r="2474" spans="1:48" x14ac:dyDescent="0.25">
      <c r="A2474" s="5" t="s">
        <v>137</v>
      </c>
      <c r="B2474" t="s">
        <v>152</v>
      </c>
      <c r="C2474" s="3">
        <v>41255</v>
      </c>
      <c r="D2474">
        <v>7</v>
      </c>
      <c r="H2474" t="s">
        <v>138</v>
      </c>
      <c r="J2474" s="29" t="s">
        <v>139</v>
      </c>
      <c r="M2474" s="2" t="s">
        <v>155</v>
      </c>
      <c r="N2474" s="2"/>
      <c r="O2474" s="28">
        <v>42.18</v>
      </c>
      <c r="P2474" s="30"/>
      <c r="R2474" s="2"/>
      <c r="AH2474" s="2"/>
      <c r="AU2474" s="2"/>
      <c r="AV2474" s="2"/>
    </row>
    <row r="2475" spans="1:48" x14ac:dyDescent="0.25">
      <c r="A2475" s="5" t="s">
        <v>137</v>
      </c>
      <c r="B2475" t="s">
        <v>152</v>
      </c>
      <c r="C2475" s="3">
        <v>41255</v>
      </c>
      <c r="D2475">
        <v>8</v>
      </c>
      <c r="H2475" t="s">
        <v>138</v>
      </c>
      <c r="J2475" s="29" t="s">
        <v>139</v>
      </c>
      <c r="M2475" s="2" t="s">
        <v>155</v>
      </c>
      <c r="N2475" s="2"/>
      <c r="O2475" s="28">
        <v>39.97</v>
      </c>
      <c r="P2475" s="30"/>
      <c r="R2475" s="2"/>
      <c r="AH2475" s="2"/>
      <c r="AU2475" s="2"/>
      <c r="AV2475" s="2"/>
    </row>
    <row r="2476" spans="1:48" x14ac:dyDescent="0.25">
      <c r="A2476" s="5" t="s">
        <v>137</v>
      </c>
      <c r="B2476" t="s">
        <v>152</v>
      </c>
      <c r="C2476" s="3">
        <v>41255</v>
      </c>
      <c r="D2476">
        <v>9</v>
      </c>
      <c r="H2476" t="s">
        <v>138</v>
      </c>
      <c r="J2476" s="29" t="s">
        <v>139</v>
      </c>
      <c r="M2476" s="2" t="s">
        <v>155</v>
      </c>
      <c r="N2476" s="2"/>
      <c r="O2476" s="28">
        <v>39.950000000000003</v>
      </c>
      <c r="P2476" s="30"/>
      <c r="R2476" s="2"/>
      <c r="AH2476" s="2"/>
      <c r="AU2476" s="2"/>
      <c r="AV2476" s="2"/>
    </row>
    <row r="2477" spans="1:48" x14ac:dyDescent="0.25">
      <c r="A2477" s="5" t="s">
        <v>137</v>
      </c>
      <c r="B2477" t="s">
        <v>152</v>
      </c>
      <c r="C2477" s="3">
        <v>41255</v>
      </c>
      <c r="D2477">
        <v>10</v>
      </c>
      <c r="H2477" t="s">
        <v>138</v>
      </c>
      <c r="J2477" s="29" t="s">
        <v>139</v>
      </c>
      <c r="M2477" s="2" t="s">
        <v>155</v>
      </c>
      <c r="N2477" s="2"/>
      <c r="O2477" s="28">
        <v>34.47</v>
      </c>
      <c r="P2477" s="30"/>
      <c r="R2477" s="2"/>
      <c r="AH2477" s="2"/>
      <c r="AU2477" s="2"/>
      <c r="AV2477" s="2"/>
    </row>
    <row r="2478" spans="1:48" x14ac:dyDescent="0.25">
      <c r="A2478" s="5" t="s">
        <v>137</v>
      </c>
      <c r="B2478" t="s">
        <v>152</v>
      </c>
      <c r="C2478" s="3">
        <v>41284</v>
      </c>
      <c r="D2478">
        <v>1</v>
      </c>
      <c r="H2478" t="s">
        <v>138</v>
      </c>
      <c r="J2478" s="29" t="s">
        <v>139</v>
      </c>
      <c r="M2478" s="2" t="s">
        <v>155</v>
      </c>
      <c r="N2478" s="2"/>
      <c r="O2478" s="28">
        <v>46.46</v>
      </c>
      <c r="P2478" s="30"/>
      <c r="R2478" s="2"/>
      <c r="AH2478" s="2"/>
      <c r="AU2478" s="2"/>
      <c r="AV2478" s="2"/>
    </row>
    <row r="2479" spans="1:48" x14ac:dyDescent="0.25">
      <c r="A2479" s="5" t="s">
        <v>137</v>
      </c>
      <c r="B2479" t="s">
        <v>152</v>
      </c>
      <c r="C2479" s="3">
        <v>41284</v>
      </c>
      <c r="D2479">
        <v>2</v>
      </c>
      <c r="H2479" t="s">
        <v>138</v>
      </c>
      <c r="J2479" s="29" t="s">
        <v>139</v>
      </c>
      <c r="M2479" s="2" t="s">
        <v>155</v>
      </c>
      <c r="N2479" s="2"/>
      <c r="O2479" s="28">
        <v>39.04</v>
      </c>
      <c r="P2479" s="30"/>
      <c r="R2479" s="2"/>
      <c r="AH2479" s="2"/>
      <c r="AU2479" s="2"/>
      <c r="AV2479" s="2"/>
    </row>
    <row r="2480" spans="1:48" x14ac:dyDescent="0.25">
      <c r="A2480" s="5" t="s">
        <v>137</v>
      </c>
      <c r="B2480" t="s">
        <v>152</v>
      </c>
      <c r="C2480" s="3">
        <v>41284</v>
      </c>
      <c r="D2480">
        <v>3</v>
      </c>
      <c r="H2480" t="s">
        <v>138</v>
      </c>
      <c r="J2480" s="29" t="s">
        <v>139</v>
      </c>
      <c r="M2480" s="2" t="s">
        <v>155</v>
      </c>
      <c r="N2480" s="2"/>
      <c r="O2480" s="28">
        <v>43.91</v>
      </c>
      <c r="P2480" s="30"/>
      <c r="R2480" s="2"/>
      <c r="AH2480" s="2"/>
      <c r="AU2480" s="2"/>
      <c r="AV2480" s="2"/>
    </row>
    <row r="2481" spans="1:48" x14ac:dyDescent="0.25">
      <c r="A2481" s="5" t="s">
        <v>137</v>
      </c>
      <c r="B2481" t="s">
        <v>152</v>
      </c>
      <c r="C2481" s="3">
        <v>41284</v>
      </c>
      <c r="D2481">
        <v>4</v>
      </c>
      <c r="H2481" t="s">
        <v>138</v>
      </c>
      <c r="J2481" s="29" t="s">
        <v>139</v>
      </c>
      <c r="M2481" s="2" t="s">
        <v>155</v>
      </c>
      <c r="N2481" s="2"/>
      <c r="O2481" s="28">
        <v>72.97</v>
      </c>
      <c r="P2481" s="30"/>
      <c r="R2481" s="2"/>
      <c r="AH2481" s="2"/>
      <c r="AU2481" s="2"/>
      <c r="AV2481" s="2"/>
    </row>
    <row r="2482" spans="1:48" x14ac:dyDescent="0.25">
      <c r="A2482" s="5" t="s">
        <v>137</v>
      </c>
      <c r="B2482" t="s">
        <v>152</v>
      </c>
      <c r="C2482" s="3">
        <v>41284</v>
      </c>
      <c r="D2482">
        <v>5</v>
      </c>
      <c r="H2482" t="s">
        <v>138</v>
      </c>
      <c r="J2482" s="29" t="s">
        <v>139</v>
      </c>
      <c r="M2482" s="2" t="s">
        <v>155</v>
      </c>
      <c r="N2482" s="2"/>
      <c r="O2482" s="28">
        <v>48.99</v>
      </c>
      <c r="P2482" s="30"/>
      <c r="R2482" s="2"/>
      <c r="AH2482" s="2"/>
      <c r="AU2482" s="2"/>
      <c r="AV2482" s="2"/>
    </row>
    <row r="2483" spans="1:48" x14ac:dyDescent="0.25">
      <c r="A2483" s="5" t="s">
        <v>137</v>
      </c>
      <c r="B2483" t="s">
        <v>152</v>
      </c>
      <c r="C2483" s="3">
        <v>41284</v>
      </c>
      <c r="D2483">
        <v>6</v>
      </c>
      <c r="H2483" t="s">
        <v>138</v>
      </c>
      <c r="J2483" s="29" t="s">
        <v>139</v>
      </c>
      <c r="M2483" s="2" t="s">
        <v>155</v>
      </c>
      <c r="N2483" s="2"/>
      <c r="O2483" s="28">
        <v>51.02</v>
      </c>
      <c r="P2483" s="30"/>
      <c r="R2483" s="2"/>
      <c r="AH2483" s="2"/>
      <c r="AU2483" s="2"/>
      <c r="AV2483" s="2"/>
    </row>
    <row r="2484" spans="1:48" x14ac:dyDescent="0.25">
      <c r="A2484" s="5" t="s">
        <v>137</v>
      </c>
      <c r="B2484" t="s">
        <v>152</v>
      </c>
      <c r="C2484" s="3">
        <v>41284</v>
      </c>
      <c r="D2484">
        <v>7</v>
      </c>
      <c r="H2484" t="s">
        <v>138</v>
      </c>
      <c r="J2484" s="29" t="s">
        <v>139</v>
      </c>
      <c r="M2484" s="2" t="s">
        <v>155</v>
      </c>
      <c r="N2484" s="2"/>
      <c r="O2484" s="28">
        <v>48.95</v>
      </c>
      <c r="P2484" s="30"/>
      <c r="R2484" s="2"/>
      <c r="AH2484" s="2"/>
      <c r="AU2484" s="2"/>
      <c r="AV2484" s="2"/>
    </row>
    <row r="2485" spans="1:48" x14ac:dyDescent="0.25">
      <c r="A2485" s="5" t="s">
        <v>137</v>
      </c>
      <c r="B2485" t="s">
        <v>152</v>
      </c>
      <c r="C2485" s="3">
        <v>41284</v>
      </c>
      <c r="D2485">
        <v>8</v>
      </c>
      <c r="H2485" t="s">
        <v>138</v>
      </c>
      <c r="J2485" s="29" t="s">
        <v>139</v>
      </c>
      <c r="M2485" s="2" t="s">
        <v>155</v>
      </c>
      <c r="N2485" s="2"/>
      <c r="O2485" s="28">
        <v>65.760000000000005</v>
      </c>
      <c r="P2485" s="30"/>
      <c r="R2485" s="2"/>
      <c r="AH2485" s="2"/>
      <c r="AU2485" s="2"/>
      <c r="AV2485" s="2"/>
    </row>
    <row r="2486" spans="1:48" x14ac:dyDescent="0.25">
      <c r="A2486" s="5" t="s">
        <v>137</v>
      </c>
      <c r="B2486" t="s">
        <v>152</v>
      </c>
      <c r="C2486" s="3">
        <v>41284</v>
      </c>
      <c r="D2486">
        <v>9</v>
      </c>
      <c r="H2486" t="s">
        <v>138</v>
      </c>
      <c r="J2486" s="29" t="s">
        <v>139</v>
      </c>
      <c r="M2486" s="2" t="s">
        <v>155</v>
      </c>
      <c r="N2486" s="2"/>
      <c r="O2486" s="28">
        <v>38.75</v>
      </c>
      <c r="P2486" s="30"/>
      <c r="R2486" s="2"/>
      <c r="AH2486" s="2"/>
      <c r="AU2486" s="2"/>
      <c r="AV2486" s="2"/>
    </row>
    <row r="2487" spans="1:48" x14ac:dyDescent="0.25">
      <c r="A2487" s="5" t="s">
        <v>137</v>
      </c>
      <c r="B2487" t="s">
        <v>152</v>
      </c>
      <c r="C2487" s="3">
        <v>41284</v>
      </c>
      <c r="D2487">
        <v>10</v>
      </c>
      <c r="H2487" t="s">
        <v>138</v>
      </c>
      <c r="J2487" s="29" t="s">
        <v>139</v>
      </c>
      <c r="M2487" s="2" t="s">
        <v>155</v>
      </c>
      <c r="N2487" s="2"/>
      <c r="O2487" s="28">
        <v>33.4</v>
      </c>
      <c r="P2487" s="30"/>
      <c r="R2487" s="2"/>
      <c r="AH2487" s="2"/>
      <c r="AU2487" s="2"/>
      <c r="AV2487" s="2"/>
    </row>
    <row r="2488" spans="1:48" x14ac:dyDescent="0.25">
      <c r="A2488" s="5" t="s">
        <v>137</v>
      </c>
      <c r="B2488" t="s">
        <v>152</v>
      </c>
      <c r="C2488" s="3">
        <v>41311</v>
      </c>
      <c r="D2488">
        <v>1</v>
      </c>
      <c r="H2488" t="s">
        <v>138</v>
      </c>
      <c r="J2488" s="29" t="s">
        <v>139</v>
      </c>
      <c r="M2488" s="2" t="s">
        <v>155</v>
      </c>
      <c r="N2488" s="2"/>
      <c r="O2488" s="28">
        <v>50.81</v>
      </c>
      <c r="P2488" s="30"/>
      <c r="R2488" s="2"/>
      <c r="AH2488" s="2"/>
      <c r="AU2488" s="2"/>
      <c r="AV2488" s="2"/>
    </row>
    <row r="2489" spans="1:48" x14ac:dyDescent="0.25">
      <c r="A2489" s="5" t="s">
        <v>137</v>
      </c>
      <c r="B2489" t="s">
        <v>152</v>
      </c>
      <c r="C2489" s="3">
        <v>41311</v>
      </c>
      <c r="D2489">
        <v>2</v>
      </c>
      <c r="H2489" t="s">
        <v>138</v>
      </c>
      <c r="J2489" s="29" t="s">
        <v>139</v>
      </c>
      <c r="M2489" s="2" t="s">
        <v>155</v>
      </c>
      <c r="N2489" s="2"/>
      <c r="O2489" s="28">
        <v>53.399999999999977</v>
      </c>
      <c r="P2489" s="30"/>
      <c r="R2489" s="2"/>
      <c r="AH2489" s="2"/>
      <c r="AU2489" s="2"/>
      <c r="AV2489" s="2"/>
    </row>
    <row r="2490" spans="1:48" x14ac:dyDescent="0.25">
      <c r="A2490" s="5" t="s">
        <v>137</v>
      </c>
      <c r="B2490" t="s">
        <v>152</v>
      </c>
      <c r="C2490" s="3">
        <v>41311</v>
      </c>
      <c r="D2490">
        <v>3</v>
      </c>
      <c r="H2490" t="s">
        <v>138</v>
      </c>
      <c r="J2490" s="29" t="s">
        <v>139</v>
      </c>
      <c r="M2490" s="2" t="s">
        <v>155</v>
      </c>
      <c r="N2490" s="2"/>
      <c r="O2490" s="28">
        <v>60.67999999999995</v>
      </c>
      <c r="P2490" s="30"/>
      <c r="R2490" s="2"/>
      <c r="AH2490" s="2"/>
      <c r="AU2490" s="2"/>
      <c r="AV2490" s="2"/>
    </row>
    <row r="2491" spans="1:48" x14ac:dyDescent="0.25">
      <c r="A2491" s="5" t="s">
        <v>137</v>
      </c>
      <c r="B2491" t="s">
        <v>152</v>
      </c>
      <c r="C2491" s="3">
        <v>41311</v>
      </c>
      <c r="D2491">
        <v>4</v>
      </c>
      <c r="H2491" t="s">
        <v>138</v>
      </c>
      <c r="J2491" s="29" t="s">
        <v>139</v>
      </c>
      <c r="M2491" s="2" t="s">
        <v>155</v>
      </c>
      <c r="N2491" s="2"/>
      <c r="O2491" s="28">
        <v>32.600000000000023</v>
      </c>
      <c r="P2491" s="30"/>
      <c r="R2491" s="2"/>
      <c r="AH2491" s="2"/>
      <c r="AU2491" s="2"/>
      <c r="AV2491" s="2"/>
    </row>
    <row r="2492" spans="1:48" x14ac:dyDescent="0.25">
      <c r="A2492" s="5" t="s">
        <v>137</v>
      </c>
      <c r="B2492" t="s">
        <v>152</v>
      </c>
      <c r="C2492" s="3">
        <v>41311</v>
      </c>
      <c r="D2492">
        <v>5</v>
      </c>
      <c r="H2492" t="s">
        <v>138</v>
      </c>
      <c r="J2492" s="29" t="s">
        <v>139</v>
      </c>
      <c r="M2492" s="2" t="s">
        <v>155</v>
      </c>
      <c r="N2492" s="2"/>
      <c r="O2492" s="28">
        <v>40.06</v>
      </c>
      <c r="P2492" s="30"/>
      <c r="R2492" s="2"/>
      <c r="AH2492" s="2"/>
      <c r="AU2492" s="2"/>
      <c r="AV2492" s="2"/>
    </row>
    <row r="2493" spans="1:48" x14ac:dyDescent="0.25">
      <c r="A2493" s="5" t="s">
        <v>137</v>
      </c>
      <c r="B2493" t="s">
        <v>152</v>
      </c>
      <c r="C2493" s="3">
        <v>41311</v>
      </c>
      <c r="D2493">
        <v>6</v>
      </c>
      <c r="H2493" t="s">
        <v>138</v>
      </c>
      <c r="J2493" s="29" t="s">
        <v>139</v>
      </c>
      <c r="M2493" s="2" t="s">
        <v>155</v>
      </c>
      <c r="N2493" s="2"/>
      <c r="O2493" s="28">
        <v>39.100000000000023</v>
      </c>
      <c r="P2493" s="30"/>
      <c r="R2493" s="2"/>
      <c r="AH2493" s="2"/>
      <c r="AU2493" s="2"/>
      <c r="AV2493" s="2"/>
    </row>
    <row r="2494" spans="1:48" x14ac:dyDescent="0.25">
      <c r="A2494" s="5" t="s">
        <v>137</v>
      </c>
      <c r="B2494" t="s">
        <v>152</v>
      </c>
      <c r="C2494" s="3">
        <v>41311</v>
      </c>
      <c r="D2494">
        <v>7</v>
      </c>
      <c r="H2494" t="s">
        <v>138</v>
      </c>
      <c r="J2494" s="29" t="s">
        <v>139</v>
      </c>
      <c r="M2494" s="2" t="s">
        <v>155</v>
      </c>
      <c r="N2494" s="2"/>
      <c r="O2494" s="28">
        <v>35.15</v>
      </c>
      <c r="P2494" s="30"/>
      <c r="R2494" s="2"/>
      <c r="AH2494" s="2"/>
      <c r="AU2494" s="2"/>
      <c r="AV2494" s="2"/>
    </row>
    <row r="2495" spans="1:48" x14ac:dyDescent="0.25">
      <c r="A2495" s="5" t="s">
        <v>137</v>
      </c>
      <c r="B2495" t="s">
        <v>152</v>
      </c>
      <c r="C2495" s="3">
        <v>41311</v>
      </c>
      <c r="D2495">
        <v>8</v>
      </c>
      <c r="H2495" t="s">
        <v>138</v>
      </c>
      <c r="J2495" s="29" t="s">
        <v>139</v>
      </c>
      <c r="M2495" s="2" t="s">
        <v>155</v>
      </c>
      <c r="N2495" s="2"/>
      <c r="O2495" s="28">
        <v>28.680000000000064</v>
      </c>
      <c r="P2495" s="30"/>
      <c r="R2495" s="2"/>
      <c r="AH2495" s="2"/>
      <c r="AU2495" s="2"/>
      <c r="AV2495" s="2"/>
    </row>
    <row r="2496" spans="1:48" x14ac:dyDescent="0.25">
      <c r="A2496" s="5" t="s">
        <v>137</v>
      </c>
      <c r="B2496" t="s">
        <v>152</v>
      </c>
      <c r="C2496" s="3">
        <v>41311</v>
      </c>
      <c r="D2496">
        <v>9</v>
      </c>
      <c r="H2496" t="s">
        <v>138</v>
      </c>
      <c r="J2496" s="29" t="s">
        <v>139</v>
      </c>
      <c r="M2496" s="2" t="s">
        <v>155</v>
      </c>
      <c r="N2496" s="2"/>
      <c r="O2496" s="28">
        <v>37.800000000000068</v>
      </c>
      <c r="P2496" s="30"/>
      <c r="R2496" s="2"/>
      <c r="AH2496" s="2"/>
      <c r="AU2496" s="2"/>
      <c r="AV2496" s="2"/>
    </row>
    <row r="2497" spans="1:48" x14ac:dyDescent="0.25">
      <c r="A2497" s="5" t="s">
        <v>137</v>
      </c>
      <c r="B2497" t="s">
        <v>152</v>
      </c>
      <c r="C2497" s="3">
        <v>41311</v>
      </c>
      <c r="D2497">
        <v>10</v>
      </c>
      <c r="H2497" t="s">
        <v>138</v>
      </c>
      <c r="J2497" s="29" t="s">
        <v>139</v>
      </c>
      <c r="M2497" s="2" t="s">
        <v>155</v>
      </c>
      <c r="N2497" s="2"/>
      <c r="O2497" s="28">
        <v>52.590000000000032</v>
      </c>
      <c r="P2497" s="30"/>
      <c r="R2497" s="2"/>
      <c r="AH2497" s="2"/>
      <c r="AU2497" s="2"/>
      <c r="AV2497" s="2"/>
    </row>
    <row r="2498" spans="1:48" x14ac:dyDescent="0.25">
      <c r="A2498" s="5" t="s">
        <v>137</v>
      </c>
      <c r="B2498" t="s">
        <v>152</v>
      </c>
      <c r="C2498" s="3">
        <v>41340</v>
      </c>
      <c r="D2498">
        <v>1</v>
      </c>
      <c r="H2498" t="s">
        <v>138</v>
      </c>
      <c r="J2498" s="29" t="s">
        <v>139</v>
      </c>
      <c r="M2498" s="2" t="s">
        <v>155</v>
      </c>
      <c r="N2498" s="2"/>
      <c r="O2498" s="28">
        <v>53.55</v>
      </c>
      <c r="P2498" s="30"/>
      <c r="R2498" s="2"/>
      <c r="AH2498" s="2"/>
      <c r="AU2498" s="2"/>
      <c r="AV2498" s="2"/>
    </row>
    <row r="2499" spans="1:48" x14ac:dyDescent="0.25">
      <c r="A2499" s="5" t="s">
        <v>137</v>
      </c>
      <c r="B2499" t="s">
        <v>152</v>
      </c>
      <c r="C2499" s="3">
        <v>41340</v>
      </c>
      <c r="D2499">
        <v>2</v>
      </c>
      <c r="H2499" t="s">
        <v>138</v>
      </c>
      <c r="J2499" s="29" t="s">
        <v>139</v>
      </c>
      <c r="M2499" s="2" t="s">
        <v>155</v>
      </c>
      <c r="N2499" s="2"/>
      <c r="O2499" s="28">
        <v>36.35</v>
      </c>
      <c r="P2499" s="30"/>
      <c r="R2499" s="2"/>
      <c r="AH2499" s="2"/>
      <c r="AU2499" s="2"/>
      <c r="AV2499" s="2"/>
    </row>
    <row r="2500" spans="1:48" x14ac:dyDescent="0.25">
      <c r="A2500" s="5" t="s">
        <v>137</v>
      </c>
      <c r="B2500" t="s">
        <v>152</v>
      </c>
      <c r="C2500" s="3">
        <v>41340</v>
      </c>
      <c r="D2500">
        <v>3</v>
      </c>
      <c r="H2500" t="s">
        <v>138</v>
      </c>
      <c r="J2500" s="29" t="s">
        <v>139</v>
      </c>
      <c r="M2500" s="2" t="s">
        <v>155</v>
      </c>
      <c r="N2500" s="2"/>
      <c r="O2500" s="28">
        <v>39.65</v>
      </c>
      <c r="P2500" s="30"/>
      <c r="R2500" s="2"/>
      <c r="AH2500" s="2"/>
      <c r="AU2500" s="2"/>
      <c r="AV2500" s="2"/>
    </row>
    <row r="2501" spans="1:48" x14ac:dyDescent="0.25">
      <c r="A2501" s="5" t="s">
        <v>137</v>
      </c>
      <c r="B2501" t="s">
        <v>152</v>
      </c>
      <c r="C2501" s="3">
        <v>41340</v>
      </c>
      <c r="D2501">
        <v>4</v>
      </c>
      <c r="H2501" t="s">
        <v>138</v>
      </c>
      <c r="J2501" s="29" t="s">
        <v>139</v>
      </c>
      <c r="M2501" s="2" t="s">
        <v>155</v>
      </c>
      <c r="N2501" s="2"/>
      <c r="O2501" s="28">
        <v>41.95</v>
      </c>
      <c r="P2501" s="30"/>
      <c r="R2501" s="2"/>
      <c r="AH2501" s="2"/>
      <c r="AU2501" s="2"/>
      <c r="AV2501" s="2"/>
    </row>
    <row r="2502" spans="1:48" x14ac:dyDescent="0.25">
      <c r="A2502" s="5" t="s">
        <v>137</v>
      </c>
      <c r="B2502" t="s">
        <v>152</v>
      </c>
      <c r="C2502" s="3">
        <v>41340</v>
      </c>
      <c r="D2502">
        <v>5</v>
      </c>
      <c r="H2502" t="s">
        <v>138</v>
      </c>
      <c r="J2502" s="29" t="s">
        <v>139</v>
      </c>
      <c r="M2502" s="2" t="s">
        <v>155</v>
      </c>
      <c r="N2502" s="2"/>
      <c r="O2502" s="28">
        <v>42.19</v>
      </c>
      <c r="P2502" s="30"/>
      <c r="R2502" s="2"/>
      <c r="AH2502" s="2"/>
      <c r="AU2502" s="2"/>
      <c r="AV2502" s="2"/>
    </row>
    <row r="2503" spans="1:48" x14ac:dyDescent="0.25">
      <c r="A2503" s="5" t="s">
        <v>137</v>
      </c>
      <c r="B2503" t="s">
        <v>152</v>
      </c>
      <c r="C2503" s="3">
        <v>41340</v>
      </c>
      <c r="D2503">
        <v>6</v>
      </c>
      <c r="H2503" t="s">
        <v>138</v>
      </c>
      <c r="J2503" s="29" t="s">
        <v>139</v>
      </c>
      <c r="M2503" s="2" t="s">
        <v>155</v>
      </c>
      <c r="N2503" s="2"/>
      <c r="O2503" s="28">
        <v>46.95</v>
      </c>
      <c r="P2503" s="30"/>
      <c r="R2503" s="2"/>
      <c r="AH2503" s="2"/>
      <c r="AU2503" s="2"/>
      <c r="AV2503" s="2"/>
    </row>
    <row r="2504" spans="1:48" x14ac:dyDescent="0.25">
      <c r="A2504" s="5" t="s">
        <v>137</v>
      </c>
      <c r="B2504" t="s">
        <v>152</v>
      </c>
      <c r="C2504" s="3">
        <v>41340</v>
      </c>
      <c r="D2504">
        <v>7</v>
      </c>
      <c r="H2504" t="s">
        <v>138</v>
      </c>
      <c r="J2504" s="29" t="s">
        <v>139</v>
      </c>
      <c r="M2504" s="2" t="s">
        <v>155</v>
      </c>
      <c r="N2504" s="2"/>
      <c r="O2504" s="28">
        <v>52.62</v>
      </c>
      <c r="P2504" s="30"/>
      <c r="R2504" s="2"/>
      <c r="AH2504" s="2"/>
      <c r="AU2504" s="2"/>
      <c r="AV2504" s="2"/>
    </row>
    <row r="2505" spans="1:48" x14ac:dyDescent="0.25">
      <c r="A2505" s="5" t="s">
        <v>137</v>
      </c>
      <c r="B2505" t="s">
        <v>152</v>
      </c>
      <c r="C2505" s="3">
        <v>41340</v>
      </c>
      <c r="D2505">
        <v>8</v>
      </c>
      <c r="H2505" t="s">
        <v>138</v>
      </c>
      <c r="J2505" s="29" t="s">
        <v>139</v>
      </c>
      <c r="M2505" s="2" t="s">
        <v>155</v>
      </c>
      <c r="N2505" s="2"/>
      <c r="O2505" s="28">
        <v>45.76</v>
      </c>
      <c r="P2505" s="30"/>
      <c r="R2505" s="2"/>
      <c r="AH2505" s="2"/>
      <c r="AU2505" s="2"/>
      <c r="AV2505" s="2"/>
    </row>
    <row r="2506" spans="1:48" x14ac:dyDescent="0.25">
      <c r="A2506" s="5" t="s">
        <v>137</v>
      </c>
      <c r="B2506" t="s">
        <v>152</v>
      </c>
      <c r="C2506" s="3">
        <v>41340</v>
      </c>
      <c r="D2506">
        <v>9</v>
      </c>
      <c r="H2506" t="s">
        <v>138</v>
      </c>
      <c r="J2506" s="29" t="s">
        <v>139</v>
      </c>
      <c r="M2506" s="2" t="s">
        <v>155</v>
      </c>
      <c r="N2506" s="2"/>
      <c r="O2506" s="28">
        <v>34.049999999999997</v>
      </c>
      <c r="P2506" s="30"/>
      <c r="R2506" s="2"/>
      <c r="AH2506" s="2"/>
      <c r="AU2506" s="2"/>
      <c r="AV2506" s="2"/>
    </row>
    <row r="2507" spans="1:48" x14ac:dyDescent="0.25">
      <c r="A2507" s="5" t="s">
        <v>137</v>
      </c>
      <c r="B2507" t="s">
        <v>152</v>
      </c>
      <c r="C2507" s="3">
        <v>41340</v>
      </c>
      <c r="D2507">
        <v>10</v>
      </c>
      <c r="H2507" t="s">
        <v>138</v>
      </c>
      <c r="J2507" s="29" t="s">
        <v>139</v>
      </c>
      <c r="M2507" s="2" t="s">
        <v>155</v>
      </c>
      <c r="N2507" s="2"/>
      <c r="O2507" s="28">
        <v>33.78</v>
      </c>
      <c r="P2507" s="30"/>
      <c r="R2507" s="2"/>
      <c r="AH2507" s="2"/>
      <c r="AU2507" s="2"/>
      <c r="AV2507" s="2"/>
    </row>
    <row r="2508" spans="1:48" x14ac:dyDescent="0.25">
      <c r="A2508" s="5" t="s">
        <v>137</v>
      </c>
      <c r="B2508" t="s">
        <v>152</v>
      </c>
      <c r="C2508" s="3">
        <v>41367</v>
      </c>
      <c r="D2508">
        <v>1</v>
      </c>
      <c r="H2508" t="s">
        <v>138</v>
      </c>
      <c r="J2508" s="29" t="s">
        <v>139</v>
      </c>
      <c r="M2508" s="2" t="s">
        <v>155</v>
      </c>
      <c r="N2508" s="2"/>
      <c r="O2508" s="28">
        <v>25.03</v>
      </c>
      <c r="P2508" s="30"/>
      <c r="R2508" s="2"/>
      <c r="AH2508" s="2"/>
      <c r="AU2508" s="2"/>
      <c r="AV2508" s="2"/>
    </row>
    <row r="2509" spans="1:48" x14ac:dyDescent="0.25">
      <c r="A2509" s="5" t="s">
        <v>137</v>
      </c>
      <c r="B2509" t="s">
        <v>152</v>
      </c>
      <c r="C2509" s="3">
        <v>41367</v>
      </c>
      <c r="D2509">
        <v>2</v>
      </c>
      <c r="H2509" t="s">
        <v>138</v>
      </c>
      <c r="J2509" s="29" t="s">
        <v>139</v>
      </c>
      <c r="M2509" s="2" t="s">
        <v>155</v>
      </c>
      <c r="N2509" s="2"/>
      <c r="O2509" s="28">
        <v>34.43</v>
      </c>
      <c r="P2509" s="30"/>
      <c r="R2509" s="2"/>
      <c r="AH2509" s="2"/>
      <c r="AU2509" s="2"/>
      <c r="AV2509" s="2"/>
    </row>
    <row r="2510" spans="1:48" x14ac:dyDescent="0.25">
      <c r="A2510" s="5" t="s">
        <v>137</v>
      </c>
      <c r="B2510" t="s">
        <v>152</v>
      </c>
      <c r="C2510" s="3">
        <v>41367</v>
      </c>
      <c r="D2510">
        <v>3</v>
      </c>
      <c r="H2510" t="s">
        <v>138</v>
      </c>
      <c r="J2510" s="29" t="s">
        <v>139</v>
      </c>
      <c r="M2510" s="2" t="s">
        <v>155</v>
      </c>
      <c r="N2510" s="2"/>
      <c r="O2510" s="28">
        <v>53.66</v>
      </c>
      <c r="P2510" s="30"/>
      <c r="R2510" s="2"/>
      <c r="AH2510" s="2"/>
      <c r="AU2510" s="2"/>
      <c r="AV2510" s="2"/>
    </row>
    <row r="2511" spans="1:48" x14ac:dyDescent="0.25">
      <c r="A2511" s="5" t="s">
        <v>137</v>
      </c>
      <c r="B2511" t="s">
        <v>152</v>
      </c>
      <c r="C2511" s="3">
        <v>41367</v>
      </c>
      <c r="D2511">
        <v>4</v>
      </c>
      <c r="H2511" t="s">
        <v>138</v>
      </c>
      <c r="J2511" s="29" t="s">
        <v>139</v>
      </c>
      <c r="M2511" s="2" t="s">
        <v>155</v>
      </c>
      <c r="N2511" s="2"/>
      <c r="O2511" s="28">
        <v>54</v>
      </c>
      <c r="P2511" s="30"/>
      <c r="R2511" s="2"/>
      <c r="AH2511" s="2"/>
      <c r="AU2511" s="2"/>
      <c r="AV2511" s="2"/>
    </row>
    <row r="2512" spans="1:48" x14ac:dyDescent="0.25">
      <c r="A2512" s="5" t="s">
        <v>137</v>
      </c>
      <c r="B2512" t="s">
        <v>152</v>
      </c>
      <c r="C2512" s="3">
        <v>41367</v>
      </c>
      <c r="D2512">
        <v>5</v>
      </c>
      <c r="H2512" t="s">
        <v>138</v>
      </c>
      <c r="J2512" s="29" t="s">
        <v>139</v>
      </c>
      <c r="M2512" s="2" t="s">
        <v>155</v>
      </c>
      <c r="N2512" s="2"/>
      <c r="O2512" s="28">
        <v>36.01</v>
      </c>
      <c r="P2512" s="30"/>
      <c r="R2512" s="2"/>
      <c r="AH2512" s="2"/>
      <c r="AU2512" s="2"/>
      <c r="AV2512" s="2"/>
    </row>
    <row r="2513" spans="1:48" x14ac:dyDescent="0.25">
      <c r="A2513" s="5" t="s">
        <v>137</v>
      </c>
      <c r="B2513" t="s">
        <v>152</v>
      </c>
      <c r="C2513" s="3">
        <v>41367</v>
      </c>
      <c r="D2513">
        <v>6</v>
      </c>
      <c r="H2513" t="s">
        <v>138</v>
      </c>
      <c r="J2513" s="29" t="s">
        <v>139</v>
      </c>
      <c r="M2513" s="2" t="s">
        <v>155</v>
      </c>
      <c r="N2513" s="2"/>
      <c r="O2513" s="28">
        <v>51.59</v>
      </c>
      <c r="P2513" s="30"/>
      <c r="R2513" s="2"/>
      <c r="AH2513" s="2"/>
      <c r="AU2513" s="2"/>
      <c r="AV2513" s="2"/>
    </row>
    <row r="2514" spans="1:48" x14ac:dyDescent="0.25">
      <c r="A2514" s="5" t="s">
        <v>137</v>
      </c>
      <c r="B2514" t="s">
        <v>152</v>
      </c>
      <c r="C2514" s="3">
        <v>41367</v>
      </c>
      <c r="D2514">
        <v>7</v>
      </c>
      <c r="H2514" t="s">
        <v>138</v>
      </c>
      <c r="J2514" s="29" t="s">
        <v>139</v>
      </c>
      <c r="M2514" s="2" t="s">
        <v>155</v>
      </c>
      <c r="N2514" s="2"/>
      <c r="O2514" s="28">
        <v>34.35</v>
      </c>
      <c r="P2514" s="30"/>
      <c r="R2514" s="2"/>
      <c r="AH2514" s="2"/>
      <c r="AU2514" s="2"/>
      <c r="AV2514" s="2"/>
    </row>
    <row r="2515" spans="1:48" x14ac:dyDescent="0.25">
      <c r="A2515" s="5" t="s">
        <v>137</v>
      </c>
      <c r="B2515" t="s">
        <v>152</v>
      </c>
      <c r="C2515" s="3">
        <v>41367</v>
      </c>
      <c r="D2515">
        <v>8</v>
      </c>
      <c r="H2515" t="s">
        <v>138</v>
      </c>
      <c r="J2515" s="29" t="s">
        <v>139</v>
      </c>
      <c r="M2515" s="2" t="s">
        <v>155</v>
      </c>
      <c r="N2515" s="2"/>
      <c r="O2515" s="28">
        <v>41.29</v>
      </c>
      <c r="P2515" s="30"/>
      <c r="R2515" s="2"/>
      <c r="AH2515" s="2"/>
      <c r="AU2515" s="2"/>
      <c r="AV2515" s="2"/>
    </row>
    <row r="2516" spans="1:48" x14ac:dyDescent="0.25">
      <c r="A2516" s="5" t="s">
        <v>137</v>
      </c>
      <c r="B2516" t="s">
        <v>152</v>
      </c>
      <c r="C2516" s="3">
        <v>41367</v>
      </c>
      <c r="D2516">
        <v>9</v>
      </c>
      <c r="H2516" t="s">
        <v>138</v>
      </c>
      <c r="J2516" s="29" t="s">
        <v>139</v>
      </c>
      <c r="M2516" s="2" t="s">
        <v>155</v>
      </c>
      <c r="N2516" s="2"/>
      <c r="O2516" s="28">
        <v>55.11</v>
      </c>
      <c r="P2516" s="30"/>
      <c r="R2516" s="2"/>
      <c r="AH2516" s="2"/>
      <c r="AU2516" s="2"/>
      <c r="AV2516" s="2"/>
    </row>
    <row r="2517" spans="1:48" x14ac:dyDescent="0.25">
      <c r="A2517" s="5" t="s">
        <v>137</v>
      </c>
      <c r="B2517" t="s">
        <v>152</v>
      </c>
      <c r="C2517" s="3">
        <v>41367</v>
      </c>
      <c r="D2517">
        <v>10</v>
      </c>
      <c r="H2517" t="s">
        <v>138</v>
      </c>
      <c r="J2517" s="29" t="s">
        <v>139</v>
      </c>
      <c r="M2517" s="2" t="s">
        <v>155</v>
      </c>
      <c r="N2517" s="2"/>
      <c r="O2517" s="28">
        <v>57.06</v>
      </c>
      <c r="P2517" s="30"/>
      <c r="R2517" s="2"/>
      <c r="AH2517" s="2"/>
      <c r="AU2517" s="2"/>
      <c r="AV2517" s="2"/>
    </row>
    <row r="2518" spans="1:48" x14ac:dyDescent="0.25">
      <c r="A2518" s="5" t="s">
        <v>137</v>
      </c>
      <c r="B2518" t="s">
        <v>152</v>
      </c>
      <c r="C2518" s="3">
        <v>41396</v>
      </c>
      <c r="D2518">
        <v>1</v>
      </c>
      <c r="H2518" t="s">
        <v>138</v>
      </c>
      <c r="J2518" s="29" t="s">
        <v>139</v>
      </c>
      <c r="M2518" s="2" t="s">
        <v>155</v>
      </c>
      <c r="N2518" s="2"/>
      <c r="O2518" s="28">
        <v>11.86</v>
      </c>
      <c r="P2518" s="30"/>
      <c r="R2518" s="2"/>
      <c r="AH2518" s="2"/>
      <c r="AU2518" s="2"/>
      <c r="AV2518" s="2"/>
    </row>
    <row r="2519" spans="1:48" x14ac:dyDescent="0.25">
      <c r="A2519" s="5" t="s">
        <v>137</v>
      </c>
      <c r="B2519" t="s">
        <v>152</v>
      </c>
      <c r="C2519" s="3">
        <v>41396</v>
      </c>
      <c r="D2519">
        <v>2</v>
      </c>
      <c r="H2519" t="s">
        <v>138</v>
      </c>
      <c r="J2519" s="29" t="s">
        <v>139</v>
      </c>
      <c r="M2519" s="2" t="s">
        <v>155</v>
      </c>
      <c r="N2519" s="2"/>
      <c r="O2519" s="28">
        <v>22.41</v>
      </c>
      <c r="P2519" s="30"/>
      <c r="R2519" s="2"/>
      <c r="AH2519" s="2"/>
      <c r="AU2519" s="2"/>
      <c r="AV2519" s="2"/>
    </row>
    <row r="2520" spans="1:48" x14ac:dyDescent="0.25">
      <c r="A2520" s="5" t="s">
        <v>137</v>
      </c>
      <c r="B2520" t="s">
        <v>152</v>
      </c>
      <c r="C2520" s="3">
        <v>41396</v>
      </c>
      <c r="D2520">
        <v>3</v>
      </c>
      <c r="H2520" t="s">
        <v>138</v>
      </c>
      <c r="J2520" s="29" t="s">
        <v>139</v>
      </c>
      <c r="M2520" s="2" t="s">
        <v>155</v>
      </c>
      <c r="N2520" s="2"/>
      <c r="O2520" s="28">
        <v>17.5</v>
      </c>
      <c r="P2520" s="30"/>
      <c r="R2520" s="2"/>
      <c r="AH2520" s="2"/>
      <c r="AU2520" s="2"/>
      <c r="AV2520" s="2"/>
    </row>
    <row r="2521" spans="1:48" x14ac:dyDescent="0.25">
      <c r="A2521" s="5" t="s">
        <v>137</v>
      </c>
      <c r="B2521" t="s">
        <v>152</v>
      </c>
      <c r="C2521" s="3">
        <v>41396</v>
      </c>
      <c r="D2521">
        <v>4</v>
      </c>
      <c r="H2521" t="s">
        <v>138</v>
      </c>
      <c r="J2521" s="29" t="s">
        <v>139</v>
      </c>
      <c r="M2521" s="2" t="s">
        <v>155</v>
      </c>
      <c r="N2521" s="2"/>
      <c r="O2521" s="28">
        <v>25.56</v>
      </c>
      <c r="P2521" s="30"/>
      <c r="R2521" s="2"/>
      <c r="AH2521" s="2"/>
      <c r="AU2521" s="2"/>
      <c r="AV2521" s="2"/>
    </row>
    <row r="2522" spans="1:48" x14ac:dyDescent="0.25">
      <c r="A2522" s="5" t="s">
        <v>137</v>
      </c>
      <c r="B2522" t="s">
        <v>152</v>
      </c>
      <c r="C2522" s="3">
        <v>41396</v>
      </c>
      <c r="D2522">
        <v>5</v>
      </c>
      <c r="H2522" t="s">
        <v>138</v>
      </c>
      <c r="J2522" s="29" t="s">
        <v>139</v>
      </c>
      <c r="M2522" s="2" t="s">
        <v>155</v>
      </c>
      <c r="N2522" s="2"/>
      <c r="O2522" s="28">
        <v>51.83</v>
      </c>
      <c r="P2522" s="30"/>
      <c r="R2522" s="2"/>
      <c r="AH2522" s="2"/>
      <c r="AU2522" s="2"/>
      <c r="AV2522" s="2"/>
    </row>
    <row r="2523" spans="1:48" x14ac:dyDescent="0.25">
      <c r="A2523" s="5" t="s">
        <v>137</v>
      </c>
      <c r="B2523" t="s">
        <v>152</v>
      </c>
      <c r="C2523" s="3">
        <v>41396</v>
      </c>
      <c r="D2523">
        <v>6</v>
      </c>
      <c r="H2523" t="s">
        <v>138</v>
      </c>
      <c r="J2523" s="29" t="s">
        <v>139</v>
      </c>
      <c r="M2523" s="2" t="s">
        <v>155</v>
      </c>
      <c r="N2523" s="2"/>
      <c r="O2523" s="28">
        <v>58.15</v>
      </c>
      <c r="P2523" s="30"/>
      <c r="R2523" s="2"/>
      <c r="AH2523" s="2"/>
      <c r="AU2523" s="2"/>
      <c r="AV2523" s="2"/>
    </row>
    <row r="2524" spans="1:48" x14ac:dyDescent="0.25">
      <c r="A2524" s="5" t="s">
        <v>137</v>
      </c>
      <c r="B2524" t="s">
        <v>152</v>
      </c>
      <c r="C2524" s="3">
        <v>41396</v>
      </c>
      <c r="D2524">
        <v>7</v>
      </c>
      <c r="H2524" t="s">
        <v>138</v>
      </c>
      <c r="J2524" s="29" t="s">
        <v>139</v>
      </c>
      <c r="M2524" s="2" t="s">
        <v>155</v>
      </c>
      <c r="N2524" s="2"/>
      <c r="O2524" s="28">
        <v>15.57</v>
      </c>
      <c r="P2524" s="30"/>
      <c r="R2524" s="2"/>
      <c r="AH2524" s="2"/>
      <c r="AU2524" s="2"/>
      <c r="AV2524" s="2"/>
    </row>
    <row r="2525" spans="1:48" x14ac:dyDescent="0.25">
      <c r="A2525" s="5" t="s">
        <v>137</v>
      </c>
      <c r="B2525" t="s">
        <v>152</v>
      </c>
      <c r="C2525" s="3">
        <v>41396</v>
      </c>
      <c r="D2525">
        <v>8</v>
      </c>
      <c r="H2525" t="s">
        <v>138</v>
      </c>
      <c r="J2525" s="29" t="s">
        <v>139</v>
      </c>
      <c r="M2525" s="2" t="s">
        <v>155</v>
      </c>
      <c r="N2525" s="2"/>
      <c r="O2525" s="28">
        <v>23.4</v>
      </c>
      <c r="P2525" s="30"/>
      <c r="R2525" s="2"/>
      <c r="AH2525" s="2"/>
      <c r="AU2525" s="2"/>
      <c r="AV2525" s="2"/>
    </row>
    <row r="2526" spans="1:48" x14ac:dyDescent="0.25">
      <c r="A2526" s="5" t="s">
        <v>137</v>
      </c>
      <c r="B2526" t="s">
        <v>152</v>
      </c>
      <c r="C2526" s="3">
        <v>41396</v>
      </c>
      <c r="D2526">
        <v>9</v>
      </c>
      <c r="H2526" t="s">
        <v>138</v>
      </c>
      <c r="J2526" s="29" t="s">
        <v>139</v>
      </c>
      <c r="M2526" s="2" t="s">
        <v>155</v>
      </c>
      <c r="N2526" s="2"/>
      <c r="O2526" s="28">
        <v>19.91</v>
      </c>
      <c r="P2526" s="30"/>
      <c r="R2526" s="2"/>
      <c r="AH2526" s="2"/>
      <c r="AU2526" s="2"/>
      <c r="AV2526" s="2"/>
    </row>
    <row r="2527" spans="1:48" x14ac:dyDescent="0.25">
      <c r="A2527" s="5" t="s">
        <v>137</v>
      </c>
      <c r="B2527" t="s">
        <v>152</v>
      </c>
      <c r="C2527" s="3">
        <v>41396</v>
      </c>
      <c r="D2527">
        <v>10</v>
      </c>
      <c r="H2527" t="s">
        <v>138</v>
      </c>
      <c r="J2527" s="29" t="s">
        <v>139</v>
      </c>
      <c r="M2527" s="2" t="s">
        <v>155</v>
      </c>
      <c r="N2527" s="2"/>
      <c r="O2527" s="28">
        <v>37.61</v>
      </c>
      <c r="P2527" s="30"/>
      <c r="R2527" s="2"/>
      <c r="AH2527" s="2"/>
      <c r="AU2527" s="2"/>
      <c r="AV2527" s="2"/>
    </row>
    <row r="2528" spans="1:48" x14ac:dyDescent="0.25">
      <c r="A2528" s="5" t="s">
        <v>137</v>
      </c>
      <c r="B2528" t="s">
        <v>152</v>
      </c>
      <c r="C2528" s="3">
        <v>41423</v>
      </c>
      <c r="D2528">
        <v>1</v>
      </c>
      <c r="H2528" t="s">
        <v>138</v>
      </c>
      <c r="J2528" s="29" t="s">
        <v>139</v>
      </c>
      <c r="M2528" s="2" t="s">
        <v>155</v>
      </c>
      <c r="N2528" s="2"/>
      <c r="O2528" s="28">
        <v>28.1</v>
      </c>
      <c r="P2528" s="30"/>
      <c r="R2528" s="2"/>
      <c r="AH2528" s="2"/>
      <c r="AU2528" s="2"/>
      <c r="AV2528" s="2"/>
    </row>
    <row r="2529" spans="1:49" x14ac:dyDescent="0.25">
      <c r="A2529" s="5" t="s">
        <v>137</v>
      </c>
      <c r="B2529" t="s">
        <v>152</v>
      </c>
      <c r="C2529" s="3">
        <v>41423</v>
      </c>
      <c r="D2529">
        <v>2</v>
      </c>
      <c r="H2529" t="s">
        <v>138</v>
      </c>
      <c r="J2529" s="29" t="s">
        <v>139</v>
      </c>
      <c r="M2529" s="2" t="s">
        <v>155</v>
      </c>
      <c r="N2529" s="2"/>
      <c r="O2529" s="28">
        <v>20.37</v>
      </c>
      <c r="P2529" s="30"/>
      <c r="R2529" s="2"/>
      <c r="AH2529" s="2"/>
      <c r="AU2529" s="2"/>
      <c r="AV2529" s="2"/>
    </row>
    <row r="2530" spans="1:49" x14ac:dyDescent="0.25">
      <c r="A2530" s="5" t="s">
        <v>137</v>
      </c>
      <c r="B2530" t="s">
        <v>152</v>
      </c>
      <c r="C2530" s="3">
        <v>41423</v>
      </c>
      <c r="D2530">
        <v>3</v>
      </c>
      <c r="H2530" t="s">
        <v>138</v>
      </c>
      <c r="J2530" s="29" t="s">
        <v>139</v>
      </c>
      <c r="M2530" s="2" t="s">
        <v>155</v>
      </c>
      <c r="N2530" s="2"/>
      <c r="O2530" s="28">
        <v>20.14</v>
      </c>
      <c r="P2530" s="30"/>
      <c r="R2530" s="2"/>
      <c r="AH2530" s="2"/>
      <c r="AU2530" s="2"/>
      <c r="AV2530" s="2"/>
    </row>
    <row r="2531" spans="1:49" x14ac:dyDescent="0.25">
      <c r="A2531" s="5" t="s">
        <v>137</v>
      </c>
      <c r="B2531" t="s">
        <v>152</v>
      </c>
      <c r="C2531" s="3">
        <v>41423</v>
      </c>
      <c r="D2531">
        <v>4</v>
      </c>
      <c r="H2531" t="s">
        <v>138</v>
      </c>
      <c r="J2531" s="29" t="s">
        <v>139</v>
      </c>
      <c r="M2531" s="2" t="s">
        <v>155</v>
      </c>
      <c r="N2531" s="2"/>
      <c r="O2531" s="28">
        <v>29.2</v>
      </c>
      <c r="P2531" s="30"/>
      <c r="R2531" s="2"/>
      <c r="AH2531" s="2"/>
      <c r="AU2531" s="2"/>
      <c r="AV2531" s="2"/>
    </row>
    <row r="2532" spans="1:49" x14ac:dyDescent="0.25">
      <c r="A2532" s="5" t="s">
        <v>137</v>
      </c>
      <c r="B2532" t="s">
        <v>152</v>
      </c>
      <c r="C2532" s="3">
        <v>41423</v>
      </c>
      <c r="D2532">
        <v>5</v>
      </c>
      <c r="H2532" t="s">
        <v>138</v>
      </c>
      <c r="J2532" s="29" t="s">
        <v>139</v>
      </c>
      <c r="M2532" s="2" t="s">
        <v>155</v>
      </c>
      <c r="N2532" s="2"/>
      <c r="O2532" s="28">
        <v>21.67</v>
      </c>
      <c r="P2532" s="30"/>
      <c r="R2532" s="2"/>
      <c r="AH2532" s="2"/>
      <c r="AU2532" s="2"/>
      <c r="AV2532" s="2"/>
    </row>
    <row r="2533" spans="1:49" x14ac:dyDescent="0.25">
      <c r="A2533" s="5" t="s">
        <v>137</v>
      </c>
      <c r="B2533" t="s">
        <v>152</v>
      </c>
      <c r="C2533" s="3">
        <v>41423</v>
      </c>
      <c r="D2533">
        <v>6</v>
      </c>
      <c r="H2533" t="s">
        <v>138</v>
      </c>
      <c r="J2533" s="29" t="s">
        <v>139</v>
      </c>
      <c r="M2533" s="2" t="s">
        <v>155</v>
      </c>
      <c r="N2533" s="2"/>
      <c r="O2533" s="28">
        <v>28.89</v>
      </c>
      <c r="P2533" s="30"/>
      <c r="R2533" s="2"/>
      <c r="AH2533" s="2"/>
      <c r="AU2533" s="2"/>
      <c r="AV2533" s="2"/>
    </row>
    <row r="2534" spans="1:49" x14ac:dyDescent="0.25">
      <c r="A2534" s="5" t="s">
        <v>137</v>
      </c>
      <c r="B2534" t="s">
        <v>152</v>
      </c>
      <c r="C2534" s="3">
        <v>41423</v>
      </c>
      <c r="D2534">
        <v>7</v>
      </c>
      <c r="H2534" t="s">
        <v>138</v>
      </c>
      <c r="J2534" s="29" t="s">
        <v>139</v>
      </c>
      <c r="M2534" s="2" t="s">
        <v>155</v>
      </c>
      <c r="N2534" s="2"/>
      <c r="O2534" s="28">
        <v>29.47</v>
      </c>
      <c r="P2534" s="30"/>
      <c r="R2534" s="2"/>
      <c r="AH2534" s="2"/>
      <c r="AU2534" s="2"/>
      <c r="AV2534" s="2"/>
    </row>
    <row r="2535" spans="1:49" x14ac:dyDescent="0.25">
      <c r="A2535" s="5" t="s">
        <v>137</v>
      </c>
      <c r="B2535" t="s">
        <v>152</v>
      </c>
      <c r="C2535" s="3">
        <v>41423</v>
      </c>
      <c r="D2535">
        <v>8</v>
      </c>
      <c r="H2535" t="s">
        <v>138</v>
      </c>
      <c r="J2535" s="29" t="s">
        <v>139</v>
      </c>
      <c r="M2535" s="2" t="s">
        <v>155</v>
      </c>
      <c r="N2535" s="2"/>
      <c r="O2535" s="28">
        <v>30.2</v>
      </c>
      <c r="P2535" s="30"/>
      <c r="R2535" s="2"/>
      <c r="AH2535" s="2"/>
      <c r="AU2535" s="2"/>
      <c r="AV2535" s="2"/>
    </row>
    <row r="2536" spans="1:49" x14ac:dyDescent="0.25">
      <c r="A2536" s="5" t="s">
        <v>137</v>
      </c>
      <c r="B2536" t="s">
        <v>152</v>
      </c>
      <c r="C2536" s="3">
        <v>41423</v>
      </c>
      <c r="D2536">
        <v>9</v>
      </c>
      <c r="H2536" t="s">
        <v>138</v>
      </c>
      <c r="J2536" s="29" t="s">
        <v>139</v>
      </c>
      <c r="M2536" s="2" t="s">
        <v>155</v>
      </c>
      <c r="N2536" s="2"/>
      <c r="O2536" s="28">
        <v>27.08</v>
      </c>
      <c r="P2536" s="30"/>
      <c r="R2536" s="2"/>
      <c r="AH2536" s="2"/>
      <c r="AU2536" s="2"/>
      <c r="AV2536" s="2"/>
    </row>
    <row r="2537" spans="1:49" x14ac:dyDescent="0.25">
      <c r="A2537" s="5" t="s">
        <v>137</v>
      </c>
      <c r="B2537" t="s">
        <v>152</v>
      </c>
      <c r="C2537" s="3">
        <v>41423</v>
      </c>
      <c r="D2537">
        <v>10</v>
      </c>
      <c r="H2537" t="s">
        <v>138</v>
      </c>
      <c r="J2537" s="29" t="s">
        <v>139</v>
      </c>
      <c r="M2537" s="2" t="s">
        <v>155</v>
      </c>
      <c r="N2537" s="2"/>
      <c r="O2537" s="28">
        <v>25.62</v>
      </c>
      <c r="P2537" s="30"/>
      <c r="R2537" s="2"/>
      <c r="AH2537" s="2"/>
      <c r="AU2537" s="2"/>
      <c r="AV2537" s="2"/>
    </row>
    <row r="2538" spans="1:49" x14ac:dyDescent="0.25">
      <c r="A2538" s="5"/>
      <c r="C2538" s="3"/>
      <c r="J2538" s="29"/>
      <c r="M2538" s="2"/>
      <c r="N2538" s="2"/>
      <c r="O2538" s="28"/>
      <c r="P2538" s="28"/>
      <c r="R2538" s="2"/>
      <c r="AB2538" s="28"/>
      <c r="AC2538" s="28"/>
      <c r="AD2538" s="28"/>
      <c r="AE2538" s="28"/>
      <c r="AF2538" s="28"/>
      <c r="AG2538" s="28"/>
      <c r="AH2538" s="2"/>
      <c r="AI2538" s="28"/>
      <c r="AJ2538" s="28"/>
      <c r="AU2538" s="2"/>
      <c r="AV2538" s="2"/>
    </row>
    <row r="2539" spans="1:49" x14ac:dyDescent="0.25">
      <c r="A2539" t="s">
        <v>149</v>
      </c>
      <c r="B2539" t="s">
        <v>148</v>
      </c>
      <c r="C2539" s="3">
        <v>43727</v>
      </c>
      <c r="D2539">
        <v>1</v>
      </c>
      <c r="G2539" s="5"/>
      <c r="H2539" s="5"/>
      <c r="I2539" t="s">
        <v>140</v>
      </c>
      <c r="J2539" s="29" t="s">
        <v>145</v>
      </c>
      <c r="M2539" s="2" t="s">
        <v>143</v>
      </c>
      <c r="N2539" s="2">
        <f t="shared" ref="N2539:N2602" si="395">IF(LEN(O2539)&gt;0,O2539*10,"")</f>
        <v>236.33333333333326</v>
      </c>
      <c r="O2539">
        <v>23.633333333333326</v>
      </c>
      <c r="P2539" s="28">
        <v>183.80000000000004</v>
      </c>
      <c r="Q2539">
        <f t="shared" ref="Q2539:Q2602" si="396">IF(LEN(P2539)&gt;0,P2539,"")</f>
        <v>183.80000000000004</v>
      </c>
      <c r="R2539" s="2">
        <f>IF(ISNUMBER(Q2539),SUMIFS(Q$1:$Q2539,A$1:$A2539,A2539,J$1:$J2539,J2539,D$1:$D2539,D2539),"")</f>
        <v>183.80000000000004</v>
      </c>
      <c r="AH2539" s="2" t="str">
        <f t="shared" ref="AH2539:AH2602" si="397">IF(ISNUMBER(AI2539),AI2539,"")</f>
        <v/>
      </c>
      <c r="AL2539">
        <v>0.73202054794520544</v>
      </c>
      <c r="AM2539">
        <v>7.7054794520547941E-3</v>
      </c>
      <c r="AO2539">
        <v>0.26027397260273971</v>
      </c>
      <c r="AR2539">
        <v>0</v>
      </c>
      <c r="AU2539" s="2" t="str">
        <f t="shared" ref="AU2539:AU2602" si="398">IF(AND(ISNUMBER(AI2539),ISNUMBER(Q2539)),ROUND(Q2539*AI2539,3),"")</f>
        <v/>
      </c>
      <c r="AV2539" s="2" t="str">
        <f>IF(ISNUMBER(AU2539),SUMIFS($AU$1:AU2539,$A$1:A2539,A2539,$J$1:J2539,J2539,$D$1:D2539,D2539),"")</f>
        <v/>
      </c>
      <c r="AW2539">
        <f t="shared" ref="AW2539:AW2602" si="399">COUNT(O2539:AV2539)</f>
        <v>8</v>
      </c>
    </row>
    <row r="2540" spans="1:49" x14ac:dyDescent="0.25">
      <c r="A2540" t="s">
        <v>149</v>
      </c>
      <c r="B2540" t="s">
        <v>148</v>
      </c>
      <c r="C2540" s="3">
        <v>43727</v>
      </c>
      <c r="D2540">
        <v>2</v>
      </c>
      <c r="G2540" s="5"/>
      <c r="H2540" s="5"/>
      <c r="I2540" t="s">
        <v>140</v>
      </c>
      <c r="J2540" s="29" t="s">
        <v>145</v>
      </c>
      <c r="M2540" s="2" t="s">
        <v>143</v>
      </c>
      <c r="N2540" s="2">
        <f t="shared" si="395"/>
        <v>202.5</v>
      </c>
      <c r="O2540">
        <v>20.25</v>
      </c>
      <c r="P2540" s="28">
        <v>158.39999999999995</v>
      </c>
      <c r="Q2540">
        <f t="shared" si="396"/>
        <v>158.39999999999995</v>
      </c>
      <c r="R2540" s="2">
        <f>IF(ISNUMBER(Q2540),SUMIFS(Q$1:$Q2540,A$1:$A2540,A2540,J$1:$J2540,J2540,D$1:$D2540,D2540),"")</f>
        <v>158.39999999999995</v>
      </c>
      <c r="AH2540" s="2" t="str">
        <f t="shared" si="397"/>
        <v/>
      </c>
      <c r="AL2540">
        <v>0.80459770114942541</v>
      </c>
      <c r="AM2540">
        <v>2.3809523809523808E-2</v>
      </c>
      <c r="AO2540">
        <v>0.17159277504105092</v>
      </c>
      <c r="AR2540">
        <v>0</v>
      </c>
      <c r="AU2540" s="2" t="str">
        <f t="shared" si="398"/>
        <v/>
      </c>
      <c r="AV2540" s="2" t="str">
        <f>IF(ISNUMBER(AU2540),SUMIFS($AU$1:AU2540,$A$1:A2540,A2540,$J$1:J2540,J2540,$D$1:D2540,D2540),"")</f>
        <v/>
      </c>
      <c r="AW2540">
        <f t="shared" si="399"/>
        <v>8</v>
      </c>
    </row>
    <row r="2541" spans="1:49" x14ac:dyDescent="0.25">
      <c r="A2541" t="s">
        <v>149</v>
      </c>
      <c r="B2541" t="s">
        <v>148</v>
      </c>
      <c r="C2541" s="3">
        <v>43727</v>
      </c>
      <c r="D2541">
        <v>3</v>
      </c>
      <c r="G2541" s="5"/>
      <c r="H2541" s="5"/>
      <c r="I2541" t="s">
        <v>140</v>
      </c>
      <c r="J2541" s="29" t="s">
        <v>145</v>
      </c>
      <c r="M2541" s="2" t="s">
        <v>143</v>
      </c>
      <c r="N2541" s="2">
        <f t="shared" si="395"/>
        <v>268.79999999999978</v>
      </c>
      <c r="O2541">
        <v>26.879999999999978</v>
      </c>
      <c r="P2541" s="28">
        <v>140.73333333333343</v>
      </c>
      <c r="Q2541">
        <f t="shared" si="396"/>
        <v>140.73333333333343</v>
      </c>
      <c r="R2541" s="2">
        <f>IF(ISNUMBER(Q2541),SUMIFS(Q$1:$Q2541,A$1:$A2541,A2541,J$1:$J2541,J2541,D$1:$D2541,D2541),"")</f>
        <v>140.73333333333343</v>
      </c>
      <c r="AH2541" s="2" t="str">
        <f t="shared" si="397"/>
        <v/>
      </c>
      <c r="AL2541">
        <v>0.85561497326203206</v>
      </c>
      <c r="AM2541">
        <v>4.4563279857397515E-3</v>
      </c>
      <c r="AO2541">
        <v>0.13992869875222821</v>
      </c>
      <c r="AR2541">
        <v>0</v>
      </c>
      <c r="AU2541" s="2" t="str">
        <f t="shared" si="398"/>
        <v/>
      </c>
      <c r="AV2541" s="2" t="str">
        <f>IF(ISNUMBER(AU2541),SUMIFS($AU$1:AU2541,$A$1:A2541,A2541,$J$1:J2541,J2541,$D$1:D2541,D2541),"")</f>
        <v/>
      </c>
      <c r="AW2541">
        <f t="shared" si="399"/>
        <v>8</v>
      </c>
    </row>
    <row r="2542" spans="1:49" x14ac:dyDescent="0.25">
      <c r="A2542" t="s">
        <v>149</v>
      </c>
      <c r="B2542" t="s">
        <v>148</v>
      </c>
      <c r="C2542" s="3">
        <v>43727</v>
      </c>
      <c r="D2542">
        <v>4</v>
      </c>
      <c r="G2542" s="5"/>
      <c r="H2542" s="5"/>
      <c r="I2542" t="s">
        <v>140</v>
      </c>
      <c r="J2542" s="29" t="s">
        <v>145</v>
      </c>
      <c r="M2542" s="2" t="s">
        <v>143</v>
      </c>
      <c r="N2542" s="2">
        <f t="shared" si="395"/>
        <v>212.46666666666653</v>
      </c>
      <c r="O2542">
        <v>21.246666666666652</v>
      </c>
      <c r="P2542" s="28">
        <v>191.16666666666657</v>
      </c>
      <c r="Q2542">
        <f t="shared" si="396"/>
        <v>191.16666666666657</v>
      </c>
      <c r="R2542" s="2">
        <f>IF(ISNUMBER(Q2542),SUMIFS(Q$1:$Q2542,A$1:$A2542,A2542,J$1:$J2542,J2542,D$1:$D2542,D2542),"")</f>
        <v>191.16666666666657</v>
      </c>
      <c r="AH2542" s="2" t="str">
        <f t="shared" si="397"/>
        <v/>
      </c>
      <c r="AL2542">
        <v>0.94328922495274092</v>
      </c>
      <c r="AM2542">
        <v>1.890359168241966E-3</v>
      </c>
      <c r="AO2542">
        <v>5.0094517958412098E-2</v>
      </c>
      <c r="AR2542">
        <v>4.725897920604915E-3</v>
      </c>
      <c r="AU2542" s="2" t="str">
        <f t="shared" si="398"/>
        <v/>
      </c>
      <c r="AV2542" s="2" t="str">
        <f>IF(ISNUMBER(AU2542),SUMIFS($AU$1:AU2542,$A$1:A2542,A2542,$J$1:J2542,J2542,$D$1:D2542,D2542),"")</f>
        <v/>
      </c>
      <c r="AW2542">
        <f t="shared" si="399"/>
        <v>8</v>
      </c>
    </row>
    <row r="2543" spans="1:49" x14ac:dyDescent="0.25">
      <c r="A2543" t="s">
        <v>149</v>
      </c>
      <c r="B2543" t="s">
        <v>148</v>
      </c>
      <c r="C2543" s="3">
        <v>43727</v>
      </c>
      <c r="D2543">
        <v>5</v>
      </c>
      <c r="G2543" s="5"/>
      <c r="H2543" s="5"/>
      <c r="I2543" t="s">
        <v>140</v>
      </c>
      <c r="J2543" s="29" t="s">
        <v>145</v>
      </c>
      <c r="M2543" s="2" t="s">
        <v>143</v>
      </c>
      <c r="N2543" s="2">
        <f t="shared" si="395"/>
        <v>239.3333333333328</v>
      </c>
      <c r="O2543">
        <v>23.93333333333328</v>
      </c>
      <c r="P2543" s="28">
        <v>155.13333333333418</v>
      </c>
      <c r="Q2543">
        <f t="shared" si="396"/>
        <v>155.13333333333418</v>
      </c>
      <c r="R2543" s="2">
        <f>IF(ISNUMBER(Q2543),SUMIFS(Q$1:$Q2543,A$1:$A2543,A2543,J$1:$J2543,J2543,D$1:$D2543,D2543),"")</f>
        <v>155.13333333333418</v>
      </c>
      <c r="AH2543" s="2" t="str">
        <f t="shared" si="397"/>
        <v/>
      </c>
      <c r="AL2543">
        <v>0.90841584158415845</v>
      </c>
      <c r="AM2543">
        <v>0</v>
      </c>
      <c r="AO2543">
        <v>9.1584158415841582E-2</v>
      </c>
      <c r="AR2543">
        <v>0</v>
      </c>
      <c r="AU2543" s="2" t="str">
        <f t="shared" si="398"/>
        <v/>
      </c>
      <c r="AV2543" s="2" t="str">
        <f>IF(ISNUMBER(AU2543),SUMIFS($AU$1:AU2543,$A$1:A2543,A2543,$J$1:J2543,J2543,$D$1:D2543,D2543),"")</f>
        <v/>
      </c>
      <c r="AW2543">
        <f t="shared" si="399"/>
        <v>8</v>
      </c>
    </row>
    <row r="2544" spans="1:49" x14ac:dyDescent="0.25">
      <c r="A2544" t="s">
        <v>149</v>
      </c>
      <c r="B2544" t="s">
        <v>148</v>
      </c>
      <c r="C2544" s="3">
        <v>43762</v>
      </c>
      <c r="D2544">
        <v>1</v>
      </c>
      <c r="G2544" s="5"/>
      <c r="H2544" s="5"/>
      <c r="I2544" t="s">
        <v>140</v>
      </c>
      <c r="J2544" s="29" t="s">
        <v>145</v>
      </c>
      <c r="M2544" s="2" t="s">
        <v>143</v>
      </c>
      <c r="N2544" s="2">
        <f t="shared" si="395"/>
        <v>198.38983050847452</v>
      </c>
      <c r="O2544">
        <v>19.838983050847453</v>
      </c>
      <c r="P2544" s="28">
        <v>182.52881355932212</v>
      </c>
      <c r="Q2544">
        <f t="shared" si="396"/>
        <v>182.52881355932212</v>
      </c>
      <c r="R2544" s="2">
        <f>IF(ISNUMBER(Q2544),SUMIFS(Q$1:$Q2544,A$1:$A2544,A2544,J$1:$J2544,J2544,D$1:$D2544,D2544),"")</f>
        <v>366.32881355932216</v>
      </c>
      <c r="AH2544" s="2" t="str">
        <f t="shared" si="397"/>
        <v/>
      </c>
      <c r="AL2544">
        <v>0.87479541734860888</v>
      </c>
      <c r="AM2544">
        <v>1.2274959083469721E-2</v>
      </c>
      <c r="AO2544">
        <v>0.11292962356792144</v>
      </c>
      <c r="AR2544">
        <v>0</v>
      </c>
      <c r="AU2544" s="2" t="str">
        <f t="shared" si="398"/>
        <v/>
      </c>
      <c r="AV2544" s="2" t="str">
        <f>IF(ISNUMBER(AU2544),SUMIFS($AU$1:AU2544,$A$1:A2544,A2544,$J$1:J2544,J2544,$D$1:D2544,D2544),"")</f>
        <v/>
      </c>
      <c r="AW2544">
        <f t="shared" si="399"/>
        <v>8</v>
      </c>
    </row>
    <row r="2545" spans="1:49" x14ac:dyDescent="0.25">
      <c r="A2545" t="s">
        <v>149</v>
      </c>
      <c r="B2545" t="s">
        <v>148</v>
      </c>
      <c r="C2545" s="3">
        <v>43762</v>
      </c>
      <c r="D2545">
        <v>2</v>
      </c>
      <c r="G2545" s="5"/>
      <c r="H2545" s="5"/>
      <c r="I2545" t="s">
        <v>140</v>
      </c>
      <c r="J2545" s="29" t="s">
        <v>145</v>
      </c>
      <c r="M2545" s="2" t="s">
        <v>143</v>
      </c>
      <c r="N2545" s="2">
        <f t="shared" si="395"/>
        <v>165.99999999999983</v>
      </c>
      <c r="O2545">
        <v>16.599999999999984</v>
      </c>
      <c r="P2545" s="28">
        <v>282.66666666666686</v>
      </c>
      <c r="Q2545">
        <f t="shared" si="396"/>
        <v>282.66666666666686</v>
      </c>
      <c r="R2545" s="2">
        <f>IF(ISNUMBER(Q2545),SUMIFS(Q$1:$Q2545,A$1:$A2545,A2545,J$1:$J2545,J2545,D$1:$D2545,D2545),"")</f>
        <v>441.06666666666683</v>
      </c>
      <c r="AH2545" s="2" t="str">
        <f t="shared" si="397"/>
        <v/>
      </c>
      <c r="AL2545">
        <v>0.75707547169811318</v>
      </c>
      <c r="AM2545">
        <v>5.2672955974842769E-2</v>
      </c>
      <c r="AO2545">
        <v>0.19025157232704404</v>
      </c>
      <c r="AR2545">
        <v>0</v>
      </c>
      <c r="AU2545" s="2" t="str">
        <f t="shared" si="398"/>
        <v/>
      </c>
      <c r="AV2545" s="2" t="str">
        <f>IF(ISNUMBER(AU2545),SUMIFS($AU$1:AU2545,$A$1:A2545,A2545,$J$1:J2545,J2545,$D$1:D2545,D2545),"")</f>
        <v/>
      </c>
      <c r="AW2545">
        <f t="shared" si="399"/>
        <v>8</v>
      </c>
    </row>
    <row r="2546" spans="1:49" x14ac:dyDescent="0.25">
      <c r="A2546" t="s">
        <v>149</v>
      </c>
      <c r="B2546" t="s">
        <v>148</v>
      </c>
      <c r="C2546" s="3">
        <v>43762</v>
      </c>
      <c r="D2546">
        <v>3</v>
      </c>
      <c r="G2546" s="5"/>
      <c r="H2546" s="5"/>
      <c r="I2546" t="s">
        <v>140</v>
      </c>
      <c r="J2546" s="29" t="s">
        <v>145</v>
      </c>
      <c r="M2546" s="2" t="s">
        <v>143</v>
      </c>
      <c r="N2546" s="2">
        <f t="shared" si="395"/>
        <v>206.3333333333336</v>
      </c>
      <c r="O2546">
        <v>20.633333333333361</v>
      </c>
      <c r="P2546" s="28">
        <v>173.66666666666637</v>
      </c>
      <c r="Q2546">
        <f t="shared" si="396"/>
        <v>173.66666666666637</v>
      </c>
      <c r="R2546" s="2">
        <f>IF(ISNUMBER(Q2546),SUMIFS(Q$1:$Q2546,A$1:$A2546,A2546,J$1:$J2546,J2546,D$1:$D2546,D2546),"")</f>
        <v>314.39999999999981</v>
      </c>
      <c r="AH2546" s="2" t="str">
        <f t="shared" si="397"/>
        <v/>
      </c>
      <c r="AL2546">
        <v>0.84511434511434524</v>
      </c>
      <c r="AM2546">
        <v>3.1185031185031191E-3</v>
      </c>
      <c r="AO2546">
        <v>0.14553014553014554</v>
      </c>
      <c r="AR2546">
        <v>6.2370062370062382E-3</v>
      </c>
      <c r="AU2546" s="2" t="str">
        <f t="shared" si="398"/>
        <v/>
      </c>
      <c r="AV2546" s="2" t="str">
        <f>IF(ISNUMBER(AU2546),SUMIFS($AU$1:AU2546,$A$1:A2546,A2546,$J$1:J2546,J2546,$D$1:D2546,D2546),"")</f>
        <v/>
      </c>
      <c r="AW2546">
        <f t="shared" si="399"/>
        <v>8</v>
      </c>
    </row>
    <row r="2547" spans="1:49" x14ac:dyDescent="0.25">
      <c r="A2547" t="s">
        <v>149</v>
      </c>
      <c r="B2547" t="s">
        <v>148</v>
      </c>
      <c r="C2547" s="3">
        <v>43762</v>
      </c>
      <c r="D2547">
        <v>4</v>
      </c>
      <c r="I2547" t="s">
        <v>140</v>
      </c>
      <c r="J2547" s="29" t="s">
        <v>145</v>
      </c>
      <c r="M2547" s="2" t="s">
        <v>143</v>
      </c>
      <c r="N2547" s="2">
        <f t="shared" si="395"/>
        <v>173.66666666666677</v>
      </c>
      <c r="O2547">
        <v>17.366666666666678</v>
      </c>
      <c r="P2547" s="28">
        <v>254.00000000000009</v>
      </c>
      <c r="Q2547">
        <f t="shared" si="396"/>
        <v>254.00000000000009</v>
      </c>
      <c r="R2547" s="2">
        <f>IF(ISNUMBER(Q2547),SUMIFS(Q$1:$Q2547,A$1:$A2547,A2547,J$1:$J2547,J2547,D$1:$D2547,D2547),"")</f>
        <v>445.16666666666663</v>
      </c>
      <c r="AH2547" s="2" t="str">
        <f t="shared" si="397"/>
        <v/>
      </c>
      <c r="AL2547">
        <v>0.92362525458248468</v>
      </c>
      <c r="AM2547">
        <v>6.1099796334012219E-3</v>
      </c>
      <c r="AO2547">
        <v>6.5173116089613028E-2</v>
      </c>
      <c r="AR2547">
        <v>5.0916496945010185E-3</v>
      </c>
      <c r="AU2547" s="2" t="str">
        <f t="shared" si="398"/>
        <v/>
      </c>
      <c r="AV2547" s="2" t="str">
        <f>IF(ISNUMBER(AU2547),SUMIFS($AU$1:AU2547,$A$1:A2547,A2547,$J$1:J2547,J2547,$D$1:D2547,D2547),"")</f>
        <v/>
      </c>
      <c r="AW2547">
        <f t="shared" si="399"/>
        <v>8</v>
      </c>
    </row>
    <row r="2548" spans="1:49" x14ac:dyDescent="0.25">
      <c r="A2548" t="s">
        <v>149</v>
      </c>
      <c r="B2548" t="s">
        <v>148</v>
      </c>
      <c r="C2548" s="3">
        <v>43762</v>
      </c>
      <c r="D2548">
        <v>5</v>
      </c>
      <c r="I2548" t="s">
        <v>140</v>
      </c>
      <c r="J2548" s="29" t="s">
        <v>145</v>
      </c>
      <c r="M2548" s="2" t="s">
        <v>143</v>
      </c>
      <c r="N2548" s="2">
        <f t="shared" si="395"/>
        <v>191.33333333333303</v>
      </c>
      <c r="O2548">
        <v>19.133333333333304</v>
      </c>
      <c r="P2548" s="28">
        <v>275.00000000000017</v>
      </c>
      <c r="Q2548">
        <f t="shared" si="396"/>
        <v>275.00000000000017</v>
      </c>
      <c r="R2548" s="2">
        <f>IF(ISNUMBER(Q2548),SUMIFS(Q$1:$Q2548,A$1:$A2548,A2548,J$1:$J2548,J2548,D$1:$D2548,D2548),"")</f>
        <v>430.13333333333435</v>
      </c>
      <c r="AH2548" s="2" t="str">
        <f t="shared" si="397"/>
        <v/>
      </c>
      <c r="AL2548">
        <v>0.91474850809889174</v>
      </c>
      <c r="AM2548">
        <v>3.4100596760443312E-3</v>
      </c>
      <c r="AO2548">
        <v>8.1841432225063945E-2</v>
      </c>
      <c r="AR2548">
        <v>0</v>
      </c>
      <c r="AU2548" s="2" t="str">
        <f t="shared" si="398"/>
        <v/>
      </c>
      <c r="AV2548" s="2" t="str">
        <f>IF(ISNUMBER(AU2548),SUMIFS($AU$1:AU2548,$A$1:A2548,A2548,$J$1:J2548,J2548,$D$1:D2548,D2548),"")</f>
        <v/>
      </c>
      <c r="AW2548">
        <f t="shared" si="399"/>
        <v>8</v>
      </c>
    </row>
    <row r="2549" spans="1:49" x14ac:dyDescent="0.25">
      <c r="A2549" t="s">
        <v>149</v>
      </c>
      <c r="B2549" t="s">
        <v>148</v>
      </c>
      <c r="C2549" s="3">
        <v>43790</v>
      </c>
      <c r="D2549">
        <v>1</v>
      </c>
      <c r="I2549" t="s">
        <v>140</v>
      </c>
      <c r="J2549" s="29" t="s">
        <v>145</v>
      </c>
      <c r="M2549" s="2" t="s">
        <v>143</v>
      </c>
      <c r="N2549" s="2">
        <f t="shared" si="395"/>
        <v>223.03333333333339</v>
      </c>
      <c r="O2549">
        <v>22.303333333333338</v>
      </c>
      <c r="P2549" s="28">
        <v>154.63333333333335</v>
      </c>
      <c r="Q2549">
        <f t="shared" si="396"/>
        <v>154.63333333333335</v>
      </c>
      <c r="R2549" s="2">
        <f>IF(ISNUMBER(Q2549),SUMIFS(Q$1:$Q2549,A$1:$A2549,A2549,J$1:$J2549,J2549,D$1:$D2549,D2549),"")</f>
        <v>520.96214689265548</v>
      </c>
      <c r="AH2549" s="2" t="str">
        <f t="shared" si="397"/>
        <v/>
      </c>
      <c r="AL2549">
        <v>0.68061224489795924</v>
      </c>
      <c r="AM2549">
        <v>9.7959183673469383E-2</v>
      </c>
      <c r="AO2549">
        <v>0.21734693877551026</v>
      </c>
      <c r="AR2549">
        <v>4.0816326530612249E-3</v>
      </c>
      <c r="AU2549" s="2" t="str">
        <f t="shared" si="398"/>
        <v/>
      </c>
      <c r="AV2549" s="2" t="str">
        <f>IF(ISNUMBER(AU2549),SUMIFS($AU$1:AU2549,$A$1:A2549,A2549,$J$1:J2549,J2549,$D$1:D2549,D2549),"")</f>
        <v/>
      </c>
      <c r="AW2549">
        <f t="shared" si="399"/>
        <v>8</v>
      </c>
    </row>
    <row r="2550" spans="1:49" x14ac:dyDescent="0.25">
      <c r="A2550" t="s">
        <v>149</v>
      </c>
      <c r="B2550" t="s">
        <v>148</v>
      </c>
      <c r="C2550" s="3">
        <v>43790</v>
      </c>
      <c r="D2550">
        <v>2</v>
      </c>
      <c r="I2550" t="s">
        <v>140</v>
      </c>
      <c r="J2550" s="29" t="s">
        <v>145</v>
      </c>
      <c r="M2550" s="2" t="s">
        <v>143</v>
      </c>
      <c r="N2550" s="2">
        <f t="shared" si="395"/>
        <v>237.66666666666691</v>
      </c>
      <c r="O2550">
        <v>23.766666666666691</v>
      </c>
      <c r="P2550" s="28">
        <v>121.33333333333321</v>
      </c>
      <c r="Q2550">
        <f t="shared" si="396"/>
        <v>121.33333333333321</v>
      </c>
      <c r="R2550" s="2">
        <f>IF(ISNUMBER(Q2550),SUMIFS(Q$1:$Q2550,A$1:$A2550,A2550,J$1:$J2550,J2550,D$1:$D2550,D2550),"")</f>
        <v>562.40000000000009</v>
      </c>
      <c r="AH2550" s="2" t="str">
        <f t="shared" si="397"/>
        <v/>
      </c>
      <c r="AL2550">
        <v>0.6376936316695353</v>
      </c>
      <c r="AM2550">
        <v>3.614457831325301E-2</v>
      </c>
      <c r="AO2550">
        <v>0.32616179001721168</v>
      </c>
      <c r="AR2550">
        <v>0</v>
      </c>
      <c r="AU2550" s="2" t="str">
        <f t="shared" si="398"/>
        <v/>
      </c>
      <c r="AV2550" s="2" t="str">
        <f>IF(ISNUMBER(AU2550),SUMIFS($AU$1:AU2550,$A$1:A2550,A2550,$J$1:J2550,J2550,$D$1:D2550,D2550),"")</f>
        <v/>
      </c>
      <c r="AW2550">
        <f t="shared" si="399"/>
        <v>8</v>
      </c>
    </row>
    <row r="2551" spans="1:49" x14ac:dyDescent="0.25">
      <c r="A2551" t="s">
        <v>149</v>
      </c>
      <c r="B2551" t="s">
        <v>148</v>
      </c>
      <c r="C2551" s="3">
        <v>43790</v>
      </c>
      <c r="D2551">
        <v>3</v>
      </c>
      <c r="I2551" t="s">
        <v>140</v>
      </c>
      <c r="J2551" s="29" t="s">
        <v>145</v>
      </c>
      <c r="M2551" s="2" t="s">
        <v>143</v>
      </c>
      <c r="N2551" s="2">
        <f t="shared" si="395"/>
        <v>232.83333333333343</v>
      </c>
      <c r="O2551">
        <v>23.283333333333342</v>
      </c>
      <c r="P2551" s="28">
        <v>123.49999999999977</v>
      </c>
      <c r="Q2551">
        <f t="shared" si="396"/>
        <v>123.49999999999977</v>
      </c>
      <c r="R2551" s="2">
        <f>IF(ISNUMBER(Q2551),SUMIFS(Q$1:$Q2551,A$1:$A2551,A2551,J$1:$J2551,J2551,D$1:$D2551,D2551),"")</f>
        <v>437.89999999999958</v>
      </c>
      <c r="AH2551" s="2" t="str">
        <f t="shared" si="397"/>
        <v/>
      </c>
      <c r="AL2551">
        <v>0.7833655705996132</v>
      </c>
      <c r="AM2551">
        <v>7.7369439071566732E-3</v>
      </c>
      <c r="AO2551">
        <v>0.20889748549323017</v>
      </c>
      <c r="AR2551">
        <v>0</v>
      </c>
      <c r="AU2551" s="2" t="str">
        <f t="shared" si="398"/>
        <v/>
      </c>
      <c r="AV2551" s="2" t="str">
        <f>IF(ISNUMBER(AU2551),SUMIFS($AU$1:AU2551,$A$1:A2551,A2551,$J$1:J2551,J2551,$D$1:D2551,D2551),"")</f>
        <v/>
      </c>
      <c r="AW2551">
        <f t="shared" si="399"/>
        <v>8</v>
      </c>
    </row>
    <row r="2552" spans="1:49" x14ac:dyDescent="0.25">
      <c r="A2552" t="s">
        <v>149</v>
      </c>
      <c r="B2552" t="s">
        <v>148</v>
      </c>
      <c r="C2552" s="3">
        <v>43790</v>
      </c>
      <c r="D2552">
        <v>4</v>
      </c>
      <c r="I2552" t="s">
        <v>140</v>
      </c>
      <c r="J2552" s="29" t="s">
        <v>145</v>
      </c>
      <c r="M2552" s="2" t="s">
        <v>143</v>
      </c>
      <c r="N2552" s="2">
        <f t="shared" si="395"/>
        <v>250.76666666666631</v>
      </c>
      <c r="O2552">
        <v>25.076666666666632</v>
      </c>
      <c r="P2552" s="28">
        <v>145.56666666666692</v>
      </c>
      <c r="Q2552">
        <f t="shared" si="396"/>
        <v>145.56666666666692</v>
      </c>
      <c r="R2552" s="2">
        <f>IF(ISNUMBER(Q2552),SUMIFS(Q$1:$Q2552,A$1:$A2552,A2552,J$1:$J2552,J2552,D$1:$D2552,D2552),"")</f>
        <v>590.73333333333358</v>
      </c>
      <c r="AH2552" s="2" t="str">
        <f t="shared" si="397"/>
        <v/>
      </c>
      <c r="AL2552">
        <v>0.86844166014095547</v>
      </c>
      <c r="AM2552">
        <v>1.0963194988253721E-2</v>
      </c>
      <c r="AO2552">
        <v>0.12059514487079093</v>
      </c>
      <c r="AR2552">
        <v>0</v>
      </c>
      <c r="AU2552" s="2" t="str">
        <f t="shared" si="398"/>
        <v/>
      </c>
      <c r="AV2552" s="2" t="str">
        <f>IF(ISNUMBER(AU2552),SUMIFS($AU$1:AU2552,$A$1:A2552,A2552,$J$1:J2552,J2552,$D$1:D2552,D2552),"")</f>
        <v/>
      </c>
      <c r="AW2552">
        <f t="shared" si="399"/>
        <v>8</v>
      </c>
    </row>
    <row r="2553" spans="1:49" x14ac:dyDescent="0.25">
      <c r="A2553" t="s">
        <v>149</v>
      </c>
      <c r="B2553" t="s">
        <v>148</v>
      </c>
      <c r="C2553" s="3">
        <v>43790</v>
      </c>
      <c r="D2553">
        <v>5</v>
      </c>
      <c r="I2553" t="s">
        <v>140</v>
      </c>
      <c r="J2553" s="29" t="s">
        <v>145</v>
      </c>
      <c r="M2553" s="2" t="s">
        <v>143</v>
      </c>
      <c r="N2553" s="2">
        <f t="shared" si="395"/>
        <v>252.5</v>
      </c>
      <c r="O2553">
        <v>25.25</v>
      </c>
      <c r="P2553" s="28">
        <v>136.8333333333328</v>
      </c>
      <c r="Q2553">
        <f t="shared" si="396"/>
        <v>136.8333333333328</v>
      </c>
      <c r="R2553" s="2">
        <f>IF(ISNUMBER(Q2553),SUMIFS(Q$1:$Q2553,A$1:$A2553,A2553,J$1:$J2553,J2553,D$1:$D2553,D2553),"")</f>
        <v>566.96666666666715</v>
      </c>
      <c r="AH2553" s="2" t="str">
        <f t="shared" si="397"/>
        <v/>
      </c>
      <c r="AL2553">
        <v>0.84182015167930657</v>
      </c>
      <c r="AM2553">
        <v>1.6251354279523293E-2</v>
      </c>
      <c r="AO2553">
        <v>8.992416034669555E-2</v>
      </c>
      <c r="AR2553">
        <v>5.2004333694474533E-2</v>
      </c>
      <c r="AU2553" s="2" t="str">
        <f t="shared" si="398"/>
        <v/>
      </c>
      <c r="AV2553" s="2" t="str">
        <f>IF(ISNUMBER(AU2553),SUMIFS($AU$1:AU2553,$A$1:A2553,A2553,$J$1:J2553,J2553,$D$1:D2553,D2553),"")</f>
        <v/>
      </c>
      <c r="AW2553">
        <f t="shared" si="399"/>
        <v>8</v>
      </c>
    </row>
    <row r="2554" spans="1:49" x14ac:dyDescent="0.25">
      <c r="A2554" t="s">
        <v>149</v>
      </c>
      <c r="B2554" t="s">
        <v>148</v>
      </c>
      <c r="C2554" s="3">
        <v>43811</v>
      </c>
      <c r="D2554">
        <v>1</v>
      </c>
      <c r="I2554" t="s">
        <v>140</v>
      </c>
      <c r="J2554" s="29" t="s">
        <v>145</v>
      </c>
      <c r="M2554" s="2" t="s">
        <v>143</v>
      </c>
      <c r="N2554" s="2">
        <f t="shared" si="395"/>
        <v>279.10000000000002</v>
      </c>
      <c r="O2554">
        <v>27.910000000000004</v>
      </c>
      <c r="P2554" s="28">
        <v>143.15277777777774</v>
      </c>
      <c r="Q2554">
        <f t="shared" si="396"/>
        <v>143.15277777777774</v>
      </c>
      <c r="R2554" s="2">
        <f>IF(ISNUMBER(Q2554),SUMIFS(Q$1:$Q2554,A$1:$A2554,A2554,J$1:$J2554,J2554,D$1:$D2554,D2554),"")</f>
        <v>664.1149246704332</v>
      </c>
      <c r="AH2554" s="2" t="str">
        <f t="shared" si="397"/>
        <v/>
      </c>
      <c r="AL2554">
        <v>0.73910256410256392</v>
      </c>
      <c r="AM2554">
        <v>5.128205128205128E-2</v>
      </c>
      <c r="AO2554">
        <v>0.19743589743589743</v>
      </c>
      <c r="AR2554">
        <v>1.217948717948718E-2</v>
      </c>
      <c r="AU2554" s="2" t="str">
        <f t="shared" si="398"/>
        <v/>
      </c>
      <c r="AV2554" s="2" t="str">
        <f>IF(ISNUMBER(AU2554),SUMIFS($AU$1:AU2554,$A$1:A2554,A2554,$J$1:J2554,J2554,$D$1:D2554,D2554),"")</f>
        <v/>
      </c>
      <c r="AW2554">
        <f t="shared" si="399"/>
        <v>8</v>
      </c>
    </row>
    <row r="2555" spans="1:49" x14ac:dyDescent="0.25">
      <c r="A2555" t="s">
        <v>149</v>
      </c>
      <c r="B2555" t="s">
        <v>148</v>
      </c>
      <c r="C2555" s="3">
        <v>43811</v>
      </c>
      <c r="D2555">
        <v>2</v>
      </c>
      <c r="I2555" t="s">
        <v>140</v>
      </c>
      <c r="J2555" s="29" t="s">
        <v>145</v>
      </c>
      <c r="M2555" s="2" t="s">
        <v>143</v>
      </c>
      <c r="N2555" s="2">
        <f t="shared" si="395"/>
        <v>254.13333333333333</v>
      </c>
      <c r="O2555">
        <v>25.413333333333334</v>
      </c>
      <c r="P2555" s="28">
        <v>138.73333333333329</v>
      </c>
      <c r="Q2555">
        <f t="shared" si="396"/>
        <v>138.73333333333329</v>
      </c>
      <c r="R2555" s="2">
        <f>IF(ISNUMBER(Q2555),SUMIFS(Q$1:$Q2555,A$1:$A2555,A2555,J$1:$J2555,J2555,D$1:$D2555,D2555),"")</f>
        <v>701.13333333333344</v>
      </c>
      <c r="AH2555" s="2" t="str">
        <f t="shared" si="397"/>
        <v/>
      </c>
      <c r="AL2555">
        <v>0.38897058823529407</v>
      </c>
      <c r="AM2555">
        <v>9.8529411764705879E-2</v>
      </c>
      <c r="AO2555">
        <v>0.51249999999999996</v>
      </c>
      <c r="AR2555">
        <v>0</v>
      </c>
      <c r="AU2555" s="2" t="str">
        <f t="shared" si="398"/>
        <v/>
      </c>
      <c r="AV2555" s="2" t="str">
        <f>IF(ISNUMBER(AU2555),SUMIFS($AU$1:AU2555,$A$1:A2555,A2555,$J$1:J2555,J2555,$D$1:D2555,D2555),"")</f>
        <v/>
      </c>
      <c r="AW2555">
        <f t="shared" si="399"/>
        <v>8</v>
      </c>
    </row>
    <row r="2556" spans="1:49" x14ac:dyDescent="0.25">
      <c r="A2556" t="s">
        <v>149</v>
      </c>
      <c r="B2556" t="s">
        <v>148</v>
      </c>
      <c r="C2556" s="3">
        <v>43811</v>
      </c>
      <c r="D2556">
        <v>3</v>
      </c>
      <c r="I2556" t="s">
        <v>140</v>
      </c>
      <c r="J2556" s="29" t="s">
        <v>145</v>
      </c>
      <c r="M2556" s="2" t="s">
        <v>143</v>
      </c>
      <c r="N2556" s="2">
        <f t="shared" si="395"/>
        <v>264.13333333333333</v>
      </c>
      <c r="O2556">
        <v>26.413333333333334</v>
      </c>
      <c r="P2556" s="28">
        <v>126.86666666666665</v>
      </c>
      <c r="Q2556">
        <f t="shared" si="396"/>
        <v>126.86666666666665</v>
      </c>
      <c r="R2556" s="2">
        <f>IF(ISNUMBER(Q2556),SUMIFS(Q$1:$Q2556,A$1:$A2556,A2556,J$1:$J2556,J2556,D$1:$D2556,D2556),"")</f>
        <v>564.7666666666662</v>
      </c>
      <c r="AH2556" s="2" t="str">
        <f t="shared" si="397"/>
        <v/>
      </c>
      <c r="AL2556">
        <v>0.47528656971770744</v>
      </c>
      <c r="AM2556">
        <v>5.3892215568862284E-2</v>
      </c>
      <c r="AO2556">
        <v>0.46022241231822075</v>
      </c>
      <c r="AR2556">
        <v>1.0598802395209581E-2</v>
      </c>
      <c r="AU2556" s="2" t="str">
        <f t="shared" si="398"/>
        <v/>
      </c>
      <c r="AV2556" s="2" t="str">
        <f>IF(ISNUMBER(AU2556),SUMIFS($AU$1:AU2556,$A$1:A2556,A2556,$J$1:J2556,J2556,$D$1:D2556,D2556),"")</f>
        <v/>
      </c>
      <c r="AW2556">
        <f t="shared" si="399"/>
        <v>8</v>
      </c>
    </row>
    <row r="2557" spans="1:49" x14ac:dyDescent="0.25">
      <c r="A2557" t="s">
        <v>149</v>
      </c>
      <c r="B2557" t="s">
        <v>148</v>
      </c>
      <c r="C2557" s="3">
        <v>43811</v>
      </c>
      <c r="D2557">
        <v>4</v>
      </c>
      <c r="I2557" t="s">
        <v>140</v>
      </c>
      <c r="J2557" s="29" t="s">
        <v>145</v>
      </c>
      <c r="M2557" s="2" t="s">
        <v>143</v>
      </c>
      <c r="N2557" s="2">
        <f t="shared" si="395"/>
        <v>238.16666666666666</v>
      </c>
      <c r="O2557">
        <v>23.816666666666666</v>
      </c>
      <c r="P2557" s="28">
        <v>168.93333333333334</v>
      </c>
      <c r="Q2557">
        <f t="shared" si="396"/>
        <v>168.93333333333334</v>
      </c>
      <c r="R2557" s="2">
        <f>IF(ISNUMBER(Q2557),SUMIFS(Q$1:$Q2557,A$1:$A2557,A2557,J$1:$J2557,J2557,D$1:$D2557,D2557),"")</f>
        <v>759.66666666666697</v>
      </c>
      <c r="AH2557" s="2" t="str">
        <f t="shared" si="397"/>
        <v/>
      </c>
      <c r="AL2557">
        <v>0.66739766081871343</v>
      </c>
      <c r="AM2557">
        <v>2.5584795321637429E-2</v>
      </c>
      <c r="AO2557">
        <v>0.30701754385964913</v>
      </c>
      <c r="AR2557">
        <v>0</v>
      </c>
      <c r="AU2557" s="2" t="str">
        <f t="shared" si="398"/>
        <v/>
      </c>
      <c r="AV2557" s="2" t="str">
        <f>IF(ISNUMBER(AU2557),SUMIFS($AU$1:AU2557,$A$1:A2557,A2557,$J$1:J2557,J2557,$D$1:D2557,D2557),"")</f>
        <v/>
      </c>
      <c r="AW2557">
        <f t="shared" si="399"/>
        <v>8</v>
      </c>
    </row>
    <row r="2558" spans="1:49" x14ac:dyDescent="0.25">
      <c r="A2558" t="s">
        <v>149</v>
      </c>
      <c r="B2558" t="s">
        <v>148</v>
      </c>
      <c r="C2558" s="3">
        <v>43811</v>
      </c>
      <c r="D2558">
        <v>5</v>
      </c>
      <c r="I2558" t="s">
        <v>140</v>
      </c>
      <c r="J2558" s="29" t="s">
        <v>145</v>
      </c>
      <c r="M2558" s="2" t="s">
        <v>143</v>
      </c>
      <c r="N2558" s="2">
        <f t="shared" si="395"/>
        <v>223.7</v>
      </c>
      <c r="O2558">
        <v>22.369999999999997</v>
      </c>
      <c r="P2558" s="28">
        <v>152.26666666666665</v>
      </c>
      <c r="Q2558">
        <f t="shared" si="396"/>
        <v>152.26666666666665</v>
      </c>
      <c r="R2558" s="2">
        <f>IF(ISNUMBER(Q2558),SUMIFS(Q$1:$Q2558,A$1:$A2558,A2558,J$1:$J2558,J2558,D$1:$D2558,D2558),"")</f>
        <v>719.2333333333338</v>
      </c>
      <c r="AH2558" s="2" t="str">
        <f t="shared" si="397"/>
        <v/>
      </c>
      <c r="AL2558">
        <v>0.94318181818181834</v>
      </c>
      <c r="AM2558">
        <v>1.048951048951049E-2</v>
      </c>
      <c r="AO2558">
        <v>4.6328671328671335E-2</v>
      </c>
      <c r="AR2558">
        <v>0</v>
      </c>
      <c r="AU2558" s="2" t="str">
        <f t="shared" si="398"/>
        <v/>
      </c>
      <c r="AV2558" s="2" t="str">
        <f>IF(ISNUMBER(AU2558),SUMIFS($AU$1:AU2558,$A$1:A2558,A2558,$J$1:J2558,J2558,$D$1:D2558,D2558),"")</f>
        <v/>
      </c>
      <c r="AW2558">
        <f t="shared" si="399"/>
        <v>8</v>
      </c>
    </row>
    <row r="2559" spans="1:49" x14ac:dyDescent="0.25">
      <c r="A2559" t="s">
        <v>149</v>
      </c>
      <c r="B2559" t="s">
        <v>148</v>
      </c>
      <c r="C2559" s="3">
        <v>43847</v>
      </c>
      <c r="D2559">
        <v>1</v>
      </c>
      <c r="I2559" t="s">
        <v>140</v>
      </c>
      <c r="J2559" s="29" t="s">
        <v>145</v>
      </c>
      <c r="M2559" s="2" t="s">
        <v>143</v>
      </c>
      <c r="N2559" s="2">
        <f t="shared" si="395"/>
        <v>293.36666666666667</v>
      </c>
      <c r="O2559">
        <v>29.336666666666666</v>
      </c>
      <c r="P2559" s="28">
        <v>248.73333333333335</v>
      </c>
      <c r="Q2559">
        <f t="shared" si="396"/>
        <v>248.73333333333335</v>
      </c>
      <c r="R2559" s="2">
        <f>IF(ISNUMBER(Q2559),SUMIFS(Q$1:$Q2559,A$1:$A2559,A2559,J$1:$J2559,J2559,D$1:$D2559,D2559),"")</f>
        <v>912.84825800376655</v>
      </c>
      <c r="AH2559" s="2" t="str">
        <f t="shared" si="397"/>
        <v/>
      </c>
      <c r="AL2559">
        <v>0.39899497487437174</v>
      </c>
      <c r="AM2559">
        <v>0.20904522613065332</v>
      </c>
      <c r="AO2559">
        <v>0.39195979899497502</v>
      </c>
      <c r="AR2559">
        <v>0</v>
      </c>
      <c r="AU2559" s="2" t="str">
        <f t="shared" si="398"/>
        <v/>
      </c>
      <c r="AV2559" s="2" t="str">
        <f>IF(ISNUMBER(AU2559),SUMIFS($AU$1:AU2559,$A$1:A2559,A2559,$J$1:J2559,J2559,$D$1:D2559,D2559),"")</f>
        <v/>
      </c>
      <c r="AW2559">
        <f t="shared" si="399"/>
        <v>8</v>
      </c>
    </row>
    <row r="2560" spans="1:49" x14ac:dyDescent="0.25">
      <c r="A2560" t="s">
        <v>149</v>
      </c>
      <c r="B2560" t="s">
        <v>148</v>
      </c>
      <c r="C2560" s="3">
        <v>43847</v>
      </c>
      <c r="D2560">
        <v>2</v>
      </c>
      <c r="I2560" t="s">
        <v>140</v>
      </c>
      <c r="J2560" s="29" t="s">
        <v>145</v>
      </c>
      <c r="M2560" s="2" t="s">
        <v>143</v>
      </c>
      <c r="N2560" s="2">
        <f t="shared" si="395"/>
        <v>266.7</v>
      </c>
      <c r="O2560">
        <v>26.669999999999998</v>
      </c>
      <c r="P2560" s="28">
        <v>275.10000000000002</v>
      </c>
      <c r="Q2560">
        <f t="shared" si="396"/>
        <v>275.10000000000002</v>
      </c>
      <c r="R2560" s="2">
        <f>IF(ISNUMBER(Q2560),SUMIFS(Q$1:$Q2560,A$1:$A2560,A2560,J$1:$J2560,J2560,D$1:$D2560,D2560),"")</f>
        <v>976.23333333333346</v>
      </c>
      <c r="AH2560" s="2" t="str">
        <f t="shared" si="397"/>
        <v/>
      </c>
      <c r="AL2560">
        <v>0.18452935694314995</v>
      </c>
      <c r="AM2560">
        <v>0.19944082013047532</v>
      </c>
      <c r="AO2560">
        <v>0.61602982292637465</v>
      </c>
      <c r="AR2560">
        <v>0</v>
      </c>
      <c r="AU2560" s="2" t="str">
        <f t="shared" si="398"/>
        <v/>
      </c>
      <c r="AV2560" s="2" t="str">
        <f>IF(ISNUMBER(AU2560),SUMIFS($AU$1:AU2560,$A$1:A2560,A2560,$J$1:J2560,J2560,$D$1:D2560,D2560),"")</f>
        <v/>
      </c>
      <c r="AW2560">
        <f t="shared" si="399"/>
        <v>8</v>
      </c>
    </row>
    <row r="2561" spans="1:49" x14ac:dyDescent="0.25">
      <c r="A2561" t="s">
        <v>149</v>
      </c>
      <c r="B2561" t="s">
        <v>148</v>
      </c>
      <c r="C2561" s="3">
        <v>43847</v>
      </c>
      <c r="D2561">
        <v>3</v>
      </c>
      <c r="I2561" t="s">
        <v>140</v>
      </c>
      <c r="J2561" s="29" t="s">
        <v>145</v>
      </c>
      <c r="M2561" s="2" t="s">
        <v>143</v>
      </c>
      <c r="N2561" s="2">
        <f t="shared" si="395"/>
        <v>273.93</v>
      </c>
      <c r="O2561">
        <v>27.393000000000001</v>
      </c>
      <c r="P2561" s="28">
        <v>277.1033333333333</v>
      </c>
      <c r="Q2561">
        <f t="shared" si="396"/>
        <v>277.1033333333333</v>
      </c>
      <c r="R2561" s="2">
        <f>IF(ISNUMBER(Q2561),SUMIFS(Q$1:$Q2561,A$1:$A2561,A2561,J$1:$J2561,J2561,D$1:$D2561,D2561),"")</f>
        <v>841.86999999999944</v>
      </c>
      <c r="AH2561" s="2" t="str">
        <f t="shared" si="397"/>
        <v/>
      </c>
      <c r="AL2561">
        <v>0.30666082383873805</v>
      </c>
      <c r="AM2561">
        <v>0.16301489921121826</v>
      </c>
      <c r="AO2561">
        <v>0.51007887817703768</v>
      </c>
      <c r="AR2561">
        <v>2.0245398773006136E-2</v>
      </c>
      <c r="AU2561" s="2" t="str">
        <f t="shared" si="398"/>
        <v/>
      </c>
      <c r="AV2561" s="2" t="str">
        <f>IF(ISNUMBER(AU2561),SUMIFS($AU$1:AU2561,$A$1:A2561,A2561,$J$1:J2561,J2561,$D$1:D2561,D2561),"")</f>
        <v/>
      </c>
      <c r="AW2561">
        <f t="shared" si="399"/>
        <v>8</v>
      </c>
    </row>
    <row r="2562" spans="1:49" x14ac:dyDescent="0.25">
      <c r="A2562" t="s">
        <v>149</v>
      </c>
      <c r="B2562" t="s">
        <v>148</v>
      </c>
      <c r="C2562" s="3">
        <v>43847</v>
      </c>
      <c r="D2562">
        <v>4</v>
      </c>
      <c r="I2562" t="s">
        <v>140</v>
      </c>
      <c r="J2562" s="29" t="s">
        <v>145</v>
      </c>
      <c r="M2562" s="2" t="s">
        <v>143</v>
      </c>
      <c r="N2562" s="2">
        <f t="shared" si="395"/>
        <v>254.43333333333334</v>
      </c>
      <c r="O2562">
        <v>25.443333333333335</v>
      </c>
      <c r="P2562" s="28">
        <v>247.63333333333335</v>
      </c>
      <c r="Q2562">
        <f t="shared" si="396"/>
        <v>247.63333333333335</v>
      </c>
      <c r="R2562" s="2">
        <f>IF(ISNUMBER(Q2562),SUMIFS(Q$1:$Q2562,A$1:$A2562,A2562,J$1:$J2562,J2562,D$1:$D2562,D2562),"")</f>
        <v>1007.3000000000003</v>
      </c>
      <c r="AH2562" s="2" t="str">
        <f t="shared" si="397"/>
        <v/>
      </c>
      <c r="AL2562">
        <v>0.51784629981024677</v>
      </c>
      <c r="AM2562">
        <v>4.1745730550284632E-2</v>
      </c>
      <c r="AO2562">
        <v>0.42979127134724859</v>
      </c>
      <c r="AR2562">
        <v>1.0616698292220113E-2</v>
      </c>
      <c r="AU2562" s="2" t="str">
        <f t="shared" si="398"/>
        <v/>
      </c>
      <c r="AV2562" s="2" t="str">
        <f>IF(ISNUMBER(AU2562),SUMIFS($AU$1:AU2562,$A$1:A2562,A2562,$J$1:J2562,J2562,$D$1:D2562,D2562),"")</f>
        <v/>
      </c>
      <c r="AW2562">
        <f t="shared" si="399"/>
        <v>8</v>
      </c>
    </row>
    <row r="2563" spans="1:49" x14ac:dyDescent="0.25">
      <c r="A2563" t="s">
        <v>149</v>
      </c>
      <c r="B2563" t="s">
        <v>148</v>
      </c>
      <c r="C2563" s="3">
        <v>43847</v>
      </c>
      <c r="D2563">
        <v>5</v>
      </c>
      <c r="I2563" t="s">
        <v>140</v>
      </c>
      <c r="J2563" s="29" t="s">
        <v>145</v>
      </c>
      <c r="M2563" s="2" t="s">
        <v>143</v>
      </c>
      <c r="N2563" s="2">
        <f t="shared" si="395"/>
        <v>243.76666666666665</v>
      </c>
      <c r="O2563">
        <v>24.376666666666665</v>
      </c>
      <c r="P2563" s="28">
        <v>236.63333333333335</v>
      </c>
      <c r="Q2563">
        <f t="shared" si="396"/>
        <v>236.63333333333335</v>
      </c>
      <c r="R2563" s="2">
        <f>IF(ISNUMBER(Q2563),SUMIFS(Q$1:$Q2563,A$1:$A2563,A2563,J$1:$J2563,J2563,D$1:$D2563,D2563),"")</f>
        <v>955.86666666666713</v>
      </c>
      <c r="AH2563" s="2" t="str">
        <f t="shared" si="397"/>
        <v/>
      </c>
      <c r="AL2563">
        <v>0.63071326676176898</v>
      </c>
      <c r="AM2563">
        <v>4.7788873038516408E-2</v>
      </c>
      <c r="AO2563">
        <v>0.31098430813124112</v>
      </c>
      <c r="AR2563">
        <v>1.0513552068473611E-2</v>
      </c>
      <c r="AU2563" s="2" t="str">
        <f t="shared" si="398"/>
        <v/>
      </c>
      <c r="AV2563" s="2" t="str">
        <f>IF(ISNUMBER(AU2563),SUMIFS($AU$1:AU2563,$A$1:A2563,A2563,$J$1:J2563,J2563,$D$1:D2563,D2563),"")</f>
        <v/>
      </c>
      <c r="AW2563">
        <f t="shared" si="399"/>
        <v>8</v>
      </c>
    </row>
    <row r="2564" spans="1:49" x14ac:dyDescent="0.25">
      <c r="A2564" t="s">
        <v>149</v>
      </c>
      <c r="B2564" t="s">
        <v>148</v>
      </c>
      <c r="C2564" s="3">
        <v>43872</v>
      </c>
      <c r="D2564">
        <v>1</v>
      </c>
      <c r="I2564" t="s">
        <v>140</v>
      </c>
      <c r="J2564" s="29" t="s">
        <v>145</v>
      </c>
      <c r="M2564" s="2" t="s">
        <v>143</v>
      </c>
      <c r="N2564" s="2">
        <f t="shared" si="395"/>
        <v>263.86666666666667</v>
      </c>
      <c r="O2564">
        <v>26.386666666666667</v>
      </c>
      <c r="P2564" s="28">
        <v>100.56666666666669</v>
      </c>
      <c r="Q2564">
        <f t="shared" si="396"/>
        <v>100.56666666666669</v>
      </c>
      <c r="R2564" s="2">
        <f>IF(ISNUMBER(Q2564),SUMIFS(Q$1:$Q2564,A$1:$A2564,A2564,J$1:$J2564,J2564,D$1:$D2564,D2564),"")</f>
        <v>1013.4149246704333</v>
      </c>
      <c r="AH2564" s="2" t="str">
        <f t="shared" si="397"/>
        <v/>
      </c>
      <c r="AL2564">
        <v>0.34334763948497854</v>
      </c>
      <c r="AM2564">
        <v>0.32904148783977105</v>
      </c>
      <c r="AO2564">
        <v>0.32331902718168815</v>
      </c>
      <c r="AR2564">
        <v>4.2918454935622309E-3</v>
      </c>
      <c r="AU2564" s="2" t="str">
        <f t="shared" si="398"/>
        <v/>
      </c>
      <c r="AV2564" s="2" t="str">
        <f>IF(ISNUMBER(AU2564),SUMIFS($AU$1:AU2564,$A$1:A2564,A2564,$J$1:J2564,J2564,$D$1:D2564,D2564),"")</f>
        <v/>
      </c>
      <c r="AW2564">
        <f t="shared" si="399"/>
        <v>8</v>
      </c>
    </row>
    <row r="2565" spans="1:49" x14ac:dyDescent="0.25">
      <c r="A2565" t="s">
        <v>149</v>
      </c>
      <c r="B2565" t="s">
        <v>148</v>
      </c>
      <c r="C2565" s="3">
        <v>43872</v>
      </c>
      <c r="D2565">
        <v>2</v>
      </c>
      <c r="I2565" t="s">
        <v>140</v>
      </c>
      <c r="J2565" s="29" t="s">
        <v>145</v>
      </c>
      <c r="M2565" s="2" t="s">
        <v>143</v>
      </c>
      <c r="N2565" s="2">
        <f t="shared" si="395"/>
        <v>266.89999999999998</v>
      </c>
      <c r="O2565">
        <v>26.689999999999998</v>
      </c>
      <c r="P2565" s="28">
        <v>74.233333333333348</v>
      </c>
      <c r="Q2565">
        <f t="shared" si="396"/>
        <v>74.233333333333348</v>
      </c>
      <c r="R2565" s="2">
        <f>IF(ISNUMBER(Q2565),SUMIFS(Q$1:$Q2565,A$1:$A2565,A2565,J$1:$J2565,J2565,D$1:$D2565,D2565),"")</f>
        <v>1050.4666666666667</v>
      </c>
      <c r="AH2565" s="2" t="str">
        <f t="shared" si="397"/>
        <v/>
      </c>
      <c r="AL2565">
        <v>0.13279132791327913</v>
      </c>
      <c r="AM2565">
        <v>0.30894308943089432</v>
      </c>
      <c r="AO2565">
        <v>0.55826558265582649</v>
      </c>
      <c r="AR2565">
        <v>0</v>
      </c>
      <c r="AU2565" s="2" t="str">
        <f t="shared" si="398"/>
        <v/>
      </c>
      <c r="AV2565" s="2" t="str">
        <f>IF(ISNUMBER(AU2565),SUMIFS($AU$1:AU2565,$A$1:A2565,A2565,$J$1:J2565,J2565,$D$1:D2565,D2565),"")</f>
        <v/>
      </c>
      <c r="AW2565">
        <f t="shared" si="399"/>
        <v>8</v>
      </c>
    </row>
    <row r="2566" spans="1:49" x14ac:dyDescent="0.25">
      <c r="A2566" t="s">
        <v>149</v>
      </c>
      <c r="B2566" t="s">
        <v>148</v>
      </c>
      <c r="C2566" s="3">
        <v>43872</v>
      </c>
      <c r="D2566">
        <v>3</v>
      </c>
      <c r="I2566" t="s">
        <v>140</v>
      </c>
      <c r="J2566" s="29" t="s">
        <v>145</v>
      </c>
      <c r="M2566" s="2" t="s">
        <v>143</v>
      </c>
      <c r="N2566" s="2">
        <f t="shared" si="395"/>
        <v>300.33333333333337</v>
      </c>
      <c r="O2566">
        <v>30.033333333333339</v>
      </c>
      <c r="P2566" s="28">
        <v>138.83333333333334</v>
      </c>
      <c r="Q2566">
        <f t="shared" si="396"/>
        <v>138.83333333333334</v>
      </c>
      <c r="R2566" s="2">
        <f>IF(ISNUMBER(Q2566),SUMIFS(Q$1:$Q2566,A$1:$A2566,A2566,J$1:$J2566,J2566,D$1:$D2566,D2566),"")</f>
        <v>980.70333333333281</v>
      </c>
      <c r="AH2566" s="2" t="str">
        <f t="shared" si="397"/>
        <v/>
      </c>
      <c r="AL2566">
        <v>0.25487256371814088</v>
      </c>
      <c r="AM2566">
        <v>0.1409295352323838</v>
      </c>
      <c r="AO2566">
        <v>0.60419790104947535</v>
      </c>
      <c r="AR2566">
        <v>0</v>
      </c>
      <c r="AU2566" s="2" t="str">
        <f t="shared" si="398"/>
        <v/>
      </c>
      <c r="AV2566" s="2" t="str">
        <f>IF(ISNUMBER(AU2566),SUMIFS($AU$1:AU2566,$A$1:A2566,A2566,$J$1:J2566,J2566,$D$1:D2566,D2566),"")</f>
        <v/>
      </c>
      <c r="AW2566">
        <f t="shared" si="399"/>
        <v>8</v>
      </c>
    </row>
    <row r="2567" spans="1:49" x14ac:dyDescent="0.25">
      <c r="A2567" t="s">
        <v>149</v>
      </c>
      <c r="B2567" t="s">
        <v>148</v>
      </c>
      <c r="C2567" s="3">
        <v>43872</v>
      </c>
      <c r="D2567">
        <v>4</v>
      </c>
      <c r="I2567" t="s">
        <v>140</v>
      </c>
      <c r="J2567" s="29" t="s">
        <v>145</v>
      </c>
      <c r="M2567" s="2" t="s">
        <v>143</v>
      </c>
      <c r="N2567" s="2">
        <f t="shared" si="395"/>
        <v>219.4</v>
      </c>
      <c r="O2567">
        <v>21.94</v>
      </c>
      <c r="P2567" s="28">
        <v>85.5</v>
      </c>
      <c r="Q2567">
        <f t="shared" si="396"/>
        <v>85.5</v>
      </c>
      <c r="R2567" s="2">
        <f>IF(ISNUMBER(Q2567),SUMIFS(Q$1:$Q2567,A$1:$A2567,A2567,J$1:$J2567,J2567,D$1:$D2567,D2567),"")</f>
        <v>1092.8000000000002</v>
      </c>
      <c r="AH2567" s="2" t="str">
        <f t="shared" si="397"/>
        <v/>
      </c>
      <c r="AL2567">
        <v>0.235595390524968</v>
      </c>
      <c r="AM2567">
        <v>0.17541613316261206</v>
      </c>
      <c r="AO2567">
        <v>0.56466069142125475</v>
      </c>
      <c r="AR2567">
        <v>2.4327784891165175E-2</v>
      </c>
      <c r="AU2567" s="2" t="str">
        <f t="shared" si="398"/>
        <v/>
      </c>
      <c r="AV2567" s="2" t="str">
        <f>IF(ISNUMBER(AU2567),SUMIFS($AU$1:AU2567,$A$1:A2567,A2567,$J$1:J2567,J2567,$D$1:D2567,D2567),"")</f>
        <v/>
      </c>
      <c r="AW2567">
        <f t="shared" si="399"/>
        <v>8</v>
      </c>
    </row>
    <row r="2568" spans="1:49" x14ac:dyDescent="0.25">
      <c r="A2568" t="s">
        <v>149</v>
      </c>
      <c r="B2568" t="s">
        <v>148</v>
      </c>
      <c r="C2568" s="3">
        <v>43872</v>
      </c>
      <c r="D2568">
        <v>5</v>
      </c>
      <c r="I2568" t="s">
        <v>140</v>
      </c>
      <c r="J2568" s="29" t="s">
        <v>145</v>
      </c>
      <c r="M2568" s="2" t="s">
        <v>143</v>
      </c>
      <c r="N2568" s="2">
        <f t="shared" si="395"/>
        <v>231.1</v>
      </c>
      <c r="O2568">
        <v>23.11</v>
      </c>
      <c r="P2568" s="28">
        <v>81.733333333333348</v>
      </c>
      <c r="Q2568">
        <f t="shared" si="396"/>
        <v>81.733333333333348</v>
      </c>
      <c r="R2568" s="2">
        <f>IF(ISNUMBER(Q2568),SUMIFS(Q$1:$Q2568,A$1:$A2568,A2568,J$1:$J2568,J2568,D$1:$D2568,D2568),"")</f>
        <v>1037.6000000000004</v>
      </c>
      <c r="AH2568" s="2" t="str">
        <f t="shared" si="397"/>
        <v/>
      </c>
      <c r="AL2568">
        <v>0.36729222520107241</v>
      </c>
      <c r="AM2568">
        <v>0.10187667560321717</v>
      </c>
      <c r="AO2568">
        <v>0.46380697050938335</v>
      </c>
      <c r="AR2568">
        <v>6.7024128686327095E-2</v>
      </c>
      <c r="AU2568" s="2" t="str">
        <f t="shared" si="398"/>
        <v/>
      </c>
      <c r="AV2568" s="2" t="str">
        <f>IF(ISNUMBER(AU2568),SUMIFS($AU$1:AU2568,$A$1:A2568,A2568,$J$1:J2568,J2568,$D$1:D2568,D2568),"")</f>
        <v/>
      </c>
      <c r="AW2568">
        <f t="shared" si="399"/>
        <v>8</v>
      </c>
    </row>
    <row r="2569" spans="1:49" x14ac:dyDescent="0.25">
      <c r="A2569" t="s">
        <v>149</v>
      </c>
      <c r="B2569" t="s">
        <v>148</v>
      </c>
      <c r="C2569" s="3">
        <v>43908</v>
      </c>
      <c r="D2569">
        <v>1</v>
      </c>
      <c r="I2569" t="s">
        <v>140</v>
      </c>
      <c r="J2569" s="29" t="s">
        <v>145</v>
      </c>
      <c r="M2569" s="2" t="s">
        <v>143</v>
      </c>
      <c r="N2569" s="2">
        <f t="shared" si="395"/>
        <v>230.23333333333335</v>
      </c>
      <c r="O2569">
        <v>23.023333333333333</v>
      </c>
      <c r="P2569" s="28">
        <v>146.76666666666665</v>
      </c>
      <c r="Q2569">
        <f t="shared" si="396"/>
        <v>146.76666666666665</v>
      </c>
      <c r="R2569" s="2">
        <f>IF(ISNUMBER(Q2569),SUMIFS(Q$1:$Q2569,A$1:$A2569,A2569,J$1:$J2569,J2569,D$1:$D2569,D2569),"")</f>
        <v>1160.1815913370999</v>
      </c>
      <c r="AH2569" s="2" t="str">
        <f t="shared" si="397"/>
        <v/>
      </c>
      <c r="AL2569">
        <v>0.3466407010710808</v>
      </c>
      <c r="AM2569">
        <v>0.10905550146056477</v>
      </c>
      <c r="AO2569">
        <v>0.4888023369036027</v>
      </c>
      <c r="AR2569">
        <v>5.5501460564751692E-2</v>
      </c>
      <c r="AU2569" s="2" t="str">
        <f t="shared" si="398"/>
        <v/>
      </c>
      <c r="AV2569" s="2" t="str">
        <f>IF(ISNUMBER(AU2569),SUMIFS($AU$1:AU2569,$A$1:A2569,A2569,$J$1:J2569,J2569,$D$1:D2569,D2569),"")</f>
        <v/>
      </c>
      <c r="AW2569">
        <f t="shared" si="399"/>
        <v>8</v>
      </c>
    </row>
    <row r="2570" spans="1:49" x14ac:dyDescent="0.25">
      <c r="A2570" t="s">
        <v>149</v>
      </c>
      <c r="B2570" t="s">
        <v>148</v>
      </c>
      <c r="C2570" s="3">
        <v>43908</v>
      </c>
      <c r="D2570">
        <v>2</v>
      </c>
      <c r="I2570" t="s">
        <v>140</v>
      </c>
      <c r="J2570" s="29" t="s">
        <v>145</v>
      </c>
      <c r="M2570" s="2" t="s">
        <v>143</v>
      </c>
      <c r="N2570" s="2">
        <f t="shared" si="395"/>
        <v>251.9</v>
      </c>
      <c r="O2570">
        <v>25.19</v>
      </c>
      <c r="P2570" s="28">
        <v>89.7</v>
      </c>
      <c r="Q2570">
        <f t="shared" si="396"/>
        <v>89.7</v>
      </c>
      <c r="R2570" s="2">
        <f>IF(ISNUMBER(Q2570),SUMIFS(Q$1:$Q2570,A$1:$A2570,A2570,J$1:$J2570,J2570,D$1:$D2570,D2570),"")</f>
        <v>1140.1666666666667</v>
      </c>
      <c r="AH2570" s="2" t="str">
        <f t="shared" si="397"/>
        <v/>
      </c>
      <c r="AL2570">
        <v>0.22682926829268293</v>
      </c>
      <c r="AM2570">
        <v>0.13821138211382111</v>
      </c>
      <c r="AO2570">
        <v>0.63495934959349598</v>
      </c>
      <c r="AR2570">
        <v>0</v>
      </c>
      <c r="AU2570" s="2" t="str">
        <f t="shared" si="398"/>
        <v/>
      </c>
      <c r="AV2570" s="2" t="str">
        <f>IF(ISNUMBER(AU2570),SUMIFS($AU$1:AU2570,$A$1:A2570,A2570,$J$1:J2570,J2570,$D$1:D2570,D2570),"")</f>
        <v/>
      </c>
      <c r="AW2570">
        <f t="shared" si="399"/>
        <v>8</v>
      </c>
    </row>
    <row r="2571" spans="1:49" x14ac:dyDescent="0.25">
      <c r="A2571" t="s">
        <v>149</v>
      </c>
      <c r="B2571" t="s">
        <v>148</v>
      </c>
      <c r="C2571" s="3">
        <v>43908</v>
      </c>
      <c r="D2571">
        <v>3</v>
      </c>
      <c r="I2571" t="s">
        <v>140</v>
      </c>
      <c r="J2571" s="29" t="s">
        <v>145</v>
      </c>
      <c r="M2571" s="2" t="s">
        <v>143</v>
      </c>
      <c r="N2571" s="2">
        <f t="shared" si="395"/>
        <v>233.1</v>
      </c>
      <c r="O2571">
        <v>23.31</v>
      </c>
      <c r="P2571" s="28">
        <v>119.26666666666665</v>
      </c>
      <c r="Q2571">
        <f t="shared" si="396"/>
        <v>119.26666666666665</v>
      </c>
      <c r="R2571" s="2">
        <f>IF(ISNUMBER(Q2571),SUMIFS(Q$1:$Q2571,A$1:$A2571,A2571,J$1:$J2571,J2571,D$1:$D2571,D2571),"")</f>
        <v>1099.9699999999993</v>
      </c>
      <c r="AH2571" s="2" t="str">
        <f t="shared" si="397"/>
        <v/>
      </c>
      <c r="AL2571">
        <v>0.23065015479876161</v>
      </c>
      <c r="AM2571">
        <v>5.108359133126935E-2</v>
      </c>
      <c r="AO2571">
        <v>0.71826625386996901</v>
      </c>
      <c r="AR2571">
        <v>0</v>
      </c>
      <c r="AU2571" s="2" t="str">
        <f t="shared" si="398"/>
        <v/>
      </c>
      <c r="AV2571" s="2" t="str">
        <f>IF(ISNUMBER(AU2571),SUMIFS($AU$1:AU2571,$A$1:A2571,A2571,$J$1:J2571,J2571,$D$1:D2571,D2571),"")</f>
        <v/>
      </c>
      <c r="AW2571">
        <f t="shared" si="399"/>
        <v>8</v>
      </c>
    </row>
    <row r="2572" spans="1:49" x14ac:dyDescent="0.25">
      <c r="A2572" t="s">
        <v>149</v>
      </c>
      <c r="B2572" t="s">
        <v>148</v>
      </c>
      <c r="C2572" s="3">
        <v>43908</v>
      </c>
      <c r="D2572">
        <v>4</v>
      </c>
      <c r="I2572" t="s">
        <v>140</v>
      </c>
      <c r="J2572" s="29" t="s">
        <v>145</v>
      </c>
      <c r="M2572" s="2" t="s">
        <v>143</v>
      </c>
      <c r="N2572" s="2">
        <f t="shared" si="395"/>
        <v>208.7</v>
      </c>
      <c r="O2572">
        <v>20.869999999999997</v>
      </c>
      <c r="P2572" s="28">
        <v>147.80000000000001</v>
      </c>
      <c r="Q2572">
        <f t="shared" si="396"/>
        <v>147.80000000000001</v>
      </c>
      <c r="R2572" s="2">
        <f>IF(ISNUMBER(Q2572),SUMIFS(Q$1:$Q2572,A$1:$A2572,A2572,J$1:$J2572,J2572,D$1:$D2572,D2572),"")</f>
        <v>1240.6000000000001</v>
      </c>
      <c r="AH2572" s="2" t="str">
        <f t="shared" si="397"/>
        <v/>
      </c>
      <c r="AL2572">
        <v>0.26884057971014497</v>
      </c>
      <c r="AM2572">
        <v>1.7391304347826087E-2</v>
      </c>
      <c r="AO2572">
        <v>0.71376811594202894</v>
      </c>
      <c r="AR2572">
        <v>0</v>
      </c>
      <c r="AU2572" s="2" t="str">
        <f t="shared" si="398"/>
        <v/>
      </c>
      <c r="AV2572" s="2" t="str">
        <f>IF(ISNUMBER(AU2572),SUMIFS($AU$1:AU2572,$A$1:A2572,A2572,$J$1:J2572,J2572,$D$1:D2572,D2572),"")</f>
        <v/>
      </c>
      <c r="AW2572">
        <f t="shared" si="399"/>
        <v>8</v>
      </c>
    </row>
    <row r="2573" spans="1:49" x14ac:dyDescent="0.25">
      <c r="A2573" t="s">
        <v>149</v>
      </c>
      <c r="B2573" t="s">
        <v>148</v>
      </c>
      <c r="C2573" s="3">
        <v>43908</v>
      </c>
      <c r="D2573">
        <v>5</v>
      </c>
      <c r="I2573" t="s">
        <v>140</v>
      </c>
      <c r="J2573" s="29" t="s">
        <v>145</v>
      </c>
      <c r="M2573" s="2" t="s">
        <v>143</v>
      </c>
      <c r="N2573" s="2">
        <f t="shared" si="395"/>
        <v>249.83333333333334</v>
      </c>
      <c r="O2573">
        <v>24.983333333333334</v>
      </c>
      <c r="P2573" s="28">
        <v>71</v>
      </c>
      <c r="Q2573">
        <f t="shared" si="396"/>
        <v>71</v>
      </c>
      <c r="R2573" s="2">
        <f>IF(ISNUMBER(Q2573),SUMIFS(Q$1:$Q2573,A$1:$A2573,A2573,J$1:$J2573,J2573,D$1:$D2573,D2573),"")</f>
        <v>1108.6000000000004</v>
      </c>
      <c r="AH2573" s="2" t="str">
        <f t="shared" si="397"/>
        <v/>
      </c>
      <c r="AL2573">
        <v>0.56818181818181812</v>
      </c>
      <c r="AM2573">
        <v>8.6206896551724137E-3</v>
      </c>
      <c r="AO2573">
        <v>0.42319749216300939</v>
      </c>
      <c r="AR2573">
        <v>0</v>
      </c>
      <c r="AU2573" s="2" t="str">
        <f t="shared" si="398"/>
        <v/>
      </c>
      <c r="AV2573" s="2" t="str">
        <f>IF(ISNUMBER(AU2573),SUMIFS($AU$1:AU2573,$A$1:A2573,A2573,$J$1:J2573,J2573,$D$1:D2573,D2573),"")</f>
        <v/>
      </c>
      <c r="AW2573">
        <f t="shared" si="399"/>
        <v>8</v>
      </c>
    </row>
    <row r="2574" spans="1:49" x14ac:dyDescent="0.25">
      <c r="A2574" t="s">
        <v>149</v>
      </c>
      <c r="B2574" t="s">
        <v>148</v>
      </c>
      <c r="C2574" s="3">
        <v>43965</v>
      </c>
      <c r="D2574">
        <v>1</v>
      </c>
      <c r="I2574" t="s">
        <v>140</v>
      </c>
      <c r="J2574" s="29" t="s">
        <v>145</v>
      </c>
      <c r="M2574" s="2" t="s">
        <v>143</v>
      </c>
      <c r="N2574" s="2">
        <f t="shared" si="395"/>
        <v>239.76666666666665</v>
      </c>
      <c r="O2574">
        <v>23.976666666666667</v>
      </c>
      <c r="P2574" s="28">
        <v>234.96666666666664</v>
      </c>
      <c r="Q2574">
        <f t="shared" si="396"/>
        <v>234.96666666666664</v>
      </c>
      <c r="R2574" s="2">
        <f>IF(ISNUMBER(Q2574),SUMIFS(Q$1:$Q2574,A$1:$A2574,A2574,J$1:$J2574,J2574,D$1:$D2574,D2574),"")</f>
        <v>1395.1482580037666</v>
      </c>
      <c r="AH2574" s="2" t="str">
        <f t="shared" si="397"/>
        <v/>
      </c>
      <c r="AU2574" s="2" t="str">
        <f t="shared" si="398"/>
        <v/>
      </c>
      <c r="AV2574" s="2" t="str">
        <f>IF(ISNUMBER(AU2574),SUMIFS($AU$1:AU2574,$A$1:A2574,A2574,$J$1:J2574,J2574,$D$1:D2574,D2574),"")</f>
        <v/>
      </c>
      <c r="AW2574">
        <f t="shared" si="399"/>
        <v>4</v>
      </c>
    </row>
    <row r="2575" spans="1:49" x14ac:dyDescent="0.25">
      <c r="A2575" t="s">
        <v>149</v>
      </c>
      <c r="B2575" t="s">
        <v>148</v>
      </c>
      <c r="C2575" s="3">
        <v>43965</v>
      </c>
      <c r="D2575">
        <v>2</v>
      </c>
      <c r="I2575" t="s">
        <v>140</v>
      </c>
      <c r="J2575" s="29" t="s">
        <v>145</v>
      </c>
      <c r="M2575" s="2" t="s">
        <v>143</v>
      </c>
      <c r="N2575" s="2">
        <f t="shared" si="395"/>
        <v>298.16666666666663</v>
      </c>
      <c r="O2575">
        <v>29.816666666666663</v>
      </c>
      <c r="P2575" s="28">
        <v>125.80000000000004</v>
      </c>
      <c r="Q2575">
        <f t="shared" si="396"/>
        <v>125.80000000000004</v>
      </c>
      <c r="R2575" s="2">
        <f>IF(ISNUMBER(Q2575),SUMIFS(Q$1:$Q2575,A$1:$A2575,A2575,J$1:$J2575,J2575,D$1:$D2575,D2575),"")</f>
        <v>1265.9666666666667</v>
      </c>
      <c r="AH2575" s="2" t="str">
        <f t="shared" si="397"/>
        <v/>
      </c>
      <c r="AU2575" s="2" t="str">
        <f t="shared" si="398"/>
        <v/>
      </c>
      <c r="AV2575" s="2" t="str">
        <f>IF(ISNUMBER(AU2575),SUMIFS($AU$1:AU2575,$A$1:A2575,A2575,$J$1:J2575,J2575,$D$1:D2575,D2575),"")</f>
        <v/>
      </c>
      <c r="AW2575">
        <f t="shared" si="399"/>
        <v>4</v>
      </c>
    </row>
    <row r="2576" spans="1:49" x14ac:dyDescent="0.25">
      <c r="A2576" t="s">
        <v>149</v>
      </c>
      <c r="B2576" t="s">
        <v>148</v>
      </c>
      <c r="C2576" s="3">
        <v>43965</v>
      </c>
      <c r="D2576">
        <v>3</v>
      </c>
      <c r="I2576" t="s">
        <v>140</v>
      </c>
      <c r="J2576" s="29" t="s">
        <v>145</v>
      </c>
      <c r="M2576" s="2" t="s">
        <v>143</v>
      </c>
      <c r="N2576" s="2">
        <f t="shared" si="395"/>
        <v>265.3</v>
      </c>
      <c r="O2576">
        <v>26.53</v>
      </c>
      <c r="P2576" s="28">
        <v>147.30000000000001</v>
      </c>
      <c r="Q2576">
        <f t="shared" si="396"/>
        <v>147.30000000000001</v>
      </c>
      <c r="R2576" s="2">
        <f>IF(ISNUMBER(Q2576),SUMIFS(Q$1:$Q2576,A$1:$A2576,A2576,J$1:$J2576,J2576,D$1:$D2576,D2576),"")</f>
        <v>1247.2699999999993</v>
      </c>
      <c r="AH2576" s="2" t="str">
        <f t="shared" si="397"/>
        <v/>
      </c>
      <c r="AU2576" s="2" t="str">
        <f t="shared" si="398"/>
        <v/>
      </c>
      <c r="AV2576" s="2" t="str">
        <f>IF(ISNUMBER(AU2576),SUMIFS($AU$1:AU2576,$A$1:A2576,A2576,$J$1:J2576,J2576,$D$1:D2576,D2576),"")</f>
        <v/>
      </c>
      <c r="AW2576">
        <f t="shared" si="399"/>
        <v>4</v>
      </c>
    </row>
    <row r="2577" spans="1:49" x14ac:dyDescent="0.25">
      <c r="A2577" t="s">
        <v>149</v>
      </c>
      <c r="B2577" t="s">
        <v>148</v>
      </c>
      <c r="C2577" s="3">
        <v>43965</v>
      </c>
      <c r="D2577">
        <v>4</v>
      </c>
      <c r="I2577" t="s">
        <v>140</v>
      </c>
      <c r="J2577" s="29" t="s">
        <v>145</v>
      </c>
      <c r="M2577" s="2" t="s">
        <v>143</v>
      </c>
      <c r="N2577" s="2">
        <f t="shared" si="395"/>
        <v>206.13333333333338</v>
      </c>
      <c r="O2577">
        <v>20.613333333333337</v>
      </c>
      <c r="P2577" s="28">
        <v>161.06666666666666</v>
      </c>
      <c r="Q2577">
        <f t="shared" si="396"/>
        <v>161.06666666666666</v>
      </c>
      <c r="R2577" s="2">
        <f>IF(ISNUMBER(Q2577),SUMIFS(Q$1:$Q2577,A$1:$A2577,A2577,J$1:$J2577,J2577,D$1:$D2577,D2577),"")</f>
        <v>1401.6666666666667</v>
      </c>
      <c r="AH2577" s="2" t="str">
        <f t="shared" si="397"/>
        <v/>
      </c>
      <c r="AU2577" s="2" t="str">
        <f t="shared" si="398"/>
        <v/>
      </c>
      <c r="AV2577" s="2" t="str">
        <f>IF(ISNUMBER(AU2577),SUMIFS($AU$1:AU2577,$A$1:A2577,A2577,$J$1:J2577,J2577,$D$1:D2577,D2577),"")</f>
        <v/>
      </c>
      <c r="AW2577">
        <f t="shared" si="399"/>
        <v>4</v>
      </c>
    </row>
    <row r="2578" spans="1:49" x14ac:dyDescent="0.25">
      <c r="A2578" t="s">
        <v>149</v>
      </c>
      <c r="B2578" t="s">
        <v>148</v>
      </c>
      <c r="C2578" s="3">
        <v>43965</v>
      </c>
      <c r="D2578">
        <v>5</v>
      </c>
      <c r="I2578" t="s">
        <v>140</v>
      </c>
      <c r="J2578" s="29" t="s">
        <v>145</v>
      </c>
      <c r="M2578" s="2" t="s">
        <v>143</v>
      </c>
      <c r="N2578" s="2">
        <f t="shared" si="395"/>
        <v>249.4</v>
      </c>
      <c r="O2578">
        <v>24.94</v>
      </c>
      <c r="P2578" s="28">
        <v>163.9666666666667</v>
      </c>
      <c r="Q2578">
        <f t="shared" si="396"/>
        <v>163.9666666666667</v>
      </c>
      <c r="R2578" s="2">
        <f>IF(ISNUMBER(Q2578),SUMIFS(Q$1:$Q2578,A$1:$A2578,A2578,J$1:$J2578,J2578,D$1:$D2578,D2578),"")</f>
        <v>1272.5666666666671</v>
      </c>
      <c r="AH2578" s="2" t="str">
        <f t="shared" si="397"/>
        <v/>
      </c>
      <c r="AU2578" s="2" t="str">
        <f t="shared" si="398"/>
        <v/>
      </c>
      <c r="AV2578" s="2" t="str">
        <f>IF(ISNUMBER(AU2578),SUMIFS($AU$1:AU2578,$A$1:A2578,A2578,$J$1:J2578,J2578,$D$1:D2578,D2578),"")</f>
        <v/>
      </c>
      <c r="AW2578">
        <f t="shared" si="399"/>
        <v>4</v>
      </c>
    </row>
    <row r="2579" spans="1:49" x14ac:dyDescent="0.25">
      <c r="A2579" t="s">
        <v>149</v>
      </c>
      <c r="B2579" t="s">
        <v>148</v>
      </c>
      <c r="C2579" s="3">
        <v>44020</v>
      </c>
      <c r="D2579">
        <v>1</v>
      </c>
      <c r="I2579" t="s">
        <v>140</v>
      </c>
      <c r="J2579" s="29" t="s">
        <v>146</v>
      </c>
      <c r="M2579" s="2" t="s">
        <v>143</v>
      </c>
      <c r="N2579" s="2">
        <f t="shared" si="395"/>
        <v>121</v>
      </c>
      <c r="O2579">
        <v>12.1</v>
      </c>
      <c r="P2579" s="28">
        <v>160.5</v>
      </c>
      <c r="Q2579">
        <f t="shared" si="396"/>
        <v>160.5</v>
      </c>
      <c r="R2579" s="2">
        <f>IF(ISNUMBER(Q2579),SUMIFS(Q$1:$Q2579,A$1:$A2579,A2579,J$1:$J2579,J2579,D$1:$D2579,D2579),"")</f>
        <v>160.5</v>
      </c>
      <c r="AH2579" s="2" t="str">
        <f t="shared" si="397"/>
        <v/>
      </c>
      <c r="AL2579">
        <v>0.39215686274509809</v>
      </c>
      <c r="AM2579">
        <v>0.10516934046345811</v>
      </c>
      <c r="AO2579">
        <v>0.49376114081996431</v>
      </c>
      <c r="AR2579">
        <v>8.9126559714795012E-3</v>
      </c>
      <c r="AU2579" s="2" t="str">
        <f t="shared" si="398"/>
        <v/>
      </c>
      <c r="AV2579" s="2" t="str">
        <f>IF(ISNUMBER(AU2579),SUMIFS($AU$1:AU2579,$A$1:A2579,A2579,$J$1:J2579,J2579,$D$1:D2579,D2579),"")</f>
        <v/>
      </c>
      <c r="AW2579">
        <f t="shared" si="399"/>
        <v>8</v>
      </c>
    </row>
    <row r="2580" spans="1:49" x14ac:dyDescent="0.25">
      <c r="A2580" t="s">
        <v>149</v>
      </c>
      <c r="B2580" t="s">
        <v>148</v>
      </c>
      <c r="C2580" s="3">
        <v>44020</v>
      </c>
      <c r="D2580">
        <v>2</v>
      </c>
      <c r="I2580" t="s">
        <v>140</v>
      </c>
      <c r="J2580" s="29" t="s">
        <v>146</v>
      </c>
      <c r="M2580" s="2" t="s">
        <v>143</v>
      </c>
      <c r="N2580" s="2">
        <f t="shared" si="395"/>
        <v>136.93333333333334</v>
      </c>
      <c r="O2580">
        <v>13.693333333333333</v>
      </c>
      <c r="P2580" s="28">
        <v>251.8666666666667</v>
      </c>
      <c r="Q2580">
        <f t="shared" si="396"/>
        <v>251.8666666666667</v>
      </c>
      <c r="R2580" s="2">
        <f>IF(ISNUMBER(Q2580),SUMIFS(Q$1:$Q2580,A$1:$A2580,A2580,J$1:$J2580,J2580,D$1:$D2580,D2580),"")</f>
        <v>251.8666666666667</v>
      </c>
      <c r="AH2580" s="2" t="str">
        <f t="shared" si="397"/>
        <v/>
      </c>
      <c r="AL2580">
        <v>0.21460674157303369</v>
      </c>
      <c r="AM2580">
        <v>0.14157303370786517</v>
      </c>
      <c r="AO2580">
        <v>0.63370786516853927</v>
      </c>
      <c r="AR2580">
        <v>1.0112359550561797E-2</v>
      </c>
      <c r="AU2580" s="2" t="str">
        <f t="shared" si="398"/>
        <v/>
      </c>
      <c r="AV2580" s="2" t="str">
        <f>IF(ISNUMBER(AU2580),SUMIFS($AU$1:AU2580,$A$1:A2580,A2580,$J$1:J2580,J2580,$D$1:D2580,D2580),"")</f>
        <v/>
      </c>
      <c r="AW2580">
        <f t="shared" si="399"/>
        <v>8</v>
      </c>
    </row>
    <row r="2581" spans="1:49" x14ac:dyDescent="0.25">
      <c r="A2581" t="s">
        <v>149</v>
      </c>
      <c r="B2581" t="s">
        <v>148</v>
      </c>
      <c r="C2581" s="3">
        <v>44020</v>
      </c>
      <c r="D2581">
        <v>3</v>
      </c>
      <c r="I2581" t="s">
        <v>140</v>
      </c>
      <c r="J2581" s="29" t="s">
        <v>146</v>
      </c>
      <c r="M2581" s="2" t="s">
        <v>143</v>
      </c>
      <c r="N2581" s="2">
        <f t="shared" si="395"/>
        <v>175.6</v>
      </c>
      <c r="O2581">
        <v>17.559999999999999</v>
      </c>
      <c r="P2581" s="28">
        <v>141.36666666666665</v>
      </c>
      <c r="Q2581">
        <f t="shared" si="396"/>
        <v>141.36666666666665</v>
      </c>
      <c r="R2581" s="2">
        <f>IF(ISNUMBER(Q2581),SUMIFS(Q$1:$Q2581,A$1:$A2581,A2581,J$1:$J2581,J2581,D$1:$D2581,D2581),"")</f>
        <v>141.36666666666665</v>
      </c>
      <c r="AH2581" s="2" t="str">
        <f t="shared" si="397"/>
        <v/>
      </c>
      <c r="AL2581">
        <v>0.37765957446808507</v>
      </c>
      <c r="AM2581">
        <v>7.1808510638297879E-2</v>
      </c>
      <c r="AO2581">
        <v>0.53457446808510634</v>
      </c>
      <c r="AR2581">
        <v>1.5957446808510637E-2</v>
      </c>
      <c r="AU2581" s="2" t="str">
        <f t="shared" si="398"/>
        <v/>
      </c>
      <c r="AV2581" s="2" t="str">
        <f>IF(ISNUMBER(AU2581),SUMIFS($AU$1:AU2581,$A$1:A2581,A2581,$J$1:J2581,J2581,$D$1:D2581,D2581),"")</f>
        <v/>
      </c>
      <c r="AW2581">
        <f t="shared" si="399"/>
        <v>8</v>
      </c>
    </row>
    <row r="2582" spans="1:49" x14ac:dyDescent="0.25">
      <c r="A2582" t="s">
        <v>149</v>
      </c>
      <c r="B2582" t="s">
        <v>148</v>
      </c>
      <c r="C2582" s="3">
        <v>44020</v>
      </c>
      <c r="D2582">
        <v>4</v>
      </c>
      <c r="I2582" t="s">
        <v>140</v>
      </c>
      <c r="J2582" s="29" t="s">
        <v>146</v>
      </c>
      <c r="M2582" s="2" t="s">
        <v>143</v>
      </c>
      <c r="N2582" s="2">
        <f t="shared" si="395"/>
        <v>152.43333333333334</v>
      </c>
      <c r="O2582">
        <v>15.243333333333334</v>
      </c>
      <c r="P2582" s="28">
        <v>153.96666666666667</v>
      </c>
      <c r="Q2582">
        <f t="shared" si="396"/>
        <v>153.96666666666667</v>
      </c>
      <c r="R2582" s="2">
        <f>IF(ISNUMBER(Q2582),SUMIFS(Q$1:$Q2582,A$1:$A2582,A2582,J$1:$J2582,J2582,D$1:$D2582,D2582),"")</f>
        <v>153.96666666666667</v>
      </c>
      <c r="AH2582" s="2" t="str">
        <f t="shared" si="397"/>
        <v/>
      </c>
      <c r="AL2582">
        <v>0.53449862005519777</v>
      </c>
      <c r="AM2582">
        <v>6.3477460901563934E-2</v>
      </c>
      <c r="AO2582">
        <v>0.40202391904323831</v>
      </c>
      <c r="AR2582">
        <v>0</v>
      </c>
      <c r="AU2582" s="2" t="str">
        <f t="shared" si="398"/>
        <v/>
      </c>
      <c r="AV2582" s="2" t="str">
        <f>IF(ISNUMBER(AU2582),SUMIFS($AU$1:AU2582,$A$1:A2582,A2582,$J$1:J2582,J2582,$D$1:D2582,D2582),"")</f>
        <v/>
      </c>
      <c r="AW2582">
        <f t="shared" si="399"/>
        <v>8</v>
      </c>
    </row>
    <row r="2583" spans="1:49" x14ac:dyDescent="0.25">
      <c r="A2583" t="s">
        <v>149</v>
      </c>
      <c r="B2583" t="s">
        <v>148</v>
      </c>
      <c r="C2583" s="3">
        <v>44020</v>
      </c>
      <c r="D2583">
        <v>5</v>
      </c>
      <c r="I2583" t="s">
        <v>140</v>
      </c>
      <c r="J2583" s="29" t="s">
        <v>146</v>
      </c>
      <c r="M2583" s="2" t="s">
        <v>143</v>
      </c>
      <c r="N2583" s="2">
        <f t="shared" si="395"/>
        <v>150.4</v>
      </c>
      <c r="O2583">
        <v>15.040000000000001</v>
      </c>
      <c r="P2583" s="28">
        <v>138.06666666666666</v>
      </c>
      <c r="Q2583">
        <f t="shared" si="396"/>
        <v>138.06666666666666</v>
      </c>
      <c r="R2583" s="2">
        <f>IF(ISNUMBER(Q2583),SUMIFS(Q$1:$Q2583,A$1:$A2583,A2583,J$1:$J2583,J2583,D$1:$D2583,D2583),"")</f>
        <v>138.06666666666666</v>
      </c>
      <c r="AH2583" s="2" t="str">
        <f t="shared" si="397"/>
        <v/>
      </c>
      <c r="AL2583">
        <v>0.71971496437054638</v>
      </c>
      <c r="AM2583">
        <v>8.3135391923990516E-3</v>
      </c>
      <c r="AO2583">
        <v>0.27197149643705465</v>
      </c>
      <c r="AR2583">
        <v>0</v>
      </c>
      <c r="AU2583" s="2" t="str">
        <f t="shared" si="398"/>
        <v/>
      </c>
      <c r="AV2583" s="2" t="str">
        <f>IF(ISNUMBER(AU2583),SUMIFS($AU$1:AU2583,$A$1:A2583,A2583,$J$1:J2583,J2583,$D$1:D2583,D2583),"")</f>
        <v/>
      </c>
      <c r="AW2583">
        <f t="shared" si="399"/>
        <v>8</v>
      </c>
    </row>
    <row r="2584" spans="1:49" x14ac:dyDescent="0.25">
      <c r="A2584" t="s">
        <v>149</v>
      </c>
      <c r="B2584" t="s">
        <v>148</v>
      </c>
      <c r="C2584" s="3">
        <v>44078</v>
      </c>
      <c r="D2584">
        <v>1</v>
      </c>
      <c r="I2584" t="s">
        <v>140</v>
      </c>
      <c r="J2584" s="29" t="s">
        <v>146</v>
      </c>
      <c r="M2584" s="2" t="s">
        <v>143</v>
      </c>
      <c r="N2584" s="2">
        <f t="shared" si="395"/>
        <v>165.7</v>
      </c>
      <c r="O2584">
        <v>16.57</v>
      </c>
      <c r="P2584" s="28">
        <v>105.3</v>
      </c>
      <c r="Q2584">
        <f t="shared" si="396"/>
        <v>105.3</v>
      </c>
      <c r="R2584" s="2">
        <f>IF(ISNUMBER(Q2584),SUMIFS(Q$1:$Q2584,A$1:$A2584,A2584,J$1:$J2584,J2584,D$1:$D2584,D2584),"")</f>
        <v>265.8</v>
      </c>
      <c r="AH2584" s="2" t="str">
        <f t="shared" si="397"/>
        <v/>
      </c>
      <c r="AL2584">
        <v>0.47606614447345519</v>
      </c>
      <c r="AM2584">
        <v>0.12184508268059184</v>
      </c>
      <c r="AO2584">
        <v>0.3550913838120105</v>
      </c>
      <c r="AR2584">
        <v>4.6997389033942572E-2</v>
      </c>
      <c r="AU2584" s="2" t="str">
        <f t="shared" si="398"/>
        <v/>
      </c>
      <c r="AV2584" s="2" t="str">
        <f>IF(ISNUMBER(AU2584),SUMIFS($AU$1:AU2584,$A$1:A2584,A2584,$J$1:J2584,J2584,$D$1:D2584,D2584),"")</f>
        <v/>
      </c>
      <c r="AW2584">
        <f t="shared" si="399"/>
        <v>8</v>
      </c>
    </row>
    <row r="2585" spans="1:49" x14ac:dyDescent="0.25">
      <c r="A2585" t="s">
        <v>149</v>
      </c>
      <c r="B2585" t="s">
        <v>148</v>
      </c>
      <c r="C2585" s="3">
        <v>44078</v>
      </c>
      <c r="D2585">
        <v>2</v>
      </c>
      <c r="I2585" t="s">
        <v>140</v>
      </c>
      <c r="J2585" s="29" t="s">
        <v>146</v>
      </c>
      <c r="M2585" s="2" t="s">
        <v>143</v>
      </c>
      <c r="N2585" s="2">
        <f t="shared" si="395"/>
        <v>162.30000000000001</v>
      </c>
      <c r="O2585">
        <v>16.23</v>
      </c>
      <c r="P2585" s="28">
        <v>163</v>
      </c>
      <c r="Q2585">
        <f t="shared" si="396"/>
        <v>163</v>
      </c>
      <c r="R2585" s="2">
        <f>IF(ISNUMBER(Q2585),SUMIFS(Q$1:$Q2585,A$1:$A2585,A2585,J$1:$J2585,J2585,D$1:$D2585,D2585),"")</f>
        <v>414.86666666666667</v>
      </c>
      <c r="AH2585" s="2" t="str">
        <f t="shared" si="397"/>
        <v/>
      </c>
      <c r="AL2585">
        <v>0.20603448275862069</v>
      </c>
      <c r="AM2585">
        <v>0.21724137931034482</v>
      </c>
      <c r="AO2585">
        <v>0.5767241379310345</v>
      </c>
      <c r="AR2585">
        <v>0</v>
      </c>
      <c r="AU2585" s="2" t="str">
        <f t="shared" si="398"/>
        <v/>
      </c>
      <c r="AV2585" s="2" t="str">
        <f>IF(ISNUMBER(AU2585),SUMIFS($AU$1:AU2585,$A$1:A2585,A2585,$J$1:J2585,J2585,$D$1:D2585,D2585),"")</f>
        <v/>
      </c>
      <c r="AW2585">
        <f t="shared" si="399"/>
        <v>8</v>
      </c>
    </row>
    <row r="2586" spans="1:49" x14ac:dyDescent="0.25">
      <c r="A2586" t="s">
        <v>149</v>
      </c>
      <c r="B2586" t="s">
        <v>148</v>
      </c>
      <c r="C2586" s="3">
        <v>44078</v>
      </c>
      <c r="D2586">
        <v>3</v>
      </c>
      <c r="I2586" t="s">
        <v>140</v>
      </c>
      <c r="J2586" s="29" t="s">
        <v>146</v>
      </c>
      <c r="M2586" s="2" t="s">
        <v>143</v>
      </c>
      <c r="N2586" s="2">
        <f t="shared" si="395"/>
        <v>141.80000000000001</v>
      </c>
      <c r="O2586">
        <v>14.180000000000001</v>
      </c>
      <c r="P2586" s="28">
        <v>152.30000000000001</v>
      </c>
      <c r="Q2586">
        <f t="shared" si="396"/>
        <v>152.30000000000001</v>
      </c>
      <c r="R2586" s="2">
        <f>IF(ISNUMBER(Q2586),SUMIFS(Q$1:$Q2586,A$1:$A2586,A2586,J$1:$J2586,J2586,D$1:$D2586,D2586),"")</f>
        <v>293.66666666666663</v>
      </c>
      <c r="AH2586" s="2" t="str">
        <f t="shared" si="397"/>
        <v/>
      </c>
      <c r="AL2586">
        <v>0.42242152466367711</v>
      </c>
      <c r="AM2586">
        <v>0.1650224215246637</v>
      </c>
      <c r="AO2586">
        <v>0.38744394618834083</v>
      </c>
      <c r="AR2586">
        <v>2.5112107623318388E-2</v>
      </c>
      <c r="AU2586" s="2" t="str">
        <f t="shared" si="398"/>
        <v/>
      </c>
      <c r="AV2586" s="2" t="str">
        <f>IF(ISNUMBER(AU2586),SUMIFS($AU$1:AU2586,$A$1:A2586,A2586,$J$1:J2586,J2586,$D$1:D2586,D2586),"")</f>
        <v/>
      </c>
      <c r="AW2586">
        <f t="shared" si="399"/>
        <v>8</v>
      </c>
    </row>
    <row r="2587" spans="1:49" x14ac:dyDescent="0.25">
      <c r="A2587" t="s">
        <v>149</v>
      </c>
      <c r="B2587" t="s">
        <v>148</v>
      </c>
      <c r="C2587" s="3">
        <v>44078</v>
      </c>
      <c r="D2587">
        <v>4</v>
      </c>
      <c r="I2587" t="s">
        <v>140</v>
      </c>
      <c r="J2587" s="29" t="s">
        <v>146</v>
      </c>
      <c r="M2587" s="2" t="s">
        <v>143</v>
      </c>
      <c r="N2587" s="2">
        <f t="shared" si="395"/>
        <v>121.20000000000002</v>
      </c>
      <c r="O2587">
        <v>12.120000000000001</v>
      </c>
      <c r="P2587" s="28">
        <v>145.4</v>
      </c>
      <c r="Q2587">
        <f t="shared" si="396"/>
        <v>145.4</v>
      </c>
      <c r="R2587" s="2">
        <f>IF(ISNUMBER(Q2587),SUMIFS(Q$1:$Q2587,A$1:$A2587,A2587,J$1:$J2587,J2587,D$1:$D2587,D2587),"")</f>
        <v>299.36666666666667</v>
      </c>
      <c r="AH2587" s="2" t="str">
        <f t="shared" si="397"/>
        <v/>
      </c>
      <c r="AL2587">
        <v>0.4367924528301888</v>
      </c>
      <c r="AM2587">
        <v>8.0188679245283043E-2</v>
      </c>
      <c r="AO2587">
        <v>0.46509433962264152</v>
      </c>
      <c r="AR2587">
        <v>1.7924528301886795E-2</v>
      </c>
      <c r="AU2587" s="2" t="str">
        <f t="shared" si="398"/>
        <v/>
      </c>
      <c r="AV2587" s="2" t="str">
        <f>IF(ISNUMBER(AU2587),SUMIFS($AU$1:AU2587,$A$1:A2587,A2587,$J$1:J2587,J2587,$D$1:D2587,D2587),"")</f>
        <v/>
      </c>
      <c r="AW2587">
        <f t="shared" si="399"/>
        <v>8</v>
      </c>
    </row>
    <row r="2588" spans="1:49" x14ac:dyDescent="0.25">
      <c r="A2588" t="s">
        <v>149</v>
      </c>
      <c r="B2588" t="s">
        <v>148</v>
      </c>
      <c r="C2588" s="3">
        <v>44078</v>
      </c>
      <c r="D2588">
        <v>5</v>
      </c>
      <c r="I2588" t="s">
        <v>140</v>
      </c>
      <c r="J2588" s="29" t="s">
        <v>146</v>
      </c>
      <c r="M2588" s="2" t="s">
        <v>143</v>
      </c>
      <c r="N2588" s="2">
        <f t="shared" si="395"/>
        <v>100.5</v>
      </c>
      <c r="O2588">
        <v>10.050000000000001</v>
      </c>
      <c r="P2588" s="28">
        <v>167.5</v>
      </c>
      <c r="Q2588">
        <f t="shared" si="396"/>
        <v>167.5</v>
      </c>
      <c r="R2588" s="2">
        <f>IF(ISNUMBER(Q2588),SUMIFS(Q$1:$Q2588,A$1:$A2588,A2588,J$1:$J2588,J2588,D$1:$D2588,D2588),"")</f>
        <v>305.56666666666666</v>
      </c>
      <c r="AH2588" s="2" t="str">
        <f t="shared" si="397"/>
        <v/>
      </c>
      <c r="AL2588">
        <v>0.50841346153846156</v>
      </c>
      <c r="AM2588">
        <v>6.1298076923076927E-2</v>
      </c>
      <c r="AO2588">
        <v>0.39663461538461542</v>
      </c>
      <c r="AR2588">
        <v>3.3653846153846159E-2</v>
      </c>
      <c r="AU2588" s="2" t="str">
        <f t="shared" si="398"/>
        <v/>
      </c>
      <c r="AV2588" s="2" t="str">
        <f>IF(ISNUMBER(AU2588),SUMIFS($AU$1:AU2588,$A$1:A2588,A2588,$J$1:J2588,J2588,$D$1:D2588,D2588),"")</f>
        <v/>
      </c>
      <c r="AW2588">
        <f t="shared" si="399"/>
        <v>8</v>
      </c>
    </row>
    <row r="2589" spans="1:49" x14ac:dyDescent="0.25">
      <c r="A2589" t="s">
        <v>149</v>
      </c>
      <c r="B2589" t="s">
        <v>148</v>
      </c>
      <c r="C2589" s="3">
        <v>44119</v>
      </c>
      <c r="D2589">
        <v>1</v>
      </c>
      <c r="I2589" t="s">
        <v>140</v>
      </c>
      <c r="J2589" s="29" t="s">
        <v>146</v>
      </c>
      <c r="M2589" s="2" t="s">
        <v>143</v>
      </c>
      <c r="N2589" s="2">
        <f t="shared" si="395"/>
        <v>125.6</v>
      </c>
      <c r="O2589">
        <v>12.559999999999999</v>
      </c>
      <c r="P2589" s="28">
        <v>227.7</v>
      </c>
      <c r="Q2589">
        <f t="shared" si="396"/>
        <v>227.7</v>
      </c>
      <c r="R2589" s="2">
        <f>IF(ISNUMBER(Q2589),SUMIFS(Q$1:$Q2589,A$1:$A2589,A2589,J$1:$J2589,J2589,D$1:$D2589,D2589),"")</f>
        <v>493.5</v>
      </c>
      <c r="AH2589" s="2" t="str">
        <f t="shared" si="397"/>
        <v/>
      </c>
      <c r="AL2589">
        <v>0.378698224852071</v>
      </c>
      <c r="AM2589">
        <v>0.15483234714003943</v>
      </c>
      <c r="AO2589">
        <v>0.43786982248520712</v>
      </c>
      <c r="AR2589">
        <v>2.8599605522682446E-2</v>
      </c>
      <c r="AU2589" s="2" t="str">
        <f t="shared" si="398"/>
        <v/>
      </c>
      <c r="AV2589" s="2" t="str">
        <f>IF(ISNUMBER(AU2589),SUMIFS($AU$1:AU2589,$A$1:A2589,A2589,$J$1:J2589,J2589,$D$1:D2589,D2589),"")</f>
        <v/>
      </c>
      <c r="AW2589">
        <f t="shared" si="399"/>
        <v>8</v>
      </c>
    </row>
    <row r="2590" spans="1:49" x14ac:dyDescent="0.25">
      <c r="A2590" t="s">
        <v>149</v>
      </c>
      <c r="B2590" t="s">
        <v>148</v>
      </c>
      <c r="C2590" s="3">
        <v>44119</v>
      </c>
      <c r="D2590">
        <v>2</v>
      </c>
      <c r="I2590" t="s">
        <v>140</v>
      </c>
      <c r="J2590" s="29" t="s">
        <v>146</v>
      </c>
      <c r="M2590" s="2" t="s">
        <v>143</v>
      </c>
      <c r="N2590" s="2">
        <f t="shared" si="395"/>
        <v>120.6</v>
      </c>
      <c r="O2590">
        <v>12.059999999999999</v>
      </c>
      <c r="P2590" s="28">
        <v>282.89999999999998</v>
      </c>
      <c r="Q2590">
        <f t="shared" si="396"/>
        <v>282.89999999999998</v>
      </c>
      <c r="R2590" s="2">
        <f>IF(ISNUMBER(Q2590),SUMIFS(Q$1:$Q2590,A$1:$A2590,A2590,J$1:$J2590,J2590,D$1:$D2590,D2590),"")</f>
        <v>697.76666666666665</v>
      </c>
      <c r="AH2590" s="2" t="str">
        <f t="shared" si="397"/>
        <v/>
      </c>
      <c r="AL2590">
        <v>0.31224209078404402</v>
      </c>
      <c r="AM2590">
        <v>0.26203576341127927</v>
      </c>
      <c r="AO2590">
        <v>0.42572214580467671</v>
      </c>
      <c r="AR2590">
        <v>0</v>
      </c>
      <c r="AU2590" s="2" t="str">
        <f t="shared" si="398"/>
        <v/>
      </c>
      <c r="AV2590" s="2" t="str">
        <f>IF(ISNUMBER(AU2590),SUMIFS($AU$1:AU2590,$A$1:A2590,A2590,$J$1:J2590,J2590,$D$1:D2590,D2590),"")</f>
        <v/>
      </c>
      <c r="AW2590">
        <f t="shared" si="399"/>
        <v>8</v>
      </c>
    </row>
    <row r="2591" spans="1:49" x14ac:dyDescent="0.25">
      <c r="A2591" t="s">
        <v>149</v>
      </c>
      <c r="B2591" t="s">
        <v>148</v>
      </c>
      <c r="C2591" s="3">
        <v>44119</v>
      </c>
      <c r="D2591">
        <v>3</v>
      </c>
      <c r="I2591" t="s">
        <v>140</v>
      </c>
      <c r="J2591" s="29" t="s">
        <v>146</v>
      </c>
      <c r="M2591" s="2" t="s">
        <v>143</v>
      </c>
      <c r="N2591" s="2">
        <f t="shared" si="395"/>
        <v>149.4</v>
      </c>
      <c r="O2591">
        <v>14.940000000000001</v>
      </c>
      <c r="P2591" s="28">
        <v>254.8</v>
      </c>
      <c r="Q2591">
        <f t="shared" si="396"/>
        <v>254.8</v>
      </c>
      <c r="R2591" s="2">
        <f>IF(ISNUMBER(Q2591),SUMIFS(Q$1:$Q2591,A$1:$A2591,A2591,J$1:$J2591,J2591,D$1:$D2591,D2591),"")</f>
        <v>548.4666666666667</v>
      </c>
      <c r="AH2591" s="2" t="str">
        <f t="shared" si="397"/>
        <v/>
      </c>
      <c r="AL2591">
        <v>0.31801470588235292</v>
      </c>
      <c r="AM2591">
        <v>0.16544117647058826</v>
      </c>
      <c r="AO2591">
        <v>0.47886029411764708</v>
      </c>
      <c r="AR2591">
        <v>3.768382352941177E-2</v>
      </c>
      <c r="AU2591" s="2" t="str">
        <f t="shared" si="398"/>
        <v/>
      </c>
      <c r="AV2591" s="2" t="str">
        <f>IF(ISNUMBER(AU2591),SUMIFS($AU$1:AU2591,$A$1:A2591,A2591,$J$1:J2591,J2591,$D$1:D2591,D2591),"")</f>
        <v/>
      </c>
      <c r="AW2591">
        <f t="shared" si="399"/>
        <v>8</v>
      </c>
    </row>
    <row r="2592" spans="1:49" x14ac:dyDescent="0.25">
      <c r="A2592" t="s">
        <v>149</v>
      </c>
      <c r="B2592" t="s">
        <v>148</v>
      </c>
      <c r="C2592" s="3">
        <v>44119</v>
      </c>
      <c r="D2592">
        <v>4</v>
      </c>
      <c r="I2592" t="s">
        <v>140</v>
      </c>
      <c r="J2592" s="29" t="s">
        <v>146</v>
      </c>
      <c r="M2592" s="2" t="s">
        <v>143</v>
      </c>
      <c r="N2592" s="2">
        <f t="shared" si="395"/>
        <v>106.1</v>
      </c>
      <c r="O2592">
        <v>10.61</v>
      </c>
      <c r="P2592" s="28">
        <v>228.5</v>
      </c>
      <c r="Q2592">
        <f t="shared" si="396"/>
        <v>228.5</v>
      </c>
      <c r="R2592" s="2">
        <f>IF(ISNUMBER(Q2592),SUMIFS(Q$1:$Q2592,A$1:$A2592,A2592,J$1:$J2592,J2592,D$1:$D2592,D2592),"")</f>
        <v>527.86666666666667</v>
      </c>
      <c r="AH2592" s="2" t="str">
        <f t="shared" si="397"/>
        <v/>
      </c>
      <c r="AL2592">
        <v>0.54922894424673796</v>
      </c>
      <c r="AM2592">
        <v>0.15895610913404512</v>
      </c>
      <c r="AO2592">
        <v>0.27520759193357058</v>
      </c>
      <c r="AR2592">
        <v>1.6607354685646506E-2</v>
      </c>
      <c r="AU2592" s="2" t="str">
        <f t="shared" si="398"/>
        <v/>
      </c>
      <c r="AV2592" s="2" t="str">
        <f>IF(ISNUMBER(AU2592),SUMIFS($AU$1:AU2592,$A$1:A2592,A2592,$J$1:J2592,J2592,$D$1:D2592,D2592),"")</f>
        <v/>
      </c>
      <c r="AW2592">
        <f t="shared" si="399"/>
        <v>8</v>
      </c>
    </row>
    <row r="2593" spans="1:49" x14ac:dyDescent="0.25">
      <c r="A2593" t="s">
        <v>149</v>
      </c>
      <c r="B2593" t="s">
        <v>148</v>
      </c>
      <c r="C2593" s="3">
        <v>44119</v>
      </c>
      <c r="D2593">
        <v>5</v>
      </c>
      <c r="I2593" t="s">
        <v>140</v>
      </c>
      <c r="J2593" s="29" t="s">
        <v>146</v>
      </c>
      <c r="M2593" s="2" t="s">
        <v>143</v>
      </c>
      <c r="N2593" s="2">
        <f t="shared" si="395"/>
        <v>115.8</v>
      </c>
      <c r="O2593">
        <v>11.58</v>
      </c>
      <c r="P2593" s="28">
        <v>254.7</v>
      </c>
      <c r="Q2593">
        <f t="shared" si="396"/>
        <v>254.7</v>
      </c>
      <c r="R2593" s="2">
        <f>IF(ISNUMBER(Q2593),SUMIFS(Q$1:$Q2593,A$1:$A2593,A2593,J$1:$J2593,J2593,D$1:$D2593,D2593),"")</f>
        <v>560.26666666666665</v>
      </c>
      <c r="AH2593" s="2" t="str">
        <f t="shared" si="397"/>
        <v/>
      </c>
      <c r="AL2593">
        <v>0.66899563318777289</v>
      </c>
      <c r="AM2593">
        <v>4.2794759825327516E-2</v>
      </c>
      <c r="AO2593">
        <v>0.2812227074235808</v>
      </c>
      <c r="AR2593">
        <v>6.9868995633187783E-3</v>
      </c>
      <c r="AU2593" s="2" t="str">
        <f t="shared" si="398"/>
        <v/>
      </c>
      <c r="AV2593" s="2" t="str">
        <f>IF(ISNUMBER(AU2593),SUMIFS($AU$1:AU2593,$A$1:A2593,A2593,$J$1:J2593,J2593,$D$1:D2593,D2593),"")</f>
        <v/>
      </c>
      <c r="AW2593">
        <f t="shared" si="399"/>
        <v>8</v>
      </c>
    </row>
    <row r="2594" spans="1:49" x14ac:dyDescent="0.25">
      <c r="A2594" t="s">
        <v>149</v>
      </c>
      <c r="B2594" t="s">
        <v>148</v>
      </c>
      <c r="C2594" s="3">
        <v>44154</v>
      </c>
      <c r="D2594">
        <v>1</v>
      </c>
      <c r="I2594" t="s">
        <v>140</v>
      </c>
      <c r="J2594" s="29" t="s">
        <v>146</v>
      </c>
      <c r="M2594" s="2" t="s">
        <v>143</v>
      </c>
      <c r="N2594" s="2">
        <f t="shared" si="395"/>
        <v>183.8</v>
      </c>
      <c r="O2594">
        <v>18.380000000000003</v>
      </c>
      <c r="P2594" s="28">
        <v>193.8</v>
      </c>
      <c r="Q2594">
        <f t="shared" si="396"/>
        <v>193.8</v>
      </c>
      <c r="R2594" s="2">
        <f>IF(ISNUMBER(Q2594),SUMIFS(Q$1:$Q2594,A$1:$A2594,A2594,J$1:$J2594,J2594,D$1:$D2594,D2594),"")</f>
        <v>687.3</v>
      </c>
      <c r="AH2594" s="2" t="str">
        <f t="shared" si="397"/>
        <v/>
      </c>
      <c r="AL2594">
        <v>0.34294161123429417</v>
      </c>
      <c r="AM2594">
        <v>0.18551367331855137</v>
      </c>
      <c r="AO2594">
        <v>0.43754619364375463</v>
      </c>
      <c r="AR2594">
        <v>3.3998521803399857E-2</v>
      </c>
      <c r="AU2594" s="2" t="str">
        <f t="shared" si="398"/>
        <v/>
      </c>
      <c r="AV2594" s="2" t="str">
        <f>IF(ISNUMBER(AU2594),SUMIFS($AU$1:AU2594,$A$1:A2594,A2594,$J$1:J2594,J2594,$D$1:D2594,D2594),"")</f>
        <v/>
      </c>
      <c r="AW2594">
        <f t="shared" si="399"/>
        <v>8</v>
      </c>
    </row>
    <row r="2595" spans="1:49" x14ac:dyDescent="0.25">
      <c r="A2595" t="s">
        <v>149</v>
      </c>
      <c r="B2595" t="s">
        <v>148</v>
      </c>
      <c r="C2595" s="3">
        <v>44154</v>
      </c>
      <c r="D2595">
        <v>2</v>
      </c>
      <c r="I2595" t="s">
        <v>140</v>
      </c>
      <c r="J2595" s="29" t="s">
        <v>146</v>
      </c>
      <c r="M2595" s="2" t="s">
        <v>143</v>
      </c>
      <c r="N2595" s="2">
        <f t="shared" si="395"/>
        <v>128.9</v>
      </c>
      <c r="O2595">
        <v>12.89</v>
      </c>
      <c r="P2595" s="28">
        <v>199.7</v>
      </c>
      <c r="Q2595">
        <f t="shared" si="396"/>
        <v>199.7</v>
      </c>
      <c r="R2595" s="2">
        <f>IF(ISNUMBER(Q2595),SUMIFS(Q$1:$Q2595,A$1:$A2595,A2595,J$1:$J2595,J2595,D$1:$D2595,D2595),"")</f>
        <v>897.4666666666667</v>
      </c>
      <c r="AH2595" s="2" t="str">
        <f t="shared" si="397"/>
        <v/>
      </c>
      <c r="AL2595">
        <v>0.21165857043719641</v>
      </c>
      <c r="AM2595">
        <v>0.2137404580152672</v>
      </c>
      <c r="AO2595">
        <v>0.57460097154753642</v>
      </c>
      <c r="AR2595">
        <v>0</v>
      </c>
      <c r="AU2595" s="2" t="str">
        <f t="shared" si="398"/>
        <v/>
      </c>
      <c r="AV2595" s="2" t="str">
        <f>IF(ISNUMBER(AU2595),SUMIFS($AU$1:AU2595,$A$1:A2595,A2595,$J$1:J2595,J2595,$D$1:D2595,D2595),"")</f>
        <v/>
      </c>
      <c r="AW2595">
        <f t="shared" si="399"/>
        <v>8</v>
      </c>
    </row>
    <row r="2596" spans="1:49" x14ac:dyDescent="0.25">
      <c r="A2596" t="s">
        <v>149</v>
      </c>
      <c r="B2596" t="s">
        <v>148</v>
      </c>
      <c r="C2596" s="3">
        <v>44154</v>
      </c>
      <c r="D2596">
        <v>3</v>
      </c>
      <c r="I2596" t="s">
        <v>140</v>
      </c>
      <c r="J2596" s="29" t="s">
        <v>146</v>
      </c>
      <c r="M2596" s="2" t="s">
        <v>143</v>
      </c>
      <c r="N2596" s="2">
        <f t="shared" si="395"/>
        <v>132.6</v>
      </c>
      <c r="O2596">
        <v>13.26</v>
      </c>
      <c r="P2596" s="28">
        <v>237.7</v>
      </c>
      <c r="Q2596">
        <f t="shared" si="396"/>
        <v>237.7</v>
      </c>
      <c r="R2596" s="2">
        <f>IF(ISNUMBER(Q2596),SUMIFS(Q$1:$Q2596,A$1:$A2596,A2596,J$1:$J2596,J2596,D$1:$D2596,D2596),"")</f>
        <v>786.16666666666674</v>
      </c>
      <c r="AH2596" s="2" t="str">
        <f t="shared" si="397"/>
        <v/>
      </c>
      <c r="AL2596">
        <v>0.30649717514124292</v>
      </c>
      <c r="AM2596">
        <v>0.11511299435028248</v>
      </c>
      <c r="AO2596">
        <v>0.55720338983050854</v>
      </c>
      <c r="AR2596">
        <v>2.1186440677966104E-2</v>
      </c>
      <c r="AU2596" s="2" t="str">
        <f t="shared" si="398"/>
        <v/>
      </c>
      <c r="AV2596" s="2" t="str">
        <f>IF(ISNUMBER(AU2596),SUMIFS($AU$1:AU2596,$A$1:A2596,A2596,$J$1:J2596,J2596,$D$1:D2596,D2596),"")</f>
        <v/>
      </c>
      <c r="AW2596">
        <f t="shared" si="399"/>
        <v>8</v>
      </c>
    </row>
    <row r="2597" spans="1:49" x14ac:dyDescent="0.25">
      <c r="A2597" t="s">
        <v>149</v>
      </c>
      <c r="B2597" t="s">
        <v>148</v>
      </c>
      <c r="C2597" s="3">
        <v>44154</v>
      </c>
      <c r="D2597">
        <v>4</v>
      </c>
      <c r="I2597" t="s">
        <v>140</v>
      </c>
      <c r="J2597" s="29" t="s">
        <v>146</v>
      </c>
      <c r="M2597" s="2" t="s">
        <v>143</v>
      </c>
      <c r="N2597" s="2">
        <f t="shared" si="395"/>
        <v>148.9</v>
      </c>
      <c r="O2597">
        <v>14.89</v>
      </c>
      <c r="P2597" s="28">
        <v>199.3</v>
      </c>
      <c r="Q2597">
        <f t="shared" si="396"/>
        <v>199.3</v>
      </c>
      <c r="R2597" s="2">
        <f>IF(ISNUMBER(Q2597),SUMIFS(Q$1:$Q2597,A$1:$A2597,A2597,J$1:$J2597,J2597,D$1:$D2597,D2597),"")</f>
        <v>727.16666666666674</v>
      </c>
      <c r="AH2597" s="2" t="str">
        <f t="shared" si="397"/>
        <v/>
      </c>
      <c r="AL2597">
        <v>0.2412868632707775</v>
      </c>
      <c r="AM2597">
        <v>0.12198391420911529</v>
      </c>
      <c r="AO2597">
        <v>0.63672922252010722</v>
      </c>
      <c r="AR2597">
        <v>0</v>
      </c>
      <c r="AU2597" s="2" t="str">
        <f t="shared" si="398"/>
        <v/>
      </c>
      <c r="AV2597" s="2" t="str">
        <f>IF(ISNUMBER(AU2597),SUMIFS($AU$1:AU2597,$A$1:A2597,A2597,$J$1:J2597,J2597,$D$1:D2597,D2597),"")</f>
        <v/>
      </c>
      <c r="AW2597">
        <f t="shared" si="399"/>
        <v>8</v>
      </c>
    </row>
    <row r="2598" spans="1:49" x14ac:dyDescent="0.25">
      <c r="A2598" t="s">
        <v>149</v>
      </c>
      <c r="B2598" t="s">
        <v>148</v>
      </c>
      <c r="C2598" s="3">
        <v>44154</v>
      </c>
      <c r="D2598">
        <v>5</v>
      </c>
      <c r="I2598" t="s">
        <v>140</v>
      </c>
      <c r="J2598" s="29" t="s">
        <v>146</v>
      </c>
      <c r="M2598" s="2" t="s">
        <v>143</v>
      </c>
      <c r="N2598" s="2">
        <f t="shared" si="395"/>
        <v>142.30000000000001</v>
      </c>
      <c r="O2598">
        <v>14.23</v>
      </c>
      <c r="P2598" s="28">
        <v>162.4</v>
      </c>
      <c r="Q2598">
        <f t="shared" si="396"/>
        <v>162.4</v>
      </c>
      <c r="R2598" s="2">
        <f>IF(ISNUMBER(Q2598),SUMIFS(Q$1:$Q2598,A$1:$A2598,A2598,J$1:$J2598,J2598,D$1:$D2598,D2598),"")</f>
        <v>722.66666666666663</v>
      </c>
      <c r="AH2598" s="2" t="str">
        <f t="shared" si="397"/>
        <v/>
      </c>
      <c r="AL2598">
        <v>0.53628447024673431</v>
      </c>
      <c r="AM2598">
        <v>5.2249637155297526E-2</v>
      </c>
      <c r="AO2598">
        <v>0.39622641509433959</v>
      </c>
      <c r="AR2598">
        <v>1.5239477503628444E-2</v>
      </c>
      <c r="AU2598" s="2" t="str">
        <f t="shared" si="398"/>
        <v/>
      </c>
      <c r="AV2598" s="2" t="str">
        <f>IF(ISNUMBER(AU2598),SUMIFS($AU$1:AU2598,$A$1:A2598,A2598,$J$1:J2598,J2598,$D$1:D2598,D2598),"")</f>
        <v/>
      </c>
      <c r="AW2598">
        <f t="shared" si="399"/>
        <v>8</v>
      </c>
    </row>
    <row r="2599" spans="1:49" x14ac:dyDescent="0.25">
      <c r="A2599" t="s">
        <v>149</v>
      </c>
      <c r="B2599" t="s">
        <v>148</v>
      </c>
      <c r="C2599" s="3">
        <v>44174</v>
      </c>
      <c r="D2599">
        <v>1</v>
      </c>
      <c r="I2599" t="s">
        <v>140</v>
      </c>
      <c r="J2599" s="29" t="s">
        <v>146</v>
      </c>
      <c r="M2599" s="2" t="s">
        <v>143</v>
      </c>
      <c r="N2599" s="2">
        <f t="shared" si="395"/>
        <v>139.80000000000001</v>
      </c>
      <c r="O2599">
        <v>13.98</v>
      </c>
      <c r="P2599" s="28">
        <v>158.36666666666665</v>
      </c>
      <c r="Q2599">
        <f t="shared" si="396"/>
        <v>158.36666666666665</v>
      </c>
      <c r="R2599" s="2">
        <f>IF(ISNUMBER(Q2599),SUMIFS(Q$1:$Q2599,A$1:$A2599,A2599,J$1:$J2599,J2599,D$1:$D2599,D2599),"")</f>
        <v>845.66666666666663</v>
      </c>
      <c r="AH2599" s="2" t="str">
        <f t="shared" si="397"/>
        <v/>
      </c>
      <c r="AL2599">
        <v>0.50370370370370365</v>
      </c>
      <c r="AM2599">
        <v>0.24814814814814815</v>
      </c>
      <c r="AO2599">
        <v>0.24814814814814809</v>
      </c>
      <c r="AR2599">
        <v>0</v>
      </c>
      <c r="AU2599" s="2" t="str">
        <f t="shared" si="398"/>
        <v/>
      </c>
      <c r="AV2599" s="2" t="str">
        <f>IF(ISNUMBER(AU2599),SUMIFS($AU$1:AU2599,$A$1:A2599,A2599,$J$1:J2599,J2599,$D$1:D2599,D2599),"")</f>
        <v/>
      </c>
      <c r="AW2599">
        <f t="shared" si="399"/>
        <v>8</v>
      </c>
    </row>
    <row r="2600" spans="1:49" x14ac:dyDescent="0.25">
      <c r="A2600" t="s">
        <v>149</v>
      </c>
      <c r="B2600" t="s">
        <v>148</v>
      </c>
      <c r="C2600" s="3">
        <v>44174</v>
      </c>
      <c r="D2600">
        <v>2</v>
      </c>
      <c r="I2600" t="s">
        <v>140</v>
      </c>
      <c r="J2600" s="29" t="s">
        <v>146</v>
      </c>
      <c r="M2600" s="2" t="s">
        <v>143</v>
      </c>
      <c r="N2600" s="2">
        <f t="shared" si="395"/>
        <v>143.30000000000001</v>
      </c>
      <c r="O2600">
        <v>14.330000000000002</v>
      </c>
      <c r="P2600" s="28">
        <v>102.76666666666665</v>
      </c>
      <c r="Q2600">
        <f t="shared" si="396"/>
        <v>102.76666666666665</v>
      </c>
      <c r="R2600" s="2">
        <f>IF(ISNUMBER(Q2600),SUMIFS(Q$1:$Q2600,A$1:$A2600,A2600,J$1:$J2600,J2600,D$1:$D2600,D2600),"")</f>
        <v>1000.2333333333333</v>
      </c>
      <c r="AH2600" s="2" t="str">
        <f t="shared" si="397"/>
        <v/>
      </c>
      <c r="AL2600">
        <v>0.34604904632152589</v>
      </c>
      <c r="AM2600">
        <v>0.31198910081743869</v>
      </c>
      <c r="AO2600">
        <v>0.34196185286103542</v>
      </c>
      <c r="AR2600">
        <v>0</v>
      </c>
      <c r="AU2600" s="2" t="str">
        <f t="shared" si="398"/>
        <v/>
      </c>
      <c r="AV2600" s="2" t="str">
        <f>IF(ISNUMBER(AU2600),SUMIFS($AU$1:AU2600,$A$1:A2600,A2600,$J$1:J2600,J2600,$D$1:D2600,D2600),"")</f>
        <v/>
      </c>
      <c r="AW2600">
        <f t="shared" si="399"/>
        <v>8</v>
      </c>
    </row>
    <row r="2601" spans="1:49" x14ac:dyDescent="0.25">
      <c r="A2601" t="s">
        <v>149</v>
      </c>
      <c r="B2601" t="s">
        <v>148</v>
      </c>
      <c r="C2601" s="3">
        <v>44174</v>
      </c>
      <c r="D2601">
        <v>3</v>
      </c>
      <c r="I2601" t="s">
        <v>140</v>
      </c>
      <c r="J2601" s="29" t="s">
        <v>146</v>
      </c>
      <c r="M2601" s="2" t="s">
        <v>143</v>
      </c>
      <c r="N2601" s="2">
        <f t="shared" si="395"/>
        <v>154.30000000000001</v>
      </c>
      <c r="O2601">
        <v>15.430000000000001</v>
      </c>
      <c r="P2601" s="28">
        <v>136.93333333333334</v>
      </c>
      <c r="Q2601">
        <f t="shared" si="396"/>
        <v>136.93333333333334</v>
      </c>
      <c r="R2601" s="2">
        <f>IF(ISNUMBER(Q2601),SUMIFS(Q$1:$Q2601,A$1:$A2601,A2601,J$1:$J2601,J2601,D$1:$D2601,D2601),"")</f>
        <v>923.10000000000014</v>
      </c>
      <c r="AH2601" s="2" t="str">
        <f t="shared" si="397"/>
        <v/>
      </c>
      <c r="AL2601">
        <v>0.47422680412371132</v>
      </c>
      <c r="AM2601">
        <v>0.20790378006872851</v>
      </c>
      <c r="AO2601">
        <v>0.24570446735395188</v>
      </c>
      <c r="AR2601">
        <v>7.2164948453608241E-2</v>
      </c>
      <c r="AU2601" s="2" t="str">
        <f t="shared" si="398"/>
        <v/>
      </c>
      <c r="AV2601" s="2" t="str">
        <f>IF(ISNUMBER(AU2601),SUMIFS($AU$1:AU2601,$A$1:A2601,A2601,$J$1:J2601,J2601,$D$1:D2601,D2601),"")</f>
        <v/>
      </c>
      <c r="AW2601">
        <f t="shared" si="399"/>
        <v>8</v>
      </c>
    </row>
    <row r="2602" spans="1:49" x14ac:dyDescent="0.25">
      <c r="A2602" t="s">
        <v>149</v>
      </c>
      <c r="B2602" t="s">
        <v>148</v>
      </c>
      <c r="C2602" s="3">
        <v>44174</v>
      </c>
      <c r="D2602">
        <v>4</v>
      </c>
      <c r="I2602" t="s">
        <v>140</v>
      </c>
      <c r="J2602" s="29" t="s">
        <v>146</v>
      </c>
      <c r="M2602" s="2" t="s">
        <v>143</v>
      </c>
      <c r="N2602" s="2">
        <f t="shared" si="395"/>
        <v>116.6</v>
      </c>
      <c r="O2602">
        <v>11.66</v>
      </c>
      <c r="P2602" s="28">
        <v>136.13333333333335</v>
      </c>
      <c r="Q2602">
        <f t="shared" si="396"/>
        <v>136.13333333333335</v>
      </c>
      <c r="R2602" s="2">
        <f>IF(ISNUMBER(Q2602),SUMIFS(Q$1:$Q2602,A$1:$A2602,A2602,J$1:$J2602,J2602,D$1:$D2602,D2602),"")</f>
        <v>863.30000000000007</v>
      </c>
      <c r="AH2602" s="2" t="str">
        <f t="shared" si="397"/>
        <v/>
      </c>
      <c r="AL2602">
        <v>0.56487025948103797</v>
      </c>
      <c r="AM2602">
        <v>0.13572854291417166</v>
      </c>
      <c r="AO2602">
        <v>0.22754491017964068</v>
      </c>
      <c r="AR2602">
        <v>7.1856287425149684E-2</v>
      </c>
      <c r="AU2602" s="2" t="str">
        <f t="shared" si="398"/>
        <v/>
      </c>
      <c r="AV2602" s="2" t="str">
        <f>IF(ISNUMBER(AU2602),SUMIFS($AU$1:AU2602,$A$1:A2602,A2602,$J$1:J2602,J2602,$D$1:D2602,D2602),"")</f>
        <v/>
      </c>
      <c r="AW2602">
        <f t="shared" si="399"/>
        <v>8</v>
      </c>
    </row>
    <row r="2603" spans="1:49" x14ac:dyDescent="0.25">
      <c r="A2603" t="s">
        <v>149</v>
      </c>
      <c r="B2603" t="s">
        <v>148</v>
      </c>
      <c r="C2603" s="3">
        <v>44174</v>
      </c>
      <c r="D2603">
        <v>5</v>
      </c>
      <c r="I2603" t="s">
        <v>140</v>
      </c>
      <c r="J2603" s="29" t="s">
        <v>146</v>
      </c>
      <c r="M2603" s="2" t="s">
        <v>143</v>
      </c>
      <c r="N2603" s="2">
        <f t="shared" ref="N2603:N2666" si="400">IF(LEN(O2603)&gt;0,O2603*10,"")</f>
        <v>126.9</v>
      </c>
      <c r="O2603">
        <v>12.690000000000001</v>
      </c>
      <c r="P2603" s="28">
        <v>162.1</v>
      </c>
      <c r="Q2603">
        <f t="shared" ref="Q2603:Q2666" si="401">IF(LEN(P2603)&gt;0,P2603,"")</f>
        <v>162.1</v>
      </c>
      <c r="R2603" s="2">
        <f>IF(ISNUMBER(Q2603),SUMIFS(Q$1:$Q2603,A$1:$A2603,A2603,J$1:$J2603,J2603,D$1:$D2603,D2603),"")</f>
        <v>884.76666666666665</v>
      </c>
      <c r="AH2603" s="2" t="str">
        <f t="shared" ref="AH2603:AH2666" si="402">IF(ISNUMBER(AI2603),AI2603,"")</f>
        <v/>
      </c>
      <c r="AL2603">
        <v>0.572265625</v>
      </c>
      <c r="AM2603">
        <v>0.15234375</v>
      </c>
      <c r="AO2603">
        <v>0.21874999999999997</v>
      </c>
      <c r="AR2603">
        <v>5.6640624999999986E-2</v>
      </c>
      <c r="AU2603" s="2" t="str">
        <f t="shared" ref="AU2603:AU2666" si="403">IF(AND(ISNUMBER(AI2603),ISNUMBER(Q2603)),ROUND(Q2603*AI2603,3),"")</f>
        <v/>
      </c>
      <c r="AV2603" s="2" t="str">
        <f>IF(ISNUMBER(AU2603),SUMIFS($AU$1:AU2603,$A$1:A2603,A2603,$J$1:J2603,J2603,$D$1:D2603,D2603),"")</f>
        <v/>
      </c>
      <c r="AW2603">
        <f t="shared" ref="AW2603:AW2666" si="404">COUNT(O2603:AV2603)</f>
        <v>8</v>
      </c>
    </row>
    <row r="2604" spans="1:49" x14ac:dyDescent="0.25">
      <c r="A2604" t="s">
        <v>149</v>
      </c>
      <c r="B2604" t="s">
        <v>148</v>
      </c>
      <c r="C2604" s="3">
        <v>44210</v>
      </c>
      <c r="D2604">
        <v>1</v>
      </c>
      <c r="I2604" t="s">
        <v>140</v>
      </c>
      <c r="J2604" s="29" t="s">
        <v>146</v>
      </c>
      <c r="M2604" s="2" t="s">
        <v>143</v>
      </c>
      <c r="N2604" s="2">
        <f t="shared" si="400"/>
        <v>155.30000000000001</v>
      </c>
      <c r="O2604">
        <v>15.530000000000001</v>
      </c>
      <c r="P2604" s="28">
        <v>233.3</v>
      </c>
      <c r="Q2604">
        <f t="shared" si="401"/>
        <v>233.3</v>
      </c>
      <c r="R2604" s="2">
        <f>IF(ISNUMBER(Q2604),SUMIFS(Q$1:$Q2604,A$1:$A2604,A2604,J$1:$J2604,J2604,D$1:$D2604,D2604),"")</f>
        <v>1078.9666666666667</v>
      </c>
      <c r="AH2604" s="2" t="str">
        <f t="shared" si="402"/>
        <v/>
      </c>
      <c r="AL2604">
        <v>0.25438596491228066</v>
      </c>
      <c r="AM2604">
        <v>0.29959514170040485</v>
      </c>
      <c r="AO2604">
        <v>0.33265856950067474</v>
      </c>
      <c r="AR2604">
        <v>0.11336032388663968</v>
      </c>
      <c r="AU2604" s="2" t="str">
        <f t="shared" si="403"/>
        <v/>
      </c>
      <c r="AV2604" s="2" t="str">
        <f>IF(ISNUMBER(AU2604),SUMIFS($AU$1:AU2604,$A$1:A2604,A2604,$J$1:J2604,J2604,$D$1:D2604,D2604),"")</f>
        <v/>
      </c>
      <c r="AW2604">
        <f t="shared" si="404"/>
        <v>8</v>
      </c>
    </row>
    <row r="2605" spans="1:49" x14ac:dyDescent="0.25">
      <c r="A2605" t="s">
        <v>149</v>
      </c>
      <c r="B2605" t="s">
        <v>148</v>
      </c>
      <c r="C2605" s="3">
        <v>44210</v>
      </c>
      <c r="D2605">
        <v>2</v>
      </c>
      <c r="I2605" t="s">
        <v>140</v>
      </c>
      <c r="J2605" s="29" t="s">
        <v>146</v>
      </c>
      <c r="M2605" s="2" t="s">
        <v>143</v>
      </c>
      <c r="N2605" s="2">
        <f t="shared" si="400"/>
        <v>155.80000000000001</v>
      </c>
      <c r="O2605">
        <v>15.580000000000002</v>
      </c>
      <c r="P2605" s="28">
        <v>252.6</v>
      </c>
      <c r="Q2605">
        <f t="shared" si="401"/>
        <v>252.6</v>
      </c>
      <c r="R2605" s="2">
        <f>IF(ISNUMBER(Q2605),SUMIFS(Q$1:$Q2605,A$1:$A2605,A2605,J$1:$J2605,J2605,D$1:$D2605,D2605),"")</f>
        <v>1252.8333333333333</v>
      </c>
      <c r="AH2605" s="2" t="str">
        <f t="shared" si="402"/>
        <v/>
      </c>
      <c r="AL2605">
        <v>0.2611749680715198</v>
      </c>
      <c r="AM2605">
        <v>0.39016602809706258</v>
      </c>
      <c r="AO2605">
        <v>0.32630906768837797</v>
      </c>
      <c r="AR2605">
        <v>2.2349936143039584E-2</v>
      </c>
      <c r="AU2605" s="2" t="str">
        <f t="shared" si="403"/>
        <v/>
      </c>
      <c r="AV2605" s="2" t="str">
        <f>IF(ISNUMBER(AU2605),SUMIFS($AU$1:AU2605,$A$1:A2605,A2605,$J$1:J2605,J2605,$D$1:D2605,D2605),"")</f>
        <v/>
      </c>
      <c r="AW2605">
        <f t="shared" si="404"/>
        <v>8</v>
      </c>
    </row>
    <row r="2606" spans="1:49" x14ac:dyDescent="0.25">
      <c r="A2606" t="s">
        <v>149</v>
      </c>
      <c r="B2606" t="s">
        <v>148</v>
      </c>
      <c r="C2606" s="3">
        <v>44210</v>
      </c>
      <c r="D2606">
        <v>3</v>
      </c>
      <c r="I2606" t="s">
        <v>140</v>
      </c>
      <c r="J2606" s="29" t="s">
        <v>146</v>
      </c>
      <c r="M2606" s="2" t="s">
        <v>143</v>
      </c>
      <c r="N2606" s="2">
        <f t="shared" si="400"/>
        <v>156.69999999999999</v>
      </c>
      <c r="O2606">
        <v>15.669999999999998</v>
      </c>
      <c r="P2606" s="28">
        <v>214.6</v>
      </c>
      <c r="Q2606">
        <f t="shared" si="401"/>
        <v>214.6</v>
      </c>
      <c r="R2606" s="2">
        <f>IF(ISNUMBER(Q2606),SUMIFS(Q$1:$Q2606,A$1:$A2606,A2606,J$1:$J2606,J2606,D$1:$D2606,D2606),"")</f>
        <v>1137.7</v>
      </c>
      <c r="AH2606" s="2" t="str">
        <f t="shared" si="402"/>
        <v/>
      </c>
      <c r="AL2606">
        <v>0.19074733096085406</v>
      </c>
      <c r="AM2606">
        <v>0.34661921708185051</v>
      </c>
      <c r="AO2606">
        <v>0.40142348754448398</v>
      </c>
      <c r="AR2606">
        <v>6.1209964412811381E-2</v>
      </c>
      <c r="AU2606" s="2" t="str">
        <f t="shared" si="403"/>
        <v/>
      </c>
      <c r="AV2606" s="2" t="str">
        <f>IF(ISNUMBER(AU2606),SUMIFS($AU$1:AU2606,$A$1:A2606,A2606,$J$1:J2606,J2606,$D$1:D2606,D2606),"")</f>
        <v/>
      </c>
      <c r="AW2606">
        <f t="shared" si="404"/>
        <v>8</v>
      </c>
    </row>
    <row r="2607" spans="1:49" x14ac:dyDescent="0.25">
      <c r="A2607" t="s">
        <v>149</v>
      </c>
      <c r="B2607" t="s">
        <v>148</v>
      </c>
      <c r="C2607" s="3">
        <v>44210</v>
      </c>
      <c r="D2607">
        <v>4</v>
      </c>
      <c r="I2607" t="s">
        <v>140</v>
      </c>
      <c r="J2607" s="29" t="s">
        <v>146</v>
      </c>
      <c r="M2607" s="2" t="s">
        <v>143</v>
      </c>
      <c r="N2607" s="2">
        <f t="shared" si="400"/>
        <v>191.1</v>
      </c>
      <c r="O2607">
        <v>19.11</v>
      </c>
      <c r="P2607" s="28">
        <v>196.2</v>
      </c>
      <c r="Q2607">
        <f t="shared" si="401"/>
        <v>196.2</v>
      </c>
      <c r="R2607" s="2">
        <f>IF(ISNUMBER(Q2607),SUMIFS(Q$1:$Q2607,A$1:$A2607,A2607,J$1:$J2607,J2607,D$1:$D2607,D2607),"")</f>
        <v>1059.5</v>
      </c>
      <c r="AH2607" s="2" t="str">
        <f t="shared" si="402"/>
        <v/>
      </c>
      <c r="AL2607">
        <v>0.4724159797083069</v>
      </c>
      <c r="AM2607">
        <v>0.25808497146480663</v>
      </c>
      <c r="AO2607">
        <v>0.26949904882688652</v>
      </c>
      <c r="AR2607">
        <v>0</v>
      </c>
      <c r="AU2607" s="2" t="str">
        <f t="shared" si="403"/>
        <v/>
      </c>
      <c r="AV2607" s="2" t="str">
        <f>IF(ISNUMBER(AU2607),SUMIFS($AU$1:AU2607,$A$1:A2607,A2607,$J$1:J2607,J2607,$D$1:D2607,D2607),"")</f>
        <v/>
      </c>
      <c r="AW2607">
        <f t="shared" si="404"/>
        <v>8</v>
      </c>
    </row>
    <row r="2608" spans="1:49" x14ac:dyDescent="0.25">
      <c r="A2608" t="s">
        <v>149</v>
      </c>
      <c r="B2608" t="s">
        <v>148</v>
      </c>
      <c r="C2608" s="3">
        <v>44210</v>
      </c>
      <c r="D2608">
        <v>5</v>
      </c>
      <c r="I2608" t="s">
        <v>140</v>
      </c>
      <c r="J2608" s="29" t="s">
        <v>146</v>
      </c>
      <c r="M2608" s="2" t="s">
        <v>143</v>
      </c>
      <c r="N2608" s="2">
        <f t="shared" si="400"/>
        <v>185.3</v>
      </c>
      <c r="O2608">
        <v>18.53</v>
      </c>
      <c r="P2608" s="28">
        <v>163.69999999999999</v>
      </c>
      <c r="Q2608">
        <f t="shared" si="401"/>
        <v>163.69999999999999</v>
      </c>
      <c r="R2608" s="2">
        <f>IF(ISNUMBER(Q2608),SUMIFS(Q$1:$Q2608,A$1:$A2608,A2608,J$1:$J2608,J2608,D$1:$D2608,D2608),"")</f>
        <v>1048.4666666666667</v>
      </c>
      <c r="AH2608" s="2" t="str">
        <f t="shared" si="402"/>
        <v/>
      </c>
      <c r="AL2608">
        <v>0.52064380685794265</v>
      </c>
      <c r="AM2608">
        <v>0.23652904128761373</v>
      </c>
      <c r="AO2608">
        <v>0.24282715185444367</v>
      </c>
      <c r="AR2608">
        <v>0</v>
      </c>
      <c r="AU2608" s="2" t="str">
        <f t="shared" si="403"/>
        <v/>
      </c>
      <c r="AV2608" s="2" t="str">
        <f>IF(ISNUMBER(AU2608),SUMIFS($AU$1:AU2608,$A$1:A2608,A2608,$J$1:J2608,J2608,$D$1:D2608,D2608),"")</f>
        <v/>
      </c>
      <c r="AW2608">
        <f t="shared" si="404"/>
        <v>8</v>
      </c>
    </row>
    <row r="2609" spans="1:49" x14ac:dyDescent="0.25">
      <c r="A2609" t="s">
        <v>149</v>
      </c>
      <c r="B2609" t="s">
        <v>148</v>
      </c>
      <c r="C2609" s="3">
        <v>44238</v>
      </c>
      <c r="D2609">
        <v>1</v>
      </c>
      <c r="I2609" t="s">
        <v>140</v>
      </c>
      <c r="J2609" s="29" t="s">
        <v>146</v>
      </c>
      <c r="M2609" s="2" t="s">
        <v>143</v>
      </c>
      <c r="N2609" s="2">
        <f t="shared" si="400"/>
        <v>129.23333333333332</v>
      </c>
      <c r="O2609">
        <v>12.923333333333332</v>
      </c>
      <c r="P2609" s="28">
        <v>173.3</v>
      </c>
      <c r="Q2609">
        <f t="shared" si="401"/>
        <v>173.3</v>
      </c>
      <c r="R2609" s="2">
        <f>IF(ISNUMBER(Q2609),SUMIFS(Q$1:$Q2609,A$1:$A2609,A2609,J$1:$J2609,J2609,D$1:$D2609,D2609),"")</f>
        <v>1252.2666666666667</v>
      </c>
      <c r="AH2609" s="2" t="str">
        <f t="shared" si="402"/>
        <v/>
      </c>
      <c r="AL2609">
        <v>0.24792243767313019</v>
      </c>
      <c r="AM2609">
        <v>0.38019390581717449</v>
      </c>
      <c r="AO2609">
        <v>0.33795013850415512</v>
      </c>
      <c r="AR2609">
        <v>3.3933518005540161E-2</v>
      </c>
      <c r="AU2609" s="2" t="str">
        <f t="shared" si="403"/>
        <v/>
      </c>
      <c r="AV2609" s="2" t="str">
        <f>IF(ISNUMBER(AU2609),SUMIFS($AU$1:AU2609,$A$1:A2609,A2609,$J$1:J2609,J2609,$D$1:D2609,D2609),"")</f>
        <v/>
      </c>
      <c r="AW2609">
        <f t="shared" si="404"/>
        <v>8</v>
      </c>
    </row>
    <row r="2610" spans="1:49" x14ac:dyDescent="0.25">
      <c r="A2610" t="s">
        <v>149</v>
      </c>
      <c r="B2610" t="s">
        <v>148</v>
      </c>
      <c r="C2610" s="3">
        <v>44238</v>
      </c>
      <c r="D2610">
        <v>2</v>
      </c>
      <c r="I2610" t="s">
        <v>140</v>
      </c>
      <c r="J2610" s="29" t="s">
        <v>146</v>
      </c>
      <c r="M2610" s="2" t="s">
        <v>143</v>
      </c>
      <c r="N2610" s="2">
        <f t="shared" si="400"/>
        <v>124</v>
      </c>
      <c r="O2610">
        <v>12.4</v>
      </c>
      <c r="P2610" s="28">
        <v>200.83333333333334</v>
      </c>
      <c r="Q2610">
        <f t="shared" si="401"/>
        <v>200.83333333333334</v>
      </c>
      <c r="R2610" s="2">
        <f>IF(ISNUMBER(Q2610),SUMIFS(Q$1:$Q2610,A$1:$A2610,A2610,J$1:$J2610,J2610,D$1:$D2610,D2610),"")</f>
        <v>1453.6666666666665</v>
      </c>
      <c r="AH2610" s="2" t="str">
        <f t="shared" si="402"/>
        <v/>
      </c>
      <c r="AL2610">
        <v>0.15511265164644716</v>
      </c>
      <c r="AM2610">
        <v>0.36395147313691517</v>
      </c>
      <c r="AO2610">
        <v>0.47400346620450612</v>
      </c>
      <c r="AR2610">
        <v>6.9324090121317171E-3</v>
      </c>
      <c r="AU2610" s="2" t="str">
        <f t="shared" si="403"/>
        <v/>
      </c>
      <c r="AV2610" s="2" t="str">
        <f>IF(ISNUMBER(AU2610),SUMIFS($AU$1:AU2610,$A$1:A2610,A2610,$J$1:J2610,J2610,$D$1:D2610,D2610),"")</f>
        <v/>
      </c>
      <c r="AW2610">
        <f t="shared" si="404"/>
        <v>8</v>
      </c>
    </row>
    <row r="2611" spans="1:49" x14ac:dyDescent="0.25">
      <c r="A2611" t="s">
        <v>149</v>
      </c>
      <c r="B2611" t="s">
        <v>148</v>
      </c>
      <c r="C2611" s="3">
        <v>44238</v>
      </c>
      <c r="D2611">
        <v>3</v>
      </c>
      <c r="I2611" t="s">
        <v>140</v>
      </c>
      <c r="J2611" s="29" t="s">
        <v>146</v>
      </c>
      <c r="M2611" s="2" t="s">
        <v>143</v>
      </c>
      <c r="N2611" s="2">
        <f t="shared" si="400"/>
        <v>140.69999999999999</v>
      </c>
      <c r="O2611">
        <v>14.069999999999999</v>
      </c>
      <c r="P2611" s="28">
        <v>203</v>
      </c>
      <c r="Q2611">
        <f t="shared" si="401"/>
        <v>203</v>
      </c>
      <c r="R2611" s="2">
        <f>IF(ISNUMBER(Q2611),SUMIFS(Q$1:$Q2611,A$1:$A2611,A2611,J$1:$J2611,J2611,D$1:$D2611,D2611),"")</f>
        <v>1340.7</v>
      </c>
      <c r="AH2611" s="2" t="str">
        <f t="shared" si="402"/>
        <v/>
      </c>
      <c r="AL2611">
        <v>0.35664335664335667</v>
      </c>
      <c r="AM2611">
        <v>0.30303030303030304</v>
      </c>
      <c r="AO2611">
        <v>0.32245532245532249</v>
      </c>
      <c r="AR2611">
        <v>1.7871017871017872E-2</v>
      </c>
      <c r="AU2611" s="2" t="str">
        <f t="shared" si="403"/>
        <v/>
      </c>
      <c r="AV2611" s="2" t="str">
        <f>IF(ISNUMBER(AU2611),SUMIFS($AU$1:AU2611,$A$1:A2611,A2611,$J$1:J2611,J2611,$D$1:D2611,D2611),"")</f>
        <v/>
      </c>
      <c r="AW2611">
        <f t="shared" si="404"/>
        <v>8</v>
      </c>
    </row>
    <row r="2612" spans="1:49" x14ac:dyDescent="0.25">
      <c r="A2612" t="s">
        <v>149</v>
      </c>
      <c r="B2612" t="s">
        <v>148</v>
      </c>
      <c r="C2612" s="3">
        <v>44238</v>
      </c>
      <c r="D2612">
        <v>4</v>
      </c>
      <c r="I2612" t="s">
        <v>140</v>
      </c>
      <c r="J2612" s="29" t="s">
        <v>146</v>
      </c>
      <c r="M2612" s="2" t="s">
        <v>143</v>
      </c>
      <c r="N2612" s="2">
        <f t="shared" si="400"/>
        <v>169.5</v>
      </c>
      <c r="O2612">
        <v>16.95</v>
      </c>
      <c r="P2612" s="28">
        <v>180.76666666666665</v>
      </c>
      <c r="Q2612">
        <f t="shared" si="401"/>
        <v>180.76666666666665</v>
      </c>
      <c r="R2612" s="2">
        <f>IF(ISNUMBER(Q2612),SUMIFS(Q$1:$Q2612,A$1:$A2612,A2612,J$1:$J2612,J2612,D$1:$D2612,D2612),"")</f>
        <v>1240.2666666666667</v>
      </c>
      <c r="AH2612" s="2" t="str">
        <f t="shared" si="402"/>
        <v/>
      </c>
      <c r="AL2612">
        <v>0.39917012448132777</v>
      </c>
      <c r="AM2612">
        <v>0.29211618257261407</v>
      </c>
      <c r="AO2612">
        <v>0.30041493775933609</v>
      </c>
      <c r="AR2612">
        <v>8.2987551867219917E-3</v>
      </c>
      <c r="AU2612" s="2" t="str">
        <f t="shared" si="403"/>
        <v/>
      </c>
      <c r="AV2612" s="2" t="str">
        <f>IF(ISNUMBER(AU2612),SUMIFS($AU$1:AU2612,$A$1:A2612,A2612,$J$1:J2612,J2612,$D$1:D2612,D2612),"")</f>
        <v/>
      </c>
      <c r="AW2612">
        <f t="shared" si="404"/>
        <v>8</v>
      </c>
    </row>
    <row r="2613" spans="1:49" x14ac:dyDescent="0.25">
      <c r="A2613" t="s">
        <v>149</v>
      </c>
      <c r="B2613" t="s">
        <v>148</v>
      </c>
      <c r="C2613" s="3">
        <v>44238</v>
      </c>
      <c r="D2613">
        <v>5</v>
      </c>
      <c r="I2613" t="s">
        <v>140</v>
      </c>
      <c r="J2613" s="29" t="s">
        <v>146</v>
      </c>
      <c r="M2613" s="2" t="s">
        <v>143</v>
      </c>
      <c r="N2613" s="2">
        <f t="shared" si="400"/>
        <v>149.63333333333333</v>
      </c>
      <c r="O2613">
        <v>14.963333333333333</v>
      </c>
      <c r="P2613" s="28">
        <v>128.90000000000003</v>
      </c>
      <c r="Q2613">
        <f t="shared" si="401"/>
        <v>128.90000000000003</v>
      </c>
      <c r="R2613" s="2">
        <f>IF(ISNUMBER(Q2613),SUMIFS(Q$1:$Q2613,A$1:$A2613,A2613,J$1:$J2613,J2613,D$1:$D2613,D2613),"")</f>
        <v>1177.3666666666668</v>
      </c>
      <c r="AH2613" s="2" t="str">
        <f t="shared" si="402"/>
        <v/>
      </c>
      <c r="AL2613">
        <v>0.49245689655172414</v>
      </c>
      <c r="AM2613">
        <v>0.24461206896551727</v>
      </c>
      <c r="AO2613">
        <v>0.26293103448275862</v>
      </c>
      <c r="AR2613">
        <v>0</v>
      </c>
      <c r="AU2613" s="2" t="str">
        <f t="shared" si="403"/>
        <v/>
      </c>
      <c r="AV2613" s="2" t="str">
        <f>IF(ISNUMBER(AU2613),SUMIFS($AU$1:AU2613,$A$1:A2613,A2613,$J$1:J2613,J2613,$D$1:D2613,D2613),"")</f>
        <v/>
      </c>
      <c r="AW2613">
        <f t="shared" si="404"/>
        <v>8</v>
      </c>
    </row>
    <row r="2614" spans="1:49" x14ac:dyDescent="0.25">
      <c r="A2614" t="s">
        <v>149</v>
      </c>
      <c r="B2614" t="s">
        <v>148</v>
      </c>
      <c r="C2614" s="3">
        <v>44286</v>
      </c>
      <c r="D2614">
        <v>1</v>
      </c>
      <c r="I2614" t="s">
        <v>140</v>
      </c>
      <c r="J2614" s="29" t="s">
        <v>146</v>
      </c>
      <c r="M2614" s="2" t="s">
        <v>143</v>
      </c>
      <c r="N2614" s="2">
        <f t="shared" si="400"/>
        <v>124.16666666666669</v>
      </c>
      <c r="O2614">
        <v>12.416666666666668</v>
      </c>
      <c r="P2614" s="28">
        <v>122.79999999999998</v>
      </c>
      <c r="Q2614">
        <f t="shared" si="401"/>
        <v>122.79999999999998</v>
      </c>
      <c r="R2614" s="2">
        <f>IF(ISNUMBER(Q2614),SUMIFS(Q$1:$Q2614,A$1:$A2614,A2614,J$1:$J2614,J2614,D$1:$D2614,D2614),"")</f>
        <v>1375.0666666666666</v>
      </c>
      <c r="AH2614" s="2" t="str">
        <f t="shared" si="402"/>
        <v/>
      </c>
      <c r="AL2614">
        <v>0.43256578947368424</v>
      </c>
      <c r="AM2614">
        <v>0.29605263157894735</v>
      </c>
      <c r="AO2614">
        <v>0.26480263157894735</v>
      </c>
      <c r="AR2614">
        <v>6.5789473684210523E-3</v>
      </c>
      <c r="AU2614" s="2" t="str">
        <f t="shared" si="403"/>
        <v/>
      </c>
      <c r="AV2614" s="2" t="str">
        <f>IF(ISNUMBER(AU2614),SUMIFS($AU$1:AU2614,$A$1:A2614,A2614,$J$1:J2614,J2614,$D$1:D2614,D2614),"")</f>
        <v/>
      </c>
      <c r="AW2614">
        <f t="shared" si="404"/>
        <v>8</v>
      </c>
    </row>
    <row r="2615" spans="1:49" x14ac:dyDescent="0.25">
      <c r="A2615" t="s">
        <v>149</v>
      </c>
      <c r="B2615" t="s">
        <v>148</v>
      </c>
      <c r="C2615" s="3">
        <v>44286</v>
      </c>
      <c r="D2615">
        <v>2</v>
      </c>
      <c r="I2615" t="s">
        <v>140</v>
      </c>
      <c r="J2615" s="29" t="s">
        <v>146</v>
      </c>
      <c r="M2615" s="2" t="s">
        <v>143</v>
      </c>
      <c r="N2615" s="2">
        <f t="shared" si="400"/>
        <v>145.4</v>
      </c>
      <c r="O2615">
        <v>14.540000000000001</v>
      </c>
      <c r="P2615" s="28">
        <v>78.766666666666652</v>
      </c>
      <c r="Q2615">
        <f t="shared" si="401"/>
        <v>78.766666666666652</v>
      </c>
      <c r="R2615" s="2">
        <f>IF(ISNUMBER(Q2615),SUMIFS(Q$1:$Q2615,A$1:$A2615,A2615,J$1:$J2615,J2615,D$1:$D2615,D2615),"")</f>
        <v>1532.4333333333332</v>
      </c>
      <c r="AH2615" s="2" t="str">
        <f t="shared" si="402"/>
        <v/>
      </c>
      <c r="AL2615">
        <v>0.37630662020905925</v>
      </c>
      <c r="AM2615">
        <v>0.29965156794425085</v>
      </c>
      <c r="AO2615">
        <v>0.29790940766550522</v>
      </c>
      <c r="AR2615">
        <v>2.6132404181184669E-2</v>
      </c>
      <c r="AU2615" s="2" t="str">
        <f t="shared" si="403"/>
        <v/>
      </c>
      <c r="AV2615" s="2" t="str">
        <f>IF(ISNUMBER(AU2615),SUMIFS($AU$1:AU2615,$A$1:A2615,A2615,$J$1:J2615,J2615,$D$1:D2615,D2615),"")</f>
        <v/>
      </c>
      <c r="AW2615">
        <f t="shared" si="404"/>
        <v>8</v>
      </c>
    </row>
    <row r="2616" spans="1:49" x14ac:dyDescent="0.25">
      <c r="A2616" t="s">
        <v>149</v>
      </c>
      <c r="B2616" t="s">
        <v>148</v>
      </c>
      <c r="C2616" s="3">
        <v>44286</v>
      </c>
      <c r="D2616">
        <v>3</v>
      </c>
      <c r="I2616" t="s">
        <v>140</v>
      </c>
      <c r="J2616" s="29" t="s">
        <v>146</v>
      </c>
      <c r="M2616" s="2" t="s">
        <v>143</v>
      </c>
      <c r="N2616" s="2">
        <f t="shared" si="400"/>
        <v>161.93333333333334</v>
      </c>
      <c r="O2616">
        <v>16.193333333333335</v>
      </c>
      <c r="P2616" s="28">
        <v>147.70000000000002</v>
      </c>
      <c r="Q2616">
        <f t="shared" si="401"/>
        <v>147.70000000000002</v>
      </c>
      <c r="R2616" s="2">
        <f>IF(ISNUMBER(Q2616),SUMIFS(Q$1:$Q2616,A$1:$A2616,A2616,J$1:$J2616,J2616,D$1:$D2616,D2616),"")</f>
        <v>1488.4</v>
      </c>
      <c r="AH2616" s="2" t="str">
        <f t="shared" si="402"/>
        <v/>
      </c>
      <c r="AL2616">
        <v>0.48641975308641971</v>
      </c>
      <c r="AM2616">
        <v>0.22469135802469134</v>
      </c>
      <c r="AO2616">
        <v>0.28888888888888886</v>
      </c>
      <c r="AR2616">
        <v>0</v>
      </c>
      <c r="AU2616" s="2" t="str">
        <f t="shared" si="403"/>
        <v/>
      </c>
      <c r="AV2616" s="2" t="str">
        <f>IF(ISNUMBER(AU2616),SUMIFS($AU$1:AU2616,$A$1:A2616,A2616,$J$1:J2616,J2616,$D$1:D2616,D2616),"")</f>
        <v/>
      </c>
      <c r="AW2616">
        <f t="shared" si="404"/>
        <v>8</v>
      </c>
    </row>
    <row r="2617" spans="1:49" x14ac:dyDescent="0.25">
      <c r="A2617" t="s">
        <v>149</v>
      </c>
      <c r="B2617" t="s">
        <v>148</v>
      </c>
      <c r="C2617" s="3">
        <v>44286</v>
      </c>
      <c r="D2617">
        <v>4</v>
      </c>
      <c r="I2617" t="s">
        <v>140</v>
      </c>
      <c r="J2617" s="29" t="s">
        <v>146</v>
      </c>
      <c r="M2617" s="2" t="s">
        <v>143</v>
      </c>
      <c r="N2617" s="2">
        <f t="shared" si="400"/>
        <v>136.83333333333331</v>
      </c>
      <c r="O2617">
        <v>13.683333333333332</v>
      </c>
      <c r="P2617" s="28">
        <v>155.30000000000001</v>
      </c>
      <c r="Q2617">
        <f t="shared" si="401"/>
        <v>155.30000000000001</v>
      </c>
      <c r="R2617" s="2">
        <f>IF(ISNUMBER(Q2617),SUMIFS(Q$1:$Q2617,A$1:$A2617,A2617,J$1:$J2617,J2617,D$1:$D2617,D2617),"")</f>
        <v>1395.5666666666666</v>
      </c>
      <c r="AH2617" s="2" t="str">
        <f t="shared" si="402"/>
        <v/>
      </c>
      <c r="AL2617">
        <v>0.33193277310924368</v>
      </c>
      <c r="AM2617">
        <v>0.3459383753501401</v>
      </c>
      <c r="AO2617">
        <v>0.32212885154061621</v>
      </c>
      <c r="AR2617">
        <v>0</v>
      </c>
      <c r="AU2617" s="2" t="str">
        <f t="shared" si="403"/>
        <v/>
      </c>
      <c r="AV2617" s="2" t="str">
        <f>IF(ISNUMBER(AU2617),SUMIFS($AU$1:AU2617,$A$1:A2617,A2617,$J$1:J2617,J2617,$D$1:D2617,D2617),"")</f>
        <v/>
      </c>
      <c r="AW2617">
        <f t="shared" si="404"/>
        <v>8</v>
      </c>
    </row>
    <row r="2618" spans="1:49" x14ac:dyDescent="0.25">
      <c r="A2618" t="s">
        <v>149</v>
      </c>
      <c r="B2618" t="s">
        <v>148</v>
      </c>
      <c r="C2618" s="3">
        <v>44286</v>
      </c>
      <c r="D2618">
        <v>5</v>
      </c>
      <c r="I2618" t="s">
        <v>140</v>
      </c>
      <c r="J2618" s="29" t="s">
        <v>146</v>
      </c>
      <c r="M2618" s="2" t="s">
        <v>143</v>
      </c>
      <c r="N2618" s="2">
        <f t="shared" si="400"/>
        <v>130.76666666666668</v>
      </c>
      <c r="O2618">
        <v>13.076666666666668</v>
      </c>
      <c r="P2618" s="28">
        <v>110.89999999999998</v>
      </c>
      <c r="Q2618">
        <f t="shared" si="401"/>
        <v>110.89999999999998</v>
      </c>
      <c r="R2618" s="2">
        <f>IF(ISNUMBER(Q2618),SUMIFS(Q$1:$Q2618,A$1:$A2618,A2618,J$1:$J2618,J2618,D$1:$D2618,D2618),"")</f>
        <v>1288.2666666666669</v>
      </c>
      <c r="AH2618" s="2" t="str">
        <f t="shared" si="402"/>
        <v/>
      </c>
      <c r="AL2618">
        <v>0.60289855072463772</v>
      </c>
      <c r="AM2618">
        <v>0.15652173913043479</v>
      </c>
      <c r="AO2618">
        <v>0.24057971014492752</v>
      </c>
      <c r="AR2618">
        <v>0</v>
      </c>
      <c r="AU2618" s="2" t="str">
        <f t="shared" si="403"/>
        <v/>
      </c>
      <c r="AV2618" s="2" t="str">
        <f>IF(ISNUMBER(AU2618),SUMIFS($AU$1:AU2618,$A$1:A2618,A2618,$J$1:J2618,J2618,$D$1:D2618,D2618),"")</f>
        <v/>
      </c>
      <c r="AW2618">
        <f t="shared" si="404"/>
        <v>8</v>
      </c>
    </row>
    <row r="2619" spans="1:49" x14ac:dyDescent="0.25">
      <c r="A2619" t="s">
        <v>149</v>
      </c>
      <c r="B2619" t="s">
        <v>148</v>
      </c>
      <c r="C2619" s="3">
        <v>44328</v>
      </c>
      <c r="D2619">
        <v>1</v>
      </c>
      <c r="I2619" t="s">
        <v>140</v>
      </c>
      <c r="J2619" s="29" t="s">
        <v>146</v>
      </c>
      <c r="M2619" s="2" t="s">
        <v>143</v>
      </c>
      <c r="N2619" s="2">
        <f t="shared" si="400"/>
        <v>115.33333333333333</v>
      </c>
      <c r="O2619">
        <v>11.533333333333333</v>
      </c>
      <c r="P2619" s="28">
        <v>157.33333333333331</v>
      </c>
      <c r="Q2619">
        <f t="shared" si="401"/>
        <v>157.33333333333331</v>
      </c>
      <c r="R2619" s="2">
        <f>IF(ISNUMBER(Q2619),SUMIFS(Q$1:$Q2619,A$1:$A2619,A2619,J$1:$J2619,J2619,D$1:$D2619,D2619),"")</f>
        <v>1532.3999999999999</v>
      </c>
      <c r="AH2619" s="2" t="str">
        <f t="shared" si="402"/>
        <v/>
      </c>
      <c r="AL2619">
        <v>0.41723666210670307</v>
      </c>
      <c r="AM2619">
        <v>0.3105335157318741</v>
      </c>
      <c r="AO2619">
        <v>0.25307797537619697</v>
      </c>
      <c r="AR2619">
        <v>1.9151846785225718E-2</v>
      </c>
      <c r="AU2619" s="2" t="str">
        <f t="shared" si="403"/>
        <v/>
      </c>
      <c r="AV2619" s="2" t="str">
        <f>IF(ISNUMBER(AU2619),SUMIFS($AU$1:AU2619,$A$1:A2619,A2619,$J$1:J2619,J2619,$D$1:D2619,D2619),"")</f>
        <v/>
      </c>
      <c r="AW2619">
        <f t="shared" si="404"/>
        <v>8</v>
      </c>
    </row>
    <row r="2620" spans="1:49" x14ac:dyDescent="0.25">
      <c r="A2620" t="s">
        <v>149</v>
      </c>
      <c r="B2620" t="s">
        <v>148</v>
      </c>
      <c r="C2620" s="3">
        <v>44328</v>
      </c>
      <c r="D2620">
        <v>2</v>
      </c>
      <c r="I2620" t="s">
        <v>140</v>
      </c>
      <c r="J2620" s="29" t="s">
        <v>146</v>
      </c>
      <c r="M2620" s="2" t="s">
        <v>143</v>
      </c>
      <c r="N2620" s="2">
        <f t="shared" si="400"/>
        <v>112</v>
      </c>
      <c r="O2620">
        <v>11.2</v>
      </c>
      <c r="P2620" s="28">
        <v>182.33333333333334</v>
      </c>
      <c r="Q2620">
        <f t="shared" si="401"/>
        <v>182.33333333333334</v>
      </c>
      <c r="R2620" s="2">
        <f>IF(ISNUMBER(Q2620),SUMIFS(Q$1:$Q2620,A$1:$A2620,A2620,J$1:$J2620,J2620,D$1:$D2620,D2620),"")</f>
        <v>1714.7666666666664</v>
      </c>
      <c r="AH2620" s="2" t="str">
        <f t="shared" si="402"/>
        <v/>
      </c>
      <c r="AL2620">
        <v>0.38965517241379305</v>
      </c>
      <c r="AM2620">
        <v>0.33275862068965517</v>
      </c>
      <c r="AO2620">
        <v>0.27758620689655178</v>
      </c>
      <c r="AR2620">
        <v>0</v>
      </c>
      <c r="AU2620" s="2" t="str">
        <f t="shared" si="403"/>
        <v/>
      </c>
      <c r="AV2620" s="2" t="str">
        <f>IF(ISNUMBER(AU2620),SUMIFS($AU$1:AU2620,$A$1:A2620,A2620,$J$1:J2620,J2620,$D$1:D2620,D2620),"")</f>
        <v/>
      </c>
      <c r="AW2620">
        <f t="shared" si="404"/>
        <v>8</v>
      </c>
    </row>
    <row r="2621" spans="1:49" x14ac:dyDescent="0.25">
      <c r="A2621" t="s">
        <v>149</v>
      </c>
      <c r="B2621" t="s">
        <v>148</v>
      </c>
      <c r="C2621" s="3">
        <v>44328</v>
      </c>
      <c r="D2621">
        <v>3</v>
      </c>
      <c r="I2621" t="s">
        <v>140</v>
      </c>
      <c r="J2621" s="29" t="s">
        <v>146</v>
      </c>
      <c r="M2621" s="2" t="s">
        <v>143</v>
      </c>
      <c r="N2621" s="2">
        <f t="shared" si="400"/>
        <v>149.66666666666669</v>
      </c>
      <c r="O2621">
        <v>14.966666666666669</v>
      </c>
      <c r="P2621" s="28">
        <v>150.66666666666669</v>
      </c>
      <c r="Q2621">
        <f t="shared" si="401"/>
        <v>150.66666666666669</v>
      </c>
      <c r="R2621" s="2">
        <f>IF(ISNUMBER(Q2621),SUMIFS(Q$1:$Q2621,A$1:$A2621,A2621,J$1:$J2621,J2621,D$1:$D2621,D2621),"")</f>
        <v>1639.0666666666668</v>
      </c>
      <c r="AH2621" s="2" t="str">
        <f t="shared" si="402"/>
        <v/>
      </c>
      <c r="AL2621">
        <v>0.42346938775510207</v>
      </c>
      <c r="AM2621">
        <v>0.33333333333333331</v>
      </c>
      <c r="AO2621">
        <v>0.24319727891156465</v>
      </c>
      <c r="AR2621">
        <v>0</v>
      </c>
      <c r="AU2621" s="2" t="str">
        <f t="shared" si="403"/>
        <v/>
      </c>
      <c r="AV2621" s="2" t="str">
        <f>IF(ISNUMBER(AU2621),SUMIFS($AU$1:AU2621,$A$1:A2621,A2621,$J$1:J2621,J2621,$D$1:D2621,D2621),"")</f>
        <v/>
      </c>
      <c r="AW2621">
        <f t="shared" si="404"/>
        <v>8</v>
      </c>
    </row>
    <row r="2622" spans="1:49" x14ac:dyDescent="0.25">
      <c r="A2622" t="s">
        <v>149</v>
      </c>
      <c r="B2622" t="s">
        <v>148</v>
      </c>
      <c r="C2622" s="3">
        <v>44328</v>
      </c>
      <c r="D2622">
        <v>4</v>
      </c>
      <c r="I2622" t="s">
        <v>140</v>
      </c>
      <c r="J2622" s="29" t="s">
        <v>146</v>
      </c>
      <c r="M2622" s="2" t="s">
        <v>143</v>
      </c>
      <c r="N2622" s="2">
        <f t="shared" si="400"/>
        <v>125.33333333333333</v>
      </c>
      <c r="O2622">
        <v>12.533333333333333</v>
      </c>
      <c r="P2622" s="28">
        <v>150.33333333333331</v>
      </c>
      <c r="Q2622">
        <f t="shared" si="401"/>
        <v>150.33333333333331</v>
      </c>
      <c r="R2622" s="2">
        <f>IF(ISNUMBER(Q2622),SUMIFS(Q$1:$Q2622,A$1:$A2622,A2622,J$1:$J2622,J2622,D$1:$D2622,D2622),"")</f>
        <v>1545.8999999999999</v>
      </c>
      <c r="AH2622" s="2" t="str">
        <f t="shared" si="402"/>
        <v/>
      </c>
      <c r="AL2622">
        <v>0.38449612403100769</v>
      </c>
      <c r="AM2622">
        <v>0.38604651162790699</v>
      </c>
      <c r="AO2622">
        <v>0.22945736434108524</v>
      </c>
      <c r="AR2622">
        <v>0</v>
      </c>
      <c r="AU2622" s="2" t="str">
        <f t="shared" si="403"/>
        <v/>
      </c>
      <c r="AV2622" s="2" t="str">
        <f>IF(ISNUMBER(AU2622),SUMIFS($AU$1:AU2622,$A$1:A2622,A2622,$J$1:J2622,J2622,$D$1:D2622,D2622),"")</f>
        <v/>
      </c>
      <c r="AW2622">
        <f t="shared" si="404"/>
        <v>8</v>
      </c>
    </row>
    <row r="2623" spans="1:49" x14ac:dyDescent="0.25">
      <c r="A2623" t="s">
        <v>149</v>
      </c>
      <c r="B2623" t="s">
        <v>148</v>
      </c>
      <c r="C2623" s="3">
        <v>44328</v>
      </c>
      <c r="D2623">
        <v>5</v>
      </c>
      <c r="I2623" t="s">
        <v>140</v>
      </c>
      <c r="J2623" s="29" t="s">
        <v>146</v>
      </c>
      <c r="M2623" s="2" t="s">
        <v>143</v>
      </c>
      <c r="N2623" s="2">
        <f t="shared" si="400"/>
        <v>153</v>
      </c>
      <c r="O2623">
        <v>15.3</v>
      </c>
      <c r="P2623" s="28">
        <v>136.66666666666666</v>
      </c>
      <c r="Q2623">
        <f t="shared" si="401"/>
        <v>136.66666666666666</v>
      </c>
      <c r="R2623" s="2">
        <f>IF(ISNUMBER(Q2623),SUMIFS(Q$1:$Q2623,A$1:$A2623,A2623,J$1:$J2623,J2623,D$1:$D2623,D2623),"")</f>
        <v>1424.9333333333336</v>
      </c>
      <c r="AH2623" s="2" t="str">
        <f t="shared" si="402"/>
        <v/>
      </c>
      <c r="AL2623">
        <v>0.53124999999999989</v>
      </c>
      <c r="AM2623">
        <v>0.30416666666666664</v>
      </c>
      <c r="AO2623">
        <v>0.16458333333333333</v>
      </c>
      <c r="AR2623">
        <v>0</v>
      </c>
      <c r="AU2623" s="2" t="str">
        <f t="shared" si="403"/>
        <v/>
      </c>
      <c r="AV2623" s="2" t="str">
        <f>IF(ISNUMBER(AU2623),SUMIFS($AU$1:AU2623,$A$1:A2623,A2623,$J$1:J2623,J2623,$D$1:D2623,D2623),"")</f>
        <v/>
      </c>
      <c r="AW2623">
        <f t="shared" si="404"/>
        <v>8</v>
      </c>
    </row>
    <row r="2624" spans="1:49" x14ac:dyDescent="0.25">
      <c r="A2624" t="s">
        <v>149</v>
      </c>
      <c r="B2624" t="s">
        <v>148</v>
      </c>
      <c r="C2624" s="3">
        <v>44376</v>
      </c>
      <c r="D2624">
        <v>1</v>
      </c>
      <c r="I2624" t="s">
        <v>140</v>
      </c>
      <c r="J2624" s="29" t="s">
        <v>146</v>
      </c>
      <c r="M2624" s="2" t="s">
        <v>143</v>
      </c>
      <c r="N2624" s="2">
        <f t="shared" si="400"/>
        <v>169.33333333333331</v>
      </c>
      <c r="O2624">
        <v>16.93333333333333</v>
      </c>
      <c r="P2624" s="28">
        <v>74.666666666666671</v>
      </c>
      <c r="Q2624">
        <f t="shared" si="401"/>
        <v>74.666666666666671</v>
      </c>
      <c r="R2624" s="2">
        <f>IF(ISNUMBER(Q2624),SUMIFS(Q$1:$Q2624,A$1:$A2624,A2624,J$1:$J2624,J2624,D$1:$D2624,D2624),"")</f>
        <v>1607.0666666666666</v>
      </c>
      <c r="AH2624" s="2" t="str">
        <f t="shared" si="402"/>
        <v/>
      </c>
      <c r="AL2624">
        <v>0.60233918128654973</v>
      </c>
      <c r="AM2624">
        <v>0.19298245614035092</v>
      </c>
      <c r="AO2624">
        <v>0.20467836257309946</v>
      </c>
      <c r="AR2624">
        <v>0</v>
      </c>
      <c r="AU2624" s="2" t="str">
        <f t="shared" si="403"/>
        <v/>
      </c>
      <c r="AV2624" s="2" t="str">
        <f>IF(ISNUMBER(AU2624),SUMIFS($AU$1:AU2624,$A$1:A2624,A2624,$J$1:J2624,J2624,$D$1:D2624,D2624),"")</f>
        <v/>
      </c>
      <c r="AW2624">
        <f t="shared" si="404"/>
        <v>8</v>
      </c>
    </row>
    <row r="2625" spans="1:49" x14ac:dyDescent="0.25">
      <c r="A2625" t="s">
        <v>149</v>
      </c>
      <c r="B2625" t="s">
        <v>148</v>
      </c>
      <c r="C2625" s="3">
        <v>44376</v>
      </c>
      <c r="D2625">
        <v>2</v>
      </c>
      <c r="I2625" t="s">
        <v>140</v>
      </c>
      <c r="J2625" s="29" t="s">
        <v>146</v>
      </c>
      <c r="M2625" s="2" t="s">
        <v>143</v>
      </c>
      <c r="N2625" s="2">
        <f t="shared" si="400"/>
        <v>153.66666666666669</v>
      </c>
      <c r="O2625">
        <v>15.366666666666669</v>
      </c>
      <c r="P2625" s="28">
        <v>105.99999999999997</v>
      </c>
      <c r="Q2625">
        <f t="shared" si="401"/>
        <v>105.99999999999997</v>
      </c>
      <c r="R2625" s="2">
        <f>IF(ISNUMBER(Q2625),SUMIFS(Q$1:$Q2625,A$1:$A2625,A2625,J$1:$J2625,J2625,D$1:$D2625,D2625),"")</f>
        <v>1820.7666666666664</v>
      </c>
      <c r="AH2625" s="2" t="str">
        <f t="shared" si="402"/>
        <v/>
      </c>
      <c r="AL2625">
        <v>0.47560975609756095</v>
      </c>
      <c r="AM2625">
        <v>0.15505226480836237</v>
      </c>
      <c r="AO2625">
        <v>0.36933797909407667</v>
      </c>
      <c r="AR2625">
        <v>0</v>
      </c>
      <c r="AU2625" s="2" t="str">
        <f t="shared" si="403"/>
        <v/>
      </c>
      <c r="AV2625" s="2" t="str">
        <f>IF(ISNUMBER(AU2625),SUMIFS($AU$1:AU2625,$A$1:A2625,A2625,$J$1:J2625,J2625,$D$1:D2625,D2625),"")</f>
        <v/>
      </c>
      <c r="AW2625">
        <f t="shared" si="404"/>
        <v>8</v>
      </c>
    </row>
    <row r="2626" spans="1:49" x14ac:dyDescent="0.25">
      <c r="A2626" t="s">
        <v>149</v>
      </c>
      <c r="B2626" t="s">
        <v>148</v>
      </c>
      <c r="C2626" s="3">
        <v>44376</v>
      </c>
      <c r="D2626">
        <v>3</v>
      </c>
      <c r="I2626" t="s">
        <v>140</v>
      </c>
      <c r="J2626" s="29" t="s">
        <v>146</v>
      </c>
      <c r="M2626" s="2" t="s">
        <v>143</v>
      </c>
      <c r="N2626" s="2">
        <f t="shared" si="400"/>
        <v>148</v>
      </c>
      <c r="O2626">
        <v>14.8</v>
      </c>
      <c r="P2626" s="28">
        <v>92.666666666666657</v>
      </c>
      <c r="Q2626">
        <f t="shared" si="401"/>
        <v>92.666666666666657</v>
      </c>
      <c r="R2626" s="2">
        <f>IF(ISNUMBER(Q2626),SUMIFS(Q$1:$Q2626,A$1:$A2626,A2626,J$1:$J2626,J2626,D$1:$D2626,D2626),"")</f>
        <v>1731.7333333333336</v>
      </c>
      <c r="AH2626" s="2" t="str">
        <f t="shared" si="402"/>
        <v/>
      </c>
      <c r="AL2626">
        <v>0.59183673469387754</v>
      </c>
      <c r="AM2626">
        <v>0.10526315789473685</v>
      </c>
      <c r="AO2626">
        <v>0.30290010741138562</v>
      </c>
      <c r="AR2626">
        <v>0</v>
      </c>
      <c r="AU2626" s="2" t="str">
        <f t="shared" si="403"/>
        <v/>
      </c>
      <c r="AV2626" s="2" t="str">
        <f>IF(ISNUMBER(AU2626),SUMIFS($AU$1:AU2626,$A$1:A2626,A2626,$J$1:J2626,J2626,$D$1:D2626,D2626),"")</f>
        <v/>
      </c>
      <c r="AW2626">
        <f t="shared" si="404"/>
        <v>8</v>
      </c>
    </row>
    <row r="2627" spans="1:49" x14ac:dyDescent="0.25">
      <c r="A2627" t="s">
        <v>149</v>
      </c>
      <c r="B2627" t="s">
        <v>148</v>
      </c>
      <c r="C2627" s="3">
        <v>44376</v>
      </c>
      <c r="D2627">
        <v>4</v>
      </c>
      <c r="I2627" t="s">
        <v>140</v>
      </c>
      <c r="J2627" s="29" t="s">
        <v>146</v>
      </c>
      <c r="M2627" s="2" t="s">
        <v>143</v>
      </c>
      <c r="N2627" s="2">
        <f t="shared" si="400"/>
        <v>151</v>
      </c>
      <c r="O2627">
        <v>15.1</v>
      </c>
      <c r="P2627" s="28">
        <v>114.33333333333334</v>
      </c>
      <c r="Q2627">
        <f t="shared" si="401"/>
        <v>114.33333333333334</v>
      </c>
      <c r="R2627" s="2">
        <f>IF(ISNUMBER(Q2627),SUMIFS(Q$1:$Q2627,A$1:$A2627,A2627,J$1:$J2627,J2627,D$1:$D2627,D2627),"")</f>
        <v>1660.2333333333331</v>
      </c>
      <c r="AH2627" s="2" t="str">
        <f t="shared" si="402"/>
        <v/>
      </c>
      <c r="AL2627">
        <v>0.72473118279569881</v>
      </c>
      <c r="AM2627">
        <v>0.10537634408602151</v>
      </c>
      <c r="AO2627">
        <v>0.16989247311827957</v>
      </c>
      <c r="AR2627">
        <v>0</v>
      </c>
      <c r="AU2627" s="2" t="str">
        <f t="shared" si="403"/>
        <v/>
      </c>
      <c r="AV2627" s="2" t="str">
        <f>IF(ISNUMBER(AU2627),SUMIFS($AU$1:AU2627,$A$1:A2627,A2627,$J$1:J2627,J2627,$D$1:D2627,D2627),"")</f>
        <v/>
      </c>
      <c r="AW2627">
        <f t="shared" si="404"/>
        <v>8</v>
      </c>
    </row>
    <row r="2628" spans="1:49" x14ac:dyDescent="0.25">
      <c r="A2628" t="s">
        <v>149</v>
      </c>
      <c r="B2628" t="s">
        <v>148</v>
      </c>
      <c r="C2628" s="3">
        <v>44376</v>
      </c>
      <c r="D2628">
        <v>5</v>
      </c>
      <c r="I2628" t="s">
        <v>140</v>
      </c>
      <c r="J2628" s="29" t="s">
        <v>146</v>
      </c>
      <c r="M2628" s="2" t="s">
        <v>143</v>
      </c>
      <c r="N2628" s="2">
        <f t="shared" si="400"/>
        <v>134</v>
      </c>
      <c r="O2628">
        <v>13.4</v>
      </c>
      <c r="P2628" s="28">
        <v>93</v>
      </c>
      <c r="Q2628">
        <f t="shared" si="401"/>
        <v>93</v>
      </c>
      <c r="R2628" s="2">
        <f>IF(ISNUMBER(Q2628),SUMIFS(Q$1:$Q2628,A$1:$A2628,A2628,J$1:$J2628,J2628,D$1:$D2628,D2628),"")</f>
        <v>1517.9333333333336</v>
      </c>
      <c r="AH2628" s="2" t="str">
        <f t="shared" si="402"/>
        <v/>
      </c>
      <c r="AL2628">
        <v>0.62033898305084745</v>
      </c>
      <c r="AM2628">
        <v>0.14915254237288134</v>
      </c>
      <c r="AO2628">
        <v>0.23050847457627116</v>
      </c>
      <c r="AR2628">
        <v>0</v>
      </c>
      <c r="AU2628" s="2" t="str">
        <f t="shared" si="403"/>
        <v/>
      </c>
      <c r="AV2628" s="2" t="str">
        <f>IF(ISNUMBER(AU2628),SUMIFS($AU$1:AU2628,$A$1:A2628,A2628,$J$1:J2628,J2628,$D$1:D2628,D2628),"")</f>
        <v/>
      </c>
      <c r="AW2628">
        <f t="shared" si="404"/>
        <v>8</v>
      </c>
    </row>
    <row r="2629" spans="1:49" x14ac:dyDescent="0.25">
      <c r="A2629" t="s">
        <v>150</v>
      </c>
      <c r="B2629" t="s">
        <v>148</v>
      </c>
      <c r="C2629" s="3">
        <v>43727</v>
      </c>
      <c r="D2629">
        <v>1</v>
      </c>
      <c r="I2629" t="s">
        <v>141</v>
      </c>
      <c r="J2629" s="29" t="s">
        <v>145</v>
      </c>
      <c r="M2629" s="2" t="s">
        <v>143</v>
      </c>
      <c r="N2629" s="2">
        <f t="shared" si="400"/>
        <v>136.80000000000007</v>
      </c>
      <c r="O2629">
        <v>13.680000000000007</v>
      </c>
      <c r="P2629" s="28">
        <v>168.93333333333374</v>
      </c>
      <c r="Q2629">
        <f t="shared" si="401"/>
        <v>168.93333333333374</v>
      </c>
      <c r="R2629" s="2">
        <f>IF(ISNUMBER(Q2629),SUMIFS(Q$1:$Q2629,A$1:$A2629,A2629,J$1:$J2629,J2629,D$1:$D2629,D2629),"")</f>
        <v>168.93333333333374</v>
      </c>
      <c r="AH2629" s="2" t="str">
        <f t="shared" si="402"/>
        <v/>
      </c>
      <c r="AL2629">
        <v>0.75238795003673775</v>
      </c>
      <c r="AM2629">
        <v>1.0286554004408525E-2</v>
      </c>
      <c r="AO2629">
        <v>0.2373254959588538</v>
      </c>
      <c r="AR2629">
        <v>0</v>
      </c>
      <c r="AU2629" s="2" t="str">
        <f t="shared" si="403"/>
        <v/>
      </c>
      <c r="AV2629" s="2" t="str">
        <f>IF(ISNUMBER(AU2629),SUMIFS($AU$1:AU2629,$A$1:A2629,A2629,$J$1:J2629,J2629,$D$1:D2629,D2629),"")</f>
        <v/>
      </c>
      <c r="AW2629">
        <f t="shared" si="404"/>
        <v>8</v>
      </c>
    </row>
    <row r="2630" spans="1:49" x14ac:dyDescent="0.25">
      <c r="A2630" t="s">
        <v>150</v>
      </c>
      <c r="B2630" t="s">
        <v>148</v>
      </c>
      <c r="C2630" s="3">
        <v>43727</v>
      </c>
      <c r="D2630">
        <v>2</v>
      </c>
      <c r="I2630" t="s">
        <v>141</v>
      </c>
      <c r="J2630" s="29" t="s">
        <v>145</v>
      </c>
      <c r="M2630" s="2" t="s">
        <v>143</v>
      </c>
      <c r="N2630" s="2">
        <f t="shared" si="400"/>
        <v>157.3333333333332</v>
      </c>
      <c r="O2630">
        <v>15.73333333333332</v>
      </c>
      <c r="P2630" s="28">
        <v>177.96666666666732</v>
      </c>
      <c r="Q2630">
        <f t="shared" si="401"/>
        <v>177.96666666666732</v>
      </c>
      <c r="R2630" s="2">
        <f>IF(ISNUMBER(Q2630),SUMIFS(Q$1:$Q2630,A$1:$A2630,A2630,J$1:$J2630,J2630,D$1:$D2630,D2630),"")</f>
        <v>177.96666666666732</v>
      </c>
      <c r="AH2630" s="2" t="str">
        <f t="shared" si="402"/>
        <v/>
      </c>
      <c r="AL2630">
        <v>0.69181890389197775</v>
      </c>
      <c r="AM2630">
        <v>3.415409054805401E-2</v>
      </c>
      <c r="AO2630">
        <v>0.27402700555996823</v>
      </c>
      <c r="AR2630">
        <v>0</v>
      </c>
      <c r="AU2630" s="2" t="str">
        <f t="shared" si="403"/>
        <v/>
      </c>
      <c r="AV2630" s="2" t="str">
        <f>IF(ISNUMBER(AU2630),SUMIFS($AU$1:AU2630,$A$1:A2630,A2630,$J$1:J2630,J2630,$D$1:D2630,D2630),"")</f>
        <v/>
      </c>
      <c r="AW2630">
        <f t="shared" si="404"/>
        <v>8</v>
      </c>
    </row>
    <row r="2631" spans="1:49" x14ac:dyDescent="0.25">
      <c r="A2631" t="s">
        <v>150</v>
      </c>
      <c r="B2631" t="s">
        <v>148</v>
      </c>
      <c r="C2631" s="3">
        <v>43727</v>
      </c>
      <c r="D2631">
        <v>3</v>
      </c>
      <c r="I2631" t="s">
        <v>141</v>
      </c>
      <c r="J2631" s="29" t="s">
        <v>145</v>
      </c>
      <c r="M2631" s="2" t="s">
        <v>143</v>
      </c>
      <c r="N2631" s="2">
        <f t="shared" si="400"/>
        <v>201.89999999999981</v>
      </c>
      <c r="O2631">
        <v>20.18999999999998</v>
      </c>
      <c r="P2631" s="28">
        <v>198.80000000000024</v>
      </c>
      <c r="Q2631">
        <f t="shared" si="401"/>
        <v>198.80000000000024</v>
      </c>
      <c r="R2631" s="2">
        <f>IF(ISNUMBER(Q2631),SUMIFS(Q$1:$Q2631,A$1:$A2631,A2631,J$1:$J2631,J2631,D$1:$D2631,D2631),"")</f>
        <v>198.80000000000024</v>
      </c>
      <c r="AH2631" s="2" t="str">
        <f t="shared" si="402"/>
        <v/>
      </c>
      <c r="AL2631">
        <v>0.83613817537643931</v>
      </c>
      <c r="AM2631">
        <v>2.0372010628875108E-2</v>
      </c>
      <c r="AO2631">
        <v>0.14348981399468555</v>
      </c>
      <c r="AR2631">
        <v>0</v>
      </c>
      <c r="AU2631" s="2" t="str">
        <f t="shared" si="403"/>
        <v/>
      </c>
      <c r="AV2631" s="2" t="str">
        <f>IF(ISNUMBER(AU2631),SUMIFS($AU$1:AU2631,$A$1:A2631,A2631,$J$1:J2631,J2631,$D$1:D2631,D2631),"")</f>
        <v/>
      </c>
      <c r="AW2631">
        <f t="shared" si="404"/>
        <v>8</v>
      </c>
    </row>
    <row r="2632" spans="1:49" x14ac:dyDescent="0.25">
      <c r="A2632" t="s">
        <v>150</v>
      </c>
      <c r="B2632" t="s">
        <v>148</v>
      </c>
      <c r="C2632" s="3">
        <v>43727</v>
      </c>
      <c r="D2632">
        <v>4</v>
      </c>
      <c r="I2632" t="s">
        <v>141</v>
      </c>
      <c r="J2632" s="29" t="s">
        <v>145</v>
      </c>
      <c r="M2632" s="2" t="s">
        <v>143</v>
      </c>
      <c r="N2632" s="2">
        <f t="shared" si="400"/>
        <v>185.99999999999972</v>
      </c>
      <c r="O2632">
        <v>18.599999999999973</v>
      </c>
      <c r="P2632" s="28">
        <v>177.53333333333381</v>
      </c>
      <c r="Q2632">
        <f t="shared" si="401"/>
        <v>177.53333333333381</v>
      </c>
      <c r="R2632" s="2">
        <f>IF(ISNUMBER(Q2632),SUMIFS(Q$1:$Q2632,A$1:$A2632,A2632,J$1:$J2632,J2632,D$1:$D2632,D2632),"")</f>
        <v>177.53333333333381</v>
      </c>
      <c r="AH2632" s="2" t="str">
        <f t="shared" si="402"/>
        <v/>
      </c>
      <c r="AL2632">
        <v>0.75139442231075704</v>
      </c>
      <c r="AM2632">
        <v>2.3904382470119525E-2</v>
      </c>
      <c r="AO2632">
        <v>0.22470119521912349</v>
      </c>
      <c r="AR2632">
        <v>0</v>
      </c>
      <c r="AU2632" s="2" t="str">
        <f t="shared" si="403"/>
        <v/>
      </c>
      <c r="AV2632" s="2" t="str">
        <f>IF(ISNUMBER(AU2632),SUMIFS($AU$1:AU2632,$A$1:A2632,A2632,$J$1:J2632,J2632,$D$1:D2632,D2632),"")</f>
        <v/>
      </c>
      <c r="AW2632">
        <f t="shared" si="404"/>
        <v>8</v>
      </c>
    </row>
    <row r="2633" spans="1:49" x14ac:dyDescent="0.25">
      <c r="A2633" t="s">
        <v>150</v>
      </c>
      <c r="B2633" t="s">
        <v>148</v>
      </c>
      <c r="C2633" s="3">
        <v>43727</v>
      </c>
      <c r="D2633">
        <v>5</v>
      </c>
      <c r="I2633" t="s">
        <v>141</v>
      </c>
      <c r="J2633" s="29" t="s">
        <v>145</v>
      </c>
      <c r="M2633" s="2" t="s">
        <v>143</v>
      </c>
      <c r="N2633" s="2">
        <f t="shared" si="400"/>
        <v>223.94999999999982</v>
      </c>
      <c r="O2633">
        <v>22.394999999999982</v>
      </c>
      <c r="P2633" s="28">
        <v>126.05000000000037</v>
      </c>
      <c r="Q2633">
        <f t="shared" si="401"/>
        <v>126.05000000000037</v>
      </c>
      <c r="R2633" s="2">
        <f>IF(ISNUMBER(Q2633),SUMIFS(Q$1:$Q2633,A$1:$A2633,A2633,J$1:$J2633,J2633,D$1:$D2633,D2633),"")</f>
        <v>126.05000000000037</v>
      </c>
      <c r="AH2633" s="2" t="str">
        <f t="shared" si="402"/>
        <v/>
      </c>
      <c r="AL2633">
        <v>0.76880530973451322</v>
      </c>
      <c r="AM2633">
        <v>9.9557522123893821E-3</v>
      </c>
      <c r="AO2633">
        <v>0.22123893805309738</v>
      </c>
      <c r="AR2633">
        <v>0</v>
      </c>
      <c r="AU2633" s="2" t="str">
        <f t="shared" si="403"/>
        <v/>
      </c>
      <c r="AV2633" s="2" t="str">
        <f>IF(ISNUMBER(AU2633),SUMIFS($AU$1:AU2633,$A$1:A2633,A2633,$J$1:J2633,J2633,$D$1:D2633,D2633),"")</f>
        <v/>
      </c>
      <c r="AW2633">
        <f t="shared" si="404"/>
        <v>8</v>
      </c>
    </row>
    <row r="2634" spans="1:49" x14ac:dyDescent="0.25">
      <c r="A2634" t="s">
        <v>150</v>
      </c>
      <c r="B2634" t="s">
        <v>148</v>
      </c>
      <c r="C2634" s="3">
        <v>43762</v>
      </c>
      <c r="D2634">
        <v>1</v>
      </c>
      <c r="I2634" t="s">
        <v>141</v>
      </c>
      <c r="J2634" s="29" t="s">
        <v>145</v>
      </c>
      <c r="M2634" s="2" t="s">
        <v>143</v>
      </c>
      <c r="N2634" s="2">
        <f t="shared" si="400"/>
        <v>169.66666666666663</v>
      </c>
      <c r="O2634">
        <v>16.966666666666661</v>
      </c>
      <c r="P2634" s="28">
        <v>114.33333333333357</v>
      </c>
      <c r="Q2634">
        <f t="shared" si="401"/>
        <v>114.33333333333357</v>
      </c>
      <c r="R2634" s="2">
        <f>IF(ISNUMBER(Q2634),SUMIFS(Q$1:$Q2634,A$1:$A2634,A2634,J$1:$J2634,J2634,D$1:$D2634,D2634),"")</f>
        <v>283.26666666666733</v>
      </c>
      <c r="AH2634" s="2" t="str">
        <f t="shared" si="402"/>
        <v/>
      </c>
      <c r="AL2634">
        <v>0.70975232198142402</v>
      </c>
      <c r="AM2634">
        <v>2.7863777089783281E-2</v>
      </c>
      <c r="AO2634">
        <v>0.25851393188854488</v>
      </c>
      <c r="AR2634">
        <v>3.8699690402476785E-3</v>
      </c>
      <c r="AU2634" s="2" t="str">
        <f t="shared" si="403"/>
        <v/>
      </c>
      <c r="AV2634" s="2" t="str">
        <f>IF(ISNUMBER(AU2634),SUMIFS($AU$1:AU2634,$A$1:A2634,A2634,$J$1:J2634,J2634,$D$1:D2634,D2634),"")</f>
        <v/>
      </c>
      <c r="AW2634">
        <f t="shared" si="404"/>
        <v>8</v>
      </c>
    </row>
    <row r="2635" spans="1:49" x14ac:dyDescent="0.25">
      <c r="A2635" t="s">
        <v>150</v>
      </c>
      <c r="B2635" t="s">
        <v>148</v>
      </c>
      <c r="C2635" s="3">
        <v>43762</v>
      </c>
      <c r="D2635">
        <v>2</v>
      </c>
      <c r="I2635" t="s">
        <v>141</v>
      </c>
      <c r="J2635" s="29" t="s">
        <v>145</v>
      </c>
      <c r="M2635" s="2" t="s">
        <v>143</v>
      </c>
      <c r="N2635" s="2">
        <f t="shared" si="400"/>
        <v>109.00000000000034</v>
      </c>
      <c r="O2635">
        <v>10.900000000000034</v>
      </c>
      <c r="P2635" s="28">
        <v>240.66666666666643</v>
      </c>
      <c r="Q2635">
        <f t="shared" si="401"/>
        <v>240.66666666666643</v>
      </c>
      <c r="R2635" s="2">
        <f>IF(ISNUMBER(Q2635),SUMIFS(Q$1:$Q2635,A$1:$A2635,A2635,J$1:$J2635,J2635,D$1:$D2635,D2635),"")</f>
        <v>418.63333333333378</v>
      </c>
      <c r="AH2635" s="2" t="str">
        <f t="shared" si="402"/>
        <v/>
      </c>
      <c r="AL2635">
        <v>0.63257918552036208</v>
      </c>
      <c r="AM2635">
        <v>5.6108597285067868E-2</v>
      </c>
      <c r="AO2635">
        <v>0.30769230769230771</v>
      </c>
      <c r="AR2635">
        <v>3.6199095022624432E-3</v>
      </c>
      <c r="AU2635" s="2" t="str">
        <f t="shared" si="403"/>
        <v/>
      </c>
      <c r="AV2635" s="2" t="str">
        <f>IF(ISNUMBER(AU2635),SUMIFS($AU$1:AU2635,$A$1:A2635,A2635,$J$1:J2635,J2635,$D$1:D2635,D2635),"")</f>
        <v/>
      </c>
      <c r="AW2635">
        <f t="shared" si="404"/>
        <v>8</v>
      </c>
    </row>
    <row r="2636" spans="1:49" x14ac:dyDescent="0.25">
      <c r="A2636" t="s">
        <v>150</v>
      </c>
      <c r="B2636" t="s">
        <v>148</v>
      </c>
      <c r="C2636" s="3">
        <v>43762</v>
      </c>
      <c r="D2636">
        <v>3</v>
      </c>
      <c r="I2636" t="s">
        <v>141</v>
      </c>
      <c r="J2636" s="29" t="s">
        <v>145</v>
      </c>
      <c r="M2636" s="2" t="s">
        <v>143</v>
      </c>
      <c r="N2636" s="2">
        <f t="shared" si="400"/>
        <v>179.3333333333332</v>
      </c>
      <c r="O2636">
        <v>17.933333333333319</v>
      </c>
      <c r="P2636" s="28">
        <v>320.99999999999983</v>
      </c>
      <c r="Q2636">
        <f t="shared" si="401"/>
        <v>320.99999999999983</v>
      </c>
      <c r="R2636" s="2">
        <f>IF(ISNUMBER(Q2636),SUMIFS(Q$1:$Q2636,A$1:$A2636,A2636,J$1:$J2636,J2636,D$1:$D2636,D2636),"")</f>
        <v>519.80000000000007</v>
      </c>
      <c r="AH2636" s="2" t="str">
        <f t="shared" si="402"/>
        <v/>
      </c>
      <c r="AL2636">
        <v>0.77445432497978972</v>
      </c>
      <c r="AM2636">
        <v>1.3742926434923204E-2</v>
      </c>
      <c r="AO2636">
        <v>0.20533548908649962</v>
      </c>
      <c r="AR2636">
        <v>6.4672594987873885E-3</v>
      </c>
      <c r="AU2636" s="2" t="str">
        <f t="shared" si="403"/>
        <v/>
      </c>
      <c r="AV2636" s="2" t="str">
        <f>IF(ISNUMBER(AU2636),SUMIFS($AU$1:AU2636,$A$1:A2636,A2636,$J$1:J2636,J2636,$D$1:D2636,D2636),"")</f>
        <v/>
      </c>
      <c r="AW2636">
        <f t="shared" si="404"/>
        <v>8</v>
      </c>
    </row>
    <row r="2637" spans="1:49" x14ac:dyDescent="0.25">
      <c r="A2637" t="s">
        <v>150</v>
      </c>
      <c r="B2637" t="s">
        <v>148</v>
      </c>
      <c r="C2637" s="3">
        <v>43762</v>
      </c>
      <c r="D2637">
        <v>4</v>
      </c>
      <c r="I2637" t="s">
        <v>141</v>
      </c>
      <c r="J2637" s="29" t="s">
        <v>145</v>
      </c>
      <c r="M2637" s="2" t="s">
        <v>143</v>
      </c>
      <c r="N2637" s="2">
        <f t="shared" si="400"/>
        <v>189.46666666666658</v>
      </c>
      <c r="O2637">
        <v>18.946666666666658</v>
      </c>
      <c r="P2637" s="28">
        <v>153.53333333333336</v>
      </c>
      <c r="Q2637">
        <f t="shared" si="401"/>
        <v>153.53333333333336</v>
      </c>
      <c r="R2637" s="2">
        <f>IF(ISNUMBER(Q2637),SUMIFS(Q$1:$Q2637,A$1:$A2637,A2637,J$1:$J2637,J2637,D$1:$D2637,D2637),"")</f>
        <v>331.06666666666717</v>
      </c>
      <c r="AH2637" s="2" t="str">
        <f t="shared" si="402"/>
        <v/>
      </c>
      <c r="AL2637">
        <v>0.83349753694581274</v>
      </c>
      <c r="AM2637">
        <v>2.1674876847290636E-2</v>
      </c>
      <c r="AO2637">
        <v>0.14482758620689654</v>
      </c>
      <c r="AR2637">
        <v>0</v>
      </c>
      <c r="AU2637" s="2" t="str">
        <f t="shared" si="403"/>
        <v/>
      </c>
      <c r="AV2637" s="2" t="str">
        <f>IF(ISNUMBER(AU2637),SUMIFS($AU$1:AU2637,$A$1:A2637,A2637,$J$1:J2637,J2637,$D$1:D2637,D2637),"")</f>
        <v/>
      </c>
      <c r="AW2637">
        <f t="shared" si="404"/>
        <v>8</v>
      </c>
    </row>
    <row r="2638" spans="1:49" x14ac:dyDescent="0.25">
      <c r="A2638" t="s">
        <v>150</v>
      </c>
      <c r="B2638" t="s">
        <v>148</v>
      </c>
      <c r="C2638" s="3">
        <v>43762</v>
      </c>
      <c r="D2638">
        <v>5</v>
      </c>
      <c r="I2638" t="s">
        <v>141</v>
      </c>
      <c r="J2638" s="29" t="s">
        <v>145</v>
      </c>
      <c r="M2638" s="2" t="s">
        <v>143</v>
      </c>
      <c r="N2638" s="2">
        <f t="shared" si="400"/>
        <v>236.33333333333343</v>
      </c>
      <c r="O2638">
        <v>23.633333333333344</v>
      </c>
      <c r="P2638" s="28">
        <v>222.99999999999969</v>
      </c>
      <c r="Q2638">
        <f t="shared" si="401"/>
        <v>222.99999999999969</v>
      </c>
      <c r="R2638" s="2">
        <f>IF(ISNUMBER(Q2638),SUMIFS(Q$1:$Q2638,A$1:$A2638,A2638,J$1:$J2638,J2638,D$1:$D2638,D2638),"")</f>
        <v>349.05000000000007</v>
      </c>
      <c r="AH2638" s="2" t="str">
        <f t="shared" si="402"/>
        <v/>
      </c>
      <c r="AL2638">
        <v>0.84099868593955318</v>
      </c>
      <c r="AM2638">
        <v>2.7595269382391586E-2</v>
      </c>
      <c r="AO2638">
        <v>0.12812089356110379</v>
      </c>
      <c r="AR2638">
        <v>3.2851511169513796E-3</v>
      </c>
      <c r="AU2638" s="2" t="str">
        <f t="shared" si="403"/>
        <v/>
      </c>
      <c r="AV2638" s="2" t="str">
        <f>IF(ISNUMBER(AU2638),SUMIFS($AU$1:AU2638,$A$1:A2638,A2638,$J$1:J2638,J2638,$D$1:D2638,D2638),"")</f>
        <v/>
      </c>
      <c r="AW2638">
        <f t="shared" si="404"/>
        <v>8</v>
      </c>
    </row>
    <row r="2639" spans="1:49" x14ac:dyDescent="0.25">
      <c r="A2639" t="s">
        <v>150</v>
      </c>
      <c r="B2639" t="s">
        <v>148</v>
      </c>
      <c r="C2639" s="3">
        <v>43790</v>
      </c>
      <c r="D2639">
        <v>1</v>
      </c>
      <c r="I2639" t="s">
        <v>141</v>
      </c>
      <c r="J2639" s="29" t="s">
        <v>145</v>
      </c>
      <c r="M2639" s="2" t="s">
        <v>143</v>
      </c>
      <c r="N2639" s="2">
        <f t="shared" si="400"/>
        <v>191.09999999999974</v>
      </c>
      <c r="O2639">
        <v>19.109999999999975</v>
      </c>
      <c r="P2639" s="28">
        <v>115.90000000000029</v>
      </c>
      <c r="Q2639">
        <f t="shared" si="401"/>
        <v>115.90000000000029</v>
      </c>
      <c r="R2639" s="2">
        <f>IF(ISNUMBER(Q2639),SUMIFS(Q$1:$Q2639,A$1:$A2639,A2639,J$1:$J2639,J2639,D$1:$D2639,D2639),"")</f>
        <v>399.16666666666765</v>
      </c>
      <c r="AH2639" s="2" t="str">
        <f t="shared" si="402"/>
        <v/>
      </c>
      <c r="AL2639">
        <v>0.74706342991386065</v>
      </c>
      <c r="AM2639">
        <v>4.6985121378230223E-2</v>
      </c>
      <c r="AO2639">
        <v>0.20595144870790916</v>
      </c>
      <c r="AR2639">
        <v>0</v>
      </c>
      <c r="AU2639" s="2" t="str">
        <f t="shared" si="403"/>
        <v/>
      </c>
      <c r="AV2639" s="2" t="str">
        <f>IF(ISNUMBER(AU2639),SUMIFS($AU$1:AU2639,$A$1:A2639,A2639,$J$1:J2639,J2639,$D$1:D2639,D2639),"")</f>
        <v/>
      </c>
      <c r="AW2639">
        <f t="shared" si="404"/>
        <v>8</v>
      </c>
    </row>
    <row r="2640" spans="1:49" x14ac:dyDescent="0.25">
      <c r="A2640" t="s">
        <v>150</v>
      </c>
      <c r="B2640" t="s">
        <v>148</v>
      </c>
      <c r="C2640" s="3">
        <v>43790</v>
      </c>
      <c r="D2640">
        <v>2</v>
      </c>
      <c r="I2640" t="s">
        <v>141</v>
      </c>
      <c r="J2640" s="29" t="s">
        <v>145</v>
      </c>
      <c r="M2640" s="2" t="s">
        <v>143</v>
      </c>
      <c r="N2640" s="2">
        <f t="shared" si="400"/>
        <v>217.89999999999981</v>
      </c>
      <c r="O2640">
        <v>21.789999999999981</v>
      </c>
      <c r="P2640" s="28">
        <v>111.76666666666661</v>
      </c>
      <c r="Q2640">
        <f t="shared" si="401"/>
        <v>111.76666666666661</v>
      </c>
      <c r="R2640" s="2">
        <f>IF(ISNUMBER(Q2640),SUMIFS(Q$1:$Q2640,A$1:$A2640,A2640,J$1:$J2640,J2640,D$1:$D2640,D2640),"")</f>
        <v>530.40000000000043</v>
      </c>
      <c r="AH2640" s="2" t="str">
        <f t="shared" si="402"/>
        <v/>
      </c>
      <c r="AL2640">
        <v>0.61948529411764697</v>
      </c>
      <c r="AM2640">
        <v>0.11948529411764708</v>
      </c>
      <c r="AO2640">
        <v>0.2610294117647059</v>
      </c>
      <c r="AR2640">
        <v>0</v>
      </c>
      <c r="AU2640" s="2" t="str">
        <f t="shared" si="403"/>
        <v/>
      </c>
      <c r="AV2640" s="2" t="str">
        <f>IF(ISNUMBER(AU2640),SUMIFS($AU$1:AU2640,$A$1:A2640,A2640,$J$1:J2640,J2640,$D$1:D2640,D2640),"")</f>
        <v/>
      </c>
      <c r="AW2640">
        <f t="shared" si="404"/>
        <v>8</v>
      </c>
    </row>
    <row r="2641" spans="1:49" x14ac:dyDescent="0.25">
      <c r="A2641" t="s">
        <v>150</v>
      </c>
      <c r="B2641" t="s">
        <v>148</v>
      </c>
      <c r="C2641" s="3">
        <v>43790</v>
      </c>
      <c r="D2641">
        <v>3</v>
      </c>
      <c r="I2641" t="s">
        <v>141</v>
      </c>
      <c r="J2641" s="29" t="s">
        <v>145</v>
      </c>
      <c r="M2641" s="2" t="s">
        <v>143</v>
      </c>
      <c r="N2641" s="2">
        <f t="shared" si="400"/>
        <v>251.70000000000013</v>
      </c>
      <c r="O2641">
        <v>25.170000000000012</v>
      </c>
      <c r="P2641" s="28">
        <v>117.29999999999964</v>
      </c>
      <c r="Q2641">
        <f t="shared" si="401"/>
        <v>117.29999999999964</v>
      </c>
      <c r="R2641" s="2">
        <f>IF(ISNUMBER(Q2641),SUMIFS(Q$1:$Q2641,A$1:$A2641,A2641,J$1:$J2641,J2641,D$1:$D2641,D2641),"")</f>
        <v>637.09999999999968</v>
      </c>
      <c r="AH2641" s="2" t="str">
        <f t="shared" si="402"/>
        <v/>
      </c>
      <c r="AL2641">
        <v>0.73376623376623373</v>
      </c>
      <c r="AM2641">
        <v>7.4211502782931356E-3</v>
      </c>
      <c r="AO2641">
        <v>0.25602968460111319</v>
      </c>
      <c r="AR2641">
        <v>2.7829313543599257E-3</v>
      </c>
      <c r="AU2641" s="2" t="str">
        <f t="shared" si="403"/>
        <v/>
      </c>
      <c r="AV2641" s="2" t="str">
        <f>IF(ISNUMBER(AU2641),SUMIFS($AU$1:AU2641,$A$1:A2641,A2641,$J$1:J2641,J2641,$D$1:D2641,D2641),"")</f>
        <v/>
      </c>
      <c r="AW2641">
        <f t="shared" si="404"/>
        <v>8</v>
      </c>
    </row>
    <row r="2642" spans="1:49" x14ac:dyDescent="0.25">
      <c r="A2642" t="s">
        <v>150</v>
      </c>
      <c r="B2642" t="s">
        <v>148</v>
      </c>
      <c r="C2642" s="3">
        <v>43790</v>
      </c>
      <c r="D2642">
        <v>4</v>
      </c>
      <c r="I2642" t="s">
        <v>141</v>
      </c>
      <c r="J2642" s="29" t="s">
        <v>145</v>
      </c>
      <c r="M2642" s="2" t="s">
        <v>143</v>
      </c>
      <c r="N2642" s="2">
        <f t="shared" si="400"/>
        <v>272.50000000000034</v>
      </c>
      <c r="O2642">
        <v>27.250000000000036</v>
      </c>
      <c r="P2642" s="28">
        <v>140.8333333333334</v>
      </c>
      <c r="Q2642">
        <f t="shared" si="401"/>
        <v>140.8333333333334</v>
      </c>
      <c r="R2642" s="2">
        <f>IF(ISNUMBER(Q2642),SUMIFS(Q$1:$Q2642,A$1:$A2642,A2642,J$1:$J2642,J2642,D$1:$D2642,D2642),"")</f>
        <v>471.90000000000055</v>
      </c>
      <c r="AH2642" s="2" t="str">
        <f t="shared" si="402"/>
        <v/>
      </c>
      <c r="AL2642">
        <v>0.53062730627306276</v>
      </c>
      <c r="AM2642">
        <v>4.2066420664206641E-2</v>
      </c>
      <c r="AO2642">
        <v>0.42730627306273056</v>
      </c>
      <c r="AR2642">
        <v>0</v>
      </c>
      <c r="AU2642" s="2" t="str">
        <f t="shared" si="403"/>
        <v/>
      </c>
      <c r="AV2642" s="2" t="str">
        <f>IF(ISNUMBER(AU2642),SUMIFS($AU$1:AU2642,$A$1:A2642,A2642,$J$1:J2642,J2642,$D$1:D2642,D2642),"")</f>
        <v/>
      </c>
      <c r="AW2642">
        <f t="shared" si="404"/>
        <v>8</v>
      </c>
    </row>
    <row r="2643" spans="1:49" x14ac:dyDescent="0.25">
      <c r="A2643" t="s">
        <v>150</v>
      </c>
      <c r="B2643" t="s">
        <v>148</v>
      </c>
      <c r="C2643" s="3">
        <v>43790</v>
      </c>
      <c r="D2643">
        <v>5</v>
      </c>
      <c r="I2643" t="s">
        <v>141</v>
      </c>
      <c r="J2643" s="29" t="s">
        <v>145</v>
      </c>
      <c r="M2643" s="2" t="s">
        <v>143</v>
      </c>
      <c r="N2643" s="2">
        <f t="shared" si="400"/>
        <v>235.56666666666655</v>
      </c>
      <c r="O2643">
        <v>23.556666666666654</v>
      </c>
      <c r="P2643" s="28">
        <v>175.43333333333334</v>
      </c>
      <c r="Q2643">
        <f t="shared" si="401"/>
        <v>175.43333333333334</v>
      </c>
      <c r="R2643" s="2">
        <f>IF(ISNUMBER(Q2643),SUMIFS(Q$1:$Q2643,A$1:$A2643,A2643,J$1:$J2643,J2643,D$1:$D2643,D2643),"")</f>
        <v>524.48333333333335</v>
      </c>
      <c r="AH2643" s="2" t="str">
        <f t="shared" si="402"/>
        <v/>
      </c>
      <c r="AL2643">
        <v>0.69158878504672894</v>
      </c>
      <c r="AM2643">
        <v>3.1152647975077878E-2</v>
      </c>
      <c r="AO2643">
        <v>0.27518172377985461</v>
      </c>
      <c r="AR2643">
        <v>2.0768431983385258E-3</v>
      </c>
      <c r="AU2643" s="2" t="str">
        <f t="shared" si="403"/>
        <v/>
      </c>
      <c r="AV2643" s="2" t="str">
        <f>IF(ISNUMBER(AU2643),SUMIFS($AU$1:AU2643,$A$1:A2643,A2643,$J$1:J2643,J2643,$D$1:D2643,D2643),"")</f>
        <v/>
      </c>
      <c r="AW2643">
        <f t="shared" si="404"/>
        <v>8</v>
      </c>
    </row>
    <row r="2644" spans="1:49" x14ac:dyDescent="0.25">
      <c r="A2644" t="s">
        <v>150</v>
      </c>
      <c r="B2644" t="s">
        <v>148</v>
      </c>
      <c r="C2644" s="3">
        <v>43811</v>
      </c>
      <c r="D2644">
        <v>1</v>
      </c>
      <c r="I2644" t="s">
        <v>141</v>
      </c>
      <c r="J2644" s="29" t="s">
        <v>145</v>
      </c>
      <c r="M2644" s="2" t="s">
        <v>143</v>
      </c>
      <c r="N2644" s="2">
        <f t="shared" si="400"/>
        <v>257.46666666666664</v>
      </c>
      <c r="O2644">
        <v>25.746666666666663</v>
      </c>
      <c r="P2644" s="28">
        <v>95.066666666666691</v>
      </c>
      <c r="Q2644">
        <f t="shared" si="401"/>
        <v>95.066666666666691</v>
      </c>
      <c r="R2644" s="2">
        <f>IF(ISNUMBER(Q2644),SUMIFS(Q$1:$Q2644,A$1:$A2644,A2644,J$1:$J2644,J2644,D$1:$D2644,D2644),"")</f>
        <v>494.23333333333437</v>
      </c>
      <c r="AH2644" s="2" t="str">
        <f t="shared" si="402"/>
        <v/>
      </c>
      <c r="AL2644">
        <v>0.29392184228890439</v>
      </c>
      <c r="AM2644">
        <v>0.10537334263782273</v>
      </c>
      <c r="AO2644">
        <v>0.56873691556175865</v>
      </c>
      <c r="AR2644">
        <v>3.1967899511514304E-2</v>
      </c>
      <c r="AU2644" s="2" t="str">
        <f t="shared" si="403"/>
        <v/>
      </c>
      <c r="AV2644" s="2" t="str">
        <f>IF(ISNUMBER(AU2644),SUMIFS($AU$1:AU2644,$A$1:A2644,A2644,$J$1:J2644,J2644,$D$1:D2644,D2644),"")</f>
        <v/>
      </c>
      <c r="AW2644">
        <f t="shared" si="404"/>
        <v>8</v>
      </c>
    </row>
    <row r="2645" spans="1:49" x14ac:dyDescent="0.25">
      <c r="A2645" t="s">
        <v>150</v>
      </c>
      <c r="B2645" t="s">
        <v>148</v>
      </c>
      <c r="C2645" s="3">
        <v>43811</v>
      </c>
      <c r="D2645">
        <v>2</v>
      </c>
      <c r="I2645" t="s">
        <v>141</v>
      </c>
      <c r="J2645" s="29" t="s">
        <v>145</v>
      </c>
      <c r="M2645" s="2" t="s">
        <v>143</v>
      </c>
      <c r="N2645" s="2">
        <f t="shared" si="400"/>
        <v>251.43333333333334</v>
      </c>
      <c r="O2645">
        <v>25.143333333333334</v>
      </c>
      <c r="P2645" s="28">
        <v>130.36666666666665</v>
      </c>
      <c r="Q2645">
        <f t="shared" si="401"/>
        <v>130.36666666666665</v>
      </c>
      <c r="R2645" s="2">
        <f>IF(ISNUMBER(Q2645),SUMIFS(Q$1:$Q2645,A$1:$A2645,A2645,J$1:$J2645,J2645,D$1:$D2645,D2645),"")</f>
        <v>660.76666666666711</v>
      </c>
      <c r="AH2645" s="2" t="str">
        <f t="shared" si="402"/>
        <v/>
      </c>
      <c r="AL2645">
        <v>0.43406593406593391</v>
      </c>
      <c r="AM2645">
        <v>0.21794871794871798</v>
      </c>
      <c r="AO2645">
        <v>0.34798534798534803</v>
      </c>
      <c r="AR2645">
        <v>0</v>
      </c>
      <c r="AU2645" s="2" t="str">
        <f t="shared" si="403"/>
        <v/>
      </c>
      <c r="AV2645" s="2" t="str">
        <f>IF(ISNUMBER(AU2645),SUMIFS($AU$1:AU2645,$A$1:A2645,A2645,$J$1:J2645,J2645,$D$1:D2645,D2645),"")</f>
        <v/>
      </c>
      <c r="AW2645">
        <f t="shared" si="404"/>
        <v>8</v>
      </c>
    </row>
    <row r="2646" spans="1:49" x14ac:dyDescent="0.25">
      <c r="A2646" t="s">
        <v>150</v>
      </c>
      <c r="B2646" t="s">
        <v>148</v>
      </c>
      <c r="C2646" s="3">
        <v>43811</v>
      </c>
      <c r="D2646">
        <v>3</v>
      </c>
      <c r="I2646" t="s">
        <v>141</v>
      </c>
      <c r="J2646" s="29" t="s">
        <v>145</v>
      </c>
      <c r="M2646" s="2" t="s">
        <v>143</v>
      </c>
      <c r="N2646" s="2">
        <f t="shared" si="400"/>
        <v>268.93333333333334</v>
      </c>
      <c r="O2646">
        <v>26.893333333333334</v>
      </c>
      <c r="P2646" s="28">
        <v>152.23333333333335</v>
      </c>
      <c r="Q2646">
        <f t="shared" si="401"/>
        <v>152.23333333333335</v>
      </c>
      <c r="R2646" s="2">
        <f>IF(ISNUMBER(Q2646),SUMIFS(Q$1:$Q2646,A$1:$A2646,A2646,J$1:$J2646,J2646,D$1:$D2646,D2646),"")</f>
        <v>789.33333333333303</v>
      </c>
      <c r="AH2646" s="2" t="str">
        <f t="shared" si="402"/>
        <v/>
      </c>
      <c r="AL2646">
        <v>0.40648829431438122</v>
      </c>
      <c r="AM2646">
        <v>3.9464882943143806E-2</v>
      </c>
      <c r="AO2646">
        <v>0.54314381270903</v>
      </c>
      <c r="AR2646">
        <v>1.0903010033444816E-2</v>
      </c>
      <c r="AU2646" s="2" t="str">
        <f t="shared" si="403"/>
        <v/>
      </c>
      <c r="AV2646" s="2" t="str">
        <f>IF(ISNUMBER(AU2646),SUMIFS($AU$1:AU2646,$A$1:A2646,A2646,$J$1:J2646,J2646,$D$1:D2646,D2646),"")</f>
        <v/>
      </c>
      <c r="AW2646">
        <f t="shared" si="404"/>
        <v>8</v>
      </c>
    </row>
    <row r="2647" spans="1:49" x14ac:dyDescent="0.25">
      <c r="A2647" t="s">
        <v>150</v>
      </c>
      <c r="B2647" t="s">
        <v>148</v>
      </c>
      <c r="C2647" s="3">
        <v>43811</v>
      </c>
      <c r="D2647">
        <v>4</v>
      </c>
      <c r="I2647" t="s">
        <v>141</v>
      </c>
      <c r="J2647" s="29" t="s">
        <v>145</v>
      </c>
      <c r="M2647" s="2" t="s">
        <v>143</v>
      </c>
      <c r="N2647" s="2">
        <f t="shared" si="400"/>
        <v>250.53333333333336</v>
      </c>
      <c r="O2647">
        <v>25.053333333333335</v>
      </c>
      <c r="P2647" s="28">
        <v>128.4</v>
      </c>
      <c r="Q2647">
        <f t="shared" si="401"/>
        <v>128.4</v>
      </c>
      <c r="R2647" s="2">
        <f>IF(ISNUMBER(Q2647),SUMIFS(Q$1:$Q2647,A$1:$A2647,A2647,J$1:$J2647,J2647,D$1:$D2647,D2647),"")</f>
        <v>600.30000000000052</v>
      </c>
      <c r="AH2647" s="2" t="str">
        <f t="shared" si="402"/>
        <v/>
      </c>
      <c r="AL2647">
        <v>0.41701030927835059</v>
      </c>
      <c r="AM2647">
        <v>0.15832106038291602</v>
      </c>
      <c r="AO2647">
        <v>0.37260677466863024</v>
      </c>
      <c r="AR2647">
        <v>5.2061855670103088E-2</v>
      </c>
      <c r="AU2647" s="2" t="str">
        <f t="shared" si="403"/>
        <v/>
      </c>
      <c r="AV2647" s="2" t="str">
        <f>IF(ISNUMBER(AU2647),SUMIFS($AU$1:AU2647,$A$1:A2647,A2647,$J$1:J2647,J2647,$D$1:D2647,D2647),"")</f>
        <v/>
      </c>
      <c r="AW2647">
        <f t="shared" si="404"/>
        <v>8</v>
      </c>
    </row>
    <row r="2648" spans="1:49" x14ac:dyDescent="0.25">
      <c r="A2648" t="s">
        <v>150</v>
      </c>
      <c r="B2648" t="s">
        <v>148</v>
      </c>
      <c r="C2648" s="3">
        <v>43811</v>
      </c>
      <c r="D2648">
        <v>5</v>
      </c>
      <c r="I2648" t="s">
        <v>141</v>
      </c>
      <c r="J2648" s="29" t="s">
        <v>145</v>
      </c>
      <c r="M2648" s="2" t="s">
        <v>143</v>
      </c>
      <c r="N2648" s="2">
        <f t="shared" si="400"/>
        <v>234.13333333333333</v>
      </c>
      <c r="O2648">
        <v>23.413333333333334</v>
      </c>
      <c r="P2648" s="28">
        <v>127.4</v>
      </c>
      <c r="Q2648">
        <f t="shared" si="401"/>
        <v>127.4</v>
      </c>
      <c r="R2648" s="2">
        <f>IF(ISNUMBER(Q2648),SUMIFS(Q$1:$Q2648,A$1:$A2648,A2648,J$1:$J2648,J2648,D$1:$D2648,D2648),"")</f>
        <v>651.88333333333333</v>
      </c>
      <c r="AH2648" s="2" t="str">
        <f t="shared" si="402"/>
        <v/>
      </c>
      <c r="AL2648">
        <v>0.49226305609284338</v>
      </c>
      <c r="AM2648">
        <v>5.8027079303675046E-2</v>
      </c>
      <c r="AO2648">
        <v>0.44970986460348161</v>
      </c>
      <c r="AR2648">
        <v>0</v>
      </c>
      <c r="AU2648" s="2" t="str">
        <f t="shared" si="403"/>
        <v/>
      </c>
      <c r="AV2648" s="2" t="str">
        <f>IF(ISNUMBER(AU2648),SUMIFS($AU$1:AU2648,$A$1:A2648,A2648,$J$1:J2648,J2648,$D$1:D2648,D2648),"")</f>
        <v/>
      </c>
      <c r="AW2648">
        <f t="shared" si="404"/>
        <v>8</v>
      </c>
    </row>
    <row r="2649" spans="1:49" x14ac:dyDescent="0.25">
      <c r="A2649" t="s">
        <v>150</v>
      </c>
      <c r="B2649" t="s">
        <v>148</v>
      </c>
      <c r="C2649" s="3">
        <v>43847</v>
      </c>
      <c r="D2649">
        <v>1</v>
      </c>
      <c r="I2649" t="s">
        <v>141</v>
      </c>
      <c r="J2649" s="29" t="s">
        <v>145</v>
      </c>
      <c r="M2649" s="2" t="s">
        <v>143</v>
      </c>
      <c r="N2649" s="2">
        <f t="shared" si="400"/>
        <v>226.8</v>
      </c>
      <c r="O2649">
        <v>22.68</v>
      </c>
      <c r="P2649" s="28">
        <v>310.10000000000002</v>
      </c>
      <c r="Q2649">
        <f t="shared" si="401"/>
        <v>310.10000000000002</v>
      </c>
      <c r="R2649" s="2">
        <f>IF(ISNUMBER(Q2649),SUMIFS(Q$1:$Q2649,A$1:$A2649,A2649,J$1:$J2649,J2649,D$1:$D2649,D2649),"")</f>
        <v>804.33333333333439</v>
      </c>
      <c r="AH2649" s="2" t="str">
        <f t="shared" si="402"/>
        <v/>
      </c>
      <c r="AL2649">
        <v>0.14732593340060554</v>
      </c>
      <c r="AM2649">
        <v>0.40262361251261353</v>
      </c>
      <c r="AO2649">
        <v>0.45005045408678096</v>
      </c>
      <c r="AR2649">
        <v>0</v>
      </c>
      <c r="AU2649" s="2" t="str">
        <f t="shared" si="403"/>
        <v/>
      </c>
      <c r="AV2649" s="2" t="str">
        <f>IF(ISNUMBER(AU2649),SUMIFS($AU$1:AU2649,$A$1:A2649,A2649,$J$1:J2649,J2649,$D$1:D2649,D2649),"")</f>
        <v/>
      </c>
      <c r="AW2649">
        <f t="shared" si="404"/>
        <v>8</v>
      </c>
    </row>
    <row r="2650" spans="1:49" x14ac:dyDescent="0.25">
      <c r="A2650" t="s">
        <v>150</v>
      </c>
      <c r="B2650" t="s">
        <v>148</v>
      </c>
      <c r="C2650" s="3">
        <v>43847</v>
      </c>
      <c r="D2650">
        <v>2</v>
      </c>
      <c r="I2650" t="s">
        <v>141</v>
      </c>
      <c r="J2650" s="29" t="s">
        <v>145</v>
      </c>
      <c r="M2650" s="2" t="s">
        <v>143</v>
      </c>
      <c r="N2650" s="2">
        <f t="shared" si="400"/>
        <v>217.06666666666666</v>
      </c>
      <c r="O2650">
        <v>21.706666666666667</v>
      </c>
      <c r="P2650" s="28">
        <v>307.70000000000005</v>
      </c>
      <c r="Q2650">
        <f t="shared" si="401"/>
        <v>307.70000000000005</v>
      </c>
      <c r="R2650" s="2">
        <f>IF(ISNUMBER(Q2650),SUMIFS(Q$1:$Q2650,A$1:$A2650,A2650,J$1:$J2650,J2650,D$1:$D2650,D2650),"")</f>
        <v>968.46666666666715</v>
      </c>
      <c r="AH2650" s="2" t="str">
        <f t="shared" si="402"/>
        <v/>
      </c>
      <c r="AL2650">
        <v>0.16649214659685874</v>
      </c>
      <c r="AM2650">
        <v>0.34345549738219894</v>
      </c>
      <c r="AO2650">
        <v>0.49005235602094238</v>
      </c>
      <c r="AR2650">
        <v>0</v>
      </c>
      <c r="AU2650" s="2" t="str">
        <f t="shared" si="403"/>
        <v/>
      </c>
      <c r="AV2650" s="2" t="str">
        <f>IF(ISNUMBER(AU2650),SUMIFS($AU$1:AU2650,$A$1:A2650,A2650,$J$1:J2650,J2650,$D$1:D2650,D2650),"")</f>
        <v/>
      </c>
      <c r="AW2650">
        <f t="shared" si="404"/>
        <v>8</v>
      </c>
    </row>
    <row r="2651" spans="1:49" x14ac:dyDescent="0.25">
      <c r="A2651" t="s">
        <v>150</v>
      </c>
      <c r="B2651" t="s">
        <v>148</v>
      </c>
      <c r="C2651" s="3">
        <v>43847</v>
      </c>
      <c r="D2651">
        <v>3</v>
      </c>
      <c r="I2651" t="s">
        <v>141</v>
      </c>
      <c r="J2651" s="29" t="s">
        <v>145</v>
      </c>
      <c r="M2651" s="2" t="s">
        <v>143</v>
      </c>
      <c r="N2651" s="2">
        <f t="shared" si="400"/>
        <v>281.66666666666663</v>
      </c>
      <c r="O2651">
        <v>28.166666666666664</v>
      </c>
      <c r="P2651" s="28">
        <v>309.63333333333333</v>
      </c>
      <c r="Q2651">
        <f t="shared" si="401"/>
        <v>309.63333333333333</v>
      </c>
      <c r="R2651" s="2">
        <f>IF(ISNUMBER(Q2651),SUMIFS(Q$1:$Q2651,A$1:$A2651,A2651,J$1:$J2651,J2651,D$1:$D2651,D2651),"")</f>
        <v>1098.9666666666662</v>
      </c>
      <c r="AH2651" s="2" t="str">
        <f t="shared" si="402"/>
        <v/>
      </c>
      <c r="AL2651">
        <v>0.30714285714285711</v>
      </c>
      <c r="AM2651">
        <v>0.12202380952380955</v>
      </c>
      <c r="AO2651">
        <v>0.56051587301587302</v>
      </c>
      <c r="AR2651">
        <v>1.0317460317460317E-2</v>
      </c>
      <c r="AU2651" s="2" t="str">
        <f t="shared" si="403"/>
        <v/>
      </c>
      <c r="AV2651" s="2" t="str">
        <f>IF(ISNUMBER(AU2651),SUMIFS($AU$1:AU2651,$A$1:A2651,A2651,$J$1:J2651,J2651,$D$1:D2651,D2651),"")</f>
        <v/>
      </c>
      <c r="AW2651">
        <f t="shared" si="404"/>
        <v>8</v>
      </c>
    </row>
    <row r="2652" spans="1:49" x14ac:dyDescent="0.25">
      <c r="A2652" t="s">
        <v>150</v>
      </c>
      <c r="B2652" t="s">
        <v>148</v>
      </c>
      <c r="C2652" s="3">
        <v>43847</v>
      </c>
      <c r="D2652">
        <v>4</v>
      </c>
      <c r="I2652" t="s">
        <v>141</v>
      </c>
      <c r="J2652" s="29" t="s">
        <v>145</v>
      </c>
      <c r="M2652" s="2" t="s">
        <v>143</v>
      </c>
      <c r="N2652" s="2">
        <f t="shared" si="400"/>
        <v>256.66999999999996</v>
      </c>
      <c r="O2652">
        <v>25.666999999999994</v>
      </c>
      <c r="P2652" s="28">
        <v>230.69666666666672</v>
      </c>
      <c r="Q2652">
        <f t="shared" si="401"/>
        <v>230.69666666666672</v>
      </c>
      <c r="R2652" s="2">
        <f>IF(ISNUMBER(Q2652),SUMIFS(Q$1:$Q2652,A$1:$A2652,A2652,J$1:$J2652,J2652,D$1:$D2652,D2652),"")</f>
        <v>830.99666666666724</v>
      </c>
      <c r="AH2652" s="2" t="str">
        <f t="shared" si="402"/>
        <v/>
      </c>
      <c r="AL2652">
        <v>0.31105398457583544</v>
      </c>
      <c r="AM2652">
        <v>0.12425021422450729</v>
      </c>
      <c r="AO2652">
        <v>0.56469580119965723</v>
      </c>
      <c r="AR2652">
        <v>0</v>
      </c>
      <c r="AU2652" s="2" t="str">
        <f t="shared" si="403"/>
        <v/>
      </c>
      <c r="AV2652" s="2" t="str">
        <f>IF(ISNUMBER(AU2652),SUMIFS($AU$1:AU2652,$A$1:A2652,A2652,$J$1:J2652,J2652,$D$1:D2652,D2652),"")</f>
        <v/>
      </c>
      <c r="AW2652">
        <f t="shared" si="404"/>
        <v>8</v>
      </c>
    </row>
    <row r="2653" spans="1:49" x14ac:dyDescent="0.25">
      <c r="A2653" t="s">
        <v>150</v>
      </c>
      <c r="B2653" t="s">
        <v>148</v>
      </c>
      <c r="C2653" s="3">
        <v>43847</v>
      </c>
      <c r="D2653">
        <v>5</v>
      </c>
      <c r="I2653" t="s">
        <v>141</v>
      </c>
      <c r="J2653" s="29" t="s">
        <v>145</v>
      </c>
      <c r="M2653" s="2" t="s">
        <v>143</v>
      </c>
      <c r="N2653" s="2">
        <f t="shared" si="400"/>
        <v>278.33333333333337</v>
      </c>
      <c r="O2653">
        <v>27.833333333333336</v>
      </c>
      <c r="P2653" s="28">
        <v>229.03333333333336</v>
      </c>
      <c r="Q2653">
        <f t="shared" si="401"/>
        <v>229.03333333333336</v>
      </c>
      <c r="R2653" s="2">
        <f>IF(ISNUMBER(Q2653),SUMIFS(Q$1:$Q2653,A$1:$A2653,A2653,J$1:$J2653,J2653,D$1:$D2653,D2653),"")</f>
        <v>880.91666666666674</v>
      </c>
      <c r="AH2653" s="2" t="str">
        <f t="shared" si="402"/>
        <v/>
      </c>
      <c r="AL2653">
        <v>0.46395705521472391</v>
      </c>
      <c r="AM2653">
        <v>0.13420245398773004</v>
      </c>
      <c r="AO2653">
        <v>0.40184049079754602</v>
      </c>
      <c r="AR2653">
        <v>0</v>
      </c>
      <c r="AU2653" s="2" t="str">
        <f t="shared" si="403"/>
        <v/>
      </c>
      <c r="AV2653" s="2" t="str">
        <f>IF(ISNUMBER(AU2653),SUMIFS($AU$1:AU2653,$A$1:A2653,A2653,$J$1:J2653,J2653,$D$1:D2653,D2653),"")</f>
        <v/>
      </c>
      <c r="AW2653">
        <f t="shared" si="404"/>
        <v>8</v>
      </c>
    </row>
    <row r="2654" spans="1:49" x14ac:dyDescent="0.25">
      <c r="A2654" t="s">
        <v>150</v>
      </c>
      <c r="B2654" t="s">
        <v>148</v>
      </c>
      <c r="C2654" s="3">
        <v>43872</v>
      </c>
      <c r="D2654">
        <v>1</v>
      </c>
      <c r="I2654" t="s">
        <v>141</v>
      </c>
      <c r="J2654" s="29" t="s">
        <v>145</v>
      </c>
      <c r="M2654" s="2" t="s">
        <v>143</v>
      </c>
      <c r="N2654" s="2">
        <f t="shared" si="400"/>
        <v>254.46666666666664</v>
      </c>
      <c r="O2654">
        <v>25.446666666666665</v>
      </c>
      <c r="P2654" s="28">
        <v>66.966666666666697</v>
      </c>
      <c r="Q2654">
        <f t="shared" si="401"/>
        <v>66.966666666666697</v>
      </c>
      <c r="R2654" s="2">
        <f>IF(ISNUMBER(Q2654),SUMIFS(Q$1:$Q2654,A$1:$A2654,A2654,J$1:$J2654,J2654,D$1:$D2654,D2654),"")</f>
        <v>871.30000000000109</v>
      </c>
      <c r="AH2654" s="2" t="str">
        <f t="shared" si="402"/>
        <v/>
      </c>
      <c r="AL2654">
        <v>0.19858156028368792</v>
      </c>
      <c r="AM2654">
        <v>0.26684397163120566</v>
      </c>
      <c r="AO2654">
        <v>0.53457446808510645</v>
      </c>
      <c r="AR2654">
        <v>0</v>
      </c>
      <c r="AU2654" s="2" t="str">
        <f t="shared" si="403"/>
        <v/>
      </c>
      <c r="AV2654" s="2" t="str">
        <f>IF(ISNUMBER(AU2654),SUMIFS($AU$1:AU2654,$A$1:A2654,A2654,$J$1:J2654,J2654,$D$1:D2654,D2654),"")</f>
        <v/>
      </c>
      <c r="AW2654">
        <f t="shared" si="404"/>
        <v>8</v>
      </c>
    </row>
    <row r="2655" spans="1:49" x14ac:dyDescent="0.25">
      <c r="A2655" t="s">
        <v>150</v>
      </c>
      <c r="B2655" t="s">
        <v>148</v>
      </c>
      <c r="C2655" s="3">
        <v>43872</v>
      </c>
      <c r="D2655">
        <v>2</v>
      </c>
      <c r="I2655" t="s">
        <v>141</v>
      </c>
      <c r="J2655" s="29" t="s">
        <v>145</v>
      </c>
      <c r="M2655" s="2" t="s">
        <v>143</v>
      </c>
      <c r="N2655" s="2">
        <f t="shared" si="400"/>
        <v>255.7</v>
      </c>
      <c r="O2655">
        <v>25.57</v>
      </c>
      <c r="P2655" s="28">
        <v>139.76666666666665</v>
      </c>
      <c r="Q2655">
        <f t="shared" si="401"/>
        <v>139.76666666666665</v>
      </c>
      <c r="R2655" s="2">
        <f>IF(ISNUMBER(Q2655),SUMIFS(Q$1:$Q2655,A$1:$A2655,A2655,J$1:$J2655,J2655,D$1:$D2655,D2655),"")</f>
        <v>1108.2333333333338</v>
      </c>
      <c r="AH2655" s="2" t="str">
        <f t="shared" si="402"/>
        <v/>
      </c>
      <c r="AL2655">
        <v>0.11821974965229486</v>
      </c>
      <c r="AM2655">
        <v>0.43393602225312933</v>
      </c>
      <c r="AO2655">
        <v>0.43949930458970793</v>
      </c>
      <c r="AR2655">
        <v>8.3449235048678721E-3</v>
      </c>
      <c r="AU2655" s="2" t="str">
        <f t="shared" si="403"/>
        <v/>
      </c>
      <c r="AV2655" s="2" t="str">
        <f>IF(ISNUMBER(AU2655),SUMIFS($AU$1:AU2655,$A$1:A2655,A2655,$J$1:J2655,J2655,$D$1:D2655,D2655),"")</f>
        <v/>
      </c>
      <c r="AW2655">
        <f t="shared" si="404"/>
        <v>8</v>
      </c>
    </row>
    <row r="2656" spans="1:49" x14ac:dyDescent="0.25">
      <c r="A2656" t="s">
        <v>150</v>
      </c>
      <c r="B2656" t="s">
        <v>148</v>
      </c>
      <c r="C2656" s="3">
        <v>43872</v>
      </c>
      <c r="D2656">
        <v>3</v>
      </c>
      <c r="I2656" t="s">
        <v>141</v>
      </c>
      <c r="J2656" s="29" t="s">
        <v>145</v>
      </c>
      <c r="M2656" s="2" t="s">
        <v>143</v>
      </c>
      <c r="N2656" s="2">
        <f t="shared" si="400"/>
        <v>223.16666666666666</v>
      </c>
      <c r="O2656">
        <v>22.316666666666666</v>
      </c>
      <c r="P2656" s="28">
        <v>121.83333333333334</v>
      </c>
      <c r="Q2656">
        <f t="shared" si="401"/>
        <v>121.83333333333334</v>
      </c>
      <c r="R2656" s="2">
        <f>IF(ISNUMBER(Q2656),SUMIFS(Q$1:$Q2656,A$1:$A2656,A2656,J$1:$J2656,J2656,D$1:$D2656,D2656),"")</f>
        <v>1220.7999999999995</v>
      </c>
      <c r="AH2656" s="2" t="str">
        <f t="shared" si="402"/>
        <v/>
      </c>
      <c r="AL2656">
        <v>0.18608414239482202</v>
      </c>
      <c r="AM2656">
        <v>6.1488673139158574E-2</v>
      </c>
      <c r="AO2656">
        <v>0.72653721682847905</v>
      </c>
      <c r="AR2656">
        <v>2.5889967637540454E-2</v>
      </c>
      <c r="AU2656" s="2" t="str">
        <f t="shared" si="403"/>
        <v/>
      </c>
      <c r="AV2656" s="2" t="str">
        <f>IF(ISNUMBER(AU2656),SUMIFS($AU$1:AU2656,$A$1:A2656,A2656,$J$1:J2656,J2656,$D$1:D2656,D2656),"")</f>
        <v/>
      </c>
      <c r="AW2656">
        <f t="shared" si="404"/>
        <v>8</v>
      </c>
    </row>
    <row r="2657" spans="1:49" x14ac:dyDescent="0.25">
      <c r="A2657" t="s">
        <v>150</v>
      </c>
      <c r="B2657" t="s">
        <v>148</v>
      </c>
      <c r="C2657" s="3">
        <v>43872</v>
      </c>
      <c r="D2657">
        <v>4</v>
      </c>
      <c r="I2657" t="s">
        <v>141</v>
      </c>
      <c r="J2657" s="29" t="s">
        <v>145</v>
      </c>
      <c r="M2657" s="2" t="s">
        <v>143</v>
      </c>
      <c r="N2657" s="2">
        <f t="shared" si="400"/>
        <v>205.09999999999997</v>
      </c>
      <c r="O2657">
        <v>20.509999999999998</v>
      </c>
      <c r="P2657" s="28">
        <v>102.3</v>
      </c>
      <c r="Q2657">
        <f t="shared" si="401"/>
        <v>102.3</v>
      </c>
      <c r="R2657" s="2">
        <f>IF(ISNUMBER(Q2657),SUMIFS(Q$1:$Q2657,A$1:$A2657,A2657,J$1:$J2657,J2657,D$1:$D2657,D2657),"")</f>
        <v>933.29666666666719</v>
      </c>
      <c r="AH2657" s="2" t="str">
        <f t="shared" si="402"/>
        <v/>
      </c>
      <c r="AL2657">
        <v>0.18556701030927836</v>
      </c>
      <c r="AM2657">
        <v>0.11855670103092783</v>
      </c>
      <c r="AO2657">
        <v>0.6958762886597939</v>
      </c>
      <c r="AR2657">
        <v>0</v>
      </c>
      <c r="AU2657" s="2" t="str">
        <f t="shared" si="403"/>
        <v/>
      </c>
      <c r="AV2657" s="2" t="str">
        <f>IF(ISNUMBER(AU2657),SUMIFS($AU$1:AU2657,$A$1:A2657,A2657,$J$1:J2657,J2657,$D$1:D2657,D2657),"")</f>
        <v/>
      </c>
      <c r="AW2657">
        <f t="shared" si="404"/>
        <v>8</v>
      </c>
    </row>
    <row r="2658" spans="1:49" x14ac:dyDescent="0.25">
      <c r="A2658" t="s">
        <v>150</v>
      </c>
      <c r="B2658" t="s">
        <v>148</v>
      </c>
      <c r="C2658" s="3">
        <v>43872</v>
      </c>
      <c r="D2658">
        <v>5</v>
      </c>
      <c r="I2658" t="s">
        <v>141</v>
      </c>
      <c r="J2658" s="29" t="s">
        <v>145</v>
      </c>
      <c r="M2658" s="2" t="s">
        <v>143</v>
      </c>
      <c r="N2658" s="2">
        <f t="shared" si="400"/>
        <v>250.9</v>
      </c>
      <c r="O2658">
        <v>25.09</v>
      </c>
      <c r="P2658" s="28">
        <v>77.833333333333343</v>
      </c>
      <c r="Q2658">
        <f t="shared" si="401"/>
        <v>77.833333333333343</v>
      </c>
      <c r="R2658" s="2">
        <f>IF(ISNUMBER(Q2658),SUMIFS(Q$1:$Q2658,A$1:$A2658,A2658,J$1:$J2658,J2658,D$1:$D2658,D2658),"")</f>
        <v>958.75000000000011</v>
      </c>
      <c r="AH2658" s="2" t="str">
        <f t="shared" si="402"/>
        <v/>
      </c>
      <c r="AL2658">
        <v>0.32880434782608697</v>
      </c>
      <c r="AM2658">
        <v>9.2391304347826109E-2</v>
      </c>
      <c r="AO2658">
        <v>0.55298913043478271</v>
      </c>
      <c r="AR2658">
        <v>2.5815217391304348E-2</v>
      </c>
      <c r="AU2658" s="2" t="str">
        <f t="shared" si="403"/>
        <v/>
      </c>
      <c r="AV2658" s="2" t="str">
        <f>IF(ISNUMBER(AU2658),SUMIFS($AU$1:AU2658,$A$1:A2658,A2658,$J$1:J2658,J2658,$D$1:D2658,D2658),"")</f>
        <v/>
      </c>
      <c r="AW2658">
        <f t="shared" si="404"/>
        <v>8</v>
      </c>
    </row>
    <row r="2659" spans="1:49" x14ac:dyDescent="0.25">
      <c r="A2659" t="s">
        <v>150</v>
      </c>
      <c r="B2659" t="s">
        <v>148</v>
      </c>
      <c r="C2659" s="3">
        <v>43908</v>
      </c>
      <c r="D2659">
        <v>1</v>
      </c>
      <c r="I2659" t="s">
        <v>141</v>
      </c>
      <c r="J2659" s="29" t="s">
        <v>145</v>
      </c>
      <c r="M2659" s="2" t="s">
        <v>143</v>
      </c>
      <c r="N2659" s="2">
        <f t="shared" si="400"/>
        <v>188.13333333333333</v>
      </c>
      <c r="O2659">
        <v>18.813333333333333</v>
      </c>
      <c r="P2659" s="28">
        <v>146.16666666666669</v>
      </c>
      <c r="Q2659">
        <f t="shared" si="401"/>
        <v>146.16666666666669</v>
      </c>
      <c r="R2659" s="2">
        <f>IF(ISNUMBER(Q2659),SUMIFS(Q$1:$Q2659,A$1:$A2659,A2659,J$1:$J2659,J2659,D$1:$D2659,D2659),"")</f>
        <v>1017.4666666666678</v>
      </c>
      <c r="AH2659" s="2" t="str">
        <f t="shared" si="402"/>
        <v/>
      </c>
      <c r="AL2659">
        <v>0.18686296715741785</v>
      </c>
      <c r="AM2659">
        <v>0.16874292185730463</v>
      </c>
      <c r="AO2659">
        <v>0.63873159682899205</v>
      </c>
      <c r="AR2659">
        <v>5.6625141562853904E-3</v>
      </c>
      <c r="AU2659" s="2" t="str">
        <f t="shared" si="403"/>
        <v/>
      </c>
      <c r="AV2659" s="2" t="str">
        <f>IF(ISNUMBER(AU2659),SUMIFS($AU$1:AU2659,$A$1:A2659,A2659,$J$1:J2659,J2659,$D$1:D2659,D2659),"")</f>
        <v/>
      </c>
      <c r="AW2659">
        <f t="shared" si="404"/>
        <v>8</v>
      </c>
    </row>
    <row r="2660" spans="1:49" x14ac:dyDescent="0.25">
      <c r="A2660" t="s">
        <v>150</v>
      </c>
      <c r="B2660" t="s">
        <v>148</v>
      </c>
      <c r="C2660" s="3">
        <v>43908</v>
      </c>
      <c r="D2660">
        <v>2</v>
      </c>
      <c r="I2660" t="s">
        <v>141</v>
      </c>
      <c r="J2660" s="29" t="s">
        <v>145</v>
      </c>
      <c r="M2660" s="2" t="s">
        <v>143</v>
      </c>
      <c r="N2660" s="2">
        <f t="shared" si="400"/>
        <v>164.2</v>
      </c>
      <c r="O2660">
        <v>16.419999999999998</v>
      </c>
      <c r="P2660" s="28">
        <v>136.69999999999999</v>
      </c>
      <c r="Q2660">
        <f t="shared" si="401"/>
        <v>136.69999999999999</v>
      </c>
      <c r="R2660" s="2">
        <f>IF(ISNUMBER(Q2660),SUMIFS(Q$1:$Q2660,A$1:$A2660,A2660,J$1:$J2660,J2660,D$1:$D2660,D2660),"")</f>
        <v>1244.9333333333338</v>
      </c>
      <c r="AH2660" s="2" t="str">
        <f t="shared" si="402"/>
        <v/>
      </c>
      <c r="AL2660">
        <v>8.3333333333333343E-2</v>
      </c>
      <c r="AM2660">
        <v>0.22945205479452049</v>
      </c>
      <c r="AO2660">
        <v>0.68721461187214616</v>
      </c>
      <c r="AR2660">
        <v>0</v>
      </c>
      <c r="AU2660" s="2" t="str">
        <f t="shared" si="403"/>
        <v/>
      </c>
      <c r="AV2660" s="2" t="str">
        <f>IF(ISNUMBER(AU2660),SUMIFS($AU$1:AU2660,$A$1:A2660,A2660,$J$1:J2660,J2660,$D$1:D2660,D2660),"")</f>
        <v/>
      </c>
      <c r="AW2660">
        <f t="shared" si="404"/>
        <v>8</v>
      </c>
    </row>
    <row r="2661" spans="1:49" x14ac:dyDescent="0.25">
      <c r="A2661" t="s">
        <v>150</v>
      </c>
      <c r="B2661" t="s">
        <v>148</v>
      </c>
      <c r="C2661" s="3">
        <v>43908</v>
      </c>
      <c r="D2661">
        <v>3</v>
      </c>
      <c r="I2661" t="s">
        <v>141</v>
      </c>
      <c r="J2661" s="29" t="s">
        <v>145</v>
      </c>
      <c r="M2661" s="2" t="s">
        <v>143</v>
      </c>
      <c r="N2661" s="2">
        <f t="shared" si="400"/>
        <v>240.73333333333335</v>
      </c>
      <c r="O2661">
        <v>24.073333333333334</v>
      </c>
      <c r="P2661" s="28">
        <v>149.83333333333331</v>
      </c>
      <c r="Q2661">
        <f t="shared" si="401"/>
        <v>149.83333333333331</v>
      </c>
      <c r="R2661" s="2">
        <f>IF(ISNUMBER(Q2661),SUMIFS(Q$1:$Q2661,A$1:$A2661,A2661,J$1:$J2661,J2661,D$1:$D2661,D2661),"")</f>
        <v>1370.6333333333328</v>
      </c>
      <c r="AH2661" s="2" t="str">
        <f t="shared" si="402"/>
        <v/>
      </c>
      <c r="AL2661">
        <v>0.17668621700879766</v>
      </c>
      <c r="AM2661">
        <v>1.7595307917888561E-2</v>
      </c>
      <c r="AO2661">
        <v>0.80571847507331373</v>
      </c>
      <c r="AR2661">
        <v>0</v>
      </c>
      <c r="AU2661" s="2" t="str">
        <f t="shared" si="403"/>
        <v/>
      </c>
      <c r="AV2661" s="2" t="str">
        <f>IF(ISNUMBER(AU2661),SUMIFS($AU$1:AU2661,$A$1:A2661,A2661,$J$1:J2661,J2661,$D$1:D2661,D2661),"")</f>
        <v/>
      </c>
      <c r="AW2661">
        <f t="shared" si="404"/>
        <v>8</v>
      </c>
    </row>
    <row r="2662" spans="1:49" x14ac:dyDescent="0.25">
      <c r="A2662" t="s">
        <v>150</v>
      </c>
      <c r="B2662" t="s">
        <v>148</v>
      </c>
      <c r="C2662" s="3">
        <v>43908</v>
      </c>
      <c r="D2662">
        <v>4</v>
      </c>
      <c r="I2662" t="s">
        <v>141</v>
      </c>
      <c r="J2662" s="29" t="s">
        <v>145</v>
      </c>
      <c r="M2662" s="2" t="s">
        <v>143</v>
      </c>
      <c r="N2662" s="2">
        <f t="shared" si="400"/>
        <v>216.13333333333338</v>
      </c>
      <c r="O2662">
        <v>21.613333333333337</v>
      </c>
      <c r="P2662" s="28">
        <v>134.5</v>
      </c>
      <c r="Q2662">
        <f t="shared" si="401"/>
        <v>134.5</v>
      </c>
      <c r="R2662" s="2">
        <f>IF(ISNUMBER(Q2662),SUMIFS(Q$1:$Q2662,A$1:$A2662,A2662,J$1:$J2662,J2662,D$1:$D2662,D2662),"")</f>
        <v>1067.7966666666671</v>
      </c>
      <c r="AH2662" s="2" t="str">
        <f t="shared" si="402"/>
        <v/>
      </c>
      <c r="AL2662">
        <v>0.16957210776545167</v>
      </c>
      <c r="AM2662">
        <v>2.2187004754358166E-2</v>
      </c>
      <c r="AO2662">
        <v>0.80824088748019018</v>
      </c>
      <c r="AR2662">
        <v>0</v>
      </c>
      <c r="AU2662" s="2" t="str">
        <f t="shared" si="403"/>
        <v/>
      </c>
      <c r="AV2662" s="2" t="str">
        <f>IF(ISNUMBER(AU2662),SUMIFS($AU$1:AU2662,$A$1:A2662,A2662,$J$1:J2662,J2662,$D$1:D2662,D2662),"")</f>
        <v/>
      </c>
      <c r="AW2662">
        <f t="shared" si="404"/>
        <v>8</v>
      </c>
    </row>
    <row r="2663" spans="1:49" x14ac:dyDescent="0.25">
      <c r="A2663" t="s">
        <v>150</v>
      </c>
      <c r="B2663" t="s">
        <v>148</v>
      </c>
      <c r="C2663" s="3">
        <v>43908</v>
      </c>
      <c r="D2663">
        <v>5</v>
      </c>
      <c r="I2663" t="s">
        <v>141</v>
      </c>
      <c r="J2663" s="29" t="s">
        <v>145</v>
      </c>
      <c r="M2663" s="2" t="s">
        <v>143</v>
      </c>
      <c r="N2663" s="2">
        <f t="shared" si="400"/>
        <v>287.16666666666663</v>
      </c>
      <c r="O2663">
        <v>28.716666666666661</v>
      </c>
      <c r="P2663" s="28">
        <v>74.8</v>
      </c>
      <c r="Q2663">
        <f t="shared" si="401"/>
        <v>74.8</v>
      </c>
      <c r="R2663" s="2">
        <f>IF(ISNUMBER(Q2663),SUMIFS(Q$1:$Q2663,A$1:$A2663,A2663,J$1:$J2663,J2663,D$1:$D2663,D2663),"")</f>
        <v>1033.5500000000002</v>
      </c>
      <c r="AH2663" s="2" t="str">
        <f t="shared" si="402"/>
        <v/>
      </c>
      <c r="AL2663">
        <v>0.21808143547273981</v>
      </c>
      <c r="AM2663">
        <v>2.2084195997239476E-2</v>
      </c>
      <c r="AO2663">
        <v>0.75983436853002073</v>
      </c>
      <c r="AR2663">
        <v>0</v>
      </c>
      <c r="AU2663" s="2" t="str">
        <f t="shared" si="403"/>
        <v/>
      </c>
      <c r="AV2663" s="2" t="str">
        <f>IF(ISNUMBER(AU2663),SUMIFS($AU$1:AU2663,$A$1:A2663,A2663,$J$1:J2663,J2663,$D$1:D2663,D2663),"")</f>
        <v/>
      </c>
      <c r="AW2663">
        <f t="shared" si="404"/>
        <v>8</v>
      </c>
    </row>
    <row r="2664" spans="1:49" x14ac:dyDescent="0.25">
      <c r="A2664" t="s">
        <v>150</v>
      </c>
      <c r="B2664" t="s">
        <v>148</v>
      </c>
      <c r="C2664" s="3">
        <v>43965</v>
      </c>
      <c r="D2664">
        <v>1</v>
      </c>
      <c r="I2664" t="s">
        <v>141</v>
      </c>
      <c r="J2664" s="29" t="s">
        <v>145</v>
      </c>
      <c r="M2664" s="2" t="s">
        <v>143</v>
      </c>
      <c r="N2664" s="2">
        <f t="shared" si="400"/>
        <v>249.26666666666665</v>
      </c>
      <c r="O2664">
        <v>24.926666666666666</v>
      </c>
      <c r="P2664" s="28">
        <v>185.30000000000004</v>
      </c>
      <c r="Q2664">
        <f t="shared" si="401"/>
        <v>185.30000000000004</v>
      </c>
      <c r="R2664" s="2">
        <f>IF(ISNUMBER(Q2664),SUMIFS(Q$1:$Q2664,A$1:$A2664,A2664,J$1:$J2664,J2664,D$1:$D2664,D2664),"")</f>
        <v>1202.7666666666678</v>
      </c>
      <c r="AH2664" s="2" t="str">
        <f t="shared" si="402"/>
        <v/>
      </c>
      <c r="AU2664" s="2" t="str">
        <f t="shared" si="403"/>
        <v/>
      </c>
      <c r="AV2664" s="2" t="str">
        <f>IF(ISNUMBER(AU2664),SUMIFS($AU$1:AU2664,$A$1:A2664,A2664,$J$1:J2664,J2664,$D$1:D2664,D2664),"")</f>
        <v/>
      </c>
      <c r="AW2664">
        <f t="shared" si="404"/>
        <v>4</v>
      </c>
    </row>
    <row r="2665" spans="1:49" x14ac:dyDescent="0.25">
      <c r="A2665" t="s">
        <v>150</v>
      </c>
      <c r="B2665" t="s">
        <v>148</v>
      </c>
      <c r="C2665" s="3">
        <v>43965</v>
      </c>
      <c r="D2665">
        <v>2</v>
      </c>
      <c r="I2665" t="s">
        <v>141</v>
      </c>
      <c r="J2665" s="29" t="s">
        <v>145</v>
      </c>
      <c r="M2665" s="2" t="s">
        <v>143</v>
      </c>
      <c r="N2665" s="2">
        <f t="shared" si="400"/>
        <v>223.56666666666666</v>
      </c>
      <c r="O2665">
        <v>22.356666666666666</v>
      </c>
      <c r="P2665" s="28">
        <v>161.80000000000001</v>
      </c>
      <c r="Q2665">
        <f t="shared" si="401"/>
        <v>161.80000000000001</v>
      </c>
      <c r="R2665" s="2">
        <f>IF(ISNUMBER(Q2665),SUMIFS(Q$1:$Q2665,A$1:$A2665,A2665,J$1:$J2665,J2665,D$1:$D2665,D2665),"")</f>
        <v>1406.7333333333338</v>
      </c>
      <c r="AH2665" s="2" t="str">
        <f t="shared" si="402"/>
        <v/>
      </c>
      <c r="AU2665" s="2" t="str">
        <f t="shared" si="403"/>
        <v/>
      </c>
      <c r="AV2665" s="2" t="str">
        <f>IF(ISNUMBER(AU2665),SUMIFS($AU$1:AU2665,$A$1:A2665,A2665,$J$1:J2665,J2665,$D$1:D2665,D2665),"")</f>
        <v/>
      </c>
      <c r="AW2665">
        <f t="shared" si="404"/>
        <v>4</v>
      </c>
    </row>
    <row r="2666" spans="1:49" x14ac:dyDescent="0.25">
      <c r="A2666" t="s">
        <v>150</v>
      </c>
      <c r="B2666" t="s">
        <v>148</v>
      </c>
      <c r="C2666" s="3">
        <v>43965</v>
      </c>
      <c r="D2666">
        <v>3</v>
      </c>
      <c r="I2666" t="s">
        <v>141</v>
      </c>
      <c r="J2666" s="29" t="s">
        <v>145</v>
      </c>
      <c r="M2666" s="2" t="s">
        <v>143</v>
      </c>
      <c r="N2666" s="2">
        <f t="shared" si="400"/>
        <v>202.59999999999997</v>
      </c>
      <c r="O2666">
        <v>20.259999999999998</v>
      </c>
      <c r="P2666" s="28">
        <v>163.03333333333336</v>
      </c>
      <c r="Q2666">
        <f t="shared" si="401"/>
        <v>163.03333333333336</v>
      </c>
      <c r="R2666" s="2">
        <f>IF(ISNUMBER(Q2666),SUMIFS(Q$1:$Q2666,A$1:$A2666,A2666,J$1:$J2666,J2666,D$1:$D2666,D2666),"")</f>
        <v>1533.6666666666661</v>
      </c>
      <c r="AH2666" s="2" t="str">
        <f t="shared" si="402"/>
        <v/>
      </c>
      <c r="AU2666" s="2" t="str">
        <f t="shared" si="403"/>
        <v/>
      </c>
      <c r="AV2666" s="2" t="str">
        <f>IF(ISNUMBER(AU2666),SUMIFS($AU$1:AU2666,$A$1:A2666,A2666,$J$1:J2666,J2666,$D$1:D2666,D2666),"")</f>
        <v/>
      </c>
      <c r="AW2666">
        <f t="shared" si="404"/>
        <v>4</v>
      </c>
    </row>
    <row r="2667" spans="1:49" x14ac:dyDescent="0.25">
      <c r="A2667" t="s">
        <v>150</v>
      </c>
      <c r="B2667" t="s">
        <v>148</v>
      </c>
      <c r="C2667" s="3">
        <v>43965</v>
      </c>
      <c r="D2667">
        <v>4</v>
      </c>
      <c r="I2667" t="s">
        <v>141</v>
      </c>
      <c r="J2667" s="29" t="s">
        <v>145</v>
      </c>
      <c r="M2667" s="2" t="s">
        <v>143</v>
      </c>
      <c r="N2667" s="2">
        <f t="shared" ref="N2667:N2730" si="405">IF(LEN(O2667)&gt;0,O2667*10,"")</f>
        <v>185.63333333333333</v>
      </c>
      <c r="O2667">
        <v>18.563333333333333</v>
      </c>
      <c r="P2667" s="28">
        <v>128.46666666666667</v>
      </c>
      <c r="Q2667">
        <f t="shared" ref="Q2667:Q2730" si="406">IF(LEN(P2667)&gt;0,P2667,"")</f>
        <v>128.46666666666667</v>
      </c>
      <c r="R2667" s="2">
        <f>IF(ISNUMBER(Q2667),SUMIFS(Q$1:$Q2667,A$1:$A2667,A2667,J$1:$J2667,J2667,D$1:$D2667,D2667),"")</f>
        <v>1196.2633333333338</v>
      </c>
      <c r="AH2667" s="2" t="str">
        <f t="shared" ref="AH2667:AH2730" si="407">IF(ISNUMBER(AI2667),AI2667,"")</f>
        <v/>
      </c>
      <c r="AU2667" s="2" t="str">
        <f t="shared" ref="AU2667:AU2730" si="408">IF(AND(ISNUMBER(AI2667),ISNUMBER(Q2667)),ROUND(Q2667*AI2667,3),"")</f>
        <v/>
      </c>
      <c r="AV2667" s="2" t="str">
        <f>IF(ISNUMBER(AU2667),SUMIFS($AU$1:AU2667,$A$1:A2667,A2667,$J$1:J2667,J2667,$D$1:D2667,D2667),"")</f>
        <v/>
      </c>
      <c r="AW2667">
        <f t="shared" ref="AW2667:AW2730" si="409">COUNT(O2667:AV2667)</f>
        <v>4</v>
      </c>
    </row>
    <row r="2668" spans="1:49" x14ac:dyDescent="0.25">
      <c r="A2668" t="s">
        <v>150</v>
      </c>
      <c r="B2668" t="s">
        <v>148</v>
      </c>
      <c r="C2668" s="3">
        <v>43965</v>
      </c>
      <c r="D2668">
        <v>5</v>
      </c>
      <c r="I2668" t="s">
        <v>141</v>
      </c>
      <c r="J2668" s="29" t="s">
        <v>145</v>
      </c>
      <c r="M2668" s="2" t="s">
        <v>143</v>
      </c>
      <c r="N2668" s="2">
        <f t="shared" si="405"/>
        <v>212.16666666666666</v>
      </c>
      <c r="O2668">
        <v>21.216666666666665</v>
      </c>
      <c r="P2668" s="28">
        <v>151.19999999999999</v>
      </c>
      <c r="Q2668">
        <f t="shared" si="406"/>
        <v>151.19999999999999</v>
      </c>
      <c r="R2668" s="2">
        <f>IF(ISNUMBER(Q2668),SUMIFS(Q$1:$Q2668,A$1:$A2668,A2668,J$1:$J2668,J2668,D$1:$D2668,D2668),"")</f>
        <v>1184.7500000000002</v>
      </c>
      <c r="AH2668" s="2" t="str">
        <f t="shared" si="407"/>
        <v/>
      </c>
      <c r="AU2668" s="2" t="str">
        <f t="shared" si="408"/>
        <v/>
      </c>
      <c r="AV2668" s="2" t="str">
        <f>IF(ISNUMBER(AU2668),SUMIFS($AU$1:AU2668,$A$1:A2668,A2668,$J$1:J2668,J2668,$D$1:D2668,D2668),"")</f>
        <v/>
      </c>
      <c r="AW2668">
        <f t="shared" si="409"/>
        <v>4</v>
      </c>
    </row>
    <row r="2669" spans="1:49" x14ac:dyDescent="0.25">
      <c r="A2669" t="s">
        <v>150</v>
      </c>
      <c r="B2669" t="s">
        <v>148</v>
      </c>
      <c r="C2669" s="3">
        <v>44020</v>
      </c>
      <c r="D2669">
        <v>1</v>
      </c>
      <c r="I2669" t="s">
        <v>141</v>
      </c>
      <c r="J2669" s="29" t="s">
        <v>146</v>
      </c>
      <c r="M2669" s="2" t="s">
        <v>143</v>
      </c>
      <c r="N2669" s="2">
        <f t="shared" si="405"/>
        <v>118.9</v>
      </c>
      <c r="O2669">
        <v>11.89</v>
      </c>
      <c r="P2669" s="28">
        <v>162.43333333333334</v>
      </c>
      <c r="Q2669">
        <f t="shared" si="406"/>
        <v>162.43333333333334</v>
      </c>
      <c r="R2669" s="2">
        <f>IF(ISNUMBER(Q2669),SUMIFS(Q$1:$Q2669,A$1:$A2669,A2669,J$1:$J2669,J2669,D$1:$D2669,D2669),"")</f>
        <v>162.43333333333334</v>
      </c>
      <c r="AH2669" s="2" t="str">
        <f t="shared" si="407"/>
        <v/>
      </c>
      <c r="AL2669">
        <v>0.16337522441651708</v>
      </c>
      <c r="AM2669">
        <v>0.14183123877917417</v>
      </c>
      <c r="AO2669">
        <v>0.69479353680430878</v>
      </c>
      <c r="AR2669">
        <v>0</v>
      </c>
      <c r="AU2669" s="2" t="str">
        <f t="shared" si="408"/>
        <v/>
      </c>
      <c r="AV2669" s="2" t="str">
        <f>IF(ISNUMBER(AU2669),SUMIFS($AU$1:AU2669,$A$1:A2669,A2669,$J$1:J2669,J2669,$D$1:D2669,D2669),"")</f>
        <v/>
      </c>
      <c r="AW2669">
        <f t="shared" si="409"/>
        <v>8</v>
      </c>
    </row>
    <row r="2670" spans="1:49" x14ac:dyDescent="0.25">
      <c r="A2670" t="s">
        <v>150</v>
      </c>
      <c r="B2670" t="s">
        <v>148</v>
      </c>
      <c r="C2670" s="3">
        <v>44020</v>
      </c>
      <c r="D2670">
        <v>2</v>
      </c>
      <c r="I2670" t="s">
        <v>141</v>
      </c>
      <c r="J2670" s="29" t="s">
        <v>146</v>
      </c>
      <c r="M2670" s="2" t="s">
        <v>143</v>
      </c>
      <c r="N2670" s="2">
        <f t="shared" si="405"/>
        <v>106.66666666666669</v>
      </c>
      <c r="O2670">
        <v>10.666666666666668</v>
      </c>
      <c r="P2670" s="28">
        <v>289.7</v>
      </c>
      <c r="Q2670">
        <f t="shared" si="406"/>
        <v>289.7</v>
      </c>
      <c r="R2670" s="2">
        <f>IF(ISNUMBER(Q2670),SUMIFS(Q$1:$Q2670,A$1:$A2670,A2670,J$1:$J2670,J2670,D$1:$D2670,D2670),"")</f>
        <v>289.7</v>
      </c>
      <c r="AH2670" s="2" t="str">
        <f t="shared" si="407"/>
        <v/>
      </c>
      <c r="AL2670">
        <v>0.158999192897498</v>
      </c>
      <c r="AM2670">
        <v>0.17433414043583537</v>
      </c>
      <c r="AO2670">
        <v>0.66666666666666663</v>
      </c>
      <c r="AR2670">
        <v>0</v>
      </c>
      <c r="AU2670" s="2" t="str">
        <f t="shared" si="408"/>
        <v/>
      </c>
      <c r="AV2670" s="2" t="str">
        <f>IF(ISNUMBER(AU2670),SUMIFS($AU$1:AU2670,$A$1:A2670,A2670,$J$1:J2670,J2670,$D$1:D2670,D2670),"")</f>
        <v/>
      </c>
      <c r="AW2670">
        <f t="shared" si="409"/>
        <v>8</v>
      </c>
    </row>
    <row r="2671" spans="1:49" x14ac:dyDescent="0.25">
      <c r="A2671" t="s">
        <v>150</v>
      </c>
      <c r="B2671" t="s">
        <v>148</v>
      </c>
      <c r="C2671" s="3">
        <v>44020</v>
      </c>
      <c r="D2671">
        <v>3</v>
      </c>
      <c r="I2671" t="s">
        <v>141</v>
      </c>
      <c r="J2671" s="29" t="s">
        <v>146</v>
      </c>
      <c r="M2671" s="2" t="s">
        <v>143</v>
      </c>
      <c r="N2671" s="2">
        <f t="shared" si="405"/>
        <v>144.26666666666668</v>
      </c>
      <c r="O2671">
        <v>14.426666666666668</v>
      </c>
      <c r="P2671" s="28">
        <v>196.06666666666666</v>
      </c>
      <c r="Q2671">
        <f t="shared" si="406"/>
        <v>196.06666666666666</v>
      </c>
      <c r="R2671" s="2">
        <f>IF(ISNUMBER(Q2671),SUMIFS(Q$1:$Q2671,A$1:$A2671,A2671,J$1:$J2671,J2671,D$1:$D2671,D2671),"")</f>
        <v>196.06666666666666</v>
      </c>
      <c r="AH2671" s="2" t="str">
        <f t="shared" si="407"/>
        <v/>
      </c>
      <c r="AL2671">
        <v>0.43370165745856359</v>
      </c>
      <c r="AM2671">
        <v>2.7624309392265199E-2</v>
      </c>
      <c r="AO2671">
        <v>0.53867403314917139</v>
      </c>
      <c r="AR2671">
        <v>0</v>
      </c>
      <c r="AU2671" s="2" t="str">
        <f t="shared" si="408"/>
        <v/>
      </c>
      <c r="AV2671" s="2" t="str">
        <f>IF(ISNUMBER(AU2671),SUMIFS($AU$1:AU2671,$A$1:A2671,A2671,$J$1:J2671,J2671,$D$1:D2671,D2671),"")</f>
        <v/>
      </c>
      <c r="AW2671">
        <f t="shared" si="409"/>
        <v>8</v>
      </c>
    </row>
    <row r="2672" spans="1:49" x14ac:dyDescent="0.25">
      <c r="A2672" t="s">
        <v>150</v>
      </c>
      <c r="B2672" t="s">
        <v>148</v>
      </c>
      <c r="C2672" s="3">
        <v>44020</v>
      </c>
      <c r="D2672">
        <v>4</v>
      </c>
      <c r="I2672" t="s">
        <v>141</v>
      </c>
      <c r="J2672" s="29" t="s">
        <v>146</v>
      </c>
      <c r="M2672" s="2" t="s">
        <v>143</v>
      </c>
      <c r="N2672" s="2">
        <f t="shared" si="405"/>
        <v>118.66666666666667</v>
      </c>
      <c r="O2672">
        <v>11.866666666666667</v>
      </c>
      <c r="P2672" s="28">
        <v>165.13333333333333</v>
      </c>
      <c r="Q2672">
        <f t="shared" si="406"/>
        <v>165.13333333333333</v>
      </c>
      <c r="R2672" s="2">
        <f>IF(ISNUMBER(Q2672),SUMIFS(Q$1:$Q2672,A$1:$A2672,A2672,J$1:$J2672,J2672,D$1:$D2672,D2672),"")</f>
        <v>165.13333333333333</v>
      </c>
      <c r="AH2672" s="2" t="str">
        <f t="shared" si="407"/>
        <v/>
      </c>
      <c r="AL2672">
        <v>0.42760942760942766</v>
      </c>
      <c r="AM2672">
        <v>7.0707070707070718E-2</v>
      </c>
      <c r="AO2672">
        <v>0.50168350168350173</v>
      </c>
      <c r="AR2672">
        <v>0</v>
      </c>
      <c r="AU2672" s="2" t="str">
        <f t="shared" si="408"/>
        <v/>
      </c>
      <c r="AV2672" s="2" t="str">
        <f>IF(ISNUMBER(AU2672),SUMIFS($AU$1:AU2672,$A$1:A2672,A2672,$J$1:J2672,J2672,$D$1:D2672,D2672),"")</f>
        <v/>
      </c>
      <c r="AW2672">
        <f t="shared" si="409"/>
        <v>8</v>
      </c>
    </row>
    <row r="2673" spans="1:49" x14ac:dyDescent="0.25">
      <c r="A2673" t="s">
        <v>150</v>
      </c>
      <c r="B2673" t="s">
        <v>148</v>
      </c>
      <c r="C2673" s="3">
        <v>44020</v>
      </c>
      <c r="D2673">
        <v>5</v>
      </c>
      <c r="I2673" t="s">
        <v>141</v>
      </c>
      <c r="J2673" s="29" t="s">
        <v>146</v>
      </c>
      <c r="M2673" s="2" t="s">
        <v>143</v>
      </c>
      <c r="N2673" s="2">
        <f t="shared" si="405"/>
        <v>137.03333333333333</v>
      </c>
      <c r="O2673">
        <v>13.703333333333333</v>
      </c>
      <c r="P2673" s="28">
        <v>116.03333333333333</v>
      </c>
      <c r="Q2673">
        <f t="shared" si="406"/>
        <v>116.03333333333333</v>
      </c>
      <c r="R2673" s="2">
        <f>IF(ISNUMBER(Q2673),SUMIFS(Q$1:$Q2673,A$1:$A2673,A2673,J$1:$J2673,J2673,D$1:$D2673,D2673),"")</f>
        <v>116.03333333333333</v>
      </c>
      <c r="AH2673" s="2" t="str">
        <f t="shared" si="407"/>
        <v/>
      </c>
      <c r="AL2673">
        <v>0.41279579316389137</v>
      </c>
      <c r="AM2673">
        <v>4.119193689745837E-2</v>
      </c>
      <c r="AO2673">
        <v>0.53023663453111303</v>
      </c>
      <c r="AR2673">
        <v>1.5775635407537247E-2</v>
      </c>
      <c r="AU2673" s="2" t="str">
        <f t="shared" si="408"/>
        <v/>
      </c>
      <c r="AV2673" s="2" t="str">
        <f>IF(ISNUMBER(AU2673),SUMIFS($AU$1:AU2673,$A$1:A2673,A2673,$J$1:J2673,J2673,$D$1:D2673,D2673),"")</f>
        <v/>
      </c>
      <c r="AW2673">
        <f t="shared" si="409"/>
        <v>8</v>
      </c>
    </row>
    <row r="2674" spans="1:49" x14ac:dyDescent="0.25">
      <c r="A2674" t="s">
        <v>150</v>
      </c>
      <c r="B2674" t="s">
        <v>148</v>
      </c>
      <c r="C2674" s="3">
        <v>44078</v>
      </c>
      <c r="D2674">
        <v>1</v>
      </c>
      <c r="I2674" t="s">
        <v>141</v>
      </c>
      <c r="J2674" s="29" t="s">
        <v>146</v>
      </c>
      <c r="M2674" s="2" t="s">
        <v>143</v>
      </c>
      <c r="N2674" s="2">
        <f t="shared" si="405"/>
        <v>131.30000000000001</v>
      </c>
      <c r="O2674">
        <v>13.13</v>
      </c>
      <c r="P2674" s="28">
        <v>154.30000000000001</v>
      </c>
      <c r="Q2674">
        <f t="shared" si="406"/>
        <v>154.30000000000001</v>
      </c>
      <c r="R2674" s="2">
        <f>IF(ISNUMBER(Q2674),SUMIFS(Q$1:$Q2674,A$1:$A2674,A2674,J$1:$J2674,J2674,D$1:$D2674,D2674),"")</f>
        <v>316.73333333333335</v>
      </c>
      <c r="AH2674" s="2" t="str">
        <f t="shared" si="407"/>
        <v/>
      </c>
      <c r="AL2674">
        <v>0.13413506012950971</v>
      </c>
      <c r="AM2674">
        <v>0.17853839037927843</v>
      </c>
      <c r="AO2674">
        <v>0.68732654949121197</v>
      </c>
      <c r="AR2674">
        <v>0</v>
      </c>
      <c r="AU2674" s="2" t="str">
        <f t="shared" si="408"/>
        <v/>
      </c>
      <c r="AV2674" s="2" t="str">
        <f>IF(ISNUMBER(AU2674),SUMIFS($AU$1:AU2674,$A$1:A2674,A2674,$J$1:J2674,J2674,$D$1:D2674,D2674),"")</f>
        <v/>
      </c>
      <c r="AW2674">
        <f t="shared" si="409"/>
        <v>8</v>
      </c>
    </row>
    <row r="2675" spans="1:49" x14ac:dyDescent="0.25">
      <c r="A2675" t="s">
        <v>150</v>
      </c>
      <c r="B2675" t="s">
        <v>148</v>
      </c>
      <c r="C2675" s="3">
        <v>44078</v>
      </c>
      <c r="D2675">
        <v>2</v>
      </c>
      <c r="I2675" t="s">
        <v>141</v>
      </c>
      <c r="J2675" s="29" t="s">
        <v>146</v>
      </c>
      <c r="M2675" s="2" t="s">
        <v>143</v>
      </c>
      <c r="N2675" s="2">
        <f t="shared" si="405"/>
        <v>94.6</v>
      </c>
      <c r="O2675">
        <v>9.4599999999999991</v>
      </c>
      <c r="P2675" s="28">
        <v>181</v>
      </c>
      <c r="Q2675">
        <f t="shared" si="406"/>
        <v>181</v>
      </c>
      <c r="R2675" s="2">
        <f>IF(ISNUMBER(Q2675),SUMIFS(Q$1:$Q2675,A$1:$A2675,A2675,J$1:$J2675,J2675,D$1:$D2675,D2675),"")</f>
        <v>470.7</v>
      </c>
      <c r="AH2675" s="2" t="str">
        <f t="shared" si="407"/>
        <v/>
      </c>
      <c r="AL2675">
        <v>0.15770925110132156</v>
      </c>
      <c r="AM2675">
        <v>0.21938325991189428</v>
      </c>
      <c r="AO2675">
        <v>0.62290748898678405</v>
      </c>
      <c r="AR2675">
        <v>0</v>
      </c>
      <c r="AU2675" s="2" t="str">
        <f t="shared" si="408"/>
        <v/>
      </c>
      <c r="AV2675" s="2" t="str">
        <f>IF(ISNUMBER(AU2675),SUMIFS($AU$1:AU2675,$A$1:A2675,A2675,$J$1:J2675,J2675,$D$1:D2675,D2675),"")</f>
        <v/>
      </c>
      <c r="AW2675">
        <f t="shared" si="409"/>
        <v>8</v>
      </c>
    </row>
    <row r="2676" spans="1:49" x14ac:dyDescent="0.25">
      <c r="A2676" t="s">
        <v>150</v>
      </c>
      <c r="B2676" t="s">
        <v>148</v>
      </c>
      <c r="C2676" s="3">
        <v>44078</v>
      </c>
      <c r="D2676">
        <v>3</v>
      </c>
      <c r="I2676" t="s">
        <v>141</v>
      </c>
      <c r="J2676" s="29" t="s">
        <v>146</v>
      </c>
      <c r="M2676" s="2" t="s">
        <v>143</v>
      </c>
      <c r="N2676" s="2">
        <f t="shared" si="405"/>
        <v>121.4</v>
      </c>
      <c r="O2676">
        <v>12.14</v>
      </c>
      <c r="P2676" s="28">
        <v>138.30000000000001</v>
      </c>
      <c r="Q2676">
        <f t="shared" si="406"/>
        <v>138.30000000000001</v>
      </c>
      <c r="R2676" s="2">
        <f>IF(ISNUMBER(Q2676),SUMIFS(Q$1:$Q2676,A$1:$A2676,A2676,J$1:$J2676,J2676,D$1:$D2676,D2676),"")</f>
        <v>334.36666666666667</v>
      </c>
      <c r="AH2676" s="2" t="str">
        <f t="shared" si="407"/>
        <v/>
      </c>
      <c r="AL2676">
        <v>0.23198420533070091</v>
      </c>
      <c r="AM2676">
        <v>0.13820335636722603</v>
      </c>
      <c r="AO2676">
        <v>0.61599210266535043</v>
      </c>
      <c r="AR2676">
        <v>1.3820335636722606E-2</v>
      </c>
      <c r="AU2676" s="2" t="str">
        <f t="shared" si="408"/>
        <v/>
      </c>
      <c r="AV2676" s="2" t="str">
        <f>IF(ISNUMBER(AU2676),SUMIFS($AU$1:AU2676,$A$1:A2676,A2676,$J$1:J2676,J2676,$D$1:D2676,D2676),"")</f>
        <v/>
      </c>
      <c r="AW2676">
        <f t="shared" si="409"/>
        <v>8</v>
      </c>
    </row>
    <row r="2677" spans="1:49" x14ac:dyDescent="0.25">
      <c r="A2677" t="s">
        <v>150</v>
      </c>
      <c r="B2677" t="s">
        <v>148</v>
      </c>
      <c r="C2677" s="3">
        <v>44078</v>
      </c>
      <c r="D2677">
        <v>4</v>
      </c>
      <c r="I2677" t="s">
        <v>141</v>
      </c>
      <c r="J2677" s="29" t="s">
        <v>146</v>
      </c>
      <c r="M2677" s="2" t="s">
        <v>143</v>
      </c>
      <c r="N2677" s="2">
        <f t="shared" si="405"/>
        <v>91.299999999999983</v>
      </c>
      <c r="O2677">
        <v>9.129999999999999</v>
      </c>
      <c r="P2677" s="28">
        <v>162.30000000000001</v>
      </c>
      <c r="Q2677">
        <f t="shared" si="406"/>
        <v>162.30000000000001</v>
      </c>
      <c r="R2677" s="2">
        <f>IF(ISNUMBER(Q2677),SUMIFS(Q$1:$Q2677,A$1:$A2677,A2677,J$1:$J2677,J2677,D$1:$D2677,D2677),"")</f>
        <v>327.43333333333334</v>
      </c>
      <c r="AH2677" s="2" t="str">
        <f t="shared" si="407"/>
        <v/>
      </c>
      <c r="AL2677">
        <v>0.32369402985074625</v>
      </c>
      <c r="AM2677">
        <v>5.6902985074626856E-2</v>
      </c>
      <c r="AO2677">
        <v>0.6128731343283581</v>
      </c>
      <c r="AR2677">
        <v>6.5298507462686556E-3</v>
      </c>
      <c r="AU2677" s="2" t="str">
        <f t="shared" si="408"/>
        <v/>
      </c>
      <c r="AV2677" s="2" t="str">
        <f>IF(ISNUMBER(AU2677),SUMIFS($AU$1:AU2677,$A$1:A2677,A2677,$J$1:J2677,J2677,$D$1:D2677,D2677),"")</f>
        <v/>
      </c>
      <c r="AW2677">
        <f t="shared" si="409"/>
        <v>8</v>
      </c>
    </row>
    <row r="2678" spans="1:49" x14ac:dyDescent="0.25">
      <c r="A2678" t="s">
        <v>150</v>
      </c>
      <c r="B2678" t="s">
        <v>148</v>
      </c>
      <c r="C2678" s="3">
        <v>44078</v>
      </c>
      <c r="D2678">
        <v>5</v>
      </c>
      <c r="I2678" t="s">
        <v>141</v>
      </c>
      <c r="J2678" s="29" t="s">
        <v>146</v>
      </c>
      <c r="M2678" s="2" t="s">
        <v>143</v>
      </c>
      <c r="N2678" s="2">
        <f t="shared" si="405"/>
        <v>100.3</v>
      </c>
      <c r="O2678">
        <v>10.029999999999999</v>
      </c>
      <c r="P2678" s="28">
        <v>179.8</v>
      </c>
      <c r="Q2678">
        <f t="shared" si="406"/>
        <v>179.8</v>
      </c>
      <c r="R2678" s="2">
        <f>IF(ISNUMBER(Q2678),SUMIFS(Q$1:$Q2678,A$1:$A2678,A2678,J$1:$J2678,J2678,D$1:$D2678,D2678),"")</f>
        <v>295.83333333333337</v>
      </c>
      <c r="AH2678" s="2" t="str">
        <f t="shared" si="407"/>
        <v/>
      </c>
      <c r="AL2678">
        <v>0.28725701943844489</v>
      </c>
      <c r="AM2678">
        <v>3.0237580993520519E-2</v>
      </c>
      <c r="AO2678">
        <v>0.65226781857451399</v>
      </c>
      <c r="AR2678">
        <v>3.0237580993520519E-2</v>
      </c>
      <c r="AU2678" s="2" t="str">
        <f t="shared" si="408"/>
        <v/>
      </c>
      <c r="AV2678" s="2" t="str">
        <f>IF(ISNUMBER(AU2678),SUMIFS($AU$1:AU2678,$A$1:A2678,A2678,$J$1:J2678,J2678,$D$1:D2678,D2678),"")</f>
        <v/>
      </c>
      <c r="AW2678">
        <f t="shared" si="409"/>
        <v>8</v>
      </c>
    </row>
    <row r="2679" spans="1:49" x14ac:dyDescent="0.25">
      <c r="A2679" t="s">
        <v>150</v>
      </c>
      <c r="B2679" t="s">
        <v>148</v>
      </c>
      <c r="C2679" s="3">
        <v>44119</v>
      </c>
      <c r="D2679">
        <v>1</v>
      </c>
      <c r="I2679" t="s">
        <v>141</v>
      </c>
      <c r="J2679" s="29" t="s">
        <v>146</v>
      </c>
      <c r="M2679" s="2" t="s">
        <v>143</v>
      </c>
      <c r="N2679" s="2">
        <f t="shared" si="405"/>
        <v>108</v>
      </c>
      <c r="O2679">
        <v>10.8</v>
      </c>
      <c r="P2679" s="28">
        <v>253.7</v>
      </c>
      <c r="Q2679">
        <f t="shared" si="406"/>
        <v>253.7</v>
      </c>
      <c r="R2679" s="2">
        <f>IF(ISNUMBER(Q2679),SUMIFS(Q$1:$Q2679,A$1:$A2679,A2679,J$1:$J2679,J2679,D$1:$D2679,D2679),"")</f>
        <v>570.43333333333339</v>
      </c>
      <c r="AH2679" s="2" t="str">
        <f t="shared" si="407"/>
        <v/>
      </c>
      <c r="AL2679">
        <v>0.20264317180616739</v>
      </c>
      <c r="AM2679">
        <v>0.3722466960352423</v>
      </c>
      <c r="AO2679">
        <v>0.41850220264317184</v>
      </c>
      <c r="AR2679">
        <v>6.6079295154185024E-3</v>
      </c>
      <c r="AU2679" s="2" t="str">
        <f t="shared" si="408"/>
        <v/>
      </c>
      <c r="AV2679" s="2" t="str">
        <f>IF(ISNUMBER(AU2679),SUMIFS($AU$1:AU2679,$A$1:A2679,A2679,$J$1:J2679,J2679,$D$1:D2679,D2679),"")</f>
        <v/>
      </c>
      <c r="AW2679">
        <f t="shared" si="409"/>
        <v>8</v>
      </c>
    </row>
    <row r="2680" spans="1:49" x14ac:dyDescent="0.25">
      <c r="A2680" t="s">
        <v>150</v>
      </c>
      <c r="B2680" t="s">
        <v>148</v>
      </c>
      <c r="C2680" s="3">
        <v>44119</v>
      </c>
      <c r="D2680">
        <v>2</v>
      </c>
      <c r="I2680" t="s">
        <v>141</v>
      </c>
      <c r="J2680" s="29" t="s">
        <v>146</v>
      </c>
      <c r="M2680" s="2" t="s">
        <v>143</v>
      </c>
      <c r="N2680" s="2">
        <f t="shared" si="405"/>
        <v>104.2</v>
      </c>
      <c r="O2680">
        <v>10.42</v>
      </c>
      <c r="P2680" s="28">
        <v>290.3</v>
      </c>
      <c r="Q2680">
        <f t="shared" si="406"/>
        <v>290.3</v>
      </c>
      <c r="R2680" s="2">
        <f>IF(ISNUMBER(Q2680),SUMIFS(Q$1:$Q2680,A$1:$A2680,A2680,J$1:$J2680,J2680,D$1:$D2680,D2680),"")</f>
        <v>761</v>
      </c>
      <c r="AH2680" s="2" t="str">
        <f t="shared" si="407"/>
        <v/>
      </c>
      <c r="AL2680">
        <v>0.128103277060576</v>
      </c>
      <c r="AM2680">
        <v>0.17080436941410129</v>
      </c>
      <c r="AO2680">
        <v>0.6752730883813306</v>
      </c>
      <c r="AR2680">
        <v>2.5819265143992059E-2</v>
      </c>
      <c r="AU2680" s="2" t="str">
        <f t="shared" si="408"/>
        <v/>
      </c>
      <c r="AV2680" s="2" t="str">
        <f>IF(ISNUMBER(AU2680),SUMIFS($AU$1:AU2680,$A$1:A2680,A2680,$J$1:J2680,J2680,$D$1:D2680,D2680),"")</f>
        <v/>
      </c>
      <c r="AW2680">
        <f t="shared" si="409"/>
        <v>8</v>
      </c>
    </row>
    <row r="2681" spans="1:49" x14ac:dyDescent="0.25">
      <c r="A2681" t="s">
        <v>150</v>
      </c>
      <c r="B2681" t="s">
        <v>148</v>
      </c>
      <c r="C2681" s="3">
        <v>44119</v>
      </c>
      <c r="D2681">
        <v>3</v>
      </c>
      <c r="I2681" t="s">
        <v>141</v>
      </c>
      <c r="J2681" s="29" t="s">
        <v>146</v>
      </c>
      <c r="M2681" s="2" t="s">
        <v>143</v>
      </c>
      <c r="N2681" s="2">
        <f t="shared" si="405"/>
        <v>141.4</v>
      </c>
      <c r="O2681">
        <v>14.14</v>
      </c>
      <c r="P2681" s="28">
        <v>197.2</v>
      </c>
      <c r="Q2681">
        <f t="shared" si="406"/>
        <v>197.2</v>
      </c>
      <c r="R2681" s="2">
        <f>IF(ISNUMBER(Q2681),SUMIFS(Q$1:$Q2681,A$1:$A2681,A2681,J$1:$J2681,J2681,D$1:$D2681,D2681),"")</f>
        <v>531.56666666666661</v>
      </c>
      <c r="AH2681" s="2" t="str">
        <f t="shared" si="407"/>
        <v/>
      </c>
      <c r="AL2681">
        <v>0.17656903765690377</v>
      </c>
      <c r="AM2681">
        <v>0.1514644351464435</v>
      </c>
      <c r="AO2681">
        <v>0.66527196652719656</v>
      </c>
      <c r="AR2681">
        <v>6.6945606694560665E-3</v>
      </c>
      <c r="AU2681" s="2" t="str">
        <f t="shared" si="408"/>
        <v/>
      </c>
      <c r="AV2681" s="2" t="str">
        <f>IF(ISNUMBER(AU2681),SUMIFS($AU$1:AU2681,$A$1:A2681,A2681,$J$1:J2681,J2681,$D$1:D2681,D2681),"")</f>
        <v/>
      </c>
      <c r="AW2681">
        <f t="shared" si="409"/>
        <v>8</v>
      </c>
    </row>
    <row r="2682" spans="1:49" x14ac:dyDescent="0.25">
      <c r="A2682" t="s">
        <v>150</v>
      </c>
      <c r="B2682" t="s">
        <v>148</v>
      </c>
      <c r="C2682" s="3">
        <v>44119</v>
      </c>
      <c r="D2682">
        <v>4</v>
      </c>
      <c r="I2682" t="s">
        <v>141</v>
      </c>
      <c r="J2682" s="29" t="s">
        <v>146</v>
      </c>
      <c r="M2682" s="2" t="s">
        <v>143</v>
      </c>
      <c r="N2682" s="2">
        <f t="shared" si="405"/>
        <v>106.9</v>
      </c>
      <c r="O2682">
        <v>10.690000000000001</v>
      </c>
      <c r="P2682" s="28">
        <v>213.9</v>
      </c>
      <c r="Q2682">
        <f t="shared" si="406"/>
        <v>213.9</v>
      </c>
      <c r="R2682" s="2">
        <f>IF(ISNUMBER(Q2682),SUMIFS(Q$1:$Q2682,A$1:$A2682,A2682,J$1:$J2682,J2682,D$1:$D2682,D2682),"")</f>
        <v>541.33333333333337</v>
      </c>
      <c r="AH2682" s="2" t="str">
        <f t="shared" si="407"/>
        <v/>
      </c>
      <c r="AL2682">
        <v>0.24317817014446222</v>
      </c>
      <c r="AM2682">
        <v>0.12600321027287317</v>
      </c>
      <c r="AO2682">
        <v>0.55778491171749589</v>
      </c>
      <c r="AR2682">
        <v>7.3033707865168523E-2</v>
      </c>
      <c r="AU2682" s="2" t="str">
        <f t="shared" si="408"/>
        <v/>
      </c>
      <c r="AV2682" s="2" t="str">
        <f>IF(ISNUMBER(AU2682),SUMIFS($AU$1:AU2682,$A$1:A2682,A2682,$J$1:J2682,J2682,$D$1:D2682,D2682),"")</f>
        <v/>
      </c>
      <c r="AW2682">
        <f t="shared" si="409"/>
        <v>8</v>
      </c>
    </row>
    <row r="2683" spans="1:49" x14ac:dyDescent="0.25">
      <c r="A2683" t="s">
        <v>150</v>
      </c>
      <c r="B2683" t="s">
        <v>148</v>
      </c>
      <c r="C2683" s="3">
        <v>44119</v>
      </c>
      <c r="D2683">
        <v>5</v>
      </c>
      <c r="I2683" t="s">
        <v>141</v>
      </c>
      <c r="J2683" s="29" t="s">
        <v>146</v>
      </c>
      <c r="M2683" s="2" t="s">
        <v>143</v>
      </c>
      <c r="N2683" s="2">
        <f t="shared" si="405"/>
        <v>120.1</v>
      </c>
      <c r="O2683">
        <v>12.01</v>
      </c>
      <c r="P2683" s="28">
        <v>281.60000000000002</v>
      </c>
      <c r="Q2683">
        <f t="shared" si="406"/>
        <v>281.60000000000002</v>
      </c>
      <c r="R2683" s="2">
        <f>IF(ISNUMBER(Q2683),SUMIFS(Q$1:$Q2683,A$1:$A2683,A2683,J$1:$J2683,J2683,D$1:$D2683,D2683),"")</f>
        <v>577.43333333333339</v>
      </c>
      <c r="AH2683" s="2" t="str">
        <f t="shared" si="407"/>
        <v/>
      </c>
      <c r="AL2683">
        <v>0.3</v>
      </c>
      <c r="AM2683">
        <v>6.1111111111111116E-2</v>
      </c>
      <c r="AO2683">
        <v>0.59583333333333333</v>
      </c>
      <c r="AR2683">
        <v>4.3055555555555555E-2</v>
      </c>
      <c r="AU2683" s="2" t="str">
        <f t="shared" si="408"/>
        <v/>
      </c>
      <c r="AV2683" s="2" t="str">
        <f>IF(ISNUMBER(AU2683),SUMIFS($AU$1:AU2683,$A$1:A2683,A2683,$J$1:J2683,J2683,$D$1:D2683,D2683),"")</f>
        <v/>
      </c>
      <c r="AW2683">
        <f t="shared" si="409"/>
        <v>8</v>
      </c>
    </row>
    <row r="2684" spans="1:49" x14ac:dyDescent="0.25">
      <c r="A2684" t="s">
        <v>150</v>
      </c>
      <c r="B2684" t="s">
        <v>148</v>
      </c>
      <c r="C2684" s="3">
        <v>44154</v>
      </c>
      <c r="D2684">
        <v>1</v>
      </c>
      <c r="I2684" t="s">
        <v>141</v>
      </c>
      <c r="J2684" s="29" t="s">
        <v>146</v>
      </c>
      <c r="M2684" s="2" t="s">
        <v>143</v>
      </c>
      <c r="N2684" s="2">
        <f t="shared" si="405"/>
        <v>105.3</v>
      </c>
      <c r="O2684">
        <v>10.53</v>
      </c>
      <c r="P2684" s="28">
        <v>244.4</v>
      </c>
      <c r="Q2684">
        <f t="shared" si="406"/>
        <v>244.4</v>
      </c>
      <c r="R2684" s="2">
        <f>IF(ISNUMBER(Q2684),SUMIFS(Q$1:$Q2684,A$1:$A2684,A2684,J$1:$J2684,J2684,D$1:$D2684,D2684),"")</f>
        <v>814.83333333333337</v>
      </c>
      <c r="AH2684" s="2" t="str">
        <f t="shared" si="407"/>
        <v/>
      </c>
      <c r="AL2684">
        <v>0.22686151704940849</v>
      </c>
      <c r="AM2684">
        <v>0.15170494084899094</v>
      </c>
      <c r="AO2684">
        <v>0.62143354210160051</v>
      </c>
      <c r="AR2684">
        <v>0</v>
      </c>
      <c r="AU2684" s="2" t="str">
        <f t="shared" si="408"/>
        <v/>
      </c>
      <c r="AV2684" s="2" t="str">
        <f>IF(ISNUMBER(AU2684),SUMIFS($AU$1:AU2684,$A$1:A2684,A2684,$J$1:J2684,J2684,$D$1:D2684,D2684),"")</f>
        <v/>
      </c>
      <c r="AW2684">
        <f t="shared" si="409"/>
        <v>8</v>
      </c>
    </row>
    <row r="2685" spans="1:49" x14ac:dyDescent="0.25">
      <c r="A2685" t="s">
        <v>150</v>
      </c>
      <c r="B2685" t="s">
        <v>148</v>
      </c>
      <c r="C2685" s="3">
        <v>44154</v>
      </c>
      <c r="D2685">
        <v>2</v>
      </c>
      <c r="I2685" t="s">
        <v>141</v>
      </c>
      <c r="J2685" s="29" t="s">
        <v>146</v>
      </c>
      <c r="M2685" s="2" t="s">
        <v>143</v>
      </c>
      <c r="N2685" s="2">
        <f t="shared" si="405"/>
        <v>98.2</v>
      </c>
      <c r="O2685">
        <v>9.82</v>
      </c>
      <c r="P2685" s="28">
        <v>221.1</v>
      </c>
      <c r="Q2685">
        <f t="shared" si="406"/>
        <v>221.1</v>
      </c>
      <c r="R2685" s="2">
        <f>IF(ISNUMBER(Q2685),SUMIFS(Q$1:$Q2685,A$1:$A2685,A2685,J$1:$J2685,J2685,D$1:$D2685,D2685),"")</f>
        <v>982.1</v>
      </c>
      <c r="AH2685" s="2" t="str">
        <f t="shared" si="407"/>
        <v/>
      </c>
      <c r="AL2685">
        <v>0.1570996978851964</v>
      </c>
      <c r="AM2685">
        <v>0.14803625377643506</v>
      </c>
      <c r="AO2685">
        <v>0.68051359516616317</v>
      </c>
      <c r="AR2685">
        <v>1.4350453172205442E-2</v>
      </c>
      <c r="AU2685" s="2" t="str">
        <f t="shared" si="408"/>
        <v/>
      </c>
      <c r="AV2685" s="2" t="str">
        <f>IF(ISNUMBER(AU2685),SUMIFS($AU$1:AU2685,$A$1:A2685,A2685,$J$1:J2685,J2685,$D$1:D2685,D2685),"")</f>
        <v/>
      </c>
      <c r="AW2685">
        <f t="shared" si="409"/>
        <v>8</v>
      </c>
    </row>
    <row r="2686" spans="1:49" x14ac:dyDescent="0.25">
      <c r="A2686" t="s">
        <v>150</v>
      </c>
      <c r="B2686" t="s">
        <v>148</v>
      </c>
      <c r="C2686" s="3">
        <v>44154</v>
      </c>
      <c r="D2686">
        <v>3</v>
      </c>
      <c r="I2686" t="s">
        <v>141</v>
      </c>
      <c r="J2686" s="29" t="s">
        <v>146</v>
      </c>
      <c r="M2686" s="2" t="s">
        <v>143</v>
      </c>
      <c r="N2686" s="2">
        <f t="shared" si="405"/>
        <v>133.4</v>
      </c>
      <c r="O2686">
        <v>13.34</v>
      </c>
      <c r="P2686" s="28">
        <v>209.2</v>
      </c>
      <c r="Q2686">
        <f t="shared" si="406"/>
        <v>209.2</v>
      </c>
      <c r="R2686" s="2">
        <f>IF(ISNUMBER(Q2686),SUMIFS(Q$1:$Q2686,A$1:$A2686,A2686,J$1:$J2686,J2686,D$1:$D2686,D2686),"")</f>
        <v>740.76666666666665</v>
      </c>
      <c r="AH2686" s="2" t="str">
        <f t="shared" si="407"/>
        <v/>
      </c>
      <c r="AL2686">
        <v>0.25989445910290238</v>
      </c>
      <c r="AM2686">
        <v>0.13192612137203166</v>
      </c>
      <c r="AO2686">
        <v>0.60817941952506593</v>
      </c>
      <c r="AR2686">
        <v>0</v>
      </c>
      <c r="AU2686" s="2" t="str">
        <f t="shared" si="408"/>
        <v/>
      </c>
      <c r="AV2686" s="2" t="str">
        <f>IF(ISNUMBER(AU2686),SUMIFS($AU$1:AU2686,$A$1:A2686,A2686,$J$1:J2686,J2686,$D$1:D2686,D2686),"")</f>
        <v/>
      </c>
      <c r="AW2686">
        <f t="shared" si="409"/>
        <v>8</v>
      </c>
    </row>
    <row r="2687" spans="1:49" x14ac:dyDescent="0.25">
      <c r="A2687" t="s">
        <v>150</v>
      </c>
      <c r="B2687" t="s">
        <v>148</v>
      </c>
      <c r="C2687" s="3">
        <v>44154</v>
      </c>
      <c r="D2687">
        <v>4</v>
      </c>
      <c r="I2687" t="s">
        <v>141</v>
      </c>
      <c r="J2687" s="29" t="s">
        <v>146</v>
      </c>
      <c r="M2687" s="2" t="s">
        <v>143</v>
      </c>
      <c r="N2687" s="2">
        <f t="shared" si="405"/>
        <v>107.30000000000001</v>
      </c>
      <c r="O2687">
        <v>10.73</v>
      </c>
      <c r="P2687" s="28">
        <v>214.5</v>
      </c>
      <c r="Q2687">
        <f t="shared" si="406"/>
        <v>214.5</v>
      </c>
      <c r="R2687" s="2">
        <f>IF(ISNUMBER(Q2687),SUMIFS(Q$1:$Q2687,A$1:$A2687,A2687,J$1:$J2687,J2687,D$1:$D2687,D2687),"")</f>
        <v>755.83333333333337</v>
      </c>
      <c r="AH2687" s="2" t="str">
        <f t="shared" si="407"/>
        <v/>
      </c>
      <c r="AL2687">
        <v>0.18304323413812462</v>
      </c>
      <c r="AM2687">
        <v>0.11734980348119034</v>
      </c>
      <c r="AO2687">
        <v>0.67097136440202132</v>
      </c>
      <c r="AR2687">
        <v>2.8635597978663673E-2</v>
      </c>
      <c r="AU2687" s="2" t="str">
        <f t="shared" si="408"/>
        <v/>
      </c>
      <c r="AV2687" s="2" t="str">
        <f>IF(ISNUMBER(AU2687),SUMIFS($AU$1:AU2687,$A$1:A2687,A2687,$J$1:J2687,J2687,$D$1:D2687,D2687),"")</f>
        <v/>
      </c>
      <c r="AW2687">
        <f t="shared" si="409"/>
        <v>8</v>
      </c>
    </row>
    <row r="2688" spans="1:49" x14ac:dyDescent="0.25">
      <c r="A2688" t="s">
        <v>150</v>
      </c>
      <c r="B2688" t="s">
        <v>148</v>
      </c>
      <c r="C2688" s="3">
        <v>44154</v>
      </c>
      <c r="D2688">
        <v>5</v>
      </c>
      <c r="I2688" t="s">
        <v>141</v>
      </c>
      <c r="J2688" s="29" t="s">
        <v>146</v>
      </c>
      <c r="M2688" s="2" t="s">
        <v>143</v>
      </c>
      <c r="N2688" s="2">
        <f t="shared" si="405"/>
        <v>125.1</v>
      </c>
      <c r="O2688">
        <v>12.51</v>
      </c>
      <c r="P2688" s="28">
        <v>201.9</v>
      </c>
      <c r="Q2688">
        <f t="shared" si="406"/>
        <v>201.9</v>
      </c>
      <c r="R2688" s="2">
        <f>IF(ISNUMBER(Q2688),SUMIFS(Q$1:$Q2688,A$1:$A2688,A2688,J$1:$J2688,J2688,D$1:$D2688,D2688),"")</f>
        <v>779.33333333333337</v>
      </c>
      <c r="AH2688" s="2" t="str">
        <f t="shared" si="407"/>
        <v/>
      </c>
      <c r="AL2688">
        <v>0.34986713906111599</v>
      </c>
      <c r="AM2688">
        <v>0.154118689105403</v>
      </c>
      <c r="AO2688">
        <v>0.43489813994685561</v>
      </c>
      <c r="AR2688">
        <v>6.111603188662533E-2</v>
      </c>
      <c r="AU2688" s="2" t="str">
        <f t="shared" si="408"/>
        <v/>
      </c>
      <c r="AV2688" s="2" t="str">
        <f>IF(ISNUMBER(AU2688),SUMIFS($AU$1:AU2688,$A$1:A2688,A2688,$J$1:J2688,J2688,$D$1:D2688,D2688),"")</f>
        <v/>
      </c>
      <c r="AW2688">
        <f t="shared" si="409"/>
        <v>8</v>
      </c>
    </row>
    <row r="2689" spans="1:49" x14ac:dyDescent="0.25">
      <c r="A2689" t="s">
        <v>150</v>
      </c>
      <c r="B2689" t="s">
        <v>148</v>
      </c>
      <c r="C2689" s="3">
        <v>44174</v>
      </c>
      <c r="D2689">
        <v>1</v>
      </c>
      <c r="I2689" t="s">
        <v>141</v>
      </c>
      <c r="J2689" s="29" t="s">
        <v>146</v>
      </c>
      <c r="M2689" s="2" t="s">
        <v>143</v>
      </c>
      <c r="N2689" s="2">
        <f t="shared" si="405"/>
        <v>117.2</v>
      </c>
      <c r="O2689">
        <v>11.72</v>
      </c>
      <c r="P2689" s="28">
        <v>134.69999999999999</v>
      </c>
      <c r="Q2689">
        <f t="shared" si="406"/>
        <v>134.69999999999999</v>
      </c>
      <c r="R2689" s="2">
        <f>IF(ISNUMBER(Q2689),SUMIFS(Q$1:$Q2689,A$1:$A2689,A2689,J$1:$J2689,J2689,D$1:$D2689,D2689),"")</f>
        <v>949.5333333333333</v>
      </c>
      <c r="AH2689" s="2" t="str">
        <f t="shared" si="407"/>
        <v/>
      </c>
      <c r="AL2689">
        <v>0.37853107344632775</v>
      </c>
      <c r="AM2689">
        <v>0.16807909604519775</v>
      </c>
      <c r="AO2689">
        <v>0.45338983050847453</v>
      </c>
      <c r="AR2689">
        <v>0</v>
      </c>
      <c r="AU2689" s="2" t="str">
        <f t="shared" si="408"/>
        <v/>
      </c>
      <c r="AV2689" s="2" t="str">
        <f>IF(ISNUMBER(AU2689),SUMIFS($AU$1:AU2689,$A$1:A2689,A2689,$J$1:J2689,J2689,$D$1:D2689,D2689),"")</f>
        <v/>
      </c>
      <c r="AW2689">
        <f t="shared" si="409"/>
        <v>8</v>
      </c>
    </row>
    <row r="2690" spans="1:49" x14ac:dyDescent="0.25">
      <c r="A2690" t="s">
        <v>150</v>
      </c>
      <c r="B2690" t="s">
        <v>148</v>
      </c>
      <c r="C2690" s="3">
        <v>44174</v>
      </c>
      <c r="D2690">
        <v>2</v>
      </c>
      <c r="I2690" t="s">
        <v>141</v>
      </c>
      <c r="J2690" s="29" t="s">
        <v>146</v>
      </c>
      <c r="M2690" s="2" t="s">
        <v>143</v>
      </c>
      <c r="N2690" s="2">
        <f t="shared" si="405"/>
        <v>104.1</v>
      </c>
      <c r="O2690">
        <v>10.41</v>
      </c>
      <c r="P2690" s="28">
        <v>119.06666666666665</v>
      </c>
      <c r="Q2690">
        <f t="shared" si="406"/>
        <v>119.06666666666665</v>
      </c>
      <c r="R2690" s="2">
        <f>IF(ISNUMBER(Q2690),SUMIFS(Q$1:$Q2690,A$1:$A2690,A2690,J$1:$J2690,J2690,D$1:$D2690,D2690),"")</f>
        <v>1101.1666666666667</v>
      </c>
      <c r="AH2690" s="2" t="str">
        <f t="shared" si="407"/>
        <v/>
      </c>
      <c r="AL2690">
        <v>0.30485762144053596</v>
      </c>
      <c r="AM2690">
        <v>0.13232830820770519</v>
      </c>
      <c r="AO2690">
        <v>0.56281407035175879</v>
      </c>
      <c r="AR2690">
        <v>0</v>
      </c>
      <c r="AU2690" s="2" t="str">
        <f t="shared" si="408"/>
        <v/>
      </c>
      <c r="AV2690" s="2" t="str">
        <f>IF(ISNUMBER(AU2690),SUMIFS($AU$1:AU2690,$A$1:A2690,A2690,$J$1:J2690,J2690,$D$1:D2690,D2690),"")</f>
        <v/>
      </c>
      <c r="AW2690">
        <f t="shared" si="409"/>
        <v>8</v>
      </c>
    </row>
    <row r="2691" spans="1:49" x14ac:dyDescent="0.25">
      <c r="A2691" t="s">
        <v>150</v>
      </c>
      <c r="B2691" t="s">
        <v>148</v>
      </c>
      <c r="C2691" s="3">
        <v>44174</v>
      </c>
      <c r="D2691">
        <v>3</v>
      </c>
      <c r="I2691" t="s">
        <v>141</v>
      </c>
      <c r="J2691" s="29" t="s">
        <v>146</v>
      </c>
      <c r="M2691" s="2" t="s">
        <v>143</v>
      </c>
      <c r="N2691" s="2">
        <f t="shared" si="405"/>
        <v>123.3</v>
      </c>
      <c r="O2691">
        <v>12.33</v>
      </c>
      <c r="P2691" s="28">
        <v>137.16666666666666</v>
      </c>
      <c r="Q2691">
        <f t="shared" si="406"/>
        <v>137.16666666666666</v>
      </c>
      <c r="R2691" s="2">
        <f>IF(ISNUMBER(Q2691),SUMIFS(Q$1:$Q2691,A$1:$A2691,A2691,J$1:$J2691,J2691,D$1:$D2691,D2691),"")</f>
        <v>877.93333333333328</v>
      </c>
      <c r="AH2691" s="2" t="str">
        <f t="shared" si="407"/>
        <v/>
      </c>
      <c r="AL2691">
        <v>0.33120204603580561</v>
      </c>
      <c r="AM2691">
        <v>8.1841432225063931E-2</v>
      </c>
      <c r="AO2691">
        <v>0.520460358056266</v>
      </c>
      <c r="AR2691">
        <v>6.6496163682864456E-2</v>
      </c>
      <c r="AU2691" s="2" t="str">
        <f t="shared" si="408"/>
        <v/>
      </c>
      <c r="AV2691" s="2" t="str">
        <f>IF(ISNUMBER(AU2691),SUMIFS($AU$1:AU2691,$A$1:A2691,A2691,$J$1:J2691,J2691,$D$1:D2691,D2691),"")</f>
        <v/>
      </c>
      <c r="AW2691">
        <f t="shared" si="409"/>
        <v>8</v>
      </c>
    </row>
    <row r="2692" spans="1:49" x14ac:dyDescent="0.25">
      <c r="A2692" t="s">
        <v>150</v>
      </c>
      <c r="B2692" t="s">
        <v>148</v>
      </c>
      <c r="C2692" s="3">
        <v>44174</v>
      </c>
      <c r="D2692">
        <v>4</v>
      </c>
      <c r="I2692" t="s">
        <v>141</v>
      </c>
      <c r="J2692" s="29" t="s">
        <v>146</v>
      </c>
      <c r="M2692" s="2" t="s">
        <v>143</v>
      </c>
      <c r="N2692" s="2">
        <f t="shared" si="405"/>
        <v>107.2</v>
      </c>
      <c r="O2692">
        <v>10.72</v>
      </c>
      <c r="P2692" s="28">
        <v>114.43333333333335</v>
      </c>
      <c r="Q2692">
        <f t="shared" si="406"/>
        <v>114.43333333333335</v>
      </c>
      <c r="R2692" s="2">
        <f>IF(ISNUMBER(Q2692),SUMIFS(Q$1:$Q2692,A$1:$A2692,A2692,J$1:$J2692,J2692,D$1:$D2692,D2692),"")</f>
        <v>870.26666666666677</v>
      </c>
      <c r="AH2692" s="2" t="str">
        <f t="shared" si="407"/>
        <v/>
      </c>
      <c r="AL2692">
        <v>0.30011723329425555</v>
      </c>
      <c r="AM2692">
        <v>0.16764361078546308</v>
      </c>
      <c r="AO2692">
        <v>0.53223915592028137</v>
      </c>
      <c r="AR2692">
        <v>0</v>
      </c>
      <c r="AU2692" s="2" t="str">
        <f t="shared" si="408"/>
        <v/>
      </c>
      <c r="AV2692" s="2" t="str">
        <f>IF(ISNUMBER(AU2692),SUMIFS($AU$1:AU2692,$A$1:A2692,A2692,$J$1:J2692,J2692,$D$1:D2692,D2692),"")</f>
        <v/>
      </c>
      <c r="AW2692">
        <f t="shared" si="409"/>
        <v>8</v>
      </c>
    </row>
    <row r="2693" spans="1:49" x14ac:dyDescent="0.25">
      <c r="A2693" t="s">
        <v>150</v>
      </c>
      <c r="B2693" t="s">
        <v>148</v>
      </c>
      <c r="C2693" s="3">
        <v>44174</v>
      </c>
      <c r="D2693">
        <v>5</v>
      </c>
      <c r="I2693" t="s">
        <v>141</v>
      </c>
      <c r="J2693" s="29" t="s">
        <v>146</v>
      </c>
      <c r="M2693" s="2" t="s">
        <v>143</v>
      </c>
      <c r="N2693" s="2">
        <f t="shared" si="405"/>
        <v>127.5</v>
      </c>
      <c r="O2693">
        <v>12.75</v>
      </c>
      <c r="P2693" s="28">
        <v>157.86666666666665</v>
      </c>
      <c r="Q2693">
        <f t="shared" si="406"/>
        <v>157.86666666666665</v>
      </c>
      <c r="R2693" s="2">
        <f>IF(ISNUMBER(Q2693),SUMIFS(Q$1:$Q2693,A$1:$A2693,A2693,J$1:$J2693,J2693,D$1:$D2693,D2693),"")</f>
        <v>937.2</v>
      </c>
      <c r="AH2693" s="2" t="str">
        <f t="shared" si="407"/>
        <v/>
      </c>
      <c r="AL2693">
        <v>0.32078313253012047</v>
      </c>
      <c r="AM2693">
        <v>0.1536144578313253</v>
      </c>
      <c r="AO2693">
        <v>0.5256024096385542</v>
      </c>
      <c r="AR2693">
        <v>0</v>
      </c>
      <c r="AU2693" s="2" t="str">
        <f t="shared" si="408"/>
        <v/>
      </c>
      <c r="AV2693" s="2" t="str">
        <f>IF(ISNUMBER(AU2693),SUMIFS($AU$1:AU2693,$A$1:A2693,A2693,$J$1:J2693,J2693,$D$1:D2693,D2693),"")</f>
        <v/>
      </c>
      <c r="AW2693">
        <f t="shared" si="409"/>
        <v>8</v>
      </c>
    </row>
    <row r="2694" spans="1:49" x14ac:dyDescent="0.25">
      <c r="A2694" t="s">
        <v>150</v>
      </c>
      <c r="B2694" t="s">
        <v>148</v>
      </c>
      <c r="C2694" s="3">
        <v>44210</v>
      </c>
      <c r="D2694">
        <v>1</v>
      </c>
      <c r="I2694" t="s">
        <v>141</v>
      </c>
      <c r="J2694" s="29" t="s">
        <v>146</v>
      </c>
      <c r="M2694" s="2" t="s">
        <v>143</v>
      </c>
      <c r="N2694" s="2">
        <f t="shared" si="405"/>
        <v>129.4</v>
      </c>
      <c r="O2694">
        <v>12.940000000000001</v>
      </c>
      <c r="P2694" s="28">
        <v>241.7</v>
      </c>
      <c r="Q2694">
        <f t="shared" si="406"/>
        <v>241.7</v>
      </c>
      <c r="R2694" s="2">
        <f>IF(ISNUMBER(Q2694),SUMIFS(Q$1:$Q2694,A$1:$A2694,A2694,J$1:$J2694,J2694,D$1:$D2694,D2694),"")</f>
        <v>1191.2333333333333</v>
      </c>
      <c r="AH2694" s="2" t="str">
        <f t="shared" si="407"/>
        <v/>
      </c>
      <c r="AL2694">
        <v>0.241025641025641</v>
      </c>
      <c r="AM2694">
        <v>0.31602564102564101</v>
      </c>
      <c r="AO2694">
        <v>0.44294871794871798</v>
      </c>
      <c r="AR2694">
        <v>0</v>
      </c>
      <c r="AU2694" s="2" t="str">
        <f t="shared" si="408"/>
        <v/>
      </c>
      <c r="AV2694" s="2" t="str">
        <f>IF(ISNUMBER(AU2694),SUMIFS($AU$1:AU2694,$A$1:A2694,A2694,$J$1:J2694,J2694,$D$1:D2694,D2694),"")</f>
        <v/>
      </c>
      <c r="AW2694">
        <f t="shared" si="409"/>
        <v>8</v>
      </c>
    </row>
    <row r="2695" spans="1:49" x14ac:dyDescent="0.25">
      <c r="A2695" t="s">
        <v>150</v>
      </c>
      <c r="B2695" t="s">
        <v>148</v>
      </c>
      <c r="C2695" s="3">
        <v>44210</v>
      </c>
      <c r="D2695">
        <v>2</v>
      </c>
      <c r="I2695" t="s">
        <v>141</v>
      </c>
      <c r="J2695" s="29" t="s">
        <v>146</v>
      </c>
      <c r="M2695" s="2" t="s">
        <v>143</v>
      </c>
      <c r="N2695" s="2">
        <f t="shared" si="405"/>
        <v>123.79999999999998</v>
      </c>
      <c r="O2695">
        <v>12.379999999999999</v>
      </c>
      <c r="P2695" s="28">
        <v>230</v>
      </c>
      <c r="Q2695">
        <f t="shared" si="406"/>
        <v>230</v>
      </c>
      <c r="R2695" s="2">
        <f>IF(ISNUMBER(Q2695),SUMIFS(Q$1:$Q2695,A$1:$A2695,A2695,J$1:$J2695,J2695,D$1:$D2695,D2695),"")</f>
        <v>1331.1666666666667</v>
      </c>
      <c r="AH2695" s="2" t="str">
        <f t="shared" si="407"/>
        <v/>
      </c>
      <c r="AL2695">
        <v>5.7302585604472385E-2</v>
      </c>
      <c r="AM2695">
        <v>0.4507337526205451</v>
      </c>
      <c r="AO2695">
        <v>0.48148148148148145</v>
      </c>
      <c r="AR2695">
        <v>1.0482180293501047E-2</v>
      </c>
      <c r="AU2695" s="2" t="str">
        <f t="shared" si="408"/>
        <v/>
      </c>
      <c r="AV2695" s="2" t="str">
        <f>IF(ISNUMBER(AU2695),SUMIFS($AU$1:AU2695,$A$1:A2695,A2695,$J$1:J2695,J2695,$D$1:D2695,D2695),"")</f>
        <v/>
      </c>
      <c r="AW2695">
        <f t="shared" si="409"/>
        <v>8</v>
      </c>
    </row>
    <row r="2696" spans="1:49" x14ac:dyDescent="0.25">
      <c r="A2696" t="s">
        <v>150</v>
      </c>
      <c r="B2696" t="s">
        <v>148</v>
      </c>
      <c r="C2696" s="3">
        <v>44210</v>
      </c>
      <c r="D2696">
        <v>3</v>
      </c>
      <c r="I2696" t="s">
        <v>141</v>
      </c>
      <c r="J2696" s="29" t="s">
        <v>146</v>
      </c>
      <c r="M2696" s="2" t="s">
        <v>143</v>
      </c>
      <c r="N2696" s="2">
        <f t="shared" si="405"/>
        <v>189.1</v>
      </c>
      <c r="O2696">
        <v>18.91</v>
      </c>
      <c r="P2696" s="28">
        <v>218.9</v>
      </c>
      <c r="Q2696">
        <f t="shared" si="406"/>
        <v>218.9</v>
      </c>
      <c r="R2696" s="2">
        <f>IF(ISNUMBER(Q2696),SUMIFS(Q$1:$Q2696,A$1:$A2696,A2696,J$1:$J2696,J2696,D$1:$D2696,D2696),"")</f>
        <v>1096.8333333333333</v>
      </c>
      <c r="AH2696" s="2" t="str">
        <f t="shared" si="407"/>
        <v/>
      </c>
      <c r="AL2696">
        <v>0.19354838709677419</v>
      </c>
      <c r="AM2696">
        <v>0.25062034739454092</v>
      </c>
      <c r="AO2696">
        <v>0.54094292803970223</v>
      </c>
      <c r="AR2696">
        <v>1.4888337468982632E-2</v>
      </c>
      <c r="AU2696" s="2" t="str">
        <f t="shared" si="408"/>
        <v/>
      </c>
      <c r="AV2696" s="2" t="str">
        <f>IF(ISNUMBER(AU2696),SUMIFS($AU$1:AU2696,$A$1:A2696,A2696,$J$1:J2696,J2696,$D$1:D2696,D2696),"")</f>
        <v/>
      </c>
      <c r="AW2696">
        <f t="shared" si="409"/>
        <v>8</v>
      </c>
    </row>
    <row r="2697" spans="1:49" x14ac:dyDescent="0.25">
      <c r="A2697" t="s">
        <v>150</v>
      </c>
      <c r="B2697" t="s">
        <v>148</v>
      </c>
      <c r="C2697" s="3">
        <v>44210</v>
      </c>
      <c r="D2697">
        <v>4</v>
      </c>
      <c r="I2697" t="s">
        <v>141</v>
      </c>
      <c r="J2697" s="29" t="s">
        <v>146</v>
      </c>
      <c r="M2697" s="2" t="s">
        <v>143</v>
      </c>
      <c r="N2697" s="2">
        <f t="shared" si="405"/>
        <v>145.19999999999999</v>
      </c>
      <c r="O2697">
        <v>14.52</v>
      </c>
      <c r="P2697" s="28">
        <v>167.4</v>
      </c>
      <c r="Q2697">
        <f t="shared" si="406"/>
        <v>167.4</v>
      </c>
      <c r="R2697" s="2">
        <f>IF(ISNUMBER(Q2697),SUMIFS(Q$1:$Q2697,A$1:$A2697,A2697,J$1:$J2697,J2697,D$1:$D2697,D2697),"")</f>
        <v>1037.6666666666667</v>
      </c>
      <c r="AH2697" s="2" t="str">
        <f t="shared" si="407"/>
        <v/>
      </c>
      <c r="AL2697">
        <v>0.23008190618019358</v>
      </c>
      <c r="AM2697">
        <v>0.29262844378257635</v>
      </c>
      <c r="AO2697">
        <v>0.46388682055100522</v>
      </c>
      <c r="AR2697">
        <v>1.3402829486224869E-2</v>
      </c>
      <c r="AU2697" s="2" t="str">
        <f t="shared" si="408"/>
        <v/>
      </c>
      <c r="AV2697" s="2" t="str">
        <f>IF(ISNUMBER(AU2697),SUMIFS($AU$1:AU2697,$A$1:A2697,A2697,$J$1:J2697,J2697,$D$1:D2697,D2697),"")</f>
        <v/>
      </c>
      <c r="AW2697">
        <f t="shared" si="409"/>
        <v>8</v>
      </c>
    </row>
    <row r="2698" spans="1:49" x14ac:dyDescent="0.25">
      <c r="A2698" t="s">
        <v>150</v>
      </c>
      <c r="B2698" t="s">
        <v>148</v>
      </c>
      <c r="C2698" s="3">
        <v>44210</v>
      </c>
      <c r="D2698">
        <v>5</v>
      </c>
      <c r="I2698" t="s">
        <v>141</v>
      </c>
      <c r="J2698" s="29" t="s">
        <v>146</v>
      </c>
      <c r="M2698" s="2" t="s">
        <v>143</v>
      </c>
      <c r="N2698" s="2">
        <f t="shared" si="405"/>
        <v>206.2</v>
      </c>
      <c r="O2698">
        <v>20.619999999999997</v>
      </c>
      <c r="P2698" s="28">
        <v>197.6</v>
      </c>
      <c r="Q2698">
        <f t="shared" si="406"/>
        <v>197.6</v>
      </c>
      <c r="R2698" s="2">
        <f>IF(ISNUMBER(Q2698),SUMIFS(Q$1:$Q2698,A$1:$A2698,A2698,J$1:$J2698,J2698,D$1:$D2698,D2698),"")</f>
        <v>1134.8</v>
      </c>
      <c r="AH2698" s="2" t="str">
        <f t="shared" si="407"/>
        <v/>
      </c>
      <c r="AL2698">
        <v>0.27822045152722441</v>
      </c>
      <c r="AM2698">
        <v>0.32669322709163345</v>
      </c>
      <c r="AO2698">
        <v>0.39508632138114214</v>
      </c>
      <c r="AR2698">
        <v>0</v>
      </c>
      <c r="AU2698" s="2" t="str">
        <f t="shared" si="408"/>
        <v/>
      </c>
      <c r="AV2698" s="2" t="str">
        <f>IF(ISNUMBER(AU2698),SUMIFS($AU$1:AU2698,$A$1:A2698,A2698,$J$1:J2698,J2698,$D$1:D2698,D2698),"")</f>
        <v/>
      </c>
      <c r="AW2698">
        <f t="shared" si="409"/>
        <v>8</v>
      </c>
    </row>
    <row r="2699" spans="1:49" x14ac:dyDescent="0.25">
      <c r="A2699" t="s">
        <v>150</v>
      </c>
      <c r="B2699" t="s">
        <v>148</v>
      </c>
      <c r="C2699" s="3">
        <v>44238</v>
      </c>
      <c r="D2699">
        <v>1</v>
      </c>
      <c r="I2699" t="s">
        <v>141</v>
      </c>
      <c r="J2699" s="29" t="s">
        <v>146</v>
      </c>
      <c r="M2699" s="2" t="s">
        <v>143</v>
      </c>
      <c r="N2699" s="2">
        <f t="shared" si="405"/>
        <v>115.43333333333334</v>
      </c>
      <c r="O2699">
        <v>11.543333333333333</v>
      </c>
      <c r="P2699" s="28">
        <v>162.76666666666668</v>
      </c>
      <c r="Q2699">
        <f t="shared" si="406"/>
        <v>162.76666666666668</v>
      </c>
      <c r="R2699" s="2">
        <f>IF(ISNUMBER(Q2699),SUMIFS(Q$1:$Q2699,A$1:$A2699,A2699,J$1:$J2699,J2699,D$1:$D2699,D2699),"")</f>
        <v>1354</v>
      </c>
      <c r="AH2699" s="2" t="str">
        <f t="shared" si="407"/>
        <v/>
      </c>
      <c r="AL2699">
        <v>0.27879440258342297</v>
      </c>
      <c r="AM2699">
        <v>0.26480086114101181</v>
      </c>
      <c r="AO2699">
        <v>0.43810548977395047</v>
      </c>
      <c r="AR2699">
        <v>1.829924650161464E-2</v>
      </c>
      <c r="AU2699" s="2" t="str">
        <f t="shared" si="408"/>
        <v/>
      </c>
      <c r="AV2699" s="2" t="str">
        <f>IF(ISNUMBER(AU2699),SUMIFS($AU$1:AU2699,$A$1:A2699,A2699,$J$1:J2699,J2699,$D$1:D2699,D2699),"")</f>
        <v/>
      </c>
      <c r="AW2699">
        <f t="shared" si="409"/>
        <v>8</v>
      </c>
    </row>
    <row r="2700" spans="1:49" x14ac:dyDescent="0.25">
      <c r="A2700" t="s">
        <v>150</v>
      </c>
      <c r="B2700" t="s">
        <v>148</v>
      </c>
      <c r="C2700" s="3">
        <v>44238</v>
      </c>
      <c r="D2700">
        <v>2</v>
      </c>
      <c r="I2700" t="s">
        <v>141</v>
      </c>
      <c r="J2700" s="29" t="s">
        <v>146</v>
      </c>
      <c r="M2700" s="2" t="s">
        <v>143</v>
      </c>
      <c r="N2700" s="2">
        <f t="shared" si="405"/>
        <v>106.86666666666667</v>
      </c>
      <c r="O2700">
        <v>10.686666666666667</v>
      </c>
      <c r="P2700" s="28">
        <v>163.33333333333331</v>
      </c>
      <c r="Q2700">
        <f t="shared" si="406"/>
        <v>163.33333333333331</v>
      </c>
      <c r="R2700" s="2">
        <f>IF(ISNUMBER(Q2700),SUMIFS(Q$1:$Q2700,A$1:$A2700,A2700,J$1:$J2700,J2700,D$1:$D2700,D2700),"")</f>
        <v>1494.5</v>
      </c>
      <c r="AH2700" s="2" t="str">
        <f t="shared" si="407"/>
        <v/>
      </c>
      <c r="AL2700">
        <v>0.22231614539306846</v>
      </c>
      <c r="AM2700">
        <v>0.32037193575655115</v>
      </c>
      <c r="AO2700">
        <v>0.42772612003381238</v>
      </c>
      <c r="AR2700">
        <v>2.9585798816568042E-2</v>
      </c>
      <c r="AU2700" s="2" t="str">
        <f t="shared" si="408"/>
        <v/>
      </c>
      <c r="AV2700" s="2" t="str">
        <f>IF(ISNUMBER(AU2700),SUMIFS($AU$1:AU2700,$A$1:A2700,A2700,$J$1:J2700,J2700,$D$1:D2700,D2700),"")</f>
        <v/>
      </c>
      <c r="AW2700">
        <f t="shared" si="409"/>
        <v>8</v>
      </c>
    </row>
    <row r="2701" spans="1:49" x14ac:dyDescent="0.25">
      <c r="A2701" t="s">
        <v>150</v>
      </c>
      <c r="B2701" t="s">
        <v>148</v>
      </c>
      <c r="C2701" s="3">
        <v>44238</v>
      </c>
      <c r="D2701">
        <v>3</v>
      </c>
      <c r="I2701" t="s">
        <v>141</v>
      </c>
      <c r="J2701" s="29" t="s">
        <v>146</v>
      </c>
      <c r="M2701" s="2" t="s">
        <v>143</v>
      </c>
      <c r="N2701" s="2">
        <f t="shared" si="405"/>
        <v>142.6</v>
      </c>
      <c r="O2701">
        <v>14.26</v>
      </c>
      <c r="P2701" s="28">
        <v>149.23333333333335</v>
      </c>
      <c r="Q2701">
        <f t="shared" si="406"/>
        <v>149.23333333333335</v>
      </c>
      <c r="R2701" s="2">
        <f>IF(ISNUMBER(Q2701),SUMIFS(Q$1:$Q2701,A$1:$A2701,A2701,J$1:$J2701,J2701,D$1:$D2701,D2701),"")</f>
        <v>1246.0666666666666</v>
      </c>
      <c r="AH2701" s="2" t="str">
        <f t="shared" si="407"/>
        <v/>
      </c>
      <c r="AL2701">
        <v>0.32267441860465124</v>
      </c>
      <c r="AM2701">
        <v>0.33866279069767441</v>
      </c>
      <c r="AO2701">
        <v>0.32122093023255816</v>
      </c>
      <c r="AR2701">
        <v>1.7441860465116279E-2</v>
      </c>
      <c r="AU2701" s="2" t="str">
        <f t="shared" si="408"/>
        <v/>
      </c>
      <c r="AV2701" s="2" t="str">
        <f>IF(ISNUMBER(AU2701),SUMIFS($AU$1:AU2701,$A$1:A2701,A2701,$J$1:J2701,J2701,$D$1:D2701,D2701),"")</f>
        <v/>
      </c>
      <c r="AW2701">
        <f t="shared" si="409"/>
        <v>8</v>
      </c>
    </row>
    <row r="2702" spans="1:49" x14ac:dyDescent="0.25">
      <c r="A2702" t="s">
        <v>150</v>
      </c>
      <c r="B2702" t="s">
        <v>148</v>
      </c>
      <c r="C2702" s="3">
        <v>44238</v>
      </c>
      <c r="D2702">
        <v>4</v>
      </c>
      <c r="I2702" t="s">
        <v>141</v>
      </c>
      <c r="J2702" s="29" t="s">
        <v>146</v>
      </c>
      <c r="M2702" s="2" t="s">
        <v>143</v>
      </c>
      <c r="N2702" s="2">
        <f t="shared" si="405"/>
        <v>111.63333333333333</v>
      </c>
      <c r="O2702">
        <v>11.163333333333332</v>
      </c>
      <c r="P2702" s="28">
        <v>182.53333333333333</v>
      </c>
      <c r="Q2702">
        <f t="shared" si="406"/>
        <v>182.53333333333333</v>
      </c>
      <c r="R2702" s="2">
        <f>IF(ISNUMBER(Q2702),SUMIFS(Q$1:$Q2702,A$1:$A2702,A2702,J$1:$J2702,J2702,D$1:$D2702,D2702),"")</f>
        <v>1220.2</v>
      </c>
      <c r="AH2702" s="2" t="str">
        <f t="shared" si="407"/>
        <v/>
      </c>
      <c r="AL2702">
        <v>0.16379310344827586</v>
      </c>
      <c r="AM2702">
        <v>0.29956896551724133</v>
      </c>
      <c r="AO2702">
        <v>0.53663793103448276</v>
      </c>
      <c r="AR2702">
        <v>0</v>
      </c>
      <c r="AU2702" s="2" t="str">
        <f t="shared" si="408"/>
        <v/>
      </c>
      <c r="AV2702" s="2" t="str">
        <f>IF(ISNUMBER(AU2702),SUMIFS($AU$1:AU2702,$A$1:A2702,A2702,$J$1:J2702,J2702,$D$1:D2702,D2702),"")</f>
        <v/>
      </c>
      <c r="AW2702">
        <f t="shared" si="409"/>
        <v>8</v>
      </c>
    </row>
    <row r="2703" spans="1:49" x14ac:dyDescent="0.25">
      <c r="A2703" t="s">
        <v>150</v>
      </c>
      <c r="B2703" t="s">
        <v>148</v>
      </c>
      <c r="C2703" s="3">
        <v>44238</v>
      </c>
      <c r="D2703">
        <v>5</v>
      </c>
      <c r="I2703" t="s">
        <v>141</v>
      </c>
      <c r="J2703" s="29" t="s">
        <v>146</v>
      </c>
      <c r="M2703" s="2" t="s">
        <v>143</v>
      </c>
      <c r="N2703" s="2">
        <f t="shared" si="405"/>
        <v>133</v>
      </c>
      <c r="O2703">
        <v>13.3</v>
      </c>
      <c r="P2703" s="28">
        <v>170.43333333333334</v>
      </c>
      <c r="Q2703">
        <f t="shared" si="406"/>
        <v>170.43333333333334</v>
      </c>
      <c r="R2703" s="2">
        <f>IF(ISNUMBER(Q2703),SUMIFS(Q$1:$Q2703,A$1:$A2703,A2703,J$1:$J2703,J2703,D$1:$D2703,D2703),"")</f>
        <v>1305.2333333333333</v>
      </c>
      <c r="AH2703" s="2" t="str">
        <f t="shared" si="407"/>
        <v/>
      </c>
      <c r="AL2703">
        <v>0.16234390009606148</v>
      </c>
      <c r="AM2703">
        <v>0.31123919308357351</v>
      </c>
      <c r="AO2703">
        <v>0.52641690682036513</v>
      </c>
      <c r="AR2703">
        <v>0</v>
      </c>
      <c r="AU2703" s="2" t="str">
        <f t="shared" si="408"/>
        <v/>
      </c>
      <c r="AV2703" s="2" t="str">
        <f>IF(ISNUMBER(AU2703),SUMIFS($AU$1:AU2703,$A$1:A2703,A2703,$J$1:J2703,J2703,$D$1:D2703,D2703),"")</f>
        <v/>
      </c>
      <c r="AW2703">
        <f t="shared" si="409"/>
        <v>8</v>
      </c>
    </row>
    <row r="2704" spans="1:49" x14ac:dyDescent="0.25">
      <c r="A2704" t="s">
        <v>150</v>
      </c>
      <c r="B2704" t="s">
        <v>148</v>
      </c>
      <c r="C2704" s="3">
        <v>44286</v>
      </c>
      <c r="D2704">
        <v>1</v>
      </c>
      <c r="I2704" t="s">
        <v>141</v>
      </c>
      <c r="J2704" s="29" t="s">
        <v>146</v>
      </c>
      <c r="M2704" s="2" t="s">
        <v>143</v>
      </c>
      <c r="N2704" s="2">
        <f t="shared" si="405"/>
        <v>163</v>
      </c>
      <c r="O2704">
        <v>16.3</v>
      </c>
      <c r="P2704" s="28">
        <v>114.46666666666665</v>
      </c>
      <c r="Q2704">
        <f t="shared" si="406"/>
        <v>114.46666666666665</v>
      </c>
      <c r="R2704" s="2">
        <f>IF(ISNUMBER(Q2704),SUMIFS(Q$1:$Q2704,A$1:$A2704,A2704,J$1:$J2704,J2704,D$1:$D2704,D2704),"")</f>
        <v>1468.4666666666667</v>
      </c>
      <c r="AH2704" s="2" t="str">
        <f t="shared" si="407"/>
        <v/>
      </c>
      <c r="AL2704">
        <v>0.23922413793103453</v>
      </c>
      <c r="AM2704">
        <v>0.34913793103448276</v>
      </c>
      <c r="AO2704">
        <v>0.41163793103448271</v>
      </c>
      <c r="AR2704">
        <v>0</v>
      </c>
      <c r="AU2704" s="2" t="str">
        <f t="shared" si="408"/>
        <v/>
      </c>
      <c r="AV2704" s="2" t="str">
        <f>IF(ISNUMBER(AU2704),SUMIFS($AU$1:AU2704,$A$1:A2704,A2704,$J$1:J2704,J2704,$D$1:D2704,D2704),"")</f>
        <v/>
      </c>
      <c r="AW2704">
        <f t="shared" si="409"/>
        <v>8</v>
      </c>
    </row>
    <row r="2705" spans="1:49" x14ac:dyDescent="0.25">
      <c r="A2705" t="s">
        <v>150</v>
      </c>
      <c r="B2705" t="s">
        <v>148</v>
      </c>
      <c r="C2705" s="3">
        <v>44286</v>
      </c>
      <c r="D2705">
        <v>2</v>
      </c>
      <c r="I2705" t="s">
        <v>141</v>
      </c>
      <c r="J2705" s="29" t="s">
        <v>146</v>
      </c>
      <c r="M2705" s="2" t="s">
        <v>143</v>
      </c>
      <c r="N2705" s="2">
        <f t="shared" si="405"/>
        <v>124.43333333333331</v>
      </c>
      <c r="O2705">
        <v>12.443333333333332</v>
      </c>
      <c r="P2705" s="28">
        <v>121.00000000000003</v>
      </c>
      <c r="Q2705">
        <f t="shared" si="406"/>
        <v>121.00000000000003</v>
      </c>
      <c r="R2705" s="2">
        <f>IF(ISNUMBER(Q2705),SUMIFS(Q$1:$Q2705,A$1:$A2705,A2705,J$1:$J2705,J2705,D$1:$D2705,D2705),"")</f>
        <v>1615.5</v>
      </c>
      <c r="AH2705" s="2" t="str">
        <f t="shared" si="407"/>
        <v/>
      </c>
      <c r="AL2705">
        <v>0.36148300720906279</v>
      </c>
      <c r="AM2705">
        <v>0.30175077239958809</v>
      </c>
      <c r="AO2705">
        <v>0.32646755921730175</v>
      </c>
      <c r="AR2705">
        <v>1.0298661174047374E-2</v>
      </c>
      <c r="AU2705" s="2" t="str">
        <f t="shared" si="408"/>
        <v/>
      </c>
      <c r="AV2705" s="2" t="str">
        <f>IF(ISNUMBER(AU2705),SUMIFS($AU$1:AU2705,$A$1:A2705,A2705,$J$1:J2705,J2705,$D$1:D2705,D2705),"")</f>
        <v/>
      </c>
      <c r="AW2705">
        <f t="shared" si="409"/>
        <v>8</v>
      </c>
    </row>
    <row r="2706" spans="1:49" x14ac:dyDescent="0.25">
      <c r="A2706" t="s">
        <v>150</v>
      </c>
      <c r="B2706" t="s">
        <v>148</v>
      </c>
      <c r="C2706" s="3">
        <v>44286</v>
      </c>
      <c r="D2706">
        <v>3</v>
      </c>
      <c r="I2706" t="s">
        <v>141</v>
      </c>
      <c r="J2706" s="29" t="s">
        <v>146</v>
      </c>
      <c r="M2706" s="2" t="s">
        <v>143</v>
      </c>
      <c r="N2706" s="2">
        <f t="shared" si="405"/>
        <v>127.66666666666667</v>
      </c>
      <c r="O2706">
        <v>12.766666666666667</v>
      </c>
      <c r="P2706" s="28">
        <v>134.36666666666667</v>
      </c>
      <c r="Q2706">
        <f t="shared" si="406"/>
        <v>134.36666666666667</v>
      </c>
      <c r="R2706" s="2">
        <f>IF(ISNUMBER(Q2706),SUMIFS(Q$1:$Q2706,A$1:$A2706,A2706,J$1:$J2706,J2706,D$1:$D2706,D2706),"")</f>
        <v>1380.4333333333334</v>
      </c>
      <c r="AH2706" s="2" t="str">
        <f t="shared" si="407"/>
        <v/>
      </c>
      <c r="AL2706">
        <v>0.34829443447037706</v>
      </c>
      <c r="AM2706">
        <v>0.30161579892280066</v>
      </c>
      <c r="AO2706">
        <v>0.34649910233393177</v>
      </c>
      <c r="AR2706">
        <v>3.5906642728904849E-3</v>
      </c>
      <c r="AU2706" s="2" t="str">
        <f t="shared" si="408"/>
        <v/>
      </c>
      <c r="AV2706" s="2" t="str">
        <f>IF(ISNUMBER(AU2706),SUMIFS($AU$1:AU2706,$A$1:A2706,A2706,$J$1:J2706,J2706,$D$1:D2706,D2706),"")</f>
        <v/>
      </c>
      <c r="AW2706">
        <f t="shared" si="409"/>
        <v>8</v>
      </c>
    </row>
    <row r="2707" spans="1:49" x14ac:dyDescent="0.25">
      <c r="A2707" t="s">
        <v>150</v>
      </c>
      <c r="B2707" t="s">
        <v>148</v>
      </c>
      <c r="C2707" s="3">
        <v>44286</v>
      </c>
      <c r="D2707">
        <v>4</v>
      </c>
      <c r="I2707" t="s">
        <v>141</v>
      </c>
      <c r="J2707" s="29" t="s">
        <v>146</v>
      </c>
      <c r="M2707" s="2" t="s">
        <v>143</v>
      </c>
      <c r="N2707" s="2">
        <f t="shared" si="405"/>
        <v>120.03333333333333</v>
      </c>
      <c r="O2707">
        <v>12.003333333333334</v>
      </c>
      <c r="P2707" s="28">
        <v>116.40000000000002</v>
      </c>
      <c r="Q2707">
        <f t="shared" si="406"/>
        <v>116.40000000000002</v>
      </c>
      <c r="R2707" s="2">
        <f>IF(ISNUMBER(Q2707),SUMIFS(Q$1:$Q2707,A$1:$A2707,A2707,J$1:$J2707,J2707,D$1:$D2707,D2707),"")</f>
        <v>1336.6000000000001</v>
      </c>
      <c r="AH2707" s="2" t="str">
        <f t="shared" si="407"/>
        <v/>
      </c>
      <c r="AL2707">
        <v>0.45557655954631382</v>
      </c>
      <c r="AM2707">
        <v>0.16446124763705103</v>
      </c>
      <c r="AO2707">
        <v>0.3724007561436673</v>
      </c>
      <c r="AR2707">
        <v>7.5614366729678641E-3</v>
      </c>
      <c r="AU2707" s="2" t="str">
        <f t="shared" si="408"/>
        <v/>
      </c>
      <c r="AV2707" s="2" t="str">
        <f>IF(ISNUMBER(AU2707),SUMIFS($AU$1:AU2707,$A$1:A2707,A2707,$J$1:J2707,J2707,$D$1:D2707,D2707),"")</f>
        <v/>
      </c>
      <c r="AW2707">
        <f t="shared" si="409"/>
        <v>8</v>
      </c>
    </row>
    <row r="2708" spans="1:49" x14ac:dyDescent="0.25">
      <c r="A2708" t="s">
        <v>150</v>
      </c>
      <c r="B2708" t="s">
        <v>148</v>
      </c>
      <c r="C2708" s="3">
        <v>44286</v>
      </c>
      <c r="D2708">
        <v>5</v>
      </c>
      <c r="I2708" t="s">
        <v>141</v>
      </c>
      <c r="J2708" s="29" t="s">
        <v>146</v>
      </c>
      <c r="M2708" s="2" t="s">
        <v>143</v>
      </c>
      <c r="N2708" s="2">
        <f t="shared" si="405"/>
        <v>140</v>
      </c>
      <c r="O2708">
        <v>14</v>
      </c>
      <c r="P2708" s="28">
        <v>101.33333333333334</v>
      </c>
      <c r="Q2708">
        <f t="shared" si="406"/>
        <v>101.33333333333334</v>
      </c>
      <c r="R2708" s="2">
        <f>IF(ISNUMBER(Q2708),SUMIFS(Q$1:$Q2708,A$1:$A2708,A2708,J$1:$J2708,J2708,D$1:$D2708,D2708),"")</f>
        <v>1406.5666666666666</v>
      </c>
      <c r="AH2708" s="2" t="str">
        <f t="shared" si="407"/>
        <v/>
      </c>
      <c r="AL2708">
        <v>0.46206896551724141</v>
      </c>
      <c r="AM2708">
        <v>0.15402298850574714</v>
      </c>
      <c r="AO2708">
        <v>0.3839080459770115</v>
      </c>
      <c r="AR2708">
        <v>0</v>
      </c>
      <c r="AU2708" s="2" t="str">
        <f t="shared" si="408"/>
        <v/>
      </c>
      <c r="AV2708" s="2" t="str">
        <f>IF(ISNUMBER(AU2708),SUMIFS($AU$1:AU2708,$A$1:A2708,A2708,$J$1:J2708,J2708,$D$1:D2708,D2708),"")</f>
        <v/>
      </c>
      <c r="AW2708">
        <f t="shared" si="409"/>
        <v>8</v>
      </c>
    </row>
    <row r="2709" spans="1:49" x14ac:dyDescent="0.25">
      <c r="A2709" t="s">
        <v>150</v>
      </c>
      <c r="B2709" t="s">
        <v>148</v>
      </c>
      <c r="C2709" s="3">
        <v>44328</v>
      </c>
      <c r="D2709">
        <v>1</v>
      </c>
      <c r="I2709" t="s">
        <v>141</v>
      </c>
      <c r="J2709" s="29" t="s">
        <v>146</v>
      </c>
      <c r="M2709" s="2" t="s">
        <v>143</v>
      </c>
      <c r="N2709" s="2">
        <f t="shared" si="405"/>
        <v>153</v>
      </c>
      <c r="O2709">
        <v>15.3</v>
      </c>
      <c r="P2709" s="28">
        <v>177.66666666666666</v>
      </c>
      <c r="Q2709">
        <f t="shared" si="406"/>
        <v>177.66666666666666</v>
      </c>
      <c r="R2709" s="2">
        <f>IF(ISNUMBER(Q2709),SUMIFS(Q$1:$Q2709,A$1:$A2709,A2709,J$1:$J2709,J2709,D$1:$D2709,D2709),"")</f>
        <v>1646.1333333333334</v>
      </c>
      <c r="AH2709" s="2" t="str">
        <f t="shared" si="407"/>
        <v/>
      </c>
      <c r="AL2709">
        <v>0.28464977645305511</v>
      </c>
      <c r="AM2709">
        <v>0.29657228017883758</v>
      </c>
      <c r="AO2709">
        <v>0.41877794336810731</v>
      </c>
      <c r="AR2709">
        <v>0</v>
      </c>
      <c r="AU2709" s="2" t="str">
        <f t="shared" si="408"/>
        <v/>
      </c>
      <c r="AV2709" s="2" t="str">
        <f>IF(ISNUMBER(AU2709),SUMIFS($AU$1:AU2709,$A$1:A2709,A2709,$J$1:J2709,J2709,$D$1:D2709,D2709),"")</f>
        <v/>
      </c>
      <c r="AW2709">
        <f t="shared" si="409"/>
        <v>8</v>
      </c>
    </row>
    <row r="2710" spans="1:49" x14ac:dyDescent="0.25">
      <c r="A2710" t="s">
        <v>150</v>
      </c>
      <c r="B2710" t="s">
        <v>148</v>
      </c>
      <c r="C2710" s="3">
        <v>44328</v>
      </c>
      <c r="D2710">
        <v>2</v>
      </c>
      <c r="I2710" t="s">
        <v>141</v>
      </c>
      <c r="J2710" s="29" t="s">
        <v>146</v>
      </c>
      <c r="M2710" s="2" t="s">
        <v>143</v>
      </c>
      <c r="N2710" s="2">
        <f t="shared" si="405"/>
        <v>129.33333333333331</v>
      </c>
      <c r="O2710">
        <v>12.933333333333332</v>
      </c>
      <c r="P2710" s="28">
        <v>227.66666666666669</v>
      </c>
      <c r="Q2710">
        <f t="shared" si="406"/>
        <v>227.66666666666669</v>
      </c>
      <c r="R2710" s="2">
        <f>IF(ISNUMBER(Q2710),SUMIFS(Q$1:$Q2710,A$1:$A2710,A2710,J$1:$J2710,J2710,D$1:$D2710,D2710),"")</f>
        <v>1843.1666666666667</v>
      </c>
      <c r="AH2710" s="2" t="str">
        <f t="shared" si="407"/>
        <v/>
      </c>
      <c r="AL2710">
        <v>0.24459613196814559</v>
      </c>
      <c r="AM2710">
        <v>0.27645051194539244</v>
      </c>
      <c r="AO2710">
        <v>0.45847554038680316</v>
      </c>
      <c r="AR2710">
        <v>2.0477815699658699E-2</v>
      </c>
      <c r="AU2710" s="2" t="str">
        <f t="shared" si="408"/>
        <v/>
      </c>
      <c r="AV2710" s="2" t="str">
        <f>IF(ISNUMBER(AU2710),SUMIFS($AU$1:AU2710,$A$1:A2710,A2710,$J$1:J2710,J2710,$D$1:D2710,D2710),"")</f>
        <v/>
      </c>
      <c r="AW2710">
        <f t="shared" si="409"/>
        <v>8</v>
      </c>
    </row>
    <row r="2711" spans="1:49" x14ac:dyDescent="0.25">
      <c r="A2711" t="s">
        <v>150</v>
      </c>
      <c r="B2711" t="s">
        <v>148</v>
      </c>
      <c r="C2711" s="3">
        <v>44328</v>
      </c>
      <c r="D2711">
        <v>3</v>
      </c>
      <c r="I2711" t="s">
        <v>141</v>
      </c>
      <c r="J2711" s="29" t="s">
        <v>146</v>
      </c>
      <c r="M2711" s="2" t="s">
        <v>143</v>
      </c>
      <c r="N2711" s="2">
        <f t="shared" si="405"/>
        <v>132.33333333333331</v>
      </c>
      <c r="O2711">
        <v>13.233333333333331</v>
      </c>
      <c r="P2711" s="28">
        <v>155.66666666666669</v>
      </c>
      <c r="Q2711">
        <f t="shared" si="406"/>
        <v>155.66666666666669</v>
      </c>
      <c r="R2711" s="2">
        <f>IF(ISNUMBER(Q2711),SUMIFS(Q$1:$Q2711,A$1:$A2711,A2711,J$1:$J2711,J2711,D$1:$D2711,D2711),"")</f>
        <v>1536.1000000000001</v>
      </c>
      <c r="AH2711" s="2" t="str">
        <f t="shared" si="407"/>
        <v/>
      </c>
      <c r="AL2711">
        <v>0.40772532188841204</v>
      </c>
      <c r="AM2711">
        <v>0.27467811158798289</v>
      </c>
      <c r="AO2711">
        <v>0.29327610872675253</v>
      </c>
      <c r="AR2711">
        <v>2.4320457796852653E-2</v>
      </c>
      <c r="AU2711" s="2" t="str">
        <f t="shared" si="408"/>
        <v/>
      </c>
      <c r="AV2711" s="2" t="str">
        <f>IF(ISNUMBER(AU2711),SUMIFS($AU$1:AU2711,$A$1:A2711,A2711,$J$1:J2711,J2711,$D$1:D2711,D2711),"")</f>
        <v/>
      </c>
      <c r="AW2711">
        <f t="shared" si="409"/>
        <v>8</v>
      </c>
    </row>
    <row r="2712" spans="1:49" x14ac:dyDescent="0.25">
      <c r="A2712" t="s">
        <v>150</v>
      </c>
      <c r="B2712" t="s">
        <v>148</v>
      </c>
      <c r="C2712" s="3">
        <v>44328</v>
      </c>
      <c r="D2712">
        <v>4</v>
      </c>
      <c r="I2712" t="s">
        <v>141</v>
      </c>
      <c r="J2712" s="29" t="s">
        <v>146</v>
      </c>
      <c r="M2712" s="2" t="s">
        <v>143</v>
      </c>
      <c r="N2712" s="2">
        <f t="shared" si="405"/>
        <v>134.66666666666669</v>
      </c>
      <c r="O2712">
        <v>13.466666666666669</v>
      </c>
      <c r="P2712" s="28">
        <v>161.33333333333331</v>
      </c>
      <c r="Q2712">
        <f t="shared" si="406"/>
        <v>161.33333333333331</v>
      </c>
      <c r="R2712" s="2">
        <f>IF(ISNUMBER(Q2712),SUMIFS(Q$1:$Q2712,A$1:$A2712,A2712,J$1:$J2712,J2712,D$1:$D2712,D2712),"")</f>
        <v>1497.9333333333334</v>
      </c>
      <c r="AH2712" s="2" t="str">
        <f t="shared" si="407"/>
        <v/>
      </c>
      <c r="AL2712">
        <v>0.39017341040462433</v>
      </c>
      <c r="AM2712">
        <v>0.36560693641618491</v>
      </c>
      <c r="AO2712">
        <v>0.23265895953757229</v>
      </c>
      <c r="AR2712">
        <v>1.15606936416185E-2</v>
      </c>
      <c r="AU2712" s="2" t="str">
        <f t="shared" si="408"/>
        <v/>
      </c>
      <c r="AV2712" s="2" t="str">
        <f>IF(ISNUMBER(AU2712),SUMIFS($AU$1:AU2712,$A$1:A2712,A2712,$J$1:J2712,J2712,$D$1:D2712,D2712),"")</f>
        <v/>
      </c>
      <c r="AW2712">
        <f t="shared" si="409"/>
        <v>8</v>
      </c>
    </row>
    <row r="2713" spans="1:49" x14ac:dyDescent="0.25">
      <c r="A2713" t="s">
        <v>150</v>
      </c>
      <c r="B2713" t="s">
        <v>148</v>
      </c>
      <c r="C2713" s="3">
        <v>44328</v>
      </c>
      <c r="D2713">
        <v>5</v>
      </c>
      <c r="I2713" t="s">
        <v>141</v>
      </c>
      <c r="J2713" s="29" t="s">
        <v>146</v>
      </c>
      <c r="M2713" s="2" t="s">
        <v>143</v>
      </c>
      <c r="N2713" s="2">
        <f t="shared" si="405"/>
        <v>121.33333333333333</v>
      </c>
      <c r="O2713">
        <v>12.133333333333333</v>
      </c>
      <c r="P2713" s="28">
        <v>183.00000000000003</v>
      </c>
      <c r="Q2713">
        <f t="shared" si="406"/>
        <v>183.00000000000003</v>
      </c>
      <c r="R2713" s="2">
        <f>IF(ISNUMBER(Q2713),SUMIFS(Q$1:$Q2713,A$1:$A2713,A2713,J$1:$J2713,J2713,D$1:$D2713,D2713),"")</f>
        <v>1589.5666666666666</v>
      </c>
      <c r="AH2713" s="2" t="str">
        <f t="shared" si="407"/>
        <v/>
      </c>
      <c r="AL2713">
        <v>0.48789571694599632</v>
      </c>
      <c r="AM2713">
        <v>0.26443202979515829</v>
      </c>
      <c r="AO2713">
        <v>0.24767225325884543</v>
      </c>
      <c r="AR2713">
        <v>0</v>
      </c>
      <c r="AU2713" s="2" t="str">
        <f t="shared" si="408"/>
        <v/>
      </c>
      <c r="AV2713" s="2" t="str">
        <f>IF(ISNUMBER(AU2713),SUMIFS($AU$1:AU2713,$A$1:A2713,A2713,$J$1:J2713,J2713,$D$1:D2713,D2713),"")</f>
        <v/>
      </c>
      <c r="AW2713">
        <f t="shared" si="409"/>
        <v>8</v>
      </c>
    </row>
    <row r="2714" spans="1:49" x14ac:dyDescent="0.25">
      <c r="A2714" t="s">
        <v>150</v>
      </c>
      <c r="B2714" t="s">
        <v>148</v>
      </c>
      <c r="C2714" s="3">
        <v>44376</v>
      </c>
      <c r="D2714">
        <v>1</v>
      </c>
      <c r="I2714" t="s">
        <v>141</v>
      </c>
      <c r="J2714" s="29" t="s">
        <v>146</v>
      </c>
      <c r="M2714" s="2" t="s">
        <v>143</v>
      </c>
      <c r="N2714" s="2">
        <f t="shared" si="405"/>
        <v>121</v>
      </c>
      <c r="O2714">
        <v>12.1</v>
      </c>
      <c r="P2714" s="28">
        <v>120.66666666666666</v>
      </c>
      <c r="Q2714">
        <f t="shared" si="406"/>
        <v>120.66666666666666</v>
      </c>
      <c r="R2714" s="2">
        <f>IF(ISNUMBER(Q2714),SUMIFS(Q$1:$Q2714,A$1:$A2714,A2714,J$1:$J2714,J2714,D$1:$D2714,D2714),"")</f>
        <v>1766.8000000000002</v>
      </c>
      <c r="AH2714" s="2" t="str">
        <f t="shared" si="407"/>
        <v/>
      </c>
      <c r="AL2714">
        <v>0.35471204188481675</v>
      </c>
      <c r="AM2714">
        <v>9.4240837696335067E-2</v>
      </c>
      <c r="AO2714">
        <v>0.52879581151832467</v>
      </c>
      <c r="AR2714">
        <v>2.2251308900523559E-2</v>
      </c>
      <c r="AU2714" s="2" t="str">
        <f t="shared" si="408"/>
        <v/>
      </c>
      <c r="AV2714" s="2" t="str">
        <f>IF(ISNUMBER(AU2714),SUMIFS($AU$1:AU2714,$A$1:A2714,A2714,$J$1:J2714,J2714,$D$1:D2714,D2714),"")</f>
        <v/>
      </c>
      <c r="AW2714">
        <f t="shared" si="409"/>
        <v>8</v>
      </c>
    </row>
    <row r="2715" spans="1:49" x14ac:dyDescent="0.25">
      <c r="A2715" t="s">
        <v>150</v>
      </c>
      <c r="B2715" t="s">
        <v>148</v>
      </c>
      <c r="C2715" s="3">
        <v>44376</v>
      </c>
      <c r="D2715">
        <v>2</v>
      </c>
      <c r="I2715" t="s">
        <v>141</v>
      </c>
      <c r="J2715" s="29" t="s">
        <v>146</v>
      </c>
      <c r="M2715" s="2" t="s">
        <v>143</v>
      </c>
      <c r="N2715" s="2">
        <f t="shared" si="405"/>
        <v>159.66666666666669</v>
      </c>
      <c r="O2715">
        <v>15.966666666666669</v>
      </c>
      <c r="P2715" s="28">
        <v>67.333333333333329</v>
      </c>
      <c r="Q2715">
        <f t="shared" si="406"/>
        <v>67.333333333333329</v>
      </c>
      <c r="R2715" s="2">
        <f>IF(ISNUMBER(Q2715),SUMIFS(Q$1:$Q2715,A$1:$A2715,A2715,J$1:$J2715,J2715,D$1:$D2715,D2715),"")</f>
        <v>1910.5</v>
      </c>
      <c r="AH2715" s="2" t="str">
        <f t="shared" si="407"/>
        <v/>
      </c>
      <c r="AL2715">
        <v>0.44111776447105783</v>
      </c>
      <c r="AM2715">
        <v>0.1337325349301397</v>
      </c>
      <c r="AO2715">
        <v>0.40518962075848297</v>
      </c>
      <c r="AR2715">
        <v>1.9960079840319361E-2</v>
      </c>
      <c r="AU2715" s="2" t="str">
        <f t="shared" si="408"/>
        <v/>
      </c>
      <c r="AV2715" s="2" t="str">
        <f>IF(ISNUMBER(AU2715),SUMIFS($AU$1:AU2715,$A$1:A2715,A2715,$J$1:J2715,J2715,$D$1:D2715,D2715),"")</f>
        <v/>
      </c>
      <c r="AW2715">
        <f t="shared" si="409"/>
        <v>8</v>
      </c>
    </row>
    <row r="2716" spans="1:49" x14ac:dyDescent="0.25">
      <c r="A2716" t="s">
        <v>150</v>
      </c>
      <c r="B2716" t="s">
        <v>148</v>
      </c>
      <c r="C2716" s="3">
        <v>44376</v>
      </c>
      <c r="D2716">
        <v>3</v>
      </c>
      <c r="I2716" t="s">
        <v>141</v>
      </c>
      <c r="J2716" s="29" t="s">
        <v>146</v>
      </c>
      <c r="M2716" s="2" t="s">
        <v>143</v>
      </c>
      <c r="N2716" s="2">
        <f t="shared" si="405"/>
        <v>153</v>
      </c>
      <c r="O2716">
        <v>15.3</v>
      </c>
      <c r="P2716" s="28">
        <v>82</v>
      </c>
      <c r="Q2716">
        <f t="shared" si="406"/>
        <v>82</v>
      </c>
      <c r="R2716" s="2">
        <f>IF(ISNUMBER(Q2716),SUMIFS(Q$1:$Q2716,A$1:$A2716,A2716,J$1:$J2716,J2716,D$1:$D2716,D2716),"")</f>
        <v>1618.1000000000001</v>
      </c>
      <c r="AH2716" s="2" t="str">
        <f t="shared" si="407"/>
        <v/>
      </c>
      <c r="AL2716">
        <v>0.61587301587301579</v>
      </c>
      <c r="AM2716">
        <v>0.11746031746031745</v>
      </c>
      <c r="AO2716">
        <v>0.26349206349206344</v>
      </c>
      <c r="AR2716">
        <v>3.1746031746031742E-3</v>
      </c>
      <c r="AU2716" s="2" t="str">
        <f t="shared" si="408"/>
        <v/>
      </c>
      <c r="AV2716" s="2" t="str">
        <f>IF(ISNUMBER(AU2716),SUMIFS($AU$1:AU2716,$A$1:A2716,A2716,$J$1:J2716,J2716,$D$1:D2716,D2716),"")</f>
        <v/>
      </c>
      <c r="AW2716">
        <f t="shared" si="409"/>
        <v>8</v>
      </c>
    </row>
    <row r="2717" spans="1:49" x14ac:dyDescent="0.25">
      <c r="A2717" t="s">
        <v>150</v>
      </c>
      <c r="B2717" t="s">
        <v>148</v>
      </c>
      <c r="C2717" s="3">
        <v>44376</v>
      </c>
      <c r="D2717">
        <v>4</v>
      </c>
      <c r="I2717" t="s">
        <v>141</v>
      </c>
      <c r="J2717" s="29" t="s">
        <v>146</v>
      </c>
      <c r="M2717" s="2" t="s">
        <v>143</v>
      </c>
      <c r="N2717" s="2">
        <f t="shared" si="405"/>
        <v>124.66666666666667</v>
      </c>
      <c r="O2717">
        <v>12.466666666666667</v>
      </c>
      <c r="P2717" s="28">
        <v>73.333333333333329</v>
      </c>
      <c r="Q2717">
        <f t="shared" si="406"/>
        <v>73.333333333333329</v>
      </c>
      <c r="R2717" s="2">
        <f>IF(ISNUMBER(Q2717),SUMIFS(Q$1:$Q2717,A$1:$A2717,A2717,J$1:$J2717,J2717,D$1:$D2717,D2717),"")</f>
        <v>1571.2666666666667</v>
      </c>
      <c r="AH2717" s="2" t="str">
        <f t="shared" si="407"/>
        <v/>
      </c>
      <c r="AL2717">
        <v>0.49757673667205166</v>
      </c>
      <c r="AM2717">
        <v>0.14378029079159935</v>
      </c>
      <c r="AO2717">
        <v>0.35864297253634897</v>
      </c>
      <c r="AR2717">
        <v>0</v>
      </c>
      <c r="AU2717" s="2" t="str">
        <f t="shared" si="408"/>
        <v/>
      </c>
      <c r="AV2717" s="2" t="str">
        <f>IF(ISNUMBER(AU2717),SUMIFS($AU$1:AU2717,$A$1:A2717,A2717,$J$1:J2717,J2717,$D$1:D2717,D2717),"")</f>
        <v/>
      </c>
      <c r="AW2717">
        <f t="shared" si="409"/>
        <v>8</v>
      </c>
    </row>
    <row r="2718" spans="1:49" x14ac:dyDescent="0.25">
      <c r="A2718" t="s">
        <v>150</v>
      </c>
      <c r="B2718" t="s">
        <v>148</v>
      </c>
      <c r="C2718" s="3">
        <v>44376</v>
      </c>
      <c r="D2718">
        <v>5</v>
      </c>
      <c r="I2718" t="s">
        <v>141</v>
      </c>
      <c r="J2718" s="29" t="s">
        <v>146</v>
      </c>
      <c r="M2718" s="2" t="s">
        <v>143</v>
      </c>
      <c r="N2718" s="2">
        <f t="shared" si="405"/>
        <v>129.33333333333331</v>
      </c>
      <c r="O2718">
        <v>12.933333333333332</v>
      </c>
      <c r="P2718" s="28">
        <v>111.00000000000003</v>
      </c>
      <c r="Q2718">
        <f t="shared" si="406"/>
        <v>111.00000000000003</v>
      </c>
      <c r="R2718" s="2">
        <f>IF(ISNUMBER(Q2718),SUMIFS(Q$1:$Q2718,A$1:$A2718,A2718,J$1:$J2718,J2718,D$1:$D2718,D2718),"")</f>
        <v>1700.5666666666666</v>
      </c>
      <c r="AH2718" s="2" t="str">
        <f t="shared" si="407"/>
        <v/>
      </c>
      <c r="AL2718">
        <v>0.56923076923076921</v>
      </c>
      <c r="AM2718">
        <v>0.13846153846153844</v>
      </c>
      <c r="AO2718">
        <v>0.29230769230769232</v>
      </c>
      <c r="AR2718">
        <v>0</v>
      </c>
      <c r="AU2718" s="2" t="str">
        <f t="shared" si="408"/>
        <v/>
      </c>
      <c r="AV2718" s="2" t="str">
        <f>IF(ISNUMBER(AU2718),SUMIFS($AU$1:AU2718,$A$1:A2718,A2718,$J$1:J2718,J2718,$D$1:D2718,D2718),"")</f>
        <v/>
      </c>
      <c r="AW2718">
        <f t="shared" si="409"/>
        <v>8</v>
      </c>
    </row>
    <row r="2719" spans="1:49" x14ac:dyDescent="0.25">
      <c r="A2719" t="s">
        <v>151</v>
      </c>
      <c r="B2719" t="s">
        <v>148</v>
      </c>
      <c r="C2719" s="3">
        <v>43727</v>
      </c>
      <c r="D2719">
        <v>1</v>
      </c>
      <c r="I2719" t="s">
        <v>142</v>
      </c>
      <c r="J2719" s="29" t="s">
        <v>145</v>
      </c>
      <c r="M2719" s="2" t="s">
        <v>143</v>
      </c>
      <c r="N2719" s="2">
        <f t="shared" si="405"/>
        <v>204.3666666666665</v>
      </c>
      <c r="O2719">
        <v>20.43666666666665</v>
      </c>
      <c r="P2719" s="28">
        <v>150.43333333333368</v>
      </c>
      <c r="Q2719">
        <f t="shared" si="406"/>
        <v>150.43333333333368</v>
      </c>
      <c r="R2719" s="2">
        <f>IF(ISNUMBER(Q2719),SUMIFS(Q$1:$Q2719,A$1:$A2719,A2719,J$1:$J2719,J2719,D$1:$D2719,D2719),"")</f>
        <v>150.43333333333368</v>
      </c>
      <c r="AH2719" s="2" t="str">
        <f t="shared" si="407"/>
        <v/>
      </c>
      <c r="AL2719">
        <v>0.58620689655172409</v>
      </c>
      <c r="AM2719">
        <v>2.4265644955300134E-2</v>
      </c>
      <c r="AO2719">
        <v>0.38952745849297582</v>
      </c>
      <c r="AR2719">
        <v>0</v>
      </c>
      <c r="AU2719" s="2" t="str">
        <f t="shared" si="408"/>
        <v/>
      </c>
      <c r="AV2719" s="2" t="str">
        <f>IF(ISNUMBER(AU2719),SUMIFS($AU$1:AU2719,$A$1:A2719,A2719,$J$1:J2719,J2719,$D$1:D2719,D2719),"")</f>
        <v/>
      </c>
      <c r="AW2719">
        <f t="shared" si="409"/>
        <v>8</v>
      </c>
    </row>
    <row r="2720" spans="1:49" x14ac:dyDescent="0.25">
      <c r="A2720" t="s">
        <v>151</v>
      </c>
      <c r="B2720" t="s">
        <v>148</v>
      </c>
      <c r="C2720" s="3">
        <v>43727</v>
      </c>
      <c r="D2720">
        <v>2</v>
      </c>
      <c r="I2720" t="s">
        <v>142</v>
      </c>
      <c r="J2720" s="29" t="s">
        <v>145</v>
      </c>
      <c r="M2720" s="2" t="s">
        <v>143</v>
      </c>
      <c r="N2720" s="2">
        <f t="shared" si="405"/>
        <v>315.49999999999994</v>
      </c>
      <c r="O2720">
        <v>31.549999999999994</v>
      </c>
      <c r="P2720" s="28">
        <v>157.06666666666683</v>
      </c>
      <c r="Q2720">
        <f t="shared" si="406"/>
        <v>157.06666666666683</v>
      </c>
      <c r="R2720" s="2">
        <f>IF(ISNUMBER(Q2720),SUMIFS(Q$1:$Q2720,A$1:$A2720,A2720,J$1:$J2720,J2720,D$1:$D2720,D2720),"")</f>
        <v>157.06666666666683</v>
      </c>
      <c r="AH2720" s="2" t="str">
        <f t="shared" si="407"/>
        <v/>
      </c>
      <c r="AL2720">
        <v>0.25957446808510637</v>
      </c>
      <c r="AM2720">
        <v>2.1276595744680847E-2</v>
      </c>
      <c r="AO2720">
        <v>0.7191489361702128</v>
      </c>
      <c r="AR2720">
        <v>0</v>
      </c>
      <c r="AU2720" s="2" t="str">
        <f t="shared" si="408"/>
        <v/>
      </c>
      <c r="AV2720" s="2" t="str">
        <f>IF(ISNUMBER(AU2720),SUMIFS($AU$1:AU2720,$A$1:A2720,A2720,$J$1:J2720,J2720,$D$1:D2720,D2720),"")</f>
        <v/>
      </c>
      <c r="AW2720">
        <f t="shared" si="409"/>
        <v>8</v>
      </c>
    </row>
    <row r="2721" spans="1:49" x14ac:dyDescent="0.25">
      <c r="A2721" t="s">
        <v>151</v>
      </c>
      <c r="B2721" t="s">
        <v>148</v>
      </c>
      <c r="C2721" s="3">
        <v>43727</v>
      </c>
      <c r="D2721">
        <v>3</v>
      </c>
      <c r="I2721" t="s">
        <v>142</v>
      </c>
      <c r="J2721" s="29" t="s">
        <v>145</v>
      </c>
      <c r="M2721" s="2" t="s">
        <v>143</v>
      </c>
      <c r="N2721" s="2">
        <f t="shared" si="405"/>
        <v>202.40000000000009</v>
      </c>
      <c r="O2721">
        <v>20.240000000000009</v>
      </c>
      <c r="P2721" s="28">
        <v>182.10000000000005</v>
      </c>
      <c r="Q2721">
        <f t="shared" si="406"/>
        <v>182.10000000000005</v>
      </c>
      <c r="R2721" s="2">
        <f>IF(ISNUMBER(Q2721),SUMIFS(Q$1:$Q2721,A$1:$A2721,A2721,J$1:$J2721,J2721,D$1:$D2721,D2721),"")</f>
        <v>182.10000000000005</v>
      </c>
      <c r="AH2721" s="2" t="str">
        <f t="shared" si="407"/>
        <v/>
      </c>
      <c r="AL2721">
        <v>0.59426987060998149</v>
      </c>
      <c r="AM2721">
        <v>9.2421441774491672E-3</v>
      </c>
      <c r="AO2721">
        <v>0.39648798521256928</v>
      </c>
      <c r="AR2721">
        <v>0</v>
      </c>
      <c r="AU2721" s="2" t="str">
        <f t="shared" si="408"/>
        <v/>
      </c>
      <c r="AV2721" s="2" t="str">
        <f>IF(ISNUMBER(AU2721),SUMIFS($AU$1:AU2721,$A$1:A2721,A2721,$J$1:J2721,J2721,$D$1:D2721,D2721),"")</f>
        <v/>
      </c>
      <c r="AW2721">
        <f t="shared" si="409"/>
        <v>8</v>
      </c>
    </row>
    <row r="2722" spans="1:49" x14ac:dyDescent="0.25">
      <c r="A2722" t="s">
        <v>151</v>
      </c>
      <c r="B2722" t="s">
        <v>148</v>
      </c>
      <c r="C2722" s="3">
        <v>43727</v>
      </c>
      <c r="D2722">
        <v>4</v>
      </c>
      <c r="I2722" t="s">
        <v>142</v>
      </c>
      <c r="J2722" s="29" t="s">
        <v>145</v>
      </c>
      <c r="M2722" s="2" t="s">
        <v>143</v>
      </c>
      <c r="N2722" s="2">
        <f t="shared" si="405"/>
        <v>205.49999999999983</v>
      </c>
      <c r="O2722">
        <v>20.549999999999983</v>
      </c>
      <c r="P2722" s="28">
        <v>185.46666666666729</v>
      </c>
      <c r="Q2722">
        <f t="shared" si="406"/>
        <v>185.46666666666729</v>
      </c>
      <c r="R2722" s="2">
        <f>IF(ISNUMBER(Q2722),SUMIFS(Q$1:$Q2722,A$1:$A2722,A2722,J$1:$J2722,J2722,D$1:$D2722,D2722),"")</f>
        <v>185.46666666666729</v>
      </c>
      <c r="AH2722" s="2" t="str">
        <f t="shared" si="407"/>
        <v/>
      </c>
      <c r="AL2722">
        <v>0.77570093457943923</v>
      </c>
      <c r="AM2722">
        <v>1.4953271028037382E-2</v>
      </c>
      <c r="AO2722">
        <v>0.20934579439252338</v>
      </c>
      <c r="AR2722">
        <v>0</v>
      </c>
      <c r="AU2722" s="2" t="str">
        <f t="shared" si="408"/>
        <v/>
      </c>
      <c r="AV2722" s="2" t="str">
        <f>IF(ISNUMBER(AU2722),SUMIFS($AU$1:AU2722,$A$1:A2722,A2722,$J$1:J2722,J2722,$D$1:D2722,D2722),"")</f>
        <v/>
      </c>
      <c r="AW2722">
        <f t="shared" si="409"/>
        <v>8</v>
      </c>
    </row>
    <row r="2723" spans="1:49" x14ac:dyDescent="0.25">
      <c r="A2723" t="s">
        <v>151</v>
      </c>
      <c r="B2723" t="s">
        <v>148</v>
      </c>
      <c r="C2723" s="3">
        <v>43727</v>
      </c>
      <c r="D2723">
        <v>5</v>
      </c>
      <c r="I2723" t="s">
        <v>142</v>
      </c>
      <c r="J2723" s="29" t="s">
        <v>145</v>
      </c>
      <c r="M2723" s="2" t="s">
        <v>143</v>
      </c>
      <c r="N2723" s="2">
        <f t="shared" si="405"/>
        <v>181.76666666666691</v>
      </c>
      <c r="O2723">
        <v>18.176666666666691</v>
      </c>
      <c r="P2723" s="28">
        <v>192.8</v>
      </c>
      <c r="Q2723">
        <f t="shared" si="406"/>
        <v>192.8</v>
      </c>
      <c r="R2723" s="2">
        <f>IF(ISNUMBER(Q2723),SUMIFS(Q$1:$Q2723,A$1:$A2723,A2723,J$1:$J2723,J2723,D$1:$D2723,D2723),"")</f>
        <v>192.8</v>
      </c>
      <c r="AH2723" s="2" t="str">
        <f t="shared" si="407"/>
        <v/>
      </c>
      <c r="AL2723">
        <v>0.88156723063223508</v>
      </c>
      <c r="AM2723">
        <v>5.3428317008014248E-3</v>
      </c>
      <c r="AO2723">
        <v>0.11308993766696349</v>
      </c>
      <c r="AR2723">
        <v>0</v>
      </c>
      <c r="AU2723" s="2" t="str">
        <f t="shared" si="408"/>
        <v/>
      </c>
      <c r="AV2723" s="2" t="str">
        <f>IF(ISNUMBER(AU2723),SUMIFS($AU$1:AU2723,$A$1:A2723,A2723,$J$1:J2723,J2723,$D$1:D2723,D2723),"")</f>
        <v/>
      </c>
      <c r="AW2723">
        <f t="shared" si="409"/>
        <v>8</v>
      </c>
    </row>
    <row r="2724" spans="1:49" x14ac:dyDescent="0.25">
      <c r="A2724" t="s">
        <v>151</v>
      </c>
      <c r="B2724" t="s">
        <v>148</v>
      </c>
      <c r="C2724" s="3">
        <v>43762</v>
      </c>
      <c r="D2724">
        <v>1</v>
      </c>
      <c r="I2724" t="s">
        <v>142</v>
      </c>
      <c r="J2724" s="29" t="s">
        <v>145</v>
      </c>
      <c r="M2724" s="2" t="s">
        <v>143</v>
      </c>
      <c r="N2724" s="2">
        <f t="shared" si="405"/>
        <v>206.99999999999966</v>
      </c>
      <c r="O2724">
        <v>20.699999999999967</v>
      </c>
      <c r="P2724" s="28">
        <v>185.66666666666706</v>
      </c>
      <c r="Q2724">
        <f t="shared" si="406"/>
        <v>185.66666666666706</v>
      </c>
      <c r="R2724" s="2">
        <f>IF(ISNUMBER(Q2724),SUMIFS(Q$1:$Q2724,A$1:$A2724,A2724,J$1:$J2724,J2724,D$1:$D2724,D2724),"")</f>
        <v>336.1000000000007</v>
      </c>
      <c r="AH2724" s="2" t="str">
        <f t="shared" si="407"/>
        <v/>
      </c>
      <c r="AL2724">
        <v>0.63289036544850497</v>
      </c>
      <c r="AM2724">
        <v>2.8239202657807314E-2</v>
      </c>
      <c r="AO2724">
        <v>0.33887043189368771</v>
      </c>
      <c r="AR2724">
        <v>0</v>
      </c>
      <c r="AU2724" s="2" t="str">
        <f t="shared" si="408"/>
        <v/>
      </c>
      <c r="AV2724" s="2" t="str">
        <f>IF(ISNUMBER(AU2724),SUMIFS($AU$1:AU2724,$A$1:A2724,A2724,$J$1:J2724,J2724,$D$1:D2724,D2724),"")</f>
        <v/>
      </c>
      <c r="AW2724">
        <f t="shared" si="409"/>
        <v>8</v>
      </c>
    </row>
    <row r="2725" spans="1:49" x14ac:dyDescent="0.25">
      <c r="A2725" t="s">
        <v>151</v>
      </c>
      <c r="B2725" t="s">
        <v>148</v>
      </c>
      <c r="C2725" s="3">
        <v>43762</v>
      </c>
      <c r="D2725">
        <v>2</v>
      </c>
      <c r="I2725" t="s">
        <v>142</v>
      </c>
      <c r="J2725" s="29" t="s">
        <v>145</v>
      </c>
      <c r="M2725" s="2" t="s">
        <v>143</v>
      </c>
      <c r="N2725" s="2">
        <f t="shared" si="405"/>
        <v>165.6666666666668</v>
      </c>
      <c r="O2725">
        <v>16.566666666666681</v>
      </c>
      <c r="P2725" s="28">
        <v>325.66666666666725</v>
      </c>
      <c r="Q2725">
        <f t="shared" si="406"/>
        <v>325.66666666666725</v>
      </c>
      <c r="R2725" s="2">
        <f>IF(ISNUMBER(Q2725),SUMIFS(Q$1:$Q2725,A$1:$A2725,A2725,J$1:$J2725,J2725,D$1:$D2725,D2725),"")</f>
        <v>482.73333333333409</v>
      </c>
      <c r="AH2725" s="2" t="str">
        <f t="shared" si="407"/>
        <v/>
      </c>
      <c r="AL2725">
        <v>0.57324414715719063</v>
      </c>
      <c r="AM2725">
        <v>1.8060200668896319E-2</v>
      </c>
      <c r="AO2725">
        <v>0.39999999999999986</v>
      </c>
      <c r="AR2725">
        <v>8.6956521739130418E-3</v>
      </c>
      <c r="AU2725" s="2" t="str">
        <f t="shared" si="408"/>
        <v/>
      </c>
      <c r="AV2725" s="2" t="str">
        <f>IF(ISNUMBER(AU2725),SUMIFS($AU$1:AU2725,$A$1:A2725,A2725,$J$1:J2725,J2725,$D$1:D2725,D2725),"")</f>
        <v/>
      </c>
      <c r="AW2725">
        <f t="shared" si="409"/>
        <v>8</v>
      </c>
    </row>
    <row r="2726" spans="1:49" x14ac:dyDescent="0.25">
      <c r="A2726" t="s">
        <v>151</v>
      </c>
      <c r="B2726" t="s">
        <v>148</v>
      </c>
      <c r="C2726" s="3">
        <v>43762</v>
      </c>
      <c r="D2726">
        <v>3</v>
      </c>
      <c r="I2726" t="s">
        <v>142</v>
      </c>
      <c r="J2726" s="29" t="s">
        <v>145</v>
      </c>
      <c r="M2726" s="2" t="s">
        <v>143</v>
      </c>
      <c r="N2726" s="2">
        <f t="shared" si="405"/>
        <v>156.00000000000026</v>
      </c>
      <c r="O2726">
        <v>15.600000000000026</v>
      </c>
      <c r="P2726" s="28">
        <v>265.6666666666664</v>
      </c>
      <c r="Q2726">
        <f t="shared" si="406"/>
        <v>265.6666666666664</v>
      </c>
      <c r="R2726" s="2">
        <f>IF(ISNUMBER(Q2726),SUMIFS(Q$1:$Q2726,A$1:$A2726,A2726,J$1:$J2726,J2726,D$1:$D2726,D2726),"")</f>
        <v>447.76666666666642</v>
      </c>
      <c r="AH2726" s="2" t="str">
        <f t="shared" si="407"/>
        <v/>
      </c>
      <c r="AL2726">
        <v>0.63867187500000011</v>
      </c>
      <c r="AM2726">
        <v>5.0781250000000007E-2</v>
      </c>
      <c r="AO2726">
        <v>0.3056640625</v>
      </c>
      <c r="AR2726">
        <v>4.8828125E-3</v>
      </c>
      <c r="AU2726" s="2" t="str">
        <f t="shared" si="408"/>
        <v/>
      </c>
      <c r="AV2726" s="2" t="str">
        <f>IF(ISNUMBER(AU2726),SUMIFS($AU$1:AU2726,$A$1:A2726,A2726,$J$1:J2726,J2726,$D$1:D2726,D2726),"")</f>
        <v/>
      </c>
      <c r="AW2726">
        <f t="shared" si="409"/>
        <v>8</v>
      </c>
    </row>
    <row r="2727" spans="1:49" x14ac:dyDescent="0.25">
      <c r="A2727" t="s">
        <v>151</v>
      </c>
      <c r="B2727" t="s">
        <v>148</v>
      </c>
      <c r="C2727" s="3">
        <v>43762</v>
      </c>
      <c r="D2727">
        <v>4</v>
      </c>
      <c r="I2727" t="s">
        <v>142</v>
      </c>
      <c r="J2727" s="29" t="s">
        <v>145</v>
      </c>
      <c r="M2727" s="2" t="s">
        <v>143</v>
      </c>
      <c r="N2727" s="2">
        <f t="shared" si="405"/>
        <v>148.33333333333331</v>
      </c>
      <c r="O2727">
        <v>14.833333333333332</v>
      </c>
      <c r="P2727" s="28">
        <v>258.33333333333292</v>
      </c>
      <c r="Q2727">
        <f t="shared" si="406"/>
        <v>258.33333333333292</v>
      </c>
      <c r="R2727" s="2">
        <f>IF(ISNUMBER(Q2727),SUMIFS(Q$1:$Q2727,A$1:$A2727,A2727,J$1:$J2727,J2727,D$1:$D2727,D2727),"")</f>
        <v>443.80000000000018</v>
      </c>
      <c r="AH2727" s="2" t="str">
        <f t="shared" si="407"/>
        <v/>
      </c>
      <c r="AL2727">
        <v>0.62465297057190461</v>
      </c>
      <c r="AM2727">
        <v>2.8317601332593006E-2</v>
      </c>
      <c r="AO2727">
        <v>0.34203220433092729</v>
      </c>
      <c r="AR2727">
        <v>4.9972237645752359E-3</v>
      </c>
      <c r="AU2727" s="2" t="str">
        <f t="shared" si="408"/>
        <v/>
      </c>
      <c r="AV2727" s="2" t="str">
        <f>IF(ISNUMBER(AU2727),SUMIFS($AU$1:AU2727,$A$1:A2727,A2727,$J$1:J2727,J2727,$D$1:D2727,D2727),"")</f>
        <v/>
      </c>
      <c r="AW2727">
        <f t="shared" si="409"/>
        <v>8</v>
      </c>
    </row>
    <row r="2728" spans="1:49" x14ac:dyDescent="0.25">
      <c r="A2728" t="s">
        <v>151</v>
      </c>
      <c r="B2728" t="s">
        <v>148</v>
      </c>
      <c r="C2728" s="3">
        <v>43762</v>
      </c>
      <c r="D2728">
        <v>5</v>
      </c>
      <c r="I2728" t="s">
        <v>142</v>
      </c>
      <c r="J2728" s="29" t="s">
        <v>145</v>
      </c>
      <c r="M2728" s="2" t="s">
        <v>143</v>
      </c>
      <c r="N2728" s="2">
        <f t="shared" si="405"/>
        <v>182.00000000000045</v>
      </c>
      <c r="O2728">
        <v>18.200000000000045</v>
      </c>
      <c r="P2728" s="28">
        <v>217.66666666666652</v>
      </c>
      <c r="Q2728">
        <f t="shared" si="406"/>
        <v>217.66666666666652</v>
      </c>
      <c r="R2728" s="2">
        <f>IF(ISNUMBER(Q2728),SUMIFS(Q$1:$Q2728,A$1:$A2728,A2728,J$1:$J2728,J2728,D$1:$D2728,D2728),"")</f>
        <v>410.46666666666653</v>
      </c>
      <c r="AH2728" s="2" t="str">
        <f t="shared" si="407"/>
        <v/>
      </c>
      <c r="AL2728">
        <v>0.68236380424746079</v>
      </c>
      <c r="AM2728">
        <v>2.1237303785780239E-2</v>
      </c>
      <c r="AO2728">
        <v>0.29639889196675895</v>
      </c>
      <c r="AR2728">
        <v>0</v>
      </c>
      <c r="AU2728" s="2" t="str">
        <f t="shared" si="408"/>
        <v/>
      </c>
      <c r="AV2728" s="2" t="str">
        <f>IF(ISNUMBER(AU2728),SUMIFS($AU$1:AU2728,$A$1:A2728,A2728,$J$1:J2728,J2728,$D$1:D2728,D2728),"")</f>
        <v/>
      </c>
      <c r="AW2728">
        <f t="shared" si="409"/>
        <v>8</v>
      </c>
    </row>
    <row r="2729" spans="1:49" x14ac:dyDescent="0.25">
      <c r="A2729" t="s">
        <v>151</v>
      </c>
      <c r="B2729" t="s">
        <v>148</v>
      </c>
      <c r="C2729" s="3">
        <v>43790</v>
      </c>
      <c r="D2729">
        <v>1</v>
      </c>
      <c r="I2729" t="s">
        <v>142</v>
      </c>
      <c r="J2729" s="29" t="s">
        <v>145</v>
      </c>
      <c r="M2729" s="2" t="s">
        <v>143</v>
      </c>
      <c r="N2729" s="2">
        <f t="shared" si="405"/>
        <v>217.46666666666704</v>
      </c>
      <c r="O2729">
        <v>21.746666666666705</v>
      </c>
      <c r="P2729" s="28">
        <v>145.86666666666648</v>
      </c>
      <c r="Q2729">
        <f t="shared" si="406"/>
        <v>145.86666666666648</v>
      </c>
      <c r="R2729" s="2">
        <f>IF(ISNUMBER(Q2729),SUMIFS(Q$1:$Q2729,A$1:$A2729,A2729,J$1:$J2729,J2729,D$1:$D2729,D2729),"")</f>
        <v>481.96666666666715</v>
      </c>
      <c r="AH2729" s="2" t="str">
        <f t="shared" si="407"/>
        <v/>
      </c>
      <c r="AL2729">
        <v>0.40074074074074079</v>
      </c>
      <c r="AM2729">
        <v>2.4444444444444442E-2</v>
      </c>
      <c r="AO2729">
        <v>0.57481481481481489</v>
      </c>
      <c r="AR2729">
        <v>0</v>
      </c>
      <c r="AU2729" s="2" t="str">
        <f t="shared" si="408"/>
        <v/>
      </c>
      <c r="AV2729" s="2" t="str">
        <f>IF(ISNUMBER(AU2729),SUMIFS($AU$1:AU2729,$A$1:A2729,A2729,$J$1:J2729,J2729,$D$1:D2729,D2729),"")</f>
        <v/>
      </c>
      <c r="AW2729">
        <f t="shared" si="409"/>
        <v>8</v>
      </c>
    </row>
    <row r="2730" spans="1:49" x14ac:dyDescent="0.25">
      <c r="A2730" t="s">
        <v>151</v>
      </c>
      <c r="B2730" t="s">
        <v>148</v>
      </c>
      <c r="C2730" s="3">
        <v>43790</v>
      </c>
      <c r="D2730">
        <v>2</v>
      </c>
      <c r="I2730" t="s">
        <v>142</v>
      </c>
      <c r="J2730" s="29" t="s">
        <v>145</v>
      </c>
      <c r="M2730" s="2" t="s">
        <v>143</v>
      </c>
      <c r="N2730" s="2">
        <f t="shared" si="405"/>
        <v>243.99999999999994</v>
      </c>
      <c r="O2730">
        <v>24.399999999999995</v>
      </c>
      <c r="P2730" s="28">
        <v>124.33333333333357</v>
      </c>
      <c r="Q2730">
        <f t="shared" si="406"/>
        <v>124.33333333333357</v>
      </c>
      <c r="R2730" s="2">
        <f>IF(ISNUMBER(Q2730),SUMIFS(Q$1:$Q2730,A$1:$A2730,A2730,J$1:$J2730,J2730,D$1:$D2730,D2730),"")</f>
        <v>607.06666666666763</v>
      </c>
      <c r="AH2730" s="2" t="str">
        <f t="shared" si="407"/>
        <v/>
      </c>
      <c r="AL2730">
        <v>0.35057471264367818</v>
      </c>
      <c r="AM2730">
        <v>3.9080459770114949E-2</v>
      </c>
      <c r="AO2730">
        <v>0.6103448275862069</v>
      </c>
      <c r="AR2730">
        <v>0</v>
      </c>
      <c r="AU2730" s="2" t="str">
        <f t="shared" si="408"/>
        <v/>
      </c>
      <c r="AV2730" s="2" t="str">
        <f>IF(ISNUMBER(AU2730),SUMIFS($AU$1:AU2730,$A$1:A2730,A2730,$J$1:J2730,J2730,$D$1:D2730,D2730),"")</f>
        <v/>
      </c>
      <c r="AW2730">
        <f t="shared" si="409"/>
        <v>8</v>
      </c>
    </row>
    <row r="2731" spans="1:49" x14ac:dyDescent="0.25">
      <c r="A2731" t="s">
        <v>151</v>
      </c>
      <c r="B2731" t="s">
        <v>148</v>
      </c>
      <c r="C2731" s="3">
        <v>43790</v>
      </c>
      <c r="D2731">
        <v>3</v>
      </c>
      <c r="I2731" t="s">
        <v>142</v>
      </c>
      <c r="J2731" s="29" t="s">
        <v>145</v>
      </c>
      <c r="M2731" s="2" t="s">
        <v>143</v>
      </c>
      <c r="N2731" s="2">
        <f t="shared" ref="N2731:N2794" si="410">IF(LEN(O2731)&gt;0,O2731*10,"")</f>
        <v>230.33333333333343</v>
      </c>
      <c r="O2731">
        <v>23.033333333333342</v>
      </c>
      <c r="P2731" s="28">
        <v>127</v>
      </c>
      <c r="Q2731">
        <f t="shared" ref="Q2731:Q2794" si="411">IF(LEN(P2731)&gt;0,P2731,"")</f>
        <v>127</v>
      </c>
      <c r="R2731" s="2">
        <f>IF(ISNUMBER(Q2731),SUMIFS(Q$1:$Q2731,A$1:$A2731,A2731,J$1:$J2731,J2731,D$1:$D2731,D2731),"")</f>
        <v>574.76666666666642</v>
      </c>
      <c r="AH2731" s="2" t="str">
        <f t="shared" ref="AH2731:AH2794" si="412">IF(ISNUMBER(AI2731),AI2731,"")</f>
        <v/>
      </c>
      <c r="AL2731">
        <v>0.47304347826086957</v>
      </c>
      <c r="AM2731">
        <v>0.12695652173913044</v>
      </c>
      <c r="AO2731">
        <v>0.39999999999999997</v>
      </c>
      <c r="AR2731">
        <v>0</v>
      </c>
      <c r="AU2731" s="2" t="str">
        <f t="shared" ref="AU2731:AU2794" si="413">IF(AND(ISNUMBER(AI2731),ISNUMBER(Q2731)),ROUND(Q2731*AI2731,3),"")</f>
        <v/>
      </c>
      <c r="AV2731" s="2" t="str">
        <f>IF(ISNUMBER(AU2731),SUMIFS($AU$1:AU2731,$A$1:A2731,A2731,$J$1:J2731,J2731,$D$1:D2731,D2731),"")</f>
        <v/>
      </c>
      <c r="AW2731">
        <f t="shared" ref="AW2731:AW2794" si="414">COUNT(O2731:AV2731)</f>
        <v>8</v>
      </c>
    </row>
    <row r="2732" spans="1:49" x14ac:dyDescent="0.25">
      <c r="A2732" t="s">
        <v>151</v>
      </c>
      <c r="B2732" t="s">
        <v>148</v>
      </c>
      <c r="C2732" s="3">
        <v>43790</v>
      </c>
      <c r="D2732">
        <v>4</v>
      </c>
      <c r="I2732" t="s">
        <v>142</v>
      </c>
      <c r="J2732" s="29" t="s">
        <v>145</v>
      </c>
      <c r="M2732" s="2" t="s">
        <v>143</v>
      </c>
      <c r="N2732" s="2">
        <f t="shared" si="410"/>
        <v>222.5333333333337</v>
      </c>
      <c r="O2732">
        <v>22.253333333333369</v>
      </c>
      <c r="P2732" s="28">
        <v>187.79999999999922</v>
      </c>
      <c r="Q2732">
        <f t="shared" si="411"/>
        <v>187.79999999999922</v>
      </c>
      <c r="R2732" s="2">
        <f>IF(ISNUMBER(Q2732),SUMIFS(Q$1:$Q2732,A$1:$A2732,A2732,J$1:$J2732,J2732,D$1:$D2732,D2732),"")</f>
        <v>631.59999999999945</v>
      </c>
      <c r="AH2732" s="2" t="str">
        <f t="shared" si="412"/>
        <v/>
      </c>
      <c r="AL2732">
        <v>0.7833655705996132</v>
      </c>
      <c r="AM2732">
        <v>7.7369439071566732E-3</v>
      </c>
      <c r="AO2732">
        <v>0.20889748549323017</v>
      </c>
      <c r="AR2732">
        <v>0</v>
      </c>
      <c r="AU2732" s="2" t="str">
        <f t="shared" si="413"/>
        <v/>
      </c>
      <c r="AV2732" s="2" t="str">
        <f>IF(ISNUMBER(AU2732),SUMIFS($AU$1:AU2732,$A$1:A2732,A2732,$J$1:J2732,J2732,$D$1:D2732,D2732),"")</f>
        <v/>
      </c>
      <c r="AW2732">
        <f t="shared" si="414"/>
        <v>8</v>
      </c>
    </row>
    <row r="2733" spans="1:49" x14ac:dyDescent="0.25">
      <c r="A2733" t="s">
        <v>151</v>
      </c>
      <c r="B2733" t="s">
        <v>148</v>
      </c>
      <c r="C2733" s="3">
        <v>43790</v>
      </c>
      <c r="D2733">
        <v>5</v>
      </c>
      <c r="I2733" t="s">
        <v>142</v>
      </c>
      <c r="J2733" s="29" t="s">
        <v>145</v>
      </c>
      <c r="M2733" s="2" t="s">
        <v>143</v>
      </c>
      <c r="N2733" s="2">
        <f t="shared" si="410"/>
        <v>249.83333333333309</v>
      </c>
      <c r="O2733">
        <v>24.983333333333309</v>
      </c>
      <c r="P2733" s="28">
        <v>176.83333333333363</v>
      </c>
      <c r="Q2733">
        <f t="shared" si="411"/>
        <v>176.83333333333363</v>
      </c>
      <c r="R2733" s="2">
        <f>IF(ISNUMBER(Q2733),SUMIFS(Q$1:$Q2733,A$1:$A2733,A2733,J$1:$J2733,J2733,D$1:$D2733,D2733),"")</f>
        <v>587.30000000000018</v>
      </c>
      <c r="AH2733" s="2" t="str">
        <f t="shared" si="412"/>
        <v/>
      </c>
      <c r="AL2733">
        <v>0.68155339805825244</v>
      </c>
      <c r="AM2733">
        <v>2.3300970873786405E-2</v>
      </c>
      <c r="AO2733">
        <v>0.29514563106796116</v>
      </c>
      <c r="AR2733">
        <v>0</v>
      </c>
      <c r="AU2733" s="2" t="str">
        <f t="shared" si="413"/>
        <v/>
      </c>
      <c r="AV2733" s="2" t="str">
        <f>IF(ISNUMBER(AU2733),SUMIFS($AU$1:AU2733,$A$1:A2733,A2733,$J$1:J2733,J2733,$D$1:D2733,D2733),"")</f>
        <v/>
      </c>
      <c r="AW2733">
        <f t="shared" si="414"/>
        <v>8</v>
      </c>
    </row>
    <row r="2734" spans="1:49" x14ac:dyDescent="0.25">
      <c r="A2734" t="s">
        <v>151</v>
      </c>
      <c r="B2734" t="s">
        <v>148</v>
      </c>
      <c r="C2734" s="3">
        <v>43811</v>
      </c>
      <c r="D2734">
        <v>1</v>
      </c>
      <c r="I2734" t="s">
        <v>142</v>
      </c>
      <c r="J2734" s="29" t="s">
        <v>145</v>
      </c>
      <c r="M2734" s="2" t="s">
        <v>143</v>
      </c>
      <c r="N2734" s="2">
        <f t="shared" si="410"/>
        <v>257.60000000000002</v>
      </c>
      <c r="O2734">
        <v>25.76</v>
      </c>
      <c r="P2734" s="28">
        <v>122.53333333333335</v>
      </c>
      <c r="Q2734">
        <f t="shared" si="411"/>
        <v>122.53333333333335</v>
      </c>
      <c r="R2734" s="2">
        <f>IF(ISNUMBER(Q2734),SUMIFS(Q$1:$Q2734,A$1:$A2734,A2734,J$1:$J2734,J2734,D$1:$D2734,D2734),"")</f>
        <v>604.50000000000045</v>
      </c>
      <c r="AH2734" s="2" t="str">
        <f t="shared" si="412"/>
        <v/>
      </c>
      <c r="AL2734">
        <v>0.28833865814696485</v>
      </c>
      <c r="AM2734">
        <v>0.11421725239616615</v>
      </c>
      <c r="AO2734">
        <v>0.59744408945686911</v>
      </c>
      <c r="AR2734">
        <v>0</v>
      </c>
      <c r="AU2734" s="2" t="str">
        <f t="shared" si="413"/>
        <v/>
      </c>
      <c r="AV2734" s="2" t="str">
        <f>IF(ISNUMBER(AU2734),SUMIFS($AU$1:AU2734,$A$1:A2734,A2734,$J$1:J2734,J2734,$D$1:D2734,D2734),"")</f>
        <v/>
      </c>
      <c r="AW2734">
        <f t="shared" si="414"/>
        <v>8</v>
      </c>
    </row>
    <row r="2735" spans="1:49" x14ac:dyDescent="0.25">
      <c r="A2735" t="s">
        <v>151</v>
      </c>
      <c r="B2735" t="s">
        <v>148</v>
      </c>
      <c r="C2735" s="3">
        <v>43811</v>
      </c>
      <c r="D2735">
        <v>2</v>
      </c>
      <c r="I2735" t="s">
        <v>142</v>
      </c>
      <c r="J2735" s="29" t="s">
        <v>145</v>
      </c>
      <c r="M2735" s="2" t="s">
        <v>143</v>
      </c>
      <c r="N2735" s="2">
        <f t="shared" si="410"/>
        <v>296.46666666666664</v>
      </c>
      <c r="O2735">
        <v>29.646666666666665</v>
      </c>
      <c r="P2735" s="28">
        <v>118.56666666666665</v>
      </c>
      <c r="Q2735">
        <f t="shared" si="411"/>
        <v>118.56666666666665</v>
      </c>
      <c r="R2735" s="2">
        <f>IF(ISNUMBER(Q2735),SUMIFS(Q$1:$Q2735,A$1:$A2735,A2735,J$1:$J2735,J2735,D$1:$D2735,D2735),"")</f>
        <v>725.63333333333424</v>
      </c>
      <c r="AH2735" s="2" t="str">
        <f t="shared" si="412"/>
        <v/>
      </c>
      <c r="AL2735">
        <v>0.39713971397139713</v>
      </c>
      <c r="AM2735">
        <v>5.830583058305832E-2</v>
      </c>
      <c r="AO2735">
        <v>0.54455445544554459</v>
      </c>
      <c r="AR2735">
        <v>0</v>
      </c>
      <c r="AU2735" s="2" t="str">
        <f t="shared" si="413"/>
        <v/>
      </c>
      <c r="AV2735" s="2" t="str">
        <f>IF(ISNUMBER(AU2735),SUMIFS($AU$1:AU2735,$A$1:A2735,A2735,$J$1:J2735,J2735,$D$1:D2735,D2735),"")</f>
        <v/>
      </c>
      <c r="AW2735">
        <f t="shared" si="414"/>
        <v>8</v>
      </c>
    </row>
    <row r="2736" spans="1:49" x14ac:dyDescent="0.25">
      <c r="A2736" t="s">
        <v>151</v>
      </c>
      <c r="B2736" t="s">
        <v>148</v>
      </c>
      <c r="C2736" s="3">
        <v>43811</v>
      </c>
      <c r="D2736">
        <v>3</v>
      </c>
      <c r="I2736" t="s">
        <v>142</v>
      </c>
      <c r="J2736" s="29" t="s">
        <v>145</v>
      </c>
      <c r="M2736" s="2" t="s">
        <v>143</v>
      </c>
      <c r="N2736" s="2">
        <f t="shared" si="410"/>
        <v>252.89999999999998</v>
      </c>
      <c r="O2736">
        <v>25.29</v>
      </c>
      <c r="P2736" s="28">
        <v>129.56666666666666</v>
      </c>
      <c r="Q2736">
        <f t="shared" si="411"/>
        <v>129.56666666666666</v>
      </c>
      <c r="R2736" s="2">
        <f>IF(ISNUMBER(Q2736),SUMIFS(Q$1:$Q2736,A$1:$A2736,A2736,J$1:$J2736,J2736,D$1:$D2736,D2736),"")</f>
        <v>704.33333333333303</v>
      </c>
      <c r="AH2736" s="2" t="str">
        <f t="shared" si="412"/>
        <v/>
      </c>
      <c r="AL2736">
        <v>0.32068879668049788</v>
      </c>
      <c r="AM2736">
        <v>0.14522821576763487</v>
      </c>
      <c r="AO2736">
        <v>0.5236514522821577</v>
      </c>
      <c r="AR2736">
        <v>1.0431535269709543E-2</v>
      </c>
      <c r="AU2736" s="2" t="str">
        <f t="shared" si="413"/>
        <v/>
      </c>
      <c r="AV2736" s="2" t="str">
        <f>IF(ISNUMBER(AU2736),SUMIFS($AU$1:AU2736,$A$1:A2736,A2736,$J$1:J2736,J2736,$D$1:D2736,D2736),"")</f>
        <v/>
      </c>
      <c r="AW2736">
        <f t="shared" si="414"/>
        <v>8</v>
      </c>
    </row>
    <row r="2737" spans="1:49" x14ac:dyDescent="0.25">
      <c r="A2737" t="s">
        <v>151</v>
      </c>
      <c r="B2737" t="s">
        <v>148</v>
      </c>
      <c r="C2737" s="3">
        <v>43811</v>
      </c>
      <c r="D2737">
        <v>4</v>
      </c>
      <c r="I2737" t="s">
        <v>142</v>
      </c>
      <c r="J2737" s="29" t="s">
        <v>145</v>
      </c>
      <c r="M2737" s="2" t="s">
        <v>143</v>
      </c>
      <c r="N2737" s="2">
        <f t="shared" si="410"/>
        <v>237.89999999999998</v>
      </c>
      <c r="O2737">
        <v>23.79</v>
      </c>
      <c r="P2737" s="28">
        <v>139.26666666666665</v>
      </c>
      <c r="Q2737">
        <f t="shared" si="411"/>
        <v>139.26666666666665</v>
      </c>
      <c r="R2737" s="2">
        <f>IF(ISNUMBER(Q2737),SUMIFS(Q$1:$Q2737,A$1:$A2737,A2737,J$1:$J2737,J2737,D$1:$D2737,D2737),"")</f>
        <v>770.86666666666611</v>
      </c>
      <c r="AH2737" s="2" t="str">
        <f t="shared" si="412"/>
        <v/>
      </c>
      <c r="AL2737">
        <v>0.59913526868437328</v>
      </c>
      <c r="AM2737">
        <v>3.0883261272390362E-2</v>
      </c>
      <c r="AO2737">
        <v>0.3699814700432365</v>
      </c>
      <c r="AR2737">
        <v>0</v>
      </c>
      <c r="AU2737" s="2" t="str">
        <f t="shared" si="413"/>
        <v/>
      </c>
      <c r="AV2737" s="2" t="str">
        <f>IF(ISNUMBER(AU2737),SUMIFS($AU$1:AU2737,$A$1:A2737,A2737,$J$1:J2737,J2737,$D$1:D2737,D2737),"")</f>
        <v/>
      </c>
      <c r="AW2737">
        <f t="shared" si="414"/>
        <v>8</v>
      </c>
    </row>
    <row r="2738" spans="1:49" x14ac:dyDescent="0.25">
      <c r="A2738" t="s">
        <v>151</v>
      </c>
      <c r="B2738" t="s">
        <v>148</v>
      </c>
      <c r="C2738" s="3">
        <v>43811</v>
      </c>
      <c r="D2738">
        <v>5</v>
      </c>
      <c r="I2738" t="s">
        <v>142</v>
      </c>
      <c r="J2738" s="29" t="s">
        <v>145</v>
      </c>
      <c r="M2738" s="2" t="s">
        <v>143</v>
      </c>
      <c r="N2738" s="2">
        <f t="shared" si="410"/>
        <v>266.96666666666664</v>
      </c>
      <c r="O2738">
        <v>26.696666666666665</v>
      </c>
      <c r="P2738" s="28">
        <v>134.69999999999999</v>
      </c>
      <c r="Q2738">
        <f t="shared" si="411"/>
        <v>134.69999999999999</v>
      </c>
      <c r="R2738" s="2">
        <f>IF(ISNUMBER(Q2738),SUMIFS(Q$1:$Q2738,A$1:$A2738,A2738,J$1:$J2738,J2738,D$1:$D2738,D2738),"")</f>
        <v>722.00000000000023</v>
      </c>
      <c r="AH2738" s="2" t="str">
        <f t="shared" si="412"/>
        <v/>
      </c>
      <c r="AL2738">
        <v>0.46833952912019844</v>
      </c>
      <c r="AM2738">
        <v>8.7360594795538996E-2</v>
      </c>
      <c r="AO2738">
        <v>0.38166047087980165</v>
      </c>
      <c r="AR2738">
        <v>6.2639405204460971E-2</v>
      </c>
      <c r="AU2738" s="2" t="str">
        <f t="shared" si="413"/>
        <v/>
      </c>
      <c r="AV2738" s="2" t="str">
        <f>IF(ISNUMBER(AU2738),SUMIFS($AU$1:AU2738,$A$1:A2738,A2738,$J$1:J2738,J2738,$D$1:D2738,D2738),"")</f>
        <v/>
      </c>
      <c r="AW2738">
        <f t="shared" si="414"/>
        <v>8</v>
      </c>
    </row>
    <row r="2739" spans="1:49" x14ac:dyDescent="0.25">
      <c r="A2739" t="s">
        <v>151</v>
      </c>
      <c r="B2739" t="s">
        <v>148</v>
      </c>
      <c r="C2739" s="3">
        <v>43847</v>
      </c>
      <c r="D2739">
        <v>1</v>
      </c>
      <c r="I2739" t="s">
        <v>142</v>
      </c>
      <c r="J2739" s="29" t="s">
        <v>145</v>
      </c>
      <c r="M2739" s="2" t="s">
        <v>143</v>
      </c>
      <c r="N2739" s="2">
        <f t="shared" si="410"/>
        <v>251.76666666666665</v>
      </c>
      <c r="O2739">
        <v>25.176666666666666</v>
      </c>
      <c r="P2739" s="28">
        <v>279.36666666666667</v>
      </c>
      <c r="Q2739">
        <f t="shared" si="411"/>
        <v>279.36666666666667</v>
      </c>
      <c r="R2739" s="2">
        <f>IF(ISNUMBER(Q2739),SUMIFS(Q$1:$Q2739,A$1:$A2739,A2739,J$1:$J2739,J2739,D$1:$D2739,D2739),"")</f>
        <v>883.86666666666713</v>
      </c>
      <c r="AH2739" s="2" t="str">
        <f t="shared" si="412"/>
        <v/>
      </c>
      <c r="AL2739">
        <v>8.0563947633433941E-2</v>
      </c>
      <c r="AM2739">
        <v>0.20443101711983888</v>
      </c>
      <c r="AO2739">
        <v>0.71500503524672721</v>
      </c>
      <c r="AR2739">
        <v>0</v>
      </c>
      <c r="AU2739" s="2" t="str">
        <f t="shared" si="413"/>
        <v/>
      </c>
      <c r="AV2739" s="2" t="str">
        <f>IF(ISNUMBER(AU2739),SUMIFS($AU$1:AU2739,$A$1:A2739,A2739,$J$1:J2739,J2739,$D$1:D2739,D2739),"")</f>
        <v/>
      </c>
      <c r="AW2739">
        <f t="shared" si="414"/>
        <v>8</v>
      </c>
    </row>
    <row r="2740" spans="1:49" x14ac:dyDescent="0.25">
      <c r="A2740" t="s">
        <v>151</v>
      </c>
      <c r="B2740" t="s">
        <v>148</v>
      </c>
      <c r="C2740" s="3">
        <v>43847</v>
      </c>
      <c r="D2740">
        <v>2</v>
      </c>
      <c r="I2740" t="s">
        <v>142</v>
      </c>
      <c r="J2740" s="29" t="s">
        <v>145</v>
      </c>
      <c r="M2740" s="2" t="s">
        <v>143</v>
      </c>
      <c r="N2740" s="2">
        <f t="shared" si="410"/>
        <v>281.7</v>
      </c>
      <c r="O2740">
        <v>28.169999999999998</v>
      </c>
      <c r="P2740" s="28">
        <v>352.6</v>
      </c>
      <c r="Q2740">
        <f t="shared" si="411"/>
        <v>352.6</v>
      </c>
      <c r="R2740" s="2">
        <f>IF(ISNUMBER(Q2740),SUMIFS(Q$1:$Q2740,A$1:$A2740,A2740,J$1:$J2740,J2740,D$1:$D2740,D2740),"")</f>
        <v>1078.2333333333343</v>
      </c>
      <c r="AH2740" s="2" t="str">
        <f t="shared" si="412"/>
        <v/>
      </c>
      <c r="AL2740">
        <v>0.16750993377483436</v>
      </c>
      <c r="AM2740">
        <v>7.1523178807947035E-2</v>
      </c>
      <c r="AO2740">
        <v>0.74039735099337756</v>
      </c>
      <c r="AR2740">
        <v>2.0569536423841059E-2</v>
      </c>
      <c r="AU2740" s="2" t="str">
        <f t="shared" si="413"/>
        <v/>
      </c>
      <c r="AV2740" s="2" t="str">
        <f>IF(ISNUMBER(AU2740),SUMIFS($AU$1:AU2740,$A$1:A2740,A2740,$J$1:J2740,J2740,$D$1:D2740,D2740),"")</f>
        <v/>
      </c>
      <c r="AW2740">
        <f t="shared" si="414"/>
        <v>8</v>
      </c>
    </row>
    <row r="2741" spans="1:49" x14ac:dyDescent="0.25">
      <c r="A2741" t="s">
        <v>151</v>
      </c>
      <c r="B2741" t="s">
        <v>148</v>
      </c>
      <c r="C2741" s="3">
        <v>43847</v>
      </c>
      <c r="D2741">
        <v>3</v>
      </c>
      <c r="I2741" t="s">
        <v>142</v>
      </c>
      <c r="J2741" s="29" t="s">
        <v>145</v>
      </c>
      <c r="M2741" s="2" t="s">
        <v>143</v>
      </c>
      <c r="N2741" s="2">
        <f t="shared" si="410"/>
        <v>292.60000000000002</v>
      </c>
      <c r="O2741">
        <v>29.26</v>
      </c>
      <c r="P2741" s="28">
        <v>223.1</v>
      </c>
      <c r="Q2741">
        <f t="shared" si="411"/>
        <v>223.1</v>
      </c>
      <c r="R2741" s="2">
        <f>IF(ISNUMBER(Q2741),SUMIFS(Q$1:$Q2741,A$1:$A2741,A2741,J$1:$J2741,J2741,D$1:$D2741,D2741),"")</f>
        <v>927.43333333333305</v>
      </c>
      <c r="AH2741" s="2" t="str">
        <f t="shared" si="412"/>
        <v/>
      </c>
      <c r="AL2741">
        <v>7.594529364440869E-2</v>
      </c>
      <c r="AM2741">
        <v>0.16411906677393404</v>
      </c>
      <c r="AO2741">
        <v>0.71922767497988738</v>
      </c>
      <c r="AR2741">
        <v>4.0707964601769911E-2</v>
      </c>
      <c r="AU2741" s="2" t="str">
        <f t="shared" si="413"/>
        <v/>
      </c>
      <c r="AV2741" s="2" t="str">
        <f>IF(ISNUMBER(AU2741),SUMIFS($AU$1:AU2741,$A$1:A2741,A2741,$J$1:J2741,J2741,$D$1:D2741,D2741),"")</f>
        <v/>
      </c>
      <c r="AW2741">
        <f t="shared" si="414"/>
        <v>8</v>
      </c>
    </row>
    <row r="2742" spans="1:49" x14ac:dyDescent="0.25">
      <c r="A2742" t="s">
        <v>151</v>
      </c>
      <c r="B2742" t="s">
        <v>148</v>
      </c>
      <c r="C2742" s="3">
        <v>43847</v>
      </c>
      <c r="D2742">
        <v>4</v>
      </c>
      <c r="I2742" t="s">
        <v>142</v>
      </c>
      <c r="J2742" s="29" t="s">
        <v>145</v>
      </c>
      <c r="M2742" s="2" t="s">
        <v>143</v>
      </c>
      <c r="N2742" s="2">
        <f t="shared" si="410"/>
        <v>293.5</v>
      </c>
      <c r="O2742">
        <v>29.35</v>
      </c>
      <c r="P2742" s="28">
        <v>206.26666666666671</v>
      </c>
      <c r="Q2742">
        <f t="shared" si="411"/>
        <v>206.26666666666671</v>
      </c>
      <c r="R2742" s="2">
        <f>IF(ISNUMBER(Q2742),SUMIFS(Q$1:$Q2742,A$1:$A2742,A2742,J$1:$J2742,J2742,D$1:$D2742,D2742),"")</f>
        <v>977.13333333333276</v>
      </c>
      <c r="AH2742" s="2" t="str">
        <f t="shared" si="412"/>
        <v/>
      </c>
      <c r="AL2742">
        <v>0.26519639934533545</v>
      </c>
      <c r="AM2742">
        <v>0.16857610474631748</v>
      </c>
      <c r="AO2742">
        <v>0.5556464811783961</v>
      </c>
      <c r="AR2742">
        <v>1.05810147299509E-2</v>
      </c>
      <c r="AU2742" s="2" t="str">
        <f t="shared" si="413"/>
        <v/>
      </c>
      <c r="AV2742" s="2" t="str">
        <f>IF(ISNUMBER(AU2742),SUMIFS($AU$1:AU2742,$A$1:A2742,A2742,$J$1:J2742,J2742,$D$1:D2742,D2742),"")</f>
        <v/>
      </c>
      <c r="AW2742">
        <f t="shared" si="414"/>
        <v>8</v>
      </c>
    </row>
    <row r="2743" spans="1:49" x14ac:dyDescent="0.25">
      <c r="A2743" t="s">
        <v>151</v>
      </c>
      <c r="B2743" t="s">
        <v>148</v>
      </c>
      <c r="C2743" s="3">
        <v>43847</v>
      </c>
      <c r="D2743">
        <v>5</v>
      </c>
      <c r="I2743" t="s">
        <v>142</v>
      </c>
      <c r="J2743" s="29" t="s">
        <v>145</v>
      </c>
      <c r="M2743" s="2" t="s">
        <v>143</v>
      </c>
      <c r="N2743" s="2">
        <f t="shared" si="410"/>
        <v>297.8</v>
      </c>
      <c r="O2743">
        <v>29.78</v>
      </c>
      <c r="P2743" s="28">
        <v>226.0333333333333</v>
      </c>
      <c r="Q2743">
        <f t="shared" si="411"/>
        <v>226.0333333333333</v>
      </c>
      <c r="R2743" s="2">
        <f>IF(ISNUMBER(Q2743),SUMIFS(Q$1:$Q2743,A$1:$A2743,A2743,J$1:$J2743,J2743,D$1:$D2743,D2743),"")</f>
        <v>948.03333333333353</v>
      </c>
      <c r="AH2743" s="2" t="str">
        <f t="shared" si="412"/>
        <v/>
      </c>
      <c r="AL2743">
        <v>0.42999999999999983</v>
      </c>
      <c r="AM2743">
        <v>7.6666666666666675E-2</v>
      </c>
      <c r="AO2743">
        <v>0.4933333333333334</v>
      </c>
      <c r="AR2743">
        <v>0</v>
      </c>
      <c r="AU2743" s="2" t="str">
        <f t="shared" si="413"/>
        <v/>
      </c>
      <c r="AV2743" s="2" t="str">
        <f>IF(ISNUMBER(AU2743),SUMIFS($AU$1:AU2743,$A$1:A2743,A2743,$J$1:J2743,J2743,$D$1:D2743,D2743),"")</f>
        <v/>
      </c>
      <c r="AW2743">
        <f t="shared" si="414"/>
        <v>8</v>
      </c>
    </row>
    <row r="2744" spans="1:49" x14ac:dyDescent="0.25">
      <c r="A2744" t="s">
        <v>151</v>
      </c>
      <c r="B2744" t="s">
        <v>148</v>
      </c>
      <c r="C2744" s="3">
        <v>43872</v>
      </c>
      <c r="D2744">
        <v>1</v>
      </c>
      <c r="I2744" t="s">
        <v>142</v>
      </c>
      <c r="J2744" s="29" t="s">
        <v>145</v>
      </c>
      <c r="M2744" s="2" t="s">
        <v>143</v>
      </c>
      <c r="N2744" s="2">
        <f t="shared" si="410"/>
        <v>239.43333333333334</v>
      </c>
      <c r="O2744">
        <v>23.943333333333335</v>
      </c>
      <c r="P2744" s="28">
        <v>111.9</v>
      </c>
      <c r="Q2744">
        <f t="shared" si="411"/>
        <v>111.9</v>
      </c>
      <c r="R2744" s="2">
        <f>IF(ISNUMBER(Q2744),SUMIFS(Q$1:$Q2744,A$1:$A2744,A2744,J$1:$J2744,J2744,D$1:$D2744,D2744),"")</f>
        <v>995.76666666666711</v>
      </c>
      <c r="AH2744" s="2" t="str">
        <f t="shared" si="412"/>
        <v/>
      </c>
      <c r="AL2744">
        <v>0.11004784688995216</v>
      </c>
      <c r="AM2744">
        <v>0.17583732057416271</v>
      </c>
      <c r="AO2744">
        <v>0.67942583732057427</v>
      </c>
      <c r="AR2744">
        <v>3.4688995215311005E-2</v>
      </c>
      <c r="AU2744" s="2" t="str">
        <f t="shared" si="413"/>
        <v/>
      </c>
      <c r="AV2744" s="2" t="str">
        <f>IF(ISNUMBER(AU2744),SUMIFS($AU$1:AU2744,$A$1:A2744,A2744,$J$1:J2744,J2744,$D$1:D2744,D2744),"")</f>
        <v/>
      </c>
      <c r="AW2744">
        <f t="shared" si="414"/>
        <v>8</v>
      </c>
    </row>
    <row r="2745" spans="1:49" x14ac:dyDescent="0.25">
      <c r="A2745" t="s">
        <v>151</v>
      </c>
      <c r="B2745" t="s">
        <v>148</v>
      </c>
      <c r="C2745" s="3">
        <v>43872</v>
      </c>
      <c r="D2745">
        <v>2</v>
      </c>
      <c r="I2745" t="s">
        <v>142</v>
      </c>
      <c r="J2745" s="29" t="s">
        <v>145</v>
      </c>
      <c r="M2745" s="2" t="s">
        <v>143</v>
      </c>
      <c r="N2745" s="2">
        <f t="shared" si="410"/>
        <v>295.03333333333336</v>
      </c>
      <c r="O2745">
        <v>29.503333333333337</v>
      </c>
      <c r="P2745" s="28">
        <v>73.533333333333303</v>
      </c>
      <c r="Q2745">
        <f t="shared" si="411"/>
        <v>73.533333333333303</v>
      </c>
      <c r="R2745" s="2">
        <f>IF(ISNUMBER(Q2745),SUMIFS(Q$1:$Q2745,A$1:$A2745,A2745,J$1:$J2745,J2745,D$1:$D2745,D2745),"")</f>
        <v>1151.7666666666676</v>
      </c>
      <c r="AH2745" s="2" t="str">
        <f t="shared" si="412"/>
        <v/>
      </c>
      <c r="AL2745">
        <v>0.15405405405405406</v>
      </c>
      <c r="AM2745">
        <v>0.16486486486486487</v>
      </c>
      <c r="AO2745">
        <v>0.6527027027027027</v>
      </c>
      <c r="AR2745">
        <v>2.837837837837838E-2</v>
      </c>
      <c r="AU2745" s="2" t="str">
        <f t="shared" si="413"/>
        <v/>
      </c>
      <c r="AV2745" s="2" t="str">
        <f>IF(ISNUMBER(AU2745),SUMIFS($AU$1:AU2745,$A$1:A2745,A2745,$J$1:J2745,J2745,$D$1:D2745,D2745),"")</f>
        <v/>
      </c>
      <c r="AW2745">
        <f t="shared" si="414"/>
        <v>8</v>
      </c>
    </row>
    <row r="2746" spans="1:49" x14ac:dyDescent="0.25">
      <c r="A2746" t="s">
        <v>151</v>
      </c>
      <c r="B2746" t="s">
        <v>148</v>
      </c>
      <c r="C2746" s="3">
        <v>43872</v>
      </c>
      <c r="D2746">
        <v>3</v>
      </c>
      <c r="I2746" t="s">
        <v>142</v>
      </c>
      <c r="J2746" s="29" t="s">
        <v>145</v>
      </c>
      <c r="M2746" s="2" t="s">
        <v>143</v>
      </c>
      <c r="N2746" s="2">
        <f t="shared" si="410"/>
        <v>285.03333333333336</v>
      </c>
      <c r="O2746">
        <v>28.503333333333337</v>
      </c>
      <c r="P2746" s="28">
        <v>128.43333333333334</v>
      </c>
      <c r="Q2746">
        <f t="shared" si="411"/>
        <v>128.43333333333334</v>
      </c>
      <c r="R2746" s="2">
        <f>IF(ISNUMBER(Q2746),SUMIFS(Q$1:$Q2746,A$1:$A2746,A2746,J$1:$J2746,J2746,D$1:$D2746,D2746),"")</f>
        <v>1055.8666666666663</v>
      </c>
      <c r="AH2746" s="2" t="str">
        <f t="shared" si="412"/>
        <v/>
      </c>
      <c r="AL2746">
        <v>4.1717791411042954E-2</v>
      </c>
      <c r="AM2746">
        <v>0.17914110429447855</v>
      </c>
      <c r="AO2746">
        <v>0.74969325153374233</v>
      </c>
      <c r="AR2746">
        <v>2.94478527607362E-2</v>
      </c>
      <c r="AU2746" s="2" t="str">
        <f t="shared" si="413"/>
        <v/>
      </c>
      <c r="AV2746" s="2" t="str">
        <f>IF(ISNUMBER(AU2746),SUMIFS($AU$1:AU2746,$A$1:A2746,A2746,$J$1:J2746,J2746,$D$1:D2746,D2746),"")</f>
        <v/>
      </c>
      <c r="AW2746">
        <f t="shared" si="414"/>
        <v>8</v>
      </c>
    </row>
    <row r="2747" spans="1:49" x14ac:dyDescent="0.25">
      <c r="A2747" t="s">
        <v>151</v>
      </c>
      <c r="B2747" t="s">
        <v>148</v>
      </c>
      <c r="C2747" s="3">
        <v>43872</v>
      </c>
      <c r="D2747">
        <v>4</v>
      </c>
      <c r="I2747" t="s">
        <v>142</v>
      </c>
      <c r="J2747" s="29" t="s">
        <v>145</v>
      </c>
      <c r="M2747" s="2" t="s">
        <v>143</v>
      </c>
      <c r="N2747" s="2">
        <f t="shared" si="410"/>
        <v>225.13333333333335</v>
      </c>
      <c r="O2747">
        <v>22.513333333333335</v>
      </c>
      <c r="P2747" s="28">
        <v>114.86666666666665</v>
      </c>
      <c r="Q2747">
        <f t="shared" si="411"/>
        <v>114.86666666666665</v>
      </c>
      <c r="R2747" s="2">
        <f>IF(ISNUMBER(Q2747),SUMIFS(Q$1:$Q2747,A$1:$A2747,A2747,J$1:$J2747,J2747,D$1:$D2747,D2747),"")</f>
        <v>1091.9999999999993</v>
      </c>
      <c r="AH2747" s="2" t="str">
        <f t="shared" si="412"/>
        <v/>
      </c>
      <c r="AL2747">
        <v>0.18723404255319148</v>
      </c>
      <c r="AM2747">
        <v>0.20567375886524822</v>
      </c>
      <c r="AO2747">
        <v>0.60709219858156016</v>
      </c>
      <c r="AR2747">
        <v>0</v>
      </c>
      <c r="AU2747" s="2" t="str">
        <f t="shared" si="413"/>
        <v/>
      </c>
      <c r="AV2747" s="2" t="str">
        <f>IF(ISNUMBER(AU2747),SUMIFS($AU$1:AU2747,$A$1:A2747,A2747,$J$1:J2747,J2747,$D$1:D2747,D2747),"")</f>
        <v/>
      </c>
      <c r="AW2747">
        <f t="shared" si="414"/>
        <v>8</v>
      </c>
    </row>
    <row r="2748" spans="1:49" x14ac:dyDescent="0.25">
      <c r="A2748" t="s">
        <v>151</v>
      </c>
      <c r="B2748" t="s">
        <v>148</v>
      </c>
      <c r="C2748" s="3">
        <v>43872</v>
      </c>
      <c r="D2748">
        <v>5</v>
      </c>
      <c r="I2748" t="s">
        <v>142</v>
      </c>
      <c r="J2748" s="29" t="s">
        <v>145</v>
      </c>
      <c r="M2748" s="2" t="s">
        <v>143</v>
      </c>
      <c r="N2748" s="2">
        <f t="shared" si="410"/>
        <v>211.73333333333335</v>
      </c>
      <c r="O2748">
        <v>21.173333333333336</v>
      </c>
      <c r="P2748" s="28">
        <v>147.56666666666666</v>
      </c>
      <c r="Q2748">
        <f t="shared" si="411"/>
        <v>147.56666666666666</v>
      </c>
      <c r="R2748" s="2">
        <f>IF(ISNUMBER(Q2748),SUMIFS(Q$1:$Q2748,A$1:$A2748,A2748,J$1:$J2748,J2748,D$1:$D2748,D2748),"")</f>
        <v>1095.6000000000001</v>
      </c>
      <c r="AH2748" s="2" t="str">
        <f t="shared" si="412"/>
        <v/>
      </c>
      <c r="AL2748">
        <v>0.24366041896361629</v>
      </c>
      <c r="AM2748">
        <v>0.13891951488423374</v>
      </c>
      <c r="AO2748">
        <v>0.60859977949283339</v>
      </c>
      <c r="AR2748">
        <v>8.8202866593164279E-3</v>
      </c>
      <c r="AU2748" s="2" t="str">
        <f t="shared" si="413"/>
        <v/>
      </c>
      <c r="AV2748" s="2" t="str">
        <f>IF(ISNUMBER(AU2748),SUMIFS($AU$1:AU2748,$A$1:A2748,A2748,$J$1:J2748,J2748,$D$1:D2748,D2748),"")</f>
        <v/>
      </c>
      <c r="AW2748">
        <f t="shared" si="414"/>
        <v>8</v>
      </c>
    </row>
    <row r="2749" spans="1:49" x14ac:dyDescent="0.25">
      <c r="A2749" t="s">
        <v>151</v>
      </c>
      <c r="B2749" t="s">
        <v>148</v>
      </c>
      <c r="C2749" s="3">
        <v>43908</v>
      </c>
      <c r="D2749">
        <v>1</v>
      </c>
      <c r="I2749" t="s">
        <v>142</v>
      </c>
      <c r="J2749" s="29" t="s">
        <v>145</v>
      </c>
      <c r="M2749" s="2" t="s">
        <v>143</v>
      </c>
      <c r="N2749" s="2">
        <f t="shared" si="410"/>
        <v>208.4</v>
      </c>
      <c r="O2749">
        <v>20.84</v>
      </c>
      <c r="P2749" s="28">
        <v>105.86666666666665</v>
      </c>
      <c r="Q2749">
        <f t="shared" si="411"/>
        <v>105.86666666666665</v>
      </c>
      <c r="R2749" s="2">
        <f>IF(ISNUMBER(Q2749),SUMIFS(Q$1:$Q2749,A$1:$A2749,A2749,J$1:$J2749,J2749,D$1:$D2749,D2749),"")</f>
        <v>1101.6333333333337</v>
      </c>
      <c r="AH2749" s="2" t="str">
        <f t="shared" si="412"/>
        <v/>
      </c>
      <c r="AL2749">
        <v>0.13293818797629131</v>
      </c>
      <c r="AM2749">
        <v>7.3666384419983078E-2</v>
      </c>
      <c r="AO2749">
        <v>0.78916172734970358</v>
      </c>
      <c r="AR2749">
        <v>4.2337002540220161E-3</v>
      </c>
      <c r="AU2749" s="2" t="str">
        <f t="shared" si="413"/>
        <v/>
      </c>
      <c r="AV2749" s="2" t="str">
        <f>IF(ISNUMBER(AU2749),SUMIFS($AU$1:AU2749,$A$1:A2749,A2749,$J$1:J2749,J2749,$D$1:D2749,D2749),"")</f>
        <v/>
      </c>
      <c r="AW2749">
        <f t="shared" si="414"/>
        <v>8</v>
      </c>
    </row>
    <row r="2750" spans="1:49" x14ac:dyDescent="0.25">
      <c r="A2750" t="s">
        <v>151</v>
      </c>
      <c r="B2750" t="s">
        <v>148</v>
      </c>
      <c r="C2750" s="3">
        <v>43908</v>
      </c>
      <c r="D2750">
        <v>2</v>
      </c>
      <c r="I2750" t="s">
        <v>142</v>
      </c>
      <c r="J2750" s="29" t="s">
        <v>145</v>
      </c>
      <c r="M2750" s="2" t="s">
        <v>143</v>
      </c>
      <c r="N2750" s="2">
        <f t="shared" si="410"/>
        <v>171.36666666666667</v>
      </c>
      <c r="O2750">
        <v>17.136666666666667</v>
      </c>
      <c r="P2750" s="28">
        <v>174.26333333333335</v>
      </c>
      <c r="Q2750">
        <f t="shared" si="411"/>
        <v>174.26333333333335</v>
      </c>
      <c r="R2750" s="2">
        <f>IF(ISNUMBER(Q2750),SUMIFS(Q$1:$Q2750,A$1:$A2750,A2750,J$1:$J2750,J2750,D$1:$D2750,D2750),"")</f>
        <v>1326.0300000000009</v>
      </c>
      <c r="AH2750" s="2" t="str">
        <f t="shared" si="412"/>
        <v/>
      </c>
      <c r="AL2750">
        <v>0.15137614678899081</v>
      </c>
      <c r="AM2750">
        <v>7.4923547400611606E-2</v>
      </c>
      <c r="AO2750">
        <v>0.75993883792048911</v>
      </c>
      <c r="AR2750">
        <v>1.3761467889908256E-2</v>
      </c>
      <c r="AU2750" s="2" t="str">
        <f t="shared" si="413"/>
        <v/>
      </c>
      <c r="AV2750" s="2" t="str">
        <f>IF(ISNUMBER(AU2750),SUMIFS($AU$1:AU2750,$A$1:A2750,A2750,$J$1:J2750,J2750,$D$1:D2750,D2750),"")</f>
        <v/>
      </c>
      <c r="AW2750">
        <f t="shared" si="414"/>
        <v>8</v>
      </c>
    </row>
    <row r="2751" spans="1:49" x14ac:dyDescent="0.25">
      <c r="A2751" t="s">
        <v>151</v>
      </c>
      <c r="B2751" t="s">
        <v>148</v>
      </c>
      <c r="C2751" s="3">
        <v>43908</v>
      </c>
      <c r="D2751">
        <v>3</v>
      </c>
      <c r="I2751" t="s">
        <v>142</v>
      </c>
      <c r="J2751" s="29" t="s">
        <v>145</v>
      </c>
      <c r="M2751" s="2" t="s">
        <v>143</v>
      </c>
      <c r="N2751" s="2">
        <f t="shared" si="410"/>
        <v>209.26999999999998</v>
      </c>
      <c r="O2751">
        <v>20.927</v>
      </c>
      <c r="P2751" s="28">
        <v>139.03000000000003</v>
      </c>
      <c r="Q2751">
        <f t="shared" si="411"/>
        <v>139.03000000000003</v>
      </c>
      <c r="R2751" s="2">
        <f>IF(ISNUMBER(Q2751),SUMIFS(Q$1:$Q2751,A$1:$A2751,A2751,J$1:$J2751,J2751,D$1:$D2751,D2751),"")</f>
        <v>1194.8966666666663</v>
      </c>
      <c r="AH2751" s="2" t="str">
        <f t="shared" si="412"/>
        <v/>
      </c>
      <c r="AL2751">
        <v>6.8058076225045366E-2</v>
      </c>
      <c r="AM2751">
        <v>4.9001814882032674E-2</v>
      </c>
      <c r="AO2751">
        <v>0.88294010889292196</v>
      </c>
      <c r="AR2751">
        <v>0</v>
      </c>
      <c r="AU2751" s="2" t="str">
        <f t="shared" si="413"/>
        <v/>
      </c>
      <c r="AV2751" s="2" t="str">
        <f>IF(ISNUMBER(AU2751),SUMIFS($AU$1:AU2751,$A$1:A2751,A2751,$J$1:J2751,J2751,$D$1:D2751,D2751),"")</f>
        <v/>
      </c>
      <c r="AW2751">
        <f t="shared" si="414"/>
        <v>8</v>
      </c>
    </row>
    <row r="2752" spans="1:49" x14ac:dyDescent="0.25">
      <c r="A2752" t="s">
        <v>151</v>
      </c>
      <c r="B2752" t="s">
        <v>148</v>
      </c>
      <c r="C2752" s="3">
        <v>43908</v>
      </c>
      <c r="D2752">
        <v>4</v>
      </c>
      <c r="I2752" t="s">
        <v>142</v>
      </c>
      <c r="J2752" s="29" t="s">
        <v>145</v>
      </c>
      <c r="M2752" s="2" t="s">
        <v>143</v>
      </c>
      <c r="N2752" s="2">
        <f t="shared" si="410"/>
        <v>161.43333333333334</v>
      </c>
      <c r="O2752">
        <v>16.143333333333334</v>
      </c>
      <c r="P2752" s="28">
        <v>135.76666666666668</v>
      </c>
      <c r="Q2752">
        <f t="shared" si="411"/>
        <v>135.76666666666668</v>
      </c>
      <c r="R2752" s="2">
        <f>IF(ISNUMBER(Q2752),SUMIFS(Q$1:$Q2752,A$1:$A2752,A2752,J$1:$J2752,J2752,D$1:$D2752,D2752),"")</f>
        <v>1227.766666666666</v>
      </c>
      <c r="AH2752" s="2" t="str">
        <f t="shared" si="412"/>
        <v/>
      </c>
      <c r="AL2752">
        <v>0.11580594679186228</v>
      </c>
      <c r="AM2752">
        <v>2.0344287949921748E-2</v>
      </c>
      <c r="AO2752">
        <v>0.863849765258216</v>
      </c>
      <c r="AR2752">
        <v>0</v>
      </c>
      <c r="AU2752" s="2" t="str">
        <f t="shared" si="413"/>
        <v/>
      </c>
      <c r="AV2752" s="2" t="str">
        <f>IF(ISNUMBER(AU2752),SUMIFS($AU$1:AU2752,$A$1:A2752,A2752,$J$1:J2752,J2752,$D$1:D2752,D2752),"")</f>
        <v/>
      </c>
      <c r="AW2752">
        <f t="shared" si="414"/>
        <v>8</v>
      </c>
    </row>
    <row r="2753" spans="1:49" x14ac:dyDescent="0.25">
      <c r="A2753" t="s">
        <v>151</v>
      </c>
      <c r="B2753" t="s">
        <v>148</v>
      </c>
      <c r="C2753" s="3">
        <v>43908</v>
      </c>
      <c r="D2753">
        <v>5</v>
      </c>
      <c r="I2753" t="s">
        <v>142</v>
      </c>
      <c r="J2753" s="29" t="s">
        <v>145</v>
      </c>
      <c r="M2753" s="2" t="s">
        <v>143</v>
      </c>
      <c r="N2753" s="2">
        <f t="shared" si="410"/>
        <v>212.23333333333335</v>
      </c>
      <c r="O2753">
        <v>21.223333333333336</v>
      </c>
      <c r="P2753" s="28">
        <v>83.8333333333333</v>
      </c>
      <c r="Q2753">
        <f t="shared" si="411"/>
        <v>83.8333333333333</v>
      </c>
      <c r="R2753" s="2">
        <f>IF(ISNUMBER(Q2753),SUMIFS(Q$1:$Q2753,A$1:$A2753,A2753,J$1:$J2753,J2753,D$1:$D2753,D2753),"")</f>
        <v>1179.4333333333334</v>
      </c>
      <c r="AH2753" s="2" t="str">
        <f t="shared" si="412"/>
        <v/>
      </c>
      <c r="AL2753">
        <v>0.12896174863387977</v>
      </c>
      <c r="AM2753">
        <v>1.5846994535519122E-2</v>
      </c>
      <c r="AO2753">
        <v>0.85519125683060104</v>
      </c>
      <c r="AR2753">
        <v>0</v>
      </c>
      <c r="AU2753" s="2" t="str">
        <f t="shared" si="413"/>
        <v/>
      </c>
      <c r="AV2753" s="2" t="str">
        <f>IF(ISNUMBER(AU2753),SUMIFS($AU$1:AU2753,$A$1:A2753,A2753,$J$1:J2753,J2753,$D$1:D2753,D2753),"")</f>
        <v/>
      </c>
      <c r="AW2753">
        <f t="shared" si="414"/>
        <v>8</v>
      </c>
    </row>
    <row r="2754" spans="1:49" x14ac:dyDescent="0.25">
      <c r="A2754" t="s">
        <v>151</v>
      </c>
      <c r="B2754" t="s">
        <v>148</v>
      </c>
      <c r="C2754" s="3">
        <v>43965</v>
      </c>
      <c r="D2754">
        <v>1</v>
      </c>
      <c r="I2754" t="s">
        <v>142</v>
      </c>
      <c r="J2754" s="29" t="s">
        <v>145</v>
      </c>
      <c r="M2754" s="2" t="s">
        <v>143</v>
      </c>
      <c r="N2754" s="2">
        <f t="shared" si="410"/>
        <v>178.1</v>
      </c>
      <c r="O2754">
        <v>17.809999999999999</v>
      </c>
      <c r="P2754" s="28">
        <v>235.3</v>
      </c>
      <c r="Q2754">
        <f t="shared" si="411"/>
        <v>235.3</v>
      </c>
      <c r="R2754" s="2">
        <f>IF(ISNUMBER(Q2754),SUMIFS(Q$1:$Q2754,A$1:$A2754,A2754,J$1:$J2754,J2754,D$1:$D2754,D2754),"")</f>
        <v>1336.9333333333336</v>
      </c>
      <c r="AH2754" s="2" t="str">
        <f t="shared" si="412"/>
        <v/>
      </c>
      <c r="AU2754" s="2" t="str">
        <f t="shared" si="413"/>
        <v/>
      </c>
      <c r="AV2754" s="2" t="str">
        <f>IF(ISNUMBER(AU2754),SUMIFS($AU$1:AU2754,$A$1:A2754,A2754,$J$1:J2754,J2754,$D$1:D2754,D2754),"")</f>
        <v/>
      </c>
      <c r="AW2754">
        <f t="shared" si="414"/>
        <v>4</v>
      </c>
    </row>
    <row r="2755" spans="1:49" x14ac:dyDescent="0.25">
      <c r="A2755" t="s">
        <v>151</v>
      </c>
      <c r="B2755" t="s">
        <v>148</v>
      </c>
      <c r="C2755" s="3">
        <v>43965</v>
      </c>
      <c r="D2755">
        <v>2</v>
      </c>
      <c r="I2755" t="s">
        <v>142</v>
      </c>
      <c r="J2755" s="29" t="s">
        <v>145</v>
      </c>
      <c r="M2755" s="2" t="s">
        <v>143</v>
      </c>
      <c r="N2755" s="2">
        <f t="shared" si="410"/>
        <v>204.8</v>
      </c>
      <c r="O2755">
        <v>20.48</v>
      </c>
      <c r="P2755" s="28">
        <v>145.36666666666665</v>
      </c>
      <c r="Q2755">
        <f t="shared" si="411"/>
        <v>145.36666666666665</v>
      </c>
      <c r="R2755" s="2">
        <f>IF(ISNUMBER(Q2755),SUMIFS(Q$1:$Q2755,A$1:$A2755,A2755,J$1:$J2755,J2755,D$1:$D2755,D2755),"")</f>
        <v>1471.3966666666674</v>
      </c>
      <c r="AH2755" s="2" t="str">
        <f t="shared" si="412"/>
        <v/>
      </c>
      <c r="AU2755" s="2" t="str">
        <f t="shared" si="413"/>
        <v/>
      </c>
      <c r="AV2755" s="2" t="str">
        <f>IF(ISNUMBER(AU2755),SUMIFS($AU$1:AU2755,$A$1:A2755,A2755,$J$1:J2755,J2755,$D$1:D2755,D2755),"")</f>
        <v/>
      </c>
      <c r="AW2755">
        <f t="shared" si="414"/>
        <v>4</v>
      </c>
    </row>
    <row r="2756" spans="1:49" x14ac:dyDescent="0.25">
      <c r="A2756" t="s">
        <v>151</v>
      </c>
      <c r="B2756" t="s">
        <v>148</v>
      </c>
      <c r="C2756" s="3">
        <v>43965</v>
      </c>
      <c r="D2756">
        <v>3</v>
      </c>
      <c r="I2756" t="s">
        <v>142</v>
      </c>
      <c r="J2756" s="29" t="s">
        <v>145</v>
      </c>
      <c r="M2756" s="2" t="s">
        <v>143</v>
      </c>
      <c r="N2756" s="2">
        <f t="shared" si="410"/>
        <v>244</v>
      </c>
      <c r="O2756">
        <v>24.4</v>
      </c>
      <c r="P2756" s="28">
        <v>89.033333333333346</v>
      </c>
      <c r="Q2756">
        <f t="shared" si="411"/>
        <v>89.033333333333346</v>
      </c>
      <c r="R2756" s="2">
        <f>IF(ISNUMBER(Q2756),SUMIFS(Q$1:$Q2756,A$1:$A2756,A2756,J$1:$J2756,J2756,D$1:$D2756,D2756),"")</f>
        <v>1283.9299999999996</v>
      </c>
      <c r="AH2756" s="2" t="str">
        <f t="shared" si="412"/>
        <v/>
      </c>
      <c r="AU2756" s="2" t="str">
        <f t="shared" si="413"/>
        <v/>
      </c>
      <c r="AV2756" s="2" t="str">
        <f>IF(ISNUMBER(AU2756),SUMIFS($AU$1:AU2756,$A$1:A2756,A2756,$J$1:J2756,J2756,$D$1:D2756,D2756),"")</f>
        <v/>
      </c>
      <c r="AW2756">
        <f t="shared" si="414"/>
        <v>4</v>
      </c>
    </row>
    <row r="2757" spans="1:49" x14ac:dyDescent="0.25">
      <c r="A2757" t="s">
        <v>151</v>
      </c>
      <c r="B2757" t="s">
        <v>148</v>
      </c>
      <c r="C2757" s="3">
        <v>43965</v>
      </c>
      <c r="D2757">
        <v>4</v>
      </c>
      <c r="I2757" t="s">
        <v>142</v>
      </c>
      <c r="J2757" s="29" t="s">
        <v>145</v>
      </c>
      <c r="M2757" s="2" t="s">
        <v>143</v>
      </c>
      <c r="N2757" s="2">
        <f t="shared" si="410"/>
        <v>165.73333333333329</v>
      </c>
      <c r="O2757">
        <v>16.573333333333331</v>
      </c>
      <c r="P2757" s="28">
        <v>151.30000000000001</v>
      </c>
      <c r="Q2757">
        <f t="shared" si="411"/>
        <v>151.30000000000001</v>
      </c>
      <c r="R2757" s="2">
        <f>IF(ISNUMBER(Q2757),SUMIFS(Q$1:$Q2757,A$1:$A2757,A2757,J$1:$J2757,J2757,D$1:$D2757,D2757),"")</f>
        <v>1379.0666666666659</v>
      </c>
      <c r="AH2757" s="2" t="str">
        <f t="shared" si="412"/>
        <v/>
      </c>
      <c r="AU2757" s="2" t="str">
        <f t="shared" si="413"/>
        <v/>
      </c>
      <c r="AV2757" s="2" t="str">
        <f>IF(ISNUMBER(AU2757),SUMIFS($AU$1:AU2757,$A$1:A2757,A2757,$J$1:J2757,J2757,$D$1:D2757,D2757),"")</f>
        <v/>
      </c>
      <c r="AW2757">
        <f t="shared" si="414"/>
        <v>4</v>
      </c>
    </row>
    <row r="2758" spans="1:49" x14ac:dyDescent="0.25">
      <c r="A2758" t="s">
        <v>151</v>
      </c>
      <c r="B2758" t="s">
        <v>148</v>
      </c>
      <c r="C2758" s="3">
        <v>43965</v>
      </c>
      <c r="D2758">
        <v>5</v>
      </c>
      <c r="I2758" t="s">
        <v>142</v>
      </c>
      <c r="J2758" s="29" t="s">
        <v>145</v>
      </c>
      <c r="M2758" s="2" t="s">
        <v>143</v>
      </c>
      <c r="N2758" s="2">
        <f t="shared" si="410"/>
        <v>167.89999999999998</v>
      </c>
      <c r="O2758">
        <v>16.79</v>
      </c>
      <c r="P2758" s="28">
        <v>175.16666666666666</v>
      </c>
      <c r="Q2758">
        <f t="shared" si="411"/>
        <v>175.16666666666666</v>
      </c>
      <c r="R2758" s="2">
        <f>IF(ISNUMBER(Q2758),SUMIFS(Q$1:$Q2758,A$1:$A2758,A2758,J$1:$J2758,J2758,D$1:$D2758,D2758),"")</f>
        <v>1354.6000000000001</v>
      </c>
      <c r="AH2758" s="2" t="str">
        <f t="shared" si="412"/>
        <v/>
      </c>
      <c r="AU2758" s="2" t="str">
        <f t="shared" si="413"/>
        <v/>
      </c>
      <c r="AV2758" s="2" t="str">
        <f>IF(ISNUMBER(AU2758),SUMIFS($AU$1:AU2758,$A$1:A2758,A2758,$J$1:J2758,J2758,$D$1:D2758,D2758),"")</f>
        <v/>
      </c>
      <c r="AW2758">
        <f t="shared" si="414"/>
        <v>4</v>
      </c>
    </row>
    <row r="2759" spans="1:49" x14ac:dyDescent="0.25">
      <c r="A2759" t="s">
        <v>151</v>
      </c>
      <c r="B2759" t="s">
        <v>148</v>
      </c>
      <c r="C2759" s="3">
        <v>44020</v>
      </c>
      <c r="D2759">
        <v>1</v>
      </c>
      <c r="I2759" t="s">
        <v>142</v>
      </c>
      <c r="J2759" s="29" t="s">
        <v>146</v>
      </c>
      <c r="M2759" s="2" t="s">
        <v>143</v>
      </c>
      <c r="N2759" s="2">
        <f t="shared" si="410"/>
        <v>145.9</v>
      </c>
      <c r="O2759">
        <v>14.59</v>
      </c>
      <c r="P2759" s="28">
        <v>155.5</v>
      </c>
      <c r="Q2759">
        <f t="shared" si="411"/>
        <v>155.5</v>
      </c>
      <c r="R2759" s="2">
        <f>IF(ISNUMBER(Q2759),SUMIFS(Q$1:$Q2759,A$1:$A2759,A2759,J$1:$J2759,J2759,D$1:$D2759,D2759),"")</f>
        <v>155.5</v>
      </c>
      <c r="AH2759" s="2" t="str">
        <f t="shared" si="412"/>
        <v/>
      </c>
      <c r="AL2759">
        <v>0.25480153649167736</v>
      </c>
      <c r="AM2759">
        <v>0.13316261203585147</v>
      </c>
      <c r="AO2759">
        <v>0.61203585147247119</v>
      </c>
      <c r="AR2759">
        <v>0</v>
      </c>
      <c r="AU2759" s="2" t="str">
        <f t="shared" si="413"/>
        <v/>
      </c>
      <c r="AV2759" s="2" t="str">
        <f>IF(ISNUMBER(AU2759),SUMIFS($AU$1:AU2759,$A$1:A2759,A2759,$J$1:J2759,J2759,$D$1:D2759,D2759),"")</f>
        <v/>
      </c>
      <c r="AW2759">
        <f t="shared" si="414"/>
        <v>8</v>
      </c>
    </row>
    <row r="2760" spans="1:49" x14ac:dyDescent="0.25">
      <c r="A2760" t="s">
        <v>151</v>
      </c>
      <c r="B2760" t="s">
        <v>148</v>
      </c>
      <c r="C2760" s="3">
        <v>44020</v>
      </c>
      <c r="D2760">
        <v>2</v>
      </c>
      <c r="I2760" t="s">
        <v>142</v>
      </c>
      <c r="J2760" s="29" t="s">
        <v>146</v>
      </c>
      <c r="M2760" s="2" t="s">
        <v>143</v>
      </c>
      <c r="N2760" s="2">
        <f t="shared" si="410"/>
        <v>147.9</v>
      </c>
      <c r="O2760">
        <v>14.790000000000001</v>
      </c>
      <c r="P2760" s="28">
        <v>178.13333333333335</v>
      </c>
      <c r="Q2760">
        <f t="shared" si="411"/>
        <v>178.13333333333335</v>
      </c>
      <c r="R2760" s="2">
        <f>IF(ISNUMBER(Q2760),SUMIFS(Q$1:$Q2760,A$1:$A2760,A2760,J$1:$J2760,J2760,D$1:$D2760,D2760),"")</f>
        <v>178.13333333333335</v>
      </c>
      <c r="AH2760" s="2" t="str">
        <f t="shared" si="412"/>
        <v/>
      </c>
      <c r="AL2760">
        <v>0.38576779026217228</v>
      </c>
      <c r="AM2760">
        <v>7.8651685393258411E-2</v>
      </c>
      <c r="AO2760">
        <v>0.53558052434456926</v>
      </c>
      <c r="AR2760">
        <v>0</v>
      </c>
      <c r="AU2760" s="2" t="str">
        <f t="shared" si="413"/>
        <v/>
      </c>
      <c r="AV2760" s="2" t="str">
        <f>IF(ISNUMBER(AU2760),SUMIFS($AU$1:AU2760,$A$1:A2760,A2760,$J$1:J2760,J2760,$D$1:D2760,D2760),"")</f>
        <v/>
      </c>
      <c r="AW2760">
        <f t="shared" si="414"/>
        <v>8</v>
      </c>
    </row>
    <row r="2761" spans="1:49" x14ac:dyDescent="0.25">
      <c r="A2761" t="s">
        <v>151</v>
      </c>
      <c r="B2761" t="s">
        <v>148</v>
      </c>
      <c r="C2761" s="3">
        <v>44020</v>
      </c>
      <c r="D2761">
        <v>3</v>
      </c>
      <c r="I2761" t="s">
        <v>142</v>
      </c>
      <c r="J2761" s="29" t="s">
        <v>146</v>
      </c>
      <c r="M2761" s="2" t="s">
        <v>143</v>
      </c>
      <c r="N2761" s="2">
        <f t="shared" si="410"/>
        <v>139.43333333333334</v>
      </c>
      <c r="O2761">
        <v>13.943333333333333</v>
      </c>
      <c r="P2761" s="28">
        <v>166.70000000000002</v>
      </c>
      <c r="Q2761">
        <f t="shared" si="411"/>
        <v>166.70000000000002</v>
      </c>
      <c r="R2761" s="2">
        <f>IF(ISNUMBER(Q2761),SUMIFS(Q$1:$Q2761,A$1:$A2761,A2761,J$1:$J2761,J2761,D$1:$D2761,D2761),"")</f>
        <v>166.70000000000002</v>
      </c>
      <c r="AH2761" s="2" t="str">
        <f t="shared" si="412"/>
        <v/>
      </c>
      <c r="AL2761">
        <v>0.15366430260047281</v>
      </c>
      <c r="AM2761">
        <v>0.17139479905437349</v>
      </c>
      <c r="AO2761">
        <v>0.65130023640661927</v>
      </c>
      <c r="AR2761">
        <v>2.3640661938534278E-2</v>
      </c>
      <c r="AU2761" s="2" t="str">
        <f t="shared" si="413"/>
        <v/>
      </c>
      <c r="AV2761" s="2" t="str">
        <f>IF(ISNUMBER(AU2761),SUMIFS($AU$1:AU2761,$A$1:A2761,A2761,$J$1:J2761,J2761,$D$1:D2761,D2761),"")</f>
        <v/>
      </c>
      <c r="AW2761">
        <f t="shared" si="414"/>
        <v>8</v>
      </c>
    </row>
    <row r="2762" spans="1:49" x14ac:dyDescent="0.25">
      <c r="A2762" t="s">
        <v>151</v>
      </c>
      <c r="B2762" t="s">
        <v>148</v>
      </c>
      <c r="C2762" s="3">
        <v>44020</v>
      </c>
      <c r="D2762">
        <v>4</v>
      </c>
      <c r="I2762" t="s">
        <v>142</v>
      </c>
      <c r="J2762" s="29" t="s">
        <v>146</v>
      </c>
      <c r="M2762" s="2" t="s">
        <v>143</v>
      </c>
      <c r="N2762" s="2">
        <f t="shared" si="410"/>
        <v>130.63333333333333</v>
      </c>
      <c r="O2762">
        <v>13.063333333333333</v>
      </c>
      <c r="P2762" s="28">
        <v>160.63333333333333</v>
      </c>
      <c r="Q2762">
        <f t="shared" si="411"/>
        <v>160.63333333333333</v>
      </c>
      <c r="R2762" s="2">
        <f>IF(ISNUMBER(Q2762),SUMIFS(Q$1:$Q2762,A$1:$A2762,A2762,J$1:$J2762,J2762,D$1:$D2762,D2762),"")</f>
        <v>160.63333333333333</v>
      </c>
      <c r="AH2762" s="2" t="str">
        <f t="shared" si="412"/>
        <v/>
      </c>
      <c r="AL2762">
        <v>0.33193277310924368</v>
      </c>
      <c r="AM2762">
        <v>5.6722689075630245E-2</v>
      </c>
      <c r="AO2762">
        <v>0.61134453781512599</v>
      </c>
      <c r="AR2762">
        <v>0</v>
      </c>
      <c r="AU2762" s="2" t="str">
        <f t="shared" si="413"/>
        <v/>
      </c>
      <c r="AV2762" s="2" t="str">
        <f>IF(ISNUMBER(AU2762),SUMIFS($AU$1:AU2762,$A$1:A2762,A2762,$J$1:J2762,J2762,$D$1:D2762,D2762),"")</f>
        <v/>
      </c>
      <c r="AW2762">
        <f t="shared" si="414"/>
        <v>8</v>
      </c>
    </row>
    <row r="2763" spans="1:49" x14ac:dyDescent="0.25">
      <c r="A2763" t="s">
        <v>151</v>
      </c>
      <c r="B2763" t="s">
        <v>148</v>
      </c>
      <c r="C2763" s="3">
        <v>44020</v>
      </c>
      <c r="D2763">
        <v>5</v>
      </c>
      <c r="I2763" t="s">
        <v>142</v>
      </c>
      <c r="J2763" s="29" t="s">
        <v>146</v>
      </c>
      <c r="M2763" s="2" t="s">
        <v>143</v>
      </c>
      <c r="N2763" s="2">
        <f t="shared" si="410"/>
        <v>124.80000000000001</v>
      </c>
      <c r="O2763">
        <v>12.48</v>
      </c>
      <c r="P2763" s="28">
        <v>155</v>
      </c>
      <c r="Q2763">
        <f t="shared" si="411"/>
        <v>155</v>
      </c>
      <c r="R2763" s="2">
        <f>IF(ISNUMBER(Q2763),SUMIFS(Q$1:$Q2763,A$1:$A2763,A2763,J$1:$J2763,J2763,D$1:$D2763,D2763),"")</f>
        <v>155</v>
      </c>
      <c r="AH2763" s="2" t="str">
        <f t="shared" si="412"/>
        <v/>
      </c>
      <c r="AL2763">
        <v>0.33333333333333337</v>
      </c>
      <c r="AM2763">
        <v>9.1358024691358036E-2</v>
      </c>
      <c r="AO2763">
        <v>0.56913580246913587</v>
      </c>
      <c r="AR2763">
        <v>6.1728395061728409E-3</v>
      </c>
      <c r="AU2763" s="2" t="str">
        <f t="shared" si="413"/>
        <v/>
      </c>
      <c r="AV2763" s="2" t="str">
        <f>IF(ISNUMBER(AU2763),SUMIFS($AU$1:AU2763,$A$1:A2763,A2763,$J$1:J2763,J2763,$D$1:D2763,D2763),"")</f>
        <v/>
      </c>
      <c r="AW2763">
        <f t="shared" si="414"/>
        <v>8</v>
      </c>
    </row>
    <row r="2764" spans="1:49" x14ac:dyDescent="0.25">
      <c r="A2764" t="s">
        <v>151</v>
      </c>
      <c r="B2764" t="s">
        <v>148</v>
      </c>
      <c r="C2764" s="3">
        <v>44078</v>
      </c>
      <c r="D2764">
        <v>1</v>
      </c>
      <c r="I2764" t="s">
        <v>142</v>
      </c>
      <c r="J2764" s="29" t="s">
        <v>146</v>
      </c>
      <c r="M2764" s="2" t="s">
        <v>143</v>
      </c>
      <c r="N2764" s="2">
        <f t="shared" si="410"/>
        <v>131.5</v>
      </c>
      <c r="O2764">
        <v>13.15</v>
      </c>
      <c r="P2764" s="28">
        <v>130.5</v>
      </c>
      <c r="Q2764">
        <f t="shared" si="411"/>
        <v>130.5</v>
      </c>
      <c r="R2764" s="2">
        <f>IF(ISNUMBER(Q2764),SUMIFS(Q$1:$Q2764,A$1:$A2764,A2764,J$1:$J2764,J2764,D$1:$D2764,D2764),"")</f>
        <v>286</v>
      </c>
      <c r="AH2764" s="2" t="str">
        <f t="shared" si="412"/>
        <v/>
      </c>
      <c r="AL2764">
        <v>0.27217125382262991</v>
      </c>
      <c r="AM2764">
        <v>0.14169215086646281</v>
      </c>
      <c r="AO2764">
        <v>0.58613659531090723</v>
      </c>
      <c r="AR2764">
        <v>0</v>
      </c>
      <c r="AU2764" s="2" t="str">
        <f t="shared" si="413"/>
        <v/>
      </c>
      <c r="AV2764" s="2" t="str">
        <f>IF(ISNUMBER(AU2764),SUMIFS($AU$1:AU2764,$A$1:A2764,A2764,$J$1:J2764,J2764,$D$1:D2764,D2764),"")</f>
        <v/>
      </c>
      <c r="AW2764">
        <f t="shared" si="414"/>
        <v>8</v>
      </c>
    </row>
    <row r="2765" spans="1:49" x14ac:dyDescent="0.25">
      <c r="A2765" t="s">
        <v>151</v>
      </c>
      <c r="B2765" t="s">
        <v>148</v>
      </c>
      <c r="C2765" s="3">
        <v>44078</v>
      </c>
      <c r="D2765">
        <v>2</v>
      </c>
      <c r="I2765" t="s">
        <v>142</v>
      </c>
      <c r="J2765" s="29" t="s">
        <v>146</v>
      </c>
      <c r="M2765" s="2" t="s">
        <v>143</v>
      </c>
      <c r="N2765" s="2">
        <f t="shared" si="410"/>
        <v>123.6</v>
      </c>
      <c r="O2765">
        <v>12.36</v>
      </c>
      <c r="P2765" s="28">
        <v>223</v>
      </c>
      <c r="Q2765">
        <f t="shared" si="411"/>
        <v>223</v>
      </c>
      <c r="R2765" s="2">
        <f>IF(ISNUMBER(Q2765),SUMIFS(Q$1:$Q2765,A$1:$A2765,A2765,J$1:$J2765,J2765,D$1:$D2765,D2765),"")</f>
        <v>401.13333333333333</v>
      </c>
      <c r="AH2765" s="2" t="str">
        <f t="shared" si="412"/>
        <v/>
      </c>
      <c r="AL2765">
        <v>0.31753197893152746</v>
      </c>
      <c r="AM2765">
        <v>0.13619262603461249</v>
      </c>
      <c r="AO2765">
        <v>0.53273137697516926</v>
      </c>
      <c r="AR2765">
        <v>1.3544018058690745E-2</v>
      </c>
      <c r="AU2765" s="2" t="str">
        <f t="shared" si="413"/>
        <v/>
      </c>
      <c r="AV2765" s="2" t="str">
        <f>IF(ISNUMBER(AU2765),SUMIFS($AU$1:AU2765,$A$1:A2765,A2765,$J$1:J2765,J2765,$D$1:D2765,D2765),"")</f>
        <v/>
      </c>
      <c r="AW2765">
        <f t="shared" si="414"/>
        <v>8</v>
      </c>
    </row>
    <row r="2766" spans="1:49" x14ac:dyDescent="0.25">
      <c r="A2766" t="s">
        <v>151</v>
      </c>
      <c r="B2766" t="s">
        <v>148</v>
      </c>
      <c r="C2766" s="3">
        <v>44078</v>
      </c>
      <c r="D2766">
        <v>3</v>
      </c>
      <c r="I2766" t="s">
        <v>142</v>
      </c>
      <c r="J2766" s="29" t="s">
        <v>146</v>
      </c>
      <c r="M2766" s="2" t="s">
        <v>143</v>
      </c>
      <c r="N2766" s="2">
        <f t="shared" si="410"/>
        <v>89.5</v>
      </c>
      <c r="O2766">
        <v>8.9499999999999993</v>
      </c>
      <c r="P2766" s="28">
        <v>190.4</v>
      </c>
      <c r="Q2766">
        <f t="shared" si="411"/>
        <v>190.4</v>
      </c>
      <c r="R2766" s="2">
        <f>IF(ISNUMBER(Q2766),SUMIFS(Q$1:$Q2766,A$1:$A2766,A2766,J$1:$J2766,J2766,D$1:$D2766,D2766),"")</f>
        <v>357.1</v>
      </c>
      <c r="AH2766" s="2" t="str">
        <f t="shared" si="412"/>
        <v/>
      </c>
      <c r="AL2766">
        <v>0.23194945848375445</v>
      </c>
      <c r="AM2766">
        <v>0.14350180505415161</v>
      </c>
      <c r="AO2766">
        <v>0.62454873646209386</v>
      </c>
      <c r="AR2766">
        <v>0</v>
      </c>
      <c r="AU2766" s="2" t="str">
        <f t="shared" si="413"/>
        <v/>
      </c>
      <c r="AV2766" s="2" t="str">
        <f>IF(ISNUMBER(AU2766),SUMIFS($AU$1:AU2766,$A$1:A2766,A2766,$J$1:J2766,J2766,$D$1:D2766,D2766),"")</f>
        <v/>
      </c>
      <c r="AW2766">
        <f t="shared" si="414"/>
        <v>8</v>
      </c>
    </row>
    <row r="2767" spans="1:49" x14ac:dyDescent="0.25">
      <c r="A2767" t="s">
        <v>151</v>
      </c>
      <c r="B2767" t="s">
        <v>148</v>
      </c>
      <c r="C2767" s="3">
        <v>44078</v>
      </c>
      <c r="D2767">
        <v>4</v>
      </c>
      <c r="I2767" t="s">
        <v>142</v>
      </c>
      <c r="J2767" s="29" t="s">
        <v>146</v>
      </c>
      <c r="M2767" s="2" t="s">
        <v>143</v>
      </c>
      <c r="N2767" s="2">
        <f t="shared" si="410"/>
        <v>89.2</v>
      </c>
      <c r="O2767">
        <v>8.92</v>
      </c>
      <c r="P2767" s="28">
        <v>173.5</v>
      </c>
      <c r="Q2767">
        <f t="shared" si="411"/>
        <v>173.5</v>
      </c>
      <c r="R2767" s="2">
        <f>IF(ISNUMBER(Q2767),SUMIFS(Q$1:$Q2767,A$1:$A2767,A2767,J$1:$J2767,J2767,D$1:$D2767,D2767),"")</f>
        <v>334.13333333333333</v>
      </c>
      <c r="AH2767" s="2" t="str">
        <f t="shared" si="412"/>
        <v/>
      </c>
      <c r="AL2767">
        <v>0.25437062937062938</v>
      </c>
      <c r="AM2767">
        <v>4.7202797202797207E-2</v>
      </c>
      <c r="AO2767">
        <v>0.69842657342657344</v>
      </c>
      <c r="AR2767">
        <v>0</v>
      </c>
      <c r="AU2767" s="2" t="str">
        <f t="shared" si="413"/>
        <v/>
      </c>
      <c r="AV2767" s="2" t="str">
        <f>IF(ISNUMBER(AU2767),SUMIFS($AU$1:AU2767,$A$1:A2767,A2767,$J$1:J2767,J2767,$D$1:D2767,D2767),"")</f>
        <v/>
      </c>
      <c r="AW2767">
        <f t="shared" si="414"/>
        <v>8</v>
      </c>
    </row>
    <row r="2768" spans="1:49" x14ac:dyDescent="0.25">
      <c r="A2768" t="s">
        <v>151</v>
      </c>
      <c r="B2768" t="s">
        <v>148</v>
      </c>
      <c r="C2768" s="3">
        <v>44078</v>
      </c>
      <c r="D2768">
        <v>5</v>
      </c>
      <c r="I2768" t="s">
        <v>142</v>
      </c>
      <c r="J2768" s="29" t="s">
        <v>146</v>
      </c>
      <c r="M2768" s="2" t="s">
        <v>143</v>
      </c>
      <c r="N2768" s="2">
        <f t="shared" si="410"/>
        <v>91.4</v>
      </c>
      <c r="O2768">
        <v>9.14</v>
      </c>
      <c r="P2768" s="28">
        <v>161.4</v>
      </c>
      <c r="Q2768">
        <f t="shared" si="411"/>
        <v>161.4</v>
      </c>
      <c r="R2768" s="2">
        <f>IF(ISNUMBER(Q2768),SUMIFS(Q$1:$Q2768,A$1:$A2768,A2768,J$1:$J2768,J2768,D$1:$D2768,D2768),"")</f>
        <v>316.39999999999998</v>
      </c>
      <c r="AH2768" s="2" t="str">
        <f t="shared" si="412"/>
        <v/>
      </c>
      <c r="AL2768">
        <v>0.24567788898999093</v>
      </c>
      <c r="AM2768">
        <v>6.2784349408553236E-2</v>
      </c>
      <c r="AO2768">
        <v>0.66878980891719753</v>
      </c>
      <c r="AR2768">
        <v>2.2747952684258419E-2</v>
      </c>
      <c r="AU2768" s="2" t="str">
        <f t="shared" si="413"/>
        <v/>
      </c>
      <c r="AV2768" s="2" t="str">
        <f>IF(ISNUMBER(AU2768),SUMIFS($AU$1:AU2768,$A$1:A2768,A2768,$J$1:J2768,J2768,$D$1:D2768,D2768),"")</f>
        <v/>
      </c>
      <c r="AW2768">
        <f t="shared" si="414"/>
        <v>8</v>
      </c>
    </row>
    <row r="2769" spans="1:49" x14ac:dyDescent="0.25">
      <c r="A2769" t="s">
        <v>151</v>
      </c>
      <c r="B2769" t="s">
        <v>148</v>
      </c>
      <c r="C2769" s="3">
        <v>44119</v>
      </c>
      <c r="D2769">
        <v>1</v>
      </c>
      <c r="I2769" t="s">
        <v>142</v>
      </c>
      <c r="J2769" s="29" t="s">
        <v>146</v>
      </c>
      <c r="M2769" s="2" t="s">
        <v>143</v>
      </c>
      <c r="N2769" s="2">
        <f t="shared" si="410"/>
        <v>126.5</v>
      </c>
      <c r="O2769">
        <v>12.65</v>
      </c>
      <c r="P2769" s="28">
        <v>260.60000000000002</v>
      </c>
      <c r="Q2769">
        <f t="shared" si="411"/>
        <v>260.60000000000002</v>
      </c>
      <c r="R2769" s="2">
        <f>IF(ISNUMBER(Q2769),SUMIFS(Q$1:$Q2769,A$1:$A2769,A2769,J$1:$J2769,J2769,D$1:$D2769,D2769),"")</f>
        <v>546.6</v>
      </c>
      <c r="AH2769" s="2" t="str">
        <f t="shared" si="412"/>
        <v/>
      </c>
      <c r="AL2769">
        <v>0.26613616268788681</v>
      </c>
      <c r="AM2769">
        <v>0.12908930150309464</v>
      </c>
      <c r="AO2769">
        <v>0.60477453580901863</v>
      </c>
      <c r="AR2769">
        <v>0</v>
      </c>
      <c r="AU2769" s="2" t="str">
        <f t="shared" si="413"/>
        <v/>
      </c>
      <c r="AV2769" s="2" t="str">
        <f>IF(ISNUMBER(AU2769),SUMIFS($AU$1:AU2769,$A$1:A2769,A2769,$J$1:J2769,J2769,$D$1:D2769,D2769),"")</f>
        <v/>
      </c>
      <c r="AW2769">
        <f t="shared" si="414"/>
        <v>8</v>
      </c>
    </row>
    <row r="2770" spans="1:49" x14ac:dyDescent="0.25">
      <c r="A2770" t="s">
        <v>151</v>
      </c>
      <c r="B2770" t="s">
        <v>148</v>
      </c>
      <c r="C2770" s="3">
        <v>44119</v>
      </c>
      <c r="D2770">
        <v>2</v>
      </c>
      <c r="I2770" t="s">
        <v>142</v>
      </c>
      <c r="J2770" s="29" t="s">
        <v>146</v>
      </c>
      <c r="M2770" s="2" t="s">
        <v>143</v>
      </c>
      <c r="N2770" s="2">
        <f t="shared" si="410"/>
        <v>162.30000000000001</v>
      </c>
      <c r="O2770">
        <v>16.23</v>
      </c>
      <c r="P2770" s="28">
        <v>292.2</v>
      </c>
      <c r="Q2770">
        <f t="shared" si="411"/>
        <v>292.2</v>
      </c>
      <c r="R2770" s="2">
        <f>IF(ISNUMBER(Q2770),SUMIFS(Q$1:$Q2770,A$1:$A2770,A2770,J$1:$J2770,J2770,D$1:$D2770,D2770),"")</f>
        <v>693.33333333333326</v>
      </c>
      <c r="AH2770" s="2" t="str">
        <f t="shared" si="412"/>
        <v/>
      </c>
      <c r="AL2770">
        <v>0.34983221476510062</v>
      </c>
      <c r="AM2770">
        <v>0.17533557046979864</v>
      </c>
      <c r="AO2770">
        <v>0.46476510067114096</v>
      </c>
      <c r="AR2770">
        <v>1.0067114093959731E-2</v>
      </c>
      <c r="AU2770" s="2" t="str">
        <f t="shared" si="413"/>
        <v/>
      </c>
      <c r="AV2770" s="2" t="str">
        <f>IF(ISNUMBER(AU2770),SUMIFS($AU$1:AU2770,$A$1:A2770,A2770,$J$1:J2770,J2770,$D$1:D2770,D2770),"")</f>
        <v/>
      </c>
      <c r="AW2770">
        <f t="shared" si="414"/>
        <v>8</v>
      </c>
    </row>
    <row r="2771" spans="1:49" x14ac:dyDescent="0.25">
      <c r="A2771" t="s">
        <v>151</v>
      </c>
      <c r="B2771" t="s">
        <v>148</v>
      </c>
      <c r="C2771" s="3">
        <v>44119</v>
      </c>
      <c r="D2771">
        <v>3</v>
      </c>
      <c r="I2771" t="s">
        <v>142</v>
      </c>
      <c r="J2771" s="29" t="s">
        <v>146</v>
      </c>
      <c r="M2771" s="2" t="s">
        <v>143</v>
      </c>
      <c r="N2771" s="2">
        <f t="shared" si="410"/>
        <v>111.4</v>
      </c>
      <c r="O2771">
        <v>11.14</v>
      </c>
      <c r="P2771" s="28">
        <v>209.7</v>
      </c>
      <c r="Q2771">
        <f t="shared" si="411"/>
        <v>209.7</v>
      </c>
      <c r="R2771" s="2">
        <f>IF(ISNUMBER(Q2771),SUMIFS(Q$1:$Q2771,A$1:$A2771,A2771,J$1:$J2771,J2771,D$1:$D2771,D2771),"")</f>
        <v>566.79999999999995</v>
      </c>
      <c r="AH2771" s="2" t="str">
        <f t="shared" si="412"/>
        <v/>
      </c>
      <c r="AL2771">
        <v>0.25938189845474613</v>
      </c>
      <c r="AM2771">
        <v>0.15562913907284764</v>
      </c>
      <c r="AO2771">
        <v>0.56512141280353201</v>
      </c>
      <c r="AR2771">
        <v>1.986754966887417E-2</v>
      </c>
      <c r="AU2771" s="2" t="str">
        <f t="shared" si="413"/>
        <v/>
      </c>
      <c r="AV2771" s="2" t="str">
        <f>IF(ISNUMBER(AU2771),SUMIFS($AU$1:AU2771,$A$1:A2771,A2771,$J$1:J2771,J2771,$D$1:D2771,D2771),"")</f>
        <v/>
      </c>
      <c r="AW2771">
        <f t="shared" si="414"/>
        <v>8</v>
      </c>
    </row>
    <row r="2772" spans="1:49" x14ac:dyDescent="0.25">
      <c r="A2772" t="s">
        <v>151</v>
      </c>
      <c r="B2772" t="s">
        <v>148</v>
      </c>
      <c r="C2772" s="3">
        <v>44119</v>
      </c>
      <c r="D2772">
        <v>4</v>
      </c>
      <c r="I2772" t="s">
        <v>142</v>
      </c>
      <c r="J2772" s="29" t="s">
        <v>146</v>
      </c>
      <c r="M2772" s="2" t="s">
        <v>143</v>
      </c>
      <c r="N2772" s="2">
        <f t="shared" si="410"/>
        <v>124</v>
      </c>
      <c r="O2772">
        <v>12.4</v>
      </c>
      <c r="P2772" s="28">
        <v>289.60000000000002</v>
      </c>
      <c r="Q2772">
        <f t="shared" si="411"/>
        <v>289.60000000000002</v>
      </c>
      <c r="R2772" s="2">
        <f>IF(ISNUMBER(Q2772),SUMIFS(Q$1:$Q2772,A$1:$A2772,A2772,J$1:$J2772,J2772,D$1:$D2772,D2772),"")</f>
        <v>623.73333333333335</v>
      </c>
      <c r="AH2772" s="2" t="str">
        <f t="shared" si="412"/>
        <v/>
      </c>
      <c r="AL2772">
        <v>0.36991869918699183</v>
      </c>
      <c r="AM2772">
        <v>0.11890243902439025</v>
      </c>
      <c r="AO2772">
        <v>0.49593495934959347</v>
      </c>
      <c r="AR2772">
        <v>1.524390243902439E-2</v>
      </c>
      <c r="AU2772" s="2" t="str">
        <f t="shared" si="413"/>
        <v/>
      </c>
      <c r="AV2772" s="2" t="str">
        <f>IF(ISNUMBER(AU2772),SUMIFS($AU$1:AU2772,$A$1:A2772,A2772,$J$1:J2772,J2772,$D$1:D2772,D2772),"")</f>
        <v/>
      </c>
      <c r="AW2772">
        <f t="shared" si="414"/>
        <v>8</v>
      </c>
    </row>
    <row r="2773" spans="1:49" x14ac:dyDescent="0.25">
      <c r="A2773" t="s">
        <v>151</v>
      </c>
      <c r="B2773" t="s">
        <v>148</v>
      </c>
      <c r="C2773" s="3">
        <v>44119</v>
      </c>
      <c r="D2773">
        <v>5</v>
      </c>
      <c r="I2773" t="s">
        <v>142</v>
      </c>
      <c r="J2773" s="29" t="s">
        <v>146</v>
      </c>
      <c r="M2773" s="2" t="s">
        <v>143</v>
      </c>
      <c r="N2773" s="2">
        <f t="shared" si="410"/>
        <v>117.9</v>
      </c>
      <c r="O2773">
        <v>11.790000000000001</v>
      </c>
      <c r="P2773" s="28">
        <v>279.8</v>
      </c>
      <c r="Q2773">
        <f t="shared" si="411"/>
        <v>279.8</v>
      </c>
      <c r="R2773" s="2">
        <f>IF(ISNUMBER(Q2773),SUMIFS(Q$1:$Q2773,A$1:$A2773,A2773,J$1:$J2773,J2773,D$1:$D2773,D2773),"")</f>
        <v>596.20000000000005</v>
      </c>
      <c r="AH2773" s="2" t="str">
        <f t="shared" si="412"/>
        <v/>
      </c>
      <c r="AL2773">
        <v>0.21301020408163263</v>
      </c>
      <c r="AM2773">
        <v>0.11607142857142855</v>
      </c>
      <c r="AO2773">
        <v>0.64413265306122447</v>
      </c>
      <c r="AR2773">
        <v>2.6785714285714284E-2</v>
      </c>
      <c r="AU2773" s="2" t="str">
        <f t="shared" si="413"/>
        <v/>
      </c>
      <c r="AV2773" s="2" t="str">
        <f>IF(ISNUMBER(AU2773),SUMIFS($AU$1:AU2773,$A$1:A2773,A2773,$J$1:J2773,J2773,$D$1:D2773,D2773),"")</f>
        <v/>
      </c>
      <c r="AW2773">
        <f t="shared" si="414"/>
        <v>8</v>
      </c>
    </row>
    <row r="2774" spans="1:49" x14ac:dyDescent="0.25">
      <c r="A2774" t="s">
        <v>151</v>
      </c>
      <c r="B2774" t="s">
        <v>148</v>
      </c>
      <c r="C2774" s="3">
        <v>44154</v>
      </c>
      <c r="D2774">
        <v>1</v>
      </c>
      <c r="I2774" t="s">
        <v>142</v>
      </c>
      <c r="J2774" s="29" t="s">
        <v>146</v>
      </c>
      <c r="M2774" s="2" t="s">
        <v>143</v>
      </c>
      <c r="N2774" s="2">
        <f t="shared" si="410"/>
        <v>107.6</v>
      </c>
      <c r="O2774">
        <v>10.76</v>
      </c>
      <c r="P2774" s="28">
        <v>255.6</v>
      </c>
      <c r="Q2774">
        <f t="shared" si="411"/>
        <v>255.6</v>
      </c>
      <c r="R2774" s="2">
        <f>IF(ISNUMBER(Q2774),SUMIFS(Q$1:$Q2774,A$1:$A2774,A2774,J$1:$J2774,J2774,D$1:$D2774,D2774),"")</f>
        <v>802.2</v>
      </c>
      <c r="AH2774" s="2" t="str">
        <f t="shared" si="412"/>
        <v/>
      </c>
      <c r="AL2774">
        <v>0.17283201940570045</v>
      </c>
      <c r="AM2774">
        <v>0.15888417222559126</v>
      </c>
      <c r="AO2774">
        <v>0.6519102486355367</v>
      </c>
      <c r="AR2774">
        <v>1.637355973317162E-2</v>
      </c>
      <c r="AU2774" s="2" t="str">
        <f t="shared" si="413"/>
        <v/>
      </c>
      <c r="AV2774" s="2" t="str">
        <f>IF(ISNUMBER(AU2774),SUMIFS($AU$1:AU2774,$A$1:A2774,A2774,$J$1:J2774,J2774,$D$1:D2774,D2774),"")</f>
        <v/>
      </c>
      <c r="AW2774">
        <f t="shared" si="414"/>
        <v>8</v>
      </c>
    </row>
    <row r="2775" spans="1:49" x14ac:dyDescent="0.25">
      <c r="A2775" t="s">
        <v>151</v>
      </c>
      <c r="B2775" t="s">
        <v>148</v>
      </c>
      <c r="C2775" s="3">
        <v>44154</v>
      </c>
      <c r="D2775">
        <v>2</v>
      </c>
      <c r="I2775" t="s">
        <v>142</v>
      </c>
      <c r="J2775" s="29" t="s">
        <v>146</v>
      </c>
      <c r="M2775" s="2" t="s">
        <v>143</v>
      </c>
      <c r="N2775" s="2">
        <f t="shared" si="410"/>
        <v>206.5</v>
      </c>
      <c r="O2775">
        <v>20.65</v>
      </c>
      <c r="P2775" s="28">
        <v>180.5</v>
      </c>
      <c r="Q2775">
        <f t="shared" si="411"/>
        <v>180.5</v>
      </c>
      <c r="R2775" s="2">
        <f>IF(ISNUMBER(Q2775),SUMIFS(Q$1:$Q2775,A$1:$A2775,A2775,J$1:$J2775,J2775,D$1:$D2775,D2775),"")</f>
        <v>873.83333333333326</v>
      </c>
      <c r="AH2775" s="2" t="str">
        <f t="shared" si="412"/>
        <v/>
      </c>
      <c r="AL2775">
        <v>0.36784313725490192</v>
      </c>
      <c r="AM2775">
        <v>0.19215686274509805</v>
      </c>
      <c r="AO2775">
        <v>0.44000000000000006</v>
      </c>
      <c r="AR2775">
        <v>0</v>
      </c>
      <c r="AU2775" s="2" t="str">
        <f t="shared" si="413"/>
        <v/>
      </c>
      <c r="AV2775" s="2" t="str">
        <f>IF(ISNUMBER(AU2775),SUMIFS($AU$1:AU2775,$A$1:A2775,A2775,$J$1:J2775,J2775,$D$1:D2775,D2775),"")</f>
        <v/>
      </c>
      <c r="AW2775">
        <f t="shared" si="414"/>
        <v>8</v>
      </c>
    </row>
    <row r="2776" spans="1:49" x14ac:dyDescent="0.25">
      <c r="A2776" t="s">
        <v>151</v>
      </c>
      <c r="B2776" t="s">
        <v>148</v>
      </c>
      <c r="C2776" s="3">
        <v>44154</v>
      </c>
      <c r="D2776">
        <v>3</v>
      </c>
      <c r="I2776" t="s">
        <v>142</v>
      </c>
      <c r="J2776" s="29" t="s">
        <v>146</v>
      </c>
      <c r="M2776" s="2" t="s">
        <v>143</v>
      </c>
      <c r="N2776" s="2">
        <f t="shared" si="410"/>
        <v>114.5</v>
      </c>
      <c r="O2776">
        <v>11.45</v>
      </c>
      <c r="P2776" s="28">
        <v>213.8</v>
      </c>
      <c r="Q2776">
        <f t="shared" si="411"/>
        <v>213.8</v>
      </c>
      <c r="R2776" s="2">
        <f>IF(ISNUMBER(Q2776),SUMIFS(Q$1:$Q2776,A$1:$A2776,A2776,J$1:$J2776,J2776,D$1:$D2776,D2776),"")</f>
        <v>780.59999999999991</v>
      </c>
      <c r="AH2776" s="2" t="str">
        <f t="shared" si="412"/>
        <v/>
      </c>
      <c r="AL2776">
        <v>0.20067453625632375</v>
      </c>
      <c r="AM2776">
        <v>0.10905002810567734</v>
      </c>
      <c r="AO2776">
        <v>0.64362001124227097</v>
      </c>
      <c r="AR2776">
        <v>4.6655424395727937E-2</v>
      </c>
      <c r="AU2776" s="2" t="str">
        <f t="shared" si="413"/>
        <v/>
      </c>
      <c r="AV2776" s="2" t="str">
        <f>IF(ISNUMBER(AU2776),SUMIFS($AU$1:AU2776,$A$1:A2776,A2776,$J$1:J2776,J2776,$D$1:D2776,D2776),"")</f>
        <v/>
      </c>
      <c r="AW2776">
        <f t="shared" si="414"/>
        <v>8</v>
      </c>
    </row>
    <row r="2777" spans="1:49" x14ac:dyDescent="0.25">
      <c r="A2777" t="s">
        <v>151</v>
      </c>
      <c r="B2777" t="s">
        <v>148</v>
      </c>
      <c r="C2777" s="3">
        <v>44154</v>
      </c>
      <c r="D2777">
        <v>4</v>
      </c>
      <c r="I2777" t="s">
        <v>142</v>
      </c>
      <c r="J2777" s="29" t="s">
        <v>146</v>
      </c>
      <c r="M2777" s="2" t="s">
        <v>143</v>
      </c>
      <c r="N2777" s="2">
        <f t="shared" si="410"/>
        <v>112.9</v>
      </c>
      <c r="O2777">
        <v>11.290000000000001</v>
      </c>
      <c r="P2777" s="28">
        <v>264.5</v>
      </c>
      <c r="Q2777">
        <f t="shared" si="411"/>
        <v>264.5</v>
      </c>
      <c r="R2777" s="2">
        <f>IF(ISNUMBER(Q2777),SUMIFS(Q$1:$Q2777,A$1:$A2777,A2777,J$1:$J2777,J2777,D$1:$D2777,D2777),"")</f>
        <v>888.23333333333335</v>
      </c>
      <c r="AH2777" s="2" t="str">
        <f t="shared" si="412"/>
        <v/>
      </c>
      <c r="AL2777">
        <v>0.22506925207756229</v>
      </c>
      <c r="AM2777">
        <v>9.2105263157894732E-2</v>
      </c>
      <c r="AO2777">
        <v>0.68282548476454297</v>
      </c>
      <c r="AR2777">
        <v>0</v>
      </c>
      <c r="AU2777" s="2" t="str">
        <f t="shared" si="413"/>
        <v/>
      </c>
      <c r="AV2777" s="2" t="str">
        <f>IF(ISNUMBER(AU2777),SUMIFS($AU$1:AU2777,$A$1:A2777,A2777,$J$1:J2777,J2777,$D$1:D2777,D2777),"")</f>
        <v/>
      </c>
      <c r="AW2777">
        <f t="shared" si="414"/>
        <v>8</v>
      </c>
    </row>
    <row r="2778" spans="1:49" x14ac:dyDescent="0.25">
      <c r="A2778" t="s">
        <v>151</v>
      </c>
      <c r="B2778" t="s">
        <v>148</v>
      </c>
      <c r="C2778" s="3">
        <v>44154</v>
      </c>
      <c r="D2778">
        <v>5</v>
      </c>
      <c r="I2778" t="s">
        <v>142</v>
      </c>
      <c r="J2778" s="29" t="s">
        <v>146</v>
      </c>
      <c r="M2778" s="2" t="s">
        <v>143</v>
      </c>
      <c r="N2778" s="2">
        <f t="shared" si="410"/>
        <v>119.5</v>
      </c>
      <c r="O2778">
        <v>11.95</v>
      </c>
      <c r="P2778" s="28">
        <v>202.9</v>
      </c>
      <c r="Q2778">
        <f t="shared" si="411"/>
        <v>202.9</v>
      </c>
      <c r="R2778" s="2">
        <f>IF(ISNUMBER(Q2778),SUMIFS(Q$1:$Q2778,A$1:$A2778,A2778,J$1:$J2778,J2778,D$1:$D2778,D2778),"")</f>
        <v>799.1</v>
      </c>
      <c r="AH2778" s="2" t="str">
        <f t="shared" si="412"/>
        <v/>
      </c>
      <c r="AL2778">
        <v>0.14260717410323709</v>
      </c>
      <c r="AM2778">
        <v>0.13298337707786526</v>
      </c>
      <c r="AO2778">
        <v>0.70078740157480324</v>
      </c>
      <c r="AR2778">
        <v>2.3622047244094491E-2</v>
      </c>
      <c r="AU2778" s="2" t="str">
        <f t="shared" si="413"/>
        <v/>
      </c>
      <c r="AV2778" s="2" t="str">
        <f>IF(ISNUMBER(AU2778),SUMIFS($AU$1:AU2778,$A$1:A2778,A2778,$J$1:J2778,J2778,$D$1:D2778,D2778),"")</f>
        <v/>
      </c>
      <c r="AW2778">
        <f t="shared" si="414"/>
        <v>8</v>
      </c>
    </row>
    <row r="2779" spans="1:49" x14ac:dyDescent="0.25">
      <c r="A2779" t="s">
        <v>151</v>
      </c>
      <c r="B2779" t="s">
        <v>148</v>
      </c>
      <c r="C2779" s="3">
        <v>44174</v>
      </c>
      <c r="D2779">
        <v>1</v>
      </c>
      <c r="I2779" t="s">
        <v>142</v>
      </c>
      <c r="J2779" s="29" t="s">
        <v>146</v>
      </c>
      <c r="M2779" s="2" t="s">
        <v>143</v>
      </c>
      <c r="N2779" s="2">
        <f t="shared" si="410"/>
        <v>121.20000000000002</v>
      </c>
      <c r="O2779">
        <v>12.120000000000001</v>
      </c>
      <c r="P2779" s="28">
        <v>124.96666666666665</v>
      </c>
      <c r="Q2779">
        <f t="shared" si="411"/>
        <v>124.96666666666665</v>
      </c>
      <c r="R2779" s="2">
        <f>IF(ISNUMBER(Q2779),SUMIFS(Q$1:$Q2779,A$1:$A2779,A2779,J$1:$J2779,J2779,D$1:$D2779,D2779),"")</f>
        <v>927.16666666666674</v>
      </c>
      <c r="AH2779" s="2" t="str">
        <f t="shared" si="412"/>
        <v/>
      </c>
      <c r="AL2779">
        <v>0.35779816513761464</v>
      </c>
      <c r="AM2779">
        <v>0.14678899082568805</v>
      </c>
      <c r="AO2779">
        <v>0.4811416921508665</v>
      </c>
      <c r="AR2779">
        <v>1.4271151885830788E-2</v>
      </c>
      <c r="AU2779" s="2" t="str">
        <f t="shared" si="413"/>
        <v/>
      </c>
      <c r="AV2779" s="2" t="str">
        <f>IF(ISNUMBER(AU2779),SUMIFS($AU$1:AU2779,$A$1:A2779,A2779,$J$1:J2779,J2779,$D$1:D2779,D2779),"")</f>
        <v/>
      </c>
      <c r="AW2779">
        <f t="shared" si="414"/>
        <v>8</v>
      </c>
    </row>
    <row r="2780" spans="1:49" x14ac:dyDescent="0.25">
      <c r="A2780" t="s">
        <v>151</v>
      </c>
      <c r="B2780" t="s">
        <v>148</v>
      </c>
      <c r="C2780" s="3">
        <v>44174</v>
      </c>
      <c r="D2780">
        <v>2</v>
      </c>
      <c r="I2780" t="s">
        <v>142</v>
      </c>
      <c r="J2780" s="29" t="s">
        <v>146</v>
      </c>
      <c r="M2780" s="2" t="s">
        <v>143</v>
      </c>
      <c r="N2780" s="2">
        <f t="shared" si="410"/>
        <v>194.5</v>
      </c>
      <c r="O2780">
        <v>19.45</v>
      </c>
      <c r="P2780" s="28">
        <v>139.13333333333335</v>
      </c>
      <c r="Q2780">
        <f t="shared" si="411"/>
        <v>139.13333333333335</v>
      </c>
      <c r="R2780" s="2">
        <f>IF(ISNUMBER(Q2780),SUMIFS(Q$1:$Q2780,A$1:$A2780,A2780,J$1:$J2780,J2780,D$1:$D2780,D2780),"")</f>
        <v>1012.9666666666666</v>
      </c>
      <c r="AH2780" s="2" t="str">
        <f t="shared" si="412"/>
        <v/>
      </c>
      <c r="AL2780">
        <v>0.37931034482758619</v>
      </c>
      <c r="AM2780">
        <v>0.22867513611615245</v>
      </c>
      <c r="AO2780">
        <v>0.34845735027223235</v>
      </c>
      <c r="AR2780">
        <v>4.3557168784029036E-2</v>
      </c>
      <c r="AU2780" s="2" t="str">
        <f t="shared" si="413"/>
        <v/>
      </c>
      <c r="AV2780" s="2" t="str">
        <f>IF(ISNUMBER(AU2780),SUMIFS($AU$1:AU2780,$A$1:A2780,A2780,$J$1:J2780,J2780,$D$1:D2780,D2780),"")</f>
        <v/>
      </c>
      <c r="AW2780">
        <f t="shared" si="414"/>
        <v>8</v>
      </c>
    </row>
    <row r="2781" spans="1:49" x14ac:dyDescent="0.25">
      <c r="A2781" t="s">
        <v>151</v>
      </c>
      <c r="B2781" t="s">
        <v>148</v>
      </c>
      <c r="C2781" s="3">
        <v>44174</v>
      </c>
      <c r="D2781">
        <v>3</v>
      </c>
      <c r="I2781" t="s">
        <v>142</v>
      </c>
      <c r="J2781" s="29" t="s">
        <v>146</v>
      </c>
      <c r="M2781" s="2" t="s">
        <v>143</v>
      </c>
      <c r="N2781" s="2">
        <f t="shared" si="410"/>
        <v>124.1</v>
      </c>
      <c r="O2781">
        <v>12.41</v>
      </c>
      <c r="P2781" s="28">
        <v>136.30000000000001</v>
      </c>
      <c r="Q2781">
        <f t="shared" si="411"/>
        <v>136.30000000000001</v>
      </c>
      <c r="R2781" s="2">
        <f>IF(ISNUMBER(Q2781),SUMIFS(Q$1:$Q2781,A$1:$A2781,A2781,J$1:$J2781,J2781,D$1:$D2781,D2781),"")</f>
        <v>916.89999999999986</v>
      </c>
      <c r="AH2781" s="2" t="str">
        <f t="shared" si="412"/>
        <v/>
      </c>
      <c r="AL2781">
        <v>0.31260229132569556</v>
      </c>
      <c r="AM2781">
        <v>0.16366612111292961</v>
      </c>
      <c r="AO2781">
        <v>0.51554828150572829</v>
      </c>
      <c r="AR2781">
        <v>8.1833060556464818E-3</v>
      </c>
      <c r="AU2781" s="2" t="str">
        <f t="shared" si="413"/>
        <v/>
      </c>
      <c r="AV2781" s="2" t="str">
        <f>IF(ISNUMBER(AU2781),SUMIFS($AU$1:AU2781,$A$1:A2781,A2781,$J$1:J2781,J2781,$D$1:D2781,D2781),"")</f>
        <v/>
      </c>
      <c r="AW2781">
        <f t="shared" si="414"/>
        <v>8</v>
      </c>
    </row>
    <row r="2782" spans="1:49" x14ac:dyDescent="0.25">
      <c r="A2782" t="s">
        <v>151</v>
      </c>
      <c r="B2782" t="s">
        <v>148</v>
      </c>
      <c r="C2782" s="3">
        <v>44174</v>
      </c>
      <c r="D2782">
        <v>4</v>
      </c>
      <c r="I2782" t="s">
        <v>142</v>
      </c>
      <c r="J2782" s="29" t="s">
        <v>146</v>
      </c>
      <c r="M2782" s="2" t="s">
        <v>143</v>
      </c>
      <c r="N2782" s="2">
        <f t="shared" si="410"/>
        <v>123.1</v>
      </c>
      <c r="O2782">
        <v>12.309999999999999</v>
      </c>
      <c r="P2782" s="28">
        <v>117.53333333333335</v>
      </c>
      <c r="Q2782">
        <f t="shared" si="411"/>
        <v>117.53333333333335</v>
      </c>
      <c r="R2782" s="2">
        <f>IF(ISNUMBER(Q2782),SUMIFS(Q$1:$Q2782,A$1:$A2782,A2782,J$1:$J2782,J2782,D$1:$D2782,D2782),"")</f>
        <v>1005.7666666666667</v>
      </c>
      <c r="AH2782" s="2" t="str">
        <f t="shared" si="412"/>
        <v/>
      </c>
      <c r="AL2782">
        <v>0.3987138263665595</v>
      </c>
      <c r="AM2782">
        <v>0.14469453376205788</v>
      </c>
      <c r="AO2782">
        <v>0.40836012861736332</v>
      </c>
      <c r="AR2782">
        <v>4.8231511254019289E-2</v>
      </c>
      <c r="AU2782" s="2" t="str">
        <f t="shared" si="413"/>
        <v/>
      </c>
      <c r="AV2782" s="2" t="str">
        <f>IF(ISNUMBER(AU2782),SUMIFS($AU$1:AU2782,$A$1:A2782,A2782,$J$1:J2782,J2782,$D$1:D2782,D2782),"")</f>
        <v/>
      </c>
      <c r="AW2782">
        <f t="shared" si="414"/>
        <v>8</v>
      </c>
    </row>
    <row r="2783" spans="1:49" x14ac:dyDescent="0.25">
      <c r="A2783" t="s">
        <v>151</v>
      </c>
      <c r="B2783" t="s">
        <v>148</v>
      </c>
      <c r="C2783" s="3">
        <v>44174</v>
      </c>
      <c r="D2783">
        <v>5</v>
      </c>
      <c r="I2783" t="s">
        <v>142</v>
      </c>
      <c r="J2783" s="29" t="s">
        <v>146</v>
      </c>
      <c r="M2783" s="2" t="s">
        <v>143</v>
      </c>
      <c r="N2783" s="2">
        <f t="shared" si="410"/>
        <v>113</v>
      </c>
      <c r="O2783">
        <v>11.3</v>
      </c>
      <c r="P2783" s="28">
        <v>164.73333333333335</v>
      </c>
      <c r="Q2783">
        <f t="shared" si="411"/>
        <v>164.73333333333335</v>
      </c>
      <c r="R2783" s="2">
        <f>IF(ISNUMBER(Q2783),SUMIFS(Q$1:$Q2783,A$1:$A2783,A2783,J$1:$J2783,J2783,D$1:$D2783,D2783),"")</f>
        <v>963.83333333333337</v>
      </c>
      <c r="AH2783" s="2" t="str">
        <f t="shared" si="412"/>
        <v/>
      </c>
      <c r="AL2783">
        <v>0.22580645161290319</v>
      </c>
      <c r="AM2783">
        <v>0.20033955857385397</v>
      </c>
      <c r="AO2783">
        <v>0.57385398981324276</v>
      </c>
      <c r="AR2783">
        <v>0</v>
      </c>
      <c r="AU2783" s="2" t="str">
        <f t="shared" si="413"/>
        <v/>
      </c>
      <c r="AV2783" s="2" t="str">
        <f>IF(ISNUMBER(AU2783),SUMIFS($AU$1:AU2783,$A$1:A2783,A2783,$J$1:J2783,J2783,$D$1:D2783,D2783),"")</f>
        <v/>
      </c>
      <c r="AW2783">
        <f t="shared" si="414"/>
        <v>8</v>
      </c>
    </row>
    <row r="2784" spans="1:49" x14ac:dyDescent="0.25">
      <c r="A2784" t="s">
        <v>151</v>
      </c>
      <c r="B2784" t="s">
        <v>148</v>
      </c>
      <c r="C2784" s="3">
        <v>44210</v>
      </c>
      <c r="D2784">
        <v>1</v>
      </c>
      <c r="I2784" t="s">
        <v>142</v>
      </c>
      <c r="J2784" s="29" t="s">
        <v>146</v>
      </c>
      <c r="M2784" s="2" t="s">
        <v>143</v>
      </c>
      <c r="N2784" s="2">
        <f t="shared" si="410"/>
        <v>153.4</v>
      </c>
      <c r="O2784">
        <v>15.34</v>
      </c>
      <c r="P2784" s="28">
        <v>243.6</v>
      </c>
      <c r="Q2784">
        <f t="shared" si="411"/>
        <v>243.6</v>
      </c>
      <c r="R2784" s="2">
        <f>IF(ISNUMBER(Q2784),SUMIFS(Q$1:$Q2784,A$1:$A2784,A2784,J$1:$J2784,J2784,D$1:$D2784,D2784),"")</f>
        <v>1170.7666666666667</v>
      </c>
      <c r="AH2784" s="2" t="str">
        <f t="shared" si="412"/>
        <v/>
      </c>
      <c r="AL2784">
        <v>0.22942942942942937</v>
      </c>
      <c r="AM2784">
        <v>0.26726726726726724</v>
      </c>
      <c r="AO2784">
        <v>0.47867867867867864</v>
      </c>
      <c r="AR2784">
        <v>2.4624624624624621E-2</v>
      </c>
      <c r="AU2784" s="2" t="str">
        <f t="shared" si="413"/>
        <v/>
      </c>
      <c r="AV2784" s="2" t="str">
        <f>IF(ISNUMBER(AU2784),SUMIFS($AU$1:AU2784,$A$1:A2784,A2784,$J$1:J2784,J2784,$D$1:D2784,D2784),"")</f>
        <v/>
      </c>
      <c r="AW2784">
        <f t="shared" si="414"/>
        <v>8</v>
      </c>
    </row>
    <row r="2785" spans="1:49" x14ac:dyDescent="0.25">
      <c r="A2785" t="s">
        <v>151</v>
      </c>
      <c r="B2785" t="s">
        <v>148</v>
      </c>
      <c r="C2785" s="3">
        <v>44210</v>
      </c>
      <c r="D2785">
        <v>2</v>
      </c>
      <c r="I2785" t="s">
        <v>142</v>
      </c>
      <c r="J2785" s="29" t="s">
        <v>146</v>
      </c>
      <c r="M2785" s="2" t="s">
        <v>143</v>
      </c>
      <c r="N2785" s="2">
        <f t="shared" si="410"/>
        <v>211.2</v>
      </c>
      <c r="O2785">
        <v>21.119999999999997</v>
      </c>
      <c r="P2785" s="28">
        <v>214.6</v>
      </c>
      <c r="Q2785">
        <f t="shared" si="411"/>
        <v>214.6</v>
      </c>
      <c r="R2785" s="2">
        <f>IF(ISNUMBER(Q2785),SUMIFS(Q$1:$Q2785,A$1:$A2785,A2785,J$1:$J2785,J2785,D$1:$D2785,D2785),"")</f>
        <v>1227.5666666666666</v>
      </c>
      <c r="AH2785" s="2" t="str">
        <f t="shared" si="412"/>
        <v/>
      </c>
      <c r="AL2785">
        <v>0.4244648318042813</v>
      </c>
      <c r="AM2785">
        <v>0.29969418960244648</v>
      </c>
      <c r="AO2785">
        <v>0.26360856269113148</v>
      </c>
      <c r="AR2785">
        <v>1.2232415902140669E-2</v>
      </c>
      <c r="AU2785" s="2" t="str">
        <f t="shared" si="413"/>
        <v/>
      </c>
      <c r="AV2785" s="2" t="str">
        <f>IF(ISNUMBER(AU2785),SUMIFS($AU$1:AU2785,$A$1:A2785,A2785,$J$1:J2785,J2785,$D$1:D2785,D2785),"")</f>
        <v/>
      </c>
      <c r="AW2785">
        <f t="shared" si="414"/>
        <v>8</v>
      </c>
    </row>
    <row r="2786" spans="1:49" x14ac:dyDescent="0.25">
      <c r="A2786" t="s">
        <v>151</v>
      </c>
      <c r="B2786" t="s">
        <v>148</v>
      </c>
      <c r="C2786" s="3">
        <v>44210</v>
      </c>
      <c r="D2786">
        <v>3</v>
      </c>
      <c r="I2786" t="s">
        <v>142</v>
      </c>
      <c r="J2786" s="29" t="s">
        <v>146</v>
      </c>
      <c r="M2786" s="2" t="s">
        <v>143</v>
      </c>
      <c r="N2786" s="2">
        <f t="shared" si="410"/>
        <v>187.89999999999998</v>
      </c>
      <c r="O2786">
        <v>18.79</v>
      </c>
      <c r="P2786" s="28">
        <v>196.3</v>
      </c>
      <c r="Q2786">
        <f t="shared" si="411"/>
        <v>196.3</v>
      </c>
      <c r="R2786" s="2">
        <f>IF(ISNUMBER(Q2786),SUMIFS(Q$1:$Q2786,A$1:$A2786,A2786,J$1:$J2786,J2786,D$1:$D2786,D2786),"")</f>
        <v>1113.1999999999998</v>
      </c>
      <c r="AH2786" s="2" t="str">
        <f t="shared" si="412"/>
        <v/>
      </c>
      <c r="AL2786">
        <v>0.29424307036247338</v>
      </c>
      <c r="AM2786">
        <v>0.28713574982231699</v>
      </c>
      <c r="AO2786">
        <v>0.41862117981520969</v>
      </c>
      <c r="AR2786">
        <v>0</v>
      </c>
      <c r="AU2786" s="2" t="str">
        <f t="shared" si="413"/>
        <v/>
      </c>
      <c r="AV2786" s="2" t="str">
        <f>IF(ISNUMBER(AU2786),SUMIFS($AU$1:AU2786,$A$1:A2786,A2786,$J$1:J2786,J2786,$D$1:D2786,D2786),"")</f>
        <v/>
      </c>
      <c r="AW2786">
        <f t="shared" si="414"/>
        <v>8</v>
      </c>
    </row>
    <row r="2787" spans="1:49" x14ac:dyDescent="0.25">
      <c r="A2787" t="s">
        <v>151</v>
      </c>
      <c r="B2787" t="s">
        <v>148</v>
      </c>
      <c r="C2787" s="3">
        <v>44210</v>
      </c>
      <c r="D2787">
        <v>4</v>
      </c>
      <c r="I2787" t="s">
        <v>142</v>
      </c>
      <c r="J2787" s="29" t="s">
        <v>146</v>
      </c>
      <c r="M2787" s="2" t="s">
        <v>143</v>
      </c>
      <c r="N2787" s="2">
        <f t="shared" si="410"/>
        <v>144.5</v>
      </c>
      <c r="O2787">
        <v>14.45</v>
      </c>
      <c r="P2787" s="28">
        <v>251.7</v>
      </c>
      <c r="Q2787">
        <f t="shared" si="411"/>
        <v>251.7</v>
      </c>
      <c r="R2787" s="2">
        <f>IF(ISNUMBER(Q2787),SUMIFS(Q$1:$Q2787,A$1:$A2787,A2787,J$1:$J2787,J2787,D$1:$D2787,D2787),"")</f>
        <v>1257.4666666666667</v>
      </c>
      <c r="AH2787" s="2" t="str">
        <f t="shared" si="412"/>
        <v/>
      </c>
      <c r="AL2787">
        <v>0.13148788927335639</v>
      </c>
      <c r="AM2787">
        <v>0.4525951557093425</v>
      </c>
      <c r="AO2787">
        <v>0.40830449826989612</v>
      </c>
      <c r="AR2787">
        <v>7.6124567474048421E-3</v>
      </c>
      <c r="AU2787" s="2" t="str">
        <f t="shared" si="413"/>
        <v/>
      </c>
      <c r="AV2787" s="2" t="str">
        <f>IF(ISNUMBER(AU2787),SUMIFS($AU$1:AU2787,$A$1:A2787,A2787,$J$1:J2787,J2787,$D$1:D2787,D2787),"")</f>
        <v/>
      </c>
      <c r="AW2787">
        <f t="shared" si="414"/>
        <v>8</v>
      </c>
    </row>
    <row r="2788" spans="1:49" x14ac:dyDescent="0.25">
      <c r="A2788" t="s">
        <v>151</v>
      </c>
      <c r="B2788" t="s">
        <v>148</v>
      </c>
      <c r="C2788" s="3">
        <v>44210</v>
      </c>
      <c r="D2788">
        <v>5</v>
      </c>
      <c r="I2788" t="s">
        <v>142</v>
      </c>
      <c r="J2788" s="29" t="s">
        <v>146</v>
      </c>
      <c r="M2788" s="2" t="s">
        <v>143</v>
      </c>
      <c r="N2788" s="2">
        <f t="shared" si="410"/>
        <v>182.2</v>
      </c>
      <c r="O2788">
        <v>18.22</v>
      </c>
      <c r="P2788" s="28">
        <v>208.7</v>
      </c>
      <c r="Q2788">
        <f t="shared" si="411"/>
        <v>208.7</v>
      </c>
      <c r="R2788" s="2">
        <f>IF(ISNUMBER(Q2788),SUMIFS(Q$1:$Q2788,A$1:$A2788,A2788,J$1:$J2788,J2788,D$1:$D2788,D2788),"")</f>
        <v>1172.5333333333333</v>
      </c>
      <c r="AH2788" s="2" t="str">
        <f t="shared" si="412"/>
        <v/>
      </c>
      <c r="AL2788">
        <v>0.16323417238749049</v>
      </c>
      <c r="AM2788">
        <v>0.34553775743707099</v>
      </c>
      <c r="AO2788">
        <v>0.4820747520976354</v>
      </c>
      <c r="AR2788">
        <v>9.1533180778032037E-3</v>
      </c>
      <c r="AU2788" s="2" t="str">
        <f t="shared" si="413"/>
        <v/>
      </c>
      <c r="AV2788" s="2" t="str">
        <f>IF(ISNUMBER(AU2788),SUMIFS($AU$1:AU2788,$A$1:A2788,A2788,$J$1:J2788,J2788,$D$1:D2788,D2788),"")</f>
        <v/>
      </c>
      <c r="AW2788">
        <f t="shared" si="414"/>
        <v>8</v>
      </c>
    </row>
    <row r="2789" spans="1:49" x14ac:dyDescent="0.25">
      <c r="A2789" t="s">
        <v>151</v>
      </c>
      <c r="B2789" t="s">
        <v>148</v>
      </c>
      <c r="C2789" s="3">
        <v>44238</v>
      </c>
      <c r="D2789">
        <v>1</v>
      </c>
      <c r="I2789" t="s">
        <v>142</v>
      </c>
      <c r="J2789" s="29" t="s">
        <v>146</v>
      </c>
      <c r="M2789" s="2" t="s">
        <v>143</v>
      </c>
      <c r="N2789" s="2">
        <f t="shared" si="410"/>
        <v>111.23333333333332</v>
      </c>
      <c r="O2789">
        <v>11.123333333333331</v>
      </c>
      <c r="P2789" s="28">
        <v>163.53333333333333</v>
      </c>
      <c r="Q2789">
        <f t="shared" si="411"/>
        <v>163.53333333333333</v>
      </c>
      <c r="R2789" s="2">
        <f>IF(ISNUMBER(Q2789),SUMIFS(Q$1:$Q2789,A$1:$A2789,A2789,J$1:$J2789,J2789,D$1:$D2789,D2789),"")</f>
        <v>1334.3</v>
      </c>
      <c r="AH2789" s="2" t="str">
        <f t="shared" si="412"/>
        <v/>
      </c>
      <c r="AL2789">
        <v>0.15144418423106948</v>
      </c>
      <c r="AM2789">
        <v>0.31303669008587043</v>
      </c>
      <c r="AO2789">
        <v>0.53551912568306004</v>
      </c>
      <c r="AR2789">
        <v>0</v>
      </c>
      <c r="AU2789" s="2" t="str">
        <f t="shared" si="413"/>
        <v/>
      </c>
      <c r="AV2789" s="2" t="str">
        <f>IF(ISNUMBER(AU2789),SUMIFS($AU$1:AU2789,$A$1:A2789,A2789,$J$1:J2789,J2789,$D$1:D2789,D2789),"")</f>
        <v/>
      </c>
      <c r="AW2789">
        <f t="shared" si="414"/>
        <v>8</v>
      </c>
    </row>
    <row r="2790" spans="1:49" x14ac:dyDescent="0.25">
      <c r="A2790" t="s">
        <v>151</v>
      </c>
      <c r="B2790" t="s">
        <v>148</v>
      </c>
      <c r="C2790" s="3">
        <v>44238</v>
      </c>
      <c r="D2790">
        <v>2</v>
      </c>
      <c r="I2790" t="s">
        <v>142</v>
      </c>
      <c r="J2790" s="29" t="s">
        <v>146</v>
      </c>
      <c r="M2790" s="2" t="s">
        <v>143</v>
      </c>
      <c r="N2790" s="2">
        <f t="shared" si="410"/>
        <v>179.36666666666667</v>
      </c>
      <c r="O2790">
        <v>17.936666666666667</v>
      </c>
      <c r="P2790" s="28">
        <v>193.09999999999997</v>
      </c>
      <c r="Q2790">
        <f t="shared" si="411"/>
        <v>193.09999999999997</v>
      </c>
      <c r="R2790" s="2">
        <f>IF(ISNUMBER(Q2790),SUMIFS(Q$1:$Q2790,A$1:$A2790,A2790,J$1:$J2790,J2790,D$1:$D2790,D2790),"")</f>
        <v>1420.6666666666665</v>
      </c>
      <c r="AH2790" s="2" t="str">
        <f t="shared" si="412"/>
        <v/>
      </c>
      <c r="AL2790">
        <v>0.27055449330783937</v>
      </c>
      <c r="AM2790">
        <v>0.34799235181644361</v>
      </c>
      <c r="AO2790">
        <v>0.35946462715105165</v>
      </c>
      <c r="AR2790">
        <v>2.1988527724665394E-2</v>
      </c>
      <c r="AU2790" s="2" t="str">
        <f t="shared" si="413"/>
        <v/>
      </c>
      <c r="AV2790" s="2" t="str">
        <f>IF(ISNUMBER(AU2790),SUMIFS($AU$1:AU2790,$A$1:A2790,A2790,$J$1:J2790,J2790,$D$1:D2790,D2790),"")</f>
        <v/>
      </c>
      <c r="AW2790">
        <f t="shared" si="414"/>
        <v>8</v>
      </c>
    </row>
    <row r="2791" spans="1:49" x14ac:dyDescent="0.25">
      <c r="A2791" t="s">
        <v>151</v>
      </c>
      <c r="B2791" t="s">
        <v>148</v>
      </c>
      <c r="C2791" s="3">
        <v>44238</v>
      </c>
      <c r="D2791">
        <v>3</v>
      </c>
      <c r="I2791" t="s">
        <v>142</v>
      </c>
      <c r="J2791" s="29" t="s">
        <v>146</v>
      </c>
      <c r="M2791" s="2" t="s">
        <v>143</v>
      </c>
      <c r="N2791" s="2">
        <f t="shared" si="410"/>
        <v>134.96666666666667</v>
      </c>
      <c r="O2791">
        <v>13.496666666666666</v>
      </c>
      <c r="P2791" s="28">
        <v>155.86666666666667</v>
      </c>
      <c r="Q2791">
        <f t="shared" si="411"/>
        <v>155.86666666666667</v>
      </c>
      <c r="R2791" s="2">
        <f>IF(ISNUMBER(Q2791),SUMIFS(Q$1:$Q2791,A$1:$A2791,A2791,J$1:$J2791,J2791,D$1:$D2791,D2791),"")</f>
        <v>1269.0666666666666</v>
      </c>
      <c r="AH2791" s="2" t="str">
        <f t="shared" si="412"/>
        <v/>
      </c>
      <c r="AL2791">
        <v>0.18779790276453764</v>
      </c>
      <c r="AM2791">
        <v>0.30981887511916106</v>
      </c>
      <c r="AO2791">
        <v>0.43374642516682554</v>
      </c>
      <c r="AR2791">
        <v>6.8636796949475679E-2</v>
      </c>
      <c r="AU2791" s="2" t="str">
        <f t="shared" si="413"/>
        <v/>
      </c>
      <c r="AV2791" s="2" t="str">
        <f>IF(ISNUMBER(AU2791),SUMIFS($AU$1:AU2791,$A$1:A2791,A2791,$J$1:J2791,J2791,$D$1:D2791,D2791),"")</f>
        <v/>
      </c>
      <c r="AW2791">
        <f t="shared" si="414"/>
        <v>8</v>
      </c>
    </row>
    <row r="2792" spans="1:49" x14ac:dyDescent="0.25">
      <c r="A2792" t="s">
        <v>151</v>
      </c>
      <c r="B2792" t="s">
        <v>148</v>
      </c>
      <c r="C2792" s="3">
        <v>44238</v>
      </c>
      <c r="D2792">
        <v>4</v>
      </c>
      <c r="I2792" t="s">
        <v>142</v>
      </c>
      <c r="J2792" s="29" t="s">
        <v>146</v>
      </c>
      <c r="M2792" s="2" t="s">
        <v>143</v>
      </c>
      <c r="N2792" s="2">
        <f t="shared" si="410"/>
        <v>143.69999999999999</v>
      </c>
      <c r="O2792">
        <v>14.37</v>
      </c>
      <c r="P2792" s="28">
        <v>135.80000000000001</v>
      </c>
      <c r="Q2792">
        <f t="shared" si="411"/>
        <v>135.80000000000001</v>
      </c>
      <c r="R2792" s="2">
        <f>IF(ISNUMBER(Q2792),SUMIFS(Q$1:$Q2792,A$1:$A2792,A2792,J$1:$J2792,J2792,D$1:$D2792,D2792),"")</f>
        <v>1393.2666666666667</v>
      </c>
      <c r="AH2792" s="2" t="str">
        <f t="shared" si="412"/>
        <v/>
      </c>
      <c r="AL2792">
        <v>0.18007202881152462</v>
      </c>
      <c r="AM2792">
        <v>0.25450180072028816</v>
      </c>
      <c r="AO2792">
        <v>0.56542617046818733</v>
      </c>
      <c r="AR2792">
        <v>0</v>
      </c>
      <c r="AU2792" s="2" t="str">
        <f t="shared" si="413"/>
        <v/>
      </c>
      <c r="AV2792" s="2" t="str">
        <f>IF(ISNUMBER(AU2792),SUMIFS($AU$1:AU2792,$A$1:A2792,A2792,$J$1:J2792,J2792,$D$1:D2792,D2792),"")</f>
        <v/>
      </c>
      <c r="AW2792">
        <f t="shared" si="414"/>
        <v>8</v>
      </c>
    </row>
    <row r="2793" spans="1:49" x14ac:dyDescent="0.25">
      <c r="A2793" t="s">
        <v>151</v>
      </c>
      <c r="B2793" t="s">
        <v>148</v>
      </c>
      <c r="C2793" s="3">
        <v>44238</v>
      </c>
      <c r="D2793">
        <v>5</v>
      </c>
      <c r="I2793" t="s">
        <v>142</v>
      </c>
      <c r="J2793" s="29" t="s">
        <v>146</v>
      </c>
      <c r="M2793" s="2" t="s">
        <v>143</v>
      </c>
      <c r="N2793" s="2">
        <f t="shared" si="410"/>
        <v>115.86666666666667</v>
      </c>
      <c r="O2793">
        <v>11.586666666666668</v>
      </c>
      <c r="P2793" s="28">
        <v>177.96666666666667</v>
      </c>
      <c r="Q2793">
        <f t="shared" si="411"/>
        <v>177.96666666666667</v>
      </c>
      <c r="R2793" s="2">
        <f>IF(ISNUMBER(Q2793),SUMIFS(Q$1:$Q2793,A$1:$A2793,A2793,J$1:$J2793,J2793,D$1:$D2793,D2793),"")</f>
        <v>1350.5</v>
      </c>
      <c r="AH2793" s="2" t="str">
        <f t="shared" si="412"/>
        <v/>
      </c>
      <c r="AL2793">
        <v>0.13359920239282153</v>
      </c>
      <c r="AM2793">
        <v>0.29411764705882354</v>
      </c>
      <c r="AO2793">
        <v>0.56131605184446653</v>
      </c>
      <c r="AR2793">
        <v>1.0967098703888333E-2</v>
      </c>
      <c r="AU2793" s="2" t="str">
        <f t="shared" si="413"/>
        <v/>
      </c>
      <c r="AV2793" s="2" t="str">
        <f>IF(ISNUMBER(AU2793),SUMIFS($AU$1:AU2793,$A$1:A2793,A2793,$J$1:J2793,J2793,$D$1:D2793,D2793),"")</f>
        <v/>
      </c>
      <c r="AW2793">
        <f t="shared" si="414"/>
        <v>8</v>
      </c>
    </row>
    <row r="2794" spans="1:49" x14ac:dyDescent="0.25">
      <c r="A2794" t="s">
        <v>151</v>
      </c>
      <c r="B2794" t="s">
        <v>148</v>
      </c>
      <c r="C2794" s="3">
        <v>44286</v>
      </c>
      <c r="D2794">
        <v>1</v>
      </c>
      <c r="I2794" t="s">
        <v>142</v>
      </c>
      <c r="J2794" s="29" t="s">
        <v>146</v>
      </c>
      <c r="M2794" s="2" t="s">
        <v>143</v>
      </c>
      <c r="N2794" s="2">
        <f t="shared" si="410"/>
        <v>131.13333333333333</v>
      </c>
      <c r="O2794">
        <v>13.113333333333333</v>
      </c>
      <c r="P2794" s="28">
        <v>139.13333333333333</v>
      </c>
      <c r="Q2794">
        <f t="shared" si="411"/>
        <v>139.13333333333333</v>
      </c>
      <c r="R2794" s="2">
        <f>IF(ISNUMBER(Q2794),SUMIFS(Q$1:$Q2794,A$1:$A2794,A2794,J$1:$J2794,J2794,D$1:$D2794,D2794),"")</f>
        <v>1473.4333333333334</v>
      </c>
      <c r="AH2794" s="2" t="str">
        <f t="shared" si="412"/>
        <v/>
      </c>
      <c r="AL2794">
        <v>0.41467576791808869</v>
      </c>
      <c r="AM2794">
        <v>0.23890784982935154</v>
      </c>
      <c r="AO2794">
        <v>0.34641638225255966</v>
      </c>
      <c r="AR2794">
        <v>0</v>
      </c>
      <c r="AU2794" s="2" t="str">
        <f t="shared" si="413"/>
        <v/>
      </c>
      <c r="AV2794" s="2" t="str">
        <f>IF(ISNUMBER(AU2794),SUMIFS($AU$1:AU2794,$A$1:A2794,A2794,$J$1:J2794,J2794,$D$1:D2794,D2794),"")</f>
        <v/>
      </c>
      <c r="AW2794">
        <f t="shared" si="414"/>
        <v>8</v>
      </c>
    </row>
    <row r="2795" spans="1:49" x14ac:dyDescent="0.25">
      <c r="A2795" t="s">
        <v>151</v>
      </c>
      <c r="B2795" t="s">
        <v>148</v>
      </c>
      <c r="C2795" s="3">
        <v>44286</v>
      </c>
      <c r="D2795">
        <v>2</v>
      </c>
      <c r="I2795" t="s">
        <v>142</v>
      </c>
      <c r="J2795" s="29" t="s">
        <v>146</v>
      </c>
      <c r="M2795" s="2" t="s">
        <v>143</v>
      </c>
      <c r="N2795" s="2">
        <f t="shared" ref="N2795:N2858" si="415">IF(LEN(O2795)&gt;0,O2795*10,"")</f>
        <v>173.5</v>
      </c>
      <c r="O2795">
        <v>17.350000000000001</v>
      </c>
      <c r="P2795" s="28">
        <v>140.06666666666666</v>
      </c>
      <c r="Q2795">
        <f t="shared" ref="Q2795:Q2858" si="416">IF(LEN(P2795)&gt;0,P2795,"")</f>
        <v>140.06666666666666</v>
      </c>
      <c r="R2795" s="2">
        <f>IF(ISNUMBER(Q2795),SUMIFS(Q$1:$Q2795,A$1:$A2795,A2795,J$1:$J2795,J2795,D$1:$D2795,D2795),"")</f>
        <v>1560.7333333333331</v>
      </c>
      <c r="AH2795" s="2" t="str">
        <f t="shared" ref="AH2795:AH2803" si="417">IF(ISNUMBER(AI2795),AI2795,"")</f>
        <v/>
      </c>
      <c r="AL2795">
        <v>0.44349315068493145</v>
      </c>
      <c r="AM2795">
        <v>0.28253424657534243</v>
      </c>
      <c r="AO2795">
        <v>0.24828767123287668</v>
      </c>
      <c r="AR2795">
        <v>2.5684931506849317E-2</v>
      </c>
      <c r="AU2795" s="2" t="str">
        <f t="shared" ref="AU2795:AU2803" si="418">IF(AND(ISNUMBER(AI2795),ISNUMBER(Q2795)),ROUND(Q2795*AI2795,3),"")</f>
        <v/>
      </c>
      <c r="AV2795" s="2" t="str">
        <f>IF(ISNUMBER(AU2795),SUMIFS($AU$1:AU2795,$A$1:A2795,A2795,$J$1:J2795,J2795,$D$1:D2795,D2795),"")</f>
        <v/>
      </c>
      <c r="AW2795">
        <f t="shared" ref="AW2795:AW2803" si="419">COUNT(O2795:AV2795)</f>
        <v>8</v>
      </c>
    </row>
    <row r="2796" spans="1:49" x14ac:dyDescent="0.25">
      <c r="A2796" t="s">
        <v>151</v>
      </c>
      <c r="B2796" t="s">
        <v>148</v>
      </c>
      <c r="C2796" s="3">
        <v>44286</v>
      </c>
      <c r="D2796">
        <v>3</v>
      </c>
      <c r="I2796" t="s">
        <v>142</v>
      </c>
      <c r="J2796" s="29" t="s">
        <v>146</v>
      </c>
      <c r="M2796" s="2" t="s">
        <v>143</v>
      </c>
      <c r="N2796" s="2">
        <f t="shared" si="415"/>
        <v>159.76666666666668</v>
      </c>
      <c r="O2796">
        <v>15.976666666666668</v>
      </c>
      <c r="P2796" s="28">
        <v>115.99999999999997</v>
      </c>
      <c r="Q2796">
        <f t="shared" si="416"/>
        <v>115.99999999999997</v>
      </c>
      <c r="R2796" s="2">
        <f>IF(ISNUMBER(Q2796),SUMIFS(Q$1:$Q2796,A$1:$A2796,A2796,J$1:$J2796,J2796,D$1:$D2796,D2796),"")</f>
        <v>1385.0666666666666</v>
      </c>
      <c r="AH2796" s="2" t="str">
        <f t="shared" si="417"/>
        <v/>
      </c>
      <c r="AL2796">
        <v>0.38694992412746582</v>
      </c>
      <c r="AM2796">
        <v>0.20182094081942339</v>
      </c>
      <c r="AO2796">
        <v>0.41122913505311076</v>
      </c>
      <c r="AR2796">
        <v>0</v>
      </c>
      <c r="AU2796" s="2" t="str">
        <f t="shared" si="418"/>
        <v/>
      </c>
      <c r="AV2796" s="2" t="str">
        <f>IF(ISNUMBER(AU2796),SUMIFS($AU$1:AU2796,$A$1:A2796,A2796,$J$1:J2796,J2796,$D$1:D2796,D2796),"")</f>
        <v/>
      </c>
      <c r="AW2796">
        <f t="shared" si="419"/>
        <v>8</v>
      </c>
    </row>
    <row r="2797" spans="1:49" x14ac:dyDescent="0.25">
      <c r="A2797" t="s">
        <v>151</v>
      </c>
      <c r="B2797" t="s">
        <v>148</v>
      </c>
      <c r="C2797" s="3">
        <v>44286</v>
      </c>
      <c r="D2797">
        <v>4</v>
      </c>
      <c r="I2797" t="s">
        <v>142</v>
      </c>
      <c r="J2797" s="29" t="s">
        <v>146</v>
      </c>
      <c r="M2797" s="2" t="s">
        <v>143</v>
      </c>
      <c r="N2797" s="2">
        <f t="shared" si="415"/>
        <v>154.4</v>
      </c>
      <c r="O2797">
        <v>15.440000000000001</v>
      </c>
      <c r="P2797" s="28">
        <v>134.19999999999999</v>
      </c>
      <c r="Q2797">
        <f t="shared" si="416"/>
        <v>134.19999999999999</v>
      </c>
      <c r="R2797" s="2">
        <f>IF(ISNUMBER(Q2797),SUMIFS(Q$1:$Q2797,A$1:$A2797,A2797,J$1:$J2797,J2797,D$1:$D2797,D2797),"")</f>
        <v>1527.4666666666667</v>
      </c>
      <c r="AH2797" s="2" t="str">
        <f t="shared" si="417"/>
        <v/>
      </c>
      <c r="AL2797">
        <v>0.29775280898876405</v>
      </c>
      <c r="AM2797">
        <v>0.2808988764044944</v>
      </c>
      <c r="AO2797">
        <v>0.4101123595505618</v>
      </c>
      <c r="AR2797">
        <v>1.1235955056179775E-2</v>
      </c>
      <c r="AU2797" s="2" t="str">
        <f t="shared" si="418"/>
        <v/>
      </c>
      <c r="AV2797" s="2" t="str">
        <f>IF(ISNUMBER(AU2797),SUMIFS($AU$1:AU2797,$A$1:A2797,A2797,$J$1:J2797,J2797,$D$1:D2797,D2797),"")</f>
        <v/>
      </c>
      <c r="AW2797">
        <f t="shared" si="419"/>
        <v>8</v>
      </c>
    </row>
    <row r="2798" spans="1:49" x14ac:dyDescent="0.25">
      <c r="A2798" t="s">
        <v>151</v>
      </c>
      <c r="B2798" t="s">
        <v>148</v>
      </c>
      <c r="C2798" s="3">
        <v>44286</v>
      </c>
      <c r="D2798">
        <v>5</v>
      </c>
      <c r="I2798" t="s">
        <v>142</v>
      </c>
      <c r="J2798" s="29" t="s">
        <v>146</v>
      </c>
      <c r="M2798" s="2" t="s">
        <v>143</v>
      </c>
      <c r="N2798" s="2">
        <f t="shared" si="415"/>
        <v>122.96666666666667</v>
      </c>
      <c r="O2798">
        <v>12.296666666666667</v>
      </c>
      <c r="P2798" s="28">
        <v>133.73333333333332</v>
      </c>
      <c r="Q2798">
        <f t="shared" si="416"/>
        <v>133.73333333333332</v>
      </c>
      <c r="R2798" s="2">
        <f>IF(ISNUMBER(Q2798),SUMIFS(Q$1:$Q2798,A$1:$A2798,A2798,J$1:$J2798,J2798,D$1:$D2798,D2798),"")</f>
        <v>1484.2333333333333</v>
      </c>
      <c r="AH2798" s="2" t="str">
        <f t="shared" si="417"/>
        <v/>
      </c>
      <c r="AL2798">
        <v>0.32558139534883723</v>
      </c>
      <c r="AM2798">
        <v>0.28541226215644822</v>
      </c>
      <c r="AO2798">
        <v>0.38900634249471455</v>
      </c>
      <c r="AR2798">
        <v>0</v>
      </c>
      <c r="AU2798" s="2" t="str">
        <f t="shared" si="418"/>
        <v/>
      </c>
      <c r="AV2798" s="2" t="str">
        <f>IF(ISNUMBER(AU2798),SUMIFS($AU$1:AU2798,$A$1:A2798,A2798,$J$1:J2798,J2798,$D$1:D2798,D2798),"")</f>
        <v/>
      </c>
      <c r="AW2798">
        <f t="shared" si="419"/>
        <v>8</v>
      </c>
    </row>
    <row r="2799" spans="1:49" x14ac:dyDescent="0.25">
      <c r="A2799" t="s">
        <v>151</v>
      </c>
      <c r="B2799" t="s">
        <v>148</v>
      </c>
      <c r="C2799" s="3">
        <v>44328</v>
      </c>
      <c r="D2799">
        <v>1</v>
      </c>
      <c r="I2799" t="s">
        <v>142</v>
      </c>
      <c r="J2799" s="29" t="s">
        <v>146</v>
      </c>
      <c r="M2799" s="2" t="s">
        <v>143</v>
      </c>
      <c r="N2799" s="2">
        <f t="shared" si="415"/>
        <v>112.33333333333333</v>
      </c>
      <c r="O2799">
        <v>11.233333333333333</v>
      </c>
      <c r="P2799" s="28">
        <v>110.66666666666667</v>
      </c>
      <c r="Q2799">
        <f t="shared" si="416"/>
        <v>110.66666666666667</v>
      </c>
      <c r="R2799" s="2">
        <f>IF(ISNUMBER(Q2799),SUMIFS(Q$1:$Q2799,A$1:$A2799,A2799,J$1:$J2799,J2799,D$1:$D2799,D2799),"")</f>
        <v>1584.1000000000001</v>
      </c>
      <c r="AH2799" s="2" t="str">
        <f t="shared" si="417"/>
        <v/>
      </c>
      <c r="AU2799" s="2" t="str">
        <f t="shared" si="418"/>
        <v/>
      </c>
      <c r="AV2799" s="2" t="str">
        <f>IF(ISNUMBER(AU2799),SUMIFS($AU$1:AU2799,$A$1:A2799,A2799,$J$1:J2799,J2799,$D$1:D2799,D2799),"")</f>
        <v/>
      </c>
      <c r="AW2799">
        <f t="shared" si="419"/>
        <v>4</v>
      </c>
    </row>
    <row r="2800" spans="1:49" x14ac:dyDescent="0.25">
      <c r="A2800" t="s">
        <v>151</v>
      </c>
      <c r="B2800" t="s">
        <v>148</v>
      </c>
      <c r="C2800" s="3">
        <v>44328</v>
      </c>
      <c r="D2800">
        <v>2</v>
      </c>
      <c r="I2800" t="s">
        <v>142</v>
      </c>
      <c r="J2800" s="29" t="s">
        <v>146</v>
      </c>
      <c r="M2800" s="2" t="s">
        <v>143</v>
      </c>
      <c r="N2800" s="2">
        <f t="shared" si="415"/>
        <v>130.66666666666669</v>
      </c>
      <c r="O2800">
        <v>13.066666666666668</v>
      </c>
      <c r="P2800" s="28">
        <v>150.99999999999997</v>
      </c>
      <c r="Q2800">
        <f t="shared" si="416"/>
        <v>150.99999999999997</v>
      </c>
      <c r="R2800" s="2">
        <f>IF(ISNUMBER(Q2800),SUMIFS(Q$1:$Q2800,A$1:$A2800,A2800,J$1:$J2800,J2800,D$1:$D2800,D2800),"")</f>
        <v>1711.7333333333331</v>
      </c>
      <c r="AH2800" s="2" t="str">
        <f t="shared" si="417"/>
        <v/>
      </c>
      <c r="AU2800" s="2" t="str">
        <f t="shared" si="418"/>
        <v/>
      </c>
      <c r="AV2800" s="2" t="str">
        <f>IF(ISNUMBER(AU2800),SUMIFS($AU$1:AU2800,$A$1:A2800,A2800,$J$1:J2800,J2800,$D$1:D2800,D2800),"")</f>
        <v/>
      </c>
      <c r="AW2800">
        <f t="shared" si="419"/>
        <v>4</v>
      </c>
    </row>
    <row r="2801" spans="1:49" x14ac:dyDescent="0.25">
      <c r="A2801" t="s">
        <v>151</v>
      </c>
      <c r="B2801" t="s">
        <v>148</v>
      </c>
      <c r="C2801" s="3">
        <v>44328</v>
      </c>
      <c r="D2801">
        <v>3</v>
      </c>
      <c r="I2801" t="s">
        <v>142</v>
      </c>
      <c r="J2801" s="29" t="s">
        <v>146</v>
      </c>
      <c r="M2801" s="2" t="s">
        <v>143</v>
      </c>
      <c r="N2801" s="2">
        <f t="shared" si="415"/>
        <v>119.33333333333334</v>
      </c>
      <c r="O2801">
        <v>11.933333333333334</v>
      </c>
      <c r="P2801" s="28">
        <v>88.000000000000028</v>
      </c>
      <c r="Q2801">
        <f t="shared" si="416"/>
        <v>88.000000000000028</v>
      </c>
      <c r="R2801" s="2">
        <f>IF(ISNUMBER(Q2801),SUMIFS(Q$1:$Q2801,A$1:$A2801,A2801,J$1:$J2801,J2801,D$1:$D2801,D2801),"")</f>
        <v>1473.0666666666666</v>
      </c>
      <c r="AH2801" s="2" t="str">
        <f t="shared" si="417"/>
        <v/>
      </c>
      <c r="AU2801" s="2" t="str">
        <f t="shared" si="418"/>
        <v/>
      </c>
      <c r="AV2801" s="2" t="str">
        <f>IF(ISNUMBER(AU2801),SUMIFS($AU$1:AU2801,$A$1:A2801,A2801,$J$1:J2801,J2801,$D$1:D2801,D2801),"")</f>
        <v/>
      </c>
      <c r="AW2801">
        <f t="shared" si="419"/>
        <v>4</v>
      </c>
    </row>
    <row r="2802" spans="1:49" x14ac:dyDescent="0.25">
      <c r="A2802" t="s">
        <v>151</v>
      </c>
      <c r="B2802" t="s">
        <v>148</v>
      </c>
      <c r="C2802" s="3">
        <v>44328</v>
      </c>
      <c r="D2802">
        <v>4</v>
      </c>
      <c r="I2802" t="s">
        <v>142</v>
      </c>
      <c r="J2802" s="29" t="s">
        <v>146</v>
      </c>
      <c r="M2802" s="2" t="s">
        <v>143</v>
      </c>
      <c r="N2802" s="2">
        <f t="shared" si="415"/>
        <v>117.33333333333333</v>
      </c>
      <c r="O2802">
        <v>11.733333333333333</v>
      </c>
      <c r="P2802" s="28">
        <v>84.666666666666671</v>
      </c>
      <c r="Q2802">
        <f t="shared" si="416"/>
        <v>84.666666666666671</v>
      </c>
      <c r="R2802" s="2">
        <f>IF(ISNUMBER(Q2802),SUMIFS(Q$1:$Q2802,A$1:$A2802,A2802,J$1:$J2802,J2802,D$1:$D2802,D2802),"")</f>
        <v>1612.1333333333334</v>
      </c>
      <c r="AH2802" s="2" t="str">
        <f t="shared" si="417"/>
        <v/>
      </c>
      <c r="AU2802" s="2" t="str">
        <f t="shared" si="418"/>
        <v/>
      </c>
      <c r="AV2802" s="2" t="str">
        <f>IF(ISNUMBER(AU2802),SUMIFS($AU$1:AU2802,$A$1:A2802,A2802,$J$1:J2802,J2802,$D$1:D2802,D2802),"")</f>
        <v/>
      </c>
      <c r="AW2802">
        <f t="shared" si="419"/>
        <v>4</v>
      </c>
    </row>
    <row r="2803" spans="1:49" x14ac:dyDescent="0.25">
      <c r="A2803" t="s">
        <v>151</v>
      </c>
      <c r="B2803" t="s">
        <v>148</v>
      </c>
      <c r="C2803" s="3">
        <v>44328</v>
      </c>
      <c r="D2803">
        <v>5</v>
      </c>
      <c r="I2803" t="s">
        <v>142</v>
      </c>
      <c r="J2803" s="29" t="s">
        <v>146</v>
      </c>
      <c r="M2803" s="2" t="s">
        <v>143</v>
      </c>
      <c r="N2803" s="2">
        <f t="shared" si="415"/>
        <v>117</v>
      </c>
      <c r="O2803">
        <v>11.7</v>
      </c>
      <c r="P2803" s="28">
        <v>62.666666666666671</v>
      </c>
      <c r="Q2803">
        <f t="shared" si="416"/>
        <v>62.666666666666671</v>
      </c>
      <c r="R2803" s="2">
        <f>IF(ISNUMBER(Q2803),SUMIFS(Q$1:$Q2803,A$1:$A2803,A2803,J$1:$J2803,J2803,D$1:$D2803,D2803),"")</f>
        <v>1546.9</v>
      </c>
      <c r="AH2803" s="2" t="str">
        <f t="shared" si="417"/>
        <v/>
      </c>
      <c r="AU2803" s="2" t="str">
        <f t="shared" si="418"/>
        <v/>
      </c>
      <c r="AV2803" s="2" t="str">
        <f>IF(ISNUMBER(AU2803),SUMIFS($AU$1:AU2803,$A$1:A2803,A2803,$J$1:J2803,J2803,$D$1:D2803,D2803),"")</f>
        <v/>
      </c>
      <c r="AW2803">
        <f t="shared" si="419"/>
        <v>4</v>
      </c>
    </row>
    <row r="2804" spans="1:49" x14ac:dyDescent="0.25">
      <c r="A2804" t="s">
        <v>153</v>
      </c>
      <c r="B2804" t="s">
        <v>148</v>
      </c>
      <c r="C2804" s="3">
        <v>43727</v>
      </c>
      <c r="D2804">
        <v>1</v>
      </c>
      <c r="I2804" t="s">
        <v>154</v>
      </c>
      <c r="J2804" s="29" t="s">
        <v>145</v>
      </c>
      <c r="M2804" s="2" t="s">
        <v>143</v>
      </c>
      <c r="N2804" s="2">
        <f t="shared" si="415"/>
        <v>208.86666666666679</v>
      </c>
      <c r="O2804" s="28">
        <v>20.886666666666677</v>
      </c>
      <c r="P2804" s="28">
        <v>166.90000000000032</v>
      </c>
      <c r="Q2804">
        <f t="shared" si="416"/>
        <v>166.90000000000032</v>
      </c>
      <c r="R2804" s="2">
        <f>IF(ISNUMBER(Q2804),SUMIFS(Q$1:$Q2804,A$1:$A2804,A2804,J$1:$J2804,J2804,D$1:$D2804,D2804),"")</f>
        <v>166.90000000000032</v>
      </c>
      <c r="AL2804">
        <v>0.98249452954048144</v>
      </c>
      <c r="AM2804">
        <v>1.2035010940919039E-2</v>
      </c>
      <c r="AO2804">
        <v>0</v>
      </c>
      <c r="AR2804">
        <v>5.470459518599563E-3</v>
      </c>
    </row>
    <row r="2805" spans="1:49" x14ac:dyDescent="0.25">
      <c r="A2805" t="s">
        <v>153</v>
      </c>
      <c r="B2805" t="s">
        <v>148</v>
      </c>
      <c r="C2805" s="3">
        <v>43727</v>
      </c>
      <c r="D2805">
        <v>2</v>
      </c>
      <c r="I2805" t="s">
        <v>154</v>
      </c>
      <c r="J2805" s="29" t="s">
        <v>145</v>
      </c>
      <c r="M2805" s="2" t="s">
        <v>143</v>
      </c>
      <c r="N2805" s="2">
        <f t="shared" si="415"/>
        <v>158.03333333333359</v>
      </c>
      <c r="O2805" s="28">
        <v>15.803333333333359</v>
      </c>
      <c r="P2805" s="28">
        <v>216.06666666666624</v>
      </c>
      <c r="Q2805">
        <f t="shared" si="416"/>
        <v>216.06666666666624</v>
      </c>
      <c r="R2805" s="2">
        <f>IF(ISNUMBER(Q2805),SUMIFS(Q$1:$Q2805,A$1:$A2805,A2805,J$1:$J2805,J2805,D$1:$D2805,D2805),"")</f>
        <v>216.06666666666624</v>
      </c>
      <c r="AL2805">
        <v>0.95490716180371349</v>
      </c>
      <c r="AM2805">
        <v>3.9787798408488062E-2</v>
      </c>
      <c r="AO2805">
        <v>0</v>
      </c>
      <c r="AR2805">
        <v>5.3050397877984082E-3</v>
      </c>
    </row>
    <row r="2806" spans="1:49" x14ac:dyDescent="0.25">
      <c r="A2806" t="s">
        <v>153</v>
      </c>
      <c r="B2806" t="s">
        <v>148</v>
      </c>
      <c r="C2806" s="3">
        <v>43727</v>
      </c>
      <c r="D2806">
        <v>3</v>
      </c>
      <c r="I2806" t="s">
        <v>154</v>
      </c>
      <c r="J2806" s="29" t="s">
        <v>145</v>
      </c>
      <c r="M2806" s="2" t="s">
        <v>143</v>
      </c>
      <c r="N2806" s="2">
        <f t="shared" si="415"/>
        <v>148.16666666666643</v>
      </c>
      <c r="O2806" s="28">
        <v>14.816666666666643</v>
      </c>
      <c r="P2806" s="28">
        <v>169.16666666666666</v>
      </c>
      <c r="Q2806">
        <f t="shared" si="416"/>
        <v>169.16666666666666</v>
      </c>
      <c r="R2806" s="2">
        <f>IF(ISNUMBER(Q2806),SUMIFS(Q$1:$Q2806,A$1:$A2806,A2806,J$1:$J2806,J2806,D$1:$D2806,D2806),"")</f>
        <v>169.16666666666666</v>
      </c>
      <c r="AL2806">
        <v>0.98242187500000011</v>
      </c>
      <c r="AM2806">
        <v>1.7578125000000003E-2</v>
      </c>
      <c r="AO2806">
        <v>0</v>
      </c>
      <c r="AR2806">
        <v>0</v>
      </c>
    </row>
    <row r="2807" spans="1:49" x14ac:dyDescent="0.25">
      <c r="A2807" t="s">
        <v>153</v>
      </c>
      <c r="B2807" t="s">
        <v>148</v>
      </c>
      <c r="C2807" s="3">
        <v>43727</v>
      </c>
      <c r="D2807">
        <v>4</v>
      </c>
      <c r="I2807" t="s">
        <v>154</v>
      </c>
      <c r="J2807" s="29" t="s">
        <v>145</v>
      </c>
      <c r="M2807" s="2" t="s">
        <v>143</v>
      </c>
      <c r="N2807" s="2">
        <f t="shared" si="415"/>
        <v>254.20000000000005</v>
      </c>
      <c r="O2807" s="28">
        <v>25.420000000000005</v>
      </c>
      <c r="P2807" s="28">
        <v>178.33333333333309</v>
      </c>
      <c r="Q2807">
        <f t="shared" si="416"/>
        <v>178.33333333333309</v>
      </c>
      <c r="R2807" s="2">
        <f>IF(ISNUMBER(Q2807),SUMIFS(Q$1:$Q2807,A$1:$A2807,A2807,J$1:$J2807,J2807,D$1:$D2807,D2807),"")</f>
        <v>178.33333333333309</v>
      </c>
      <c r="AL2807">
        <v>0.99159663865546221</v>
      </c>
      <c r="AM2807">
        <v>0</v>
      </c>
      <c r="AO2807">
        <v>8.4033613445378148E-3</v>
      </c>
      <c r="AR2807">
        <v>0</v>
      </c>
    </row>
    <row r="2808" spans="1:49" x14ac:dyDescent="0.25">
      <c r="A2808" t="s">
        <v>153</v>
      </c>
      <c r="B2808" t="s">
        <v>148</v>
      </c>
      <c r="C2808" s="3">
        <v>43727</v>
      </c>
      <c r="D2808">
        <v>5</v>
      </c>
      <c r="I2808" t="s">
        <v>154</v>
      </c>
      <c r="J2808" s="29" t="s">
        <v>145</v>
      </c>
      <c r="M2808" s="2" t="s">
        <v>143</v>
      </c>
      <c r="N2808" s="2">
        <f t="shared" si="415"/>
        <v>203.16666666666663</v>
      </c>
      <c r="O2808" s="28">
        <v>20.316666666666663</v>
      </c>
      <c r="P2808" s="28">
        <v>195.16666666666691</v>
      </c>
      <c r="Q2808">
        <f t="shared" si="416"/>
        <v>195.16666666666691</v>
      </c>
      <c r="R2808" s="2">
        <f>IF(ISNUMBER(Q2808),SUMIFS(Q$1:$Q2808,A$1:$A2808,A2808,J$1:$J2808,J2808,D$1:$D2808,D2808),"")</f>
        <v>195.16666666666691</v>
      </c>
      <c r="AL2808">
        <v>0.98894009216589862</v>
      </c>
      <c r="AM2808">
        <v>8.2949308755760343E-3</v>
      </c>
      <c r="AO2808">
        <v>0</v>
      </c>
      <c r="AR2808">
        <v>2.7649769585253448E-3</v>
      </c>
    </row>
    <row r="2809" spans="1:49" x14ac:dyDescent="0.25">
      <c r="A2809" t="s">
        <v>153</v>
      </c>
      <c r="B2809" t="s">
        <v>148</v>
      </c>
      <c r="C2809" s="3">
        <v>43762</v>
      </c>
      <c r="D2809">
        <v>1</v>
      </c>
      <c r="I2809" t="s">
        <v>154</v>
      </c>
      <c r="J2809" s="29" t="s">
        <v>145</v>
      </c>
      <c r="M2809" s="2" t="s">
        <v>143</v>
      </c>
      <c r="N2809" s="2">
        <f t="shared" si="415"/>
        <v>177.33333333333348</v>
      </c>
      <c r="O2809" s="28">
        <v>17.733333333333348</v>
      </c>
      <c r="P2809" s="28">
        <v>218.9999999999996</v>
      </c>
      <c r="Q2809">
        <f t="shared" si="416"/>
        <v>218.9999999999996</v>
      </c>
      <c r="R2809" s="2">
        <f>IF(ISNUMBER(Q2809),SUMIFS(Q$1:$Q2809,A$1:$A2809,A2809,J$1:$J2809,J2809,D$1:$D2809,D2809),"")</f>
        <v>385.89999999999992</v>
      </c>
      <c r="AL2809">
        <v>0.91037260825780464</v>
      </c>
      <c r="AM2809">
        <v>2.8197381671701913E-2</v>
      </c>
      <c r="AO2809">
        <v>6.1430010070493438E-2</v>
      </c>
      <c r="AR2809">
        <v>0</v>
      </c>
    </row>
    <row r="2810" spans="1:49" x14ac:dyDescent="0.25">
      <c r="A2810" t="s">
        <v>153</v>
      </c>
      <c r="B2810" t="s">
        <v>148</v>
      </c>
      <c r="C2810" s="3">
        <v>43762</v>
      </c>
      <c r="D2810">
        <v>2</v>
      </c>
      <c r="I2810" t="s">
        <v>154</v>
      </c>
      <c r="J2810" s="29" t="s">
        <v>145</v>
      </c>
      <c r="M2810" s="2" t="s">
        <v>143</v>
      </c>
      <c r="N2810" s="2">
        <f t="shared" si="415"/>
        <v>187.66666666666669</v>
      </c>
      <c r="O2810" s="28">
        <v>18.766666666666669</v>
      </c>
      <c r="P2810" s="28">
        <v>202.66666666666691</v>
      </c>
      <c r="Q2810">
        <f t="shared" si="416"/>
        <v>202.66666666666691</v>
      </c>
      <c r="R2810" s="2">
        <f>IF(ISNUMBER(Q2810),SUMIFS(Q$1:$Q2810,A$1:$A2810,A2810,J$1:$J2810,J2810,D$1:$D2810,D2810),"")</f>
        <v>418.73333333333312</v>
      </c>
      <c r="AL2810">
        <v>0.97550306211723536</v>
      </c>
      <c r="AM2810">
        <v>2.0122484689413828E-2</v>
      </c>
      <c r="AO2810">
        <v>4.3744531933508331E-3</v>
      </c>
      <c r="AR2810">
        <v>0</v>
      </c>
    </row>
    <row r="2811" spans="1:49" x14ac:dyDescent="0.25">
      <c r="A2811" t="s">
        <v>153</v>
      </c>
      <c r="B2811" t="s">
        <v>148</v>
      </c>
      <c r="C2811" s="3">
        <v>43762</v>
      </c>
      <c r="D2811">
        <v>3</v>
      </c>
      <c r="I2811" t="s">
        <v>154</v>
      </c>
      <c r="J2811" s="29" t="s">
        <v>145</v>
      </c>
      <c r="M2811" s="2" t="s">
        <v>143</v>
      </c>
      <c r="N2811" s="2">
        <f t="shared" si="415"/>
        <v>218.33333333333337</v>
      </c>
      <c r="O2811" s="28">
        <v>21.833333333333336</v>
      </c>
      <c r="P2811" s="28">
        <v>246.66666666666703</v>
      </c>
      <c r="Q2811">
        <f t="shared" si="416"/>
        <v>246.66666666666703</v>
      </c>
      <c r="R2811" s="2">
        <f>IF(ISNUMBER(Q2811),SUMIFS(Q$1:$Q2811,A$1:$A2811,A2811,J$1:$J2811,J2811,D$1:$D2811,D2811),"")</f>
        <v>415.83333333333371</v>
      </c>
      <c r="AL2811">
        <v>0.91352739726027388</v>
      </c>
      <c r="AM2811">
        <v>4.0239726027397262E-2</v>
      </c>
      <c r="AO2811">
        <v>2.397260273972603E-2</v>
      </c>
      <c r="AR2811">
        <v>2.2260273972602742E-2</v>
      </c>
    </row>
    <row r="2812" spans="1:49" x14ac:dyDescent="0.25">
      <c r="A2812" t="s">
        <v>153</v>
      </c>
      <c r="B2812" t="s">
        <v>148</v>
      </c>
      <c r="C2812" s="3">
        <v>43762</v>
      </c>
      <c r="D2812">
        <v>4</v>
      </c>
      <c r="I2812" t="s">
        <v>154</v>
      </c>
      <c r="J2812" s="29" t="s">
        <v>145</v>
      </c>
      <c r="M2812" s="2" t="s">
        <v>143</v>
      </c>
      <c r="N2812" s="2">
        <f t="shared" si="415"/>
        <v>173.83333333333286</v>
      </c>
      <c r="O2812" s="28">
        <v>17.383333333333287</v>
      </c>
      <c r="P2812" s="28">
        <v>260.16666666666725</v>
      </c>
      <c r="Q2812">
        <f t="shared" si="416"/>
        <v>260.16666666666725</v>
      </c>
      <c r="R2812" s="2">
        <f>IF(ISNUMBER(Q2812),SUMIFS(Q$1:$Q2812,A$1:$A2812,A2812,J$1:$J2812,J2812,D$1:$D2812,D2812),"")</f>
        <v>438.50000000000034</v>
      </c>
      <c r="AL2812">
        <v>0.98680490103675778</v>
      </c>
      <c r="AM2812">
        <v>2.8275212064090478E-3</v>
      </c>
      <c r="AO2812">
        <v>1.0367577756833177E-2</v>
      </c>
      <c r="AR2812">
        <v>0</v>
      </c>
    </row>
    <row r="2813" spans="1:49" x14ac:dyDescent="0.25">
      <c r="A2813" t="s">
        <v>153</v>
      </c>
      <c r="B2813" t="s">
        <v>148</v>
      </c>
      <c r="C2813" s="3">
        <v>43762</v>
      </c>
      <c r="D2813">
        <v>5</v>
      </c>
      <c r="I2813" t="s">
        <v>154</v>
      </c>
      <c r="J2813" s="29" t="s">
        <v>145</v>
      </c>
      <c r="M2813" s="2" t="s">
        <v>143</v>
      </c>
      <c r="N2813" s="2">
        <f t="shared" si="415"/>
        <v>178.66666666666671</v>
      </c>
      <c r="O2813" s="28">
        <v>17.866666666666671</v>
      </c>
      <c r="P2813" s="28">
        <v>286.6666666666664</v>
      </c>
      <c r="Q2813">
        <f t="shared" si="416"/>
        <v>286.6666666666664</v>
      </c>
      <c r="R2813" s="2">
        <f>IF(ISNUMBER(Q2813),SUMIFS(Q$1:$Q2813,A$1:$A2813,A2813,J$1:$J2813,J2813,D$1:$D2813,D2813),"")</f>
        <v>481.83333333333331</v>
      </c>
      <c r="AL2813">
        <v>0.97666195190947669</v>
      </c>
      <c r="AM2813">
        <v>1.0608203677510608E-2</v>
      </c>
      <c r="AO2813">
        <v>1.272984441301273E-2</v>
      </c>
      <c r="AR2813">
        <v>0</v>
      </c>
    </row>
    <row r="2814" spans="1:49" x14ac:dyDescent="0.25">
      <c r="A2814" t="s">
        <v>153</v>
      </c>
      <c r="B2814" t="s">
        <v>148</v>
      </c>
      <c r="C2814" s="3">
        <v>43790</v>
      </c>
      <c r="D2814">
        <v>1</v>
      </c>
      <c r="I2814" t="s">
        <v>154</v>
      </c>
      <c r="J2814" s="29" t="s">
        <v>145</v>
      </c>
      <c r="M2814" s="2" t="s">
        <v>143</v>
      </c>
      <c r="N2814" s="2">
        <f t="shared" si="415"/>
        <v>259.00000000000017</v>
      </c>
      <c r="O2814" s="28">
        <v>25.900000000000016</v>
      </c>
      <c r="P2814" s="28">
        <v>125.33333333333303</v>
      </c>
      <c r="Q2814">
        <f t="shared" si="416"/>
        <v>125.33333333333303</v>
      </c>
      <c r="R2814" s="2">
        <f>IF(ISNUMBER(Q2814),SUMIFS(Q$1:$Q2814,A$1:$A2814,A2814,J$1:$J2814,J2814,D$1:$D2814,D2814),"")</f>
        <v>511.23333333333295</v>
      </c>
      <c r="AL2814">
        <v>0.77090119435396309</v>
      </c>
      <c r="AM2814">
        <v>5.7546145494028221E-2</v>
      </c>
      <c r="AO2814">
        <v>0.17155266015200868</v>
      </c>
      <c r="AR2814">
        <v>0</v>
      </c>
    </row>
    <row r="2815" spans="1:49" x14ac:dyDescent="0.25">
      <c r="A2815" t="s">
        <v>153</v>
      </c>
      <c r="B2815" t="s">
        <v>148</v>
      </c>
      <c r="C2815" s="3">
        <v>43790</v>
      </c>
      <c r="D2815">
        <v>2</v>
      </c>
      <c r="I2815" t="s">
        <v>154</v>
      </c>
      <c r="J2815" s="29" t="s">
        <v>145</v>
      </c>
      <c r="M2815" s="2" t="s">
        <v>143</v>
      </c>
      <c r="N2815" s="2">
        <f t="shared" si="415"/>
        <v>235.36666666666633</v>
      </c>
      <c r="O2815" s="28">
        <v>23.536666666666633</v>
      </c>
      <c r="P2815" s="28">
        <v>122.96666666666665</v>
      </c>
      <c r="Q2815">
        <f t="shared" si="416"/>
        <v>122.96666666666665</v>
      </c>
      <c r="R2815" s="2">
        <f>IF(ISNUMBER(Q2815),SUMIFS(Q$1:$Q2815,A$1:$A2815,A2815,J$1:$J2815,J2815,D$1:$D2815,D2815),"")</f>
        <v>541.69999999999982</v>
      </c>
      <c r="AL2815">
        <v>0.87601476014760138</v>
      </c>
      <c r="AM2815">
        <v>7.7490774907749069E-2</v>
      </c>
      <c r="AO2815">
        <v>3.1734317343173432E-2</v>
      </c>
      <c r="AR2815">
        <v>1.4760147601476016E-2</v>
      </c>
    </row>
    <row r="2816" spans="1:49" x14ac:dyDescent="0.25">
      <c r="A2816" t="s">
        <v>153</v>
      </c>
      <c r="B2816" t="s">
        <v>148</v>
      </c>
      <c r="C2816" s="3">
        <v>43790</v>
      </c>
      <c r="D2816">
        <v>3</v>
      </c>
      <c r="I2816" t="s">
        <v>154</v>
      </c>
      <c r="J2816" s="29" t="s">
        <v>145</v>
      </c>
      <c r="M2816" s="2" t="s">
        <v>143</v>
      </c>
      <c r="N2816" s="2">
        <f t="shared" si="415"/>
        <v>247.8333333333332</v>
      </c>
      <c r="O2816" s="28">
        <v>24.783333333333321</v>
      </c>
      <c r="P2816" s="28">
        <v>127.8333333333338</v>
      </c>
      <c r="Q2816">
        <f t="shared" si="416"/>
        <v>127.8333333333338</v>
      </c>
      <c r="R2816" s="2">
        <f>IF(ISNUMBER(Q2816),SUMIFS(Q$1:$Q2816,A$1:$A2816,A2816,J$1:$J2816,J2816,D$1:$D2816,D2816),"")</f>
        <v>543.66666666666754</v>
      </c>
      <c r="AL2816">
        <v>0.95483193277310929</v>
      </c>
      <c r="AM2816">
        <v>1.5756302521008403E-2</v>
      </c>
      <c r="AO2816">
        <v>2.9411764705882356E-2</v>
      </c>
      <c r="AR2816">
        <v>0</v>
      </c>
    </row>
    <row r="2817" spans="1:44" x14ac:dyDescent="0.25">
      <c r="A2817" t="s">
        <v>153</v>
      </c>
      <c r="B2817" t="s">
        <v>148</v>
      </c>
      <c r="C2817" s="3">
        <v>43790</v>
      </c>
      <c r="D2817">
        <v>4</v>
      </c>
      <c r="I2817" t="s">
        <v>154</v>
      </c>
      <c r="J2817" s="29" t="s">
        <v>145</v>
      </c>
      <c r="M2817" s="2" t="s">
        <v>143</v>
      </c>
      <c r="N2817" s="2">
        <f t="shared" si="415"/>
        <v>248.6999999999997</v>
      </c>
      <c r="O2817" s="28">
        <v>24.869999999999969</v>
      </c>
      <c r="P2817" s="28">
        <v>165.96666666666684</v>
      </c>
      <c r="Q2817">
        <f t="shared" si="416"/>
        <v>165.96666666666684</v>
      </c>
      <c r="R2817" s="2">
        <f>IF(ISNUMBER(Q2817),SUMIFS(Q$1:$Q2817,A$1:$A2817,A2817,J$1:$J2817,J2817,D$1:$D2817,D2817),"")</f>
        <v>604.46666666666715</v>
      </c>
      <c r="AL2817">
        <v>0.91317073170731711</v>
      </c>
      <c r="AM2817">
        <v>5.0731707317073181E-2</v>
      </c>
      <c r="AO2817">
        <v>3.6097560975609767E-2</v>
      </c>
      <c r="AR2817">
        <v>0</v>
      </c>
    </row>
    <row r="2818" spans="1:44" x14ac:dyDescent="0.25">
      <c r="A2818" t="s">
        <v>153</v>
      </c>
      <c r="B2818" t="s">
        <v>148</v>
      </c>
      <c r="C2818" s="3">
        <v>43790</v>
      </c>
      <c r="D2818">
        <v>5</v>
      </c>
      <c r="I2818" t="s">
        <v>154</v>
      </c>
      <c r="J2818" s="29" t="s">
        <v>145</v>
      </c>
      <c r="M2818" s="2" t="s">
        <v>143</v>
      </c>
      <c r="N2818" s="2">
        <f t="shared" si="415"/>
        <v>223.66666666666691</v>
      </c>
      <c r="O2818" s="28">
        <v>22.366666666666692</v>
      </c>
      <c r="P2818" s="28">
        <v>153.99999999999972</v>
      </c>
      <c r="Q2818">
        <f t="shared" si="416"/>
        <v>153.99999999999972</v>
      </c>
      <c r="R2818" s="2">
        <f>IF(ISNUMBER(Q2818),SUMIFS(Q$1:$Q2818,A$1:$A2818,A2818,J$1:$J2818,J2818,D$1:$D2818,D2818),"")</f>
        <v>635.83333333333303</v>
      </c>
      <c r="AL2818">
        <v>0.96688132474701016</v>
      </c>
      <c r="AM2818">
        <v>1.5639374425023004E-2</v>
      </c>
      <c r="AO2818">
        <v>1.7479300827966886E-2</v>
      </c>
      <c r="AR2818">
        <v>0</v>
      </c>
    </row>
    <row r="2819" spans="1:44" x14ac:dyDescent="0.25">
      <c r="A2819" t="s">
        <v>153</v>
      </c>
      <c r="B2819" t="s">
        <v>148</v>
      </c>
      <c r="C2819" s="3">
        <v>43811</v>
      </c>
      <c r="D2819">
        <v>1</v>
      </c>
      <c r="I2819" t="s">
        <v>154</v>
      </c>
      <c r="J2819" s="29" t="s">
        <v>145</v>
      </c>
      <c r="M2819" s="2" t="s">
        <v>143</v>
      </c>
      <c r="N2819" s="2">
        <f t="shared" si="415"/>
        <v>261.33333333333337</v>
      </c>
      <c r="O2819" s="28">
        <v>26.133333333333336</v>
      </c>
      <c r="P2819" s="28">
        <v>131</v>
      </c>
      <c r="Q2819">
        <f t="shared" si="416"/>
        <v>131</v>
      </c>
      <c r="R2819" s="2">
        <f>IF(ISNUMBER(Q2819),SUMIFS(Q$1:$Q2819,A$1:$A2819,A2819,J$1:$J2819,J2819,D$1:$D2819,D2819),"")</f>
        <v>642.23333333333289</v>
      </c>
      <c r="AL2819">
        <v>0.83904475043029259</v>
      </c>
      <c r="AM2819">
        <v>8.6919104991394158E-2</v>
      </c>
      <c r="AO2819">
        <v>6.2822719449225475E-2</v>
      </c>
      <c r="AR2819">
        <v>1.1213425129087779E-2</v>
      </c>
    </row>
    <row r="2820" spans="1:44" x14ac:dyDescent="0.25">
      <c r="A2820" t="s">
        <v>153</v>
      </c>
      <c r="B2820" t="s">
        <v>148</v>
      </c>
      <c r="C2820" s="3">
        <v>43811</v>
      </c>
      <c r="D2820">
        <v>2</v>
      </c>
      <c r="I2820" t="s">
        <v>154</v>
      </c>
      <c r="J2820" s="29" t="s">
        <v>145</v>
      </c>
      <c r="M2820" s="2" t="s">
        <v>143</v>
      </c>
      <c r="N2820" s="2">
        <f t="shared" si="415"/>
        <v>288.8</v>
      </c>
      <c r="O2820" s="28">
        <v>28.880000000000003</v>
      </c>
      <c r="P2820" s="28">
        <v>123.43333333333331</v>
      </c>
      <c r="Q2820">
        <f t="shared" si="416"/>
        <v>123.43333333333331</v>
      </c>
      <c r="R2820" s="2">
        <f>IF(ISNUMBER(Q2820),SUMIFS(Q$1:$Q2820,A$1:$A2820,A2820,J$1:$J2820,J2820,D$1:$D2820,D2820),"")</f>
        <v>665.1333333333331</v>
      </c>
      <c r="AL2820">
        <v>0.77243589743589747</v>
      </c>
      <c r="AM2820">
        <v>0.17147435897435898</v>
      </c>
      <c r="AO2820">
        <v>5.6089743589743592E-2</v>
      </c>
      <c r="AR2820">
        <v>0</v>
      </c>
    </row>
    <row r="2821" spans="1:44" x14ac:dyDescent="0.25">
      <c r="A2821" t="s">
        <v>153</v>
      </c>
      <c r="B2821" t="s">
        <v>148</v>
      </c>
      <c r="C2821" s="3">
        <v>43811</v>
      </c>
      <c r="D2821">
        <v>3</v>
      </c>
      <c r="I2821" t="s">
        <v>154</v>
      </c>
      <c r="J2821" s="29" t="s">
        <v>145</v>
      </c>
      <c r="M2821" s="2" t="s">
        <v>143</v>
      </c>
      <c r="N2821" s="2">
        <f t="shared" si="415"/>
        <v>263.13333333333333</v>
      </c>
      <c r="O2821" s="28">
        <v>26.313333333333333</v>
      </c>
      <c r="P2821" s="28">
        <v>129.93333333333331</v>
      </c>
      <c r="Q2821">
        <f t="shared" si="416"/>
        <v>129.93333333333331</v>
      </c>
      <c r="R2821" s="2">
        <f>IF(ISNUMBER(Q2821),SUMIFS(Q$1:$Q2821,A$1:$A2821,A2821,J$1:$J2821,J2821,D$1:$D2821,D2821),"")</f>
        <v>673.60000000000082</v>
      </c>
      <c r="AL2821">
        <v>0.87305295950155759</v>
      </c>
      <c r="AM2821">
        <v>0.10280373831775699</v>
      </c>
      <c r="AO2821">
        <v>2.4143302180685354E-2</v>
      </c>
      <c r="AR2821">
        <v>0</v>
      </c>
    </row>
    <row r="2822" spans="1:44" x14ac:dyDescent="0.25">
      <c r="A2822" t="s">
        <v>153</v>
      </c>
      <c r="B2822" t="s">
        <v>148</v>
      </c>
      <c r="C2822" s="3">
        <v>43811</v>
      </c>
      <c r="D2822">
        <v>4</v>
      </c>
      <c r="I2822" t="s">
        <v>154</v>
      </c>
      <c r="J2822" s="29" t="s">
        <v>145</v>
      </c>
      <c r="M2822" s="2" t="s">
        <v>143</v>
      </c>
      <c r="N2822" s="2">
        <f t="shared" si="415"/>
        <v>240.86666666666667</v>
      </c>
      <c r="O2822" s="28">
        <v>24.086666666666666</v>
      </c>
      <c r="P2822" s="28">
        <v>168.23333333333335</v>
      </c>
      <c r="Q2822">
        <f t="shared" si="416"/>
        <v>168.23333333333335</v>
      </c>
      <c r="R2822" s="2">
        <f>IF(ISNUMBER(Q2822),SUMIFS(Q$1:$Q2822,A$1:$A2822,A2822,J$1:$J2822,J2822,D$1:$D2822,D2822),"")</f>
        <v>772.7000000000005</v>
      </c>
      <c r="AL2822">
        <v>0.94713725490196077</v>
      </c>
      <c r="AM2822">
        <v>1.2549019607843138E-2</v>
      </c>
      <c r="AO2822">
        <v>7.8431372549019607E-3</v>
      </c>
      <c r="AR2822">
        <v>3.2470588235294112E-2</v>
      </c>
    </row>
    <row r="2823" spans="1:44" x14ac:dyDescent="0.25">
      <c r="A2823" t="s">
        <v>153</v>
      </c>
      <c r="B2823" t="s">
        <v>148</v>
      </c>
      <c r="C2823" s="3">
        <v>43811</v>
      </c>
      <c r="D2823">
        <v>5</v>
      </c>
      <c r="I2823" t="s">
        <v>154</v>
      </c>
      <c r="J2823" s="29" t="s">
        <v>145</v>
      </c>
      <c r="M2823" s="2" t="s">
        <v>143</v>
      </c>
      <c r="N2823" s="2">
        <f t="shared" si="415"/>
        <v>220.2</v>
      </c>
      <c r="O2823" s="28">
        <v>22.02</v>
      </c>
      <c r="P2823" s="28">
        <v>196.5333333333333</v>
      </c>
      <c r="Q2823">
        <f t="shared" si="416"/>
        <v>196.5333333333333</v>
      </c>
      <c r="R2823" s="2">
        <f>IF(ISNUMBER(Q2823),SUMIFS(Q$1:$Q2823,A$1:$A2823,A2823,J$1:$J2823,J2823,D$1:$D2823,D2823),"")</f>
        <v>832.36666666666633</v>
      </c>
      <c r="AL2823">
        <v>0.89095744680851052</v>
      </c>
      <c r="AM2823">
        <v>7.6241134751773076E-2</v>
      </c>
      <c r="AO2823">
        <v>3.2801418439716318E-2</v>
      </c>
      <c r="AR2823">
        <v>0</v>
      </c>
    </row>
    <row r="2824" spans="1:44" x14ac:dyDescent="0.25">
      <c r="A2824" t="s">
        <v>153</v>
      </c>
      <c r="B2824" t="s">
        <v>148</v>
      </c>
      <c r="C2824" s="3">
        <v>43847</v>
      </c>
      <c r="D2824">
        <v>1</v>
      </c>
      <c r="I2824" t="s">
        <v>154</v>
      </c>
      <c r="J2824" s="29" t="s">
        <v>145</v>
      </c>
      <c r="M2824" s="2" t="s">
        <v>143</v>
      </c>
      <c r="N2824" s="2">
        <f t="shared" si="415"/>
        <v>297.86666666666667</v>
      </c>
      <c r="O2824" s="28">
        <v>29.786666666666669</v>
      </c>
      <c r="P2824" s="28">
        <v>287.36666666666667</v>
      </c>
      <c r="Q2824">
        <f t="shared" si="416"/>
        <v>287.36666666666667</v>
      </c>
      <c r="R2824" s="2">
        <f>IF(ISNUMBER(Q2824),SUMIFS(Q$1:$Q2824,A$1:$A2824,A2824,J$1:$J2824,J2824,D$1:$D2824,D2824),"")</f>
        <v>929.59999999999957</v>
      </c>
      <c r="AL2824">
        <v>0.48957509881422928</v>
      </c>
      <c r="AM2824">
        <v>0.27470355731225293</v>
      </c>
      <c r="AO2824">
        <v>0.18181818181818177</v>
      </c>
      <c r="AR2824">
        <v>5.3903162055335969E-2</v>
      </c>
    </row>
    <row r="2825" spans="1:44" x14ac:dyDescent="0.25">
      <c r="A2825" t="s">
        <v>153</v>
      </c>
      <c r="B2825" t="s">
        <v>148</v>
      </c>
      <c r="C2825" s="3">
        <v>43847</v>
      </c>
      <c r="D2825">
        <v>2</v>
      </c>
      <c r="I2825" t="s">
        <v>154</v>
      </c>
      <c r="J2825" s="29" t="s">
        <v>145</v>
      </c>
      <c r="M2825" s="2" t="s">
        <v>143</v>
      </c>
      <c r="N2825" s="2">
        <f t="shared" si="415"/>
        <v>256.3</v>
      </c>
      <c r="O2825" s="28">
        <v>25.630000000000003</v>
      </c>
      <c r="P2825" s="28">
        <v>242.8666666666667</v>
      </c>
      <c r="Q2825">
        <f t="shared" si="416"/>
        <v>242.8666666666667</v>
      </c>
      <c r="R2825" s="2">
        <f>IF(ISNUMBER(Q2825),SUMIFS(Q$1:$Q2825,A$1:$A2825,A2825,J$1:$J2825,J2825,D$1:$D2825,D2825),"")</f>
        <v>907.99999999999977</v>
      </c>
      <c r="AL2825">
        <v>0.43056533827618182</v>
      </c>
      <c r="AM2825">
        <v>0.46524559777571817</v>
      </c>
      <c r="AO2825">
        <v>9.3605189990732127E-2</v>
      </c>
      <c r="AR2825">
        <v>1.0583873957367932E-2</v>
      </c>
    </row>
    <row r="2826" spans="1:44" x14ac:dyDescent="0.25">
      <c r="A2826" t="s">
        <v>153</v>
      </c>
      <c r="B2826" t="s">
        <v>148</v>
      </c>
      <c r="C2826" s="3">
        <v>43847</v>
      </c>
      <c r="D2826">
        <v>3</v>
      </c>
      <c r="I2826" t="s">
        <v>154</v>
      </c>
      <c r="J2826" s="29" t="s">
        <v>145</v>
      </c>
      <c r="M2826" s="2" t="s">
        <v>143</v>
      </c>
      <c r="N2826" s="2">
        <f t="shared" si="415"/>
        <v>292.10000000000002</v>
      </c>
      <c r="O2826" s="28">
        <v>29.21</v>
      </c>
      <c r="P2826" s="28">
        <v>265.66666666666669</v>
      </c>
      <c r="Q2826">
        <f t="shared" si="416"/>
        <v>265.66666666666669</v>
      </c>
      <c r="R2826" s="2">
        <f>IF(ISNUMBER(Q2826),SUMIFS(Q$1:$Q2826,A$1:$A2826,A2826,J$1:$J2826,J2826,D$1:$D2826,D2826),"")</f>
        <v>939.26666666666756</v>
      </c>
      <c r="AL2826">
        <v>0.76997840172786181</v>
      </c>
      <c r="AM2826">
        <v>0.2138228941684665</v>
      </c>
      <c r="AO2826">
        <v>1.6198704103671704E-2</v>
      </c>
      <c r="AR2826">
        <v>0</v>
      </c>
    </row>
    <row r="2827" spans="1:44" x14ac:dyDescent="0.25">
      <c r="A2827" t="s">
        <v>153</v>
      </c>
      <c r="B2827" t="s">
        <v>148</v>
      </c>
      <c r="C2827" s="3">
        <v>43847</v>
      </c>
      <c r="D2827">
        <v>4</v>
      </c>
      <c r="I2827" t="s">
        <v>154</v>
      </c>
      <c r="J2827" s="29" t="s">
        <v>145</v>
      </c>
      <c r="M2827" s="2" t="s">
        <v>143</v>
      </c>
      <c r="N2827" s="2">
        <f t="shared" si="415"/>
        <v>282.56666666666666</v>
      </c>
      <c r="O2827" s="28">
        <v>28.256666666666668</v>
      </c>
      <c r="P2827" s="28">
        <v>317.83333333333337</v>
      </c>
      <c r="Q2827">
        <f t="shared" si="416"/>
        <v>317.83333333333337</v>
      </c>
      <c r="R2827" s="2">
        <f>IF(ISNUMBER(Q2827),SUMIFS(Q$1:$Q2827,A$1:$A2827,A2827,J$1:$J2827,J2827,D$1:$D2827,D2827),"")</f>
        <v>1090.5333333333338</v>
      </c>
      <c r="AL2827">
        <v>0.77074365704286951</v>
      </c>
      <c r="AM2827">
        <v>0.14173228346456698</v>
      </c>
      <c r="AO2827">
        <v>7.699037620297465E-2</v>
      </c>
      <c r="AR2827">
        <v>1.0533683289588801E-2</v>
      </c>
    </row>
    <row r="2828" spans="1:44" x14ac:dyDescent="0.25">
      <c r="A2828" t="s">
        <v>153</v>
      </c>
      <c r="B2828" t="s">
        <v>148</v>
      </c>
      <c r="C2828" s="3">
        <v>43847</v>
      </c>
      <c r="D2828">
        <v>5</v>
      </c>
      <c r="I2828" t="s">
        <v>154</v>
      </c>
      <c r="J2828" s="29" t="s">
        <v>145</v>
      </c>
      <c r="M2828" s="2" t="s">
        <v>143</v>
      </c>
      <c r="N2828" s="2">
        <f t="shared" si="415"/>
        <v>223.83333333333331</v>
      </c>
      <c r="O2828" s="28">
        <v>22.383333333333333</v>
      </c>
      <c r="P2828" s="28">
        <v>250.43333333333334</v>
      </c>
      <c r="Q2828">
        <f t="shared" si="416"/>
        <v>250.43333333333334</v>
      </c>
      <c r="R2828" s="2">
        <f>IF(ISNUMBER(Q2828),SUMIFS(Q$1:$Q2828,A$1:$A2828,A2828,J$1:$J2828,J2828,D$1:$D2828,D2828),"")</f>
        <v>1082.7999999999997</v>
      </c>
      <c r="AL2828">
        <v>0.73767123287671232</v>
      </c>
      <c r="AM2828">
        <v>0.20456621004566211</v>
      </c>
      <c r="AO2828">
        <v>4.7488584474885839E-2</v>
      </c>
      <c r="AR2828">
        <v>1.0273972602739727E-2</v>
      </c>
    </row>
    <row r="2829" spans="1:44" x14ac:dyDescent="0.25">
      <c r="A2829" t="s">
        <v>153</v>
      </c>
      <c r="B2829" t="s">
        <v>148</v>
      </c>
      <c r="C2829" s="3">
        <v>43872</v>
      </c>
      <c r="D2829">
        <v>1</v>
      </c>
      <c r="I2829" t="s">
        <v>154</v>
      </c>
      <c r="J2829" s="29" t="s">
        <v>145</v>
      </c>
      <c r="M2829" s="2" t="s">
        <v>143</v>
      </c>
      <c r="N2829" s="2">
        <f t="shared" si="415"/>
        <v>276.89999999999998</v>
      </c>
      <c r="O2829" s="28">
        <v>27.689999999999998</v>
      </c>
      <c r="P2829" s="28">
        <v>88.966666666666654</v>
      </c>
      <c r="Q2829">
        <f t="shared" si="416"/>
        <v>88.966666666666654</v>
      </c>
      <c r="R2829" s="2">
        <f>IF(ISNUMBER(Q2829),SUMIFS(Q$1:$Q2829,A$1:$A2829,A2829,J$1:$J2829,J2829,D$1:$D2829,D2829),"")</f>
        <v>1018.5666666666663</v>
      </c>
      <c r="AL2829">
        <v>0.5060606060606061</v>
      </c>
      <c r="AM2829">
        <v>0.39696969696969692</v>
      </c>
      <c r="AO2829">
        <v>9.696969696969697E-2</v>
      </c>
      <c r="AR2829">
        <v>0</v>
      </c>
    </row>
    <row r="2830" spans="1:44" x14ac:dyDescent="0.25">
      <c r="A2830" t="s">
        <v>153</v>
      </c>
      <c r="B2830" t="s">
        <v>148</v>
      </c>
      <c r="C2830" s="3">
        <v>43872</v>
      </c>
      <c r="D2830">
        <v>2</v>
      </c>
      <c r="I2830" t="s">
        <v>154</v>
      </c>
      <c r="J2830" s="29" t="s">
        <v>145</v>
      </c>
      <c r="M2830" s="2" t="s">
        <v>143</v>
      </c>
      <c r="N2830" s="2">
        <f t="shared" si="415"/>
        <v>252.56666666666666</v>
      </c>
      <c r="O2830" s="28">
        <v>25.256666666666668</v>
      </c>
      <c r="P2830" s="28">
        <v>122.9</v>
      </c>
      <c r="Q2830">
        <f t="shared" si="416"/>
        <v>122.9</v>
      </c>
      <c r="R2830" s="2">
        <f>IF(ISNUMBER(Q2830),SUMIFS(Q$1:$Q2830,A$1:$A2830,A2830,J$1:$J2830,J2830,D$1:$D2830,D2830),"")</f>
        <v>1030.8999999999999</v>
      </c>
      <c r="AL2830">
        <v>0.29885057471264359</v>
      </c>
      <c r="AM2830">
        <v>0.52362707535121322</v>
      </c>
      <c r="AO2830">
        <v>0.17496807151979565</v>
      </c>
      <c r="AR2830">
        <v>2.5542784163473816E-3</v>
      </c>
    </row>
    <row r="2831" spans="1:44" x14ac:dyDescent="0.25">
      <c r="A2831" t="s">
        <v>153</v>
      </c>
      <c r="B2831" t="s">
        <v>148</v>
      </c>
      <c r="C2831" s="3">
        <v>43872</v>
      </c>
      <c r="D2831">
        <v>3</v>
      </c>
      <c r="I2831" t="s">
        <v>154</v>
      </c>
      <c r="J2831" s="29" t="s">
        <v>145</v>
      </c>
      <c r="M2831" s="2" t="s">
        <v>143</v>
      </c>
      <c r="N2831" s="2">
        <f t="shared" si="415"/>
        <v>226.73333333333335</v>
      </c>
      <c r="O2831" s="28">
        <v>22.673333333333336</v>
      </c>
      <c r="P2831" s="28">
        <v>90.1</v>
      </c>
      <c r="Q2831">
        <f t="shared" si="416"/>
        <v>90.1</v>
      </c>
      <c r="R2831" s="2">
        <f>IF(ISNUMBER(Q2831),SUMIFS(Q$1:$Q2831,A$1:$A2831,A2831,J$1:$J2831,J2831,D$1:$D2831,D2831),"")</f>
        <v>1029.3666666666675</v>
      </c>
      <c r="AL2831">
        <v>0.55016538037486218</v>
      </c>
      <c r="AM2831">
        <v>0.31312017640573314</v>
      </c>
      <c r="AO2831">
        <v>5.7331863285556783E-2</v>
      </c>
      <c r="AR2831">
        <v>7.9382579933847855E-2</v>
      </c>
    </row>
    <row r="2832" spans="1:44" x14ac:dyDescent="0.25">
      <c r="A2832" t="s">
        <v>153</v>
      </c>
      <c r="B2832" t="s">
        <v>148</v>
      </c>
      <c r="C2832" s="3">
        <v>43872</v>
      </c>
      <c r="D2832">
        <v>4</v>
      </c>
      <c r="I2832" t="s">
        <v>154</v>
      </c>
      <c r="J2832" s="29" t="s">
        <v>145</v>
      </c>
      <c r="M2832" s="2" t="s">
        <v>143</v>
      </c>
      <c r="N2832" s="2">
        <f t="shared" si="415"/>
        <v>242.46666666666664</v>
      </c>
      <c r="O2832" s="28">
        <v>24.246666666666663</v>
      </c>
      <c r="P2832" s="28">
        <v>134.83333333333334</v>
      </c>
      <c r="Q2832">
        <f t="shared" si="416"/>
        <v>134.83333333333334</v>
      </c>
      <c r="R2832" s="2">
        <f>IF(ISNUMBER(Q2832),SUMIFS(Q$1:$Q2832,A$1:$A2832,A2832,J$1:$J2832,J2832,D$1:$D2832,D2832),"")</f>
        <v>1225.366666666667</v>
      </c>
      <c r="AL2832">
        <v>0.49419568822553894</v>
      </c>
      <c r="AM2832">
        <v>0.33499170812603651</v>
      </c>
      <c r="AO2832">
        <v>0.17081260364842454</v>
      </c>
      <c r="AR2832">
        <v>0</v>
      </c>
    </row>
    <row r="2833" spans="1:44" x14ac:dyDescent="0.25">
      <c r="A2833" t="s">
        <v>153</v>
      </c>
      <c r="B2833" t="s">
        <v>148</v>
      </c>
      <c r="C2833" s="3">
        <v>43872</v>
      </c>
      <c r="D2833">
        <v>5</v>
      </c>
      <c r="I2833" t="s">
        <v>154</v>
      </c>
      <c r="J2833" s="29" t="s">
        <v>145</v>
      </c>
      <c r="M2833" s="2" t="s">
        <v>143</v>
      </c>
      <c r="N2833" s="2">
        <f t="shared" si="415"/>
        <v>257.3</v>
      </c>
      <c r="O2833" s="28">
        <v>25.73</v>
      </c>
      <c r="P2833" s="28">
        <v>57.466666666666654</v>
      </c>
      <c r="Q2833">
        <f t="shared" si="416"/>
        <v>57.466666666666654</v>
      </c>
      <c r="R2833" s="2">
        <f>IF(ISNUMBER(Q2833),SUMIFS(Q$1:$Q2833,A$1:$A2833,A2833,J$1:$J2833,J2833,D$1:$D2833,D2833),"")</f>
        <v>1140.2666666666664</v>
      </c>
      <c r="AL2833">
        <v>0.66760037348272649</v>
      </c>
      <c r="AM2833">
        <v>0.26143790849673199</v>
      </c>
      <c r="AO2833">
        <v>7.0961718020541548E-2</v>
      </c>
      <c r="AR2833">
        <v>0</v>
      </c>
    </row>
    <row r="2834" spans="1:44" x14ac:dyDescent="0.25">
      <c r="A2834" t="s">
        <v>153</v>
      </c>
      <c r="B2834" t="s">
        <v>148</v>
      </c>
      <c r="C2834" s="3">
        <v>43908</v>
      </c>
      <c r="D2834">
        <v>1</v>
      </c>
      <c r="I2834" t="s">
        <v>154</v>
      </c>
      <c r="J2834" s="29" t="s">
        <v>145</v>
      </c>
      <c r="M2834" s="2" t="s">
        <v>143</v>
      </c>
      <c r="N2834" s="2">
        <f t="shared" si="415"/>
        <v>247.63333333333335</v>
      </c>
      <c r="O2834" s="28">
        <v>24.763333333333335</v>
      </c>
      <c r="P2834" s="28">
        <v>100.66666666666666</v>
      </c>
      <c r="Q2834">
        <f t="shared" si="416"/>
        <v>100.66666666666666</v>
      </c>
      <c r="R2834" s="2">
        <f>IF(ISNUMBER(Q2834),SUMIFS(Q$1:$Q2834,A$1:$A2834,A2834,J$1:$J2834,J2834,D$1:$D2834,D2834),"")</f>
        <v>1119.2333333333329</v>
      </c>
      <c r="AL2834">
        <v>0.60232945091514145</v>
      </c>
      <c r="AM2834">
        <v>9.9833610648918478E-2</v>
      </c>
      <c r="AO2834">
        <v>0.29783693843594011</v>
      </c>
      <c r="AR2834">
        <v>0</v>
      </c>
    </row>
    <row r="2835" spans="1:44" x14ac:dyDescent="0.25">
      <c r="A2835" t="s">
        <v>153</v>
      </c>
      <c r="B2835" t="s">
        <v>148</v>
      </c>
      <c r="C2835" s="3">
        <v>43908</v>
      </c>
      <c r="D2835">
        <v>2</v>
      </c>
      <c r="I2835" t="s">
        <v>154</v>
      </c>
      <c r="J2835" s="29" t="s">
        <v>145</v>
      </c>
      <c r="M2835" s="2" t="s">
        <v>143</v>
      </c>
      <c r="N2835" s="2">
        <f t="shared" si="415"/>
        <v>266.03333333333336</v>
      </c>
      <c r="O2835" s="28">
        <v>26.603333333333335</v>
      </c>
      <c r="P2835" s="28">
        <v>92.7</v>
      </c>
      <c r="Q2835">
        <f t="shared" si="416"/>
        <v>92.7</v>
      </c>
      <c r="R2835" s="2">
        <f>IF(ISNUMBER(Q2835),SUMIFS(Q$1:$Q2835,A$1:$A2835,A2835,J$1:$J2835,J2835,D$1:$D2835,D2835),"")</f>
        <v>1123.5999999999999</v>
      </c>
      <c r="AL2835">
        <v>0.63966942148760331</v>
      </c>
      <c r="AM2835">
        <v>0.256198347107438</v>
      </c>
      <c r="AO2835">
        <v>0.1041322314049587</v>
      </c>
      <c r="AR2835">
        <v>0</v>
      </c>
    </row>
    <row r="2836" spans="1:44" x14ac:dyDescent="0.25">
      <c r="A2836" t="s">
        <v>153</v>
      </c>
      <c r="B2836" t="s">
        <v>148</v>
      </c>
      <c r="C2836" s="3">
        <v>43908</v>
      </c>
      <c r="D2836">
        <v>3</v>
      </c>
      <c r="I2836" t="s">
        <v>154</v>
      </c>
      <c r="J2836" s="29" t="s">
        <v>145</v>
      </c>
      <c r="M2836" s="2" t="s">
        <v>143</v>
      </c>
      <c r="N2836" s="2">
        <f t="shared" si="415"/>
        <v>250</v>
      </c>
      <c r="O2836" s="28">
        <v>25</v>
      </c>
      <c r="P2836" s="28">
        <v>80.366666666666646</v>
      </c>
      <c r="Q2836">
        <f t="shared" si="416"/>
        <v>80.366666666666646</v>
      </c>
      <c r="R2836" s="2">
        <f>IF(ISNUMBER(Q2836),SUMIFS(Q$1:$Q2836,A$1:$A2836,A2836,J$1:$J2836,J2836,D$1:$D2836,D2836),"")</f>
        <v>1109.733333333334</v>
      </c>
      <c r="AL2836">
        <v>0.7053701015965167</v>
      </c>
      <c r="AM2836">
        <v>0.10304789550072567</v>
      </c>
      <c r="AO2836">
        <v>0.19158200290275762</v>
      </c>
      <c r="AR2836">
        <v>0</v>
      </c>
    </row>
    <row r="2837" spans="1:44" x14ac:dyDescent="0.25">
      <c r="A2837" t="s">
        <v>153</v>
      </c>
      <c r="B2837" t="s">
        <v>148</v>
      </c>
      <c r="C2837" s="3">
        <v>43908</v>
      </c>
      <c r="D2837">
        <v>4</v>
      </c>
      <c r="I2837" t="s">
        <v>154</v>
      </c>
      <c r="J2837" s="29" t="s">
        <v>145</v>
      </c>
      <c r="M2837" s="2" t="s">
        <v>143</v>
      </c>
      <c r="N2837" s="2">
        <f t="shared" si="415"/>
        <v>224.1</v>
      </c>
      <c r="O2837" s="28">
        <v>22.41</v>
      </c>
      <c r="P2837" s="28">
        <v>119.6</v>
      </c>
      <c r="Q2837">
        <f t="shared" si="416"/>
        <v>119.6</v>
      </c>
      <c r="R2837" s="2">
        <f>IF(ISNUMBER(Q2837),SUMIFS(Q$1:$Q2837,A$1:$A2837,A2837,J$1:$J2837,J2837,D$1:$D2837,D2837),"")</f>
        <v>1344.9666666666669</v>
      </c>
      <c r="AL2837">
        <v>0.88879235447436999</v>
      </c>
      <c r="AM2837">
        <v>3.5621198957428324E-2</v>
      </c>
      <c r="AO2837">
        <v>7.5586446568201557E-2</v>
      </c>
      <c r="AR2837">
        <v>0</v>
      </c>
    </row>
    <row r="2838" spans="1:44" x14ac:dyDescent="0.25">
      <c r="A2838" t="s">
        <v>153</v>
      </c>
      <c r="B2838" t="s">
        <v>148</v>
      </c>
      <c r="C2838" s="3">
        <v>43908</v>
      </c>
      <c r="D2838">
        <v>5</v>
      </c>
      <c r="I2838" t="s">
        <v>154</v>
      </c>
      <c r="J2838" s="29" t="s">
        <v>145</v>
      </c>
      <c r="M2838" s="2" t="s">
        <v>143</v>
      </c>
      <c r="N2838" s="2">
        <f t="shared" si="415"/>
        <v>233.43333333333334</v>
      </c>
      <c r="O2838" s="28">
        <v>23.343333333333334</v>
      </c>
      <c r="P2838" s="28">
        <v>125.3333333333333</v>
      </c>
      <c r="Q2838">
        <f t="shared" si="416"/>
        <v>125.3333333333333</v>
      </c>
      <c r="R2838" s="2">
        <f>IF(ISNUMBER(Q2838),SUMIFS(Q$1:$Q2838,A$1:$A2838,A2838,J$1:$J2838,J2838,D$1:$D2838,D2838),"")</f>
        <v>1265.5999999999997</v>
      </c>
      <c r="AL2838">
        <v>0.84</v>
      </c>
      <c r="AM2838">
        <v>0.08</v>
      </c>
      <c r="AO2838">
        <v>7.0000000000000007E-2</v>
      </c>
      <c r="AR2838">
        <v>0.01</v>
      </c>
    </row>
    <row r="2839" spans="1:44" x14ac:dyDescent="0.25">
      <c r="A2839" t="s">
        <v>153</v>
      </c>
      <c r="B2839" t="s">
        <v>148</v>
      </c>
      <c r="C2839" s="3">
        <v>43965</v>
      </c>
      <c r="D2839">
        <v>1</v>
      </c>
      <c r="I2839" t="s">
        <v>154</v>
      </c>
      <c r="J2839" s="29" t="s">
        <v>145</v>
      </c>
      <c r="M2839" s="2" t="s">
        <v>143</v>
      </c>
      <c r="N2839" s="2">
        <f t="shared" si="415"/>
        <v>231.46666666666664</v>
      </c>
      <c r="O2839" s="28">
        <v>23.146666666666665</v>
      </c>
      <c r="P2839" s="28">
        <v>188.10000000000005</v>
      </c>
      <c r="Q2839">
        <f t="shared" si="416"/>
        <v>188.10000000000005</v>
      </c>
      <c r="R2839" s="2">
        <f>IF(ISNUMBER(Q2839),SUMIFS(Q$1:$Q2839,A$1:$A2839,A2839,J$1:$J2839,J2839,D$1:$D2839,D2839),"")</f>
        <v>1307.333333333333</v>
      </c>
    </row>
    <row r="2840" spans="1:44" x14ac:dyDescent="0.25">
      <c r="A2840" t="s">
        <v>153</v>
      </c>
      <c r="B2840" t="s">
        <v>148</v>
      </c>
      <c r="C2840" s="3">
        <v>43965</v>
      </c>
      <c r="D2840">
        <v>2</v>
      </c>
      <c r="I2840" t="s">
        <v>154</v>
      </c>
      <c r="J2840" s="29" t="s">
        <v>145</v>
      </c>
      <c r="M2840" s="2" t="s">
        <v>143</v>
      </c>
      <c r="N2840" s="2">
        <f t="shared" si="415"/>
        <v>265.3</v>
      </c>
      <c r="O2840" s="28">
        <v>26.53</v>
      </c>
      <c r="P2840" s="28">
        <v>136.4</v>
      </c>
      <c r="Q2840">
        <f t="shared" si="416"/>
        <v>136.4</v>
      </c>
      <c r="R2840" s="2">
        <f>IF(ISNUMBER(Q2840),SUMIFS(Q$1:$Q2840,A$1:$A2840,A2840,J$1:$J2840,J2840,D$1:$D2840,D2840),"")</f>
        <v>1260</v>
      </c>
    </row>
    <row r="2841" spans="1:44" x14ac:dyDescent="0.25">
      <c r="A2841" t="s">
        <v>153</v>
      </c>
      <c r="B2841" t="s">
        <v>148</v>
      </c>
      <c r="C2841" s="3">
        <v>43965</v>
      </c>
      <c r="D2841">
        <v>3</v>
      </c>
      <c r="I2841" t="s">
        <v>154</v>
      </c>
      <c r="J2841" s="29" t="s">
        <v>145</v>
      </c>
      <c r="M2841" s="2" t="s">
        <v>143</v>
      </c>
      <c r="N2841" s="2">
        <f t="shared" si="415"/>
        <v>250.39999999999998</v>
      </c>
      <c r="O2841" s="28">
        <v>25.04</v>
      </c>
      <c r="P2841" s="28">
        <v>133.83333333333334</v>
      </c>
      <c r="Q2841">
        <f t="shared" si="416"/>
        <v>133.83333333333334</v>
      </c>
      <c r="R2841" s="2">
        <f>IF(ISNUMBER(Q2841),SUMIFS(Q$1:$Q2841,A$1:$A2841,A2841,J$1:$J2841,J2841,D$1:$D2841,D2841),"")</f>
        <v>1243.5666666666673</v>
      </c>
    </row>
    <row r="2842" spans="1:44" x14ac:dyDescent="0.25">
      <c r="A2842" t="s">
        <v>153</v>
      </c>
      <c r="B2842" t="s">
        <v>148</v>
      </c>
      <c r="C2842" s="3">
        <v>43965</v>
      </c>
      <c r="D2842">
        <v>4</v>
      </c>
      <c r="I2842" t="s">
        <v>154</v>
      </c>
      <c r="J2842" s="29" t="s">
        <v>145</v>
      </c>
      <c r="M2842" s="2" t="s">
        <v>143</v>
      </c>
      <c r="N2842" s="2">
        <f t="shared" si="415"/>
        <v>192.93333333333334</v>
      </c>
      <c r="O2842" s="28">
        <v>19.293333333333333</v>
      </c>
      <c r="P2842" s="28">
        <v>173.76666666666668</v>
      </c>
      <c r="Q2842">
        <f t="shared" si="416"/>
        <v>173.76666666666668</v>
      </c>
      <c r="R2842" s="2">
        <f>IF(ISNUMBER(Q2842),SUMIFS(Q$1:$Q2842,A$1:$A2842,A2842,J$1:$J2842,J2842,D$1:$D2842,D2842),"")</f>
        <v>1518.7333333333336</v>
      </c>
    </row>
    <row r="2843" spans="1:44" x14ac:dyDescent="0.25">
      <c r="A2843" t="s">
        <v>153</v>
      </c>
      <c r="B2843" t="s">
        <v>148</v>
      </c>
      <c r="C2843" s="3">
        <v>43965</v>
      </c>
      <c r="D2843">
        <v>5</v>
      </c>
      <c r="I2843" t="s">
        <v>154</v>
      </c>
      <c r="J2843" s="29" t="s">
        <v>145</v>
      </c>
      <c r="M2843" s="2" t="s">
        <v>143</v>
      </c>
      <c r="N2843" s="2">
        <f t="shared" si="415"/>
        <v>267.63333333333333</v>
      </c>
      <c r="O2843" s="28">
        <v>26.763333333333332</v>
      </c>
      <c r="P2843" s="28">
        <v>115.9</v>
      </c>
      <c r="Q2843">
        <f t="shared" si="416"/>
        <v>115.9</v>
      </c>
      <c r="R2843" s="2">
        <f>IF(ISNUMBER(Q2843),SUMIFS(Q$1:$Q2843,A$1:$A2843,A2843,J$1:$J2843,J2843,D$1:$D2843,D2843),"")</f>
        <v>1381.4999999999998</v>
      </c>
    </row>
    <row r="2844" spans="1:44" x14ac:dyDescent="0.25">
      <c r="A2844" t="s">
        <v>153</v>
      </c>
      <c r="B2844" t="s">
        <v>148</v>
      </c>
      <c r="C2844" s="3">
        <v>44020</v>
      </c>
      <c r="D2844">
        <v>1</v>
      </c>
      <c r="I2844" t="s">
        <v>154</v>
      </c>
      <c r="J2844" s="29" t="s">
        <v>146</v>
      </c>
      <c r="M2844" s="2" t="s">
        <v>143</v>
      </c>
      <c r="N2844" s="2">
        <f t="shared" si="415"/>
        <v>165.9</v>
      </c>
      <c r="O2844" s="28">
        <v>16.59</v>
      </c>
      <c r="P2844" s="28">
        <v>110.1</v>
      </c>
      <c r="Q2844">
        <f t="shared" si="416"/>
        <v>110.1</v>
      </c>
      <c r="R2844" s="2">
        <f>IF(ISNUMBER(Q2844),SUMIFS(Q$1:$Q2844,A$1:$A2844,A2844,J$1:$J2844,J2844,D$1:$D2844,D2844),"")</f>
        <v>110.1</v>
      </c>
      <c r="AL2844">
        <v>0.84356435643564354</v>
      </c>
      <c r="AM2844">
        <v>0.15643564356435644</v>
      </c>
      <c r="AO2844">
        <v>0</v>
      </c>
      <c r="AR2844">
        <v>0</v>
      </c>
    </row>
    <row r="2845" spans="1:44" x14ac:dyDescent="0.25">
      <c r="A2845" t="s">
        <v>153</v>
      </c>
      <c r="B2845" t="s">
        <v>148</v>
      </c>
      <c r="C2845" s="3">
        <v>44020</v>
      </c>
      <c r="D2845">
        <v>2</v>
      </c>
      <c r="I2845" t="s">
        <v>154</v>
      </c>
      <c r="J2845" s="29" t="s">
        <v>146</v>
      </c>
      <c r="M2845" s="2" t="s">
        <v>143</v>
      </c>
      <c r="N2845" s="2">
        <f t="shared" si="415"/>
        <v>221.03333333333336</v>
      </c>
      <c r="O2845" s="28">
        <v>22.103333333333335</v>
      </c>
      <c r="P2845" s="28">
        <v>227.09999999999997</v>
      </c>
      <c r="Q2845">
        <f t="shared" si="416"/>
        <v>227.09999999999997</v>
      </c>
      <c r="R2845" s="2">
        <f>IF(ISNUMBER(Q2845),SUMIFS(Q$1:$Q2845,A$1:$A2845,A2845,J$1:$J2845,J2845,D$1:$D2845,D2845),"")</f>
        <v>227.09999999999997</v>
      </c>
      <c r="AL2845">
        <v>0.80429594272076377</v>
      </c>
      <c r="AM2845">
        <v>0.17899761336515513</v>
      </c>
      <c r="AO2845">
        <v>1.6706443914081149E-2</v>
      </c>
      <c r="AR2845">
        <v>0</v>
      </c>
    </row>
    <row r="2846" spans="1:44" x14ac:dyDescent="0.25">
      <c r="A2846" t="s">
        <v>153</v>
      </c>
      <c r="B2846" t="s">
        <v>148</v>
      </c>
      <c r="C2846" s="3">
        <v>44020</v>
      </c>
      <c r="D2846">
        <v>3</v>
      </c>
      <c r="I2846" t="s">
        <v>154</v>
      </c>
      <c r="J2846" s="29" t="s">
        <v>146</v>
      </c>
      <c r="M2846" s="2" t="s">
        <v>143</v>
      </c>
      <c r="N2846" s="2">
        <f t="shared" si="415"/>
        <v>170.63333333333333</v>
      </c>
      <c r="O2846" s="28">
        <v>17.063333333333333</v>
      </c>
      <c r="P2846" s="28">
        <v>177.33333333333331</v>
      </c>
      <c r="Q2846">
        <f t="shared" si="416"/>
        <v>177.33333333333331</v>
      </c>
      <c r="R2846" s="2">
        <f>IF(ISNUMBER(Q2846),SUMIFS(Q$1:$Q2846,A$1:$A2846,A2846,J$1:$J2846,J2846,D$1:$D2846,D2846),"")</f>
        <v>177.33333333333331</v>
      </c>
      <c r="AL2846">
        <v>0.94936708860759489</v>
      </c>
      <c r="AM2846">
        <v>3.5443037974683553E-2</v>
      </c>
      <c r="AO2846">
        <v>0</v>
      </c>
      <c r="AR2846">
        <v>1.518987341772152E-2</v>
      </c>
    </row>
    <row r="2847" spans="1:44" x14ac:dyDescent="0.25">
      <c r="A2847" t="s">
        <v>153</v>
      </c>
      <c r="B2847" t="s">
        <v>148</v>
      </c>
      <c r="C2847" s="3">
        <v>44020</v>
      </c>
      <c r="D2847">
        <v>4</v>
      </c>
      <c r="I2847" t="s">
        <v>154</v>
      </c>
      <c r="J2847" s="29" t="s">
        <v>146</v>
      </c>
      <c r="M2847" s="2" t="s">
        <v>143</v>
      </c>
      <c r="N2847" s="2">
        <f t="shared" si="415"/>
        <v>166.23333333333332</v>
      </c>
      <c r="O2847" s="28">
        <v>16.623333333333331</v>
      </c>
      <c r="P2847" s="28">
        <v>140.70000000000002</v>
      </c>
      <c r="Q2847">
        <f t="shared" si="416"/>
        <v>140.70000000000002</v>
      </c>
      <c r="R2847" s="2">
        <f>IF(ISNUMBER(Q2847),SUMIFS(Q$1:$Q2847,A$1:$A2847,A2847,J$1:$J2847,J2847,D$1:$D2847,D2847),"")</f>
        <v>140.70000000000002</v>
      </c>
      <c r="AL2847">
        <v>0.88538681948424081</v>
      </c>
      <c r="AM2847">
        <v>7.1633237822349594E-2</v>
      </c>
      <c r="AO2847">
        <v>4.2979942693409753E-2</v>
      </c>
      <c r="AR2847">
        <v>0</v>
      </c>
    </row>
    <row r="2848" spans="1:44" x14ac:dyDescent="0.25">
      <c r="A2848" t="s">
        <v>153</v>
      </c>
      <c r="B2848" t="s">
        <v>148</v>
      </c>
      <c r="C2848" s="3">
        <v>44020</v>
      </c>
      <c r="D2848">
        <v>5</v>
      </c>
      <c r="I2848" t="s">
        <v>154</v>
      </c>
      <c r="J2848" s="29" t="s">
        <v>146</v>
      </c>
      <c r="M2848" s="2" t="s">
        <v>143</v>
      </c>
      <c r="N2848" s="2">
        <f t="shared" si="415"/>
        <v>133.93333333333334</v>
      </c>
      <c r="O2848" s="28">
        <v>13.393333333333334</v>
      </c>
      <c r="P2848" s="28">
        <v>145.83333333333331</v>
      </c>
      <c r="Q2848">
        <f t="shared" si="416"/>
        <v>145.83333333333331</v>
      </c>
      <c r="R2848" s="2">
        <f>IF(ISNUMBER(Q2848),SUMIFS(Q$1:$Q2848,A$1:$A2848,A2848,J$1:$J2848,J2848,D$1:$D2848,D2848),"")</f>
        <v>145.83333333333331</v>
      </c>
      <c r="AL2848">
        <v>0.88376068376068373</v>
      </c>
      <c r="AM2848">
        <v>8.7179487179487175E-2</v>
      </c>
      <c r="AO2848">
        <v>0</v>
      </c>
      <c r="AR2848">
        <v>2.9059829059829064E-2</v>
      </c>
    </row>
    <row r="2849" spans="1:44" x14ac:dyDescent="0.25">
      <c r="A2849" t="s">
        <v>153</v>
      </c>
      <c r="B2849" t="s">
        <v>148</v>
      </c>
      <c r="C2849" s="3">
        <v>44078</v>
      </c>
      <c r="D2849">
        <v>1</v>
      </c>
      <c r="I2849" t="s">
        <v>154</v>
      </c>
      <c r="J2849" s="29" t="s">
        <v>146</v>
      </c>
      <c r="M2849" s="2" t="s">
        <v>143</v>
      </c>
      <c r="N2849" s="2">
        <f t="shared" si="415"/>
        <v>199.7</v>
      </c>
      <c r="O2849" s="28">
        <v>19.97</v>
      </c>
      <c r="P2849" s="28">
        <v>83.9</v>
      </c>
      <c r="Q2849">
        <f t="shared" si="416"/>
        <v>83.9</v>
      </c>
      <c r="R2849" s="2">
        <f>IF(ISNUMBER(Q2849),SUMIFS(Q$1:$Q2849,A$1:$A2849,A2849,J$1:$J2849,J2849,D$1:$D2849,D2849),"")</f>
        <v>194</v>
      </c>
      <c r="AL2849">
        <v>0.82300884955752218</v>
      </c>
      <c r="AM2849">
        <v>9.7345132743362844E-2</v>
      </c>
      <c r="AO2849">
        <v>5.8013765978367757E-2</v>
      </c>
      <c r="AR2849">
        <v>2.16322517207473E-2</v>
      </c>
    </row>
    <row r="2850" spans="1:44" x14ac:dyDescent="0.25">
      <c r="A2850" t="s">
        <v>153</v>
      </c>
      <c r="B2850" t="s">
        <v>148</v>
      </c>
      <c r="C2850" s="3">
        <v>44078</v>
      </c>
      <c r="D2850">
        <v>2</v>
      </c>
      <c r="I2850" t="s">
        <v>154</v>
      </c>
      <c r="J2850" s="29" t="s">
        <v>146</v>
      </c>
      <c r="M2850" s="2" t="s">
        <v>143</v>
      </c>
      <c r="N2850" s="2">
        <f t="shared" si="415"/>
        <v>122</v>
      </c>
      <c r="O2850" s="28">
        <v>12.2</v>
      </c>
      <c r="P2850" s="28">
        <v>161.30000000000001</v>
      </c>
      <c r="Q2850">
        <f t="shared" si="416"/>
        <v>161.30000000000001</v>
      </c>
      <c r="R2850" s="2">
        <f>IF(ISNUMBER(Q2850),SUMIFS(Q$1:$Q2850,A$1:$A2850,A2850,J$1:$J2850,J2850,D$1:$D2850,D2850),"")</f>
        <v>388.4</v>
      </c>
      <c r="AL2850">
        <v>0.81098204857444556</v>
      </c>
      <c r="AM2850">
        <v>0.16367476240760298</v>
      </c>
      <c r="AO2850">
        <v>0</v>
      </c>
      <c r="AR2850">
        <v>2.5343189017951424E-2</v>
      </c>
    </row>
    <row r="2851" spans="1:44" x14ac:dyDescent="0.25">
      <c r="A2851" t="s">
        <v>153</v>
      </c>
      <c r="B2851" t="s">
        <v>148</v>
      </c>
      <c r="C2851" s="3">
        <v>44078</v>
      </c>
      <c r="D2851">
        <v>3</v>
      </c>
      <c r="I2851" t="s">
        <v>154</v>
      </c>
      <c r="J2851" s="29" t="s">
        <v>146</v>
      </c>
      <c r="M2851" s="2" t="s">
        <v>143</v>
      </c>
      <c r="N2851" s="2">
        <f t="shared" si="415"/>
        <v>165</v>
      </c>
      <c r="O2851" s="28">
        <v>16.5</v>
      </c>
      <c r="P2851" s="28">
        <v>115.3</v>
      </c>
      <c r="Q2851">
        <f t="shared" si="416"/>
        <v>115.3</v>
      </c>
      <c r="R2851" s="2">
        <f>IF(ISNUMBER(Q2851),SUMIFS(Q$1:$Q2851,A$1:$A2851,A2851,J$1:$J2851,J2851,D$1:$D2851,D2851),"")</f>
        <v>292.63333333333333</v>
      </c>
      <c r="AL2851">
        <v>0.90163934426229519</v>
      </c>
      <c r="AM2851">
        <v>6.8852459016393461E-2</v>
      </c>
      <c r="AO2851">
        <v>2.1857923497267768E-3</v>
      </c>
      <c r="AR2851">
        <v>2.7322404371584706E-2</v>
      </c>
    </row>
    <row r="2852" spans="1:44" x14ac:dyDescent="0.25">
      <c r="A2852" t="s">
        <v>153</v>
      </c>
      <c r="B2852" t="s">
        <v>148</v>
      </c>
      <c r="C2852" s="3">
        <v>44078</v>
      </c>
      <c r="D2852">
        <v>4</v>
      </c>
      <c r="I2852" t="s">
        <v>154</v>
      </c>
      <c r="J2852" s="29" t="s">
        <v>146</v>
      </c>
      <c r="M2852" s="2" t="s">
        <v>143</v>
      </c>
      <c r="N2852" s="2">
        <f t="shared" si="415"/>
        <v>138.30000000000001</v>
      </c>
      <c r="O2852" s="28">
        <v>13.830000000000002</v>
      </c>
      <c r="P2852" s="28">
        <v>171.5</v>
      </c>
      <c r="Q2852">
        <f t="shared" si="416"/>
        <v>171.5</v>
      </c>
      <c r="R2852" s="2">
        <f>IF(ISNUMBER(Q2852),SUMIFS(Q$1:$Q2852,A$1:$A2852,A2852,J$1:$J2852,J2852,D$1:$D2852,D2852),"")</f>
        <v>312.20000000000005</v>
      </c>
      <c r="AL2852">
        <v>0.82347140039447719</v>
      </c>
      <c r="AM2852">
        <v>7.0019723865877709E-2</v>
      </c>
      <c r="AO2852">
        <v>1.0848126232741617E-2</v>
      </c>
      <c r="AR2852">
        <v>9.5660749506903356E-2</v>
      </c>
    </row>
    <row r="2853" spans="1:44" x14ac:dyDescent="0.25">
      <c r="A2853" t="s">
        <v>153</v>
      </c>
      <c r="B2853" t="s">
        <v>148</v>
      </c>
      <c r="C2853" s="3">
        <v>44078</v>
      </c>
      <c r="D2853">
        <v>5</v>
      </c>
      <c r="I2853" t="s">
        <v>154</v>
      </c>
      <c r="J2853" s="29" t="s">
        <v>146</v>
      </c>
      <c r="M2853" s="2" t="s">
        <v>143</v>
      </c>
      <c r="N2853" s="2">
        <f t="shared" si="415"/>
        <v>111.1</v>
      </c>
      <c r="O2853" s="28">
        <v>11.11</v>
      </c>
      <c r="P2853" s="28">
        <v>215.5</v>
      </c>
      <c r="Q2853">
        <f t="shared" si="416"/>
        <v>215.5</v>
      </c>
      <c r="R2853" s="2">
        <f>IF(ISNUMBER(Q2853),SUMIFS(Q$1:$Q2853,A$1:$A2853,A2853,J$1:$J2853,J2853,D$1:$D2853,D2853),"")</f>
        <v>361.33333333333331</v>
      </c>
      <c r="AL2853">
        <v>0.88205128205128192</v>
      </c>
      <c r="AM2853">
        <v>8.3076923076923076E-2</v>
      </c>
      <c r="AO2853">
        <v>2.6666666666666668E-2</v>
      </c>
      <c r="AR2853">
        <v>8.2051282051282051E-3</v>
      </c>
    </row>
    <row r="2854" spans="1:44" x14ac:dyDescent="0.25">
      <c r="A2854" t="s">
        <v>153</v>
      </c>
      <c r="B2854" t="s">
        <v>148</v>
      </c>
      <c r="C2854" s="3">
        <v>44119</v>
      </c>
      <c r="D2854">
        <v>1</v>
      </c>
      <c r="I2854" t="s">
        <v>154</v>
      </c>
      <c r="J2854" s="29" t="s">
        <v>146</v>
      </c>
      <c r="M2854" s="2" t="s">
        <v>143</v>
      </c>
      <c r="N2854" s="2">
        <f t="shared" si="415"/>
        <v>167.59999999999997</v>
      </c>
      <c r="O2854" s="28">
        <v>16.759999999999998</v>
      </c>
      <c r="P2854" s="28">
        <v>231.7</v>
      </c>
      <c r="Q2854">
        <f t="shared" si="416"/>
        <v>231.7</v>
      </c>
      <c r="R2854" s="2">
        <f>IF(ISNUMBER(Q2854),SUMIFS(Q$1:$Q2854,A$1:$A2854,A2854,J$1:$J2854,J2854,D$1:$D2854,D2854),"")</f>
        <v>425.7</v>
      </c>
      <c r="AL2854">
        <v>0.82817869415807555</v>
      </c>
      <c r="AM2854">
        <v>8.7056128293241691E-2</v>
      </c>
      <c r="AO2854">
        <v>8.4765177548682694E-2</v>
      </c>
      <c r="AR2854">
        <v>0</v>
      </c>
    </row>
    <row r="2855" spans="1:44" x14ac:dyDescent="0.25">
      <c r="A2855" t="s">
        <v>153</v>
      </c>
      <c r="B2855" t="s">
        <v>148</v>
      </c>
      <c r="C2855" s="3">
        <v>44119</v>
      </c>
      <c r="D2855">
        <v>2</v>
      </c>
      <c r="I2855" t="s">
        <v>154</v>
      </c>
      <c r="J2855" s="29" t="s">
        <v>146</v>
      </c>
      <c r="M2855" s="2" t="s">
        <v>143</v>
      </c>
      <c r="N2855" s="2">
        <f t="shared" si="415"/>
        <v>173.7</v>
      </c>
      <c r="O2855" s="28">
        <v>17.369999999999997</v>
      </c>
      <c r="P2855" s="28">
        <v>312.89999999999998</v>
      </c>
      <c r="Q2855">
        <f t="shared" si="416"/>
        <v>312.89999999999998</v>
      </c>
      <c r="R2855" s="2">
        <f>IF(ISNUMBER(Q2855),SUMIFS(Q$1:$Q2855,A$1:$A2855,A2855,J$1:$J2855,J2855,D$1:$D2855,D2855),"")</f>
        <v>701.3</v>
      </c>
      <c r="AL2855">
        <v>0.69495412844036697</v>
      </c>
      <c r="AM2855">
        <v>0.27522935779816515</v>
      </c>
      <c r="AO2855">
        <v>1.0321100917431195E-2</v>
      </c>
      <c r="AR2855">
        <v>1.9495412844036702E-2</v>
      </c>
    </row>
    <row r="2856" spans="1:44" x14ac:dyDescent="0.25">
      <c r="A2856" t="s">
        <v>153</v>
      </c>
      <c r="B2856" t="s">
        <v>148</v>
      </c>
      <c r="C2856" s="3">
        <v>44119</v>
      </c>
      <c r="D2856">
        <v>3</v>
      </c>
      <c r="I2856" t="s">
        <v>154</v>
      </c>
      <c r="J2856" s="29" t="s">
        <v>146</v>
      </c>
      <c r="M2856" s="2" t="s">
        <v>143</v>
      </c>
      <c r="N2856" s="2">
        <f t="shared" si="415"/>
        <v>161.69999999999999</v>
      </c>
      <c r="O2856" s="28">
        <v>16.169999999999998</v>
      </c>
      <c r="P2856" s="28">
        <v>196.7</v>
      </c>
      <c r="Q2856">
        <f t="shared" si="416"/>
        <v>196.7</v>
      </c>
      <c r="R2856" s="2">
        <f>IF(ISNUMBER(Q2856),SUMIFS(Q$1:$Q2856,A$1:$A2856,A2856,J$1:$J2856,J2856,D$1:$D2856,D2856),"")</f>
        <v>489.33333333333331</v>
      </c>
      <c r="AL2856">
        <v>0.68824940047961636</v>
      </c>
      <c r="AM2856">
        <v>0.16187050359712232</v>
      </c>
      <c r="AO2856">
        <v>2.9976019184652283E-2</v>
      </c>
      <c r="AR2856">
        <v>0.11990407673860913</v>
      </c>
    </row>
    <row r="2857" spans="1:44" x14ac:dyDescent="0.25">
      <c r="A2857" t="s">
        <v>153</v>
      </c>
      <c r="B2857" t="s">
        <v>148</v>
      </c>
      <c r="C2857" s="3">
        <v>44119</v>
      </c>
      <c r="D2857">
        <v>4</v>
      </c>
      <c r="I2857" t="s">
        <v>154</v>
      </c>
      <c r="J2857" s="29" t="s">
        <v>146</v>
      </c>
      <c r="M2857" s="2" t="s">
        <v>143</v>
      </c>
      <c r="N2857" s="2">
        <f t="shared" si="415"/>
        <v>161</v>
      </c>
      <c r="O2857" s="28">
        <v>16.100000000000001</v>
      </c>
      <c r="P2857" s="28">
        <v>205</v>
      </c>
      <c r="Q2857">
        <f t="shared" si="416"/>
        <v>205</v>
      </c>
      <c r="R2857" s="2">
        <f>IF(ISNUMBER(Q2857),SUMIFS(Q$1:$Q2857,A$1:$A2857,A2857,J$1:$J2857,J2857,D$1:$D2857,D2857),"")</f>
        <v>517.20000000000005</v>
      </c>
      <c r="AL2857">
        <v>0.87360178970917224</v>
      </c>
      <c r="AM2857">
        <v>0.11185682326621924</v>
      </c>
      <c r="AO2857">
        <v>1.4541387024608502E-2</v>
      </c>
      <c r="AR2857">
        <v>0</v>
      </c>
    </row>
    <row r="2858" spans="1:44" x14ac:dyDescent="0.25">
      <c r="A2858" t="s">
        <v>153</v>
      </c>
      <c r="B2858" t="s">
        <v>148</v>
      </c>
      <c r="C2858" s="3">
        <v>44119</v>
      </c>
      <c r="D2858">
        <v>5</v>
      </c>
      <c r="I2858" t="s">
        <v>154</v>
      </c>
      <c r="J2858" s="29" t="s">
        <v>146</v>
      </c>
      <c r="M2858" s="2" t="s">
        <v>143</v>
      </c>
      <c r="N2858" s="2">
        <f t="shared" si="415"/>
        <v>144.6</v>
      </c>
      <c r="O2858" s="28">
        <v>14.459999999999999</v>
      </c>
      <c r="P2858" s="28">
        <v>242.6</v>
      </c>
      <c r="Q2858">
        <f t="shared" si="416"/>
        <v>242.6</v>
      </c>
      <c r="R2858" s="2">
        <f>IF(ISNUMBER(Q2858),SUMIFS(Q$1:$Q2858,A$1:$A2858,A2858,J$1:$J2858,J2858,D$1:$D2858,D2858),"")</f>
        <v>603.93333333333328</v>
      </c>
      <c r="AL2858">
        <v>0.87281213535589264</v>
      </c>
      <c r="AM2858">
        <v>3.8506417736289385E-2</v>
      </c>
      <c r="AO2858">
        <v>7.817969661610269E-2</v>
      </c>
      <c r="AR2858">
        <v>1.0501750291715285E-2</v>
      </c>
    </row>
    <row r="2859" spans="1:44" x14ac:dyDescent="0.25">
      <c r="A2859" t="s">
        <v>153</v>
      </c>
      <c r="B2859" t="s">
        <v>148</v>
      </c>
      <c r="C2859" s="3">
        <v>44154</v>
      </c>
      <c r="D2859">
        <v>1</v>
      </c>
      <c r="I2859" t="s">
        <v>154</v>
      </c>
      <c r="J2859" s="29" t="s">
        <v>146</v>
      </c>
      <c r="M2859" s="2" t="s">
        <v>143</v>
      </c>
      <c r="N2859" s="2">
        <f t="shared" ref="N2859:N2893" si="420">IF(LEN(O2859)&gt;0,O2859*10,"")</f>
        <v>177.5</v>
      </c>
      <c r="O2859" s="28">
        <v>17.75</v>
      </c>
      <c r="P2859" s="28">
        <v>205.9</v>
      </c>
      <c r="Q2859">
        <f t="shared" ref="Q2859:Q2893" si="421">IF(LEN(P2859)&gt;0,P2859,"")</f>
        <v>205.9</v>
      </c>
      <c r="R2859" s="2">
        <f>IF(ISNUMBER(Q2859),SUMIFS(Q$1:$Q2859,A$1:$A2859,A2859,J$1:$J2859,J2859,D$1:$D2859,D2859),"")</f>
        <v>631.6</v>
      </c>
      <c r="AL2859">
        <v>0.57284440039643214</v>
      </c>
      <c r="AM2859">
        <v>0.16650148662041622</v>
      </c>
      <c r="AO2859">
        <v>0.24777006937561941</v>
      </c>
      <c r="AR2859">
        <v>1.2884043607532208E-2</v>
      </c>
    </row>
    <row r="2860" spans="1:44" x14ac:dyDescent="0.25">
      <c r="A2860" t="s">
        <v>153</v>
      </c>
      <c r="B2860" t="s">
        <v>148</v>
      </c>
      <c r="C2860" s="3">
        <v>44154</v>
      </c>
      <c r="D2860">
        <v>2</v>
      </c>
      <c r="I2860" t="s">
        <v>154</v>
      </c>
      <c r="J2860" s="29" t="s">
        <v>146</v>
      </c>
      <c r="M2860" s="2" t="s">
        <v>143</v>
      </c>
      <c r="N2860" s="2">
        <f t="shared" si="420"/>
        <v>189.7</v>
      </c>
      <c r="O2860" s="28">
        <v>18.97</v>
      </c>
      <c r="P2860" s="28">
        <v>247.9</v>
      </c>
      <c r="Q2860">
        <f t="shared" si="421"/>
        <v>247.9</v>
      </c>
      <c r="R2860" s="2">
        <f>IF(ISNUMBER(Q2860),SUMIFS(Q$1:$Q2860,A$1:$A2860,A2860,J$1:$J2860,J2860,D$1:$D2860,D2860),"")</f>
        <v>949.19999999999993</v>
      </c>
      <c r="AL2860">
        <v>0.57421543681085663</v>
      </c>
      <c r="AM2860">
        <v>0.29686174724342668</v>
      </c>
      <c r="AO2860">
        <v>0.1068702290076336</v>
      </c>
      <c r="AR2860">
        <v>2.2052586938083124E-2</v>
      </c>
    </row>
    <row r="2861" spans="1:44" x14ac:dyDescent="0.25">
      <c r="A2861" t="s">
        <v>153</v>
      </c>
      <c r="B2861" t="s">
        <v>148</v>
      </c>
      <c r="C2861" s="3">
        <v>44154</v>
      </c>
      <c r="D2861">
        <v>3</v>
      </c>
      <c r="I2861" t="s">
        <v>154</v>
      </c>
      <c r="J2861" s="29" t="s">
        <v>146</v>
      </c>
      <c r="M2861" s="2" t="s">
        <v>143</v>
      </c>
      <c r="N2861" s="2">
        <f t="shared" si="420"/>
        <v>180.2</v>
      </c>
      <c r="O2861" s="28">
        <v>18.02</v>
      </c>
      <c r="P2861" s="28">
        <v>237</v>
      </c>
      <c r="Q2861">
        <f t="shared" si="421"/>
        <v>237</v>
      </c>
      <c r="R2861" s="2">
        <f>IF(ISNUMBER(Q2861),SUMIFS(Q$1:$Q2861,A$1:$A2861,A2861,J$1:$J2861,J2861,D$1:$D2861,D2861),"")</f>
        <v>726.33333333333326</v>
      </c>
      <c r="AL2861">
        <v>0.68536770280515547</v>
      </c>
      <c r="AM2861">
        <v>0.1728582259287339</v>
      </c>
      <c r="AO2861">
        <v>0.12206216830932527</v>
      </c>
      <c r="AR2861">
        <v>1.9711902956785446E-2</v>
      </c>
    </row>
    <row r="2862" spans="1:44" x14ac:dyDescent="0.25">
      <c r="A2862" t="s">
        <v>153</v>
      </c>
      <c r="B2862" t="s">
        <v>148</v>
      </c>
      <c r="C2862" s="3">
        <v>44154</v>
      </c>
      <c r="D2862">
        <v>4</v>
      </c>
      <c r="I2862" t="s">
        <v>154</v>
      </c>
      <c r="J2862" s="29" t="s">
        <v>146</v>
      </c>
      <c r="M2862" s="2" t="s">
        <v>143</v>
      </c>
      <c r="N2862" s="2">
        <f t="shared" si="420"/>
        <v>206.2</v>
      </c>
      <c r="O2862" s="28">
        <v>20.619999999999997</v>
      </c>
      <c r="P2862" s="28">
        <v>236.3</v>
      </c>
      <c r="Q2862">
        <f t="shared" si="421"/>
        <v>236.3</v>
      </c>
      <c r="R2862" s="2">
        <f>IF(ISNUMBER(Q2862),SUMIFS(Q$1:$Q2862,A$1:$A2862,A2862,J$1:$J2862,J2862,D$1:$D2862,D2862),"")</f>
        <v>753.5</v>
      </c>
      <c r="AL2862">
        <v>0.58106355382619979</v>
      </c>
      <c r="AM2862">
        <v>0.17120622568093388</v>
      </c>
      <c r="AO2862">
        <v>0.19066147859922178</v>
      </c>
      <c r="AR2862">
        <v>5.7068741893644616E-2</v>
      </c>
    </row>
    <row r="2863" spans="1:44" x14ac:dyDescent="0.25">
      <c r="A2863" t="s">
        <v>153</v>
      </c>
      <c r="B2863" t="s">
        <v>148</v>
      </c>
      <c r="C2863" s="3">
        <v>44154</v>
      </c>
      <c r="D2863">
        <v>5</v>
      </c>
      <c r="I2863" t="s">
        <v>154</v>
      </c>
      <c r="J2863" s="29" t="s">
        <v>146</v>
      </c>
      <c r="M2863" s="2" t="s">
        <v>143</v>
      </c>
      <c r="N2863" s="2">
        <f t="shared" si="420"/>
        <v>143.1</v>
      </c>
      <c r="O2863" s="28">
        <v>14.309999999999999</v>
      </c>
      <c r="P2863" s="28">
        <v>171.6</v>
      </c>
      <c r="Q2863">
        <f t="shared" si="421"/>
        <v>171.6</v>
      </c>
      <c r="R2863" s="2">
        <f>IF(ISNUMBER(Q2863),SUMIFS(Q$1:$Q2863,A$1:$A2863,A2863,J$1:$J2863,J2863,D$1:$D2863,D2863),"")</f>
        <v>775.5333333333333</v>
      </c>
      <c r="AL2863">
        <v>0.58333333333333326</v>
      </c>
      <c r="AM2863">
        <v>0.20833333333333337</v>
      </c>
      <c r="AO2863">
        <v>0.15663580246913583</v>
      </c>
      <c r="AR2863">
        <v>5.1697530864197531E-2</v>
      </c>
    </row>
    <row r="2864" spans="1:44" x14ac:dyDescent="0.25">
      <c r="A2864" t="s">
        <v>153</v>
      </c>
      <c r="B2864" t="s">
        <v>148</v>
      </c>
      <c r="C2864" s="3">
        <v>44174</v>
      </c>
      <c r="D2864">
        <v>1</v>
      </c>
      <c r="I2864" t="s">
        <v>154</v>
      </c>
      <c r="J2864" s="29" t="s">
        <v>146</v>
      </c>
      <c r="M2864" s="2" t="s">
        <v>143</v>
      </c>
      <c r="N2864" s="2">
        <f t="shared" si="420"/>
        <v>137.5</v>
      </c>
      <c r="O2864" s="28">
        <v>13.75</v>
      </c>
      <c r="P2864" s="28">
        <v>176.76666666666665</v>
      </c>
      <c r="Q2864">
        <f t="shared" si="421"/>
        <v>176.76666666666665</v>
      </c>
      <c r="R2864" s="2">
        <f>IF(ISNUMBER(Q2864),SUMIFS(Q$1:$Q2864,A$1:$A2864,A2864,J$1:$J2864,J2864,D$1:$D2864,D2864),"")</f>
        <v>808.36666666666667</v>
      </c>
      <c r="AL2864">
        <v>0.80067567567567566</v>
      </c>
      <c r="AM2864">
        <v>0.19932432432432431</v>
      </c>
      <c r="AO2864">
        <v>0</v>
      </c>
      <c r="AR2864">
        <v>0</v>
      </c>
    </row>
    <row r="2865" spans="1:44" x14ac:dyDescent="0.25">
      <c r="A2865" t="s">
        <v>153</v>
      </c>
      <c r="B2865" t="s">
        <v>148</v>
      </c>
      <c r="C2865" s="3">
        <v>44174</v>
      </c>
      <c r="D2865">
        <v>2</v>
      </c>
      <c r="I2865" t="s">
        <v>154</v>
      </c>
      <c r="J2865" s="29" t="s">
        <v>146</v>
      </c>
      <c r="M2865" s="2" t="s">
        <v>143</v>
      </c>
      <c r="N2865" s="2">
        <f t="shared" si="420"/>
        <v>154.30000000000001</v>
      </c>
      <c r="O2865" s="28">
        <v>15.430000000000001</v>
      </c>
      <c r="P2865" s="28">
        <v>147.69999999999999</v>
      </c>
      <c r="Q2865">
        <f t="shared" si="421"/>
        <v>147.69999999999999</v>
      </c>
      <c r="R2865" s="2">
        <f>IF(ISNUMBER(Q2865),SUMIFS(Q$1:$Q2865,A$1:$A2865,A2865,J$1:$J2865,J2865,D$1:$D2865,D2865),"")</f>
        <v>1096.8999999999999</v>
      </c>
      <c r="AL2865">
        <v>0.79920870425321466</v>
      </c>
      <c r="AM2865">
        <v>0.11968348170128584</v>
      </c>
      <c r="AO2865">
        <v>7.0227497527200783E-2</v>
      </c>
      <c r="AR2865">
        <v>1.0880316518298714E-2</v>
      </c>
    </row>
    <row r="2866" spans="1:44" x14ac:dyDescent="0.25">
      <c r="A2866" t="s">
        <v>153</v>
      </c>
      <c r="B2866" t="s">
        <v>148</v>
      </c>
      <c r="C2866" s="3">
        <v>44174</v>
      </c>
      <c r="D2866">
        <v>3</v>
      </c>
      <c r="I2866" t="s">
        <v>154</v>
      </c>
      <c r="J2866" s="29" t="s">
        <v>146</v>
      </c>
      <c r="M2866" s="2" t="s">
        <v>143</v>
      </c>
      <c r="N2866" s="2">
        <f t="shared" si="420"/>
        <v>155.1</v>
      </c>
      <c r="O2866" s="28">
        <v>15.51</v>
      </c>
      <c r="P2866" s="28">
        <v>143.23333333333335</v>
      </c>
      <c r="Q2866">
        <f t="shared" si="421"/>
        <v>143.23333333333335</v>
      </c>
      <c r="R2866" s="2">
        <f>IF(ISNUMBER(Q2866),SUMIFS(Q$1:$Q2866,A$1:$A2866,A2866,J$1:$J2866,J2866,D$1:$D2866,D2866),"")</f>
        <v>869.56666666666661</v>
      </c>
      <c r="AL2866">
        <v>0.90509666080843587</v>
      </c>
      <c r="AM2866">
        <v>7.5571177504393683E-2</v>
      </c>
      <c r="AO2866">
        <v>0</v>
      </c>
      <c r="AR2866">
        <v>1.9332161687170474E-2</v>
      </c>
    </row>
    <row r="2867" spans="1:44" x14ac:dyDescent="0.25">
      <c r="A2867" t="s">
        <v>153</v>
      </c>
      <c r="B2867" t="s">
        <v>148</v>
      </c>
      <c r="C2867" s="3">
        <v>44174</v>
      </c>
      <c r="D2867">
        <v>4</v>
      </c>
      <c r="I2867" t="s">
        <v>154</v>
      </c>
      <c r="J2867" s="29" t="s">
        <v>146</v>
      </c>
      <c r="M2867" s="2" t="s">
        <v>143</v>
      </c>
      <c r="N2867" s="2">
        <f t="shared" si="420"/>
        <v>154.19999999999999</v>
      </c>
      <c r="O2867" s="28">
        <v>15.419999999999998</v>
      </c>
      <c r="P2867" s="28">
        <v>144.26666666666665</v>
      </c>
      <c r="Q2867">
        <f t="shared" si="421"/>
        <v>144.26666666666665</v>
      </c>
      <c r="R2867" s="2">
        <f>IF(ISNUMBER(Q2867),SUMIFS(Q$1:$Q2867,A$1:$A2867,A2867,J$1:$J2867,J2867,D$1:$D2867,D2867),"")</f>
        <v>897.76666666666665</v>
      </c>
      <c r="AL2867">
        <v>0.83669724770642195</v>
      </c>
      <c r="AM2867">
        <v>0.16330275229357799</v>
      </c>
      <c r="AO2867">
        <v>0</v>
      </c>
      <c r="AR2867">
        <v>0</v>
      </c>
    </row>
    <row r="2868" spans="1:44" x14ac:dyDescent="0.25">
      <c r="A2868" t="s">
        <v>153</v>
      </c>
      <c r="B2868" t="s">
        <v>148</v>
      </c>
      <c r="C2868" s="3">
        <v>44174</v>
      </c>
      <c r="D2868">
        <v>5</v>
      </c>
      <c r="I2868" t="s">
        <v>154</v>
      </c>
      <c r="J2868" s="29" t="s">
        <v>146</v>
      </c>
      <c r="M2868" s="2" t="s">
        <v>143</v>
      </c>
      <c r="N2868" s="2">
        <f t="shared" si="420"/>
        <v>119.1</v>
      </c>
      <c r="O2868" s="28">
        <v>11.91</v>
      </c>
      <c r="P2868" s="28">
        <v>121.43333333333335</v>
      </c>
      <c r="Q2868">
        <f t="shared" si="421"/>
        <v>121.43333333333335</v>
      </c>
      <c r="R2868" s="2">
        <f>IF(ISNUMBER(Q2868),SUMIFS(Q$1:$Q2868,A$1:$A2868,A2868,J$1:$J2868,J2868,D$1:$D2868,D2868),"")</f>
        <v>896.9666666666667</v>
      </c>
      <c r="AL2868">
        <v>0.79937304075235105</v>
      </c>
      <c r="AM2868">
        <v>0.14733542319749215</v>
      </c>
      <c r="AO2868">
        <v>5.329153605015674E-2</v>
      </c>
      <c r="AR2868">
        <v>0</v>
      </c>
    </row>
    <row r="2869" spans="1:44" x14ac:dyDescent="0.25">
      <c r="A2869" t="s">
        <v>153</v>
      </c>
      <c r="B2869" t="s">
        <v>148</v>
      </c>
      <c r="C2869" s="3">
        <v>44210</v>
      </c>
      <c r="D2869">
        <v>1</v>
      </c>
      <c r="I2869" t="s">
        <v>154</v>
      </c>
      <c r="J2869" s="29" t="s">
        <v>146</v>
      </c>
      <c r="M2869" s="2" t="s">
        <v>143</v>
      </c>
      <c r="N2869" s="2">
        <f t="shared" si="420"/>
        <v>196.3</v>
      </c>
      <c r="O2869" s="28">
        <v>19.630000000000003</v>
      </c>
      <c r="P2869" s="28">
        <v>155.4</v>
      </c>
      <c r="Q2869">
        <f t="shared" si="421"/>
        <v>155.4</v>
      </c>
      <c r="R2869" s="2">
        <f>IF(ISNUMBER(Q2869),SUMIFS(Q$1:$Q2869,A$1:$A2869,A2869,J$1:$J2869,J2869,D$1:$D2869,D2869),"")</f>
        <v>963.76666666666665</v>
      </c>
      <c r="AL2869">
        <v>0.75387123064384676</v>
      </c>
      <c r="AM2869">
        <v>0.23308883455582718</v>
      </c>
      <c r="AO2869">
        <v>0</v>
      </c>
      <c r="AR2869">
        <v>1.3039934800325996E-2</v>
      </c>
    </row>
    <row r="2870" spans="1:44" x14ac:dyDescent="0.25">
      <c r="A2870" t="s">
        <v>153</v>
      </c>
      <c r="B2870" t="s">
        <v>148</v>
      </c>
      <c r="C2870" s="3">
        <v>44210</v>
      </c>
      <c r="D2870">
        <v>2</v>
      </c>
      <c r="I2870" t="s">
        <v>154</v>
      </c>
      <c r="J2870" s="29" t="s">
        <v>146</v>
      </c>
      <c r="M2870" s="2" t="s">
        <v>143</v>
      </c>
      <c r="N2870" s="2">
        <f t="shared" si="420"/>
        <v>201.9</v>
      </c>
      <c r="O2870" s="28">
        <v>20.190000000000001</v>
      </c>
      <c r="P2870" s="28">
        <v>197.6</v>
      </c>
      <c r="Q2870">
        <f t="shared" si="421"/>
        <v>197.6</v>
      </c>
      <c r="R2870" s="2">
        <f>IF(ISNUMBER(Q2870),SUMIFS(Q$1:$Q2870,A$1:$A2870,A2870,J$1:$J2870,J2870,D$1:$D2870,D2870),"")</f>
        <v>1294.4999999999998</v>
      </c>
      <c r="AL2870">
        <v>0.61735941320293408</v>
      </c>
      <c r="AM2870">
        <v>0.38264058679706603</v>
      </c>
      <c r="AO2870">
        <v>0</v>
      </c>
      <c r="AR2870">
        <v>0</v>
      </c>
    </row>
    <row r="2871" spans="1:44" x14ac:dyDescent="0.25">
      <c r="A2871" t="s">
        <v>153</v>
      </c>
      <c r="B2871" t="s">
        <v>148</v>
      </c>
      <c r="C2871" s="3">
        <v>44210</v>
      </c>
      <c r="D2871">
        <v>3</v>
      </c>
      <c r="I2871" t="s">
        <v>154</v>
      </c>
      <c r="J2871" s="29" t="s">
        <v>146</v>
      </c>
      <c r="M2871" s="2" t="s">
        <v>143</v>
      </c>
      <c r="N2871" s="2">
        <f t="shared" si="420"/>
        <v>154.80000000000001</v>
      </c>
      <c r="O2871" s="28">
        <v>15.48</v>
      </c>
      <c r="P2871" s="28">
        <v>165.5</v>
      </c>
      <c r="Q2871">
        <f t="shared" si="421"/>
        <v>165.5</v>
      </c>
      <c r="R2871" s="2">
        <f>IF(ISNUMBER(Q2871),SUMIFS(Q$1:$Q2871,A$1:$A2871,A2871,J$1:$J2871,J2871,D$1:$D2871,D2871),"")</f>
        <v>1035.0666666666666</v>
      </c>
      <c r="AL2871">
        <v>0.63225806451612909</v>
      </c>
      <c r="AM2871">
        <v>0.24239631336405529</v>
      </c>
      <c r="AO2871">
        <v>0</v>
      </c>
      <c r="AR2871">
        <v>0.12534562211981568</v>
      </c>
    </row>
    <row r="2872" spans="1:44" x14ac:dyDescent="0.25">
      <c r="A2872" t="s">
        <v>153</v>
      </c>
      <c r="B2872" t="s">
        <v>148</v>
      </c>
      <c r="C2872" s="3">
        <v>44210</v>
      </c>
      <c r="D2872">
        <v>4</v>
      </c>
      <c r="I2872" t="s">
        <v>154</v>
      </c>
      <c r="J2872" s="29" t="s">
        <v>146</v>
      </c>
      <c r="M2872" s="2" t="s">
        <v>143</v>
      </c>
      <c r="N2872" s="2">
        <f t="shared" si="420"/>
        <v>195.09999999999997</v>
      </c>
      <c r="O2872" s="28">
        <v>19.509999999999998</v>
      </c>
      <c r="P2872" s="28">
        <v>226.8</v>
      </c>
      <c r="Q2872">
        <f t="shared" si="421"/>
        <v>226.8</v>
      </c>
      <c r="R2872" s="2">
        <f>IF(ISNUMBER(Q2872),SUMIFS(Q$1:$Q2872,A$1:$A2872,A2872,J$1:$J2872,J2872,D$1:$D2872,D2872),"")</f>
        <v>1124.5666666666666</v>
      </c>
      <c r="AL2872">
        <v>0.72795115332428761</v>
      </c>
      <c r="AM2872">
        <v>0.25780189959294436</v>
      </c>
      <c r="AO2872">
        <v>4.0705563093622792E-3</v>
      </c>
      <c r="AR2872">
        <v>1.0176390773405698E-2</v>
      </c>
    </row>
    <row r="2873" spans="1:44" x14ac:dyDescent="0.25">
      <c r="A2873" t="s">
        <v>153</v>
      </c>
      <c r="B2873" t="s">
        <v>148</v>
      </c>
      <c r="C2873" s="3">
        <v>44210</v>
      </c>
      <c r="D2873">
        <v>5</v>
      </c>
      <c r="I2873" t="s">
        <v>154</v>
      </c>
      <c r="J2873" s="29" t="s">
        <v>146</v>
      </c>
      <c r="M2873" s="2" t="s">
        <v>143</v>
      </c>
      <c r="N2873" s="2">
        <f t="shared" si="420"/>
        <v>155.30000000000001</v>
      </c>
      <c r="O2873" s="28">
        <v>15.530000000000001</v>
      </c>
      <c r="P2873" s="28">
        <v>198.5</v>
      </c>
      <c r="Q2873">
        <f t="shared" si="421"/>
        <v>198.5</v>
      </c>
      <c r="R2873" s="2">
        <f>IF(ISNUMBER(Q2873),SUMIFS(Q$1:$Q2873,A$1:$A2873,A2873,J$1:$J2873,J2873,D$1:$D2873,D2873),"")</f>
        <v>1095.4666666666667</v>
      </c>
      <c r="AL2873">
        <v>0.74258160237388726</v>
      </c>
      <c r="AM2873">
        <v>0.23367952522255195</v>
      </c>
      <c r="AO2873">
        <v>0</v>
      </c>
      <c r="AR2873">
        <v>2.3738872403560832E-2</v>
      </c>
    </row>
    <row r="2874" spans="1:44" x14ac:dyDescent="0.25">
      <c r="A2874" t="s">
        <v>153</v>
      </c>
      <c r="B2874" t="s">
        <v>148</v>
      </c>
      <c r="C2874" s="3">
        <v>44238</v>
      </c>
      <c r="D2874">
        <v>1</v>
      </c>
      <c r="I2874" t="s">
        <v>154</v>
      </c>
      <c r="J2874" s="29" t="s">
        <v>146</v>
      </c>
      <c r="M2874" s="2" t="s">
        <v>143</v>
      </c>
      <c r="N2874" s="2">
        <f t="shared" si="420"/>
        <v>148.23333333333332</v>
      </c>
      <c r="O2874" s="28">
        <v>14.823333333333332</v>
      </c>
      <c r="P2874" s="28">
        <v>138.96666666666667</v>
      </c>
      <c r="Q2874">
        <f t="shared" si="421"/>
        <v>138.96666666666667</v>
      </c>
      <c r="R2874" s="2">
        <f>IF(ISNUMBER(Q2874),SUMIFS(Q$1:$Q2874,A$1:$A2874,A2874,J$1:$J2874,J2874,D$1:$D2874,D2874),"")</f>
        <v>1102.7333333333333</v>
      </c>
      <c r="AL2874">
        <v>0.58260869565217388</v>
      </c>
      <c r="AM2874">
        <v>0.38656126482213443</v>
      </c>
      <c r="AO2874">
        <v>2.5296442687747035E-2</v>
      </c>
      <c r="AR2874">
        <v>5.5335968379446642E-3</v>
      </c>
    </row>
    <row r="2875" spans="1:44" x14ac:dyDescent="0.25">
      <c r="A2875" t="s">
        <v>153</v>
      </c>
      <c r="B2875" t="s">
        <v>148</v>
      </c>
      <c r="C2875" s="3">
        <v>44238</v>
      </c>
      <c r="D2875">
        <v>2</v>
      </c>
      <c r="I2875" t="s">
        <v>154</v>
      </c>
      <c r="J2875" s="29" t="s">
        <v>146</v>
      </c>
      <c r="M2875" s="2" t="s">
        <v>143</v>
      </c>
      <c r="N2875" s="2">
        <f t="shared" si="420"/>
        <v>198.86666666666667</v>
      </c>
      <c r="O2875" s="28">
        <v>19.886666666666667</v>
      </c>
      <c r="P2875" s="28">
        <v>95.59999999999998</v>
      </c>
      <c r="Q2875">
        <f t="shared" si="421"/>
        <v>95.59999999999998</v>
      </c>
      <c r="R2875" s="2">
        <f>IF(ISNUMBER(Q2875),SUMIFS(Q$1:$Q2875,A$1:$A2875,A2875,J$1:$J2875,J2875,D$1:$D2875,D2875),"")</f>
        <v>1390.0999999999997</v>
      </c>
      <c r="AL2875">
        <v>0.6243980738362761</v>
      </c>
      <c r="AM2875">
        <v>0.36436597110754415</v>
      </c>
      <c r="AO2875">
        <v>0</v>
      </c>
      <c r="AR2875">
        <v>1.1235955056179777E-2</v>
      </c>
    </row>
    <row r="2876" spans="1:44" x14ac:dyDescent="0.25">
      <c r="A2876" t="s">
        <v>153</v>
      </c>
      <c r="B2876" t="s">
        <v>148</v>
      </c>
      <c r="C2876" s="3">
        <v>44238</v>
      </c>
      <c r="D2876">
        <v>3</v>
      </c>
      <c r="I2876" t="s">
        <v>154</v>
      </c>
      <c r="J2876" s="29" t="s">
        <v>146</v>
      </c>
      <c r="M2876" s="2" t="s">
        <v>143</v>
      </c>
      <c r="N2876" s="2">
        <f t="shared" si="420"/>
        <v>160.53333333333336</v>
      </c>
      <c r="O2876" s="28">
        <v>16.053333333333335</v>
      </c>
      <c r="P2876" s="28">
        <v>176.20000000000002</v>
      </c>
      <c r="Q2876">
        <f t="shared" si="421"/>
        <v>176.20000000000002</v>
      </c>
      <c r="R2876" s="2">
        <f>IF(ISNUMBER(Q2876),SUMIFS(Q$1:$Q2876,A$1:$A2876,A2876,J$1:$J2876,J2876,D$1:$D2876,D2876),"")</f>
        <v>1211.2666666666667</v>
      </c>
      <c r="AL2876">
        <v>0.71938775510204078</v>
      </c>
      <c r="AM2876">
        <v>0.28061224489795916</v>
      </c>
      <c r="AO2876">
        <v>0</v>
      </c>
      <c r="AR2876">
        <v>0</v>
      </c>
    </row>
    <row r="2877" spans="1:44" x14ac:dyDescent="0.25">
      <c r="A2877" t="s">
        <v>153</v>
      </c>
      <c r="B2877" t="s">
        <v>148</v>
      </c>
      <c r="C2877" s="3">
        <v>44238</v>
      </c>
      <c r="D2877">
        <v>4</v>
      </c>
      <c r="I2877" t="s">
        <v>154</v>
      </c>
      <c r="J2877" s="29" t="s">
        <v>146</v>
      </c>
      <c r="M2877" s="2" t="s">
        <v>143</v>
      </c>
      <c r="N2877" s="2">
        <f t="shared" si="420"/>
        <v>188.46666666666667</v>
      </c>
      <c r="O2877" s="28">
        <v>18.846666666666668</v>
      </c>
      <c r="P2877" s="28">
        <v>137.66666666666669</v>
      </c>
      <c r="Q2877">
        <f t="shared" si="421"/>
        <v>137.66666666666669</v>
      </c>
      <c r="R2877" s="2">
        <f>IF(ISNUMBER(Q2877),SUMIFS(Q$1:$Q2877,A$1:$A2877,A2877,J$1:$J2877,J2877,D$1:$D2877,D2877),"")</f>
        <v>1262.2333333333333</v>
      </c>
      <c r="AL2877">
        <v>0.72432432432432425</v>
      </c>
      <c r="AM2877">
        <v>0.25</v>
      </c>
      <c r="AO2877">
        <v>2.5675675675675667E-2</v>
      </c>
      <c r="AR2877">
        <v>0</v>
      </c>
    </row>
    <row r="2878" spans="1:44" x14ac:dyDescent="0.25">
      <c r="A2878" t="s">
        <v>153</v>
      </c>
      <c r="B2878" t="s">
        <v>148</v>
      </c>
      <c r="C2878" s="3">
        <v>44238</v>
      </c>
      <c r="D2878">
        <v>5</v>
      </c>
      <c r="I2878" t="s">
        <v>154</v>
      </c>
      <c r="J2878" s="29" t="s">
        <v>146</v>
      </c>
      <c r="M2878" s="2" t="s">
        <v>143</v>
      </c>
      <c r="N2878" s="2">
        <f t="shared" si="420"/>
        <v>137.13333333333333</v>
      </c>
      <c r="O2878" s="28">
        <v>13.713333333333333</v>
      </c>
      <c r="P2878" s="28">
        <v>135.70000000000002</v>
      </c>
      <c r="Q2878">
        <f t="shared" si="421"/>
        <v>135.70000000000002</v>
      </c>
      <c r="R2878" s="2">
        <f>IF(ISNUMBER(Q2878),SUMIFS(Q$1:$Q2878,A$1:$A2878,A2878,J$1:$J2878,J2878,D$1:$D2878,D2878),"")</f>
        <v>1231.1666666666667</v>
      </c>
      <c r="AL2878">
        <v>0.68835930339138407</v>
      </c>
      <c r="AM2878">
        <v>0.31164069660861604</v>
      </c>
      <c r="AO2878">
        <v>0</v>
      </c>
      <c r="AR2878">
        <v>0</v>
      </c>
    </row>
    <row r="2879" spans="1:44" x14ac:dyDescent="0.25">
      <c r="A2879" t="s">
        <v>153</v>
      </c>
      <c r="B2879" t="s">
        <v>148</v>
      </c>
      <c r="C2879" s="3">
        <v>44286</v>
      </c>
      <c r="D2879">
        <v>1</v>
      </c>
      <c r="I2879" t="s">
        <v>154</v>
      </c>
      <c r="J2879" s="29" t="s">
        <v>146</v>
      </c>
      <c r="M2879" s="2" t="s">
        <v>143</v>
      </c>
      <c r="N2879" s="2">
        <f t="shared" si="420"/>
        <v>182.2</v>
      </c>
      <c r="O2879" s="28">
        <v>18.22</v>
      </c>
      <c r="P2879" s="28">
        <v>93.633333333333354</v>
      </c>
      <c r="Q2879">
        <f t="shared" si="421"/>
        <v>93.633333333333354</v>
      </c>
      <c r="R2879" s="2">
        <f>IF(ISNUMBER(Q2879),SUMIFS(Q$1:$Q2879,A$1:$A2879,A2879,J$1:$J2879,J2879,D$1:$D2879,D2879),"")</f>
        <v>1196.3666666666668</v>
      </c>
      <c r="AL2879">
        <v>0.62225705329153602</v>
      </c>
      <c r="AM2879">
        <v>0.37774294670846398</v>
      </c>
      <c r="AO2879">
        <v>0</v>
      </c>
      <c r="AR2879">
        <v>0</v>
      </c>
    </row>
    <row r="2880" spans="1:44" x14ac:dyDescent="0.25">
      <c r="A2880" t="s">
        <v>153</v>
      </c>
      <c r="B2880" t="s">
        <v>148</v>
      </c>
      <c r="C2880" s="3">
        <v>44286</v>
      </c>
      <c r="D2880">
        <v>2</v>
      </c>
      <c r="I2880" t="s">
        <v>154</v>
      </c>
      <c r="J2880" s="29" t="s">
        <v>146</v>
      </c>
      <c r="M2880" s="2" t="s">
        <v>143</v>
      </c>
      <c r="N2880" s="2">
        <f t="shared" si="420"/>
        <v>197.03333333333333</v>
      </c>
      <c r="O2880" s="28">
        <v>19.703333333333333</v>
      </c>
      <c r="P2880" s="28">
        <v>92.633333333333326</v>
      </c>
      <c r="Q2880">
        <f t="shared" si="421"/>
        <v>92.633333333333326</v>
      </c>
      <c r="R2880" s="2">
        <f>IF(ISNUMBER(Q2880),SUMIFS(Q$1:$Q2880,A$1:$A2880,A2880,J$1:$J2880,J2880,D$1:$D2880,D2880),"")</f>
        <v>1482.7333333333331</v>
      </c>
      <c r="AL2880">
        <v>0.59276018099547512</v>
      </c>
      <c r="AM2880">
        <v>0.40723981900452488</v>
      </c>
      <c r="AO2880">
        <v>0</v>
      </c>
      <c r="AR2880">
        <v>0</v>
      </c>
    </row>
    <row r="2881" spans="1:49" x14ac:dyDescent="0.25">
      <c r="A2881" t="s">
        <v>153</v>
      </c>
      <c r="B2881" t="s">
        <v>148</v>
      </c>
      <c r="C2881" s="3">
        <v>44286</v>
      </c>
      <c r="D2881">
        <v>3</v>
      </c>
      <c r="I2881" t="s">
        <v>154</v>
      </c>
      <c r="J2881" s="29" t="s">
        <v>146</v>
      </c>
      <c r="M2881" s="2" t="s">
        <v>143</v>
      </c>
      <c r="N2881" s="2">
        <f t="shared" si="420"/>
        <v>157.83333333333331</v>
      </c>
      <c r="O2881" s="28">
        <v>15.783333333333331</v>
      </c>
      <c r="P2881" s="28">
        <v>116.00000000000003</v>
      </c>
      <c r="Q2881">
        <f t="shared" si="421"/>
        <v>116.00000000000003</v>
      </c>
      <c r="R2881" s="2">
        <f>IF(ISNUMBER(Q2881),SUMIFS(Q$1:$Q2881,A$1:$A2881,A2881,J$1:$J2881,J2881,D$1:$D2881,D2881),"")</f>
        <v>1327.2666666666667</v>
      </c>
      <c r="AL2881">
        <v>0.68674698795180711</v>
      </c>
      <c r="AM2881">
        <v>0.26506024096385539</v>
      </c>
      <c r="AO2881">
        <v>0</v>
      </c>
      <c r="AR2881">
        <v>4.8192771084337345E-2</v>
      </c>
    </row>
    <row r="2882" spans="1:49" x14ac:dyDescent="0.25">
      <c r="A2882" t="s">
        <v>153</v>
      </c>
      <c r="B2882" t="s">
        <v>148</v>
      </c>
      <c r="C2882" s="3">
        <v>44286</v>
      </c>
      <c r="D2882">
        <v>4</v>
      </c>
      <c r="I2882" t="s">
        <v>154</v>
      </c>
      <c r="J2882" s="29" t="s">
        <v>146</v>
      </c>
      <c r="M2882" s="2" t="s">
        <v>143</v>
      </c>
      <c r="N2882" s="2">
        <f t="shared" si="420"/>
        <v>164.93333333333334</v>
      </c>
      <c r="O2882" s="28">
        <v>16.493333333333332</v>
      </c>
      <c r="P2882" s="28">
        <v>148.56666666666666</v>
      </c>
      <c r="Q2882">
        <f t="shared" si="421"/>
        <v>148.56666666666666</v>
      </c>
      <c r="R2882" s="2">
        <f>IF(ISNUMBER(Q2882),SUMIFS(Q$1:$Q2882,A$1:$A2882,A2882,J$1:$J2882,J2882,D$1:$D2882,D2882),"")</f>
        <v>1410.8</v>
      </c>
      <c r="AL2882">
        <v>0.78229665071770338</v>
      </c>
      <c r="AM2882">
        <v>0.21770334928229668</v>
      </c>
      <c r="AO2882">
        <v>0</v>
      </c>
      <c r="AR2882">
        <v>0</v>
      </c>
    </row>
    <row r="2883" spans="1:49" x14ac:dyDescent="0.25">
      <c r="A2883" t="s">
        <v>153</v>
      </c>
      <c r="B2883" t="s">
        <v>148</v>
      </c>
      <c r="C2883" s="3">
        <v>44286</v>
      </c>
      <c r="D2883">
        <v>5</v>
      </c>
      <c r="I2883" t="s">
        <v>154</v>
      </c>
      <c r="J2883" s="29" t="s">
        <v>146</v>
      </c>
      <c r="M2883" s="2" t="s">
        <v>143</v>
      </c>
      <c r="N2883" s="2">
        <f t="shared" si="420"/>
        <v>132.43333333333334</v>
      </c>
      <c r="O2883" s="28">
        <v>13.243333333333334</v>
      </c>
      <c r="P2883" s="28">
        <v>109.56666666666668</v>
      </c>
      <c r="Q2883">
        <f t="shared" si="421"/>
        <v>109.56666666666668</v>
      </c>
      <c r="R2883" s="2">
        <f>IF(ISNUMBER(Q2883),SUMIFS(Q$1:$Q2883,A$1:$A2883,A2883,J$1:$J2883,J2883,D$1:$D2883,D2883),"")</f>
        <v>1340.7333333333333</v>
      </c>
      <c r="AL2883">
        <v>0.77696078431372539</v>
      </c>
      <c r="AM2883">
        <v>0.21813725490196076</v>
      </c>
      <c r="AO2883">
        <v>4.9019607843137246E-3</v>
      </c>
      <c r="AR2883">
        <v>0</v>
      </c>
    </row>
    <row r="2884" spans="1:49" x14ac:dyDescent="0.25">
      <c r="A2884" t="s">
        <v>153</v>
      </c>
      <c r="B2884" t="s">
        <v>148</v>
      </c>
      <c r="C2884" s="3">
        <v>44328</v>
      </c>
      <c r="D2884">
        <v>1</v>
      </c>
      <c r="I2884" t="s">
        <v>154</v>
      </c>
      <c r="J2884" s="29" t="s">
        <v>146</v>
      </c>
      <c r="M2884" s="2" t="s">
        <v>143</v>
      </c>
      <c r="N2884" s="2">
        <f t="shared" si="420"/>
        <v>138</v>
      </c>
      <c r="O2884" s="28">
        <v>13.8</v>
      </c>
      <c r="P2884" s="28">
        <v>145.66666666666666</v>
      </c>
      <c r="Q2884">
        <f t="shared" si="421"/>
        <v>145.66666666666666</v>
      </c>
      <c r="R2884" s="2">
        <f>IF(ISNUMBER(Q2884),SUMIFS(Q$1:$Q2884,A$1:$A2884,A2884,J$1:$J2884,J2884,D$1:$D2884,D2884),"")</f>
        <v>1342.0333333333335</v>
      </c>
      <c r="AL2884">
        <v>0.71990740740740733</v>
      </c>
      <c r="AM2884">
        <v>0.28009259259259262</v>
      </c>
      <c r="AO2884">
        <v>0</v>
      </c>
      <c r="AR2884">
        <v>0</v>
      </c>
    </row>
    <row r="2885" spans="1:49" x14ac:dyDescent="0.25">
      <c r="A2885" t="s">
        <v>153</v>
      </c>
      <c r="B2885" t="s">
        <v>148</v>
      </c>
      <c r="C2885" s="3">
        <v>44328</v>
      </c>
      <c r="D2885">
        <v>2</v>
      </c>
      <c r="I2885" t="s">
        <v>154</v>
      </c>
      <c r="J2885" s="29" t="s">
        <v>146</v>
      </c>
      <c r="M2885" s="2" t="s">
        <v>143</v>
      </c>
      <c r="N2885" s="2">
        <f t="shared" si="420"/>
        <v>122.33333333333333</v>
      </c>
      <c r="O2885" s="28">
        <v>12.233333333333333</v>
      </c>
      <c r="P2885" s="28">
        <v>156.00000000000003</v>
      </c>
      <c r="Q2885">
        <f t="shared" si="421"/>
        <v>156.00000000000003</v>
      </c>
      <c r="R2885" s="2">
        <f>IF(ISNUMBER(Q2885),SUMIFS(Q$1:$Q2885,A$1:$A2885,A2885,J$1:$J2885,J2885,D$1:$D2885,D2885),"")</f>
        <v>1638.7333333333331</v>
      </c>
      <c r="AL2885">
        <v>0.65975103734439833</v>
      </c>
      <c r="AM2885">
        <v>0.34024896265560167</v>
      </c>
      <c r="AO2885">
        <v>0</v>
      </c>
      <c r="AR2885">
        <v>0</v>
      </c>
    </row>
    <row r="2886" spans="1:49" x14ac:dyDescent="0.25">
      <c r="A2886" t="s">
        <v>153</v>
      </c>
      <c r="B2886" t="s">
        <v>148</v>
      </c>
      <c r="C2886" s="3">
        <v>44328</v>
      </c>
      <c r="D2886">
        <v>3</v>
      </c>
      <c r="I2886" t="s">
        <v>154</v>
      </c>
      <c r="J2886" s="29" t="s">
        <v>146</v>
      </c>
      <c r="M2886" s="2" t="s">
        <v>143</v>
      </c>
      <c r="N2886" s="2">
        <f t="shared" si="420"/>
        <v>152</v>
      </c>
      <c r="O2886" s="28">
        <v>15.2</v>
      </c>
      <c r="P2886" s="28">
        <v>163</v>
      </c>
      <c r="Q2886">
        <f t="shared" si="421"/>
        <v>163</v>
      </c>
      <c r="R2886" s="2">
        <f>IF(ISNUMBER(Q2886),SUMIFS(Q$1:$Q2886,A$1:$A2886,A2886,J$1:$J2886,J2886,D$1:$D2886,D2886),"")</f>
        <v>1490.2666666666667</v>
      </c>
      <c r="AL2886">
        <v>0.73552123552123549</v>
      </c>
      <c r="AM2886">
        <v>0.22200772200772201</v>
      </c>
      <c r="AO2886">
        <v>0</v>
      </c>
      <c r="AR2886">
        <v>4.2471042471042469E-2</v>
      </c>
    </row>
    <row r="2887" spans="1:49" x14ac:dyDescent="0.25">
      <c r="A2887" t="s">
        <v>153</v>
      </c>
      <c r="B2887" t="s">
        <v>148</v>
      </c>
      <c r="C2887" s="3">
        <v>44328</v>
      </c>
      <c r="D2887">
        <v>4</v>
      </c>
      <c r="I2887" t="s">
        <v>154</v>
      </c>
      <c r="J2887" s="29" t="s">
        <v>146</v>
      </c>
      <c r="M2887" s="2" t="s">
        <v>143</v>
      </c>
      <c r="N2887" s="2">
        <f t="shared" si="420"/>
        <v>174.66666666666669</v>
      </c>
      <c r="O2887" s="28">
        <v>17.466666666666669</v>
      </c>
      <c r="P2887" s="28">
        <v>111.99999999999997</v>
      </c>
      <c r="Q2887">
        <f t="shared" si="421"/>
        <v>111.99999999999997</v>
      </c>
      <c r="R2887" s="2">
        <f>IF(ISNUMBER(Q2887),SUMIFS(Q$1:$Q2887,A$1:$A2887,A2887,J$1:$J2887,J2887,D$1:$D2887,D2887),"")</f>
        <v>1522.8</v>
      </c>
      <c r="AL2887">
        <v>0.75974025974025972</v>
      </c>
      <c r="AM2887">
        <v>0.24025974025974028</v>
      </c>
      <c r="AO2887">
        <v>0</v>
      </c>
      <c r="AR2887">
        <v>0</v>
      </c>
    </row>
    <row r="2888" spans="1:49" x14ac:dyDescent="0.25">
      <c r="A2888" t="s">
        <v>153</v>
      </c>
      <c r="B2888" t="s">
        <v>148</v>
      </c>
      <c r="C2888" s="3">
        <v>44328</v>
      </c>
      <c r="D2888">
        <v>5</v>
      </c>
      <c r="I2888" t="s">
        <v>154</v>
      </c>
      <c r="J2888" s="29" t="s">
        <v>146</v>
      </c>
      <c r="M2888" s="2" t="s">
        <v>143</v>
      </c>
      <c r="N2888" s="2">
        <f t="shared" si="420"/>
        <v>104.66666666666667</v>
      </c>
      <c r="O2888" s="28">
        <v>10.466666666666667</v>
      </c>
      <c r="P2888" s="28">
        <v>172.33333333333331</v>
      </c>
      <c r="Q2888">
        <f t="shared" si="421"/>
        <v>172.33333333333331</v>
      </c>
      <c r="R2888" s="2">
        <f>IF(ISNUMBER(Q2888),SUMIFS(Q$1:$Q2888,A$1:$A2888,A2888,J$1:$J2888,J2888,D$1:$D2888,D2888),"")</f>
        <v>1513.0666666666666</v>
      </c>
      <c r="AL2888">
        <v>0.75596330275229351</v>
      </c>
      <c r="AM2888">
        <v>0.21467889908256876</v>
      </c>
      <c r="AO2888">
        <v>0</v>
      </c>
      <c r="AR2888">
        <v>2.9357798165137609E-2</v>
      </c>
    </row>
    <row r="2889" spans="1:49" x14ac:dyDescent="0.25">
      <c r="A2889" t="s">
        <v>153</v>
      </c>
      <c r="B2889" t="s">
        <v>148</v>
      </c>
      <c r="C2889" s="3">
        <v>44376</v>
      </c>
      <c r="D2889">
        <v>1</v>
      </c>
      <c r="I2889" t="s">
        <v>154</v>
      </c>
      <c r="J2889" s="29" t="s">
        <v>146</v>
      </c>
      <c r="M2889" s="2" t="s">
        <v>143</v>
      </c>
      <c r="N2889" s="2">
        <f t="shared" si="420"/>
        <v>162.66666666666669</v>
      </c>
      <c r="O2889" s="28">
        <v>16.266666666666669</v>
      </c>
      <c r="P2889" s="28">
        <v>86.666666666666671</v>
      </c>
      <c r="Q2889">
        <f t="shared" si="421"/>
        <v>86.666666666666671</v>
      </c>
      <c r="R2889" s="2">
        <f>IF(ISNUMBER(Q2889),SUMIFS(Q$1:$Q2889,A$1:$A2889,A2889,J$1:$J2889,J2889,D$1:$D2889,D2889),"")</f>
        <v>1428.7000000000003</v>
      </c>
      <c r="AL2889">
        <v>0.87203791469194303</v>
      </c>
      <c r="AM2889">
        <v>0.12796208530805686</v>
      </c>
      <c r="AO2889">
        <v>0</v>
      </c>
      <c r="AR2889">
        <v>0</v>
      </c>
    </row>
    <row r="2890" spans="1:49" x14ac:dyDescent="0.25">
      <c r="A2890" t="s">
        <v>153</v>
      </c>
      <c r="B2890" t="s">
        <v>148</v>
      </c>
      <c r="C2890" s="3">
        <v>44376</v>
      </c>
      <c r="D2890">
        <v>2</v>
      </c>
      <c r="I2890" t="s">
        <v>154</v>
      </c>
      <c r="J2890" s="29" t="s">
        <v>146</v>
      </c>
      <c r="M2890" s="2" t="s">
        <v>143</v>
      </c>
      <c r="N2890" s="2">
        <f t="shared" si="420"/>
        <v>166</v>
      </c>
      <c r="O2890" s="28">
        <v>16.600000000000001</v>
      </c>
      <c r="P2890" s="28">
        <v>97.666666666666657</v>
      </c>
      <c r="Q2890">
        <f t="shared" si="421"/>
        <v>97.666666666666657</v>
      </c>
      <c r="R2890" s="2">
        <f>IF(ISNUMBER(Q2890),SUMIFS(Q$1:$Q2890,A$1:$A2890,A2890,J$1:$J2890,J2890,D$1:$D2890,D2890),"")</f>
        <v>1736.3999999999999</v>
      </c>
      <c r="AL2890">
        <v>0.81186094069529657</v>
      </c>
      <c r="AM2890">
        <v>0.18813905930470348</v>
      </c>
      <c r="AO2890">
        <v>0</v>
      </c>
      <c r="AR2890">
        <v>0</v>
      </c>
    </row>
    <row r="2891" spans="1:49" x14ac:dyDescent="0.25">
      <c r="A2891" t="s">
        <v>153</v>
      </c>
      <c r="B2891" t="s">
        <v>148</v>
      </c>
      <c r="C2891" s="3">
        <v>44376</v>
      </c>
      <c r="D2891">
        <v>3</v>
      </c>
      <c r="I2891" t="s">
        <v>154</v>
      </c>
      <c r="J2891" s="29" t="s">
        <v>146</v>
      </c>
      <c r="M2891" s="2" t="s">
        <v>143</v>
      </c>
      <c r="N2891" s="2">
        <f t="shared" si="420"/>
        <v>154.66666666666669</v>
      </c>
      <c r="O2891" s="28">
        <v>15.466666666666669</v>
      </c>
      <c r="P2891" s="28">
        <v>106.99999999999997</v>
      </c>
      <c r="Q2891">
        <f t="shared" si="421"/>
        <v>106.99999999999997</v>
      </c>
      <c r="R2891" s="2">
        <f>IF(ISNUMBER(Q2891),SUMIFS(Q$1:$Q2891,A$1:$A2891,A2891,J$1:$J2891,J2891,D$1:$D2891,D2891),"")</f>
        <v>1597.2666666666667</v>
      </c>
      <c r="AL2891">
        <v>0.9518599562363238</v>
      </c>
      <c r="AM2891">
        <v>4.1575492341356678E-2</v>
      </c>
      <c r="AO2891">
        <v>0</v>
      </c>
      <c r="AR2891">
        <v>6.5645514223194755E-3</v>
      </c>
    </row>
    <row r="2892" spans="1:49" x14ac:dyDescent="0.25">
      <c r="A2892" t="s">
        <v>153</v>
      </c>
      <c r="B2892" t="s">
        <v>148</v>
      </c>
      <c r="C2892" s="3">
        <v>44376</v>
      </c>
      <c r="D2892">
        <v>4</v>
      </c>
      <c r="I2892" t="s">
        <v>154</v>
      </c>
      <c r="J2892" s="29" t="s">
        <v>146</v>
      </c>
      <c r="M2892" s="2" t="s">
        <v>143</v>
      </c>
      <c r="N2892" s="2">
        <f t="shared" si="420"/>
        <v>171.33333333333331</v>
      </c>
      <c r="O2892" s="28">
        <v>17.133333333333333</v>
      </c>
      <c r="P2892" s="28">
        <v>93.333333333333329</v>
      </c>
      <c r="Q2892">
        <f t="shared" si="421"/>
        <v>93.333333333333329</v>
      </c>
      <c r="R2892" s="2">
        <f>IF(ISNUMBER(Q2892),SUMIFS(Q$1:$Q2892,A$1:$A2892,A2892,J$1:$J2892,J2892,D$1:$D2892,D2892),"")</f>
        <v>1616.1333333333332</v>
      </c>
      <c r="AL2892">
        <v>0.82352941176470595</v>
      </c>
      <c r="AM2892">
        <v>0.1638655462184874</v>
      </c>
      <c r="AO2892">
        <v>0</v>
      </c>
      <c r="AR2892">
        <v>1.2605042016806721E-2</v>
      </c>
    </row>
    <row r="2893" spans="1:49" x14ac:dyDescent="0.25">
      <c r="A2893" t="s">
        <v>153</v>
      </c>
      <c r="B2893" t="s">
        <v>148</v>
      </c>
      <c r="C2893" s="3">
        <v>44376</v>
      </c>
      <c r="D2893">
        <v>5</v>
      </c>
      <c r="I2893" t="s">
        <v>154</v>
      </c>
      <c r="J2893" s="29" t="s">
        <v>146</v>
      </c>
      <c r="M2893" s="2" t="s">
        <v>143</v>
      </c>
      <c r="N2893" s="2">
        <f t="shared" si="420"/>
        <v>144.33333333333331</v>
      </c>
      <c r="O2893" s="28">
        <v>14.433333333333332</v>
      </c>
      <c r="P2893" s="28">
        <v>88.666666666666671</v>
      </c>
      <c r="Q2893">
        <f t="shared" si="421"/>
        <v>88.666666666666671</v>
      </c>
      <c r="R2893" s="2">
        <f>IF(ISNUMBER(Q2893),SUMIFS(Q$1:$Q2893,A$1:$A2893,A2893,J$1:$J2893,J2893,D$1:$D2893,D2893),"")</f>
        <v>1601.7333333333333</v>
      </c>
      <c r="AL2893">
        <v>0.89613526570048319</v>
      </c>
      <c r="AM2893">
        <v>0.1038647342995169</v>
      </c>
      <c r="AO2893">
        <v>0</v>
      </c>
      <c r="AR2893">
        <v>0</v>
      </c>
    </row>
    <row r="2894" spans="1:49" x14ac:dyDescent="0.25">
      <c r="A2894" s="5"/>
      <c r="C2894" s="3"/>
      <c r="J2894" s="29"/>
      <c r="M2894" s="2"/>
      <c r="N2894" s="2"/>
      <c r="O2894" s="28"/>
      <c r="P2894" s="28"/>
      <c r="R2894" s="2"/>
      <c r="AB2894" s="28"/>
      <c r="AC2894" s="28"/>
      <c r="AD2894" s="28"/>
      <c r="AE2894" s="28"/>
      <c r="AF2894" s="28"/>
      <c r="AG2894" s="28"/>
      <c r="AH2894" s="2"/>
      <c r="AI2894" s="28"/>
      <c r="AJ2894" s="28"/>
      <c r="AU2894" s="2"/>
      <c r="AV2894" s="2"/>
    </row>
    <row r="2895" spans="1:49" x14ac:dyDescent="0.25">
      <c r="A2895" t="s">
        <v>149</v>
      </c>
      <c r="B2895" t="s">
        <v>148</v>
      </c>
      <c r="C2895" s="3">
        <v>43725</v>
      </c>
      <c r="D2895">
        <v>1</v>
      </c>
      <c r="G2895" s="5"/>
      <c r="H2895" s="5"/>
      <c r="I2895" t="s">
        <v>140</v>
      </c>
      <c r="J2895" s="29" t="s">
        <v>145</v>
      </c>
      <c r="M2895" s="2" t="s">
        <v>155</v>
      </c>
      <c r="N2895" s="2">
        <f t="shared" ref="N2895:N2938" si="422">IF(LEN(O2895)&gt;0,O2895*10,"")</f>
        <v>1172.2</v>
      </c>
      <c r="O2895">
        <v>117.22</v>
      </c>
      <c r="P2895" s="28"/>
      <c r="Q2895" t="str">
        <f t="shared" ref="Q2895:Q2911" si="423">IF(LEN(P2895)&gt;0,P2895,"")</f>
        <v/>
      </c>
      <c r="R2895" s="2" t="str">
        <f>IF(ISNUMBER(Q2895),SUMIFS(Q$1:$Q2895,A$1:$A2895,A2895,J$1:$J2895,J2895,D$1:$D2895,D2895),"")</f>
        <v/>
      </c>
      <c r="AH2895" s="2" t="str">
        <f t="shared" ref="AH2895:AH2954" si="424">IF(ISNUMBER(AI2895),AI2895,"")</f>
        <v/>
      </c>
      <c r="AU2895" s="2" t="str">
        <f t="shared" ref="AU2895:AU2937" si="425">IF(AND(ISNUMBER(AI2895),ISNUMBER(Q2895)),ROUND(Q2895*AI2895,3),"")</f>
        <v/>
      </c>
      <c r="AV2895" s="2" t="str">
        <f>IF(ISNUMBER(AU2895),SUMIFS($AU$1:AU2895,$A$1:A2895,A2895,$J$1:J2895,J2895,$D$1:D2895,D2895),"")</f>
        <v/>
      </c>
      <c r="AW2895">
        <f t="shared" ref="AW2895:AW2937" si="426">COUNT(O2895:AV2895)</f>
        <v>1</v>
      </c>
    </row>
    <row r="2896" spans="1:49" x14ac:dyDescent="0.25">
      <c r="A2896" t="s">
        <v>149</v>
      </c>
      <c r="B2896" t="s">
        <v>148</v>
      </c>
      <c r="C2896" s="3">
        <v>43725</v>
      </c>
      <c r="D2896">
        <v>2</v>
      </c>
      <c r="G2896" s="5"/>
      <c r="H2896" s="5"/>
      <c r="I2896" t="s">
        <v>140</v>
      </c>
      <c r="J2896" s="29" t="s">
        <v>145</v>
      </c>
      <c r="M2896" s="2" t="s">
        <v>155</v>
      </c>
      <c r="N2896" s="2">
        <f t="shared" si="422"/>
        <v>4860.3</v>
      </c>
      <c r="O2896">
        <v>486.03000000000003</v>
      </c>
      <c r="P2896" s="28"/>
      <c r="Q2896" t="str">
        <f t="shared" si="423"/>
        <v/>
      </c>
      <c r="R2896" s="2" t="str">
        <f>IF(ISNUMBER(Q2896),SUMIFS(Q$1:$Q2896,A$1:$A2896,A2896,J$1:$J2896,J2896,D$1:$D2896,D2896),"")</f>
        <v/>
      </c>
      <c r="AH2896" s="2" t="str">
        <f t="shared" si="424"/>
        <v/>
      </c>
      <c r="AU2896" s="2" t="str">
        <f t="shared" si="425"/>
        <v/>
      </c>
      <c r="AV2896" s="2" t="str">
        <f>IF(ISNUMBER(AU2896),SUMIFS($AU$1:AU2896,$A$1:A2896,A2896,$J$1:J2896,J2896,$D$1:D2896,D2896),"")</f>
        <v/>
      </c>
      <c r="AW2896">
        <f t="shared" si="426"/>
        <v>1</v>
      </c>
    </row>
    <row r="2897" spans="1:49" x14ac:dyDescent="0.25">
      <c r="A2897" t="s">
        <v>149</v>
      </c>
      <c r="B2897" t="s">
        <v>148</v>
      </c>
      <c r="C2897" s="3">
        <v>43725</v>
      </c>
      <c r="D2897">
        <v>3</v>
      </c>
      <c r="G2897" s="5"/>
      <c r="H2897" s="5"/>
      <c r="I2897" t="s">
        <v>140</v>
      </c>
      <c r="J2897" s="29" t="s">
        <v>145</v>
      </c>
      <c r="M2897" s="2" t="s">
        <v>155</v>
      </c>
      <c r="N2897" s="2">
        <f t="shared" si="422"/>
        <v>3827.6</v>
      </c>
      <c r="O2897">
        <v>382.76</v>
      </c>
      <c r="P2897" s="28"/>
      <c r="Q2897" t="str">
        <f t="shared" si="423"/>
        <v/>
      </c>
      <c r="R2897" s="2" t="str">
        <f>IF(ISNUMBER(Q2897),SUMIFS(Q$1:$Q2897,A$1:$A2897,A2897,J$1:$J2897,J2897,D$1:$D2897,D2897),"")</f>
        <v/>
      </c>
      <c r="AH2897" s="2" t="str">
        <f t="shared" si="424"/>
        <v/>
      </c>
      <c r="AU2897" s="2" t="str">
        <f t="shared" si="425"/>
        <v/>
      </c>
      <c r="AV2897" s="2" t="str">
        <f>IF(ISNUMBER(AU2897),SUMIFS($AU$1:AU2897,$A$1:A2897,A2897,$J$1:J2897,J2897,$D$1:D2897,D2897),"")</f>
        <v/>
      </c>
      <c r="AW2897">
        <f t="shared" si="426"/>
        <v>1</v>
      </c>
    </row>
    <row r="2898" spans="1:49" x14ac:dyDescent="0.25">
      <c r="A2898" t="s">
        <v>149</v>
      </c>
      <c r="B2898" t="s">
        <v>148</v>
      </c>
      <c r="C2898" s="3">
        <v>43725</v>
      </c>
      <c r="D2898">
        <v>4</v>
      </c>
      <c r="G2898" s="5"/>
      <c r="H2898" s="5"/>
      <c r="I2898" t="s">
        <v>140</v>
      </c>
      <c r="J2898" s="29" t="s">
        <v>145</v>
      </c>
      <c r="M2898" s="2" t="s">
        <v>155</v>
      </c>
      <c r="N2898" s="2">
        <f t="shared" si="422"/>
        <v>5262.5</v>
      </c>
      <c r="O2898">
        <v>526.25</v>
      </c>
      <c r="P2898" s="28"/>
      <c r="Q2898" t="str">
        <f t="shared" si="423"/>
        <v/>
      </c>
      <c r="R2898" s="2" t="str">
        <f>IF(ISNUMBER(Q2898),SUMIFS(Q$1:$Q2898,A$1:$A2898,A2898,J$1:$J2898,J2898,D$1:$D2898,D2898),"")</f>
        <v/>
      </c>
      <c r="AH2898" s="2" t="str">
        <f t="shared" si="424"/>
        <v/>
      </c>
      <c r="AU2898" s="2" t="str">
        <f t="shared" si="425"/>
        <v/>
      </c>
      <c r="AV2898" s="2" t="str">
        <f>IF(ISNUMBER(AU2898),SUMIFS($AU$1:AU2898,$A$1:A2898,A2898,$J$1:J2898,J2898,$D$1:D2898,D2898),"")</f>
        <v/>
      </c>
      <c r="AW2898">
        <f t="shared" si="426"/>
        <v>1</v>
      </c>
    </row>
    <row r="2899" spans="1:49" x14ac:dyDescent="0.25">
      <c r="A2899" t="s">
        <v>149</v>
      </c>
      <c r="B2899" t="s">
        <v>148</v>
      </c>
      <c r="C2899" s="3">
        <v>43725</v>
      </c>
      <c r="D2899">
        <v>5</v>
      </c>
      <c r="G2899" s="5"/>
      <c r="H2899" s="5"/>
      <c r="I2899" t="s">
        <v>140</v>
      </c>
      <c r="J2899" s="29" t="s">
        <v>145</v>
      </c>
      <c r="M2899" s="2" t="s">
        <v>155</v>
      </c>
      <c r="N2899" s="2">
        <f t="shared" si="422"/>
        <v>4107.3</v>
      </c>
      <c r="O2899">
        <v>410.73</v>
      </c>
      <c r="P2899" s="28"/>
      <c r="Q2899" t="str">
        <f t="shared" si="423"/>
        <v/>
      </c>
      <c r="R2899" s="2" t="str">
        <f>IF(ISNUMBER(Q2899),SUMIFS(Q$1:$Q2899,A$1:$A2899,A2899,J$1:$J2899,J2899,D$1:$D2899,D2899),"")</f>
        <v/>
      </c>
      <c r="AH2899" s="2" t="str">
        <f t="shared" si="424"/>
        <v/>
      </c>
      <c r="AU2899" s="2" t="str">
        <f t="shared" si="425"/>
        <v/>
      </c>
      <c r="AV2899" s="2" t="str">
        <f>IF(ISNUMBER(AU2899),SUMIFS($AU$1:AU2899,$A$1:A2899,A2899,$J$1:J2899,J2899,$D$1:D2899,D2899),"")</f>
        <v/>
      </c>
      <c r="AW2899">
        <f t="shared" si="426"/>
        <v>1</v>
      </c>
    </row>
    <row r="2900" spans="1:49" x14ac:dyDescent="0.25">
      <c r="A2900" t="s">
        <v>149</v>
      </c>
      <c r="B2900" t="s">
        <v>148</v>
      </c>
      <c r="C2900" s="3">
        <v>43760</v>
      </c>
      <c r="D2900">
        <v>1</v>
      </c>
      <c r="G2900" s="5"/>
      <c r="H2900" s="5"/>
      <c r="I2900" t="s">
        <v>140</v>
      </c>
      <c r="J2900" s="29" t="s">
        <v>145</v>
      </c>
      <c r="M2900" s="2" t="s">
        <v>155</v>
      </c>
      <c r="N2900" s="2">
        <f t="shared" si="422"/>
        <v>4049.0999999999995</v>
      </c>
      <c r="O2900">
        <v>404.90999999999997</v>
      </c>
      <c r="P2900" s="28"/>
      <c r="Q2900" t="str">
        <f t="shared" si="423"/>
        <v/>
      </c>
      <c r="R2900" s="2" t="str">
        <f>IF(ISNUMBER(Q2900),SUMIFS(Q$1:$Q2900,A$1:$A2900,A2900,J$1:$J2900,J2900,D$1:$D2900,D2900),"")</f>
        <v/>
      </c>
      <c r="AH2900" s="2" t="str">
        <f t="shared" si="424"/>
        <v/>
      </c>
      <c r="AU2900" s="2" t="str">
        <f t="shared" si="425"/>
        <v/>
      </c>
      <c r="AV2900" s="2" t="str">
        <f>IF(ISNUMBER(AU2900),SUMIFS($AU$1:AU2900,$A$1:A2900,A2900,$J$1:J2900,J2900,$D$1:D2900,D2900),"")</f>
        <v/>
      </c>
      <c r="AW2900">
        <f t="shared" si="426"/>
        <v>1</v>
      </c>
    </row>
    <row r="2901" spans="1:49" x14ac:dyDescent="0.25">
      <c r="A2901" t="s">
        <v>149</v>
      </c>
      <c r="B2901" t="s">
        <v>148</v>
      </c>
      <c r="C2901" s="3">
        <v>43760</v>
      </c>
      <c r="D2901">
        <v>2</v>
      </c>
      <c r="G2901" s="5"/>
      <c r="H2901" s="5"/>
      <c r="I2901" t="s">
        <v>140</v>
      </c>
      <c r="J2901" s="29" t="s">
        <v>145</v>
      </c>
      <c r="M2901" s="2" t="s">
        <v>155</v>
      </c>
      <c r="N2901" s="2">
        <f t="shared" si="422"/>
        <v>4479.3</v>
      </c>
      <c r="O2901">
        <v>447.93</v>
      </c>
      <c r="P2901" s="28"/>
      <c r="Q2901" t="str">
        <f t="shared" si="423"/>
        <v/>
      </c>
      <c r="R2901" s="2" t="str">
        <f>IF(ISNUMBER(Q2901),SUMIFS(Q$1:$Q2901,A$1:$A2901,A2901,J$1:$J2901,J2901,D$1:$D2901,D2901),"")</f>
        <v/>
      </c>
      <c r="AH2901" s="2" t="str">
        <f t="shared" si="424"/>
        <v/>
      </c>
      <c r="AU2901" s="2" t="str">
        <f t="shared" si="425"/>
        <v/>
      </c>
      <c r="AV2901" s="2" t="str">
        <f>IF(ISNUMBER(AU2901),SUMIFS($AU$1:AU2901,$A$1:A2901,A2901,$J$1:J2901,J2901,$D$1:D2901,D2901),"")</f>
        <v/>
      </c>
      <c r="AW2901">
        <f t="shared" si="426"/>
        <v>1</v>
      </c>
    </row>
    <row r="2902" spans="1:49" x14ac:dyDescent="0.25">
      <c r="A2902" t="s">
        <v>149</v>
      </c>
      <c r="B2902" t="s">
        <v>148</v>
      </c>
      <c r="C2902" s="3">
        <v>43760</v>
      </c>
      <c r="D2902">
        <v>3</v>
      </c>
      <c r="G2902" s="5"/>
      <c r="H2902" s="5"/>
      <c r="I2902" t="s">
        <v>140</v>
      </c>
      <c r="J2902" s="29" t="s">
        <v>145</v>
      </c>
      <c r="M2902" s="2" t="s">
        <v>155</v>
      </c>
      <c r="N2902" s="2">
        <f t="shared" si="422"/>
        <v>3887.9</v>
      </c>
      <c r="O2902">
        <v>388.79</v>
      </c>
      <c r="P2902" s="28"/>
      <c r="Q2902" t="str">
        <f t="shared" si="423"/>
        <v/>
      </c>
      <c r="R2902" s="2" t="str">
        <f>IF(ISNUMBER(Q2902),SUMIFS(Q$1:$Q2902,A$1:$A2902,A2902,J$1:$J2902,J2902,D$1:$D2902,D2902),"")</f>
        <v/>
      </c>
      <c r="AH2902" s="2" t="str">
        <f t="shared" si="424"/>
        <v/>
      </c>
      <c r="AU2902" s="2" t="str">
        <f t="shared" si="425"/>
        <v/>
      </c>
      <c r="AV2902" s="2" t="str">
        <f>IF(ISNUMBER(AU2902),SUMIFS($AU$1:AU2902,$A$1:A2902,A2902,$J$1:J2902,J2902,$D$1:D2902,D2902),"")</f>
        <v/>
      </c>
      <c r="AW2902">
        <f t="shared" si="426"/>
        <v>1</v>
      </c>
    </row>
    <row r="2903" spans="1:49" x14ac:dyDescent="0.25">
      <c r="A2903" t="s">
        <v>149</v>
      </c>
      <c r="B2903" t="s">
        <v>148</v>
      </c>
      <c r="C2903" s="3">
        <v>43760</v>
      </c>
      <c r="D2903">
        <v>4</v>
      </c>
      <c r="I2903" t="s">
        <v>140</v>
      </c>
      <c r="J2903" s="29" t="s">
        <v>145</v>
      </c>
      <c r="M2903" s="2" t="s">
        <v>155</v>
      </c>
      <c r="N2903" s="2">
        <f t="shared" si="422"/>
        <v>4012.4</v>
      </c>
      <c r="O2903">
        <v>401.24</v>
      </c>
      <c r="P2903" s="28"/>
      <c r="Q2903" t="str">
        <f t="shared" si="423"/>
        <v/>
      </c>
      <c r="R2903" s="2" t="str">
        <f>IF(ISNUMBER(Q2903),SUMIFS(Q$1:$Q2903,A$1:$A2903,A2903,J$1:$J2903,J2903,D$1:$D2903,D2903),"")</f>
        <v/>
      </c>
      <c r="AH2903" s="2" t="str">
        <f t="shared" si="424"/>
        <v/>
      </c>
      <c r="AU2903" s="2" t="str">
        <f t="shared" si="425"/>
        <v/>
      </c>
      <c r="AV2903" s="2" t="str">
        <f>IF(ISNUMBER(AU2903),SUMIFS($AU$1:AU2903,$A$1:A2903,A2903,$J$1:J2903,J2903,$D$1:D2903,D2903),"")</f>
        <v/>
      </c>
      <c r="AW2903">
        <f t="shared" si="426"/>
        <v>1</v>
      </c>
    </row>
    <row r="2904" spans="1:49" x14ac:dyDescent="0.25">
      <c r="A2904" t="s">
        <v>149</v>
      </c>
      <c r="B2904" t="s">
        <v>148</v>
      </c>
      <c r="C2904" s="3">
        <v>43760</v>
      </c>
      <c r="D2904">
        <v>5</v>
      </c>
      <c r="I2904" t="s">
        <v>140</v>
      </c>
      <c r="J2904" s="29" t="s">
        <v>145</v>
      </c>
      <c r="M2904" s="2" t="s">
        <v>155</v>
      </c>
      <c r="N2904" s="2">
        <f t="shared" si="422"/>
        <v>3654.2</v>
      </c>
      <c r="O2904">
        <v>365.41999999999996</v>
      </c>
      <c r="P2904" s="28"/>
      <c r="Q2904" t="str">
        <f t="shared" si="423"/>
        <v/>
      </c>
      <c r="R2904" s="2" t="str">
        <f>IF(ISNUMBER(Q2904),SUMIFS(Q$1:$Q2904,A$1:$A2904,A2904,J$1:$J2904,J2904,D$1:$D2904,D2904),"")</f>
        <v/>
      </c>
      <c r="AH2904" s="2" t="str">
        <f t="shared" si="424"/>
        <v/>
      </c>
      <c r="AU2904" s="2" t="str">
        <f t="shared" si="425"/>
        <v/>
      </c>
      <c r="AV2904" s="2" t="str">
        <f>IF(ISNUMBER(AU2904),SUMIFS($AU$1:AU2904,$A$1:A2904,A2904,$J$1:J2904,J2904,$D$1:D2904,D2904),"")</f>
        <v/>
      </c>
      <c r="AW2904">
        <f t="shared" si="426"/>
        <v>1</v>
      </c>
    </row>
    <row r="2905" spans="1:49" x14ac:dyDescent="0.25">
      <c r="A2905" t="s">
        <v>149</v>
      </c>
      <c r="B2905" t="s">
        <v>148</v>
      </c>
      <c r="C2905" s="3">
        <v>43788</v>
      </c>
      <c r="D2905">
        <v>1</v>
      </c>
      <c r="I2905" t="s">
        <v>140</v>
      </c>
      <c r="J2905" s="29" t="s">
        <v>145</v>
      </c>
      <c r="M2905" s="2" t="s">
        <v>155</v>
      </c>
      <c r="N2905" s="2">
        <f t="shared" si="422"/>
        <v>1011.4</v>
      </c>
      <c r="O2905">
        <v>101.14</v>
      </c>
      <c r="P2905" s="28"/>
      <c r="Q2905" t="str">
        <f t="shared" si="423"/>
        <v/>
      </c>
      <c r="R2905" s="2" t="str">
        <f>IF(ISNUMBER(Q2905),SUMIFS(Q$1:$Q2905,A$1:$A2905,A2905,J$1:$J2905,J2905,D$1:$D2905,D2905),"")</f>
        <v/>
      </c>
      <c r="AH2905" s="2" t="str">
        <f t="shared" si="424"/>
        <v/>
      </c>
      <c r="AU2905" s="2" t="str">
        <f t="shared" si="425"/>
        <v/>
      </c>
      <c r="AV2905" s="2" t="str">
        <f>IF(ISNUMBER(AU2905),SUMIFS($AU$1:AU2905,$A$1:A2905,A2905,$J$1:J2905,J2905,$D$1:D2905,D2905),"")</f>
        <v/>
      </c>
      <c r="AW2905">
        <f t="shared" si="426"/>
        <v>1</v>
      </c>
    </row>
    <row r="2906" spans="1:49" x14ac:dyDescent="0.25">
      <c r="A2906" t="s">
        <v>149</v>
      </c>
      <c r="B2906" t="s">
        <v>148</v>
      </c>
      <c r="C2906" s="3">
        <v>43788</v>
      </c>
      <c r="D2906">
        <v>2</v>
      </c>
      <c r="I2906" t="s">
        <v>140</v>
      </c>
      <c r="J2906" s="29" t="s">
        <v>145</v>
      </c>
      <c r="M2906" s="2" t="s">
        <v>155</v>
      </c>
      <c r="N2906" s="2">
        <f t="shared" si="422"/>
        <v>1158.2</v>
      </c>
      <c r="O2906">
        <v>115.82000000000001</v>
      </c>
      <c r="P2906" s="28"/>
      <c r="Q2906" t="str">
        <f t="shared" si="423"/>
        <v/>
      </c>
      <c r="R2906" s="2" t="str">
        <f>IF(ISNUMBER(Q2906),SUMIFS(Q$1:$Q2906,A$1:$A2906,A2906,J$1:$J2906,J2906,D$1:$D2906,D2906),"")</f>
        <v/>
      </c>
      <c r="AH2906" s="2" t="str">
        <f t="shared" si="424"/>
        <v/>
      </c>
      <c r="AU2906" s="2" t="str">
        <f t="shared" si="425"/>
        <v/>
      </c>
      <c r="AV2906" s="2" t="str">
        <f>IF(ISNUMBER(AU2906),SUMIFS($AU$1:AU2906,$A$1:A2906,A2906,$J$1:J2906,J2906,$D$1:D2906,D2906),"")</f>
        <v/>
      </c>
      <c r="AW2906">
        <f t="shared" si="426"/>
        <v>1</v>
      </c>
    </row>
    <row r="2907" spans="1:49" x14ac:dyDescent="0.25">
      <c r="A2907" t="s">
        <v>149</v>
      </c>
      <c r="B2907" t="s">
        <v>148</v>
      </c>
      <c r="C2907" s="3">
        <v>43788</v>
      </c>
      <c r="D2907">
        <v>3</v>
      </c>
      <c r="I2907" t="s">
        <v>140</v>
      </c>
      <c r="J2907" s="29" t="s">
        <v>145</v>
      </c>
      <c r="M2907" s="2" t="s">
        <v>155</v>
      </c>
      <c r="N2907" s="2">
        <f t="shared" si="422"/>
        <v>1144.5999999999999</v>
      </c>
      <c r="O2907">
        <v>114.46</v>
      </c>
      <c r="P2907" s="28"/>
      <c r="Q2907" t="str">
        <f t="shared" si="423"/>
        <v/>
      </c>
      <c r="R2907" s="2" t="str">
        <f>IF(ISNUMBER(Q2907),SUMIFS(Q$1:$Q2907,A$1:$A2907,A2907,J$1:$J2907,J2907,D$1:$D2907,D2907),"")</f>
        <v/>
      </c>
      <c r="AH2907" s="2" t="str">
        <f t="shared" si="424"/>
        <v/>
      </c>
      <c r="AU2907" s="2" t="str">
        <f t="shared" si="425"/>
        <v/>
      </c>
      <c r="AV2907" s="2" t="str">
        <f>IF(ISNUMBER(AU2907),SUMIFS($AU$1:AU2907,$A$1:A2907,A2907,$J$1:J2907,J2907,$D$1:D2907,D2907),"")</f>
        <v/>
      </c>
      <c r="AW2907">
        <f t="shared" si="426"/>
        <v>1</v>
      </c>
    </row>
    <row r="2908" spans="1:49" x14ac:dyDescent="0.25">
      <c r="A2908" t="s">
        <v>149</v>
      </c>
      <c r="B2908" t="s">
        <v>148</v>
      </c>
      <c r="C2908" s="3">
        <v>43788</v>
      </c>
      <c r="D2908">
        <v>4</v>
      </c>
      <c r="I2908" t="s">
        <v>140</v>
      </c>
      <c r="J2908" s="29" t="s">
        <v>145</v>
      </c>
      <c r="M2908" s="2" t="s">
        <v>155</v>
      </c>
      <c r="N2908" s="2">
        <f t="shared" si="422"/>
        <v>3063.8999999999996</v>
      </c>
      <c r="O2908">
        <v>306.39</v>
      </c>
      <c r="P2908" s="28"/>
      <c r="Q2908" t="str">
        <f t="shared" si="423"/>
        <v/>
      </c>
      <c r="R2908" s="2" t="str">
        <f>IF(ISNUMBER(Q2908),SUMIFS(Q$1:$Q2908,A$1:$A2908,A2908,J$1:$J2908,J2908,D$1:$D2908,D2908),"")</f>
        <v/>
      </c>
      <c r="AH2908" s="2" t="str">
        <f t="shared" si="424"/>
        <v/>
      </c>
      <c r="AU2908" s="2" t="str">
        <f t="shared" si="425"/>
        <v/>
      </c>
      <c r="AV2908" s="2" t="str">
        <f>IF(ISNUMBER(AU2908),SUMIFS($AU$1:AU2908,$A$1:A2908,A2908,$J$1:J2908,J2908,$D$1:D2908,D2908),"")</f>
        <v/>
      </c>
      <c r="AW2908">
        <f t="shared" si="426"/>
        <v>1</v>
      </c>
    </row>
    <row r="2909" spans="1:49" x14ac:dyDescent="0.25">
      <c r="A2909" t="s">
        <v>149</v>
      </c>
      <c r="B2909" t="s">
        <v>148</v>
      </c>
      <c r="C2909" s="3">
        <v>43788</v>
      </c>
      <c r="D2909">
        <v>5</v>
      </c>
      <c r="I2909" t="s">
        <v>140</v>
      </c>
      <c r="J2909" s="29" t="s">
        <v>145</v>
      </c>
      <c r="M2909" s="2" t="s">
        <v>155</v>
      </c>
      <c r="N2909" s="2">
        <f t="shared" si="422"/>
        <v>2882.4</v>
      </c>
      <c r="O2909">
        <v>288.24</v>
      </c>
      <c r="P2909" s="28"/>
      <c r="Q2909" t="str">
        <f t="shared" si="423"/>
        <v/>
      </c>
      <c r="R2909" s="2" t="str">
        <f>IF(ISNUMBER(Q2909),SUMIFS(Q$1:$Q2909,A$1:$A2909,A2909,J$1:$J2909,J2909,D$1:$D2909,D2909),"")</f>
        <v/>
      </c>
      <c r="AH2909" s="2" t="str">
        <f t="shared" si="424"/>
        <v/>
      </c>
      <c r="AU2909" s="2" t="str">
        <f t="shared" si="425"/>
        <v/>
      </c>
      <c r="AV2909" s="2" t="str">
        <f>IF(ISNUMBER(AU2909),SUMIFS($AU$1:AU2909,$A$1:A2909,A2909,$J$1:J2909,J2909,$D$1:D2909,D2909),"")</f>
        <v/>
      </c>
      <c r="AW2909">
        <f t="shared" si="426"/>
        <v>1</v>
      </c>
    </row>
    <row r="2910" spans="1:49" x14ac:dyDescent="0.25">
      <c r="A2910" t="s">
        <v>149</v>
      </c>
      <c r="B2910" t="s">
        <v>148</v>
      </c>
      <c r="C2910" s="3">
        <v>43809</v>
      </c>
      <c r="D2910">
        <v>1</v>
      </c>
      <c r="I2910" t="s">
        <v>140</v>
      </c>
      <c r="J2910" s="29" t="s">
        <v>145</v>
      </c>
      <c r="M2910" s="2" t="s">
        <v>155</v>
      </c>
      <c r="N2910" s="2">
        <f t="shared" si="422"/>
        <v>3025.6</v>
      </c>
      <c r="O2910">
        <v>302.56</v>
      </c>
      <c r="P2910" s="28"/>
      <c r="Q2910" t="str">
        <f t="shared" si="423"/>
        <v/>
      </c>
      <c r="R2910" s="2" t="str">
        <f>IF(ISNUMBER(Q2910),SUMIFS(Q$1:$Q2910,A$1:$A2910,A2910,J$1:$J2910,J2910,D$1:$D2910,D2910),"")</f>
        <v/>
      </c>
      <c r="AH2910" s="2" t="str">
        <f t="shared" si="424"/>
        <v/>
      </c>
      <c r="AU2910" s="2" t="str">
        <f t="shared" si="425"/>
        <v/>
      </c>
      <c r="AV2910" s="2" t="str">
        <f>IF(ISNUMBER(AU2910),SUMIFS($AU$1:AU2910,$A$1:A2910,A2910,$J$1:J2910,J2910,$D$1:D2910,D2910),"")</f>
        <v/>
      </c>
      <c r="AW2910">
        <f t="shared" si="426"/>
        <v>1</v>
      </c>
    </row>
    <row r="2911" spans="1:49" x14ac:dyDescent="0.25">
      <c r="A2911" t="s">
        <v>149</v>
      </c>
      <c r="B2911" t="s">
        <v>148</v>
      </c>
      <c r="C2911" s="3">
        <v>43809</v>
      </c>
      <c r="D2911">
        <v>2</v>
      </c>
      <c r="I2911" t="s">
        <v>140</v>
      </c>
      <c r="J2911" s="29" t="s">
        <v>145</v>
      </c>
      <c r="M2911" s="2" t="s">
        <v>155</v>
      </c>
      <c r="N2911" s="2">
        <f t="shared" si="422"/>
        <v>4027.4</v>
      </c>
      <c r="O2911">
        <v>402.74</v>
      </c>
      <c r="P2911" s="28"/>
      <c r="Q2911" t="str">
        <f t="shared" si="423"/>
        <v/>
      </c>
      <c r="R2911" s="2" t="str">
        <f>IF(ISNUMBER(Q2911),SUMIFS(Q$1:$Q2911,A$1:$A2911,A2911,J$1:$J2911,J2911,D$1:$D2911,D2911),"")</f>
        <v/>
      </c>
      <c r="AH2911" s="2" t="str">
        <f t="shared" si="424"/>
        <v/>
      </c>
      <c r="AU2911" s="2" t="str">
        <f t="shared" si="425"/>
        <v/>
      </c>
      <c r="AV2911" s="2" t="str">
        <f>IF(ISNUMBER(AU2911),SUMIFS($AU$1:AU2911,$A$1:A2911,A2911,$J$1:J2911,J2911,$D$1:D2911,D2911),"")</f>
        <v/>
      </c>
      <c r="AW2911">
        <f t="shared" si="426"/>
        <v>1</v>
      </c>
    </row>
    <row r="2912" spans="1:49" x14ac:dyDescent="0.25">
      <c r="A2912" t="s">
        <v>149</v>
      </c>
      <c r="B2912" t="s">
        <v>148</v>
      </c>
      <c r="C2912" s="3">
        <v>43809</v>
      </c>
      <c r="D2912">
        <v>3</v>
      </c>
      <c r="I2912" t="s">
        <v>140</v>
      </c>
      <c r="J2912" s="29" t="s">
        <v>145</v>
      </c>
      <c r="M2912" s="2" t="s">
        <v>155</v>
      </c>
      <c r="N2912" s="2">
        <f t="shared" si="422"/>
        <v>3614.5</v>
      </c>
      <c r="O2912">
        <v>361.45</v>
      </c>
      <c r="P2912" s="28"/>
      <c r="Q2912" t="str">
        <f t="shared" ref="Q2912:Q2946" si="427">IF(LEN(P2912)&gt;0,P2912,"")</f>
        <v/>
      </c>
      <c r="R2912" s="2" t="str">
        <f>IF(ISNUMBER(Q2912),SUMIFS(Q$1:$Q2912,A$1:$A2912,A2912,J$1:$J2912,J2912,D$1:$D2912,D2912),"")</f>
        <v/>
      </c>
      <c r="AH2912" s="2" t="str">
        <f t="shared" si="424"/>
        <v/>
      </c>
      <c r="AU2912" s="2" t="str">
        <f t="shared" si="425"/>
        <v/>
      </c>
      <c r="AV2912" s="2" t="str">
        <f>IF(ISNUMBER(AU2912),SUMIFS($AU$1:AU2912,$A$1:A2912,A2912,$J$1:J2912,J2912,$D$1:D2912,D2912),"")</f>
        <v/>
      </c>
      <c r="AW2912">
        <f t="shared" si="426"/>
        <v>1</v>
      </c>
    </row>
    <row r="2913" spans="1:49" x14ac:dyDescent="0.25">
      <c r="A2913" t="s">
        <v>149</v>
      </c>
      <c r="B2913" t="s">
        <v>148</v>
      </c>
      <c r="C2913" s="3">
        <v>43809</v>
      </c>
      <c r="D2913">
        <v>4</v>
      </c>
      <c r="I2913" t="s">
        <v>140</v>
      </c>
      <c r="J2913" s="29" t="s">
        <v>145</v>
      </c>
      <c r="M2913" s="2" t="s">
        <v>155</v>
      </c>
      <c r="N2913" s="2">
        <f t="shared" si="422"/>
        <v>3811</v>
      </c>
      <c r="O2913">
        <v>381.1</v>
      </c>
      <c r="P2913" s="28"/>
      <c r="Q2913" t="str">
        <f t="shared" si="427"/>
        <v/>
      </c>
      <c r="R2913" s="2" t="str">
        <f>IF(ISNUMBER(Q2913),SUMIFS(Q$1:$Q2913,A$1:$A2913,A2913,J$1:$J2913,J2913,D$1:$D2913,D2913),"")</f>
        <v/>
      </c>
      <c r="AH2913" s="2" t="str">
        <f t="shared" si="424"/>
        <v/>
      </c>
      <c r="AU2913" s="2" t="str">
        <f t="shared" si="425"/>
        <v/>
      </c>
      <c r="AV2913" s="2" t="str">
        <f>IF(ISNUMBER(AU2913),SUMIFS($AU$1:AU2913,$A$1:A2913,A2913,$J$1:J2913,J2913,$D$1:D2913,D2913),"")</f>
        <v/>
      </c>
      <c r="AW2913">
        <f t="shared" si="426"/>
        <v>1</v>
      </c>
    </row>
    <row r="2914" spans="1:49" x14ac:dyDescent="0.25">
      <c r="A2914" t="s">
        <v>149</v>
      </c>
      <c r="B2914" t="s">
        <v>148</v>
      </c>
      <c r="C2914" s="3">
        <v>43809</v>
      </c>
      <c r="D2914">
        <v>5</v>
      </c>
      <c r="I2914" t="s">
        <v>140</v>
      </c>
      <c r="J2914" s="29" t="s">
        <v>145</v>
      </c>
      <c r="M2914" s="2" t="s">
        <v>155</v>
      </c>
      <c r="N2914" s="2">
        <f t="shared" si="422"/>
        <v>1895.5</v>
      </c>
      <c r="O2914">
        <v>189.55</v>
      </c>
      <c r="P2914" s="28"/>
      <c r="Q2914" t="str">
        <f t="shared" si="427"/>
        <v/>
      </c>
      <c r="R2914" s="2" t="str">
        <f>IF(ISNUMBER(Q2914),SUMIFS(Q$1:$Q2914,A$1:$A2914,A2914,J$1:$J2914,J2914,D$1:$D2914,D2914),"")</f>
        <v/>
      </c>
      <c r="AH2914" s="2" t="str">
        <f t="shared" si="424"/>
        <v/>
      </c>
      <c r="AU2914" s="2" t="str">
        <f t="shared" si="425"/>
        <v/>
      </c>
      <c r="AV2914" s="2" t="str">
        <f>IF(ISNUMBER(AU2914),SUMIFS($AU$1:AU2914,$A$1:A2914,A2914,$J$1:J2914,J2914,$D$1:D2914,D2914),"")</f>
        <v/>
      </c>
      <c r="AW2914">
        <f t="shared" si="426"/>
        <v>1</v>
      </c>
    </row>
    <row r="2915" spans="1:49" x14ac:dyDescent="0.25">
      <c r="A2915" t="s">
        <v>149</v>
      </c>
      <c r="B2915" t="s">
        <v>148</v>
      </c>
      <c r="C2915" s="3">
        <v>43844</v>
      </c>
      <c r="D2915">
        <v>1</v>
      </c>
      <c r="I2915" t="s">
        <v>140</v>
      </c>
      <c r="J2915" s="29" t="s">
        <v>145</v>
      </c>
      <c r="M2915" s="2" t="s">
        <v>155</v>
      </c>
      <c r="N2915" s="2">
        <f t="shared" si="422"/>
        <v>1577.1</v>
      </c>
      <c r="O2915">
        <v>157.70999999999998</v>
      </c>
      <c r="P2915" s="28"/>
      <c r="Q2915" t="str">
        <f t="shared" si="427"/>
        <v/>
      </c>
      <c r="R2915" s="2" t="str">
        <f>IF(ISNUMBER(Q2915),SUMIFS(Q$1:$Q2915,A$1:$A2915,A2915,J$1:$J2915,J2915,D$1:$D2915,D2915),"")</f>
        <v/>
      </c>
      <c r="AH2915" s="2" t="str">
        <f t="shared" si="424"/>
        <v/>
      </c>
      <c r="AU2915" s="2" t="str">
        <f t="shared" si="425"/>
        <v/>
      </c>
      <c r="AV2915" s="2" t="str">
        <f>IF(ISNUMBER(AU2915),SUMIFS($AU$1:AU2915,$A$1:A2915,A2915,$J$1:J2915,J2915,$D$1:D2915,D2915),"")</f>
        <v/>
      </c>
      <c r="AW2915">
        <f t="shared" si="426"/>
        <v>1</v>
      </c>
    </row>
    <row r="2916" spans="1:49" x14ac:dyDescent="0.25">
      <c r="A2916" t="s">
        <v>149</v>
      </c>
      <c r="B2916" t="s">
        <v>148</v>
      </c>
      <c r="C2916" s="3">
        <v>43844</v>
      </c>
      <c r="D2916">
        <v>2</v>
      </c>
      <c r="I2916" t="s">
        <v>140</v>
      </c>
      <c r="J2916" s="29" t="s">
        <v>145</v>
      </c>
      <c r="M2916" s="2" t="s">
        <v>155</v>
      </c>
      <c r="N2916" s="2">
        <f t="shared" si="422"/>
        <v>1926.7000000000003</v>
      </c>
      <c r="O2916">
        <v>192.67000000000002</v>
      </c>
      <c r="P2916" s="28"/>
      <c r="Q2916" t="str">
        <f t="shared" si="427"/>
        <v/>
      </c>
      <c r="R2916" s="2" t="str">
        <f>IF(ISNUMBER(Q2916),SUMIFS(Q$1:$Q2916,A$1:$A2916,A2916,J$1:$J2916,J2916,D$1:$D2916,D2916),"")</f>
        <v/>
      </c>
      <c r="AH2916" s="2" t="str">
        <f t="shared" si="424"/>
        <v/>
      </c>
      <c r="AU2916" s="2" t="str">
        <f t="shared" si="425"/>
        <v/>
      </c>
      <c r="AV2916" s="2" t="str">
        <f>IF(ISNUMBER(AU2916),SUMIFS($AU$1:AU2916,$A$1:A2916,A2916,$J$1:J2916,J2916,$D$1:D2916,D2916),"")</f>
        <v/>
      </c>
      <c r="AW2916">
        <f t="shared" si="426"/>
        <v>1</v>
      </c>
    </row>
    <row r="2917" spans="1:49" x14ac:dyDescent="0.25">
      <c r="A2917" t="s">
        <v>149</v>
      </c>
      <c r="B2917" t="s">
        <v>148</v>
      </c>
      <c r="C2917" s="3">
        <v>43844</v>
      </c>
      <c r="D2917">
        <v>3</v>
      </c>
      <c r="I2917" t="s">
        <v>140</v>
      </c>
      <c r="J2917" s="29" t="s">
        <v>145</v>
      </c>
      <c r="M2917" s="2" t="s">
        <v>155</v>
      </c>
      <c r="N2917" s="2">
        <f t="shared" si="422"/>
        <v>705.7</v>
      </c>
      <c r="O2917">
        <v>70.570000000000007</v>
      </c>
      <c r="P2917" s="28"/>
      <c r="Q2917" t="str">
        <f t="shared" si="427"/>
        <v/>
      </c>
      <c r="R2917" s="2" t="str">
        <f>IF(ISNUMBER(Q2917),SUMIFS(Q$1:$Q2917,A$1:$A2917,A2917,J$1:$J2917,J2917,D$1:$D2917,D2917),"")</f>
        <v/>
      </c>
      <c r="AH2917" s="2" t="str">
        <f t="shared" si="424"/>
        <v/>
      </c>
      <c r="AU2917" s="2" t="str">
        <f t="shared" si="425"/>
        <v/>
      </c>
      <c r="AV2917" s="2" t="str">
        <f>IF(ISNUMBER(AU2917),SUMIFS($AU$1:AU2917,$A$1:A2917,A2917,$J$1:J2917,J2917,$D$1:D2917,D2917),"")</f>
        <v/>
      </c>
      <c r="AW2917">
        <f t="shared" si="426"/>
        <v>1</v>
      </c>
    </row>
    <row r="2918" spans="1:49" x14ac:dyDescent="0.25">
      <c r="A2918" t="s">
        <v>149</v>
      </c>
      <c r="B2918" t="s">
        <v>148</v>
      </c>
      <c r="C2918" s="3">
        <v>43844</v>
      </c>
      <c r="D2918">
        <v>4</v>
      </c>
      <c r="I2918" t="s">
        <v>140</v>
      </c>
      <c r="J2918" s="29" t="s">
        <v>145</v>
      </c>
      <c r="M2918" s="2" t="s">
        <v>155</v>
      </c>
      <c r="N2918" s="2">
        <f t="shared" si="422"/>
        <v>640.6</v>
      </c>
      <c r="O2918">
        <v>64.06</v>
      </c>
      <c r="P2918" s="28"/>
      <c r="Q2918" t="str">
        <f t="shared" si="427"/>
        <v/>
      </c>
      <c r="R2918" s="2" t="str">
        <f>IF(ISNUMBER(Q2918),SUMIFS(Q$1:$Q2918,A$1:$A2918,A2918,J$1:$J2918,J2918,D$1:$D2918,D2918),"")</f>
        <v/>
      </c>
      <c r="AH2918" s="2" t="str">
        <f t="shared" si="424"/>
        <v/>
      </c>
      <c r="AU2918" s="2" t="str">
        <f t="shared" si="425"/>
        <v/>
      </c>
      <c r="AV2918" s="2" t="str">
        <f>IF(ISNUMBER(AU2918),SUMIFS($AU$1:AU2918,$A$1:A2918,A2918,$J$1:J2918,J2918,$D$1:D2918,D2918),"")</f>
        <v/>
      </c>
      <c r="AW2918">
        <f t="shared" si="426"/>
        <v>1</v>
      </c>
    </row>
    <row r="2919" spans="1:49" x14ac:dyDescent="0.25">
      <c r="A2919" t="s">
        <v>149</v>
      </c>
      <c r="B2919" t="s">
        <v>148</v>
      </c>
      <c r="C2919" s="3">
        <v>43844</v>
      </c>
      <c r="D2919">
        <v>5</v>
      </c>
      <c r="I2919" t="s">
        <v>140</v>
      </c>
      <c r="J2919" s="29" t="s">
        <v>145</v>
      </c>
      <c r="M2919" s="2" t="s">
        <v>155</v>
      </c>
      <c r="N2919" s="2">
        <f t="shared" si="422"/>
        <v>588.5</v>
      </c>
      <c r="O2919">
        <v>58.85</v>
      </c>
      <c r="P2919" s="28"/>
      <c r="Q2919" t="str">
        <f t="shared" si="427"/>
        <v/>
      </c>
      <c r="R2919" s="2" t="str">
        <f>IF(ISNUMBER(Q2919),SUMIFS(Q$1:$Q2919,A$1:$A2919,A2919,J$1:$J2919,J2919,D$1:$D2919,D2919),"")</f>
        <v/>
      </c>
      <c r="AH2919" s="2" t="str">
        <f t="shared" si="424"/>
        <v/>
      </c>
      <c r="AU2919" s="2" t="str">
        <f t="shared" si="425"/>
        <v/>
      </c>
      <c r="AV2919" s="2" t="str">
        <f>IF(ISNUMBER(AU2919),SUMIFS($AU$1:AU2919,$A$1:A2919,A2919,$J$1:J2919,J2919,$D$1:D2919,D2919),"")</f>
        <v/>
      </c>
      <c r="AW2919">
        <f t="shared" si="426"/>
        <v>1</v>
      </c>
    </row>
    <row r="2920" spans="1:49" x14ac:dyDescent="0.25">
      <c r="A2920" t="s">
        <v>149</v>
      </c>
      <c r="B2920" t="s">
        <v>148</v>
      </c>
      <c r="C2920" s="3">
        <v>43871</v>
      </c>
      <c r="D2920">
        <v>1</v>
      </c>
      <c r="I2920" t="s">
        <v>140</v>
      </c>
      <c r="J2920" s="29" t="s">
        <v>145</v>
      </c>
      <c r="M2920" s="2" t="s">
        <v>155</v>
      </c>
      <c r="N2920" s="2">
        <f t="shared" si="422"/>
        <v>5188.1999999999989</v>
      </c>
      <c r="O2920">
        <v>518.81999999999994</v>
      </c>
      <c r="P2920" s="28"/>
      <c r="Q2920" t="str">
        <f t="shared" si="427"/>
        <v/>
      </c>
      <c r="R2920" s="2" t="str">
        <f>IF(ISNUMBER(Q2920),SUMIFS(Q$1:$Q2920,A$1:$A2920,A2920,J$1:$J2920,J2920,D$1:$D2920,D2920),"")</f>
        <v/>
      </c>
      <c r="AH2920" s="2" t="str">
        <f t="shared" si="424"/>
        <v/>
      </c>
      <c r="AU2920" s="2" t="str">
        <f t="shared" si="425"/>
        <v/>
      </c>
      <c r="AV2920" s="2" t="str">
        <f>IF(ISNUMBER(AU2920),SUMIFS($AU$1:AU2920,$A$1:A2920,A2920,$J$1:J2920,J2920,$D$1:D2920,D2920),"")</f>
        <v/>
      </c>
      <c r="AW2920">
        <f t="shared" si="426"/>
        <v>1</v>
      </c>
    </row>
    <row r="2921" spans="1:49" x14ac:dyDescent="0.25">
      <c r="A2921" t="s">
        <v>149</v>
      </c>
      <c r="B2921" t="s">
        <v>148</v>
      </c>
      <c r="C2921" s="3">
        <v>43871</v>
      </c>
      <c r="D2921">
        <v>2</v>
      </c>
      <c r="I2921" t="s">
        <v>140</v>
      </c>
      <c r="J2921" s="29" t="s">
        <v>145</v>
      </c>
      <c r="M2921" s="2" t="s">
        <v>155</v>
      </c>
      <c r="N2921" s="2">
        <f t="shared" si="422"/>
        <v>5570.8</v>
      </c>
      <c r="O2921">
        <v>557.08000000000004</v>
      </c>
      <c r="P2921" s="28"/>
      <c r="Q2921" t="str">
        <f t="shared" si="427"/>
        <v/>
      </c>
      <c r="R2921" s="2" t="str">
        <f>IF(ISNUMBER(Q2921),SUMIFS(Q$1:$Q2921,A$1:$A2921,A2921,J$1:$J2921,J2921,D$1:$D2921,D2921),"")</f>
        <v/>
      </c>
      <c r="AH2921" s="2" t="str">
        <f t="shared" si="424"/>
        <v/>
      </c>
      <c r="AU2921" s="2" t="str">
        <f t="shared" si="425"/>
        <v/>
      </c>
      <c r="AV2921" s="2" t="str">
        <f>IF(ISNUMBER(AU2921),SUMIFS($AU$1:AU2921,$A$1:A2921,A2921,$J$1:J2921,J2921,$D$1:D2921,D2921),"")</f>
        <v/>
      </c>
      <c r="AW2921">
        <f t="shared" si="426"/>
        <v>1</v>
      </c>
    </row>
    <row r="2922" spans="1:49" x14ac:dyDescent="0.25">
      <c r="A2922" t="s">
        <v>149</v>
      </c>
      <c r="B2922" t="s">
        <v>148</v>
      </c>
      <c r="C2922" s="3">
        <v>43871</v>
      </c>
      <c r="D2922">
        <v>3</v>
      </c>
      <c r="I2922" t="s">
        <v>140</v>
      </c>
      <c r="J2922" s="29" t="s">
        <v>145</v>
      </c>
      <c r="M2922" s="2" t="s">
        <v>155</v>
      </c>
      <c r="N2922" s="2">
        <f t="shared" si="422"/>
        <v>5260.2999999999993</v>
      </c>
      <c r="O2922">
        <v>526.03</v>
      </c>
      <c r="P2922" s="28"/>
      <c r="Q2922" t="str">
        <f t="shared" si="427"/>
        <v/>
      </c>
      <c r="R2922" s="2" t="str">
        <f>IF(ISNUMBER(Q2922),SUMIFS(Q$1:$Q2922,A$1:$A2922,A2922,J$1:$J2922,J2922,D$1:$D2922,D2922),"")</f>
        <v/>
      </c>
      <c r="AH2922" s="2" t="str">
        <f t="shared" si="424"/>
        <v/>
      </c>
      <c r="AU2922" s="2" t="str">
        <f t="shared" si="425"/>
        <v/>
      </c>
      <c r="AV2922" s="2" t="str">
        <f>IF(ISNUMBER(AU2922),SUMIFS($AU$1:AU2922,$A$1:A2922,A2922,$J$1:J2922,J2922,$D$1:D2922,D2922),"")</f>
        <v/>
      </c>
      <c r="AW2922">
        <f t="shared" si="426"/>
        <v>1</v>
      </c>
    </row>
    <row r="2923" spans="1:49" x14ac:dyDescent="0.25">
      <c r="A2923" t="s">
        <v>149</v>
      </c>
      <c r="B2923" t="s">
        <v>148</v>
      </c>
      <c r="C2923" s="3">
        <v>43871</v>
      </c>
      <c r="D2923">
        <v>4</v>
      </c>
      <c r="I2923" t="s">
        <v>140</v>
      </c>
      <c r="J2923" s="29" t="s">
        <v>145</v>
      </c>
      <c r="M2923" s="2" t="s">
        <v>155</v>
      </c>
      <c r="N2923" s="2">
        <f t="shared" si="422"/>
        <v>3754.8</v>
      </c>
      <c r="O2923">
        <v>375.48</v>
      </c>
      <c r="P2923" s="28"/>
      <c r="Q2923" t="str">
        <f t="shared" si="427"/>
        <v/>
      </c>
      <c r="R2923" s="2" t="str">
        <f>IF(ISNUMBER(Q2923),SUMIFS(Q$1:$Q2923,A$1:$A2923,A2923,J$1:$J2923,J2923,D$1:$D2923,D2923),"")</f>
        <v/>
      </c>
      <c r="AH2923" s="2" t="str">
        <f t="shared" si="424"/>
        <v/>
      </c>
      <c r="AU2923" s="2" t="str">
        <f t="shared" si="425"/>
        <v/>
      </c>
      <c r="AV2923" s="2" t="str">
        <f>IF(ISNUMBER(AU2923),SUMIFS($AU$1:AU2923,$A$1:A2923,A2923,$J$1:J2923,J2923,$D$1:D2923,D2923),"")</f>
        <v/>
      </c>
      <c r="AW2923">
        <f t="shared" si="426"/>
        <v>1</v>
      </c>
    </row>
    <row r="2924" spans="1:49" x14ac:dyDescent="0.25">
      <c r="A2924" t="s">
        <v>149</v>
      </c>
      <c r="B2924" t="s">
        <v>148</v>
      </c>
      <c r="C2924" s="3">
        <v>43871</v>
      </c>
      <c r="D2924">
        <v>5</v>
      </c>
      <c r="I2924" t="s">
        <v>140</v>
      </c>
      <c r="J2924" s="29" t="s">
        <v>145</v>
      </c>
      <c r="M2924" s="2" t="s">
        <v>155</v>
      </c>
      <c r="N2924" s="2">
        <f t="shared" si="422"/>
        <v>4335.5</v>
      </c>
      <c r="O2924">
        <v>433.55</v>
      </c>
      <c r="P2924" s="28"/>
      <c r="Q2924" t="str">
        <f t="shared" si="427"/>
        <v/>
      </c>
      <c r="R2924" s="2" t="str">
        <f>IF(ISNUMBER(Q2924),SUMIFS(Q$1:$Q2924,A$1:$A2924,A2924,J$1:$J2924,J2924,D$1:$D2924,D2924),"")</f>
        <v/>
      </c>
      <c r="AH2924" s="2" t="str">
        <f t="shared" si="424"/>
        <v/>
      </c>
      <c r="AU2924" s="2" t="str">
        <f t="shared" si="425"/>
        <v/>
      </c>
      <c r="AV2924" s="2" t="str">
        <f>IF(ISNUMBER(AU2924),SUMIFS($AU$1:AU2924,$A$1:A2924,A2924,$J$1:J2924,J2924,$D$1:D2924,D2924),"")</f>
        <v/>
      </c>
      <c r="AW2924">
        <f t="shared" si="426"/>
        <v>1</v>
      </c>
    </row>
    <row r="2925" spans="1:49" x14ac:dyDescent="0.25">
      <c r="A2925" t="s">
        <v>149</v>
      </c>
      <c r="B2925" t="s">
        <v>148</v>
      </c>
      <c r="C2925" s="3">
        <v>43906</v>
      </c>
      <c r="D2925">
        <v>1</v>
      </c>
      <c r="I2925" t="s">
        <v>140</v>
      </c>
      <c r="J2925" s="29" t="s">
        <v>145</v>
      </c>
      <c r="M2925" s="2" t="s">
        <v>155</v>
      </c>
      <c r="N2925" s="2">
        <f t="shared" si="422"/>
        <v>3566.9</v>
      </c>
      <c r="O2925">
        <v>356.69</v>
      </c>
      <c r="P2925" s="28"/>
      <c r="Q2925" t="str">
        <f t="shared" si="427"/>
        <v/>
      </c>
      <c r="R2925" s="2" t="str">
        <f>IF(ISNUMBER(Q2925),SUMIFS(Q$1:$Q2925,A$1:$A2925,A2925,J$1:$J2925,J2925,D$1:$D2925,D2925),"")</f>
        <v/>
      </c>
      <c r="AH2925" s="2" t="str">
        <f t="shared" si="424"/>
        <v/>
      </c>
      <c r="AU2925" s="2" t="str">
        <f t="shared" si="425"/>
        <v/>
      </c>
      <c r="AV2925" s="2" t="str">
        <f>IF(ISNUMBER(AU2925),SUMIFS($AU$1:AU2925,$A$1:A2925,A2925,$J$1:J2925,J2925,$D$1:D2925,D2925),"")</f>
        <v/>
      </c>
      <c r="AW2925">
        <f t="shared" si="426"/>
        <v>1</v>
      </c>
    </row>
    <row r="2926" spans="1:49" x14ac:dyDescent="0.25">
      <c r="A2926" t="s">
        <v>149</v>
      </c>
      <c r="B2926" t="s">
        <v>148</v>
      </c>
      <c r="C2926" s="3">
        <v>43906</v>
      </c>
      <c r="D2926">
        <v>2</v>
      </c>
      <c r="I2926" t="s">
        <v>140</v>
      </c>
      <c r="J2926" s="29" t="s">
        <v>145</v>
      </c>
      <c r="M2926" s="2" t="s">
        <v>155</v>
      </c>
      <c r="N2926" s="2">
        <f t="shared" si="422"/>
        <v>3700.9000000000005</v>
      </c>
      <c r="O2926">
        <v>370.09000000000003</v>
      </c>
      <c r="P2926" s="28"/>
      <c r="Q2926" t="str">
        <f t="shared" si="427"/>
        <v/>
      </c>
      <c r="R2926" s="2" t="str">
        <f>IF(ISNUMBER(Q2926),SUMIFS(Q$1:$Q2926,A$1:$A2926,A2926,J$1:$J2926,J2926,D$1:$D2926,D2926),"")</f>
        <v/>
      </c>
      <c r="AH2926" s="2" t="str">
        <f t="shared" si="424"/>
        <v/>
      </c>
      <c r="AU2926" s="2" t="str">
        <f t="shared" si="425"/>
        <v/>
      </c>
      <c r="AV2926" s="2" t="str">
        <f>IF(ISNUMBER(AU2926),SUMIFS($AU$1:AU2926,$A$1:A2926,A2926,$J$1:J2926,J2926,$D$1:D2926,D2926),"")</f>
        <v/>
      </c>
      <c r="AW2926">
        <f t="shared" si="426"/>
        <v>1</v>
      </c>
    </row>
    <row r="2927" spans="1:49" x14ac:dyDescent="0.25">
      <c r="A2927" t="s">
        <v>149</v>
      </c>
      <c r="B2927" t="s">
        <v>148</v>
      </c>
      <c r="C2927" s="3">
        <v>43906</v>
      </c>
      <c r="D2927">
        <v>3</v>
      </c>
      <c r="I2927" t="s">
        <v>140</v>
      </c>
      <c r="J2927" s="29" t="s">
        <v>145</v>
      </c>
      <c r="M2927" s="2" t="s">
        <v>155</v>
      </c>
      <c r="N2927" s="2">
        <f t="shared" si="422"/>
        <v>3811</v>
      </c>
      <c r="O2927">
        <v>381.1</v>
      </c>
      <c r="P2927" s="28"/>
      <c r="Q2927" t="str">
        <f t="shared" si="427"/>
        <v/>
      </c>
      <c r="R2927" s="2" t="str">
        <f>IF(ISNUMBER(Q2927),SUMIFS(Q$1:$Q2927,A$1:$A2927,A2927,J$1:$J2927,J2927,D$1:$D2927,D2927),"")</f>
        <v/>
      </c>
      <c r="AH2927" s="2" t="str">
        <f t="shared" si="424"/>
        <v/>
      </c>
      <c r="AU2927" s="2" t="str">
        <f t="shared" si="425"/>
        <v/>
      </c>
      <c r="AV2927" s="2" t="str">
        <f>IF(ISNUMBER(AU2927),SUMIFS($AU$1:AU2927,$A$1:A2927,A2927,$J$1:J2927,J2927,$D$1:D2927,D2927),"")</f>
        <v/>
      </c>
      <c r="AW2927">
        <f t="shared" si="426"/>
        <v>1</v>
      </c>
    </row>
    <row r="2928" spans="1:49" x14ac:dyDescent="0.25">
      <c r="A2928" t="s">
        <v>149</v>
      </c>
      <c r="B2928" t="s">
        <v>148</v>
      </c>
      <c r="C2928" s="3">
        <v>43906</v>
      </c>
      <c r="D2928">
        <v>4</v>
      </c>
      <c r="I2928" t="s">
        <v>140</v>
      </c>
      <c r="J2928" s="29" t="s">
        <v>145</v>
      </c>
      <c r="M2928" s="2" t="s">
        <v>155</v>
      </c>
      <c r="N2928" s="2">
        <f t="shared" si="422"/>
        <v>3699.6</v>
      </c>
      <c r="O2928">
        <v>369.96</v>
      </c>
      <c r="P2928" s="28"/>
      <c r="Q2928" t="str">
        <f t="shared" si="427"/>
        <v/>
      </c>
      <c r="R2928" s="2" t="str">
        <f>IF(ISNUMBER(Q2928),SUMIFS(Q$1:$Q2928,A$1:$A2928,A2928,J$1:$J2928,J2928,D$1:$D2928,D2928),"")</f>
        <v/>
      </c>
      <c r="AH2928" s="2" t="str">
        <f t="shared" si="424"/>
        <v/>
      </c>
      <c r="AU2928" s="2" t="str">
        <f t="shared" si="425"/>
        <v/>
      </c>
      <c r="AV2928" s="2" t="str">
        <f>IF(ISNUMBER(AU2928),SUMIFS($AU$1:AU2928,$A$1:A2928,A2928,$J$1:J2928,J2928,$D$1:D2928,D2928),"")</f>
        <v/>
      </c>
      <c r="AW2928">
        <f t="shared" si="426"/>
        <v>1</v>
      </c>
    </row>
    <row r="2929" spans="1:49" x14ac:dyDescent="0.25">
      <c r="A2929" t="s">
        <v>149</v>
      </c>
      <c r="B2929" t="s">
        <v>148</v>
      </c>
      <c r="C2929" s="3">
        <v>43906</v>
      </c>
      <c r="D2929">
        <v>5</v>
      </c>
      <c r="I2929" t="s">
        <v>140</v>
      </c>
      <c r="J2929" s="29" t="s">
        <v>145</v>
      </c>
      <c r="M2929" s="2" t="s">
        <v>155</v>
      </c>
      <c r="N2929" s="2">
        <f t="shared" si="422"/>
        <v>1286.2</v>
      </c>
      <c r="O2929">
        <v>128.62</v>
      </c>
      <c r="P2929" s="28"/>
      <c r="Q2929" t="str">
        <f t="shared" si="427"/>
        <v/>
      </c>
      <c r="R2929" s="2" t="str">
        <f>IF(ISNUMBER(Q2929),SUMIFS(Q$1:$Q2929,A$1:$A2929,A2929,J$1:$J2929,J2929,D$1:$D2929,D2929),"")</f>
        <v/>
      </c>
      <c r="AH2929" s="2" t="str">
        <f t="shared" si="424"/>
        <v/>
      </c>
      <c r="AU2929" s="2" t="str">
        <f t="shared" si="425"/>
        <v/>
      </c>
      <c r="AV2929" s="2" t="str">
        <f>IF(ISNUMBER(AU2929),SUMIFS($AU$1:AU2929,$A$1:A2929,A2929,$J$1:J2929,J2929,$D$1:D2929,D2929),"")</f>
        <v/>
      </c>
      <c r="AW2929">
        <f t="shared" si="426"/>
        <v>1</v>
      </c>
    </row>
    <row r="2930" spans="1:49" x14ac:dyDescent="0.25">
      <c r="A2930" t="s">
        <v>149</v>
      </c>
      <c r="B2930" t="s">
        <v>148</v>
      </c>
      <c r="C2930" s="3">
        <v>43963</v>
      </c>
      <c r="D2930">
        <v>1</v>
      </c>
      <c r="I2930" t="s">
        <v>140</v>
      </c>
      <c r="J2930" s="29" t="s">
        <v>145</v>
      </c>
      <c r="M2930" s="2" t="s">
        <v>155</v>
      </c>
      <c r="N2930" s="2">
        <f t="shared" si="422"/>
        <v>1459.9</v>
      </c>
      <c r="O2930">
        <v>145.99</v>
      </c>
      <c r="P2930" s="28"/>
      <c r="Q2930" t="str">
        <f t="shared" si="427"/>
        <v/>
      </c>
      <c r="R2930" s="2" t="str">
        <f>IF(ISNUMBER(Q2930),SUMIFS(Q$1:$Q2930,A$1:$A2930,A2930,J$1:$J2930,J2930,D$1:$D2930,D2930),"")</f>
        <v/>
      </c>
      <c r="AH2930" s="2" t="str">
        <f t="shared" si="424"/>
        <v/>
      </c>
      <c r="AU2930" s="2" t="str">
        <f t="shared" si="425"/>
        <v/>
      </c>
      <c r="AV2930" s="2" t="str">
        <f>IF(ISNUMBER(AU2930),SUMIFS($AU$1:AU2930,$A$1:A2930,A2930,$J$1:J2930,J2930,$D$1:D2930,D2930),"")</f>
        <v/>
      </c>
      <c r="AW2930">
        <f t="shared" si="426"/>
        <v>1</v>
      </c>
    </row>
    <row r="2931" spans="1:49" x14ac:dyDescent="0.25">
      <c r="A2931" t="s">
        <v>149</v>
      </c>
      <c r="B2931" t="s">
        <v>148</v>
      </c>
      <c r="C2931" s="3">
        <v>43963</v>
      </c>
      <c r="D2931">
        <v>2</v>
      </c>
      <c r="I2931" t="s">
        <v>140</v>
      </c>
      <c r="J2931" s="29" t="s">
        <v>145</v>
      </c>
      <c r="M2931" s="2" t="s">
        <v>155</v>
      </c>
      <c r="N2931" s="2">
        <f t="shared" si="422"/>
        <v>1300.2</v>
      </c>
      <c r="O2931">
        <v>130.02000000000001</v>
      </c>
      <c r="P2931" s="28"/>
      <c r="Q2931" t="str">
        <f t="shared" si="427"/>
        <v/>
      </c>
      <c r="R2931" s="2" t="str">
        <f>IF(ISNUMBER(Q2931),SUMIFS(Q$1:$Q2931,A$1:$A2931,A2931,J$1:$J2931,J2931,D$1:$D2931,D2931),"")</f>
        <v/>
      </c>
      <c r="AH2931" s="2" t="str">
        <f t="shared" si="424"/>
        <v/>
      </c>
      <c r="AU2931" s="2" t="str">
        <f t="shared" si="425"/>
        <v/>
      </c>
      <c r="AV2931" s="2" t="str">
        <f>IF(ISNUMBER(AU2931),SUMIFS($AU$1:AU2931,$A$1:A2931,A2931,$J$1:J2931,J2931,$D$1:D2931,D2931),"")</f>
        <v/>
      </c>
      <c r="AW2931">
        <f t="shared" si="426"/>
        <v>1</v>
      </c>
    </row>
    <row r="2932" spans="1:49" x14ac:dyDescent="0.25">
      <c r="A2932" t="s">
        <v>149</v>
      </c>
      <c r="B2932" t="s">
        <v>148</v>
      </c>
      <c r="C2932" s="3">
        <v>43963</v>
      </c>
      <c r="D2932">
        <v>3</v>
      </c>
      <c r="I2932" t="s">
        <v>140</v>
      </c>
      <c r="J2932" s="29" t="s">
        <v>145</v>
      </c>
      <c r="M2932" s="2" t="s">
        <v>155</v>
      </c>
      <c r="N2932" s="2">
        <f t="shared" si="422"/>
        <v>4808.5</v>
      </c>
      <c r="O2932">
        <v>480.85</v>
      </c>
      <c r="P2932" s="28"/>
      <c r="Q2932" t="str">
        <f t="shared" si="427"/>
        <v/>
      </c>
      <c r="R2932" s="2" t="str">
        <f>IF(ISNUMBER(Q2932),SUMIFS(Q$1:$Q2932,A$1:$A2932,A2932,J$1:$J2932,J2932,D$1:$D2932,D2932),"")</f>
        <v/>
      </c>
      <c r="AH2932" s="2" t="str">
        <f t="shared" si="424"/>
        <v/>
      </c>
      <c r="AU2932" s="2" t="str">
        <f t="shared" si="425"/>
        <v/>
      </c>
      <c r="AV2932" s="2" t="str">
        <f>IF(ISNUMBER(AU2932),SUMIFS($AU$1:AU2932,$A$1:A2932,A2932,$J$1:J2932,J2932,$D$1:D2932,D2932),"")</f>
        <v/>
      </c>
      <c r="AW2932">
        <f t="shared" si="426"/>
        <v>1</v>
      </c>
    </row>
    <row r="2933" spans="1:49" x14ac:dyDescent="0.25">
      <c r="A2933" t="s">
        <v>149</v>
      </c>
      <c r="B2933" t="s">
        <v>148</v>
      </c>
      <c r="C2933" s="3">
        <v>43963</v>
      </c>
      <c r="D2933">
        <v>4</v>
      </c>
      <c r="I2933" t="s">
        <v>140</v>
      </c>
      <c r="J2933" s="29" t="s">
        <v>145</v>
      </c>
      <c r="M2933" s="2" t="s">
        <v>155</v>
      </c>
      <c r="N2933" s="2">
        <f t="shared" si="422"/>
        <v>3334.5</v>
      </c>
      <c r="O2933">
        <v>333.45</v>
      </c>
      <c r="P2933" s="28"/>
      <c r="Q2933" t="str">
        <f t="shared" si="427"/>
        <v/>
      </c>
      <c r="R2933" s="2" t="str">
        <f>IF(ISNUMBER(Q2933),SUMIFS(Q$1:$Q2933,A$1:$A2933,A2933,J$1:$J2933,J2933,D$1:$D2933,D2933),"")</f>
        <v/>
      </c>
      <c r="AH2933" s="2" t="str">
        <f t="shared" si="424"/>
        <v/>
      </c>
      <c r="AU2933" s="2" t="str">
        <f t="shared" si="425"/>
        <v/>
      </c>
      <c r="AV2933" s="2" t="str">
        <f>IF(ISNUMBER(AU2933),SUMIFS($AU$1:AU2933,$A$1:A2933,A2933,$J$1:J2933,J2933,$D$1:D2933,D2933),"")</f>
        <v/>
      </c>
      <c r="AW2933">
        <f t="shared" si="426"/>
        <v>1</v>
      </c>
    </row>
    <row r="2934" spans="1:49" x14ac:dyDescent="0.25">
      <c r="A2934" t="s">
        <v>149</v>
      </c>
      <c r="B2934" t="s">
        <v>148</v>
      </c>
      <c r="C2934" s="3">
        <v>43963</v>
      </c>
      <c r="D2934">
        <v>5</v>
      </c>
      <c r="I2934" t="s">
        <v>140</v>
      </c>
      <c r="J2934" s="29" t="s">
        <v>145</v>
      </c>
      <c r="M2934" s="2" t="s">
        <v>155</v>
      </c>
      <c r="N2934" s="2">
        <f t="shared" si="422"/>
        <v>4282.8</v>
      </c>
      <c r="O2934">
        <v>428.28000000000003</v>
      </c>
      <c r="P2934" s="28"/>
      <c r="Q2934" t="str">
        <f t="shared" si="427"/>
        <v/>
      </c>
      <c r="R2934" s="2" t="str">
        <f>IF(ISNUMBER(Q2934),SUMIFS(Q$1:$Q2934,A$1:$A2934,A2934,J$1:$J2934,J2934,D$1:$D2934,D2934),"")</f>
        <v/>
      </c>
      <c r="AH2934" s="2" t="str">
        <f t="shared" si="424"/>
        <v/>
      </c>
      <c r="AU2934" s="2" t="str">
        <f t="shared" si="425"/>
        <v/>
      </c>
      <c r="AV2934" s="2" t="str">
        <f>IF(ISNUMBER(AU2934),SUMIFS($AU$1:AU2934,$A$1:A2934,A2934,$J$1:J2934,J2934,$D$1:D2934,D2934),"")</f>
        <v/>
      </c>
      <c r="AW2934">
        <f t="shared" si="426"/>
        <v>1</v>
      </c>
    </row>
    <row r="2935" spans="1:49" x14ac:dyDescent="0.25">
      <c r="A2935" t="s">
        <v>149</v>
      </c>
      <c r="B2935" t="s">
        <v>148</v>
      </c>
      <c r="C2935" s="3">
        <v>44018</v>
      </c>
      <c r="D2935">
        <v>1</v>
      </c>
      <c r="I2935" t="s">
        <v>140</v>
      </c>
      <c r="J2935" s="29" t="s">
        <v>146</v>
      </c>
      <c r="M2935" s="2" t="s">
        <v>155</v>
      </c>
      <c r="N2935" s="2">
        <f t="shared" si="422"/>
        <v>3452.5</v>
      </c>
      <c r="O2935">
        <v>345.25</v>
      </c>
      <c r="P2935" s="28"/>
      <c r="Q2935" t="str">
        <f t="shared" si="427"/>
        <v/>
      </c>
      <c r="R2935" s="2" t="str">
        <f>IF(ISNUMBER(Q2935),SUMIFS(Q$1:$Q2935,A$1:$A2935,A2935,J$1:$J2935,J2935,D$1:$D2935,D2935),"")</f>
        <v/>
      </c>
      <c r="AH2935" s="2" t="str">
        <f t="shared" si="424"/>
        <v/>
      </c>
      <c r="AU2935" s="2" t="str">
        <f t="shared" si="425"/>
        <v/>
      </c>
      <c r="AV2935" s="2" t="str">
        <f>IF(ISNUMBER(AU2935),SUMIFS($AU$1:AU2935,$A$1:A2935,A2935,$J$1:J2935,J2935,$D$1:D2935,D2935),"")</f>
        <v/>
      </c>
      <c r="AW2935">
        <f t="shared" si="426"/>
        <v>1</v>
      </c>
    </row>
    <row r="2936" spans="1:49" x14ac:dyDescent="0.25">
      <c r="A2936" t="s">
        <v>149</v>
      </c>
      <c r="B2936" t="s">
        <v>148</v>
      </c>
      <c r="C2936" s="3">
        <v>44018</v>
      </c>
      <c r="D2936">
        <v>2</v>
      </c>
      <c r="I2936" t="s">
        <v>140</v>
      </c>
      <c r="J2936" s="29" t="s">
        <v>146</v>
      </c>
      <c r="M2936" s="2" t="s">
        <v>155</v>
      </c>
      <c r="N2936" s="2">
        <f t="shared" si="422"/>
        <v>3386.3</v>
      </c>
      <c r="O2936">
        <v>338.63</v>
      </c>
      <c r="P2936" s="28"/>
      <c r="Q2936" t="str">
        <f t="shared" si="427"/>
        <v/>
      </c>
      <c r="R2936" s="2" t="str">
        <f>IF(ISNUMBER(Q2936),SUMIFS(Q$1:$Q2936,A$1:$A2936,A2936,J$1:$J2936,J2936,D$1:$D2936,D2936),"")</f>
        <v/>
      </c>
      <c r="AH2936" s="2" t="str">
        <f t="shared" si="424"/>
        <v/>
      </c>
      <c r="AU2936" s="2" t="str">
        <f t="shared" si="425"/>
        <v/>
      </c>
      <c r="AV2936" s="2" t="str">
        <f>IF(ISNUMBER(AU2936),SUMIFS($AU$1:AU2936,$A$1:A2936,A2936,$J$1:J2936,J2936,$D$1:D2936,D2936),"")</f>
        <v/>
      </c>
      <c r="AW2936">
        <f t="shared" si="426"/>
        <v>1</v>
      </c>
    </row>
    <row r="2937" spans="1:49" x14ac:dyDescent="0.25">
      <c r="A2937" t="s">
        <v>149</v>
      </c>
      <c r="B2937" t="s">
        <v>148</v>
      </c>
      <c r="C2937" s="3">
        <v>44018</v>
      </c>
      <c r="D2937">
        <v>3</v>
      </c>
      <c r="I2937" t="s">
        <v>140</v>
      </c>
      <c r="J2937" s="29" t="s">
        <v>146</v>
      </c>
      <c r="M2937" s="2" t="s">
        <v>155</v>
      </c>
      <c r="N2937" s="2">
        <f t="shared" si="422"/>
        <v>3600.7</v>
      </c>
      <c r="O2937">
        <v>360.07</v>
      </c>
      <c r="P2937" s="28"/>
      <c r="Q2937" t="str">
        <f t="shared" si="427"/>
        <v/>
      </c>
      <c r="R2937" s="2" t="str">
        <f>IF(ISNUMBER(Q2937),SUMIFS(Q$1:$Q2937,A$1:$A2937,A2937,J$1:$J2937,J2937,D$1:$D2937,D2937),"")</f>
        <v/>
      </c>
      <c r="AH2937" s="2" t="str">
        <f t="shared" si="424"/>
        <v/>
      </c>
      <c r="AU2937" s="2" t="str">
        <f t="shared" si="425"/>
        <v/>
      </c>
      <c r="AV2937" s="2" t="str">
        <f>IF(ISNUMBER(AU2937),SUMIFS($AU$1:AU2937,$A$1:A2937,A2937,$J$1:J2937,J2937,$D$1:D2937,D2937),"")</f>
        <v/>
      </c>
      <c r="AW2937">
        <f t="shared" si="426"/>
        <v>1</v>
      </c>
    </row>
    <row r="2938" spans="1:49" x14ac:dyDescent="0.25">
      <c r="A2938" t="s">
        <v>149</v>
      </c>
      <c r="B2938" t="s">
        <v>148</v>
      </c>
      <c r="C2938" s="3">
        <v>44018</v>
      </c>
      <c r="D2938">
        <v>4</v>
      </c>
      <c r="I2938" t="s">
        <v>140</v>
      </c>
      <c r="J2938" s="29" t="s">
        <v>146</v>
      </c>
      <c r="M2938" s="2" t="s">
        <v>155</v>
      </c>
      <c r="N2938" s="2">
        <f t="shared" si="422"/>
        <v>1824.2000000000003</v>
      </c>
      <c r="O2938">
        <v>182.42000000000002</v>
      </c>
      <c r="P2938" s="28"/>
      <c r="Q2938" t="str">
        <f t="shared" si="427"/>
        <v/>
      </c>
      <c r="R2938" s="2" t="str">
        <f>IF(ISNUMBER(Q2938),SUMIFS(Q$1:$Q2938,A$1:$A2938,A2938,J$1:$J2938,J2938,D$1:$D2938,D2938),"")</f>
        <v/>
      </c>
      <c r="AH2938" s="2" t="str">
        <f t="shared" si="424"/>
        <v/>
      </c>
      <c r="AU2938" s="2" t="str">
        <f t="shared" ref="AU2938:AU3001" si="428">IF(AND(ISNUMBER(AI2938),ISNUMBER(Q2938)),ROUND(Q2938*AI2938,3),"")</f>
        <v/>
      </c>
      <c r="AV2938" s="2" t="str">
        <f>IF(ISNUMBER(AU2938),SUMIFS($AU$1:AU2938,$A$1:A2938,A2938,$J$1:J2938,J2938,$D$1:D2938,D2938),"")</f>
        <v/>
      </c>
      <c r="AW2938">
        <f t="shared" ref="AW2938:AW3001" si="429">COUNT(O2938:AV2938)</f>
        <v>1</v>
      </c>
    </row>
    <row r="2939" spans="1:49" x14ac:dyDescent="0.25">
      <c r="A2939" t="s">
        <v>149</v>
      </c>
      <c r="B2939" t="s">
        <v>148</v>
      </c>
      <c r="C2939" s="3">
        <v>44018</v>
      </c>
      <c r="D2939">
        <v>5</v>
      </c>
      <c r="I2939" t="s">
        <v>140</v>
      </c>
      <c r="J2939" s="29" t="s">
        <v>146</v>
      </c>
      <c r="M2939" s="2" t="s">
        <v>155</v>
      </c>
      <c r="N2939" s="2">
        <f t="shared" ref="N2939:N3002" si="430">IF(LEN(O2939)&gt;0,O2939*10,"")</f>
        <v>1674.4</v>
      </c>
      <c r="O2939">
        <v>167.44</v>
      </c>
      <c r="P2939" s="28"/>
      <c r="Q2939" t="str">
        <f t="shared" si="427"/>
        <v/>
      </c>
      <c r="R2939" s="2" t="str">
        <f>IF(ISNUMBER(Q2939),SUMIFS(Q$1:$Q2939,A$1:$A2939,A2939,J$1:$J2939,J2939,D$1:$D2939,D2939),"")</f>
        <v/>
      </c>
      <c r="AH2939" s="2" t="str">
        <f t="shared" si="424"/>
        <v/>
      </c>
      <c r="AU2939" s="2" t="str">
        <f t="shared" si="428"/>
        <v/>
      </c>
      <c r="AV2939" s="2" t="str">
        <f>IF(ISNUMBER(AU2939),SUMIFS($AU$1:AU2939,$A$1:A2939,A2939,$J$1:J2939,J2939,$D$1:D2939,D2939),"")</f>
        <v/>
      </c>
      <c r="AW2939">
        <f t="shared" si="429"/>
        <v>1</v>
      </c>
    </row>
    <row r="2940" spans="1:49" x14ac:dyDescent="0.25">
      <c r="A2940" t="s">
        <v>149</v>
      </c>
      <c r="B2940" t="s">
        <v>148</v>
      </c>
      <c r="C2940" s="3">
        <v>44075</v>
      </c>
      <c r="D2940">
        <v>1</v>
      </c>
      <c r="I2940" t="s">
        <v>140</v>
      </c>
      <c r="J2940" s="29" t="s">
        <v>146</v>
      </c>
      <c r="M2940" s="2" t="s">
        <v>155</v>
      </c>
      <c r="N2940" s="2">
        <f t="shared" si="430"/>
        <v>2199.6</v>
      </c>
      <c r="O2940">
        <v>219.95999999999998</v>
      </c>
      <c r="P2940" s="28"/>
      <c r="Q2940" t="str">
        <f t="shared" si="427"/>
        <v/>
      </c>
      <c r="R2940" s="2" t="str">
        <f>IF(ISNUMBER(Q2940),SUMIFS(Q$1:$Q2940,A$1:$A2940,A2940,J$1:$J2940,J2940,D$1:$D2940,D2940),"")</f>
        <v/>
      </c>
      <c r="AH2940" s="2" t="str">
        <f t="shared" si="424"/>
        <v/>
      </c>
      <c r="AU2940" s="2" t="str">
        <f t="shared" si="428"/>
        <v/>
      </c>
      <c r="AV2940" s="2" t="str">
        <f>IF(ISNUMBER(AU2940),SUMIFS($AU$1:AU2940,$A$1:A2940,A2940,$J$1:J2940,J2940,$D$1:D2940,D2940),"")</f>
        <v/>
      </c>
      <c r="AW2940">
        <f t="shared" si="429"/>
        <v>1</v>
      </c>
    </row>
    <row r="2941" spans="1:49" x14ac:dyDescent="0.25">
      <c r="A2941" t="s">
        <v>149</v>
      </c>
      <c r="B2941" t="s">
        <v>148</v>
      </c>
      <c r="C2941" s="3">
        <v>44075</v>
      </c>
      <c r="D2941">
        <v>2</v>
      </c>
      <c r="I2941" t="s">
        <v>140</v>
      </c>
      <c r="J2941" s="29" t="s">
        <v>146</v>
      </c>
      <c r="M2941" s="2" t="s">
        <v>155</v>
      </c>
      <c r="N2941" s="2">
        <f t="shared" si="430"/>
        <v>1042.2</v>
      </c>
      <c r="O2941">
        <v>104.22</v>
      </c>
      <c r="P2941" s="28"/>
      <c r="Q2941" t="str">
        <f t="shared" si="427"/>
        <v/>
      </c>
      <c r="R2941" s="2" t="str">
        <f>IF(ISNUMBER(Q2941),SUMIFS(Q$1:$Q2941,A$1:$A2941,A2941,J$1:$J2941,J2941,D$1:$D2941,D2941),"")</f>
        <v/>
      </c>
      <c r="AH2941" s="2" t="str">
        <f t="shared" si="424"/>
        <v/>
      </c>
      <c r="AU2941" s="2" t="str">
        <f t="shared" si="428"/>
        <v/>
      </c>
      <c r="AV2941" s="2" t="str">
        <f>IF(ISNUMBER(AU2941),SUMIFS($AU$1:AU2941,$A$1:A2941,A2941,$J$1:J2941,J2941,$D$1:D2941,D2941),"")</f>
        <v/>
      </c>
      <c r="AW2941">
        <f t="shared" si="429"/>
        <v>1</v>
      </c>
    </row>
    <row r="2942" spans="1:49" x14ac:dyDescent="0.25">
      <c r="A2942" t="s">
        <v>149</v>
      </c>
      <c r="B2942" t="s">
        <v>148</v>
      </c>
      <c r="C2942" s="3">
        <v>44075</v>
      </c>
      <c r="D2942">
        <v>3</v>
      </c>
      <c r="I2942" t="s">
        <v>140</v>
      </c>
      <c r="J2942" s="29" t="s">
        <v>146</v>
      </c>
      <c r="M2942" s="2" t="s">
        <v>155</v>
      </c>
      <c r="N2942" s="2">
        <f t="shared" si="430"/>
        <v>1049.9000000000001</v>
      </c>
      <c r="O2942">
        <v>104.99000000000001</v>
      </c>
      <c r="P2942" s="28"/>
      <c r="Q2942" t="str">
        <f t="shared" si="427"/>
        <v/>
      </c>
      <c r="R2942" s="2" t="str">
        <f>IF(ISNUMBER(Q2942),SUMIFS(Q$1:$Q2942,A$1:$A2942,A2942,J$1:$J2942,J2942,D$1:$D2942,D2942),"")</f>
        <v/>
      </c>
      <c r="AH2942" s="2" t="str">
        <f t="shared" si="424"/>
        <v/>
      </c>
      <c r="AU2942" s="2" t="str">
        <f t="shared" si="428"/>
        <v/>
      </c>
      <c r="AV2942" s="2" t="str">
        <f>IF(ISNUMBER(AU2942),SUMIFS($AU$1:AU2942,$A$1:A2942,A2942,$J$1:J2942,J2942,$D$1:D2942,D2942),"")</f>
        <v/>
      </c>
      <c r="AW2942">
        <f t="shared" si="429"/>
        <v>1</v>
      </c>
    </row>
    <row r="2943" spans="1:49" x14ac:dyDescent="0.25">
      <c r="A2943" t="s">
        <v>149</v>
      </c>
      <c r="B2943" t="s">
        <v>148</v>
      </c>
      <c r="C2943" s="3">
        <v>44075</v>
      </c>
      <c r="D2943">
        <v>4</v>
      </c>
      <c r="I2943" t="s">
        <v>140</v>
      </c>
      <c r="J2943" s="29" t="s">
        <v>146</v>
      </c>
      <c r="M2943" s="2" t="s">
        <v>155</v>
      </c>
      <c r="N2943" s="2">
        <f t="shared" si="430"/>
        <v>1064</v>
      </c>
      <c r="O2943">
        <v>106.4</v>
      </c>
      <c r="P2943" s="28"/>
      <c r="Q2943" t="str">
        <f t="shared" si="427"/>
        <v/>
      </c>
      <c r="R2943" s="2" t="str">
        <f>IF(ISNUMBER(Q2943),SUMIFS(Q$1:$Q2943,A$1:$A2943,A2943,J$1:$J2943,J2943,D$1:$D2943,D2943),"")</f>
        <v/>
      </c>
      <c r="AH2943" s="2" t="str">
        <f t="shared" si="424"/>
        <v/>
      </c>
      <c r="AU2943" s="2" t="str">
        <f t="shared" si="428"/>
        <v/>
      </c>
      <c r="AV2943" s="2" t="str">
        <f>IF(ISNUMBER(AU2943),SUMIFS($AU$1:AU2943,$A$1:A2943,A2943,$J$1:J2943,J2943,$D$1:D2943,D2943),"")</f>
        <v/>
      </c>
      <c r="AW2943">
        <f t="shared" si="429"/>
        <v>1</v>
      </c>
    </row>
    <row r="2944" spans="1:49" x14ac:dyDescent="0.25">
      <c r="A2944" t="s">
        <v>149</v>
      </c>
      <c r="B2944" t="s">
        <v>148</v>
      </c>
      <c r="C2944" s="3">
        <v>44075</v>
      </c>
      <c r="D2944">
        <v>5</v>
      </c>
      <c r="I2944" t="s">
        <v>140</v>
      </c>
      <c r="J2944" s="29" t="s">
        <v>146</v>
      </c>
      <c r="M2944" s="2" t="s">
        <v>155</v>
      </c>
      <c r="N2944" s="2">
        <f t="shared" si="430"/>
        <v>5298.4</v>
      </c>
      <c r="O2944">
        <v>529.83999999999992</v>
      </c>
      <c r="P2944" s="28"/>
      <c r="Q2944" t="str">
        <f t="shared" si="427"/>
        <v/>
      </c>
      <c r="R2944" s="2" t="str">
        <f>IF(ISNUMBER(Q2944),SUMIFS(Q$1:$Q2944,A$1:$A2944,A2944,J$1:$J2944,J2944,D$1:$D2944,D2944),"")</f>
        <v/>
      </c>
      <c r="AH2944" s="2" t="str">
        <f t="shared" si="424"/>
        <v/>
      </c>
      <c r="AU2944" s="2" t="str">
        <f t="shared" si="428"/>
        <v/>
      </c>
      <c r="AV2944" s="2" t="str">
        <f>IF(ISNUMBER(AU2944),SUMIFS($AU$1:AU2944,$A$1:A2944,A2944,$J$1:J2944,J2944,$D$1:D2944,D2944),"")</f>
        <v/>
      </c>
      <c r="AW2944">
        <f t="shared" si="429"/>
        <v>1</v>
      </c>
    </row>
    <row r="2945" spans="1:49" x14ac:dyDescent="0.25">
      <c r="A2945" t="s">
        <v>149</v>
      </c>
      <c r="B2945" t="s">
        <v>148</v>
      </c>
      <c r="C2945" s="3">
        <v>44116</v>
      </c>
      <c r="D2945">
        <v>1</v>
      </c>
      <c r="I2945" t="s">
        <v>140</v>
      </c>
      <c r="J2945" s="29" t="s">
        <v>146</v>
      </c>
      <c r="M2945" s="2" t="s">
        <v>155</v>
      </c>
      <c r="N2945" s="2">
        <f t="shared" si="430"/>
        <v>5689.5</v>
      </c>
      <c r="O2945">
        <v>568.95000000000005</v>
      </c>
      <c r="P2945" s="28"/>
      <c r="Q2945" t="str">
        <f t="shared" si="427"/>
        <v/>
      </c>
      <c r="R2945" s="2" t="str">
        <f>IF(ISNUMBER(Q2945),SUMIFS(Q$1:$Q2945,A$1:$A2945,A2945,J$1:$J2945,J2945,D$1:$D2945,D2945),"")</f>
        <v/>
      </c>
      <c r="AH2945" s="2" t="str">
        <f t="shared" si="424"/>
        <v/>
      </c>
      <c r="AU2945" s="2" t="str">
        <f t="shared" si="428"/>
        <v/>
      </c>
      <c r="AV2945" s="2" t="str">
        <f>IF(ISNUMBER(AU2945),SUMIFS($AU$1:AU2945,$A$1:A2945,A2945,$J$1:J2945,J2945,$D$1:D2945,D2945),"")</f>
        <v/>
      </c>
      <c r="AW2945">
        <f t="shared" si="429"/>
        <v>1</v>
      </c>
    </row>
    <row r="2946" spans="1:49" x14ac:dyDescent="0.25">
      <c r="A2946" t="s">
        <v>149</v>
      </c>
      <c r="B2946" t="s">
        <v>148</v>
      </c>
      <c r="C2946" s="3">
        <v>44116</v>
      </c>
      <c r="D2946">
        <v>2</v>
      </c>
      <c r="I2946" t="s">
        <v>140</v>
      </c>
      <c r="J2946" s="29" t="s">
        <v>146</v>
      </c>
      <c r="M2946" s="2" t="s">
        <v>155</v>
      </c>
      <c r="N2946" s="2">
        <f t="shared" si="430"/>
        <v>6199.5</v>
      </c>
      <c r="O2946">
        <v>619.95000000000005</v>
      </c>
      <c r="P2946" s="28"/>
      <c r="Q2946" t="str">
        <f t="shared" si="427"/>
        <v/>
      </c>
      <c r="R2946" s="2" t="str">
        <f>IF(ISNUMBER(Q2946),SUMIFS(Q$1:$Q2946,A$1:$A2946,A2946,J$1:$J2946,J2946,D$1:$D2946,D2946),"")</f>
        <v/>
      </c>
      <c r="AH2946" s="2" t="str">
        <f t="shared" si="424"/>
        <v/>
      </c>
      <c r="AU2946" s="2" t="str">
        <f t="shared" si="428"/>
        <v/>
      </c>
      <c r="AV2946" s="2" t="str">
        <f>IF(ISNUMBER(AU2946),SUMIFS($AU$1:AU2946,$A$1:A2946,A2946,$J$1:J2946,J2946,$D$1:D2946,D2946),"")</f>
        <v/>
      </c>
      <c r="AW2946">
        <f t="shared" si="429"/>
        <v>1</v>
      </c>
    </row>
    <row r="2947" spans="1:49" x14ac:dyDescent="0.25">
      <c r="A2947" t="s">
        <v>149</v>
      </c>
      <c r="B2947" t="s">
        <v>148</v>
      </c>
      <c r="C2947" s="3">
        <v>44116</v>
      </c>
      <c r="D2947">
        <v>3</v>
      </c>
      <c r="I2947" t="s">
        <v>140</v>
      </c>
      <c r="J2947" s="29" t="s">
        <v>146</v>
      </c>
      <c r="M2947" s="2" t="s">
        <v>155</v>
      </c>
      <c r="N2947" s="2">
        <f t="shared" si="430"/>
        <v>4064.3</v>
      </c>
      <c r="O2947">
        <v>406.43</v>
      </c>
      <c r="P2947" s="28"/>
      <c r="Q2947" t="str">
        <f t="shared" ref="Q2947:Q3010" si="431">IF(LEN(P2947)&gt;0,P2947,"")</f>
        <v/>
      </c>
      <c r="R2947" s="2" t="str">
        <f>IF(ISNUMBER(Q2947),SUMIFS(Q$1:$Q2947,A$1:$A2947,A2947,J$1:$J2947,J2947,D$1:$D2947,D2947),"")</f>
        <v/>
      </c>
      <c r="AH2947" s="2" t="str">
        <f t="shared" si="424"/>
        <v/>
      </c>
      <c r="AU2947" s="2" t="str">
        <f t="shared" si="428"/>
        <v/>
      </c>
      <c r="AV2947" s="2" t="str">
        <f>IF(ISNUMBER(AU2947),SUMIFS($AU$1:AU2947,$A$1:A2947,A2947,$J$1:J2947,J2947,$D$1:D2947,D2947),"")</f>
        <v/>
      </c>
      <c r="AW2947">
        <f t="shared" si="429"/>
        <v>1</v>
      </c>
    </row>
    <row r="2948" spans="1:49" x14ac:dyDescent="0.25">
      <c r="A2948" t="s">
        <v>149</v>
      </c>
      <c r="B2948" t="s">
        <v>148</v>
      </c>
      <c r="C2948" s="3">
        <v>44116</v>
      </c>
      <c r="D2948">
        <v>4</v>
      </c>
      <c r="I2948" t="s">
        <v>140</v>
      </c>
      <c r="J2948" s="29" t="s">
        <v>146</v>
      </c>
      <c r="M2948" s="2" t="s">
        <v>155</v>
      </c>
      <c r="N2948" s="2">
        <f t="shared" si="430"/>
        <v>5166.8999999999996</v>
      </c>
      <c r="O2948">
        <v>516.68999999999994</v>
      </c>
      <c r="P2948" s="28"/>
      <c r="Q2948" t="str">
        <f t="shared" si="431"/>
        <v/>
      </c>
      <c r="R2948" s="2" t="str">
        <f>IF(ISNUMBER(Q2948),SUMIFS(Q$1:$Q2948,A$1:$A2948,A2948,J$1:$J2948,J2948,D$1:$D2948,D2948),"")</f>
        <v/>
      </c>
      <c r="AH2948" s="2" t="str">
        <f t="shared" si="424"/>
        <v/>
      </c>
      <c r="AU2948" s="2" t="str">
        <f t="shared" si="428"/>
        <v/>
      </c>
      <c r="AV2948" s="2" t="str">
        <f>IF(ISNUMBER(AU2948),SUMIFS($AU$1:AU2948,$A$1:A2948,A2948,$J$1:J2948,J2948,$D$1:D2948,D2948),"")</f>
        <v/>
      </c>
      <c r="AW2948">
        <f t="shared" si="429"/>
        <v>1</v>
      </c>
    </row>
    <row r="2949" spans="1:49" x14ac:dyDescent="0.25">
      <c r="A2949" t="s">
        <v>149</v>
      </c>
      <c r="B2949" t="s">
        <v>148</v>
      </c>
      <c r="C2949" s="3">
        <v>44116</v>
      </c>
      <c r="D2949">
        <v>5</v>
      </c>
      <c r="I2949" t="s">
        <v>140</v>
      </c>
      <c r="J2949" s="29" t="s">
        <v>146</v>
      </c>
      <c r="M2949" s="2" t="s">
        <v>155</v>
      </c>
      <c r="N2949" s="2">
        <f t="shared" si="430"/>
        <v>4712.5</v>
      </c>
      <c r="O2949">
        <v>471.25</v>
      </c>
      <c r="P2949" s="28"/>
      <c r="Q2949" t="str">
        <f t="shared" si="431"/>
        <v/>
      </c>
      <c r="R2949" s="2" t="str">
        <f>IF(ISNUMBER(Q2949),SUMIFS(Q$1:$Q2949,A$1:$A2949,A2949,J$1:$J2949,J2949,D$1:$D2949,D2949),"")</f>
        <v/>
      </c>
      <c r="AH2949" s="2" t="str">
        <f t="shared" si="424"/>
        <v/>
      </c>
      <c r="AU2949" s="2" t="str">
        <f t="shared" si="428"/>
        <v/>
      </c>
      <c r="AV2949" s="2" t="str">
        <f>IF(ISNUMBER(AU2949),SUMIFS($AU$1:AU2949,$A$1:A2949,A2949,$J$1:J2949,J2949,$D$1:D2949,D2949),"")</f>
        <v/>
      </c>
      <c r="AW2949">
        <f t="shared" si="429"/>
        <v>1</v>
      </c>
    </row>
    <row r="2950" spans="1:49" x14ac:dyDescent="0.25">
      <c r="A2950" t="s">
        <v>149</v>
      </c>
      <c r="B2950" t="s">
        <v>148</v>
      </c>
      <c r="C2950" s="3">
        <v>44151</v>
      </c>
      <c r="D2950">
        <v>1</v>
      </c>
      <c r="I2950" t="s">
        <v>140</v>
      </c>
      <c r="J2950" s="29" t="s">
        <v>146</v>
      </c>
      <c r="M2950" s="2" t="s">
        <v>155</v>
      </c>
      <c r="N2950" s="2">
        <f t="shared" si="430"/>
        <v>4303.3999999999996</v>
      </c>
      <c r="O2950">
        <v>430.34</v>
      </c>
      <c r="P2950" s="28"/>
      <c r="Q2950" t="str">
        <f t="shared" si="431"/>
        <v/>
      </c>
      <c r="R2950" s="2" t="str">
        <f>IF(ISNUMBER(Q2950),SUMIFS(Q$1:$Q2950,A$1:$A2950,A2950,J$1:$J2950,J2950,D$1:$D2950,D2950),"")</f>
        <v/>
      </c>
      <c r="AH2950" s="2" t="str">
        <f t="shared" si="424"/>
        <v/>
      </c>
      <c r="AU2950" s="2" t="str">
        <f t="shared" si="428"/>
        <v/>
      </c>
      <c r="AV2950" s="2" t="str">
        <f>IF(ISNUMBER(AU2950),SUMIFS($AU$1:AU2950,$A$1:A2950,A2950,$J$1:J2950,J2950,$D$1:D2950,D2950),"")</f>
        <v/>
      </c>
      <c r="AW2950">
        <f t="shared" si="429"/>
        <v>1</v>
      </c>
    </row>
    <row r="2951" spans="1:49" x14ac:dyDescent="0.25">
      <c r="A2951" t="s">
        <v>149</v>
      </c>
      <c r="B2951" t="s">
        <v>148</v>
      </c>
      <c r="C2951" s="3">
        <v>44151</v>
      </c>
      <c r="D2951">
        <v>2</v>
      </c>
      <c r="I2951" t="s">
        <v>140</v>
      </c>
      <c r="J2951" s="29" t="s">
        <v>146</v>
      </c>
      <c r="M2951" s="2" t="s">
        <v>155</v>
      </c>
      <c r="N2951" s="2">
        <f t="shared" si="430"/>
        <v>4325.3999999999996</v>
      </c>
      <c r="O2951">
        <v>432.53999999999996</v>
      </c>
      <c r="P2951" s="28"/>
      <c r="Q2951" t="str">
        <f t="shared" si="431"/>
        <v/>
      </c>
      <c r="R2951" s="2" t="str">
        <f>IF(ISNUMBER(Q2951),SUMIFS(Q$1:$Q2951,A$1:$A2951,A2951,J$1:$J2951,J2951,D$1:$D2951,D2951),"")</f>
        <v/>
      </c>
      <c r="AH2951" s="2" t="str">
        <f t="shared" si="424"/>
        <v/>
      </c>
      <c r="AU2951" s="2" t="str">
        <f t="shared" si="428"/>
        <v/>
      </c>
      <c r="AV2951" s="2" t="str">
        <f>IF(ISNUMBER(AU2951),SUMIFS($AU$1:AU2951,$A$1:A2951,A2951,$J$1:J2951,J2951,$D$1:D2951,D2951),"")</f>
        <v/>
      </c>
      <c r="AW2951">
        <f t="shared" si="429"/>
        <v>1</v>
      </c>
    </row>
    <row r="2952" spans="1:49" x14ac:dyDescent="0.25">
      <c r="A2952" t="s">
        <v>149</v>
      </c>
      <c r="B2952" t="s">
        <v>148</v>
      </c>
      <c r="C2952" s="3">
        <v>44151</v>
      </c>
      <c r="D2952">
        <v>3</v>
      </c>
      <c r="I2952" t="s">
        <v>140</v>
      </c>
      <c r="J2952" s="29" t="s">
        <v>146</v>
      </c>
      <c r="M2952" s="2" t="s">
        <v>155</v>
      </c>
      <c r="N2952" s="2">
        <f t="shared" si="430"/>
        <v>4271</v>
      </c>
      <c r="O2952">
        <v>427.1</v>
      </c>
      <c r="P2952" s="28"/>
      <c r="Q2952" t="str">
        <f t="shared" si="431"/>
        <v/>
      </c>
      <c r="R2952" s="2" t="str">
        <f>IF(ISNUMBER(Q2952),SUMIFS(Q$1:$Q2952,A$1:$A2952,A2952,J$1:$J2952,J2952,D$1:$D2952,D2952),"")</f>
        <v/>
      </c>
      <c r="AH2952" s="2" t="str">
        <f t="shared" si="424"/>
        <v/>
      </c>
      <c r="AU2952" s="2" t="str">
        <f t="shared" si="428"/>
        <v/>
      </c>
      <c r="AV2952" s="2" t="str">
        <f>IF(ISNUMBER(AU2952),SUMIFS($AU$1:AU2952,$A$1:A2952,A2952,$J$1:J2952,J2952,$D$1:D2952,D2952),"")</f>
        <v/>
      </c>
      <c r="AW2952">
        <f t="shared" si="429"/>
        <v>1</v>
      </c>
    </row>
    <row r="2953" spans="1:49" x14ac:dyDescent="0.25">
      <c r="A2953" t="s">
        <v>149</v>
      </c>
      <c r="B2953" t="s">
        <v>148</v>
      </c>
      <c r="C2953" s="3">
        <v>44151</v>
      </c>
      <c r="D2953">
        <v>4</v>
      </c>
      <c r="I2953" t="s">
        <v>140</v>
      </c>
      <c r="J2953" s="29" t="s">
        <v>146</v>
      </c>
      <c r="M2953" s="2" t="s">
        <v>155</v>
      </c>
      <c r="N2953" s="2">
        <f t="shared" si="430"/>
        <v>1554.9</v>
      </c>
      <c r="O2953">
        <v>155.49</v>
      </c>
      <c r="P2953" s="28"/>
      <c r="Q2953" t="str">
        <f t="shared" si="431"/>
        <v/>
      </c>
      <c r="R2953" s="2" t="str">
        <f>IF(ISNUMBER(Q2953),SUMIFS(Q$1:$Q2953,A$1:$A2953,A2953,J$1:$J2953,J2953,D$1:$D2953,D2953),"")</f>
        <v/>
      </c>
      <c r="AH2953" s="2" t="str">
        <f t="shared" si="424"/>
        <v/>
      </c>
      <c r="AU2953" s="2" t="str">
        <f t="shared" si="428"/>
        <v/>
      </c>
      <c r="AV2953" s="2" t="str">
        <f>IF(ISNUMBER(AU2953),SUMIFS($AU$1:AU2953,$A$1:A2953,A2953,$J$1:J2953,J2953,$D$1:D2953,D2953),"")</f>
        <v/>
      </c>
      <c r="AW2953">
        <f t="shared" si="429"/>
        <v>1</v>
      </c>
    </row>
    <row r="2954" spans="1:49" x14ac:dyDescent="0.25">
      <c r="A2954" t="s">
        <v>149</v>
      </c>
      <c r="B2954" t="s">
        <v>148</v>
      </c>
      <c r="C2954" s="3">
        <v>44151</v>
      </c>
      <c r="D2954">
        <v>5</v>
      </c>
      <c r="I2954" t="s">
        <v>140</v>
      </c>
      <c r="J2954" s="29" t="s">
        <v>146</v>
      </c>
      <c r="M2954" s="2" t="s">
        <v>155</v>
      </c>
      <c r="N2954" s="2">
        <f t="shared" si="430"/>
        <v>1160.5</v>
      </c>
      <c r="O2954">
        <v>116.05</v>
      </c>
      <c r="P2954" s="28"/>
      <c r="Q2954" t="str">
        <f t="shared" si="431"/>
        <v/>
      </c>
      <c r="R2954" s="2" t="str">
        <f>IF(ISNUMBER(Q2954),SUMIFS(Q$1:$Q2954,A$1:$A2954,A2954,J$1:$J2954,J2954,D$1:$D2954,D2954),"")</f>
        <v/>
      </c>
      <c r="AH2954" s="2" t="str">
        <f t="shared" si="424"/>
        <v/>
      </c>
      <c r="AU2954" s="2" t="str">
        <f t="shared" si="428"/>
        <v/>
      </c>
      <c r="AV2954" s="2" t="str">
        <f>IF(ISNUMBER(AU2954),SUMIFS($AU$1:AU2954,$A$1:A2954,A2954,$J$1:J2954,J2954,$D$1:D2954,D2954),"")</f>
        <v/>
      </c>
      <c r="AW2954">
        <f t="shared" si="429"/>
        <v>1</v>
      </c>
    </row>
    <row r="2955" spans="1:49" x14ac:dyDescent="0.25">
      <c r="A2955" t="s">
        <v>149</v>
      </c>
      <c r="B2955" t="s">
        <v>148</v>
      </c>
      <c r="C2955" s="3">
        <v>44172</v>
      </c>
      <c r="D2955">
        <v>1</v>
      </c>
      <c r="I2955" t="s">
        <v>140</v>
      </c>
      <c r="J2955" s="29" t="s">
        <v>146</v>
      </c>
      <c r="M2955" s="2" t="s">
        <v>155</v>
      </c>
      <c r="N2955" s="2">
        <f t="shared" si="430"/>
        <v>1629.3000000000002</v>
      </c>
      <c r="O2955">
        <v>162.93</v>
      </c>
      <c r="P2955" s="28"/>
      <c r="Q2955" t="str">
        <f t="shared" si="431"/>
        <v/>
      </c>
      <c r="R2955" s="2" t="str">
        <f>IF(ISNUMBER(Q2955),SUMIFS(Q$1:$Q2955,A$1:$A2955,A2955,J$1:$J2955,J2955,D$1:$D2955,D2955),"")</f>
        <v/>
      </c>
      <c r="AH2955" s="2" t="str">
        <f t="shared" ref="AH2955:AH3018" si="432">IF(ISNUMBER(AI2955),AI2955,"")</f>
        <v/>
      </c>
      <c r="AU2955" s="2" t="str">
        <f t="shared" si="428"/>
        <v/>
      </c>
      <c r="AV2955" s="2" t="str">
        <f>IF(ISNUMBER(AU2955),SUMIFS($AU$1:AU2955,$A$1:A2955,A2955,$J$1:J2955,J2955,$D$1:D2955,D2955),"")</f>
        <v/>
      </c>
      <c r="AW2955">
        <f t="shared" si="429"/>
        <v>1</v>
      </c>
    </row>
    <row r="2956" spans="1:49" x14ac:dyDescent="0.25">
      <c r="A2956" t="s">
        <v>149</v>
      </c>
      <c r="B2956" t="s">
        <v>148</v>
      </c>
      <c r="C2956" s="3">
        <v>44172</v>
      </c>
      <c r="D2956">
        <v>2</v>
      </c>
      <c r="I2956" t="s">
        <v>140</v>
      </c>
      <c r="J2956" s="29" t="s">
        <v>146</v>
      </c>
      <c r="M2956" s="2" t="s">
        <v>155</v>
      </c>
      <c r="N2956" s="2">
        <f t="shared" si="430"/>
        <v>3998.5</v>
      </c>
      <c r="O2956">
        <v>399.85</v>
      </c>
      <c r="P2956" s="28"/>
      <c r="Q2956" t="str">
        <f t="shared" si="431"/>
        <v/>
      </c>
      <c r="R2956" s="2" t="str">
        <f>IF(ISNUMBER(Q2956),SUMIFS(Q$1:$Q2956,A$1:$A2956,A2956,J$1:$J2956,J2956,D$1:$D2956,D2956),"")</f>
        <v/>
      </c>
      <c r="AH2956" s="2" t="str">
        <f t="shared" si="432"/>
        <v/>
      </c>
      <c r="AU2956" s="2" t="str">
        <f t="shared" si="428"/>
        <v/>
      </c>
      <c r="AV2956" s="2" t="str">
        <f>IF(ISNUMBER(AU2956),SUMIFS($AU$1:AU2956,$A$1:A2956,A2956,$J$1:J2956,J2956,$D$1:D2956,D2956),"")</f>
        <v/>
      </c>
      <c r="AW2956">
        <f t="shared" si="429"/>
        <v>1</v>
      </c>
    </row>
    <row r="2957" spans="1:49" x14ac:dyDescent="0.25">
      <c r="A2957" t="s">
        <v>149</v>
      </c>
      <c r="B2957" t="s">
        <v>148</v>
      </c>
      <c r="C2957" s="3">
        <v>44172</v>
      </c>
      <c r="D2957">
        <v>3</v>
      </c>
      <c r="I2957" t="s">
        <v>140</v>
      </c>
      <c r="J2957" s="29" t="s">
        <v>146</v>
      </c>
      <c r="M2957" s="2" t="s">
        <v>155</v>
      </c>
      <c r="N2957" s="2">
        <f t="shared" si="430"/>
        <v>3377.8</v>
      </c>
      <c r="O2957">
        <v>337.78000000000003</v>
      </c>
      <c r="P2957" s="28"/>
      <c r="Q2957" t="str">
        <f t="shared" si="431"/>
        <v/>
      </c>
      <c r="R2957" s="2" t="str">
        <f>IF(ISNUMBER(Q2957),SUMIFS(Q$1:$Q2957,A$1:$A2957,A2957,J$1:$J2957,J2957,D$1:$D2957,D2957),"")</f>
        <v/>
      </c>
      <c r="AH2957" s="2" t="str">
        <f t="shared" si="432"/>
        <v/>
      </c>
      <c r="AU2957" s="2" t="str">
        <f t="shared" si="428"/>
        <v/>
      </c>
      <c r="AV2957" s="2" t="str">
        <f>IF(ISNUMBER(AU2957),SUMIFS($AU$1:AU2957,$A$1:A2957,A2957,$J$1:J2957,J2957,$D$1:D2957,D2957),"")</f>
        <v/>
      </c>
      <c r="AW2957">
        <f t="shared" si="429"/>
        <v>1</v>
      </c>
    </row>
    <row r="2958" spans="1:49" x14ac:dyDescent="0.25">
      <c r="A2958" t="s">
        <v>149</v>
      </c>
      <c r="B2958" t="s">
        <v>148</v>
      </c>
      <c r="C2958" s="3">
        <v>44172</v>
      </c>
      <c r="D2958">
        <v>4</v>
      </c>
      <c r="I2958" t="s">
        <v>140</v>
      </c>
      <c r="J2958" s="29" t="s">
        <v>146</v>
      </c>
      <c r="M2958" s="2" t="s">
        <v>155</v>
      </c>
      <c r="N2958" s="2">
        <f t="shared" si="430"/>
        <v>4135.6000000000004</v>
      </c>
      <c r="O2958">
        <v>413.56000000000006</v>
      </c>
      <c r="P2958" s="28"/>
      <c r="Q2958" t="str">
        <f t="shared" si="431"/>
        <v/>
      </c>
      <c r="R2958" s="2" t="str">
        <f>IF(ISNUMBER(Q2958),SUMIFS(Q$1:$Q2958,A$1:$A2958,A2958,J$1:$J2958,J2958,D$1:$D2958,D2958),"")</f>
        <v/>
      </c>
      <c r="AH2958" s="2" t="str">
        <f t="shared" si="432"/>
        <v/>
      </c>
      <c r="AU2958" s="2" t="str">
        <f t="shared" si="428"/>
        <v/>
      </c>
      <c r="AV2958" s="2" t="str">
        <f>IF(ISNUMBER(AU2958),SUMIFS($AU$1:AU2958,$A$1:A2958,A2958,$J$1:J2958,J2958,$D$1:D2958,D2958),"")</f>
        <v/>
      </c>
      <c r="AW2958">
        <f t="shared" si="429"/>
        <v>1</v>
      </c>
    </row>
    <row r="2959" spans="1:49" x14ac:dyDescent="0.25">
      <c r="A2959" t="s">
        <v>149</v>
      </c>
      <c r="B2959" t="s">
        <v>148</v>
      </c>
      <c r="C2959" s="3">
        <v>44172</v>
      </c>
      <c r="D2959">
        <v>5</v>
      </c>
      <c r="I2959" t="s">
        <v>140</v>
      </c>
      <c r="J2959" s="29" t="s">
        <v>146</v>
      </c>
      <c r="M2959" s="2" t="s">
        <v>155</v>
      </c>
      <c r="N2959" s="2">
        <f t="shared" si="430"/>
        <v>4005</v>
      </c>
      <c r="O2959">
        <v>400.5</v>
      </c>
      <c r="P2959" s="28"/>
      <c r="Q2959" t="str">
        <f t="shared" si="431"/>
        <v/>
      </c>
      <c r="R2959" s="2" t="str">
        <f>IF(ISNUMBER(Q2959),SUMIFS(Q$1:$Q2959,A$1:$A2959,A2959,J$1:$J2959,J2959,D$1:$D2959,D2959),"")</f>
        <v/>
      </c>
      <c r="AH2959" s="2" t="str">
        <f t="shared" si="432"/>
        <v/>
      </c>
      <c r="AU2959" s="2" t="str">
        <f t="shared" si="428"/>
        <v/>
      </c>
      <c r="AV2959" s="2" t="str">
        <f>IF(ISNUMBER(AU2959),SUMIFS($AU$1:AU2959,$A$1:A2959,A2959,$J$1:J2959,J2959,$D$1:D2959,D2959),"")</f>
        <v/>
      </c>
      <c r="AW2959">
        <f t="shared" si="429"/>
        <v>1</v>
      </c>
    </row>
    <row r="2960" spans="1:49" x14ac:dyDescent="0.25">
      <c r="A2960" t="s">
        <v>149</v>
      </c>
      <c r="B2960" t="s">
        <v>148</v>
      </c>
      <c r="C2960" s="3">
        <v>44207</v>
      </c>
      <c r="D2960">
        <v>1</v>
      </c>
      <c r="I2960" t="s">
        <v>140</v>
      </c>
      <c r="J2960" s="29" t="s">
        <v>146</v>
      </c>
      <c r="M2960" s="2" t="s">
        <v>155</v>
      </c>
      <c r="N2960" s="2">
        <f t="shared" si="430"/>
        <v>4534.3</v>
      </c>
      <c r="O2960">
        <v>453.43</v>
      </c>
      <c r="P2960" s="28"/>
      <c r="Q2960" t="str">
        <f t="shared" si="431"/>
        <v/>
      </c>
      <c r="R2960" s="2" t="str">
        <f>IF(ISNUMBER(Q2960),SUMIFS(Q$1:$Q2960,A$1:$A2960,A2960,J$1:$J2960,J2960,D$1:$D2960,D2960),"")</f>
        <v/>
      </c>
      <c r="AH2960" s="2" t="str">
        <f t="shared" si="432"/>
        <v/>
      </c>
      <c r="AU2960" s="2" t="str">
        <f t="shared" si="428"/>
        <v/>
      </c>
      <c r="AV2960" s="2" t="str">
        <f>IF(ISNUMBER(AU2960),SUMIFS($AU$1:AU2960,$A$1:A2960,A2960,$J$1:J2960,J2960,$D$1:D2960,D2960),"")</f>
        <v/>
      </c>
      <c r="AW2960">
        <f t="shared" si="429"/>
        <v>1</v>
      </c>
    </row>
    <row r="2961" spans="1:49" x14ac:dyDescent="0.25">
      <c r="A2961" t="s">
        <v>149</v>
      </c>
      <c r="B2961" t="s">
        <v>148</v>
      </c>
      <c r="C2961" s="3">
        <v>44207</v>
      </c>
      <c r="D2961">
        <v>2</v>
      </c>
      <c r="I2961" t="s">
        <v>140</v>
      </c>
      <c r="J2961" s="29" t="s">
        <v>146</v>
      </c>
      <c r="M2961" s="2" t="s">
        <v>155</v>
      </c>
      <c r="N2961" s="2">
        <f t="shared" si="430"/>
        <v>4252.8</v>
      </c>
      <c r="O2961">
        <v>425.28000000000003</v>
      </c>
      <c r="P2961" s="28"/>
      <c r="Q2961" t="str">
        <f t="shared" si="431"/>
        <v/>
      </c>
      <c r="R2961" s="2" t="str">
        <f>IF(ISNUMBER(Q2961),SUMIFS(Q$1:$Q2961,A$1:$A2961,A2961,J$1:$J2961,J2961,D$1:$D2961,D2961),"")</f>
        <v/>
      </c>
      <c r="AH2961" s="2" t="str">
        <f t="shared" si="432"/>
        <v/>
      </c>
      <c r="AU2961" s="2" t="str">
        <f t="shared" si="428"/>
        <v/>
      </c>
      <c r="AV2961" s="2" t="str">
        <f>IF(ISNUMBER(AU2961),SUMIFS($AU$1:AU2961,$A$1:A2961,A2961,$J$1:J2961,J2961,$D$1:D2961,D2961),"")</f>
        <v/>
      </c>
      <c r="AW2961">
        <f t="shared" si="429"/>
        <v>1</v>
      </c>
    </row>
    <row r="2962" spans="1:49" x14ac:dyDescent="0.25">
      <c r="A2962" t="s">
        <v>149</v>
      </c>
      <c r="B2962" t="s">
        <v>148</v>
      </c>
      <c r="C2962" s="3">
        <v>44207</v>
      </c>
      <c r="D2962">
        <v>3</v>
      </c>
      <c r="I2962" t="s">
        <v>140</v>
      </c>
      <c r="J2962" s="29" t="s">
        <v>146</v>
      </c>
      <c r="M2962" s="2" t="s">
        <v>155</v>
      </c>
      <c r="N2962" s="2">
        <f t="shared" si="430"/>
        <v>2242.5</v>
      </c>
      <c r="O2962">
        <v>224.25</v>
      </c>
      <c r="P2962" s="28"/>
      <c r="Q2962" t="str">
        <f t="shared" si="431"/>
        <v/>
      </c>
      <c r="R2962" s="2" t="str">
        <f>IF(ISNUMBER(Q2962),SUMIFS(Q$1:$Q2962,A$1:$A2962,A2962,J$1:$J2962,J2962,D$1:$D2962,D2962),"")</f>
        <v/>
      </c>
      <c r="AH2962" s="2" t="str">
        <f t="shared" si="432"/>
        <v/>
      </c>
      <c r="AU2962" s="2" t="str">
        <f t="shared" si="428"/>
        <v/>
      </c>
      <c r="AV2962" s="2" t="str">
        <f>IF(ISNUMBER(AU2962),SUMIFS($AU$1:AU2962,$A$1:A2962,A2962,$J$1:J2962,J2962,$D$1:D2962,D2962),"")</f>
        <v/>
      </c>
      <c r="AW2962">
        <f t="shared" si="429"/>
        <v>1</v>
      </c>
    </row>
    <row r="2963" spans="1:49" x14ac:dyDescent="0.25">
      <c r="A2963" t="s">
        <v>149</v>
      </c>
      <c r="B2963" t="s">
        <v>148</v>
      </c>
      <c r="C2963" s="3">
        <v>44207</v>
      </c>
      <c r="D2963">
        <v>4</v>
      </c>
      <c r="I2963" t="s">
        <v>140</v>
      </c>
      <c r="J2963" s="29" t="s">
        <v>146</v>
      </c>
      <c r="M2963" s="2" t="s">
        <v>155</v>
      </c>
      <c r="N2963" s="2">
        <f t="shared" si="430"/>
        <v>2417.5</v>
      </c>
      <c r="O2963">
        <v>241.75</v>
      </c>
      <c r="P2963" s="28"/>
      <c r="Q2963" t="str">
        <f t="shared" si="431"/>
        <v/>
      </c>
      <c r="R2963" s="2" t="str">
        <f>IF(ISNUMBER(Q2963),SUMIFS(Q$1:$Q2963,A$1:$A2963,A2963,J$1:$J2963,J2963,D$1:$D2963,D2963),"")</f>
        <v/>
      </c>
      <c r="AH2963" s="2" t="str">
        <f t="shared" si="432"/>
        <v/>
      </c>
      <c r="AU2963" s="2" t="str">
        <f t="shared" si="428"/>
        <v/>
      </c>
      <c r="AV2963" s="2" t="str">
        <f>IF(ISNUMBER(AU2963),SUMIFS($AU$1:AU2963,$A$1:A2963,A2963,$J$1:J2963,J2963,$D$1:D2963,D2963),"")</f>
        <v/>
      </c>
      <c r="AW2963">
        <f t="shared" si="429"/>
        <v>1</v>
      </c>
    </row>
    <row r="2964" spans="1:49" x14ac:dyDescent="0.25">
      <c r="A2964" t="s">
        <v>149</v>
      </c>
      <c r="B2964" t="s">
        <v>148</v>
      </c>
      <c r="C2964" s="3">
        <v>44207</v>
      </c>
      <c r="D2964">
        <v>5</v>
      </c>
      <c r="I2964" t="s">
        <v>140</v>
      </c>
      <c r="J2964" s="29" t="s">
        <v>146</v>
      </c>
      <c r="M2964" s="2" t="s">
        <v>155</v>
      </c>
      <c r="N2964" s="2">
        <f t="shared" si="430"/>
        <v>3410.6</v>
      </c>
      <c r="O2964">
        <v>341.06</v>
      </c>
      <c r="P2964" s="28"/>
      <c r="Q2964" t="str">
        <f t="shared" si="431"/>
        <v/>
      </c>
      <c r="R2964" s="2" t="str">
        <f>IF(ISNUMBER(Q2964),SUMIFS(Q$1:$Q2964,A$1:$A2964,A2964,J$1:$J2964,J2964,D$1:$D2964,D2964),"")</f>
        <v/>
      </c>
      <c r="AH2964" s="2" t="str">
        <f t="shared" si="432"/>
        <v/>
      </c>
      <c r="AU2964" s="2" t="str">
        <f t="shared" si="428"/>
        <v/>
      </c>
      <c r="AV2964" s="2" t="str">
        <f>IF(ISNUMBER(AU2964),SUMIFS($AU$1:AU2964,$A$1:A2964,A2964,$J$1:J2964,J2964,$D$1:D2964,D2964),"")</f>
        <v/>
      </c>
      <c r="AW2964">
        <f t="shared" si="429"/>
        <v>1</v>
      </c>
    </row>
    <row r="2965" spans="1:49" x14ac:dyDescent="0.25">
      <c r="A2965" t="s">
        <v>149</v>
      </c>
      <c r="B2965" t="s">
        <v>148</v>
      </c>
      <c r="C2965" s="3">
        <v>44235</v>
      </c>
      <c r="D2965">
        <v>1</v>
      </c>
      <c r="I2965" t="s">
        <v>140</v>
      </c>
      <c r="J2965" s="29" t="s">
        <v>146</v>
      </c>
      <c r="M2965" s="2" t="s">
        <v>155</v>
      </c>
      <c r="N2965" s="2">
        <f t="shared" si="430"/>
        <v>602.29999999999995</v>
      </c>
      <c r="O2965">
        <v>60.23</v>
      </c>
      <c r="P2965" s="28"/>
      <c r="Q2965" t="str">
        <f t="shared" si="431"/>
        <v/>
      </c>
      <c r="R2965" s="2" t="str">
        <f>IF(ISNUMBER(Q2965),SUMIFS(Q$1:$Q2965,A$1:$A2965,A2965,J$1:$J2965,J2965,D$1:$D2965,D2965),"")</f>
        <v/>
      </c>
      <c r="AH2965" s="2" t="str">
        <f t="shared" si="432"/>
        <v/>
      </c>
      <c r="AU2965" s="2" t="str">
        <f t="shared" si="428"/>
        <v/>
      </c>
      <c r="AV2965" s="2" t="str">
        <f>IF(ISNUMBER(AU2965),SUMIFS($AU$1:AU2965,$A$1:A2965,A2965,$J$1:J2965,J2965,$D$1:D2965,D2965),"")</f>
        <v/>
      </c>
      <c r="AW2965">
        <f t="shared" si="429"/>
        <v>1</v>
      </c>
    </row>
    <row r="2966" spans="1:49" x14ac:dyDescent="0.25">
      <c r="A2966" t="s">
        <v>149</v>
      </c>
      <c r="B2966" t="s">
        <v>148</v>
      </c>
      <c r="C2966" s="3">
        <v>44235</v>
      </c>
      <c r="D2966">
        <v>2</v>
      </c>
      <c r="I2966" t="s">
        <v>140</v>
      </c>
      <c r="J2966" s="29" t="s">
        <v>146</v>
      </c>
      <c r="M2966" s="2" t="s">
        <v>155</v>
      </c>
      <c r="N2966" s="2">
        <f t="shared" si="430"/>
        <v>696.9</v>
      </c>
      <c r="O2966">
        <v>69.69</v>
      </c>
      <c r="P2966" s="28"/>
      <c r="Q2966" t="str">
        <f t="shared" si="431"/>
        <v/>
      </c>
      <c r="R2966" s="2" t="str">
        <f>IF(ISNUMBER(Q2966),SUMIFS(Q$1:$Q2966,A$1:$A2966,A2966,J$1:$J2966,J2966,D$1:$D2966,D2966),"")</f>
        <v/>
      </c>
      <c r="AH2966" s="2" t="str">
        <f t="shared" si="432"/>
        <v/>
      </c>
      <c r="AU2966" s="2" t="str">
        <f t="shared" si="428"/>
        <v/>
      </c>
      <c r="AV2966" s="2" t="str">
        <f>IF(ISNUMBER(AU2966),SUMIFS($AU$1:AU2966,$A$1:A2966,A2966,$J$1:J2966,J2966,$D$1:D2966,D2966),"")</f>
        <v/>
      </c>
      <c r="AW2966">
        <f t="shared" si="429"/>
        <v>1</v>
      </c>
    </row>
    <row r="2967" spans="1:49" x14ac:dyDescent="0.25">
      <c r="A2967" t="s">
        <v>149</v>
      </c>
      <c r="B2967" t="s">
        <v>148</v>
      </c>
      <c r="C2967" s="3">
        <v>44235</v>
      </c>
      <c r="D2967">
        <v>3</v>
      </c>
      <c r="I2967" t="s">
        <v>140</v>
      </c>
      <c r="J2967" s="29" t="s">
        <v>146</v>
      </c>
      <c r="M2967" s="2" t="s">
        <v>155</v>
      </c>
      <c r="N2967" s="2">
        <f t="shared" si="430"/>
        <v>954.2</v>
      </c>
      <c r="O2967">
        <v>95.42</v>
      </c>
      <c r="P2967" s="28"/>
      <c r="Q2967" t="str">
        <f t="shared" si="431"/>
        <v/>
      </c>
      <c r="R2967" s="2" t="str">
        <f>IF(ISNUMBER(Q2967),SUMIFS(Q$1:$Q2967,A$1:$A2967,A2967,J$1:$J2967,J2967,D$1:$D2967,D2967),"")</f>
        <v/>
      </c>
      <c r="AH2967" s="2" t="str">
        <f t="shared" si="432"/>
        <v/>
      </c>
      <c r="AU2967" s="2" t="str">
        <f t="shared" si="428"/>
        <v/>
      </c>
      <c r="AV2967" s="2" t="str">
        <f>IF(ISNUMBER(AU2967),SUMIFS($AU$1:AU2967,$A$1:A2967,A2967,$J$1:J2967,J2967,$D$1:D2967,D2967),"")</f>
        <v/>
      </c>
      <c r="AW2967">
        <f t="shared" si="429"/>
        <v>1</v>
      </c>
    </row>
    <row r="2968" spans="1:49" x14ac:dyDescent="0.25">
      <c r="A2968" t="s">
        <v>149</v>
      </c>
      <c r="B2968" t="s">
        <v>148</v>
      </c>
      <c r="C2968" s="3">
        <v>44235</v>
      </c>
      <c r="D2968">
        <v>4</v>
      </c>
      <c r="I2968" t="s">
        <v>140</v>
      </c>
      <c r="J2968" s="29" t="s">
        <v>146</v>
      </c>
      <c r="M2968" s="2" t="s">
        <v>155</v>
      </c>
      <c r="N2968" s="2">
        <f t="shared" si="430"/>
        <v>5133.3999999999996</v>
      </c>
      <c r="O2968">
        <v>513.33999999999992</v>
      </c>
      <c r="P2968" s="28"/>
      <c r="Q2968" t="str">
        <f t="shared" si="431"/>
        <v/>
      </c>
      <c r="R2968" s="2" t="str">
        <f>IF(ISNUMBER(Q2968),SUMIFS(Q$1:$Q2968,A$1:$A2968,A2968,J$1:$J2968,J2968,D$1:$D2968,D2968),"")</f>
        <v/>
      </c>
      <c r="AH2968" s="2" t="str">
        <f t="shared" si="432"/>
        <v/>
      </c>
      <c r="AU2968" s="2" t="str">
        <f t="shared" si="428"/>
        <v/>
      </c>
      <c r="AV2968" s="2" t="str">
        <f>IF(ISNUMBER(AU2968),SUMIFS($AU$1:AU2968,$A$1:A2968,A2968,$J$1:J2968,J2968,$D$1:D2968,D2968),"")</f>
        <v/>
      </c>
      <c r="AW2968">
        <f t="shared" si="429"/>
        <v>1</v>
      </c>
    </row>
    <row r="2969" spans="1:49" x14ac:dyDescent="0.25">
      <c r="A2969" t="s">
        <v>149</v>
      </c>
      <c r="B2969" t="s">
        <v>148</v>
      </c>
      <c r="C2969" s="3">
        <v>44235</v>
      </c>
      <c r="D2969">
        <v>5</v>
      </c>
      <c r="I2969" t="s">
        <v>140</v>
      </c>
      <c r="J2969" s="29" t="s">
        <v>146</v>
      </c>
      <c r="M2969" s="2" t="s">
        <v>155</v>
      </c>
      <c r="N2969" s="2">
        <f t="shared" si="430"/>
        <v>5738.5</v>
      </c>
      <c r="O2969">
        <v>573.85</v>
      </c>
      <c r="P2969" s="28"/>
      <c r="Q2969" t="str">
        <f t="shared" si="431"/>
        <v/>
      </c>
      <c r="R2969" s="2" t="str">
        <f>IF(ISNUMBER(Q2969),SUMIFS(Q$1:$Q2969,A$1:$A2969,A2969,J$1:$J2969,J2969,D$1:$D2969,D2969),"")</f>
        <v/>
      </c>
      <c r="AH2969" s="2" t="str">
        <f t="shared" si="432"/>
        <v/>
      </c>
      <c r="AU2969" s="2" t="str">
        <f t="shared" si="428"/>
        <v/>
      </c>
      <c r="AV2969" s="2" t="str">
        <f>IF(ISNUMBER(AU2969),SUMIFS($AU$1:AU2969,$A$1:A2969,A2969,$J$1:J2969,J2969,$D$1:D2969,D2969),"")</f>
        <v/>
      </c>
      <c r="AW2969">
        <f t="shared" si="429"/>
        <v>1</v>
      </c>
    </row>
    <row r="2970" spans="1:49" x14ac:dyDescent="0.25">
      <c r="A2970" t="s">
        <v>149</v>
      </c>
      <c r="B2970" t="s">
        <v>148</v>
      </c>
      <c r="C2970" s="3">
        <v>44284</v>
      </c>
      <c r="D2970">
        <v>1</v>
      </c>
      <c r="I2970" t="s">
        <v>140</v>
      </c>
      <c r="J2970" s="29" t="s">
        <v>146</v>
      </c>
      <c r="M2970" s="2" t="s">
        <v>155</v>
      </c>
      <c r="N2970" s="2">
        <f t="shared" si="430"/>
        <v>6452.3</v>
      </c>
      <c r="O2970">
        <v>645.23</v>
      </c>
      <c r="P2970" s="28"/>
      <c r="Q2970" t="str">
        <f t="shared" si="431"/>
        <v/>
      </c>
      <c r="R2970" s="2" t="str">
        <f>IF(ISNUMBER(Q2970),SUMIFS(Q$1:$Q2970,A$1:$A2970,A2970,J$1:$J2970,J2970,D$1:$D2970,D2970),"")</f>
        <v/>
      </c>
      <c r="AH2970" s="2" t="str">
        <f t="shared" si="432"/>
        <v/>
      </c>
      <c r="AU2970" s="2" t="str">
        <f t="shared" si="428"/>
        <v/>
      </c>
      <c r="AV2970" s="2" t="str">
        <f>IF(ISNUMBER(AU2970),SUMIFS($AU$1:AU2970,$A$1:A2970,A2970,$J$1:J2970,J2970,$D$1:D2970,D2970),"")</f>
        <v/>
      </c>
      <c r="AW2970">
        <f t="shared" si="429"/>
        <v>1</v>
      </c>
    </row>
    <row r="2971" spans="1:49" x14ac:dyDescent="0.25">
      <c r="A2971" t="s">
        <v>149</v>
      </c>
      <c r="B2971" t="s">
        <v>148</v>
      </c>
      <c r="C2971" s="3">
        <v>44284</v>
      </c>
      <c r="D2971">
        <v>2</v>
      </c>
      <c r="I2971" t="s">
        <v>140</v>
      </c>
      <c r="J2971" s="29" t="s">
        <v>146</v>
      </c>
      <c r="M2971" s="2" t="s">
        <v>155</v>
      </c>
      <c r="N2971" s="2">
        <f t="shared" si="430"/>
        <v>3865.1</v>
      </c>
      <c r="O2971">
        <v>386.51</v>
      </c>
      <c r="P2971" s="28"/>
      <c r="Q2971" t="str">
        <f t="shared" si="431"/>
        <v/>
      </c>
      <c r="R2971" s="2" t="str">
        <f>IF(ISNUMBER(Q2971),SUMIFS(Q$1:$Q2971,A$1:$A2971,A2971,J$1:$J2971,J2971,D$1:$D2971,D2971),"")</f>
        <v/>
      </c>
      <c r="AH2971" s="2" t="str">
        <f t="shared" si="432"/>
        <v/>
      </c>
      <c r="AU2971" s="2" t="str">
        <f t="shared" si="428"/>
        <v/>
      </c>
      <c r="AV2971" s="2" t="str">
        <f>IF(ISNUMBER(AU2971),SUMIFS($AU$1:AU2971,$A$1:A2971,A2971,$J$1:J2971,J2971,$D$1:D2971,D2971),"")</f>
        <v/>
      </c>
      <c r="AW2971">
        <f t="shared" si="429"/>
        <v>1</v>
      </c>
    </row>
    <row r="2972" spans="1:49" x14ac:dyDescent="0.25">
      <c r="A2972" t="s">
        <v>149</v>
      </c>
      <c r="B2972" t="s">
        <v>148</v>
      </c>
      <c r="C2972" s="3">
        <v>44284</v>
      </c>
      <c r="D2972">
        <v>3</v>
      </c>
      <c r="I2972" t="s">
        <v>140</v>
      </c>
      <c r="J2972" s="29" t="s">
        <v>146</v>
      </c>
      <c r="M2972" s="2" t="s">
        <v>155</v>
      </c>
      <c r="N2972" s="2">
        <f t="shared" si="430"/>
        <v>4277</v>
      </c>
      <c r="O2972">
        <v>427.7</v>
      </c>
      <c r="P2972" s="28"/>
      <c r="Q2972" t="str">
        <f t="shared" si="431"/>
        <v/>
      </c>
      <c r="R2972" s="2" t="str">
        <f>IF(ISNUMBER(Q2972),SUMIFS(Q$1:$Q2972,A$1:$A2972,A2972,J$1:$J2972,J2972,D$1:$D2972,D2972),"")</f>
        <v/>
      </c>
      <c r="AH2972" s="2" t="str">
        <f t="shared" si="432"/>
        <v/>
      </c>
      <c r="AU2972" s="2" t="str">
        <f t="shared" si="428"/>
        <v/>
      </c>
      <c r="AV2972" s="2" t="str">
        <f>IF(ISNUMBER(AU2972),SUMIFS($AU$1:AU2972,$A$1:A2972,A2972,$J$1:J2972,J2972,$D$1:D2972,D2972),"")</f>
        <v/>
      </c>
      <c r="AW2972">
        <f t="shared" si="429"/>
        <v>1</v>
      </c>
    </row>
    <row r="2973" spans="1:49" x14ac:dyDescent="0.25">
      <c r="A2973" t="s">
        <v>149</v>
      </c>
      <c r="B2973" t="s">
        <v>148</v>
      </c>
      <c r="C2973" s="3">
        <v>44284</v>
      </c>
      <c r="D2973">
        <v>4</v>
      </c>
      <c r="I2973" t="s">
        <v>140</v>
      </c>
      <c r="J2973" s="29" t="s">
        <v>146</v>
      </c>
      <c r="M2973" s="2" t="s">
        <v>155</v>
      </c>
      <c r="N2973" s="2">
        <f t="shared" si="430"/>
        <v>5458.5</v>
      </c>
      <c r="O2973">
        <v>545.85</v>
      </c>
      <c r="P2973" s="28"/>
      <c r="Q2973" t="str">
        <f t="shared" si="431"/>
        <v/>
      </c>
      <c r="R2973" s="2" t="str">
        <f>IF(ISNUMBER(Q2973),SUMIFS(Q$1:$Q2973,A$1:$A2973,A2973,J$1:$J2973,J2973,D$1:$D2973,D2973),"")</f>
        <v/>
      </c>
      <c r="AH2973" s="2" t="str">
        <f t="shared" si="432"/>
        <v/>
      </c>
      <c r="AU2973" s="2" t="str">
        <f t="shared" si="428"/>
        <v/>
      </c>
      <c r="AV2973" s="2" t="str">
        <f>IF(ISNUMBER(AU2973),SUMIFS($AU$1:AU2973,$A$1:A2973,A2973,$J$1:J2973,J2973,$D$1:D2973,D2973),"")</f>
        <v/>
      </c>
      <c r="AW2973">
        <f t="shared" si="429"/>
        <v>1</v>
      </c>
    </row>
    <row r="2974" spans="1:49" x14ac:dyDescent="0.25">
      <c r="A2974" t="s">
        <v>149</v>
      </c>
      <c r="B2974" t="s">
        <v>148</v>
      </c>
      <c r="C2974" s="3">
        <v>44284</v>
      </c>
      <c r="D2974">
        <v>5</v>
      </c>
      <c r="I2974" t="s">
        <v>140</v>
      </c>
      <c r="J2974" s="29" t="s">
        <v>146</v>
      </c>
      <c r="M2974" s="2" t="s">
        <v>155</v>
      </c>
      <c r="N2974" s="2">
        <f t="shared" si="430"/>
        <v>4497.2</v>
      </c>
      <c r="O2974">
        <v>449.71999999999997</v>
      </c>
      <c r="P2974" s="28"/>
      <c r="Q2974" t="str">
        <f t="shared" si="431"/>
        <v/>
      </c>
      <c r="R2974" s="2" t="str">
        <f>IF(ISNUMBER(Q2974),SUMIFS(Q$1:$Q2974,A$1:$A2974,A2974,J$1:$J2974,J2974,D$1:$D2974,D2974),"")</f>
        <v/>
      </c>
      <c r="AH2974" s="2" t="str">
        <f t="shared" si="432"/>
        <v/>
      </c>
      <c r="AU2974" s="2" t="str">
        <f t="shared" si="428"/>
        <v/>
      </c>
      <c r="AV2974" s="2" t="str">
        <f>IF(ISNUMBER(AU2974),SUMIFS($AU$1:AU2974,$A$1:A2974,A2974,$J$1:J2974,J2974,$D$1:D2974,D2974),"")</f>
        <v/>
      </c>
      <c r="AW2974">
        <f t="shared" si="429"/>
        <v>1</v>
      </c>
    </row>
    <row r="2975" spans="1:49" x14ac:dyDescent="0.25">
      <c r="A2975" t="s">
        <v>149</v>
      </c>
      <c r="B2975" t="s">
        <v>148</v>
      </c>
      <c r="C2975" s="3">
        <v>44326</v>
      </c>
      <c r="D2975">
        <v>1</v>
      </c>
      <c r="I2975" t="s">
        <v>140</v>
      </c>
      <c r="J2975" s="29" t="s">
        <v>146</v>
      </c>
      <c r="M2975" s="2" t="s">
        <v>155</v>
      </c>
      <c r="N2975" s="2">
        <f t="shared" si="430"/>
        <v>4001.3</v>
      </c>
      <c r="O2975">
        <v>400.13</v>
      </c>
      <c r="P2975" s="28"/>
      <c r="Q2975" t="str">
        <f t="shared" si="431"/>
        <v/>
      </c>
      <c r="R2975" s="2" t="str">
        <f>IF(ISNUMBER(Q2975),SUMIFS(Q$1:$Q2975,A$1:$A2975,A2975,J$1:$J2975,J2975,D$1:$D2975,D2975),"")</f>
        <v/>
      </c>
      <c r="AH2975" s="2" t="str">
        <f t="shared" si="432"/>
        <v/>
      </c>
      <c r="AU2975" s="2" t="str">
        <f t="shared" si="428"/>
        <v/>
      </c>
      <c r="AV2975" s="2" t="str">
        <f>IF(ISNUMBER(AU2975),SUMIFS($AU$1:AU2975,$A$1:A2975,A2975,$J$1:J2975,J2975,$D$1:D2975,D2975),"")</f>
        <v/>
      </c>
      <c r="AW2975">
        <f t="shared" si="429"/>
        <v>1</v>
      </c>
    </row>
    <row r="2976" spans="1:49" x14ac:dyDescent="0.25">
      <c r="A2976" t="s">
        <v>149</v>
      </c>
      <c r="B2976" t="s">
        <v>148</v>
      </c>
      <c r="C2976" s="3">
        <v>44326</v>
      </c>
      <c r="D2976">
        <v>2</v>
      </c>
      <c r="I2976" t="s">
        <v>140</v>
      </c>
      <c r="J2976" s="29" t="s">
        <v>146</v>
      </c>
      <c r="M2976" s="2" t="s">
        <v>155</v>
      </c>
      <c r="N2976" s="2">
        <f t="shared" si="430"/>
        <v>4249</v>
      </c>
      <c r="O2976">
        <v>424.9</v>
      </c>
      <c r="P2976" s="28"/>
      <c r="Q2976" t="str">
        <f t="shared" si="431"/>
        <v/>
      </c>
      <c r="R2976" s="2" t="str">
        <f>IF(ISNUMBER(Q2976),SUMIFS(Q$1:$Q2976,A$1:$A2976,A2976,J$1:$J2976,J2976,D$1:$D2976,D2976),"")</f>
        <v/>
      </c>
      <c r="AH2976" s="2" t="str">
        <f t="shared" si="432"/>
        <v/>
      </c>
      <c r="AU2976" s="2" t="str">
        <f t="shared" si="428"/>
        <v/>
      </c>
      <c r="AV2976" s="2" t="str">
        <f>IF(ISNUMBER(AU2976),SUMIFS($AU$1:AU2976,$A$1:A2976,A2976,$J$1:J2976,J2976,$D$1:D2976,D2976),"")</f>
        <v/>
      </c>
      <c r="AW2976">
        <f t="shared" si="429"/>
        <v>1</v>
      </c>
    </row>
    <row r="2977" spans="1:49" x14ac:dyDescent="0.25">
      <c r="A2977" t="s">
        <v>149</v>
      </c>
      <c r="B2977" t="s">
        <v>148</v>
      </c>
      <c r="C2977" s="3">
        <v>44326</v>
      </c>
      <c r="D2977">
        <v>3</v>
      </c>
      <c r="I2977" t="s">
        <v>140</v>
      </c>
      <c r="J2977" s="29" t="s">
        <v>146</v>
      </c>
      <c r="M2977" s="2" t="s">
        <v>155</v>
      </c>
      <c r="N2977" s="2">
        <f t="shared" si="430"/>
        <v>1937.8</v>
      </c>
      <c r="O2977">
        <v>193.78</v>
      </c>
      <c r="P2977" s="28"/>
      <c r="Q2977" t="str">
        <f t="shared" si="431"/>
        <v/>
      </c>
      <c r="R2977" s="2" t="str">
        <f>IF(ISNUMBER(Q2977),SUMIFS(Q$1:$Q2977,A$1:$A2977,A2977,J$1:$J2977,J2977,D$1:$D2977,D2977),"")</f>
        <v/>
      </c>
      <c r="AH2977" s="2" t="str">
        <f t="shared" si="432"/>
        <v/>
      </c>
      <c r="AU2977" s="2" t="str">
        <f t="shared" si="428"/>
        <v/>
      </c>
      <c r="AV2977" s="2" t="str">
        <f>IF(ISNUMBER(AU2977),SUMIFS($AU$1:AU2977,$A$1:A2977,A2977,$J$1:J2977,J2977,$D$1:D2977,D2977),"")</f>
        <v/>
      </c>
      <c r="AW2977">
        <f t="shared" si="429"/>
        <v>1</v>
      </c>
    </row>
    <row r="2978" spans="1:49" x14ac:dyDescent="0.25">
      <c r="A2978" t="s">
        <v>149</v>
      </c>
      <c r="B2978" t="s">
        <v>148</v>
      </c>
      <c r="C2978" s="3">
        <v>44326</v>
      </c>
      <c r="D2978">
        <v>4</v>
      </c>
      <c r="I2978" t="s">
        <v>140</v>
      </c>
      <c r="J2978" s="29" t="s">
        <v>146</v>
      </c>
      <c r="M2978" s="2" t="s">
        <v>155</v>
      </c>
      <c r="N2978" s="2">
        <f t="shared" si="430"/>
        <v>2038.7</v>
      </c>
      <c r="O2978">
        <v>203.87</v>
      </c>
      <c r="P2978" s="28"/>
      <c r="Q2978" t="str">
        <f t="shared" si="431"/>
        <v/>
      </c>
      <c r="R2978" s="2" t="str">
        <f>IF(ISNUMBER(Q2978),SUMIFS(Q$1:$Q2978,A$1:$A2978,A2978,J$1:$J2978,J2978,D$1:$D2978,D2978),"")</f>
        <v/>
      </c>
      <c r="AH2978" s="2" t="str">
        <f t="shared" si="432"/>
        <v/>
      </c>
      <c r="AU2978" s="2" t="str">
        <f t="shared" si="428"/>
        <v/>
      </c>
      <c r="AV2978" s="2" t="str">
        <f>IF(ISNUMBER(AU2978),SUMIFS($AU$1:AU2978,$A$1:A2978,A2978,$J$1:J2978,J2978,$D$1:D2978,D2978),"")</f>
        <v/>
      </c>
      <c r="AW2978">
        <f t="shared" si="429"/>
        <v>1</v>
      </c>
    </row>
    <row r="2979" spans="1:49" x14ac:dyDescent="0.25">
      <c r="A2979" t="s">
        <v>149</v>
      </c>
      <c r="B2979" t="s">
        <v>148</v>
      </c>
      <c r="C2979" s="3">
        <v>44326</v>
      </c>
      <c r="D2979">
        <v>5</v>
      </c>
      <c r="I2979" t="s">
        <v>140</v>
      </c>
      <c r="J2979" s="29" t="s">
        <v>146</v>
      </c>
      <c r="M2979" s="2" t="s">
        <v>155</v>
      </c>
      <c r="N2979" s="2">
        <f t="shared" si="430"/>
        <v>1915.5</v>
      </c>
      <c r="O2979">
        <v>191.55</v>
      </c>
      <c r="P2979" s="28"/>
      <c r="Q2979" t="str">
        <f t="shared" si="431"/>
        <v/>
      </c>
      <c r="R2979" s="2" t="str">
        <f>IF(ISNUMBER(Q2979),SUMIFS(Q$1:$Q2979,A$1:$A2979,A2979,J$1:$J2979,J2979,D$1:$D2979,D2979),"")</f>
        <v/>
      </c>
      <c r="AH2979" s="2" t="str">
        <f t="shared" si="432"/>
        <v/>
      </c>
      <c r="AU2979" s="2" t="str">
        <f t="shared" si="428"/>
        <v/>
      </c>
      <c r="AV2979" s="2" t="str">
        <f>IF(ISNUMBER(AU2979),SUMIFS($AU$1:AU2979,$A$1:A2979,A2979,$J$1:J2979,J2979,$D$1:D2979,D2979),"")</f>
        <v/>
      </c>
      <c r="AW2979">
        <f t="shared" si="429"/>
        <v>1</v>
      </c>
    </row>
    <row r="2980" spans="1:49" x14ac:dyDescent="0.25">
      <c r="A2980" t="s">
        <v>149</v>
      </c>
      <c r="B2980" t="s">
        <v>148</v>
      </c>
      <c r="C2980" s="3">
        <v>44374</v>
      </c>
      <c r="D2980">
        <v>1</v>
      </c>
      <c r="I2980" t="s">
        <v>140</v>
      </c>
      <c r="J2980" s="29" t="s">
        <v>146</v>
      </c>
      <c r="M2980" s="2" t="s">
        <v>155</v>
      </c>
      <c r="N2980" s="2">
        <f t="shared" si="430"/>
        <v>4747.8999999999996</v>
      </c>
      <c r="O2980">
        <v>474.78999999999996</v>
      </c>
      <c r="P2980" s="28"/>
      <c r="Q2980" t="str">
        <f t="shared" si="431"/>
        <v/>
      </c>
      <c r="R2980" s="2" t="str">
        <f>IF(ISNUMBER(Q2980),SUMIFS(Q$1:$Q2980,A$1:$A2980,A2980,J$1:$J2980,J2980,D$1:$D2980,D2980),"")</f>
        <v/>
      </c>
      <c r="AH2980" s="2" t="str">
        <f t="shared" si="432"/>
        <v/>
      </c>
      <c r="AU2980" s="2" t="str">
        <f t="shared" si="428"/>
        <v/>
      </c>
      <c r="AV2980" s="2" t="str">
        <f>IF(ISNUMBER(AU2980),SUMIFS($AU$1:AU2980,$A$1:A2980,A2980,$J$1:J2980,J2980,$D$1:D2980,D2980),"")</f>
        <v/>
      </c>
      <c r="AW2980">
        <f t="shared" si="429"/>
        <v>1</v>
      </c>
    </row>
    <row r="2981" spans="1:49" x14ac:dyDescent="0.25">
      <c r="A2981" t="s">
        <v>149</v>
      </c>
      <c r="B2981" t="s">
        <v>148</v>
      </c>
      <c r="C2981" s="3">
        <v>44374</v>
      </c>
      <c r="D2981">
        <v>2</v>
      </c>
      <c r="I2981" t="s">
        <v>140</v>
      </c>
      <c r="J2981" s="29" t="s">
        <v>146</v>
      </c>
      <c r="M2981" s="2" t="s">
        <v>155</v>
      </c>
      <c r="N2981" s="2">
        <f t="shared" si="430"/>
        <v>4711.5</v>
      </c>
      <c r="O2981">
        <v>471.15</v>
      </c>
      <c r="P2981" s="28"/>
      <c r="Q2981" t="str">
        <f t="shared" si="431"/>
        <v/>
      </c>
      <c r="R2981" s="2" t="str">
        <f>IF(ISNUMBER(Q2981),SUMIFS(Q$1:$Q2981,A$1:$A2981,A2981,J$1:$J2981,J2981,D$1:$D2981,D2981),"")</f>
        <v/>
      </c>
      <c r="AH2981" s="2" t="str">
        <f t="shared" si="432"/>
        <v/>
      </c>
      <c r="AU2981" s="2" t="str">
        <f t="shared" si="428"/>
        <v/>
      </c>
      <c r="AV2981" s="2" t="str">
        <f>IF(ISNUMBER(AU2981),SUMIFS($AU$1:AU2981,$A$1:A2981,A2981,$J$1:J2981,J2981,$D$1:D2981,D2981),"")</f>
        <v/>
      </c>
      <c r="AW2981">
        <f t="shared" si="429"/>
        <v>1</v>
      </c>
    </row>
    <row r="2982" spans="1:49" x14ac:dyDescent="0.25">
      <c r="A2982" t="s">
        <v>149</v>
      </c>
      <c r="B2982" t="s">
        <v>148</v>
      </c>
      <c r="C2982" s="3">
        <v>44374</v>
      </c>
      <c r="D2982">
        <v>3</v>
      </c>
      <c r="I2982" t="s">
        <v>140</v>
      </c>
      <c r="J2982" s="29" t="s">
        <v>146</v>
      </c>
      <c r="M2982" s="2" t="s">
        <v>155</v>
      </c>
      <c r="N2982" s="2">
        <f t="shared" si="430"/>
        <v>5292.4</v>
      </c>
      <c r="O2982">
        <v>529.24</v>
      </c>
      <c r="P2982" s="28"/>
      <c r="Q2982" t="str">
        <f t="shared" si="431"/>
        <v/>
      </c>
      <c r="R2982" s="2" t="str">
        <f>IF(ISNUMBER(Q2982),SUMIFS(Q$1:$Q2982,A$1:$A2982,A2982,J$1:$J2982,J2982,D$1:$D2982,D2982),"")</f>
        <v/>
      </c>
      <c r="AH2982" s="2" t="str">
        <f t="shared" si="432"/>
        <v/>
      </c>
      <c r="AU2982" s="2" t="str">
        <f t="shared" si="428"/>
        <v/>
      </c>
      <c r="AV2982" s="2" t="str">
        <f>IF(ISNUMBER(AU2982),SUMIFS($AU$1:AU2982,$A$1:A2982,A2982,$J$1:J2982,J2982,$D$1:D2982,D2982),"")</f>
        <v/>
      </c>
      <c r="AW2982">
        <f t="shared" si="429"/>
        <v>1</v>
      </c>
    </row>
    <row r="2983" spans="1:49" x14ac:dyDescent="0.25">
      <c r="A2983" t="s">
        <v>149</v>
      </c>
      <c r="B2983" t="s">
        <v>148</v>
      </c>
      <c r="C2983" s="3">
        <v>44374</v>
      </c>
      <c r="D2983">
        <v>4</v>
      </c>
      <c r="I2983" t="s">
        <v>140</v>
      </c>
      <c r="J2983" s="29" t="s">
        <v>146</v>
      </c>
      <c r="M2983" s="2" t="s">
        <v>155</v>
      </c>
      <c r="N2983" s="2">
        <f t="shared" si="430"/>
        <v>4393.8</v>
      </c>
      <c r="O2983">
        <v>439.38</v>
      </c>
      <c r="P2983" s="28"/>
      <c r="Q2983" t="str">
        <f t="shared" si="431"/>
        <v/>
      </c>
      <c r="R2983" s="2" t="str">
        <f>IF(ISNUMBER(Q2983),SUMIFS(Q$1:$Q2983,A$1:$A2983,A2983,J$1:$J2983,J2983,D$1:$D2983,D2983),"")</f>
        <v/>
      </c>
      <c r="AH2983" s="2" t="str">
        <f t="shared" si="432"/>
        <v/>
      </c>
      <c r="AU2983" s="2" t="str">
        <f t="shared" si="428"/>
        <v/>
      </c>
      <c r="AV2983" s="2" t="str">
        <f>IF(ISNUMBER(AU2983),SUMIFS($AU$1:AU2983,$A$1:A2983,A2983,$J$1:J2983,J2983,$D$1:D2983,D2983),"")</f>
        <v/>
      </c>
      <c r="AW2983">
        <f t="shared" si="429"/>
        <v>1</v>
      </c>
    </row>
    <row r="2984" spans="1:49" x14ac:dyDescent="0.25">
      <c r="A2984" t="s">
        <v>149</v>
      </c>
      <c r="B2984" t="s">
        <v>148</v>
      </c>
      <c r="C2984" s="3">
        <v>44374</v>
      </c>
      <c r="D2984">
        <v>5</v>
      </c>
      <c r="I2984" t="s">
        <v>140</v>
      </c>
      <c r="J2984" s="29" t="s">
        <v>146</v>
      </c>
      <c r="M2984" s="2" t="s">
        <v>155</v>
      </c>
      <c r="N2984" s="2">
        <f t="shared" si="430"/>
        <v>3979.2</v>
      </c>
      <c r="O2984">
        <v>397.91999999999996</v>
      </c>
      <c r="P2984" s="28"/>
      <c r="Q2984" t="str">
        <f t="shared" si="431"/>
        <v/>
      </c>
      <c r="R2984" s="2" t="str">
        <f>IF(ISNUMBER(Q2984),SUMIFS(Q$1:$Q2984,A$1:$A2984,A2984,J$1:$J2984,J2984,D$1:$D2984,D2984),"")</f>
        <v/>
      </c>
      <c r="AH2984" s="2" t="str">
        <f t="shared" si="432"/>
        <v/>
      </c>
      <c r="AU2984" s="2" t="str">
        <f t="shared" si="428"/>
        <v/>
      </c>
      <c r="AV2984" s="2" t="str">
        <f>IF(ISNUMBER(AU2984),SUMIFS($AU$1:AU2984,$A$1:A2984,A2984,$J$1:J2984,J2984,$D$1:D2984,D2984),"")</f>
        <v/>
      </c>
      <c r="AW2984">
        <f t="shared" si="429"/>
        <v>1</v>
      </c>
    </row>
    <row r="2985" spans="1:49" x14ac:dyDescent="0.25">
      <c r="A2985" t="s">
        <v>150</v>
      </c>
      <c r="B2985" t="s">
        <v>148</v>
      </c>
      <c r="C2985" s="3">
        <v>43725</v>
      </c>
      <c r="D2985">
        <v>1</v>
      </c>
      <c r="I2985" t="s">
        <v>141</v>
      </c>
      <c r="J2985" s="29" t="s">
        <v>145</v>
      </c>
      <c r="M2985" s="2" t="s">
        <v>155</v>
      </c>
      <c r="N2985" s="2">
        <f t="shared" si="430"/>
        <v>4442.3999999999996</v>
      </c>
      <c r="O2985">
        <v>444.23999999999995</v>
      </c>
      <c r="P2985" s="28"/>
      <c r="Q2985" t="str">
        <f t="shared" si="431"/>
        <v/>
      </c>
      <c r="R2985" s="2" t="str">
        <f>IF(ISNUMBER(Q2985),SUMIFS(Q$1:$Q2985,A$1:$A2985,A2985,J$1:$J2985,J2985,D$1:$D2985,D2985),"")</f>
        <v/>
      </c>
      <c r="AH2985" s="2" t="str">
        <f t="shared" si="432"/>
        <v/>
      </c>
      <c r="AU2985" s="2" t="str">
        <f t="shared" si="428"/>
        <v/>
      </c>
      <c r="AV2985" s="2" t="str">
        <f>IF(ISNUMBER(AU2985),SUMIFS($AU$1:AU2985,$A$1:A2985,A2985,$J$1:J2985,J2985,$D$1:D2985,D2985),"")</f>
        <v/>
      </c>
      <c r="AW2985">
        <f t="shared" si="429"/>
        <v>1</v>
      </c>
    </row>
    <row r="2986" spans="1:49" x14ac:dyDescent="0.25">
      <c r="A2986" t="s">
        <v>150</v>
      </c>
      <c r="B2986" t="s">
        <v>148</v>
      </c>
      <c r="C2986" s="3">
        <v>43725</v>
      </c>
      <c r="D2986">
        <v>2</v>
      </c>
      <c r="I2986" t="s">
        <v>141</v>
      </c>
      <c r="J2986" s="29" t="s">
        <v>145</v>
      </c>
      <c r="M2986" s="2" t="s">
        <v>155</v>
      </c>
      <c r="N2986" s="2">
        <f t="shared" si="430"/>
        <v>2040.7999999999997</v>
      </c>
      <c r="O2986">
        <v>204.07999999999998</v>
      </c>
      <c r="P2986" s="28"/>
      <c r="Q2986" t="str">
        <f t="shared" si="431"/>
        <v/>
      </c>
      <c r="R2986" s="2" t="str">
        <f>IF(ISNUMBER(Q2986),SUMIFS(Q$1:$Q2986,A$1:$A2986,A2986,J$1:$J2986,J2986,D$1:$D2986,D2986),"")</f>
        <v/>
      </c>
      <c r="AH2986" s="2" t="str">
        <f t="shared" si="432"/>
        <v/>
      </c>
      <c r="AU2986" s="2" t="str">
        <f t="shared" si="428"/>
        <v/>
      </c>
      <c r="AV2986" s="2" t="str">
        <f>IF(ISNUMBER(AU2986),SUMIFS($AU$1:AU2986,$A$1:A2986,A2986,$J$1:J2986,J2986,$D$1:D2986,D2986),"")</f>
        <v/>
      </c>
      <c r="AW2986">
        <f t="shared" si="429"/>
        <v>1</v>
      </c>
    </row>
    <row r="2987" spans="1:49" x14ac:dyDescent="0.25">
      <c r="A2987" t="s">
        <v>150</v>
      </c>
      <c r="B2987" t="s">
        <v>148</v>
      </c>
      <c r="C2987" s="3">
        <v>43725</v>
      </c>
      <c r="D2987">
        <v>3</v>
      </c>
      <c r="I2987" t="s">
        <v>141</v>
      </c>
      <c r="J2987" s="29" t="s">
        <v>145</v>
      </c>
      <c r="M2987" s="2" t="s">
        <v>155</v>
      </c>
      <c r="N2987" s="2">
        <f t="shared" si="430"/>
        <v>2190.3000000000002</v>
      </c>
      <c r="O2987">
        <v>219.03000000000003</v>
      </c>
      <c r="P2987" s="28"/>
      <c r="Q2987" t="str">
        <f t="shared" si="431"/>
        <v/>
      </c>
      <c r="R2987" s="2" t="str">
        <f>IF(ISNUMBER(Q2987),SUMIFS(Q$1:$Q2987,A$1:$A2987,A2987,J$1:$J2987,J2987,D$1:$D2987,D2987),"")</f>
        <v/>
      </c>
      <c r="AH2987" s="2" t="str">
        <f t="shared" si="432"/>
        <v/>
      </c>
      <c r="AU2987" s="2" t="str">
        <f t="shared" si="428"/>
        <v/>
      </c>
      <c r="AV2987" s="2" t="str">
        <f>IF(ISNUMBER(AU2987),SUMIFS($AU$1:AU2987,$A$1:A2987,A2987,$J$1:J2987,J2987,$D$1:D2987,D2987),"")</f>
        <v/>
      </c>
      <c r="AW2987">
        <f t="shared" si="429"/>
        <v>1</v>
      </c>
    </row>
    <row r="2988" spans="1:49" x14ac:dyDescent="0.25">
      <c r="A2988" t="s">
        <v>150</v>
      </c>
      <c r="B2988" t="s">
        <v>148</v>
      </c>
      <c r="C2988" s="3">
        <v>43725</v>
      </c>
      <c r="D2988">
        <v>4</v>
      </c>
      <c r="I2988" t="s">
        <v>141</v>
      </c>
      <c r="J2988" s="29" t="s">
        <v>145</v>
      </c>
      <c r="M2988" s="2" t="s">
        <v>155</v>
      </c>
      <c r="N2988" s="2">
        <f t="shared" si="430"/>
        <v>2524.6999999999998</v>
      </c>
      <c r="O2988">
        <v>252.46999999999997</v>
      </c>
      <c r="P2988" s="28"/>
      <c r="Q2988" t="str">
        <f t="shared" si="431"/>
        <v/>
      </c>
      <c r="R2988" s="2" t="str">
        <f>IF(ISNUMBER(Q2988),SUMIFS(Q$1:$Q2988,A$1:$A2988,A2988,J$1:$J2988,J2988,D$1:$D2988,D2988),"")</f>
        <v/>
      </c>
      <c r="AH2988" s="2" t="str">
        <f t="shared" si="432"/>
        <v/>
      </c>
      <c r="AU2988" s="2" t="str">
        <f t="shared" si="428"/>
        <v/>
      </c>
      <c r="AV2988" s="2" t="str">
        <f>IF(ISNUMBER(AU2988),SUMIFS($AU$1:AU2988,$A$1:A2988,A2988,$J$1:J2988,J2988,$D$1:D2988,D2988),"")</f>
        <v/>
      </c>
      <c r="AW2988">
        <f t="shared" si="429"/>
        <v>1</v>
      </c>
    </row>
    <row r="2989" spans="1:49" x14ac:dyDescent="0.25">
      <c r="A2989" t="s">
        <v>150</v>
      </c>
      <c r="B2989" t="s">
        <v>148</v>
      </c>
      <c r="C2989" s="3">
        <v>43725</v>
      </c>
      <c r="D2989">
        <v>5</v>
      </c>
      <c r="I2989" t="s">
        <v>141</v>
      </c>
      <c r="J2989" s="29" t="s">
        <v>145</v>
      </c>
      <c r="M2989" s="2" t="s">
        <v>155</v>
      </c>
      <c r="N2989" s="2">
        <f t="shared" si="430"/>
        <v>644.60000000000014</v>
      </c>
      <c r="O2989">
        <v>64.460000000000008</v>
      </c>
      <c r="P2989" s="28"/>
      <c r="Q2989" t="str">
        <f t="shared" si="431"/>
        <v/>
      </c>
      <c r="R2989" s="2" t="str">
        <f>IF(ISNUMBER(Q2989),SUMIFS(Q$1:$Q2989,A$1:$A2989,A2989,J$1:$J2989,J2989,D$1:$D2989,D2989),"")</f>
        <v/>
      </c>
      <c r="AH2989" s="2" t="str">
        <f t="shared" si="432"/>
        <v/>
      </c>
      <c r="AU2989" s="2" t="str">
        <f t="shared" si="428"/>
        <v/>
      </c>
      <c r="AV2989" s="2" t="str">
        <f>IF(ISNUMBER(AU2989),SUMIFS($AU$1:AU2989,$A$1:A2989,A2989,$J$1:J2989,J2989,$D$1:D2989,D2989),"")</f>
        <v/>
      </c>
      <c r="AW2989">
        <f t="shared" si="429"/>
        <v>1</v>
      </c>
    </row>
    <row r="2990" spans="1:49" x14ac:dyDescent="0.25">
      <c r="A2990" t="s">
        <v>150</v>
      </c>
      <c r="B2990" t="s">
        <v>148</v>
      </c>
      <c r="C2990" s="3">
        <v>43760</v>
      </c>
      <c r="D2990">
        <v>1</v>
      </c>
      <c r="I2990" t="s">
        <v>141</v>
      </c>
      <c r="J2990" s="29" t="s">
        <v>145</v>
      </c>
      <c r="M2990" s="2" t="s">
        <v>155</v>
      </c>
      <c r="N2990" s="2">
        <f t="shared" si="430"/>
        <v>870.6</v>
      </c>
      <c r="O2990">
        <v>87.06</v>
      </c>
      <c r="P2990" s="28"/>
      <c r="Q2990" t="str">
        <f t="shared" si="431"/>
        <v/>
      </c>
      <c r="R2990" s="2" t="str">
        <f>IF(ISNUMBER(Q2990),SUMIFS(Q$1:$Q2990,A$1:$A2990,A2990,J$1:$J2990,J2990,D$1:$D2990,D2990),"")</f>
        <v/>
      </c>
      <c r="AH2990" s="2" t="str">
        <f t="shared" si="432"/>
        <v/>
      </c>
      <c r="AU2990" s="2" t="str">
        <f t="shared" si="428"/>
        <v/>
      </c>
      <c r="AV2990" s="2" t="str">
        <f>IF(ISNUMBER(AU2990),SUMIFS($AU$1:AU2990,$A$1:A2990,A2990,$J$1:J2990,J2990,$D$1:D2990,D2990),"")</f>
        <v/>
      </c>
      <c r="AW2990">
        <f t="shared" si="429"/>
        <v>1</v>
      </c>
    </row>
    <row r="2991" spans="1:49" x14ac:dyDescent="0.25">
      <c r="A2991" t="s">
        <v>150</v>
      </c>
      <c r="B2991" t="s">
        <v>148</v>
      </c>
      <c r="C2991" s="3">
        <v>43760</v>
      </c>
      <c r="D2991">
        <v>2</v>
      </c>
      <c r="I2991" t="s">
        <v>141</v>
      </c>
      <c r="J2991" s="29" t="s">
        <v>145</v>
      </c>
      <c r="M2991" s="2" t="s">
        <v>155</v>
      </c>
      <c r="N2991" s="2">
        <f t="shared" si="430"/>
        <v>1029.5</v>
      </c>
      <c r="O2991">
        <v>102.95</v>
      </c>
      <c r="P2991" s="28"/>
      <c r="Q2991" t="str">
        <f t="shared" si="431"/>
        <v/>
      </c>
      <c r="R2991" s="2" t="str">
        <f>IF(ISNUMBER(Q2991),SUMIFS(Q$1:$Q2991,A$1:$A2991,A2991,J$1:$J2991,J2991,D$1:$D2991,D2991),"")</f>
        <v/>
      </c>
      <c r="AH2991" s="2" t="str">
        <f t="shared" si="432"/>
        <v/>
      </c>
      <c r="AU2991" s="2" t="str">
        <f t="shared" si="428"/>
        <v/>
      </c>
      <c r="AV2991" s="2" t="str">
        <f>IF(ISNUMBER(AU2991),SUMIFS($AU$1:AU2991,$A$1:A2991,A2991,$J$1:J2991,J2991,$D$1:D2991,D2991),"")</f>
        <v/>
      </c>
      <c r="AW2991">
        <f t="shared" si="429"/>
        <v>1</v>
      </c>
    </row>
    <row r="2992" spans="1:49" x14ac:dyDescent="0.25">
      <c r="A2992" t="s">
        <v>150</v>
      </c>
      <c r="B2992" t="s">
        <v>148</v>
      </c>
      <c r="C2992" s="3">
        <v>43760</v>
      </c>
      <c r="D2992">
        <v>3</v>
      </c>
      <c r="I2992" t="s">
        <v>141</v>
      </c>
      <c r="J2992" s="29" t="s">
        <v>145</v>
      </c>
      <c r="M2992" s="2" t="s">
        <v>155</v>
      </c>
      <c r="N2992" s="2">
        <f t="shared" si="430"/>
        <v>3950</v>
      </c>
      <c r="O2992">
        <v>395</v>
      </c>
      <c r="P2992" s="28"/>
      <c r="Q2992" t="str">
        <f t="shared" si="431"/>
        <v/>
      </c>
      <c r="R2992" s="2" t="str">
        <f>IF(ISNUMBER(Q2992),SUMIFS(Q$1:$Q2992,A$1:$A2992,A2992,J$1:$J2992,J2992,D$1:$D2992,D2992),"")</f>
        <v/>
      </c>
      <c r="AH2992" s="2" t="str">
        <f t="shared" si="432"/>
        <v/>
      </c>
      <c r="AU2992" s="2" t="str">
        <f t="shared" si="428"/>
        <v/>
      </c>
      <c r="AV2992" s="2" t="str">
        <f>IF(ISNUMBER(AU2992),SUMIFS($AU$1:AU2992,$A$1:A2992,A2992,$J$1:J2992,J2992,$D$1:D2992,D2992),"")</f>
        <v/>
      </c>
      <c r="AW2992">
        <f t="shared" si="429"/>
        <v>1</v>
      </c>
    </row>
    <row r="2993" spans="1:49" x14ac:dyDescent="0.25">
      <c r="A2993" t="s">
        <v>150</v>
      </c>
      <c r="B2993" t="s">
        <v>148</v>
      </c>
      <c r="C2993" s="3">
        <v>43760</v>
      </c>
      <c r="D2993">
        <v>4</v>
      </c>
      <c r="I2993" t="s">
        <v>141</v>
      </c>
      <c r="J2993" s="29" t="s">
        <v>145</v>
      </c>
      <c r="M2993" s="2" t="s">
        <v>155</v>
      </c>
      <c r="N2993" s="2">
        <f t="shared" si="430"/>
        <v>5509.7000000000007</v>
      </c>
      <c r="O2993">
        <v>550.97</v>
      </c>
      <c r="P2993" s="28"/>
      <c r="Q2993" t="str">
        <f t="shared" si="431"/>
        <v/>
      </c>
      <c r="R2993" s="2" t="str">
        <f>IF(ISNUMBER(Q2993),SUMIFS(Q$1:$Q2993,A$1:$A2993,A2993,J$1:$J2993,J2993,D$1:$D2993,D2993),"")</f>
        <v/>
      </c>
      <c r="AH2993" s="2" t="str">
        <f t="shared" si="432"/>
        <v/>
      </c>
      <c r="AU2993" s="2" t="str">
        <f t="shared" si="428"/>
        <v/>
      </c>
      <c r="AV2993" s="2" t="str">
        <f>IF(ISNUMBER(AU2993),SUMIFS($AU$1:AU2993,$A$1:A2993,A2993,$J$1:J2993,J2993,$D$1:D2993,D2993),"")</f>
        <v/>
      </c>
      <c r="AW2993">
        <f t="shared" si="429"/>
        <v>1</v>
      </c>
    </row>
    <row r="2994" spans="1:49" x14ac:dyDescent="0.25">
      <c r="A2994" t="s">
        <v>150</v>
      </c>
      <c r="B2994" t="s">
        <v>148</v>
      </c>
      <c r="C2994" s="3">
        <v>43760</v>
      </c>
      <c r="D2994">
        <v>5</v>
      </c>
      <c r="I2994" t="s">
        <v>141</v>
      </c>
      <c r="J2994" s="29" t="s">
        <v>145</v>
      </c>
      <c r="M2994" s="2" t="s">
        <v>155</v>
      </c>
      <c r="N2994" s="2">
        <f t="shared" si="430"/>
        <v>5821.5</v>
      </c>
      <c r="O2994">
        <v>582.15</v>
      </c>
      <c r="P2994" s="28"/>
      <c r="Q2994" t="str">
        <f t="shared" si="431"/>
        <v/>
      </c>
      <c r="R2994" s="2" t="str">
        <f>IF(ISNUMBER(Q2994),SUMIFS(Q$1:$Q2994,A$1:$A2994,A2994,J$1:$J2994,J2994,D$1:$D2994,D2994),"")</f>
        <v/>
      </c>
      <c r="AH2994" s="2" t="str">
        <f t="shared" si="432"/>
        <v/>
      </c>
      <c r="AU2994" s="2" t="str">
        <f t="shared" si="428"/>
        <v/>
      </c>
      <c r="AV2994" s="2" t="str">
        <f>IF(ISNUMBER(AU2994),SUMIFS($AU$1:AU2994,$A$1:A2994,A2994,$J$1:J2994,J2994,$D$1:D2994,D2994),"")</f>
        <v/>
      </c>
      <c r="AW2994">
        <f t="shared" si="429"/>
        <v>1</v>
      </c>
    </row>
    <row r="2995" spans="1:49" x14ac:dyDescent="0.25">
      <c r="A2995" t="s">
        <v>150</v>
      </c>
      <c r="B2995" t="s">
        <v>148</v>
      </c>
      <c r="C2995" s="3">
        <v>43788</v>
      </c>
      <c r="D2995">
        <v>1</v>
      </c>
      <c r="I2995" t="s">
        <v>141</v>
      </c>
      <c r="J2995" s="29" t="s">
        <v>145</v>
      </c>
      <c r="M2995" s="2" t="s">
        <v>155</v>
      </c>
      <c r="N2995" s="2">
        <f t="shared" si="430"/>
        <v>3917.8</v>
      </c>
      <c r="O2995">
        <v>391.78000000000003</v>
      </c>
      <c r="P2995" s="28"/>
      <c r="Q2995" t="str">
        <f t="shared" si="431"/>
        <v/>
      </c>
      <c r="R2995" s="2" t="str">
        <f>IF(ISNUMBER(Q2995),SUMIFS(Q$1:$Q2995,A$1:$A2995,A2995,J$1:$J2995,J2995,D$1:$D2995,D2995),"")</f>
        <v/>
      </c>
      <c r="AH2995" s="2" t="str">
        <f t="shared" si="432"/>
        <v/>
      </c>
      <c r="AU2995" s="2" t="str">
        <f t="shared" si="428"/>
        <v/>
      </c>
      <c r="AV2995" s="2" t="str">
        <f>IF(ISNUMBER(AU2995),SUMIFS($AU$1:AU2995,$A$1:A2995,A2995,$J$1:J2995,J2995,$D$1:D2995,D2995),"")</f>
        <v/>
      </c>
      <c r="AW2995">
        <f t="shared" si="429"/>
        <v>1</v>
      </c>
    </row>
    <row r="2996" spans="1:49" x14ac:dyDescent="0.25">
      <c r="A2996" t="s">
        <v>150</v>
      </c>
      <c r="B2996" t="s">
        <v>148</v>
      </c>
      <c r="C2996" s="3">
        <v>43788</v>
      </c>
      <c r="D2996">
        <v>2</v>
      </c>
      <c r="I2996" t="s">
        <v>141</v>
      </c>
      <c r="J2996" s="29" t="s">
        <v>145</v>
      </c>
      <c r="M2996" s="2" t="s">
        <v>155</v>
      </c>
      <c r="N2996" s="2">
        <f t="shared" si="430"/>
        <v>4934.5</v>
      </c>
      <c r="O2996">
        <v>493.45</v>
      </c>
      <c r="P2996" s="28"/>
      <c r="Q2996" t="str">
        <f t="shared" si="431"/>
        <v/>
      </c>
      <c r="R2996" s="2" t="str">
        <f>IF(ISNUMBER(Q2996),SUMIFS(Q$1:$Q2996,A$1:$A2996,A2996,J$1:$J2996,J2996,D$1:$D2996,D2996),"")</f>
        <v/>
      </c>
      <c r="AH2996" s="2" t="str">
        <f t="shared" si="432"/>
        <v/>
      </c>
      <c r="AU2996" s="2" t="str">
        <f t="shared" si="428"/>
        <v/>
      </c>
      <c r="AV2996" s="2" t="str">
        <f>IF(ISNUMBER(AU2996),SUMIFS($AU$1:AU2996,$A$1:A2996,A2996,$J$1:J2996,J2996,$D$1:D2996,D2996),"")</f>
        <v/>
      </c>
      <c r="AW2996">
        <f t="shared" si="429"/>
        <v>1</v>
      </c>
    </row>
    <row r="2997" spans="1:49" x14ac:dyDescent="0.25">
      <c r="A2997" t="s">
        <v>150</v>
      </c>
      <c r="B2997" t="s">
        <v>148</v>
      </c>
      <c r="C2997" s="3">
        <v>43788</v>
      </c>
      <c r="D2997">
        <v>3</v>
      </c>
      <c r="I2997" t="s">
        <v>141</v>
      </c>
      <c r="J2997" s="29" t="s">
        <v>145</v>
      </c>
      <c r="M2997" s="2" t="s">
        <v>155</v>
      </c>
      <c r="N2997" s="2">
        <f t="shared" si="430"/>
        <v>4835.7</v>
      </c>
      <c r="O2997">
        <v>483.57</v>
      </c>
      <c r="P2997" s="28"/>
      <c r="Q2997" t="str">
        <f t="shared" si="431"/>
        <v/>
      </c>
      <c r="R2997" s="2" t="str">
        <f>IF(ISNUMBER(Q2997),SUMIFS(Q$1:$Q2997,A$1:$A2997,A2997,J$1:$J2997,J2997,D$1:$D2997,D2997),"")</f>
        <v/>
      </c>
      <c r="AH2997" s="2" t="str">
        <f t="shared" si="432"/>
        <v/>
      </c>
      <c r="AU2997" s="2" t="str">
        <f t="shared" si="428"/>
        <v/>
      </c>
      <c r="AV2997" s="2" t="str">
        <f>IF(ISNUMBER(AU2997),SUMIFS($AU$1:AU2997,$A$1:A2997,A2997,$J$1:J2997,J2997,$D$1:D2997,D2997),"")</f>
        <v/>
      </c>
      <c r="AW2997">
        <f t="shared" si="429"/>
        <v>1</v>
      </c>
    </row>
    <row r="2998" spans="1:49" x14ac:dyDescent="0.25">
      <c r="A2998" t="s">
        <v>150</v>
      </c>
      <c r="B2998" t="s">
        <v>148</v>
      </c>
      <c r="C2998" s="3">
        <v>43788</v>
      </c>
      <c r="D2998">
        <v>4</v>
      </c>
      <c r="I2998" t="s">
        <v>141</v>
      </c>
      <c r="J2998" s="29" t="s">
        <v>145</v>
      </c>
      <c r="M2998" s="2" t="s">
        <v>155</v>
      </c>
      <c r="N2998" s="2">
        <f t="shared" si="430"/>
        <v>4309.8</v>
      </c>
      <c r="O2998">
        <v>430.98</v>
      </c>
      <c r="P2998" s="28"/>
      <c r="Q2998" t="str">
        <f t="shared" si="431"/>
        <v/>
      </c>
      <c r="R2998" s="2" t="str">
        <f>IF(ISNUMBER(Q2998),SUMIFS(Q$1:$Q2998,A$1:$A2998,A2998,J$1:$J2998,J2998,D$1:$D2998,D2998),"")</f>
        <v/>
      </c>
      <c r="AH2998" s="2" t="str">
        <f t="shared" si="432"/>
        <v/>
      </c>
      <c r="AU2998" s="2" t="str">
        <f t="shared" si="428"/>
        <v/>
      </c>
      <c r="AV2998" s="2" t="str">
        <f>IF(ISNUMBER(AU2998),SUMIFS($AU$1:AU2998,$A$1:A2998,A2998,$J$1:J2998,J2998,$D$1:D2998,D2998),"")</f>
        <v/>
      </c>
      <c r="AW2998">
        <f t="shared" si="429"/>
        <v>1</v>
      </c>
    </row>
    <row r="2999" spans="1:49" x14ac:dyDescent="0.25">
      <c r="A2999" t="s">
        <v>150</v>
      </c>
      <c r="B2999" t="s">
        <v>148</v>
      </c>
      <c r="C2999" s="3">
        <v>43788</v>
      </c>
      <c r="D2999">
        <v>5</v>
      </c>
      <c r="I2999" t="s">
        <v>141</v>
      </c>
      <c r="J2999" s="29" t="s">
        <v>145</v>
      </c>
      <c r="M2999" s="2" t="s">
        <v>155</v>
      </c>
      <c r="N2999" s="2">
        <f t="shared" si="430"/>
        <v>4499.7</v>
      </c>
      <c r="O2999">
        <v>449.96999999999997</v>
      </c>
      <c r="P2999" s="28"/>
      <c r="Q2999" t="str">
        <f t="shared" si="431"/>
        <v/>
      </c>
      <c r="R2999" s="2" t="str">
        <f>IF(ISNUMBER(Q2999),SUMIFS(Q$1:$Q2999,A$1:$A2999,A2999,J$1:$J2999,J2999,D$1:$D2999,D2999),"")</f>
        <v/>
      </c>
      <c r="AH2999" s="2" t="str">
        <f t="shared" si="432"/>
        <v/>
      </c>
      <c r="AU2999" s="2" t="str">
        <f t="shared" si="428"/>
        <v/>
      </c>
      <c r="AV2999" s="2" t="str">
        <f>IF(ISNUMBER(AU2999),SUMIFS($AU$1:AU2999,$A$1:A2999,A2999,$J$1:J2999,J2999,$D$1:D2999,D2999),"")</f>
        <v/>
      </c>
      <c r="AW2999">
        <f t="shared" si="429"/>
        <v>1</v>
      </c>
    </row>
    <row r="3000" spans="1:49" x14ac:dyDescent="0.25">
      <c r="A3000" t="s">
        <v>150</v>
      </c>
      <c r="B3000" t="s">
        <v>148</v>
      </c>
      <c r="C3000" s="3">
        <v>43809</v>
      </c>
      <c r="D3000">
        <v>1</v>
      </c>
      <c r="I3000" t="s">
        <v>141</v>
      </c>
      <c r="J3000" s="29" t="s">
        <v>145</v>
      </c>
      <c r="M3000" s="2" t="s">
        <v>155</v>
      </c>
      <c r="N3000" s="2">
        <f t="shared" si="430"/>
        <v>4483.2</v>
      </c>
      <c r="O3000">
        <v>448.32</v>
      </c>
      <c r="P3000" s="28"/>
      <c r="Q3000" t="str">
        <f t="shared" si="431"/>
        <v/>
      </c>
      <c r="R3000" s="2" t="str">
        <f>IF(ISNUMBER(Q3000),SUMIFS(Q$1:$Q3000,A$1:$A3000,A3000,J$1:$J3000,J3000,D$1:$D3000,D3000),"")</f>
        <v/>
      </c>
      <c r="AH3000" s="2" t="str">
        <f t="shared" si="432"/>
        <v/>
      </c>
      <c r="AU3000" s="2" t="str">
        <f t="shared" si="428"/>
        <v/>
      </c>
      <c r="AV3000" s="2" t="str">
        <f>IF(ISNUMBER(AU3000),SUMIFS($AU$1:AU3000,$A$1:A3000,A3000,$J$1:J3000,J3000,$D$1:D3000,D3000),"")</f>
        <v/>
      </c>
      <c r="AW3000">
        <f t="shared" si="429"/>
        <v>1</v>
      </c>
    </row>
    <row r="3001" spans="1:49" x14ac:dyDescent="0.25">
      <c r="A3001" t="s">
        <v>150</v>
      </c>
      <c r="B3001" t="s">
        <v>148</v>
      </c>
      <c r="C3001" s="3">
        <v>43809</v>
      </c>
      <c r="D3001">
        <v>2</v>
      </c>
      <c r="I3001" t="s">
        <v>141</v>
      </c>
      <c r="J3001" s="29" t="s">
        <v>145</v>
      </c>
      <c r="M3001" s="2" t="s">
        <v>155</v>
      </c>
      <c r="N3001" s="2">
        <f t="shared" si="430"/>
        <v>1400.2</v>
      </c>
      <c r="O3001">
        <v>140.02000000000001</v>
      </c>
      <c r="P3001" s="28"/>
      <c r="Q3001" t="str">
        <f t="shared" si="431"/>
        <v/>
      </c>
      <c r="R3001" s="2" t="str">
        <f>IF(ISNUMBER(Q3001),SUMIFS(Q$1:$Q3001,A$1:$A3001,A3001,J$1:$J3001,J3001,D$1:$D3001,D3001),"")</f>
        <v/>
      </c>
      <c r="AH3001" s="2" t="str">
        <f t="shared" si="432"/>
        <v/>
      </c>
      <c r="AU3001" s="2" t="str">
        <f t="shared" si="428"/>
        <v/>
      </c>
      <c r="AV3001" s="2" t="str">
        <f>IF(ISNUMBER(AU3001),SUMIFS($AU$1:AU3001,$A$1:A3001,A3001,$J$1:J3001,J3001,$D$1:D3001,D3001),"")</f>
        <v/>
      </c>
      <c r="AW3001">
        <f t="shared" si="429"/>
        <v>1</v>
      </c>
    </row>
    <row r="3002" spans="1:49" x14ac:dyDescent="0.25">
      <c r="A3002" t="s">
        <v>150</v>
      </c>
      <c r="B3002" t="s">
        <v>148</v>
      </c>
      <c r="C3002" s="3">
        <v>43809</v>
      </c>
      <c r="D3002">
        <v>3</v>
      </c>
      <c r="I3002" t="s">
        <v>141</v>
      </c>
      <c r="J3002" s="29" t="s">
        <v>145</v>
      </c>
      <c r="M3002" s="2" t="s">
        <v>155</v>
      </c>
      <c r="N3002" s="2">
        <f t="shared" si="430"/>
        <v>1580</v>
      </c>
      <c r="O3002">
        <v>158</v>
      </c>
      <c r="P3002" s="28"/>
      <c r="Q3002" t="str">
        <f t="shared" si="431"/>
        <v/>
      </c>
      <c r="R3002" s="2" t="str">
        <f>IF(ISNUMBER(Q3002),SUMIFS(Q$1:$Q3002,A$1:$A3002,A3002,J$1:$J3002,J3002,D$1:$D3002,D3002),"")</f>
        <v/>
      </c>
      <c r="AH3002" s="2" t="str">
        <f t="shared" si="432"/>
        <v/>
      </c>
      <c r="AU3002" s="2" t="str">
        <f t="shared" ref="AU3002:AU3065" si="433">IF(AND(ISNUMBER(AI3002),ISNUMBER(Q3002)),ROUND(Q3002*AI3002,3),"")</f>
        <v/>
      </c>
      <c r="AV3002" s="2" t="str">
        <f>IF(ISNUMBER(AU3002),SUMIFS($AU$1:AU3002,$A$1:A3002,A3002,$J$1:J3002,J3002,$D$1:D3002,D3002),"")</f>
        <v/>
      </c>
      <c r="AW3002">
        <f t="shared" ref="AW3002:AW3065" si="434">COUNT(O3002:AV3002)</f>
        <v>1</v>
      </c>
    </row>
    <row r="3003" spans="1:49" x14ac:dyDescent="0.25">
      <c r="A3003" t="s">
        <v>150</v>
      </c>
      <c r="B3003" t="s">
        <v>148</v>
      </c>
      <c r="C3003" s="3">
        <v>43809</v>
      </c>
      <c r="D3003">
        <v>4</v>
      </c>
      <c r="I3003" t="s">
        <v>141</v>
      </c>
      <c r="J3003" s="29" t="s">
        <v>145</v>
      </c>
      <c r="M3003" s="2" t="s">
        <v>155</v>
      </c>
      <c r="N3003" s="2">
        <f t="shared" ref="N3003:N3066" si="435">IF(LEN(O3003)&gt;0,O3003*10,"")</f>
        <v>1903.7</v>
      </c>
      <c r="O3003">
        <v>190.37</v>
      </c>
      <c r="P3003" s="28"/>
      <c r="Q3003" t="str">
        <f t="shared" si="431"/>
        <v/>
      </c>
      <c r="R3003" s="2" t="str">
        <f>IF(ISNUMBER(Q3003),SUMIFS(Q$1:$Q3003,A$1:$A3003,A3003,J$1:$J3003,J3003,D$1:$D3003,D3003),"")</f>
        <v/>
      </c>
      <c r="AH3003" s="2" t="str">
        <f t="shared" si="432"/>
        <v/>
      </c>
      <c r="AU3003" s="2" t="str">
        <f t="shared" si="433"/>
        <v/>
      </c>
      <c r="AV3003" s="2" t="str">
        <f>IF(ISNUMBER(AU3003),SUMIFS($AU$1:AU3003,$A$1:A3003,A3003,$J$1:J3003,J3003,$D$1:D3003,D3003),"")</f>
        <v/>
      </c>
      <c r="AW3003">
        <f t="shared" si="434"/>
        <v>1</v>
      </c>
    </row>
    <row r="3004" spans="1:49" x14ac:dyDescent="0.25">
      <c r="A3004" t="s">
        <v>150</v>
      </c>
      <c r="B3004" t="s">
        <v>148</v>
      </c>
      <c r="C3004" s="3">
        <v>43809</v>
      </c>
      <c r="D3004">
        <v>5</v>
      </c>
      <c r="I3004" t="s">
        <v>141</v>
      </c>
      <c r="J3004" s="29" t="s">
        <v>145</v>
      </c>
      <c r="M3004" s="2" t="s">
        <v>155</v>
      </c>
      <c r="N3004" s="2">
        <f t="shared" si="435"/>
        <v>4337.2</v>
      </c>
      <c r="O3004">
        <v>433.71999999999997</v>
      </c>
      <c r="P3004" s="28"/>
      <c r="Q3004" t="str">
        <f t="shared" si="431"/>
        <v/>
      </c>
      <c r="R3004" s="2" t="str">
        <f>IF(ISNUMBER(Q3004),SUMIFS(Q$1:$Q3004,A$1:$A3004,A3004,J$1:$J3004,J3004,D$1:$D3004,D3004),"")</f>
        <v/>
      </c>
      <c r="AH3004" s="2" t="str">
        <f t="shared" si="432"/>
        <v/>
      </c>
      <c r="AU3004" s="2" t="str">
        <f t="shared" si="433"/>
        <v/>
      </c>
      <c r="AV3004" s="2" t="str">
        <f>IF(ISNUMBER(AU3004),SUMIFS($AU$1:AU3004,$A$1:A3004,A3004,$J$1:J3004,J3004,$D$1:D3004,D3004),"")</f>
        <v/>
      </c>
      <c r="AW3004">
        <f t="shared" si="434"/>
        <v>1</v>
      </c>
    </row>
    <row r="3005" spans="1:49" x14ac:dyDescent="0.25">
      <c r="A3005" t="s">
        <v>150</v>
      </c>
      <c r="B3005" t="s">
        <v>148</v>
      </c>
      <c r="C3005" s="3">
        <v>43844</v>
      </c>
      <c r="D3005">
        <v>1</v>
      </c>
      <c r="I3005" t="s">
        <v>141</v>
      </c>
      <c r="J3005" s="29" t="s">
        <v>145</v>
      </c>
      <c r="M3005" s="2" t="s">
        <v>155</v>
      </c>
      <c r="N3005" s="2">
        <f t="shared" si="435"/>
        <v>3952.2</v>
      </c>
      <c r="O3005">
        <v>395.21999999999997</v>
      </c>
      <c r="P3005" s="28"/>
      <c r="Q3005" t="str">
        <f t="shared" si="431"/>
        <v/>
      </c>
      <c r="R3005" s="2" t="str">
        <f>IF(ISNUMBER(Q3005),SUMIFS(Q$1:$Q3005,A$1:$A3005,A3005,J$1:$J3005,J3005,D$1:$D3005,D3005),"")</f>
        <v/>
      </c>
      <c r="AH3005" s="2" t="str">
        <f t="shared" si="432"/>
        <v/>
      </c>
      <c r="AU3005" s="2" t="str">
        <f t="shared" si="433"/>
        <v/>
      </c>
      <c r="AV3005" s="2" t="str">
        <f>IF(ISNUMBER(AU3005),SUMIFS($AU$1:AU3005,$A$1:A3005,A3005,$J$1:J3005,J3005,$D$1:D3005,D3005),"")</f>
        <v/>
      </c>
      <c r="AW3005">
        <f t="shared" si="434"/>
        <v>1</v>
      </c>
    </row>
    <row r="3006" spans="1:49" x14ac:dyDescent="0.25">
      <c r="A3006" t="s">
        <v>150</v>
      </c>
      <c r="B3006" t="s">
        <v>148</v>
      </c>
      <c r="C3006" s="3">
        <v>43844</v>
      </c>
      <c r="D3006">
        <v>2</v>
      </c>
      <c r="I3006" t="s">
        <v>141</v>
      </c>
      <c r="J3006" s="29" t="s">
        <v>145</v>
      </c>
      <c r="M3006" s="2" t="s">
        <v>155</v>
      </c>
      <c r="N3006" s="2">
        <f t="shared" si="435"/>
        <v>4433.7</v>
      </c>
      <c r="O3006">
        <v>443.37</v>
      </c>
      <c r="P3006" s="28"/>
      <c r="Q3006" t="str">
        <f t="shared" si="431"/>
        <v/>
      </c>
      <c r="R3006" s="2" t="str">
        <f>IF(ISNUMBER(Q3006),SUMIFS(Q$1:$Q3006,A$1:$A3006,A3006,J$1:$J3006,J3006,D$1:$D3006,D3006),"")</f>
        <v/>
      </c>
      <c r="AH3006" s="2" t="str">
        <f t="shared" si="432"/>
        <v/>
      </c>
      <c r="AU3006" s="2" t="str">
        <f t="shared" si="433"/>
        <v/>
      </c>
      <c r="AV3006" s="2" t="str">
        <f>IF(ISNUMBER(AU3006),SUMIFS($AU$1:AU3006,$A$1:A3006,A3006,$J$1:J3006,J3006,$D$1:D3006,D3006),"")</f>
        <v/>
      </c>
      <c r="AW3006">
        <f t="shared" si="434"/>
        <v>1</v>
      </c>
    </row>
    <row r="3007" spans="1:49" x14ac:dyDescent="0.25">
      <c r="A3007" t="s">
        <v>150</v>
      </c>
      <c r="B3007" t="s">
        <v>148</v>
      </c>
      <c r="C3007" s="3">
        <v>43844</v>
      </c>
      <c r="D3007">
        <v>3</v>
      </c>
      <c r="I3007" t="s">
        <v>141</v>
      </c>
      <c r="J3007" s="29" t="s">
        <v>145</v>
      </c>
      <c r="M3007" s="2" t="s">
        <v>155</v>
      </c>
      <c r="N3007" s="2">
        <f t="shared" si="435"/>
        <v>3760.2</v>
      </c>
      <c r="O3007">
        <v>376.02</v>
      </c>
      <c r="P3007" s="28"/>
      <c r="Q3007" t="str">
        <f t="shared" si="431"/>
        <v/>
      </c>
      <c r="R3007" s="2" t="str">
        <f>IF(ISNUMBER(Q3007),SUMIFS(Q$1:$Q3007,A$1:$A3007,A3007,J$1:$J3007,J3007,D$1:$D3007,D3007),"")</f>
        <v/>
      </c>
      <c r="AH3007" s="2" t="str">
        <f t="shared" si="432"/>
        <v/>
      </c>
      <c r="AU3007" s="2" t="str">
        <f t="shared" si="433"/>
        <v/>
      </c>
      <c r="AV3007" s="2" t="str">
        <f>IF(ISNUMBER(AU3007),SUMIFS($AU$1:AU3007,$A$1:A3007,A3007,$J$1:J3007,J3007,$D$1:D3007,D3007),"")</f>
        <v/>
      </c>
      <c r="AW3007">
        <f t="shared" si="434"/>
        <v>1</v>
      </c>
    </row>
    <row r="3008" spans="1:49" x14ac:dyDescent="0.25">
      <c r="A3008" t="s">
        <v>150</v>
      </c>
      <c r="B3008" t="s">
        <v>148</v>
      </c>
      <c r="C3008" s="3">
        <v>43844</v>
      </c>
      <c r="D3008">
        <v>4</v>
      </c>
      <c r="I3008" t="s">
        <v>141</v>
      </c>
      <c r="J3008" s="29" t="s">
        <v>145</v>
      </c>
      <c r="M3008" s="2" t="s">
        <v>155</v>
      </c>
      <c r="N3008" s="2">
        <f t="shared" si="435"/>
        <v>4298.7</v>
      </c>
      <c r="O3008">
        <v>429.87</v>
      </c>
      <c r="P3008" s="28"/>
      <c r="Q3008" t="str">
        <f t="shared" si="431"/>
        <v/>
      </c>
      <c r="R3008" s="2" t="str">
        <f>IF(ISNUMBER(Q3008),SUMIFS(Q$1:$Q3008,A$1:$A3008,A3008,J$1:$J3008,J3008,D$1:$D3008,D3008),"")</f>
        <v/>
      </c>
      <c r="AH3008" s="2" t="str">
        <f t="shared" si="432"/>
        <v/>
      </c>
      <c r="AU3008" s="2" t="str">
        <f t="shared" si="433"/>
        <v/>
      </c>
      <c r="AV3008" s="2" t="str">
        <f>IF(ISNUMBER(AU3008),SUMIFS($AU$1:AU3008,$A$1:A3008,A3008,$J$1:J3008,J3008,$D$1:D3008,D3008),"")</f>
        <v/>
      </c>
      <c r="AW3008">
        <f t="shared" si="434"/>
        <v>1</v>
      </c>
    </row>
    <row r="3009" spans="1:49" x14ac:dyDescent="0.25">
      <c r="A3009" t="s">
        <v>150</v>
      </c>
      <c r="B3009" t="s">
        <v>148</v>
      </c>
      <c r="C3009" s="3">
        <v>43844</v>
      </c>
      <c r="D3009">
        <v>5</v>
      </c>
      <c r="I3009" t="s">
        <v>141</v>
      </c>
      <c r="J3009" s="29" t="s">
        <v>145</v>
      </c>
      <c r="M3009" s="2" t="s">
        <v>155</v>
      </c>
      <c r="N3009" s="2">
        <f t="shared" si="435"/>
        <v>4504.5</v>
      </c>
      <c r="O3009">
        <v>450.45</v>
      </c>
      <c r="P3009" s="28"/>
      <c r="Q3009" t="str">
        <f t="shared" si="431"/>
        <v/>
      </c>
      <c r="R3009" s="2" t="str">
        <f>IF(ISNUMBER(Q3009),SUMIFS(Q$1:$Q3009,A$1:$A3009,A3009,J$1:$J3009,J3009,D$1:$D3009,D3009),"")</f>
        <v/>
      </c>
      <c r="AH3009" s="2" t="str">
        <f t="shared" si="432"/>
        <v/>
      </c>
      <c r="AU3009" s="2" t="str">
        <f t="shared" si="433"/>
        <v/>
      </c>
      <c r="AV3009" s="2" t="str">
        <f>IF(ISNUMBER(AU3009),SUMIFS($AU$1:AU3009,$A$1:A3009,A3009,$J$1:J3009,J3009,$D$1:D3009,D3009),"")</f>
        <v/>
      </c>
      <c r="AW3009">
        <f t="shared" si="434"/>
        <v>1</v>
      </c>
    </row>
    <row r="3010" spans="1:49" x14ac:dyDescent="0.25">
      <c r="A3010" t="s">
        <v>150</v>
      </c>
      <c r="B3010" t="s">
        <v>148</v>
      </c>
      <c r="C3010" s="3">
        <v>43871</v>
      </c>
      <c r="D3010">
        <v>1</v>
      </c>
      <c r="I3010" t="s">
        <v>141</v>
      </c>
      <c r="J3010" s="29" t="s">
        <v>145</v>
      </c>
      <c r="M3010" s="2" t="s">
        <v>155</v>
      </c>
      <c r="N3010" s="2">
        <f t="shared" si="435"/>
        <v>2093.4</v>
      </c>
      <c r="O3010">
        <v>209.34</v>
      </c>
      <c r="P3010" s="28"/>
      <c r="Q3010" t="str">
        <f t="shared" si="431"/>
        <v/>
      </c>
      <c r="R3010" s="2" t="str">
        <f>IF(ISNUMBER(Q3010),SUMIFS(Q$1:$Q3010,A$1:$A3010,A3010,J$1:$J3010,J3010,D$1:$D3010,D3010),"")</f>
        <v/>
      </c>
      <c r="AH3010" s="2" t="str">
        <f t="shared" si="432"/>
        <v/>
      </c>
      <c r="AU3010" s="2" t="str">
        <f t="shared" si="433"/>
        <v/>
      </c>
      <c r="AV3010" s="2" t="str">
        <f>IF(ISNUMBER(AU3010),SUMIFS($AU$1:AU3010,$A$1:A3010,A3010,$J$1:J3010,J3010,$D$1:D3010,D3010),"")</f>
        <v/>
      </c>
      <c r="AW3010">
        <f t="shared" si="434"/>
        <v>1</v>
      </c>
    </row>
    <row r="3011" spans="1:49" x14ac:dyDescent="0.25">
      <c r="A3011" t="s">
        <v>150</v>
      </c>
      <c r="B3011" t="s">
        <v>148</v>
      </c>
      <c r="C3011" s="3">
        <v>43871</v>
      </c>
      <c r="D3011">
        <v>2</v>
      </c>
      <c r="I3011" t="s">
        <v>141</v>
      </c>
      <c r="J3011" s="29" t="s">
        <v>145</v>
      </c>
      <c r="M3011" s="2" t="s">
        <v>155</v>
      </c>
      <c r="N3011" s="2">
        <f t="shared" si="435"/>
        <v>2488.9</v>
      </c>
      <c r="O3011">
        <v>248.89000000000001</v>
      </c>
      <c r="P3011" s="28"/>
      <c r="Q3011" t="str">
        <f t="shared" ref="Q3011:Q3074" si="436">IF(LEN(P3011)&gt;0,P3011,"")</f>
        <v/>
      </c>
      <c r="R3011" s="2" t="str">
        <f>IF(ISNUMBER(Q3011),SUMIFS(Q$1:$Q3011,A$1:$A3011,A3011,J$1:$J3011,J3011,D$1:$D3011,D3011),"")</f>
        <v/>
      </c>
      <c r="AH3011" s="2" t="str">
        <f t="shared" si="432"/>
        <v/>
      </c>
      <c r="AU3011" s="2" t="str">
        <f t="shared" si="433"/>
        <v/>
      </c>
      <c r="AV3011" s="2" t="str">
        <f>IF(ISNUMBER(AU3011),SUMIFS($AU$1:AU3011,$A$1:A3011,A3011,$J$1:J3011,J3011,$D$1:D3011,D3011),"")</f>
        <v/>
      </c>
      <c r="AW3011">
        <f t="shared" si="434"/>
        <v>1</v>
      </c>
    </row>
    <row r="3012" spans="1:49" x14ac:dyDescent="0.25">
      <c r="A3012" t="s">
        <v>150</v>
      </c>
      <c r="B3012" t="s">
        <v>148</v>
      </c>
      <c r="C3012" s="3">
        <v>43871</v>
      </c>
      <c r="D3012">
        <v>3</v>
      </c>
      <c r="I3012" t="s">
        <v>141</v>
      </c>
      <c r="J3012" s="29" t="s">
        <v>145</v>
      </c>
      <c r="M3012" s="2" t="s">
        <v>155</v>
      </c>
      <c r="N3012" s="2">
        <f t="shared" si="435"/>
        <v>2574.0999999999995</v>
      </c>
      <c r="O3012">
        <v>257.40999999999997</v>
      </c>
      <c r="P3012" s="28"/>
      <c r="Q3012" t="str">
        <f t="shared" si="436"/>
        <v/>
      </c>
      <c r="R3012" s="2" t="str">
        <f>IF(ISNUMBER(Q3012),SUMIFS(Q$1:$Q3012,A$1:$A3012,A3012,J$1:$J3012,J3012,D$1:$D3012,D3012),"")</f>
        <v/>
      </c>
      <c r="AH3012" s="2" t="str">
        <f t="shared" si="432"/>
        <v/>
      </c>
      <c r="AU3012" s="2" t="str">
        <f t="shared" si="433"/>
        <v/>
      </c>
      <c r="AV3012" s="2" t="str">
        <f>IF(ISNUMBER(AU3012),SUMIFS($AU$1:AU3012,$A$1:A3012,A3012,$J$1:J3012,J3012,$D$1:D3012,D3012),"")</f>
        <v/>
      </c>
      <c r="AW3012">
        <f t="shared" si="434"/>
        <v>1</v>
      </c>
    </row>
    <row r="3013" spans="1:49" x14ac:dyDescent="0.25">
      <c r="A3013" t="s">
        <v>150</v>
      </c>
      <c r="B3013" t="s">
        <v>148</v>
      </c>
      <c r="C3013" s="3">
        <v>43871</v>
      </c>
      <c r="D3013">
        <v>4</v>
      </c>
      <c r="I3013" t="s">
        <v>141</v>
      </c>
      <c r="J3013" s="29" t="s">
        <v>145</v>
      </c>
      <c r="M3013" s="2" t="s">
        <v>155</v>
      </c>
      <c r="N3013" s="2">
        <f t="shared" si="435"/>
        <v>350.6</v>
      </c>
      <c r="O3013">
        <v>35.06</v>
      </c>
      <c r="P3013" s="28"/>
      <c r="Q3013" t="str">
        <f t="shared" si="436"/>
        <v/>
      </c>
      <c r="R3013" s="2" t="str">
        <f>IF(ISNUMBER(Q3013),SUMIFS(Q$1:$Q3013,A$1:$A3013,A3013,J$1:$J3013,J3013,D$1:$D3013,D3013),"")</f>
        <v/>
      </c>
      <c r="AH3013" s="2" t="str">
        <f t="shared" si="432"/>
        <v/>
      </c>
      <c r="AU3013" s="2" t="str">
        <f t="shared" si="433"/>
        <v/>
      </c>
      <c r="AV3013" s="2" t="str">
        <f>IF(ISNUMBER(AU3013),SUMIFS($AU$1:AU3013,$A$1:A3013,A3013,$J$1:J3013,J3013,$D$1:D3013,D3013),"")</f>
        <v/>
      </c>
      <c r="AW3013">
        <f t="shared" si="434"/>
        <v>1</v>
      </c>
    </row>
    <row r="3014" spans="1:49" x14ac:dyDescent="0.25">
      <c r="A3014" t="s">
        <v>150</v>
      </c>
      <c r="B3014" t="s">
        <v>148</v>
      </c>
      <c r="C3014" s="3">
        <v>43871</v>
      </c>
      <c r="D3014">
        <v>5</v>
      </c>
      <c r="I3014" t="s">
        <v>141</v>
      </c>
      <c r="J3014" s="29" t="s">
        <v>145</v>
      </c>
      <c r="M3014" s="2" t="s">
        <v>155</v>
      </c>
      <c r="N3014" s="2">
        <f t="shared" si="435"/>
        <v>443.6</v>
      </c>
      <c r="O3014">
        <v>44.36</v>
      </c>
      <c r="P3014" s="28"/>
      <c r="Q3014" t="str">
        <f t="shared" si="436"/>
        <v/>
      </c>
      <c r="R3014" s="2" t="str">
        <f>IF(ISNUMBER(Q3014),SUMIFS(Q$1:$Q3014,A$1:$A3014,A3014,J$1:$J3014,J3014,D$1:$D3014,D3014),"")</f>
        <v/>
      </c>
      <c r="AH3014" s="2" t="str">
        <f t="shared" si="432"/>
        <v/>
      </c>
      <c r="AU3014" s="2" t="str">
        <f t="shared" si="433"/>
        <v/>
      </c>
      <c r="AV3014" s="2" t="str">
        <f>IF(ISNUMBER(AU3014),SUMIFS($AU$1:AU3014,$A$1:A3014,A3014,$J$1:J3014,J3014,$D$1:D3014,D3014),"")</f>
        <v/>
      </c>
      <c r="AW3014">
        <f t="shared" si="434"/>
        <v>1</v>
      </c>
    </row>
    <row r="3015" spans="1:49" x14ac:dyDescent="0.25">
      <c r="A3015" t="s">
        <v>150</v>
      </c>
      <c r="B3015" t="s">
        <v>148</v>
      </c>
      <c r="C3015" s="3">
        <v>43906</v>
      </c>
      <c r="D3015">
        <v>1</v>
      </c>
      <c r="I3015" t="s">
        <v>141</v>
      </c>
      <c r="J3015" s="29" t="s">
        <v>145</v>
      </c>
      <c r="M3015" s="2" t="s">
        <v>155</v>
      </c>
      <c r="N3015" s="2">
        <f t="shared" si="435"/>
        <v>497.5</v>
      </c>
      <c r="O3015">
        <v>49.75</v>
      </c>
      <c r="P3015" s="28"/>
      <c r="Q3015" t="str">
        <f t="shared" si="436"/>
        <v/>
      </c>
      <c r="R3015" s="2" t="str">
        <f>IF(ISNUMBER(Q3015),SUMIFS(Q$1:$Q3015,A$1:$A3015,A3015,J$1:$J3015,J3015,D$1:$D3015,D3015),"")</f>
        <v/>
      </c>
      <c r="AH3015" s="2" t="str">
        <f t="shared" si="432"/>
        <v/>
      </c>
      <c r="AU3015" s="2" t="str">
        <f t="shared" si="433"/>
        <v/>
      </c>
      <c r="AV3015" s="2" t="str">
        <f>IF(ISNUMBER(AU3015),SUMIFS($AU$1:AU3015,$A$1:A3015,A3015,$J$1:J3015,J3015,$D$1:D3015,D3015),"")</f>
        <v/>
      </c>
      <c r="AW3015">
        <f t="shared" si="434"/>
        <v>1</v>
      </c>
    </row>
    <row r="3016" spans="1:49" x14ac:dyDescent="0.25">
      <c r="A3016" t="s">
        <v>150</v>
      </c>
      <c r="B3016" t="s">
        <v>148</v>
      </c>
      <c r="C3016" s="3">
        <v>43906</v>
      </c>
      <c r="D3016">
        <v>2</v>
      </c>
      <c r="I3016" t="s">
        <v>141</v>
      </c>
      <c r="J3016" s="29" t="s">
        <v>145</v>
      </c>
      <c r="M3016" s="2" t="s">
        <v>155</v>
      </c>
      <c r="N3016" s="2">
        <f t="shared" si="435"/>
        <v>5973.5</v>
      </c>
      <c r="O3016">
        <v>597.35</v>
      </c>
      <c r="P3016" s="28"/>
      <c r="Q3016" t="str">
        <f t="shared" si="436"/>
        <v/>
      </c>
      <c r="R3016" s="2" t="str">
        <f>IF(ISNUMBER(Q3016),SUMIFS(Q$1:$Q3016,A$1:$A3016,A3016,J$1:$J3016,J3016,D$1:$D3016,D3016),"")</f>
        <v/>
      </c>
      <c r="AH3016" s="2" t="str">
        <f t="shared" si="432"/>
        <v/>
      </c>
      <c r="AU3016" s="2" t="str">
        <f t="shared" si="433"/>
        <v/>
      </c>
      <c r="AV3016" s="2" t="str">
        <f>IF(ISNUMBER(AU3016),SUMIFS($AU$1:AU3016,$A$1:A3016,A3016,$J$1:J3016,J3016,$D$1:D3016,D3016),"")</f>
        <v/>
      </c>
      <c r="AW3016">
        <f t="shared" si="434"/>
        <v>1</v>
      </c>
    </row>
    <row r="3017" spans="1:49" x14ac:dyDescent="0.25">
      <c r="A3017" t="s">
        <v>150</v>
      </c>
      <c r="B3017" t="s">
        <v>148</v>
      </c>
      <c r="C3017" s="3">
        <v>43906</v>
      </c>
      <c r="D3017">
        <v>3</v>
      </c>
      <c r="I3017" t="s">
        <v>141</v>
      </c>
      <c r="J3017" s="29" t="s">
        <v>145</v>
      </c>
      <c r="M3017" s="2" t="s">
        <v>155</v>
      </c>
      <c r="N3017" s="2">
        <f t="shared" si="435"/>
        <v>5797</v>
      </c>
      <c r="O3017">
        <v>579.70000000000005</v>
      </c>
      <c r="P3017" s="28"/>
      <c r="Q3017" t="str">
        <f t="shared" si="436"/>
        <v/>
      </c>
      <c r="R3017" s="2" t="str">
        <f>IF(ISNUMBER(Q3017),SUMIFS(Q$1:$Q3017,A$1:$A3017,A3017,J$1:$J3017,J3017,D$1:$D3017,D3017),"")</f>
        <v/>
      </c>
      <c r="AH3017" s="2" t="str">
        <f t="shared" si="432"/>
        <v/>
      </c>
      <c r="AU3017" s="2" t="str">
        <f t="shared" si="433"/>
        <v/>
      </c>
      <c r="AV3017" s="2" t="str">
        <f>IF(ISNUMBER(AU3017),SUMIFS($AU$1:AU3017,$A$1:A3017,A3017,$J$1:J3017,J3017,$D$1:D3017,D3017),"")</f>
        <v/>
      </c>
      <c r="AW3017">
        <f t="shared" si="434"/>
        <v>1</v>
      </c>
    </row>
    <row r="3018" spans="1:49" x14ac:dyDescent="0.25">
      <c r="A3018" t="s">
        <v>150</v>
      </c>
      <c r="B3018" t="s">
        <v>148</v>
      </c>
      <c r="C3018" s="3">
        <v>43906</v>
      </c>
      <c r="D3018">
        <v>4</v>
      </c>
      <c r="I3018" t="s">
        <v>141</v>
      </c>
      <c r="J3018" s="29" t="s">
        <v>145</v>
      </c>
      <c r="M3018" s="2" t="s">
        <v>155</v>
      </c>
      <c r="N3018" s="2">
        <f t="shared" si="435"/>
        <v>6260.2</v>
      </c>
      <c r="O3018">
        <v>626.02</v>
      </c>
      <c r="P3018" s="28"/>
      <c r="Q3018" t="str">
        <f t="shared" si="436"/>
        <v/>
      </c>
      <c r="R3018" s="2" t="str">
        <f>IF(ISNUMBER(Q3018),SUMIFS(Q$1:$Q3018,A$1:$A3018,A3018,J$1:$J3018,J3018,D$1:$D3018,D3018),"")</f>
        <v/>
      </c>
      <c r="AH3018" s="2" t="str">
        <f t="shared" si="432"/>
        <v/>
      </c>
      <c r="AU3018" s="2" t="str">
        <f t="shared" si="433"/>
        <v/>
      </c>
      <c r="AV3018" s="2" t="str">
        <f>IF(ISNUMBER(AU3018),SUMIFS($AU$1:AU3018,$A$1:A3018,A3018,$J$1:J3018,J3018,$D$1:D3018,D3018),"")</f>
        <v/>
      </c>
      <c r="AW3018">
        <f t="shared" si="434"/>
        <v>1</v>
      </c>
    </row>
    <row r="3019" spans="1:49" x14ac:dyDescent="0.25">
      <c r="A3019" t="s">
        <v>150</v>
      </c>
      <c r="B3019" t="s">
        <v>148</v>
      </c>
      <c r="C3019" s="3">
        <v>43906</v>
      </c>
      <c r="D3019">
        <v>5</v>
      </c>
      <c r="I3019" t="s">
        <v>141</v>
      </c>
      <c r="J3019" s="29" t="s">
        <v>145</v>
      </c>
      <c r="M3019" s="2" t="s">
        <v>155</v>
      </c>
      <c r="N3019" s="2">
        <f t="shared" si="435"/>
        <v>4674</v>
      </c>
      <c r="O3019">
        <v>467.4</v>
      </c>
      <c r="P3019" s="28"/>
      <c r="Q3019" t="str">
        <f t="shared" si="436"/>
        <v/>
      </c>
      <c r="R3019" s="2" t="str">
        <f>IF(ISNUMBER(Q3019),SUMIFS(Q$1:$Q3019,A$1:$A3019,A3019,J$1:$J3019,J3019,D$1:$D3019,D3019),"")</f>
        <v/>
      </c>
      <c r="AH3019" s="2" t="str">
        <f t="shared" ref="AH3019:AH3082" si="437">IF(ISNUMBER(AI3019),AI3019,"")</f>
        <v/>
      </c>
      <c r="AU3019" s="2" t="str">
        <f t="shared" si="433"/>
        <v/>
      </c>
      <c r="AV3019" s="2" t="str">
        <f>IF(ISNUMBER(AU3019),SUMIFS($AU$1:AU3019,$A$1:A3019,A3019,$J$1:J3019,J3019,$D$1:D3019,D3019),"")</f>
        <v/>
      </c>
      <c r="AW3019">
        <f t="shared" si="434"/>
        <v>1</v>
      </c>
    </row>
    <row r="3020" spans="1:49" x14ac:dyDescent="0.25">
      <c r="A3020" t="s">
        <v>150</v>
      </c>
      <c r="B3020" t="s">
        <v>148</v>
      </c>
      <c r="C3020" s="3">
        <v>43963</v>
      </c>
      <c r="D3020">
        <v>1</v>
      </c>
      <c r="I3020" t="s">
        <v>141</v>
      </c>
      <c r="J3020" s="29" t="s">
        <v>145</v>
      </c>
      <c r="M3020" s="2" t="s">
        <v>155</v>
      </c>
      <c r="N3020" s="2">
        <f t="shared" si="435"/>
        <v>4965.5</v>
      </c>
      <c r="O3020">
        <v>496.55</v>
      </c>
      <c r="P3020" s="28"/>
      <c r="Q3020" t="str">
        <f t="shared" si="436"/>
        <v/>
      </c>
      <c r="R3020" s="2" t="str">
        <f>IF(ISNUMBER(Q3020),SUMIFS(Q$1:$Q3020,A$1:$A3020,A3020,J$1:$J3020,J3020,D$1:$D3020,D3020),"")</f>
        <v/>
      </c>
      <c r="AH3020" s="2" t="str">
        <f t="shared" si="437"/>
        <v/>
      </c>
      <c r="AU3020" s="2" t="str">
        <f t="shared" si="433"/>
        <v/>
      </c>
      <c r="AV3020" s="2" t="str">
        <f>IF(ISNUMBER(AU3020),SUMIFS($AU$1:AU3020,$A$1:A3020,A3020,$J$1:J3020,J3020,$D$1:D3020,D3020),"")</f>
        <v/>
      </c>
      <c r="AW3020">
        <f t="shared" si="434"/>
        <v>1</v>
      </c>
    </row>
    <row r="3021" spans="1:49" x14ac:dyDescent="0.25">
      <c r="A3021" t="s">
        <v>150</v>
      </c>
      <c r="B3021" t="s">
        <v>148</v>
      </c>
      <c r="C3021" s="3">
        <v>43963</v>
      </c>
      <c r="D3021">
        <v>2</v>
      </c>
      <c r="I3021" t="s">
        <v>141</v>
      </c>
      <c r="J3021" s="29" t="s">
        <v>145</v>
      </c>
      <c r="M3021" s="2" t="s">
        <v>155</v>
      </c>
      <c r="N3021" s="2">
        <f t="shared" si="435"/>
        <v>4803.2</v>
      </c>
      <c r="O3021">
        <v>480.32</v>
      </c>
      <c r="P3021" s="28"/>
      <c r="Q3021" t="str">
        <f t="shared" si="436"/>
        <v/>
      </c>
      <c r="R3021" s="2" t="str">
        <f>IF(ISNUMBER(Q3021),SUMIFS(Q$1:$Q3021,A$1:$A3021,A3021,J$1:$J3021,J3021,D$1:$D3021,D3021),"")</f>
        <v/>
      </c>
      <c r="AH3021" s="2" t="str">
        <f t="shared" si="437"/>
        <v/>
      </c>
      <c r="AU3021" s="2" t="str">
        <f t="shared" si="433"/>
        <v/>
      </c>
      <c r="AV3021" s="2" t="str">
        <f>IF(ISNUMBER(AU3021),SUMIFS($AU$1:AU3021,$A$1:A3021,A3021,$J$1:J3021,J3021,$D$1:D3021,D3021),"")</f>
        <v/>
      </c>
      <c r="AW3021">
        <f t="shared" si="434"/>
        <v>1</v>
      </c>
    </row>
    <row r="3022" spans="1:49" x14ac:dyDescent="0.25">
      <c r="A3022" t="s">
        <v>150</v>
      </c>
      <c r="B3022" t="s">
        <v>148</v>
      </c>
      <c r="C3022" s="3">
        <v>43963</v>
      </c>
      <c r="D3022">
        <v>3</v>
      </c>
      <c r="I3022" t="s">
        <v>141</v>
      </c>
      <c r="J3022" s="29" t="s">
        <v>145</v>
      </c>
      <c r="M3022" s="2" t="s">
        <v>155</v>
      </c>
      <c r="N3022" s="2">
        <f t="shared" si="435"/>
        <v>4776.5</v>
      </c>
      <c r="O3022">
        <v>477.65</v>
      </c>
      <c r="P3022" s="28"/>
      <c r="Q3022" t="str">
        <f t="shared" si="436"/>
        <v/>
      </c>
      <c r="R3022" s="2" t="str">
        <f>IF(ISNUMBER(Q3022),SUMIFS(Q$1:$Q3022,A$1:$A3022,A3022,J$1:$J3022,J3022,D$1:$D3022,D3022),"")</f>
        <v/>
      </c>
      <c r="AH3022" s="2" t="str">
        <f t="shared" si="437"/>
        <v/>
      </c>
      <c r="AU3022" s="2" t="str">
        <f t="shared" si="433"/>
        <v/>
      </c>
      <c r="AV3022" s="2" t="str">
        <f>IF(ISNUMBER(AU3022),SUMIFS($AU$1:AU3022,$A$1:A3022,A3022,$J$1:J3022,J3022,$D$1:D3022,D3022),"")</f>
        <v/>
      </c>
      <c r="AW3022">
        <f t="shared" si="434"/>
        <v>1</v>
      </c>
    </row>
    <row r="3023" spans="1:49" x14ac:dyDescent="0.25">
      <c r="A3023" t="s">
        <v>150</v>
      </c>
      <c r="B3023" t="s">
        <v>148</v>
      </c>
      <c r="C3023" s="3">
        <v>43963</v>
      </c>
      <c r="D3023">
        <v>4</v>
      </c>
      <c r="I3023" t="s">
        <v>141</v>
      </c>
      <c r="J3023" s="29" t="s">
        <v>145</v>
      </c>
      <c r="M3023" s="2" t="s">
        <v>155</v>
      </c>
      <c r="N3023" s="2">
        <f t="shared" si="435"/>
        <v>4895.8999999999996</v>
      </c>
      <c r="O3023">
        <v>489.59</v>
      </c>
      <c r="P3023" s="28"/>
      <c r="Q3023" t="str">
        <f t="shared" si="436"/>
        <v/>
      </c>
      <c r="R3023" s="2" t="str">
        <f>IF(ISNUMBER(Q3023),SUMIFS(Q$1:$Q3023,A$1:$A3023,A3023,J$1:$J3023,J3023,D$1:$D3023,D3023),"")</f>
        <v/>
      </c>
      <c r="AH3023" s="2" t="str">
        <f t="shared" si="437"/>
        <v/>
      </c>
      <c r="AU3023" s="2" t="str">
        <f t="shared" si="433"/>
        <v/>
      </c>
      <c r="AV3023" s="2" t="str">
        <f>IF(ISNUMBER(AU3023),SUMIFS($AU$1:AU3023,$A$1:A3023,A3023,$J$1:J3023,J3023,$D$1:D3023,D3023),"")</f>
        <v/>
      </c>
      <c r="AW3023">
        <f t="shared" si="434"/>
        <v>1</v>
      </c>
    </row>
    <row r="3024" spans="1:49" x14ac:dyDescent="0.25">
      <c r="A3024" t="s">
        <v>150</v>
      </c>
      <c r="B3024" t="s">
        <v>148</v>
      </c>
      <c r="C3024" s="3">
        <v>43963</v>
      </c>
      <c r="D3024">
        <v>5</v>
      </c>
      <c r="I3024" t="s">
        <v>141</v>
      </c>
      <c r="J3024" s="29" t="s">
        <v>145</v>
      </c>
      <c r="M3024" s="2" t="s">
        <v>155</v>
      </c>
      <c r="N3024" s="2">
        <f t="shared" si="435"/>
        <v>4752.8</v>
      </c>
      <c r="O3024">
        <v>475.28000000000003</v>
      </c>
      <c r="P3024" s="28"/>
      <c r="Q3024" t="str">
        <f t="shared" si="436"/>
        <v/>
      </c>
      <c r="R3024" s="2" t="str">
        <f>IF(ISNUMBER(Q3024),SUMIFS(Q$1:$Q3024,A$1:$A3024,A3024,J$1:$J3024,J3024,D$1:$D3024,D3024),"")</f>
        <v/>
      </c>
      <c r="AH3024" s="2" t="str">
        <f t="shared" si="437"/>
        <v/>
      </c>
      <c r="AU3024" s="2" t="str">
        <f t="shared" si="433"/>
        <v/>
      </c>
      <c r="AV3024" s="2" t="str">
        <f>IF(ISNUMBER(AU3024),SUMIFS($AU$1:AU3024,$A$1:A3024,A3024,$J$1:J3024,J3024,$D$1:D3024,D3024),"")</f>
        <v/>
      </c>
      <c r="AW3024">
        <f t="shared" si="434"/>
        <v>1</v>
      </c>
    </row>
    <row r="3025" spans="1:49" x14ac:dyDescent="0.25">
      <c r="A3025" t="s">
        <v>150</v>
      </c>
      <c r="B3025" t="s">
        <v>148</v>
      </c>
      <c r="C3025" s="3">
        <v>44018</v>
      </c>
      <c r="D3025">
        <v>1</v>
      </c>
      <c r="I3025" t="s">
        <v>141</v>
      </c>
      <c r="J3025" s="29" t="s">
        <v>146</v>
      </c>
      <c r="M3025" s="2" t="s">
        <v>155</v>
      </c>
      <c r="N3025" s="2">
        <f t="shared" si="435"/>
        <v>2052.6</v>
      </c>
      <c r="O3025">
        <v>205.26</v>
      </c>
      <c r="P3025" s="28"/>
      <c r="Q3025" t="str">
        <f t="shared" si="436"/>
        <v/>
      </c>
      <c r="R3025" s="2" t="str">
        <f>IF(ISNUMBER(Q3025),SUMIFS(Q$1:$Q3025,A$1:$A3025,A3025,J$1:$J3025,J3025,D$1:$D3025,D3025),"")</f>
        <v/>
      </c>
      <c r="AH3025" s="2" t="str">
        <f t="shared" si="437"/>
        <v/>
      </c>
      <c r="AU3025" s="2" t="str">
        <f t="shared" si="433"/>
        <v/>
      </c>
      <c r="AV3025" s="2" t="str">
        <f>IF(ISNUMBER(AU3025),SUMIFS($AU$1:AU3025,$A$1:A3025,A3025,$J$1:J3025,J3025,$D$1:D3025,D3025),"")</f>
        <v/>
      </c>
      <c r="AW3025">
        <f t="shared" si="434"/>
        <v>1</v>
      </c>
    </row>
    <row r="3026" spans="1:49" x14ac:dyDescent="0.25">
      <c r="A3026" t="s">
        <v>150</v>
      </c>
      <c r="B3026" t="s">
        <v>148</v>
      </c>
      <c r="C3026" s="3">
        <v>44018</v>
      </c>
      <c r="D3026">
        <v>2</v>
      </c>
      <c r="I3026" t="s">
        <v>141</v>
      </c>
      <c r="J3026" s="29" t="s">
        <v>146</v>
      </c>
      <c r="M3026" s="2" t="s">
        <v>155</v>
      </c>
      <c r="N3026" s="2">
        <f t="shared" si="435"/>
        <v>2181.3000000000002</v>
      </c>
      <c r="O3026">
        <v>218.13000000000002</v>
      </c>
      <c r="P3026" s="28"/>
      <c r="Q3026" t="str">
        <f t="shared" si="436"/>
        <v/>
      </c>
      <c r="R3026" s="2" t="str">
        <f>IF(ISNUMBER(Q3026),SUMIFS(Q$1:$Q3026,A$1:$A3026,A3026,J$1:$J3026,J3026,D$1:$D3026,D3026),"")</f>
        <v/>
      </c>
      <c r="AH3026" s="2" t="str">
        <f t="shared" si="437"/>
        <v/>
      </c>
      <c r="AU3026" s="2" t="str">
        <f t="shared" si="433"/>
        <v/>
      </c>
      <c r="AV3026" s="2" t="str">
        <f>IF(ISNUMBER(AU3026),SUMIFS($AU$1:AU3026,$A$1:A3026,A3026,$J$1:J3026,J3026,$D$1:D3026,D3026),"")</f>
        <v/>
      </c>
      <c r="AW3026">
        <f t="shared" si="434"/>
        <v>1</v>
      </c>
    </row>
    <row r="3027" spans="1:49" x14ac:dyDescent="0.25">
      <c r="A3027" t="s">
        <v>150</v>
      </c>
      <c r="B3027" t="s">
        <v>148</v>
      </c>
      <c r="C3027" s="3">
        <v>44018</v>
      </c>
      <c r="D3027">
        <v>3</v>
      </c>
      <c r="I3027" t="s">
        <v>141</v>
      </c>
      <c r="J3027" s="29" t="s">
        <v>146</v>
      </c>
      <c r="M3027" s="2" t="s">
        <v>155</v>
      </c>
      <c r="N3027" s="2">
        <f t="shared" si="435"/>
        <v>2089.8000000000002</v>
      </c>
      <c r="O3027">
        <v>208.98000000000002</v>
      </c>
      <c r="P3027" s="28"/>
      <c r="Q3027" t="str">
        <f t="shared" si="436"/>
        <v/>
      </c>
      <c r="R3027" s="2" t="str">
        <f>IF(ISNUMBER(Q3027),SUMIFS(Q$1:$Q3027,A$1:$A3027,A3027,J$1:$J3027,J3027,D$1:$D3027,D3027),"")</f>
        <v/>
      </c>
      <c r="AH3027" s="2" t="str">
        <f t="shared" si="437"/>
        <v/>
      </c>
      <c r="AU3027" s="2" t="str">
        <f t="shared" si="433"/>
        <v/>
      </c>
      <c r="AV3027" s="2" t="str">
        <f>IF(ISNUMBER(AU3027),SUMIFS($AU$1:AU3027,$A$1:A3027,A3027,$J$1:J3027,J3027,$D$1:D3027,D3027),"")</f>
        <v/>
      </c>
      <c r="AW3027">
        <f t="shared" si="434"/>
        <v>1</v>
      </c>
    </row>
    <row r="3028" spans="1:49" x14ac:dyDescent="0.25">
      <c r="A3028" t="s">
        <v>150</v>
      </c>
      <c r="B3028" t="s">
        <v>148</v>
      </c>
      <c r="C3028" s="3">
        <v>44018</v>
      </c>
      <c r="D3028">
        <v>4</v>
      </c>
      <c r="I3028" t="s">
        <v>141</v>
      </c>
      <c r="J3028" s="29" t="s">
        <v>146</v>
      </c>
      <c r="M3028" s="2" t="s">
        <v>155</v>
      </c>
      <c r="N3028" s="2">
        <f t="shared" si="435"/>
        <v>5594.1</v>
      </c>
      <c r="O3028">
        <v>559.41000000000008</v>
      </c>
      <c r="P3028" s="28"/>
      <c r="Q3028" t="str">
        <f t="shared" si="436"/>
        <v/>
      </c>
      <c r="R3028" s="2" t="str">
        <f>IF(ISNUMBER(Q3028),SUMIFS(Q$1:$Q3028,A$1:$A3028,A3028,J$1:$J3028,J3028,D$1:$D3028,D3028),"")</f>
        <v/>
      </c>
      <c r="AH3028" s="2" t="str">
        <f t="shared" si="437"/>
        <v/>
      </c>
      <c r="AU3028" s="2" t="str">
        <f t="shared" si="433"/>
        <v/>
      </c>
      <c r="AV3028" s="2" t="str">
        <f>IF(ISNUMBER(AU3028),SUMIFS($AU$1:AU3028,$A$1:A3028,A3028,$J$1:J3028,J3028,$D$1:D3028,D3028),"")</f>
        <v/>
      </c>
      <c r="AW3028">
        <f t="shared" si="434"/>
        <v>1</v>
      </c>
    </row>
    <row r="3029" spans="1:49" x14ac:dyDescent="0.25">
      <c r="A3029" t="s">
        <v>150</v>
      </c>
      <c r="B3029" t="s">
        <v>148</v>
      </c>
      <c r="C3029" s="3">
        <v>44018</v>
      </c>
      <c r="D3029">
        <v>5</v>
      </c>
      <c r="I3029" t="s">
        <v>141</v>
      </c>
      <c r="J3029" s="29" t="s">
        <v>146</v>
      </c>
      <c r="M3029" s="2" t="s">
        <v>155</v>
      </c>
      <c r="N3029" s="2">
        <f t="shared" si="435"/>
        <v>5327.7</v>
      </c>
      <c r="O3029">
        <v>532.77</v>
      </c>
      <c r="P3029" s="28"/>
      <c r="Q3029" t="str">
        <f t="shared" si="436"/>
        <v/>
      </c>
      <c r="R3029" s="2" t="str">
        <f>IF(ISNUMBER(Q3029),SUMIFS(Q$1:$Q3029,A$1:$A3029,A3029,J$1:$J3029,J3029,D$1:$D3029,D3029),"")</f>
        <v/>
      </c>
      <c r="AH3029" s="2" t="str">
        <f t="shared" si="437"/>
        <v/>
      </c>
      <c r="AU3029" s="2" t="str">
        <f t="shared" si="433"/>
        <v/>
      </c>
      <c r="AV3029" s="2" t="str">
        <f>IF(ISNUMBER(AU3029),SUMIFS($AU$1:AU3029,$A$1:A3029,A3029,$J$1:J3029,J3029,$D$1:D3029,D3029),"")</f>
        <v/>
      </c>
      <c r="AW3029">
        <f t="shared" si="434"/>
        <v>1</v>
      </c>
    </row>
    <row r="3030" spans="1:49" x14ac:dyDescent="0.25">
      <c r="A3030" t="s">
        <v>150</v>
      </c>
      <c r="B3030" t="s">
        <v>148</v>
      </c>
      <c r="C3030" s="3">
        <v>44075</v>
      </c>
      <c r="D3030">
        <v>1</v>
      </c>
      <c r="I3030" t="s">
        <v>141</v>
      </c>
      <c r="J3030" s="29" t="s">
        <v>146</v>
      </c>
      <c r="M3030" s="2" t="s">
        <v>155</v>
      </c>
      <c r="N3030" s="2">
        <f t="shared" si="435"/>
        <v>5176.8999999999996</v>
      </c>
      <c r="O3030">
        <v>517.68999999999994</v>
      </c>
      <c r="P3030" s="28"/>
      <c r="Q3030" t="str">
        <f t="shared" si="436"/>
        <v/>
      </c>
      <c r="R3030" s="2" t="str">
        <f>IF(ISNUMBER(Q3030),SUMIFS(Q$1:$Q3030,A$1:$A3030,A3030,J$1:$J3030,J3030,D$1:$D3030,D3030),"")</f>
        <v/>
      </c>
      <c r="AH3030" s="2" t="str">
        <f t="shared" si="437"/>
        <v/>
      </c>
      <c r="AU3030" s="2" t="str">
        <f t="shared" si="433"/>
        <v/>
      </c>
      <c r="AV3030" s="2" t="str">
        <f>IF(ISNUMBER(AU3030),SUMIFS($AU$1:AU3030,$A$1:A3030,A3030,$J$1:J3030,J3030,$D$1:D3030,D3030),"")</f>
        <v/>
      </c>
      <c r="AW3030">
        <f t="shared" si="434"/>
        <v>1</v>
      </c>
    </row>
    <row r="3031" spans="1:49" x14ac:dyDescent="0.25">
      <c r="A3031" t="s">
        <v>150</v>
      </c>
      <c r="B3031" t="s">
        <v>148</v>
      </c>
      <c r="C3031" s="3">
        <v>44075</v>
      </c>
      <c r="D3031">
        <v>2</v>
      </c>
      <c r="I3031" t="s">
        <v>141</v>
      </c>
      <c r="J3031" s="29" t="s">
        <v>146</v>
      </c>
      <c r="M3031" s="2" t="s">
        <v>155</v>
      </c>
      <c r="N3031" s="2">
        <f t="shared" si="435"/>
        <v>4359.2</v>
      </c>
      <c r="O3031">
        <v>435.91999999999996</v>
      </c>
      <c r="P3031" s="28"/>
      <c r="Q3031" t="str">
        <f t="shared" si="436"/>
        <v/>
      </c>
      <c r="R3031" s="2" t="str">
        <f>IF(ISNUMBER(Q3031),SUMIFS(Q$1:$Q3031,A$1:$A3031,A3031,J$1:$J3031,J3031,D$1:$D3031,D3031),"")</f>
        <v/>
      </c>
      <c r="AH3031" s="2" t="str">
        <f t="shared" si="437"/>
        <v/>
      </c>
      <c r="AU3031" s="2" t="str">
        <f t="shared" si="433"/>
        <v/>
      </c>
      <c r="AV3031" s="2" t="str">
        <f>IF(ISNUMBER(AU3031),SUMIFS($AU$1:AU3031,$A$1:A3031,A3031,$J$1:J3031,J3031,$D$1:D3031,D3031),"")</f>
        <v/>
      </c>
      <c r="AW3031">
        <f t="shared" si="434"/>
        <v>1</v>
      </c>
    </row>
    <row r="3032" spans="1:49" x14ac:dyDescent="0.25">
      <c r="A3032" t="s">
        <v>150</v>
      </c>
      <c r="B3032" t="s">
        <v>148</v>
      </c>
      <c r="C3032" s="3">
        <v>44075</v>
      </c>
      <c r="D3032">
        <v>3</v>
      </c>
      <c r="I3032" t="s">
        <v>141</v>
      </c>
      <c r="J3032" s="29" t="s">
        <v>146</v>
      </c>
      <c r="M3032" s="2" t="s">
        <v>155</v>
      </c>
      <c r="N3032" s="2">
        <f t="shared" si="435"/>
        <v>4119.8999999999996</v>
      </c>
      <c r="O3032">
        <v>411.98999999999995</v>
      </c>
      <c r="P3032" s="28"/>
      <c r="Q3032" t="str">
        <f t="shared" si="436"/>
        <v/>
      </c>
      <c r="R3032" s="2" t="str">
        <f>IF(ISNUMBER(Q3032),SUMIFS(Q$1:$Q3032,A$1:$A3032,A3032,J$1:$J3032,J3032,D$1:$D3032,D3032),"")</f>
        <v/>
      </c>
      <c r="AH3032" s="2" t="str">
        <f t="shared" si="437"/>
        <v/>
      </c>
      <c r="AU3032" s="2" t="str">
        <f t="shared" si="433"/>
        <v/>
      </c>
      <c r="AV3032" s="2" t="str">
        <f>IF(ISNUMBER(AU3032),SUMIFS($AU$1:AU3032,$A$1:A3032,A3032,$J$1:J3032,J3032,$D$1:D3032,D3032),"")</f>
        <v/>
      </c>
      <c r="AW3032">
        <f t="shared" si="434"/>
        <v>1</v>
      </c>
    </row>
    <row r="3033" spans="1:49" x14ac:dyDescent="0.25">
      <c r="A3033" t="s">
        <v>150</v>
      </c>
      <c r="B3033" t="s">
        <v>148</v>
      </c>
      <c r="C3033" s="3">
        <v>44075</v>
      </c>
      <c r="D3033">
        <v>4</v>
      </c>
      <c r="I3033" t="s">
        <v>141</v>
      </c>
      <c r="J3033" s="29" t="s">
        <v>146</v>
      </c>
      <c r="M3033" s="2" t="s">
        <v>155</v>
      </c>
      <c r="N3033" s="2">
        <f t="shared" si="435"/>
        <v>4604.2</v>
      </c>
      <c r="O3033">
        <v>460.41999999999996</v>
      </c>
      <c r="P3033" s="28"/>
      <c r="Q3033" t="str">
        <f t="shared" si="436"/>
        <v/>
      </c>
      <c r="R3033" s="2" t="str">
        <f>IF(ISNUMBER(Q3033),SUMIFS(Q$1:$Q3033,A$1:$A3033,A3033,J$1:$J3033,J3033,D$1:$D3033,D3033),"")</f>
        <v/>
      </c>
      <c r="AH3033" s="2" t="str">
        <f t="shared" si="437"/>
        <v/>
      </c>
      <c r="AU3033" s="2" t="str">
        <f t="shared" si="433"/>
        <v/>
      </c>
      <c r="AV3033" s="2" t="str">
        <f>IF(ISNUMBER(AU3033),SUMIFS($AU$1:AU3033,$A$1:A3033,A3033,$J$1:J3033,J3033,$D$1:D3033,D3033),"")</f>
        <v/>
      </c>
      <c r="AW3033">
        <f t="shared" si="434"/>
        <v>1</v>
      </c>
    </row>
    <row r="3034" spans="1:49" x14ac:dyDescent="0.25">
      <c r="A3034" t="s">
        <v>150</v>
      </c>
      <c r="B3034" t="s">
        <v>148</v>
      </c>
      <c r="C3034" s="3">
        <v>44075</v>
      </c>
      <c r="D3034">
        <v>5</v>
      </c>
      <c r="I3034" t="s">
        <v>141</v>
      </c>
      <c r="J3034" s="29" t="s">
        <v>146</v>
      </c>
      <c r="M3034" s="2" t="s">
        <v>155</v>
      </c>
      <c r="N3034" s="2">
        <f t="shared" si="435"/>
        <v>2808.6000000000004</v>
      </c>
      <c r="O3034">
        <v>280.86</v>
      </c>
      <c r="P3034" s="28"/>
      <c r="Q3034" t="str">
        <f t="shared" si="436"/>
        <v/>
      </c>
      <c r="R3034" s="2" t="str">
        <f>IF(ISNUMBER(Q3034),SUMIFS(Q$1:$Q3034,A$1:$A3034,A3034,J$1:$J3034,J3034,D$1:$D3034,D3034),"")</f>
        <v/>
      </c>
      <c r="AH3034" s="2" t="str">
        <f t="shared" si="437"/>
        <v/>
      </c>
      <c r="AU3034" s="2" t="str">
        <f t="shared" si="433"/>
        <v/>
      </c>
      <c r="AV3034" s="2" t="str">
        <f>IF(ISNUMBER(AU3034),SUMIFS($AU$1:AU3034,$A$1:A3034,A3034,$J$1:J3034,J3034,$D$1:D3034,D3034),"")</f>
        <v/>
      </c>
      <c r="AW3034">
        <f t="shared" si="434"/>
        <v>1</v>
      </c>
    </row>
    <row r="3035" spans="1:49" x14ac:dyDescent="0.25">
      <c r="A3035" t="s">
        <v>150</v>
      </c>
      <c r="B3035" t="s">
        <v>148</v>
      </c>
      <c r="C3035" s="3">
        <v>44116</v>
      </c>
      <c r="D3035">
        <v>1</v>
      </c>
      <c r="I3035" t="s">
        <v>141</v>
      </c>
      <c r="J3035" s="29" t="s">
        <v>146</v>
      </c>
      <c r="M3035" s="2" t="s">
        <v>155</v>
      </c>
      <c r="N3035" s="2">
        <f t="shared" si="435"/>
        <v>3045</v>
      </c>
      <c r="O3035">
        <v>304.5</v>
      </c>
      <c r="P3035" s="28"/>
      <c r="Q3035" t="str">
        <f t="shared" si="436"/>
        <v/>
      </c>
      <c r="R3035" s="2" t="str">
        <f>IF(ISNUMBER(Q3035),SUMIFS(Q$1:$Q3035,A$1:$A3035,A3035,J$1:$J3035,J3035,D$1:$D3035,D3035),"")</f>
        <v/>
      </c>
      <c r="AH3035" s="2" t="str">
        <f t="shared" si="437"/>
        <v/>
      </c>
      <c r="AU3035" s="2" t="str">
        <f t="shared" si="433"/>
        <v/>
      </c>
      <c r="AV3035" s="2" t="str">
        <f>IF(ISNUMBER(AU3035),SUMIFS($AU$1:AU3035,$A$1:A3035,A3035,$J$1:J3035,J3035,$D$1:D3035,D3035),"")</f>
        <v/>
      </c>
      <c r="AW3035">
        <f t="shared" si="434"/>
        <v>1</v>
      </c>
    </row>
    <row r="3036" spans="1:49" x14ac:dyDescent="0.25">
      <c r="A3036" t="s">
        <v>150</v>
      </c>
      <c r="B3036" t="s">
        <v>148</v>
      </c>
      <c r="C3036" s="3">
        <v>44116</v>
      </c>
      <c r="D3036">
        <v>2</v>
      </c>
      <c r="I3036" t="s">
        <v>141</v>
      </c>
      <c r="J3036" s="29" t="s">
        <v>146</v>
      </c>
      <c r="M3036" s="2" t="s">
        <v>155</v>
      </c>
      <c r="N3036" s="2">
        <f t="shared" si="435"/>
        <v>3399.8</v>
      </c>
      <c r="O3036">
        <v>339.98</v>
      </c>
      <c r="P3036" s="28"/>
      <c r="Q3036" t="str">
        <f t="shared" si="436"/>
        <v/>
      </c>
      <c r="R3036" s="2" t="str">
        <f>IF(ISNUMBER(Q3036),SUMIFS(Q$1:$Q3036,A$1:$A3036,A3036,J$1:$J3036,J3036,D$1:$D3036,D3036),"")</f>
        <v/>
      </c>
      <c r="AH3036" s="2" t="str">
        <f t="shared" si="437"/>
        <v/>
      </c>
      <c r="AU3036" s="2" t="str">
        <f t="shared" si="433"/>
        <v/>
      </c>
      <c r="AV3036" s="2" t="str">
        <f>IF(ISNUMBER(AU3036),SUMIFS($AU$1:AU3036,$A$1:A3036,A3036,$J$1:J3036,J3036,$D$1:D3036,D3036),"")</f>
        <v/>
      </c>
      <c r="AW3036">
        <f t="shared" si="434"/>
        <v>1</v>
      </c>
    </row>
    <row r="3037" spans="1:49" x14ac:dyDescent="0.25">
      <c r="A3037" t="s">
        <v>150</v>
      </c>
      <c r="B3037" t="s">
        <v>148</v>
      </c>
      <c r="C3037" s="3">
        <v>44116</v>
      </c>
      <c r="D3037">
        <v>3</v>
      </c>
      <c r="I3037" t="s">
        <v>141</v>
      </c>
      <c r="J3037" s="29" t="s">
        <v>146</v>
      </c>
      <c r="M3037" s="2" t="s">
        <v>155</v>
      </c>
      <c r="N3037" s="2">
        <f t="shared" si="435"/>
        <v>916.2</v>
      </c>
      <c r="O3037">
        <v>91.62</v>
      </c>
      <c r="P3037" s="28"/>
      <c r="Q3037" t="str">
        <f t="shared" si="436"/>
        <v/>
      </c>
      <c r="R3037" s="2" t="str">
        <f>IF(ISNUMBER(Q3037),SUMIFS(Q$1:$Q3037,A$1:$A3037,A3037,J$1:$J3037,J3037,D$1:$D3037,D3037),"")</f>
        <v/>
      </c>
      <c r="AH3037" s="2" t="str">
        <f t="shared" si="437"/>
        <v/>
      </c>
      <c r="AU3037" s="2" t="str">
        <f t="shared" si="433"/>
        <v/>
      </c>
      <c r="AV3037" s="2" t="str">
        <f>IF(ISNUMBER(AU3037),SUMIFS($AU$1:AU3037,$A$1:A3037,A3037,$J$1:J3037,J3037,$D$1:D3037,D3037),"")</f>
        <v/>
      </c>
      <c r="AW3037">
        <f t="shared" si="434"/>
        <v>1</v>
      </c>
    </row>
    <row r="3038" spans="1:49" x14ac:dyDescent="0.25">
      <c r="A3038" t="s">
        <v>150</v>
      </c>
      <c r="B3038" t="s">
        <v>148</v>
      </c>
      <c r="C3038" s="3">
        <v>44116</v>
      </c>
      <c r="D3038">
        <v>4</v>
      </c>
      <c r="I3038" t="s">
        <v>141</v>
      </c>
      <c r="J3038" s="29" t="s">
        <v>146</v>
      </c>
      <c r="M3038" s="2" t="s">
        <v>155</v>
      </c>
      <c r="N3038" s="2">
        <f t="shared" si="435"/>
        <v>1146.3</v>
      </c>
      <c r="O3038">
        <v>114.63</v>
      </c>
      <c r="P3038" s="28"/>
      <c r="Q3038" t="str">
        <f t="shared" si="436"/>
        <v/>
      </c>
      <c r="R3038" s="2" t="str">
        <f>IF(ISNUMBER(Q3038),SUMIFS(Q$1:$Q3038,A$1:$A3038,A3038,J$1:$J3038,J3038,D$1:$D3038,D3038),"")</f>
        <v/>
      </c>
      <c r="AH3038" s="2" t="str">
        <f t="shared" si="437"/>
        <v/>
      </c>
      <c r="AU3038" s="2" t="str">
        <f t="shared" si="433"/>
        <v/>
      </c>
      <c r="AV3038" s="2" t="str">
        <f>IF(ISNUMBER(AU3038),SUMIFS($AU$1:AU3038,$A$1:A3038,A3038,$J$1:J3038,J3038,$D$1:D3038,D3038),"")</f>
        <v/>
      </c>
      <c r="AW3038">
        <f t="shared" si="434"/>
        <v>1</v>
      </c>
    </row>
    <row r="3039" spans="1:49" x14ac:dyDescent="0.25">
      <c r="A3039" t="s">
        <v>150</v>
      </c>
      <c r="B3039" t="s">
        <v>148</v>
      </c>
      <c r="C3039" s="3">
        <v>44116</v>
      </c>
      <c r="D3039">
        <v>5</v>
      </c>
      <c r="I3039" t="s">
        <v>141</v>
      </c>
      <c r="J3039" s="29" t="s">
        <v>146</v>
      </c>
      <c r="M3039" s="2" t="s">
        <v>155</v>
      </c>
      <c r="N3039" s="2">
        <f t="shared" si="435"/>
        <v>1222.0999999999999</v>
      </c>
      <c r="O3039">
        <v>122.21</v>
      </c>
      <c r="P3039" s="28"/>
      <c r="Q3039" t="str">
        <f t="shared" si="436"/>
        <v/>
      </c>
      <c r="R3039" s="2" t="str">
        <f>IF(ISNUMBER(Q3039),SUMIFS(Q$1:$Q3039,A$1:$A3039,A3039,J$1:$J3039,J3039,D$1:$D3039,D3039),"")</f>
        <v/>
      </c>
      <c r="AH3039" s="2" t="str">
        <f t="shared" si="437"/>
        <v/>
      </c>
      <c r="AU3039" s="2" t="str">
        <f t="shared" si="433"/>
        <v/>
      </c>
      <c r="AV3039" s="2" t="str">
        <f>IF(ISNUMBER(AU3039),SUMIFS($AU$1:AU3039,$A$1:A3039,A3039,$J$1:J3039,J3039,$D$1:D3039,D3039),"")</f>
        <v/>
      </c>
      <c r="AW3039">
        <f t="shared" si="434"/>
        <v>1</v>
      </c>
    </row>
    <row r="3040" spans="1:49" x14ac:dyDescent="0.25">
      <c r="A3040" t="s">
        <v>150</v>
      </c>
      <c r="B3040" t="s">
        <v>148</v>
      </c>
      <c r="C3040" s="3">
        <v>44151</v>
      </c>
      <c r="D3040">
        <v>1</v>
      </c>
      <c r="I3040" t="s">
        <v>141</v>
      </c>
      <c r="J3040" s="29" t="s">
        <v>146</v>
      </c>
      <c r="M3040" s="2" t="s">
        <v>155</v>
      </c>
      <c r="N3040" s="2">
        <f t="shared" si="435"/>
        <v>5908</v>
      </c>
      <c r="O3040">
        <v>590.79999999999995</v>
      </c>
      <c r="P3040" s="28"/>
      <c r="Q3040" t="str">
        <f t="shared" si="436"/>
        <v/>
      </c>
      <c r="R3040" s="2" t="str">
        <f>IF(ISNUMBER(Q3040),SUMIFS(Q$1:$Q3040,A$1:$A3040,A3040,J$1:$J3040,J3040,D$1:$D3040,D3040),"")</f>
        <v/>
      </c>
      <c r="AH3040" s="2" t="str">
        <f t="shared" si="437"/>
        <v/>
      </c>
      <c r="AU3040" s="2" t="str">
        <f t="shared" si="433"/>
        <v/>
      </c>
      <c r="AV3040" s="2" t="str">
        <f>IF(ISNUMBER(AU3040),SUMIFS($AU$1:AU3040,$A$1:A3040,A3040,$J$1:J3040,J3040,$D$1:D3040,D3040),"")</f>
        <v/>
      </c>
      <c r="AW3040">
        <f t="shared" si="434"/>
        <v>1</v>
      </c>
    </row>
    <row r="3041" spans="1:49" x14ac:dyDescent="0.25">
      <c r="A3041" t="s">
        <v>150</v>
      </c>
      <c r="B3041" t="s">
        <v>148</v>
      </c>
      <c r="C3041" s="3">
        <v>44151</v>
      </c>
      <c r="D3041">
        <v>2</v>
      </c>
      <c r="I3041" t="s">
        <v>141</v>
      </c>
      <c r="J3041" s="29" t="s">
        <v>146</v>
      </c>
      <c r="M3041" s="2" t="s">
        <v>155</v>
      </c>
      <c r="N3041" s="2">
        <f t="shared" si="435"/>
        <v>3460</v>
      </c>
      <c r="O3041">
        <v>346</v>
      </c>
      <c r="P3041" s="28"/>
      <c r="Q3041" t="str">
        <f t="shared" si="436"/>
        <v/>
      </c>
      <c r="R3041" s="2" t="str">
        <f>IF(ISNUMBER(Q3041),SUMIFS(Q$1:$Q3041,A$1:$A3041,A3041,J$1:$J3041,J3041,D$1:$D3041,D3041),"")</f>
        <v/>
      </c>
      <c r="AH3041" s="2" t="str">
        <f t="shared" si="437"/>
        <v/>
      </c>
      <c r="AU3041" s="2" t="str">
        <f t="shared" si="433"/>
        <v/>
      </c>
      <c r="AV3041" s="2" t="str">
        <f>IF(ISNUMBER(AU3041),SUMIFS($AU$1:AU3041,$A$1:A3041,A3041,$J$1:J3041,J3041,$D$1:D3041,D3041),"")</f>
        <v/>
      </c>
      <c r="AW3041">
        <f t="shared" si="434"/>
        <v>1</v>
      </c>
    </row>
    <row r="3042" spans="1:49" x14ac:dyDescent="0.25">
      <c r="A3042" t="s">
        <v>150</v>
      </c>
      <c r="B3042" t="s">
        <v>148</v>
      </c>
      <c r="C3042" s="3">
        <v>44151</v>
      </c>
      <c r="D3042">
        <v>3</v>
      </c>
      <c r="I3042" t="s">
        <v>141</v>
      </c>
      <c r="J3042" s="29" t="s">
        <v>146</v>
      </c>
      <c r="M3042" s="2" t="s">
        <v>155</v>
      </c>
      <c r="N3042" s="2">
        <f t="shared" si="435"/>
        <v>4603</v>
      </c>
      <c r="O3042">
        <v>460.3</v>
      </c>
      <c r="P3042" s="28"/>
      <c r="Q3042" t="str">
        <f t="shared" si="436"/>
        <v/>
      </c>
      <c r="R3042" s="2" t="str">
        <f>IF(ISNUMBER(Q3042),SUMIFS(Q$1:$Q3042,A$1:$A3042,A3042,J$1:$J3042,J3042,D$1:$D3042,D3042),"")</f>
        <v/>
      </c>
      <c r="AH3042" s="2" t="str">
        <f t="shared" si="437"/>
        <v/>
      </c>
      <c r="AU3042" s="2" t="str">
        <f t="shared" si="433"/>
        <v/>
      </c>
      <c r="AV3042" s="2" t="str">
        <f>IF(ISNUMBER(AU3042),SUMIFS($AU$1:AU3042,$A$1:A3042,A3042,$J$1:J3042,J3042,$D$1:D3042,D3042),"")</f>
        <v/>
      </c>
      <c r="AW3042">
        <f t="shared" si="434"/>
        <v>1</v>
      </c>
    </row>
    <row r="3043" spans="1:49" x14ac:dyDescent="0.25">
      <c r="A3043" t="s">
        <v>150</v>
      </c>
      <c r="B3043" t="s">
        <v>148</v>
      </c>
      <c r="C3043" s="3">
        <v>44151</v>
      </c>
      <c r="D3043">
        <v>4</v>
      </c>
      <c r="I3043" t="s">
        <v>141</v>
      </c>
      <c r="J3043" s="29" t="s">
        <v>146</v>
      </c>
      <c r="M3043" s="2" t="s">
        <v>155</v>
      </c>
      <c r="N3043" s="2">
        <f t="shared" si="435"/>
        <v>4519</v>
      </c>
      <c r="O3043">
        <v>451.9</v>
      </c>
      <c r="P3043" s="28"/>
      <c r="Q3043" t="str">
        <f t="shared" si="436"/>
        <v/>
      </c>
      <c r="R3043" s="2" t="str">
        <f>IF(ISNUMBER(Q3043),SUMIFS(Q$1:$Q3043,A$1:$A3043,A3043,J$1:$J3043,J3043,D$1:$D3043,D3043),"")</f>
        <v/>
      </c>
      <c r="AH3043" s="2" t="str">
        <f t="shared" si="437"/>
        <v/>
      </c>
      <c r="AU3043" s="2" t="str">
        <f t="shared" si="433"/>
        <v/>
      </c>
      <c r="AV3043" s="2" t="str">
        <f>IF(ISNUMBER(AU3043),SUMIFS($AU$1:AU3043,$A$1:A3043,A3043,$J$1:J3043,J3043,$D$1:D3043,D3043),"")</f>
        <v/>
      </c>
      <c r="AW3043">
        <f t="shared" si="434"/>
        <v>1</v>
      </c>
    </row>
    <row r="3044" spans="1:49" x14ac:dyDescent="0.25">
      <c r="A3044" t="s">
        <v>150</v>
      </c>
      <c r="B3044" t="s">
        <v>148</v>
      </c>
      <c r="C3044" s="3">
        <v>44151</v>
      </c>
      <c r="D3044">
        <v>5</v>
      </c>
      <c r="I3044" t="s">
        <v>141</v>
      </c>
      <c r="J3044" s="29" t="s">
        <v>146</v>
      </c>
      <c r="M3044" s="2" t="s">
        <v>155</v>
      </c>
      <c r="N3044" s="2">
        <f t="shared" si="435"/>
        <v>4777</v>
      </c>
      <c r="O3044">
        <v>477.7</v>
      </c>
      <c r="P3044" s="28"/>
      <c r="Q3044" t="str">
        <f t="shared" si="436"/>
        <v/>
      </c>
      <c r="R3044" s="2" t="str">
        <f>IF(ISNUMBER(Q3044),SUMIFS(Q$1:$Q3044,A$1:$A3044,A3044,J$1:$J3044,J3044,D$1:$D3044,D3044),"")</f>
        <v/>
      </c>
      <c r="AH3044" s="2" t="str">
        <f t="shared" si="437"/>
        <v/>
      </c>
      <c r="AU3044" s="2" t="str">
        <f t="shared" si="433"/>
        <v/>
      </c>
      <c r="AV3044" s="2" t="str">
        <f>IF(ISNUMBER(AU3044),SUMIFS($AU$1:AU3044,$A$1:A3044,A3044,$J$1:J3044,J3044,$D$1:D3044,D3044),"")</f>
        <v/>
      </c>
      <c r="AW3044">
        <f t="shared" si="434"/>
        <v>1</v>
      </c>
    </row>
    <row r="3045" spans="1:49" x14ac:dyDescent="0.25">
      <c r="A3045" t="s">
        <v>150</v>
      </c>
      <c r="B3045" t="s">
        <v>148</v>
      </c>
      <c r="C3045" s="3">
        <v>44172</v>
      </c>
      <c r="D3045">
        <v>1</v>
      </c>
      <c r="I3045" t="s">
        <v>141</v>
      </c>
      <c r="J3045" s="29" t="s">
        <v>146</v>
      </c>
      <c r="M3045" s="2" t="s">
        <v>155</v>
      </c>
      <c r="N3045" s="2">
        <f t="shared" si="435"/>
        <v>5060</v>
      </c>
      <c r="O3045">
        <v>506</v>
      </c>
      <c r="P3045" s="28"/>
      <c r="Q3045" t="str">
        <f t="shared" si="436"/>
        <v/>
      </c>
      <c r="R3045" s="2" t="str">
        <f>IF(ISNUMBER(Q3045),SUMIFS(Q$1:$Q3045,A$1:$A3045,A3045,J$1:$J3045,J3045,D$1:$D3045,D3045),"")</f>
        <v/>
      </c>
      <c r="AH3045" s="2" t="str">
        <f t="shared" si="437"/>
        <v/>
      </c>
      <c r="AU3045" s="2" t="str">
        <f t="shared" si="433"/>
        <v/>
      </c>
      <c r="AV3045" s="2" t="str">
        <f>IF(ISNUMBER(AU3045),SUMIFS($AU$1:AU3045,$A$1:A3045,A3045,$J$1:J3045,J3045,$D$1:D3045,D3045),"")</f>
        <v/>
      </c>
      <c r="AW3045">
        <f t="shared" si="434"/>
        <v>1</v>
      </c>
    </row>
    <row r="3046" spans="1:49" x14ac:dyDescent="0.25">
      <c r="A3046" t="s">
        <v>150</v>
      </c>
      <c r="B3046" t="s">
        <v>148</v>
      </c>
      <c r="C3046" s="3">
        <v>44172</v>
      </c>
      <c r="D3046">
        <v>2</v>
      </c>
      <c r="I3046" t="s">
        <v>141</v>
      </c>
      <c r="J3046" s="29" t="s">
        <v>146</v>
      </c>
      <c r="M3046" s="2" t="s">
        <v>155</v>
      </c>
      <c r="N3046" s="2">
        <f t="shared" si="435"/>
        <v>5276</v>
      </c>
      <c r="O3046">
        <v>527.6</v>
      </c>
      <c r="P3046" s="28"/>
      <c r="Q3046" t="str">
        <f t="shared" si="436"/>
        <v/>
      </c>
      <c r="R3046" s="2" t="str">
        <f>IF(ISNUMBER(Q3046),SUMIFS(Q$1:$Q3046,A$1:$A3046,A3046,J$1:$J3046,J3046,D$1:$D3046,D3046),"")</f>
        <v/>
      </c>
      <c r="AH3046" s="2" t="str">
        <f t="shared" si="437"/>
        <v/>
      </c>
      <c r="AU3046" s="2" t="str">
        <f t="shared" si="433"/>
        <v/>
      </c>
      <c r="AV3046" s="2" t="str">
        <f>IF(ISNUMBER(AU3046),SUMIFS($AU$1:AU3046,$A$1:A3046,A3046,$J$1:J3046,J3046,$D$1:D3046,D3046),"")</f>
        <v/>
      </c>
      <c r="AW3046">
        <f t="shared" si="434"/>
        <v>1</v>
      </c>
    </row>
    <row r="3047" spans="1:49" x14ac:dyDescent="0.25">
      <c r="A3047" t="s">
        <v>150</v>
      </c>
      <c r="B3047" t="s">
        <v>148</v>
      </c>
      <c r="C3047" s="3">
        <v>44172</v>
      </c>
      <c r="D3047">
        <v>3</v>
      </c>
      <c r="I3047" t="s">
        <v>141</v>
      </c>
      <c r="J3047" s="29" t="s">
        <v>146</v>
      </c>
      <c r="M3047" s="2" t="s">
        <v>155</v>
      </c>
      <c r="N3047" s="2">
        <f t="shared" si="435"/>
        <v>7208</v>
      </c>
      <c r="O3047">
        <v>720.8</v>
      </c>
      <c r="P3047" s="28"/>
      <c r="Q3047" t="str">
        <f t="shared" si="436"/>
        <v/>
      </c>
      <c r="R3047" s="2" t="str">
        <f>IF(ISNUMBER(Q3047),SUMIFS(Q$1:$Q3047,A$1:$A3047,A3047,J$1:$J3047,J3047,D$1:$D3047,D3047),"")</f>
        <v/>
      </c>
      <c r="AH3047" s="2" t="str">
        <f t="shared" si="437"/>
        <v/>
      </c>
      <c r="AU3047" s="2" t="str">
        <f t="shared" si="433"/>
        <v/>
      </c>
      <c r="AV3047" s="2" t="str">
        <f>IF(ISNUMBER(AU3047),SUMIFS($AU$1:AU3047,$A$1:A3047,A3047,$J$1:J3047,J3047,$D$1:D3047,D3047),"")</f>
        <v/>
      </c>
      <c r="AW3047">
        <f t="shared" si="434"/>
        <v>1</v>
      </c>
    </row>
    <row r="3048" spans="1:49" x14ac:dyDescent="0.25">
      <c r="A3048" t="s">
        <v>150</v>
      </c>
      <c r="B3048" t="s">
        <v>148</v>
      </c>
      <c r="C3048" s="3">
        <v>44172</v>
      </c>
      <c r="D3048">
        <v>4</v>
      </c>
      <c r="I3048" t="s">
        <v>141</v>
      </c>
      <c r="J3048" s="29" t="s">
        <v>146</v>
      </c>
      <c r="M3048" s="2" t="s">
        <v>155</v>
      </c>
      <c r="N3048" s="2">
        <f t="shared" si="435"/>
        <v>4475</v>
      </c>
      <c r="O3048">
        <v>447.5</v>
      </c>
      <c r="P3048" s="28"/>
      <c r="Q3048" t="str">
        <f t="shared" si="436"/>
        <v/>
      </c>
      <c r="R3048" s="2" t="str">
        <f>IF(ISNUMBER(Q3048),SUMIFS(Q$1:$Q3048,A$1:$A3048,A3048,J$1:$J3048,J3048,D$1:$D3048,D3048),"")</f>
        <v/>
      </c>
      <c r="AH3048" s="2" t="str">
        <f t="shared" si="437"/>
        <v/>
      </c>
      <c r="AU3048" s="2" t="str">
        <f t="shared" si="433"/>
        <v/>
      </c>
      <c r="AV3048" s="2" t="str">
        <f>IF(ISNUMBER(AU3048),SUMIFS($AU$1:AU3048,$A$1:A3048,A3048,$J$1:J3048,J3048,$D$1:D3048,D3048),"")</f>
        <v/>
      </c>
      <c r="AW3048">
        <f t="shared" si="434"/>
        <v>1</v>
      </c>
    </row>
    <row r="3049" spans="1:49" x14ac:dyDescent="0.25">
      <c r="A3049" t="s">
        <v>150</v>
      </c>
      <c r="B3049" t="s">
        <v>148</v>
      </c>
      <c r="C3049" s="3">
        <v>44172</v>
      </c>
      <c r="D3049">
        <v>5</v>
      </c>
      <c r="I3049" t="s">
        <v>141</v>
      </c>
      <c r="J3049" s="29" t="s">
        <v>146</v>
      </c>
      <c r="M3049" s="2" t="s">
        <v>155</v>
      </c>
      <c r="N3049" s="2">
        <f t="shared" si="435"/>
        <v>4620</v>
      </c>
      <c r="O3049">
        <v>462</v>
      </c>
      <c r="P3049" s="28"/>
      <c r="Q3049" t="str">
        <f t="shared" si="436"/>
        <v/>
      </c>
      <c r="R3049" s="2" t="str">
        <f>IF(ISNUMBER(Q3049),SUMIFS(Q$1:$Q3049,A$1:$A3049,A3049,J$1:$J3049,J3049,D$1:$D3049,D3049),"")</f>
        <v/>
      </c>
      <c r="AH3049" s="2" t="str">
        <f t="shared" si="437"/>
        <v/>
      </c>
      <c r="AU3049" s="2" t="str">
        <f t="shared" si="433"/>
        <v/>
      </c>
      <c r="AV3049" s="2" t="str">
        <f>IF(ISNUMBER(AU3049),SUMIFS($AU$1:AU3049,$A$1:A3049,A3049,$J$1:J3049,J3049,$D$1:D3049,D3049),"")</f>
        <v/>
      </c>
      <c r="AW3049">
        <f t="shared" si="434"/>
        <v>1</v>
      </c>
    </row>
    <row r="3050" spans="1:49" x14ac:dyDescent="0.25">
      <c r="A3050" t="s">
        <v>150</v>
      </c>
      <c r="B3050" t="s">
        <v>148</v>
      </c>
      <c r="C3050" s="3">
        <v>44207</v>
      </c>
      <c r="D3050">
        <v>1</v>
      </c>
      <c r="I3050" t="s">
        <v>141</v>
      </c>
      <c r="J3050" s="29" t="s">
        <v>146</v>
      </c>
      <c r="M3050" s="2" t="s">
        <v>155</v>
      </c>
      <c r="N3050" s="2">
        <f t="shared" si="435"/>
        <v>3240</v>
      </c>
      <c r="O3050">
        <v>324</v>
      </c>
      <c r="P3050" s="28"/>
      <c r="Q3050" t="str">
        <f t="shared" si="436"/>
        <v/>
      </c>
      <c r="R3050" s="2" t="str">
        <f>IF(ISNUMBER(Q3050),SUMIFS(Q$1:$Q3050,A$1:$A3050,A3050,J$1:$J3050,J3050,D$1:$D3050,D3050),"")</f>
        <v/>
      </c>
      <c r="AH3050" s="2" t="str">
        <f t="shared" si="437"/>
        <v/>
      </c>
      <c r="AU3050" s="2" t="str">
        <f t="shared" si="433"/>
        <v/>
      </c>
      <c r="AV3050" s="2" t="str">
        <f>IF(ISNUMBER(AU3050),SUMIFS($AU$1:AU3050,$A$1:A3050,A3050,$J$1:J3050,J3050,$D$1:D3050,D3050),"")</f>
        <v/>
      </c>
      <c r="AW3050">
        <f t="shared" si="434"/>
        <v>1</v>
      </c>
    </row>
    <row r="3051" spans="1:49" x14ac:dyDescent="0.25">
      <c r="A3051" t="s">
        <v>150</v>
      </c>
      <c r="B3051" t="s">
        <v>148</v>
      </c>
      <c r="C3051" s="3">
        <v>44207</v>
      </c>
      <c r="D3051">
        <v>2</v>
      </c>
      <c r="I3051" t="s">
        <v>141</v>
      </c>
      <c r="J3051" s="29" t="s">
        <v>146</v>
      </c>
      <c r="M3051" s="2" t="s">
        <v>155</v>
      </c>
      <c r="N3051" s="2">
        <f t="shared" si="435"/>
        <v>4819</v>
      </c>
      <c r="O3051">
        <v>481.9</v>
      </c>
      <c r="P3051" s="28"/>
      <c r="Q3051" t="str">
        <f t="shared" si="436"/>
        <v/>
      </c>
      <c r="R3051" s="2" t="str">
        <f>IF(ISNUMBER(Q3051),SUMIFS(Q$1:$Q3051,A$1:$A3051,A3051,J$1:$J3051,J3051,D$1:$D3051,D3051),"")</f>
        <v/>
      </c>
      <c r="AH3051" s="2" t="str">
        <f t="shared" si="437"/>
        <v/>
      </c>
      <c r="AU3051" s="2" t="str">
        <f t="shared" si="433"/>
        <v/>
      </c>
      <c r="AV3051" s="2" t="str">
        <f>IF(ISNUMBER(AU3051),SUMIFS($AU$1:AU3051,$A$1:A3051,A3051,$J$1:J3051,J3051,$D$1:D3051,D3051),"")</f>
        <v/>
      </c>
      <c r="AW3051">
        <f t="shared" si="434"/>
        <v>1</v>
      </c>
    </row>
    <row r="3052" spans="1:49" x14ac:dyDescent="0.25">
      <c r="A3052" t="s">
        <v>150</v>
      </c>
      <c r="B3052" t="s">
        <v>148</v>
      </c>
      <c r="C3052" s="3">
        <v>44207</v>
      </c>
      <c r="D3052">
        <v>3</v>
      </c>
      <c r="I3052" t="s">
        <v>141</v>
      </c>
      <c r="J3052" s="29" t="s">
        <v>146</v>
      </c>
      <c r="M3052" s="2" t="s">
        <v>155</v>
      </c>
      <c r="N3052" s="2">
        <f t="shared" si="435"/>
        <v>4813</v>
      </c>
      <c r="O3052">
        <v>481.3</v>
      </c>
      <c r="P3052" s="28"/>
      <c r="Q3052" t="str">
        <f t="shared" si="436"/>
        <v/>
      </c>
      <c r="R3052" s="2" t="str">
        <f>IF(ISNUMBER(Q3052),SUMIFS(Q$1:$Q3052,A$1:$A3052,A3052,J$1:$J3052,J3052,D$1:$D3052,D3052),"")</f>
        <v/>
      </c>
      <c r="AH3052" s="2" t="str">
        <f t="shared" si="437"/>
        <v/>
      </c>
      <c r="AU3052" s="2" t="str">
        <f t="shared" si="433"/>
        <v/>
      </c>
      <c r="AV3052" s="2" t="str">
        <f>IF(ISNUMBER(AU3052),SUMIFS($AU$1:AU3052,$A$1:A3052,A3052,$J$1:J3052,J3052,$D$1:D3052,D3052),"")</f>
        <v/>
      </c>
      <c r="AW3052">
        <f t="shared" si="434"/>
        <v>1</v>
      </c>
    </row>
    <row r="3053" spans="1:49" x14ac:dyDescent="0.25">
      <c r="A3053" t="s">
        <v>150</v>
      </c>
      <c r="B3053" t="s">
        <v>148</v>
      </c>
      <c r="C3053" s="3">
        <v>44207</v>
      </c>
      <c r="D3053">
        <v>4</v>
      </c>
      <c r="I3053" t="s">
        <v>141</v>
      </c>
      <c r="J3053" s="29" t="s">
        <v>146</v>
      </c>
      <c r="M3053" s="2" t="s">
        <v>155</v>
      </c>
      <c r="N3053" s="2">
        <f t="shared" si="435"/>
        <v>5060</v>
      </c>
      <c r="O3053">
        <v>506</v>
      </c>
      <c r="P3053" s="28"/>
      <c r="Q3053" t="str">
        <f t="shared" si="436"/>
        <v/>
      </c>
      <c r="R3053" s="2" t="str">
        <f>IF(ISNUMBER(Q3053),SUMIFS(Q$1:$Q3053,A$1:$A3053,A3053,J$1:$J3053,J3053,D$1:$D3053,D3053),"")</f>
        <v/>
      </c>
      <c r="AH3053" s="2" t="str">
        <f t="shared" si="437"/>
        <v/>
      </c>
      <c r="AU3053" s="2" t="str">
        <f t="shared" si="433"/>
        <v/>
      </c>
      <c r="AV3053" s="2" t="str">
        <f>IF(ISNUMBER(AU3053),SUMIFS($AU$1:AU3053,$A$1:A3053,A3053,$J$1:J3053,J3053,$D$1:D3053,D3053),"")</f>
        <v/>
      </c>
      <c r="AW3053">
        <f t="shared" si="434"/>
        <v>1</v>
      </c>
    </row>
    <row r="3054" spans="1:49" x14ac:dyDescent="0.25">
      <c r="A3054" t="s">
        <v>150</v>
      </c>
      <c r="B3054" t="s">
        <v>148</v>
      </c>
      <c r="C3054" s="3">
        <v>44207</v>
      </c>
      <c r="D3054">
        <v>5</v>
      </c>
      <c r="I3054" t="s">
        <v>141</v>
      </c>
      <c r="J3054" s="29" t="s">
        <v>146</v>
      </c>
      <c r="M3054" s="2" t="s">
        <v>155</v>
      </c>
      <c r="N3054" s="2">
        <f t="shared" si="435"/>
        <v>5135</v>
      </c>
      <c r="O3054">
        <v>513.5</v>
      </c>
      <c r="P3054" s="28"/>
      <c r="Q3054" t="str">
        <f t="shared" si="436"/>
        <v/>
      </c>
      <c r="R3054" s="2" t="str">
        <f>IF(ISNUMBER(Q3054),SUMIFS(Q$1:$Q3054,A$1:$A3054,A3054,J$1:$J3054,J3054,D$1:$D3054,D3054),"")</f>
        <v/>
      </c>
      <c r="AH3054" s="2" t="str">
        <f t="shared" si="437"/>
        <v/>
      </c>
      <c r="AU3054" s="2" t="str">
        <f t="shared" si="433"/>
        <v/>
      </c>
      <c r="AV3054" s="2" t="str">
        <f>IF(ISNUMBER(AU3054),SUMIFS($AU$1:AU3054,$A$1:A3054,A3054,$J$1:J3054,J3054,$D$1:D3054,D3054),"")</f>
        <v/>
      </c>
      <c r="AW3054">
        <f t="shared" si="434"/>
        <v>1</v>
      </c>
    </row>
    <row r="3055" spans="1:49" x14ac:dyDescent="0.25">
      <c r="A3055" t="s">
        <v>150</v>
      </c>
      <c r="B3055" t="s">
        <v>148</v>
      </c>
      <c r="C3055" s="3">
        <v>44235</v>
      </c>
      <c r="D3055">
        <v>1</v>
      </c>
      <c r="I3055" t="s">
        <v>141</v>
      </c>
      <c r="J3055" s="29" t="s">
        <v>146</v>
      </c>
      <c r="M3055" s="2" t="s">
        <v>155</v>
      </c>
      <c r="N3055" s="2">
        <f t="shared" si="435"/>
        <v>5011</v>
      </c>
      <c r="O3055">
        <v>501.1</v>
      </c>
      <c r="P3055" s="28"/>
      <c r="Q3055" t="str">
        <f t="shared" si="436"/>
        <v/>
      </c>
      <c r="R3055" s="2" t="str">
        <f>IF(ISNUMBER(Q3055),SUMIFS(Q$1:$Q3055,A$1:$A3055,A3055,J$1:$J3055,J3055,D$1:$D3055,D3055),"")</f>
        <v/>
      </c>
      <c r="AH3055" s="2" t="str">
        <f t="shared" si="437"/>
        <v/>
      </c>
      <c r="AU3055" s="2" t="str">
        <f t="shared" si="433"/>
        <v/>
      </c>
      <c r="AV3055" s="2" t="str">
        <f>IF(ISNUMBER(AU3055),SUMIFS($AU$1:AU3055,$A$1:A3055,A3055,$J$1:J3055,J3055,$D$1:D3055,D3055),"")</f>
        <v/>
      </c>
      <c r="AW3055">
        <f t="shared" si="434"/>
        <v>1</v>
      </c>
    </row>
    <row r="3056" spans="1:49" x14ac:dyDescent="0.25">
      <c r="A3056" t="s">
        <v>150</v>
      </c>
      <c r="B3056" t="s">
        <v>148</v>
      </c>
      <c r="C3056" s="3">
        <v>44235</v>
      </c>
      <c r="D3056">
        <v>2</v>
      </c>
      <c r="I3056" t="s">
        <v>141</v>
      </c>
      <c r="J3056" s="29" t="s">
        <v>146</v>
      </c>
      <c r="M3056" s="2" t="s">
        <v>155</v>
      </c>
      <c r="N3056" s="2">
        <f t="shared" si="435"/>
        <v>5164</v>
      </c>
      <c r="O3056">
        <v>516.4</v>
      </c>
      <c r="P3056" s="28"/>
      <c r="Q3056" t="str">
        <f t="shared" si="436"/>
        <v/>
      </c>
      <c r="R3056" s="2" t="str">
        <f>IF(ISNUMBER(Q3056),SUMIFS(Q$1:$Q3056,A$1:$A3056,A3056,J$1:$J3056,J3056,D$1:$D3056,D3056),"")</f>
        <v/>
      </c>
      <c r="AH3056" s="2" t="str">
        <f t="shared" si="437"/>
        <v/>
      </c>
      <c r="AU3056" s="2" t="str">
        <f t="shared" si="433"/>
        <v/>
      </c>
      <c r="AV3056" s="2" t="str">
        <f>IF(ISNUMBER(AU3056),SUMIFS($AU$1:AU3056,$A$1:A3056,A3056,$J$1:J3056,J3056,$D$1:D3056,D3056),"")</f>
        <v/>
      </c>
      <c r="AW3056">
        <f t="shared" si="434"/>
        <v>1</v>
      </c>
    </row>
    <row r="3057" spans="1:49" x14ac:dyDescent="0.25">
      <c r="A3057" t="s">
        <v>150</v>
      </c>
      <c r="B3057" t="s">
        <v>148</v>
      </c>
      <c r="C3057" s="3">
        <v>44235</v>
      </c>
      <c r="D3057">
        <v>3</v>
      </c>
      <c r="I3057" t="s">
        <v>141</v>
      </c>
      <c r="J3057" s="29" t="s">
        <v>146</v>
      </c>
      <c r="M3057" s="2" t="s">
        <v>155</v>
      </c>
      <c r="N3057" s="2">
        <f t="shared" si="435"/>
        <v>4921</v>
      </c>
      <c r="O3057">
        <v>492.1</v>
      </c>
      <c r="P3057" s="28"/>
      <c r="Q3057" t="str">
        <f t="shared" si="436"/>
        <v/>
      </c>
      <c r="R3057" s="2" t="str">
        <f>IF(ISNUMBER(Q3057),SUMIFS(Q$1:$Q3057,A$1:$A3057,A3057,J$1:$J3057,J3057,D$1:$D3057,D3057),"")</f>
        <v/>
      </c>
      <c r="AH3057" s="2" t="str">
        <f t="shared" si="437"/>
        <v/>
      </c>
      <c r="AU3057" s="2" t="str">
        <f t="shared" si="433"/>
        <v/>
      </c>
      <c r="AV3057" s="2" t="str">
        <f>IF(ISNUMBER(AU3057),SUMIFS($AU$1:AU3057,$A$1:A3057,A3057,$J$1:J3057,J3057,$D$1:D3057,D3057),"")</f>
        <v/>
      </c>
      <c r="AW3057">
        <f t="shared" si="434"/>
        <v>1</v>
      </c>
    </row>
    <row r="3058" spans="1:49" x14ac:dyDescent="0.25">
      <c r="A3058" t="s">
        <v>150</v>
      </c>
      <c r="B3058" t="s">
        <v>148</v>
      </c>
      <c r="C3058" s="3">
        <v>44235</v>
      </c>
      <c r="D3058">
        <v>4</v>
      </c>
      <c r="I3058" t="s">
        <v>141</v>
      </c>
      <c r="J3058" s="29" t="s">
        <v>146</v>
      </c>
      <c r="M3058" s="2" t="s">
        <v>155</v>
      </c>
      <c r="N3058" s="2">
        <f t="shared" si="435"/>
        <v>3678</v>
      </c>
      <c r="O3058">
        <v>367.8</v>
      </c>
      <c r="P3058" s="28"/>
      <c r="Q3058" t="str">
        <f t="shared" si="436"/>
        <v/>
      </c>
      <c r="R3058" s="2" t="str">
        <f>IF(ISNUMBER(Q3058),SUMIFS(Q$1:$Q3058,A$1:$A3058,A3058,J$1:$J3058,J3058,D$1:$D3058,D3058),"")</f>
        <v/>
      </c>
      <c r="AH3058" s="2" t="str">
        <f t="shared" si="437"/>
        <v/>
      </c>
      <c r="AU3058" s="2" t="str">
        <f t="shared" si="433"/>
        <v/>
      </c>
      <c r="AV3058" s="2" t="str">
        <f>IF(ISNUMBER(AU3058),SUMIFS($AU$1:AU3058,$A$1:A3058,A3058,$J$1:J3058,J3058,$D$1:D3058,D3058),"")</f>
        <v/>
      </c>
      <c r="AW3058">
        <f t="shared" si="434"/>
        <v>1</v>
      </c>
    </row>
    <row r="3059" spans="1:49" x14ac:dyDescent="0.25">
      <c r="A3059" t="s">
        <v>150</v>
      </c>
      <c r="B3059" t="s">
        <v>148</v>
      </c>
      <c r="C3059" s="3">
        <v>44235</v>
      </c>
      <c r="D3059">
        <v>5</v>
      </c>
      <c r="I3059" t="s">
        <v>141</v>
      </c>
      <c r="J3059" s="29" t="s">
        <v>146</v>
      </c>
      <c r="M3059" s="2" t="s">
        <v>155</v>
      </c>
      <c r="N3059" s="2">
        <f t="shared" si="435"/>
        <v>4672</v>
      </c>
      <c r="O3059">
        <v>467.2</v>
      </c>
      <c r="P3059" s="28"/>
      <c r="Q3059" t="str">
        <f t="shared" si="436"/>
        <v/>
      </c>
      <c r="R3059" s="2" t="str">
        <f>IF(ISNUMBER(Q3059),SUMIFS(Q$1:$Q3059,A$1:$A3059,A3059,J$1:$J3059,J3059,D$1:$D3059,D3059),"")</f>
        <v/>
      </c>
      <c r="AH3059" s="2" t="str">
        <f t="shared" si="437"/>
        <v/>
      </c>
      <c r="AU3059" s="2" t="str">
        <f t="shared" si="433"/>
        <v/>
      </c>
      <c r="AV3059" s="2" t="str">
        <f>IF(ISNUMBER(AU3059),SUMIFS($AU$1:AU3059,$A$1:A3059,A3059,$J$1:J3059,J3059,$D$1:D3059,D3059),"")</f>
        <v/>
      </c>
      <c r="AW3059">
        <f t="shared" si="434"/>
        <v>1</v>
      </c>
    </row>
    <row r="3060" spans="1:49" x14ac:dyDescent="0.25">
      <c r="A3060" t="s">
        <v>150</v>
      </c>
      <c r="B3060" t="s">
        <v>148</v>
      </c>
      <c r="C3060" s="3">
        <v>44284</v>
      </c>
      <c r="D3060">
        <v>1</v>
      </c>
      <c r="I3060" t="s">
        <v>141</v>
      </c>
      <c r="J3060" s="29" t="s">
        <v>146</v>
      </c>
      <c r="M3060" s="2" t="s">
        <v>155</v>
      </c>
      <c r="N3060" s="2">
        <f t="shared" si="435"/>
        <v>2045.999999999998</v>
      </c>
      <c r="O3060">
        <v>204.5999999999998</v>
      </c>
      <c r="P3060" s="28"/>
      <c r="Q3060" t="str">
        <f t="shared" si="436"/>
        <v/>
      </c>
      <c r="R3060" s="2" t="str">
        <f>IF(ISNUMBER(Q3060),SUMIFS(Q$1:$Q3060,A$1:$A3060,A3060,J$1:$J3060,J3060,D$1:$D3060,D3060),"")</f>
        <v/>
      </c>
      <c r="AH3060" s="2" t="str">
        <f t="shared" si="437"/>
        <v/>
      </c>
      <c r="AU3060" s="2" t="str">
        <f t="shared" si="433"/>
        <v/>
      </c>
      <c r="AV3060" s="2" t="str">
        <f>IF(ISNUMBER(AU3060),SUMIFS($AU$1:AU3060,$A$1:A3060,A3060,$J$1:J3060,J3060,$D$1:D3060,D3060),"")</f>
        <v/>
      </c>
      <c r="AW3060">
        <f t="shared" si="434"/>
        <v>1</v>
      </c>
    </row>
    <row r="3061" spans="1:49" x14ac:dyDescent="0.25">
      <c r="A3061" t="s">
        <v>150</v>
      </c>
      <c r="B3061" t="s">
        <v>148</v>
      </c>
      <c r="C3061" s="3">
        <v>44284</v>
      </c>
      <c r="D3061">
        <v>2</v>
      </c>
      <c r="I3061" t="s">
        <v>141</v>
      </c>
      <c r="J3061" s="29" t="s">
        <v>146</v>
      </c>
      <c r="M3061" s="2" t="s">
        <v>155</v>
      </c>
      <c r="N3061" s="2">
        <f t="shared" si="435"/>
        <v>4017.9999999999945</v>
      </c>
      <c r="O3061">
        <v>401.79999999999944</v>
      </c>
      <c r="P3061" s="28"/>
      <c r="Q3061" t="str">
        <f t="shared" si="436"/>
        <v/>
      </c>
      <c r="R3061" s="2" t="str">
        <f>IF(ISNUMBER(Q3061),SUMIFS(Q$1:$Q3061,A$1:$A3061,A3061,J$1:$J3061,J3061,D$1:$D3061,D3061),"")</f>
        <v/>
      </c>
      <c r="AH3061" s="2" t="str">
        <f t="shared" si="437"/>
        <v/>
      </c>
      <c r="AU3061" s="2" t="str">
        <f t="shared" si="433"/>
        <v/>
      </c>
      <c r="AV3061" s="2" t="str">
        <f>IF(ISNUMBER(AU3061),SUMIFS($AU$1:AU3061,$A$1:A3061,A3061,$J$1:J3061,J3061,$D$1:D3061,D3061),"")</f>
        <v/>
      </c>
      <c r="AW3061">
        <f t="shared" si="434"/>
        <v>1</v>
      </c>
    </row>
    <row r="3062" spans="1:49" x14ac:dyDescent="0.25">
      <c r="A3062" t="s">
        <v>150</v>
      </c>
      <c r="B3062" t="s">
        <v>148</v>
      </c>
      <c r="C3062" s="3">
        <v>44284</v>
      </c>
      <c r="D3062">
        <v>3</v>
      </c>
      <c r="I3062" t="s">
        <v>141</v>
      </c>
      <c r="J3062" s="29" t="s">
        <v>146</v>
      </c>
      <c r="M3062" s="2" t="s">
        <v>155</v>
      </c>
      <c r="N3062" s="2">
        <f t="shared" si="435"/>
        <v>3270.0000000000045</v>
      </c>
      <c r="O3062">
        <v>327.00000000000045</v>
      </c>
      <c r="P3062" s="28"/>
      <c r="Q3062" t="str">
        <f t="shared" si="436"/>
        <v/>
      </c>
      <c r="R3062" s="2" t="str">
        <f>IF(ISNUMBER(Q3062),SUMIFS(Q$1:$Q3062,A$1:$A3062,A3062,J$1:$J3062,J3062,D$1:$D3062,D3062),"")</f>
        <v/>
      </c>
      <c r="AH3062" s="2" t="str">
        <f t="shared" si="437"/>
        <v/>
      </c>
      <c r="AU3062" s="2" t="str">
        <f t="shared" si="433"/>
        <v/>
      </c>
      <c r="AV3062" s="2" t="str">
        <f>IF(ISNUMBER(AU3062),SUMIFS($AU$1:AU3062,$A$1:A3062,A3062,$J$1:J3062,J3062,$D$1:D3062,D3062),"")</f>
        <v/>
      </c>
      <c r="AW3062">
        <f t="shared" si="434"/>
        <v>1</v>
      </c>
    </row>
    <row r="3063" spans="1:49" x14ac:dyDescent="0.25">
      <c r="A3063" t="s">
        <v>150</v>
      </c>
      <c r="B3063" t="s">
        <v>148</v>
      </c>
      <c r="C3063" s="3">
        <v>44284</v>
      </c>
      <c r="D3063">
        <v>4</v>
      </c>
      <c r="I3063" t="s">
        <v>141</v>
      </c>
      <c r="J3063" s="29" t="s">
        <v>146</v>
      </c>
      <c r="M3063" s="2" t="s">
        <v>155</v>
      </c>
      <c r="N3063" s="2">
        <f t="shared" si="435"/>
        <v>3775</v>
      </c>
      <c r="O3063">
        <v>377.5</v>
      </c>
      <c r="P3063" s="28"/>
      <c r="Q3063" t="str">
        <f t="shared" si="436"/>
        <v/>
      </c>
      <c r="R3063" s="2" t="str">
        <f>IF(ISNUMBER(Q3063),SUMIFS(Q$1:$Q3063,A$1:$A3063,A3063,J$1:$J3063,J3063,D$1:$D3063,D3063),"")</f>
        <v/>
      </c>
      <c r="AH3063" s="2" t="str">
        <f t="shared" si="437"/>
        <v/>
      </c>
      <c r="AU3063" s="2" t="str">
        <f t="shared" si="433"/>
        <v/>
      </c>
      <c r="AV3063" s="2" t="str">
        <f>IF(ISNUMBER(AU3063),SUMIFS($AU$1:AU3063,$A$1:A3063,A3063,$J$1:J3063,J3063,$D$1:D3063,D3063),"")</f>
        <v/>
      </c>
      <c r="AW3063">
        <f t="shared" si="434"/>
        <v>1</v>
      </c>
    </row>
    <row r="3064" spans="1:49" x14ac:dyDescent="0.25">
      <c r="A3064" t="s">
        <v>150</v>
      </c>
      <c r="B3064" t="s">
        <v>148</v>
      </c>
      <c r="C3064" s="3">
        <v>44284</v>
      </c>
      <c r="D3064">
        <v>5</v>
      </c>
      <c r="I3064" t="s">
        <v>141</v>
      </c>
      <c r="J3064" s="29" t="s">
        <v>146</v>
      </c>
      <c r="M3064" s="2" t="s">
        <v>155</v>
      </c>
      <c r="N3064" s="2">
        <f t="shared" si="435"/>
        <v>4751</v>
      </c>
      <c r="O3064">
        <v>475.1</v>
      </c>
      <c r="P3064" s="28"/>
      <c r="Q3064" t="str">
        <f t="shared" si="436"/>
        <v/>
      </c>
      <c r="R3064" s="2" t="str">
        <f>IF(ISNUMBER(Q3064),SUMIFS(Q$1:$Q3064,A$1:$A3064,A3064,J$1:$J3064,J3064,D$1:$D3064,D3064),"")</f>
        <v/>
      </c>
      <c r="AH3064" s="2" t="str">
        <f t="shared" si="437"/>
        <v/>
      </c>
      <c r="AU3064" s="2" t="str">
        <f t="shared" si="433"/>
        <v/>
      </c>
      <c r="AV3064" s="2" t="str">
        <f>IF(ISNUMBER(AU3064),SUMIFS($AU$1:AU3064,$A$1:A3064,A3064,$J$1:J3064,J3064,$D$1:D3064,D3064),"")</f>
        <v/>
      </c>
      <c r="AW3064">
        <f t="shared" si="434"/>
        <v>1</v>
      </c>
    </row>
    <row r="3065" spans="1:49" x14ac:dyDescent="0.25">
      <c r="A3065" t="s">
        <v>150</v>
      </c>
      <c r="B3065" t="s">
        <v>148</v>
      </c>
      <c r="C3065" s="3">
        <v>44326</v>
      </c>
      <c r="D3065">
        <v>1</v>
      </c>
      <c r="I3065" t="s">
        <v>141</v>
      </c>
      <c r="J3065" s="29" t="s">
        <v>146</v>
      </c>
      <c r="M3065" s="2" t="s">
        <v>155</v>
      </c>
      <c r="N3065" s="2">
        <f t="shared" si="435"/>
        <v>2971</v>
      </c>
      <c r="O3065">
        <v>297.10000000000002</v>
      </c>
      <c r="P3065" s="28"/>
      <c r="Q3065" t="str">
        <f t="shared" si="436"/>
        <v/>
      </c>
      <c r="R3065" s="2" t="str">
        <f>IF(ISNUMBER(Q3065),SUMIFS(Q$1:$Q3065,A$1:$A3065,A3065,J$1:$J3065,J3065,D$1:$D3065,D3065),"")</f>
        <v/>
      </c>
      <c r="AH3065" s="2" t="str">
        <f t="shared" si="437"/>
        <v/>
      </c>
      <c r="AU3065" s="2" t="str">
        <f t="shared" si="433"/>
        <v/>
      </c>
      <c r="AV3065" s="2" t="str">
        <f>IF(ISNUMBER(AU3065),SUMIFS($AU$1:AU3065,$A$1:A3065,A3065,$J$1:J3065,J3065,$D$1:D3065,D3065),"")</f>
        <v/>
      </c>
      <c r="AW3065">
        <f t="shared" si="434"/>
        <v>1</v>
      </c>
    </row>
    <row r="3066" spans="1:49" x14ac:dyDescent="0.25">
      <c r="A3066" t="s">
        <v>150</v>
      </c>
      <c r="B3066" t="s">
        <v>148</v>
      </c>
      <c r="C3066" s="3">
        <v>44326</v>
      </c>
      <c r="D3066">
        <v>2</v>
      </c>
      <c r="I3066" t="s">
        <v>141</v>
      </c>
      <c r="J3066" s="29" t="s">
        <v>146</v>
      </c>
      <c r="M3066" s="2" t="s">
        <v>155</v>
      </c>
      <c r="N3066" s="2">
        <f t="shared" si="435"/>
        <v>5520.0000000000045</v>
      </c>
      <c r="O3066">
        <v>552.00000000000045</v>
      </c>
      <c r="P3066" s="28"/>
      <c r="Q3066" t="str">
        <f t="shared" si="436"/>
        <v/>
      </c>
      <c r="R3066" s="2" t="str">
        <f>IF(ISNUMBER(Q3066),SUMIFS(Q$1:$Q3066,A$1:$A3066,A3066,J$1:$J3066,J3066,D$1:$D3066,D3066),"")</f>
        <v/>
      </c>
      <c r="AH3066" s="2" t="str">
        <f t="shared" si="437"/>
        <v/>
      </c>
      <c r="AU3066" s="2" t="str">
        <f t="shared" ref="AU3066:AU3129" si="438">IF(AND(ISNUMBER(AI3066),ISNUMBER(Q3066)),ROUND(Q3066*AI3066,3),"")</f>
        <v/>
      </c>
      <c r="AV3066" s="2" t="str">
        <f>IF(ISNUMBER(AU3066),SUMIFS($AU$1:AU3066,$A$1:A3066,A3066,$J$1:J3066,J3066,$D$1:D3066,D3066),"")</f>
        <v/>
      </c>
      <c r="AW3066">
        <f t="shared" ref="AW3066:AW3129" si="439">COUNT(O3066:AV3066)</f>
        <v>1</v>
      </c>
    </row>
    <row r="3067" spans="1:49" x14ac:dyDescent="0.25">
      <c r="A3067" t="s">
        <v>150</v>
      </c>
      <c r="B3067" t="s">
        <v>148</v>
      </c>
      <c r="C3067" s="3">
        <v>44326</v>
      </c>
      <c r="D3067">
        <v>3</v>
      </c>
      <c r="I3067" t="s">
        <v>141</v>
      </c>
      <c r="J3067" s="29" t="s">
        <v>146</v>
      </c>
      <c r="M3067" s="2" t="s">
        <v>155</v>
      </c>
      <c r="N3067" s="2">
        <f t="shared" ref="N3067:N3130" si="440">IF(LEN(O3067)&gt;0,O3067*10,"")</f>
        <v>3440</v>
      </c>
      <c r="O3067">
        <v>344</v>
      </c>
      <c r="P3067" s="28"/>
      <c r="Q3067" t="str">
        <f t="shared" si="436"/>
        <v/>
      </c>
      <c r="R3067" s="2" t="str">
        <f>IF(ISNUMBER(Q3067),SUMIFS(Q$1:$Q3067,A$1:$A3067,A3067,J$1:$J3067,J3067,D$1:$D3067,D3067),"")</f>
        <v/>
      </c>
      <c r="AH3067" s="2" t="str">
        <f t="shared" si="437"/>
        <v/>
      </c>
      <c r="AU3067" s="2" t="str">
        <f t="shared" si="438"/>
        <v/>
      </c>
      <c r="AV3067" s="2" t="str">
        <f>IF(ISNUMBER(AU3067),SUMIFS($AU$1:AU3067,$A$1:A3067,A3067,$J$1:J3067,J3067,$D$1:D3067,D3067),"")</f>
        <v/>
      </c>
      <c r="AW3067">
        <f t="shared" si="439"/>
        <v>1</v>
      </c>
    </row>
    <row r="3068" spans="1:49" x14ac:dyDescent="0.25">
      <c r="A3068" t="s">
        <v>150</v>
      </c>
      <c r="B3068" t="s">
        <v>148</v>
      </c>
      <c r="C3068" s="3">
        <v>44326</v>
      </c>
      <c r="D3068">
        <v>4</v>
      </c>
      <c r="I3068" t="s">
        <v>141</v>
      </c>
      <c r="J3068" s="29" t="s">
        <v>146</v>
      </c>
      <c r="M3068" s="2" t="s">
        <v>155</v>
      </c>
      <c r="N3068" s="2">
        <f t="shared" si="440"/>
        <v>3939.9999999999977</v>
      </c>
      <c r="O3068">
        <v>393.99999999999977</v>
      </c>
      <c r="P3068" s="28"/>
      <c r="Q3068" t="str">
        <f t="shared" si="436"/>
        <v/>
      </c>
      <c r="R3068" s="2" t="str">
        <f>IF(ISNUMBER(Q3068),SUMIFS(Q$1:$Q3068,A$1:$A3068,A3068,J$1:$J3068,J3068,D$1:$D3068,D3068),"")</f>
        <v/>
      </c>
      <c r="AH3068" s="2" t="str">
        <f t="shared" si="437"/>
        <v/>
      </c>
      <c r="AU3068" s="2" t="str">
        <f t="shared" si="438"/>
        <v/>
      </c>
      <c r="AV3068" s="2" t="str">
        <f>IF(ISNUMBER(AU3068),SUMIFS($AU$1:AU3068,$A$1:A3068,A3068,$J$1:J3068,J3068,$D$1:D3068,D3068),"")</f>
        <v/>
      </c>
      <c r="AW3068">
        <f t="shared" si="439"/>
        <v>1</v>
      </c>
    </row>
    <row r="3069" spans="1:49" x14ac:dyDescent="0.25">
      <c r="A3069" t="s">
        <v>150</v>
      </c>
      <c r="B3069" t="s">
        <v>148</v>
      </c>
      <c r="C3069" s="3">
        <v>44326</v>
      </c>
      <c r="D3069">
        <v>5</v>
      </c>
      <c r="I3069" t="s">
        <v>141</v>
      </c>
      <c r="J3069" s="29" t="s">
        <v>146</v>
      </c>
      <c r="M3069" s="2" t="s">
        <v>155</v>
      </c>
      <c r="N3069" s="2">
        <f t="shared" si="440"/>
        <v>4042</v>
      </c>
      <c r="O3069">
        <v>404.2</v>
      </c>
      <c r="P3069" s="28"/>
      <c r="Q3069" t="str">
        <f t="shared" si="436"/>
        <v/>
      </c>
      <c r="R3069" s="2" t="str">
        <f>IF(ISNUMBER(Q3069),SUMIFS(Q$1:$Q3069,A$1:$A3069,A3069,J$1:$J3069,J3069,D$1:$D3069,D3069),"")</f>
        <v/>
      </c>
      <c r="AH3069" s="2" t="str">
        <f t="shared" si="437"/>
        <v/>
      </c>
      <c r="AU3069" s="2" t="str">
        <f t="shared" si="438"/>
        <v/>
      </c>
      <c r="AV3069" s="2" t="str">
        <f>IF(ISNUMBER(AU3069),SUMIFS($AU$1:AU3069,$A$1:A3069,A3069,$J$1:J3069,J3069,$D$1:D3069,D3069),"")</f>
        <v/>
      </c>
      <c r="AW3069">
        <f t="shared" si="439"/>
        <v>1</v>
      </c>
    </row>
    <row r="3070" spans="1:49" x14ac:dyDescent="0.25">
      <c r="A3070" t="s">
        <v>150</v>
      </c>
      <c r="B3070" t="s">
        <v>148</v>
      </c>
      <c r="C3070" s="3">
        <v>44374</v>
      </c>
      <c r="D3070">
        <v>1</v>
      </c>
      <c r="I3070" t="s">
        <v>141</v>
      </c>
      <c r="J3070" s="29" t="s">
        <v>146</v>
      </c>
      <c r="M3070" s="2" t="s">
        <v>155</v>
      </c>
      <c r="N3070" s="2">
        <f t="shared" si="440"/>
        <v>3047</v>
      </c>
      <c r="O3070">
        <v>304.7</v>
      </c>
      <c r="P3070" s="28"/>
      <c r="Q3070" t="str">
        <f t="shared" si="436"/>
        <v/>
      </c>
      <c r="R3070" s="2" t="str">
        <f>IF(ISNUMBER(Q3070),SUMIFS(Q$1:$Q3070,A$1:$A3070,A3070,J$1:$J3070,J3070,D$1:$D3070,D3070),"")</f>
        <v/>
      </c>
      <c r="AH3070" s="2" t="str">
        <f t="shared" si="437"/>
        <v/>
      </c>
      <c r="AU3070" s="2" t="str">
        <f t="shared" si="438"/>
        <v/>
      </c>
      <c r="AV3070" s="2" t="str">
        <f>IF(ISNUMBER(AU3070),SUMIFS($AU$1:AU3070,$A$1:A3070,A3070,$J$1:J3070,J3070,$D$1:D3070,D3070),"")</f>
        <v/>
      </c>
      <c r="AW3070">
        <f t="shared" si="439"/>
        <v>1</v>
      </c>
    </row>
    <row r="3071" spans="1:49" x14ac:dyDescent="0.25">
      <c r="A3071" t="s">
        <v>150</v>
      </c>
      <c r="B3071" t="s">
        <v>148</v>
      </c>
      <c r="C3071" s="3">
        <v>44374</v>
      </c>
      <c r="D3071">
        <v>2</v>
      </c>
      <c r="I3071" t="s">
        <v>141</v>
      </c>
      <c r="J3071" s="29" t="s">
        <v>146</v>
      </c>
      <c r="M3071" s="2" t="s">
        <v>155</v>
      </c>
      <c r="N3071" s="2">
        <f t="shared" si="440"/>
        <v>4478</v>
      </c>
      <c r="O3071">
        <v>447.8</v>
      </c>
      <c r="P3071" s="28"/>
      <c r="Q3071" t="str">
        <f t="shared" si="436"/>
        <v/>
      </c>
      <c r="R3071" s="2" t="str">
        <f>IF(ISNUMBER(Q3071),SUMIFS(Q$1:$Q3071,A$1:$A3071,A3071,J$1:$J3071,J3071,D$1:$D3071,D3071),"")</f>
        <v/>
      </c>
      <c r="AH3071" s="2" t="str">
        <f t="shared" si="437"/>
        <v/>
      </c>
      <c r="AU3071" s="2" t="str">
        <f t="shared" si="438"/>
        <v/>
      </c>
      <c r="AV3071" s="2" t="str">
        <f>IF(ISNUMBER(AU3071),SUMIFS($AU$1:AU3071,$A$1:A3071,A3071,$J$1:J3071,J3071,$D$1:D3071,D3071),"")</f>
        <v/>
      </c>
      <c r="AW3071">
        <f t="shared" si="439"/>
        <v>1</v>
      </c>
    </row>
    <row r="3072" spans="1:49" x14ac:dyDescent="0.25">
      <c r="A3072" t="s">
        <v>150</v>
      </c>
      <c r="B3072" t="s">
        <v>148</v>
      </c>
      <c r="C3072" s="3">
        <v>44374</v>
      </c>
      <c r="D3072">
        <v>3</v>
      </c>
      <c r="I3072" t="s">
        <v>141</v>
      </c>
      <c r="J3072" s="29" t="s">
        <v>146</v>
      </c>
      <c r="M3072" s="2" t="s">
        <v>155</v>
      </c>
      <c r="N3072" s="2">
        <f t="shared" si="440"/>
        <v>4024</v>
      </c>
      <c r="O3072">
        <v>402.4</v>
      </c>
      <c r="P3072" s="28"/>
      <c r="Q3072" t="str">
        <f t="shared" si="436"/>
        <v/>
      </c>
      <c r="R3072" s="2" t="str">
        <f>IF(ISNUMBER(Q3072),SUMIFS(Q$1:$Q3072,A$1:$A3072,A3072,J$1:$J3072,J3072,D$1:$D3072,D3072),"")</f>
        <v/>
      </c>
      <c r="AH3072" s="2" t="str">
        <f t="shared" si="437"/>
        <v/>
      </c>
      <c r="AU3072" s="2" t="str">
        <f t="shared" si="438"/>
        <v/>
      </c>
      <c r="AV3072" s="2" t="str">
        <f>IF(ISNUMBER(AU3072),SUMIFS($AU$1:AU3072,$A$1:A3072,A3072,$J$1:J3072,J3072,$D$1:D3072,D3072),"")</f>
        <v/>
      </c>
      <c r="AW3072">
        <f t="shared" si="439"/>
        <v>1</v>
      </c>
    </row>
    <row r="3073" spans="1:49" x14ac:dyDescent="0.25">
      <c r="A3073" t="s">
        <v>150</v>
      </c>
      <c r="B3073" t="s">
        <v>148</v>
      </c>
      <c r="C3073" s="3">
        <v>44374</v>
      </c>
      <c r="D3073">
        <v>4</v>
      </c>
      <c r="I3073" t="s">
        <v>141</v>
      </c>
      <c r="J3073" s="29" t="s">
        <v>146</v>
      </c>
      <c r="M3073" s="2" t="s">
        <v>155</v>
      </c>
      <c r="N3073" s="2">
        <f t="shared" si="440"/>
        <v>2805</v>
      </c>
      <c r="O3073">
        <v>280.5</v>
      </c>
      <c r="P3073" s="28"/>
      <c r="Q3073" t="str">
        <f t="shared" si="436"/>
        <v/>
      </c>
      <c r="R3073" s="2" t="str">
        <f>IF(ISNUMBER(Q3073),SUMIFS(Q$1:$Q3073,A$1:$A3073,A3073,J$1:$J3073,J3073,D$1:$D3073,D3073),"")</f>
        <v/>
      </c>
      <c r="AH3073" s="2" t="str">
        <f t="shared" si="437"/>
        <v/>
      </c>
      <c r="AU3073" s="2" t="str">
        <f t="shared" si="438"/>
        <v/>
      </c>
      <c r="AV3073" s="2" t="str">
        <f>IF(ISNUMBER(AU3073),SUMIFS($AU$1:AU3073,$A$1:A3073,A3073,$J$1:J3073,J3073,$D$1:D3073,D3073),"")</f>
        <v/>
      </c>
      <c r="AW3073">
        <f t="shared" si="439"/>
        <v>1</v>
      </c>
    </row>
    <row r="3074" spans="1:49" x14ac:dyDescent="0.25">
      <c r="A3074" t="s">
        <v>150</v>
      </c>
      <c r="B3074" t="s">
        <v>148</v>
      </c>
      <c r="C3074" s="3">
        <v>44374</v>
      </c>
      <c r="D3074">
        <v>5</v>
      </c>
      <c r="I3074" t="s">
        <v>141</v>
      </c>
      <c r="J3074" s="29" t="s">
        <v>146</v>
      </c>
      <c r="M3074" s="2" t="s">
        <v>155</v>
      </c>
      <c r="N3074" s="2">
        <f t="shared" si="440"/>
        <v>4114</v>
      </c>
      <c r="O3074">
        <v>411.4</v>
      </c>
      <c r="P3074" s="28"/>
      <c r="Q3074" t="str">
        <f t="shared" si="436"/>
        <v/>
      </c>
      <c r="R3074" s="2" t="str">
        <f>IF(ISNUMBER(Q3074),SUMIFS(Q$1:$Q3074,A$1:$A3074,A3074,J$1:$J3074,J3074,D$1:$D3074,D3074),"")</f>
        <v/>
      </c>
      <c r="AH3074" s="2" t="str">
        <f t="shared" si="437"/>
        <v/>
      </c>
      <c r="AU3074" s="2" t="str">
        <f t="shared" si="438"/>
        <v/>
      </c>
      <c r="AV3074" s="2" t="str">
        <f>IF(ISNUMBER(AU3074),SUMIFS($AU$1:AU3074,$A$1:A3074,A3074,$J$1:J3074,J3074,$D$1:D3074,D3074),"")</f>
        <v/>
      </c>
      <c r="AW3074">
        <f t="shared" si="439"/>
        <v>1</v>
      </c>
    </row>
    <row r="3075" spans="1:49" x14ac:dyDescent="0.25">
      <c r="A3075" t="s">
        <v>151</v>
      </c>
      <c r="B3075" t="s">
        <v>148</v>
      </c>
      <c r="C3075" s="3">
        <v>43725</v>
      </c>
      <c r="D3075">
        <v>1</v>
      </c>
      <c r="I3075" t="s">
        <v>142</v>
      </c>
      <c r="J3075" s="29" t="s">
        <v>145</v>
      </c>
      <c r="M3075" s="2" t="s">
        <v>155</v>
      </c>
      <c r="N3075" s="2">
        <f t="shared" si="440"/>
        <v>2976</v>
      </c>
      <c r="O3075">
        <v>297.60000000000002</v>
      </c>
      <c r="P3075" s="28"/>
      <c r="Q3075" t="str">
        <f t="shared" ref="Q3075:Q3138" si="441">IF(LEN(P3075)&gt;0,P3075,"")</f>
        <v/>
      </c>
      <c r="R3075" s="2" t="str">
        <f>IF(ISNUMBER(Q3075),SUMIFS(Q$1:$Q3075,A$1:$A3075,A3075,J$1:$J3075,J3075,D$1:$D3075,D3075),"")</f>
        <v/>
      </c>
      <c r="AH3075" s="2" t="str">
        <f t="shared" si="437"/>
        <v/>
      </c>
      <c r="AU3075" s="2" t="str">
        <f t="shared" si="438"/>
        <v/>
      </c>
      <c r="AV3075" s="2" t="str">
        <f>IF(ISNUMBER(AU3075),SUMIFS($AU$1:AU3075,$A$1:A3075,A3075,$J$1:J3075,J3075,$D$1:D3075,D3075),"")</f>
        <v/>
      </c>
      <c r="AW3075">
        <f t="shared" si="439"/>
        <v>1</v>
      </c>
    </row>
    <row r="3076" spans="1:49" x14ac:dyDescent="0.25">
      <c r="A3076" t="s">
        <v>151</v>
      </c>
      <c r="B3076" t="s">
        <v>148</v>
      </c>
      <c r="C3076" s="3">
        <v>43725</v>
      </c>
      <c r="D3076">
        <v>2</v>
      </c>
      <c r="I3076" t="s">
        <v>142</v>
      </c>
      <c r="J3076" s="29" t="s">
        <v>145</v>
      </c>
      <c r="M3076" s="2" t="s">
        <v>155</v>
      </c>
      <c r="N3076" s="2">
        <f t="shared" si="440"/>
        <v>3715</v>
      </c>
      <c r="O3076">
        <v>371.5</v>
      </c>
      <c r="P3076" s="28"/>
      <c r="Q3076" t="str">
        <f t="shared" si="441"/>
        <v/>
      </c>
      <c r="R3076" s="2" t="str">
        <f>IF(ISNUMBER(Q3076),SUMIFS(Q$1:$Q3076,A$1:$A3076,A3076,J$1:$J3076,J3076,D$1:$D3076,D3076),"")</f>
        <v/>
      </c>
      <c r="AH3076" s="2" t="str">
        <f t="shared" si="437"/>
        <v/>
      </c>
      <c r="AU3076" s="2" t="str">
        <f t="shared" si="438"/>
        <v/>
      </c>
      <c r="AV3076" s="2" t="str">
        <f>IF(ISNUMBER(AU3076),SUMIFS($AU$1:AU3076,$A$1:A3076,A3076,$J$1:J3076,J3076,$D$1:D3076,D3076),"")</f>
        <v/>
      </c>
      <c r="AW3076">
        <f t="shared" si="439"/>
        <v>1</v>
      </c>
    </row>
    <row r="3077" spans="1:49" x14ac:dyDescent="0.25">
      <c r="A3077" t="s">
        <v>151</v>
      </c>
      <c r="B3077" t="s">
        <v>148</v>
      </c>
      <c r="C3077" s="3">
        <v>43725</v>
      </c>
      <c r="D3077">
        <v>3</v>
      </c>
      <c r="I3077" t="s">
        <v>142</v>
      </c>
      <c r="J3077" s="29" t="s">
        <v>145</v>
      </c>
      <c r="M3077" s="2" t="s">
        <v>155</v>
      </c>
      <c r="N3077" s="2">
        <f t="shared" si="440"/>
        <v>5493</v>
      </c>
      <c r="O3077">
        <v>549.29999999999995</v>
      </c>
      <c r="P3077" s="28"/>
      <c r="Q3077" t="str">
        <f t="shared" si="441"/>
        <v/>
      </c>
      <c r="R3077" s="2" t="str">
        <f>IF(ISNUMBER(Q3077),SUMIFS(Q$1:$Q3077,A$1:$A3077,A3077,J$1:$J3077,J3077,D$1:$D3077,D3077),"")</f>
        <v/>
      </c>
      <c r="AH3077" s="2" t="str">
        <f t="shared" si="437"/>
        <v/>
      </c>
      <c r="AU3077" s="2" t="str">
        <f t="shared" si="438"/>
        <v/>
      </c>
      <c r="AV3077" s="2" t="str">
        <f>IF(ISNUMBER(AU3077),SUMIFS($AU$1:AU3077,$A$1:A3077,A3077,$J$1:J3077,J3077,$D$1:D3077,D3077),"")</f>
        <v/>
      </c>
      <c r="AW3077">
        <f t="shared" si="439"/>
        <v>1</v>
      </c>
    </row>
    <row r="3078" spans="1:49" x14ac:dyDescent="0.25">
      <c r="A3078" t="s">
        <v>151</v>
      </c>
      <c r="B3078" t="s">
        <v>148</v>
      </c>
      <c r="C3078" s="3">
        <v>43725</v>
      </c>
      <c r="D3078">
        <v>4</v>
      </c>
      <c r="I3078" t="s">
        <v>142</v>
      </c>
      <c r="J3078" s="29" t="s">
        <v>145</v>
      </c>
      <c r="M3078" s="2" t="s">
        <v>155</v>
      </c>
      <c r="N3078" s="2">
        <f t="shared" si="440"/>
        <v>4032</v>
      </c>
      <c r="O3078">
        <v>403.2</v>
      </c>
      <c r="P3078" s="28"/>
      <c r="Q3078" t="str">
        <f t="shared" si="441"/>
        <v/>
      </c>
      <c r="R3078" s="2" t="str">
        <f>IF(ISNUMBER(Q3078),SUMIFS(Q$1:$Q3078,A$1:$A3078,A3078,J$1:$J3078,J3078,D$1:$D3078,D3078),"")</f>
        <v/>
      </c>
      <c r="AH3078" s="2" t="str">
        <f t="shared" si="437"/>
        <v/>
      </c>
      <c r="AU3078" s="2" t="str">
        <f t="shared" si="438"/>
        <v/>
      </c>
      <c r="AV3078" s="2" t="str">
        <f>IF(ISNUMBER(AU3078),SUMIFS($AU$1:AU3078,$A$1:A3078,A3078,$J$1:J3078,J3078,$D$1:D3078,D3078),"")</f>
        <v/>
      </c>
      <c r="AW3078">
        <f t="shared" si="439"/>
        <v>1</v>
      </c>
    </row>
    <row r="3079" spans="1:49" x14ac:dyDescent="0.25">
      <c r="A3079" t="s">
        <v>151</v>
      </c>
      <c r="B3079" t="s">
        <v>148</v>
      </c>
      <c r="C3079" s="3">
        <v>43725</v>
      </c>
      <c r="D3079">
        <v>5</v>
      </c>
      <c r="I3079" t="s">
        <v>142</v>
      </c>
      <c r="J3079" s="29" t="s">
        <v>145</v>
      </c>
      <c r="M3079" s="2" t="s">
        <v>155</v>
      </c>
      <c r="N3079" s="2">
        <f t="shared" si="440"/>
        <v>3495</v>
      </c>
      <c r="O3079">
        <v>349.5</v>
      </c>
      <c r="P3079" s="28"/>
      <c r="Q3079" t="str">
        <f t="shared" si="441"/>
        <v/>
      </c>
      <c r="R3079" s="2" t="str">
        <f>IF(ISNUMBER(Q3079),SUMIFS(Q$1:$Q3079,A$1:$A3079,A3079,J$1:$J3079,J3079,D$1:$D3079,D3079),"")</f>
        <v/>
      </c>
      <c r="AH3079" s="2" t="str">
        <f t="shared" si="437"/>
        <v/>
      </c>
      <c r="AU3079" s="2" t="str">
        <f t="shared" si="438"/>
        <v/>
      </c>
      <c r="AV3079" s="2" t="str">
        <f>IF(ISNUMBER(AU3079),SUMIFS($AU$1:AU3079,$A$1:A3079,A3079,$J$1:J3079,J3079,$D$1:D3079,D3079),"")</f>
        <v/>
      </c>
      <c r="AW3079">
        <f t="shared" si="439"/>
        <v>1</v>
      </c>
    </row>
    <row r="3080" spans="1:49" x14ac:dyDescent="0.25">
      <c r="A3080" t="s">
        <v>151</v>
      </c>
      <c r="B3080" t="s">
        <v>148</v>
      </c>
      <c r="C3080" s="3">
        <v>43760</v>
      </c>
      <c r="D3080">
        <v>1</v>
      </c>
      <c r="I3080" t="s">
        <v>142</v>
      </c>
      <c r="J3080" s="29" t="s">
        <v>145</v>
      </c>
      <c r="M3080" s="2" t="s">
        <v>155</v>
      </c>
      <c r="N3080" s="2">
        <f t="shared" si="440"/>
        <v>1812.0000000000005</v>
      </c>
      <c r="O3080">
        <v>181.20000000000005</v>
      </c>
      <c r="P3080" s="28"/>
      <c r="Q3080" t="str">
        <f t="shared" si="441"/>
        <v/>
      </c>
      <c r="R3080" s="2" t="str">
        <f>IF(ISNUMBER(Q3080),SUMIFS(Q$1:$Q3080,A$1:$A3080,A3080,J$1:$J3080,J3080,D$1:$D3080,D3080),"")</f>
        <v/>
      </c>
      <c r="AH3080" s="2" t="str">
        <f t="shared" si="437"/>
        <v/>
      </c>
      <c r="AU3080" s="2" t="str">
        <f t="shared" si="438"/>
        <v/>
      </c>
      <c r="AV3080" s="2" t="str">
        <f>IF(ISNUMBER(AU3080),SUMIFS($AU$1:AU3080,$A$1:A3080,A3080,$J$1:J3080,J3080,$D$1:D3080,D3080),"")</f>
        <v/>
      </c>
      <c r="AW3080">
        <f t="shared" si="439"/>
        <v>1</v>
      </c>
    </row>
    <row r="3081" spans="1:49" x14ac:dyDescent="0.25">
      <c r="A3081" t="s">
        <v>151</v>
      </c>
      <c r="B3081" t="s">
        <v>148</v>
      </c>
      <c r="C3081" s="3">
        <v>43760</v>
      </c>
      <c r="D3081">
        <v>2</v>
      </c>
      <c r="I3081" t="s">
        <v>142</v>
      </c>
      <c r="J3081" s="29" t="s">
        <v>145</v>
      </c>
      <c r="M3081" s="2" t="s">
        <v>155</v>
      </c>
      <c r="N3081" s="2">
        <f t="shared" si="440"/>
        <v>2718.9999999999941</v>
      </c>
      <c r="O3081">
        <v>271.89999999999941</v>
      </c>
      <c r="P3081" s="28"/>
      <c r="Q3081" t="str">
        <f t="shared" si="441"/>
        <v/>
      </c>
      <c r="R3081" s="2" t="str">
        <f>IF(ISNUMBER(Q3081),SUMIFS(Q$1:$Q3081,A$1:$A3081,A3081,J$1:$J3081,J3081,D$1:$D3081,D3081),"")</f>
        <v/>
      </c>
      <c r="AH3081" s="2" t="str">
        <f t="shared" si="437"/>
        <v/>
      </c>
      <c r="AU3081" s="2" t="str">
        <f t="shared" si="438"/>
        <v/>
      </c>
      <c r="AV3081" s="2" t="str">
        <f>IF(ISNUMBER(AU3081),SUMIFS($AU$1:AU3081,$A$1:A3081,A3081,$J$1:J3081,J3081,$D$1:D3081,D3081),"")</f>
        <v/>
      </c>
      <c r="AW3081">
        <f t="shared" si="439"/>
        <v>1</v>
      </c>
    </row>
    <row r="3082" spans="1:49" x14ac:dyDescent="0.25">
      <c r="A3082" t="s">
        <v>151</v>
      </c>
      <c r="B3082" t="s">
        <v>148</v>
      </c>
      <c r="C3082" s="3">
        <v>43760</v>
      </c>
      <c r="D3082">
        <v>3</v>
      </c>
      <c r="I3082" t="s">
        <v>142</v>
      </c>
      <c r="J3082" s="29" t="s">
        <v>145</v>
      </c>
      <c r="M3082" s="2" t="s">
        <v>155</v>
      </c>
      <c r="N3082" s="2">
        <f t="shared" si="440"/>
        <v>2556</v>
      </c>
      <c r="O3082">
        <v>255.6</v>
      </c>
      <c r="P3082" s="28"/>
      <c r="Q3082" t="str">
        <f t="shared" si="441"/>
        <v/>
      </c>
      <c r="R3082" s="2" t="str">
        <f>IF(ISNUMBER(Q3082),SUMIFS(Q$1:$Q3082,A$1:$A3082,A3082,J$1:$J3082,J3082,D$1:$D3082,D3082),"")</f>
        <v/>
      </c>
      <c r="AH3082" s="2" t="str">
        <f t="shared" si="437"/>
        <v/>
      </c>
      <c r="AU3082" s="2" t="str">
        <f t="shared" si="438"/>
        <v/>
      </c>
      <c r="AV3082" s="2" t="str">
        <f>IF(ISNUMBER(AU3082),SUMIFS($AU$1:AU3082,$A$1:A3082,A3082,$J$1:J3082,J3082,$D$1:D3082,D3082),"")</f>
        <v/>
      </c>
      <c r="AW3082">
        <f t="shared" si="439"/>
        <v>1</v>
      </c>
    </row>
    <row r="3083" spans="1:49" x14ac:dyDescent="0.25">
      <c r="A3083" t="s">
        <v>151</v>
      </c>
      <c r="B3083" t="s">
        <v>148</v>
      </c>
      <c r="C3083" s="3">
        <v>43760</v>
      </c>
      <c r="D3083">
        <v>4</v>
      </c>
      <c r="I3083" t="s">
        <v>142</v>
      </c>
      <c r="J3083" s="29" t="s">
        <v>145</v>
      </c>
      <c r="M3083" s="2" t="s">
        <v>155</v>
      </c>
      <c r="N3083" s="2">
        <f t="shared" si="440"/>
        <v>2367.0000000000068</v>
      </c>
      <c r="O3083">
        <v>236.70000000000067</v>
      </c>
      <c r="P3083" s="28"/>
      <c r="Q3083" t="str">
        <f t="shared" si="441"/>
        <v/>
      </c>
      <c r="R3083" s="2" t="str">
        <f>IF(ISNUMBER(Q3083),SUMIFS(Q$1:$Q3083,A$1:$A3083,A3083,J$1:$J3083,J3083,D$1:$D3083,D3083),"")</f>
        <v/>
      </c>
      <c r="AH3083" s="2" t="str">
        <f t="shared" ref="AH3083:AH3146" si="442">IF(ISNUMBER(AI3083),AI3083,"")</f>
        <v/>
      </c>
      <c r="AU3083" s="2" t="str">
        <f t="shared" si="438"/>
        <v/>
      </c>
      <c r="AV3083" s="2" t="str">
        <f>IF(ISNUMBER(AU3083),SUMIFS($AU$1:AU3083,$A$1:A3083,A3083,$J$1:J3083,J3083,$D$1:D3083,D3083),"")</f>
        <v/>
      </c>
      <c r="AW3083">
        <f t="shared" si="439"/>
        <v>1</v>
      </c>
    </row>
    <row r="3084" spans="1:49" x14ac:dyDescent="0.25">
      <c r="A3084" t="s">
        <v>151</v>
      </c>
      <c r="B3084" t="s">
        <v>148</v>
      </c>
      <c r="C3084" s="3">
        <v>43760</v>
      </c>
      <c r="D3084">
        <v>5</v>
      </c>
      <c r="I3084" t="s">
        <v>142</v>
      </c>
      <c r="J3084" s="29" t="s">
        <v>145</v>
      </c>
      <c r="M3084" s="2" t="s">
        <v>155</v>
      </c>
      <c r="N3084" s="2">
        <f t="shared" si="440"/>
        <v>2600</v>
      </c>
      <c r="O3084">
        <v>260</v>
      </c>
      <c r="P3084" s="28"/>
      <c r="Q3084" t="str">
        <f t="shared" si="441"/>
        <v/>
      </c>
      <c r="R3084" s="2" t="str">
        <f>IF(ISNUMBER(Q3084),SUMIFS(Q$1:$Q3084,A$1:$A3084,A3084,J$1:$J3084,J3084,D$1:$D3084,D3084),"")</f>
        <v/>
      </c>
      <c r="AH3084" s="2" t="str">
        <f t="shared" si="442"/>
        <v/>
      </c>
      <c r="AU3084" s="2" t="str">
        <f t="shared" si="438"/>
        <v/>
      </c>
      <c r="AV3084" s="2" t="str">
        <f>IF(ISNUMBER(AU3084),SUMIFS($AU$1:AU3084,$A$1:A3084,A3084,$J$1:J3084,J3084,$D$1:D3084,D3084),"")</f>
        <v/>
      </c>
      <c r="AW3084">
        <f t="shared" si="439"/>
        <v>1</v>
      </c>
    </row>
    <row r="3085" spans="1:49" x14ac:dyDescent="0.25">
      <c r="A3085" t="s">
        <v>151</v>
      </c>
      <c r="B3085" t="s">
        <v>148</v>
      </c>
      <c r="C3085" s="3">
        <v>43788</v>
      </c>
      <c r="D3085">
        <v>1</v>
      </c>
      <c r="I3085" t="s">
        <v>142</v>
      </c>
      <c r="J3085" s="29" t="s">
        <v>145</v>
      </c>
      <c r="M3085" s="2" t="s">
        <v>155</v>
      </c>
      <c r="N3085" s="2">
        <f t="shared" si="440"/>
        <v>2912.9999999999991</v>
      </c>
      <c r="O3085">
        <v>291.2999999999999</v>
      </c>
      <c r="P3085" s="28"/>
      <c r="Q3085" t="str">
        <f t="shared" si="441"/>
        <v/>
      </c>
      <c r="R3085" s="2" t="str">
        <f>IF(ISNUMBER(Q3085),SUMIFS(Q$1:$Q3085,A$1:$A3085,A3085,J$1:$J3085,J3085,D$1:$D3085,D3085),"")</f>
        <v/>
      </c>
      <c r="AH3085" s="2" t="str">
        <f t="shared" si="442"/>
        <v/>
      </c>
      <c r="AU3085" s="2" t="str">
        <f t="shared" si="438"/>
        <v/>
      </c>
      <c r="AV3085" s="2" t="str">
        <f>IF(ISNUMBER(AU3085),SUMIFS($AU$1:AU3085,$A$1:A3085,A3085,$J$1:J3085,J3085,$D$1:D3085,D3085),"")</f>
        <v/>
      </c>
      <c r="AW3085">
        <f t="shared" si="439"/>
        <v>1</v>
      </c>
    </row>
    <row r="3086" spans="1:49" x14ac:dyDescent="0.25">
      <c r="A3086" t="s">
        <v>151</v>
      </c>
      <c r="B3086" t="s">
        <v>148</v>
      </c>
      <c r="C3086" s="3">
        <v>43788</v>
      </c>
      <c r="D3086">
        <v>2</v>
      </c>
      <c r="I3086" t="s">
        <v>142</v>
      </c>
      <c r="J3086" s="29" t="s">
        <v>145</v>
      </c>
      <c r="M3086" s="2" t="s">
        <v>155</v>
      </c>
      <c r="N3086" s="2">
        <f t="shared" si="440"/>
        <v>2160.0000000000023</v>
      </c>
      <c r="O3086">
        <v>216.00000000000023</v>
      </c>
      <c r="P3086" s="28"/>
      <c r="Q3086" t="str">
        <f t="shared" si="441"/>
        <v/>
      </c>
      <c r="R3086" s="2" t="str">
        <f>IF(ISNUMBER(Q3086),SUMIFS(Q$1:$Q3086,A$1:$A3086,A3086,J$1:$J3086,J3086,D$1:$D3086,D3086),"")</f>
        <v/>
      </c>
      <c r="AH3086" s="2" t="str">
        <f t="shared" si="442"/>
        <v/>
      </c>
      <c r="AU3086" s="2" t="str">
        <f t="shared" si="438"/>
        <v/>
      </c>
      <c r="AV3086" s="2" t="str">
        <f>IF(ISNUMBER(AU3086),SUMIFS($AU$1:AU3086,$A$1:A3086,A3086,$J$1:J3086,J3086,$D$1:D3086,D3086),"")</f>
        <v/>
      </c>
      <c r="AW3086">
        <f t="shared" si="439"/>
        <v>1</v>
      </c>
    </row>
    <row r="3087" spans="1:49" x14ac:dyDescent="0.25">
      <c r="A3087" t="s">
        <v>151</v>
      </c>
      <c r="B3087" t="s">
        <v>148</v>
      </c>
      <c r="C3087" s="3">
        <v>43788</v>
      </c>
      <c r="D3087">
        <v>3</v>
      </c>
      <c r="I3087" t="s">
        <v>142</v>
      </c>
      <c r="J3087" s="29" t="s">
        <v>145</v>
      </c>
      <c r="M3087" s="2" t="s">
        <v>155</v>
      </c>
      <c r="N3087" s="2">
        <f t="shared" si="440"/>
        <v>2800</v>
      </c>
      <c r="O3087">
        <v>280</v>
      </c>
      <c r="P3087" s="28"/>
      <c r="Q3087" t="str">
        <f t="shared" si="441"/>
        <v/>
      </c>
      <c r="R3087" s="2" t="str">
        <f>IF(ISNUMBER(Q3087),SUMIFS(Q$1:$Q3087,A$1:$A3087,A3087,J$1:$J3087,J3087,D$1:$D3087,D3087),"")</f>
        <v/>
      </c>
      <c r="AH3087" s="2" t="str">
        <f t="shared" si="442"/>
        <v/>
      </c>
      <c r="AU3087" s="2" t="str">
        <f t="shared" si="438"/>
        <v/>
      </c>
      <c r="AV3087" s="2" t="str">
        <f>IF(ISNUMBER(AU3087),SUMIFS($AU$1:AU3087,$A$1:A3087,A3087,$J$1:J3087,J3087,$D$1:D3087,D3087),"")</f>
        <v/>
      </c>
      <c r="AW3087">
        <f t="shared" si="439"/>
        <v>1</v>
      </c>
    </row>
    <row r="3088" spans="1:49" x14ac:dyDescent="0.25">
      <c r="A3088" t="s">
        <v>151</v>
      </c>
      <c r="B3088" t="s">
        <v>148</v>
      </c>
      <c r="C3088" s="3">
        <v>43788</v>
      </c>
      <c r="D3088">
        <v>4</v>
      </c>
      <c r="I3088" t="s">
        <v>142</v>
      </c>
      <c r="J3088" s="29" t="s">
        <v>145</v>
      </c>
      <c r="M3088" s="2" t="s">
        <v>155</v>
      </c>
      <c r="N3088" s="2">
        <f t="shared" si="440"/>
        <v>1975</v>
      </c>
      <c r="O3088">
        <v>197.5</v>
      </c>
      <c r="P3088" s="28"/>
      <c r="Q3088" t="str">
        <f t="shared" si="441"/>
        <v/>
      </c>
      <c r="R3088" s="2" t="str">
        <f>IF(ISNUMBER(Q3088),SUMIFS(Q$1:$Q3088,A$1:$A3088,A3088,J$1:$J3088,J3088,D$1:$D3088,D3088),"")</f>
        <v/>
      </c>
      <c r="AH3088" s="2" t="str">
        <f t="shared" si="442"/>
        <v/>
      </c>
      <c r="AU3088" s="2" t="str">
        <f t="shared" si="438"/>
        <v/>
      </c>
      <c r="AV3088" s="2" t="str">
        <f>IF(ISNUMBER(AU3088),SUMIFS($AU$1:AU3088,$A$1:A3088,A3088,$J$1:J3088,J3088,$D$1:D3088,D3088),"")</f>
        <v/>
      </c>
      <c r="AW3088">
        <f t="shared" si="439"/>
        <v>1</v>
      </c>
    </row>
    <row r="3089" spans="1:49" x14ac:dyDescent="0.25">
      <c r="A3089" t="s">
        <v>151</v>
      </c>
      <c r="B3089" t="s">
        <v>148</v>
      </c>
      <c r="C3089" s="3">
        <v>43788</v>
      </c>
      <c r="D3089">
        <v>5</v>
      </c>
      <c r="I3089" t="s">
        <v>142</v>
      </c>
      <c r="J3089" s="29" t="s">
        <v>145</v>
      </c>
      <c r="M3089" s="2" t="s">
        <v>155</v>
      </c>
      <c r="N3089" s="2">
        <f t="shared" si="440"/>
        <v>3126.9999999999982</v>
      </c>
      <c r="O3089">
        <v>312.69999999999982</v>
      </c>
      <c r="P3089" s="28"/>
      <c r="Q3089" t="str">
        <f t="shared" si="441"/>
        <v/>
      </c>
      <c r="R3089" s="2" t="str">
        <f>IF(ISNUMBER(Q3089),SUMIFS(Q$1:$Q3089,A$1:$A3089,A3089,J$1:$J3089,J3089,D$1:$D3089,D3089),"")</f>
        <v/>
      </c>
      <c r="AH3089" s="2" t="str">
        <f t="shared" si="442"/>
        <v/>
      </c>
      <c r="AU3089" s="2" t="str">
        <f t="shared" si="438"/>
        <v/>
      </c>
      <c r="AV3089" s="2" t="str">
        <f>IF(ISNUMBER(AU3089),SUMIFS($AU$1:AU3089,$A$1:A3089,A3089,$J$1:J3089,J3089,$D$1:D3089,D3089),"")</f>
        <v/>
      </c>
      <c r="AW3089">
        <f t="shared" si="439"/>
        <v>1</v>
      </c>
    </row>
    <row r="3090" spans="1:49" x14ac:dyDescent="0.25">
      <c r="A3090" t="s">
        <v>151</v>
      </c>
      <c r="B3090" t="s">
        <v>148</v>
      </c>
      <c r="C3090" s="3">
        <v>43809</v>
      </c>
      <c r="D3090">
        <v>1</v>
      </c>
      <c r="I3090" t="s">
        <v>142</v>
      </c>
      <c r="J3090" s="29" t="s">
        <v>145</v>
      </c>
      <c r="M3090" s="2" t="s">
        <v>155</v>
      </c>
      <c r="N3090" s="2">
        <f t="shared" si="440"/>
        <v>2450</v>
      </c>
      <c r="O3090">
        <v>245</v>
      </c>
      <c r="P3090" s="28"/>
      <c r="Q3090" t="str">
        <f t="shared" si="441"/>
        <v/>
      </c>
      <c r="R3090" s="2" t="str">
        <f>IF(ISNUMBER(Q3090),SUMIFS(Q$1:$Q3090,A$1:$A3090,A3090,J$1:$J3090,J3090,D$1:$D3090,D3090),"")</f>
        <v/>
      </c>
      <c r="AH3090" s="2" t="str">
        <f t="shared" si="442"/>
        <v/>
      </c>
      <c r="AU3090" s="2" t="str">
        <f t="shared" si="438"/>
        <v/>
      </c>
      <c r="AV3090" s="2" t="str">
        <f>IF(ISNUMBER(AU3090),SUMIFS($AU$1:AU3090,$A$1:A3090,A3090,$J$1:J3090,J3090,$D$1:D3090,D3090),"")</f>
        <v/>
      </c>
      <c r="AW3090">
        <f t="shared" si="439"/>
        <v>1</v>
      </c>
    </row>
    <row r="3091" spans="1:49" x14ac:dyDescent="0.25">
      <c r="A3091" t="s">
        <v>151</v>
      </c>
      <c r="B3091" t="s">
        <v>148</v>
      </c>
      <c r="C3091" s="3">
        <v>43809</v>
      </c>
      <c r="D3091">
        <v>2</v>
      </c>
      <c r="I3091" t="s">
        <v>142</v>
      </c>
      <c r="J3091" s="29" t="s">
        <v>145</v>
      </c>
      <c r="M3091" s="2" t="s">
        <v>155</v>
      </c>
      <c r="N3091" s="2">
        <f t="shared" si="440"/>
        <v>1479.0000000000018</v>
      </c>
      <c r="O3091">
        <v>147.90000000000018</v>
      </c>
      <c r="P3091" s="28"/>
      <c r="Q3091" t="str">
        <f t="shared" si="441"/>
        <v/>
      </c>
      <c r="R3091" s="2" t="str">
        <f>IF(ISNUMBER(Q3091),SUMIFS(Q$1:$Q3091,A$1:$A3091,A3091,J$1:$J3091,J3091,D$1:$D3091,D3091),"")</f>
        <v/>
      </c>
      <c r="AH3091" s="2" t="str">
        <f t="shared" si="442"/>
        <v/>
      </c>
      <c r="AU3091" s="2" t="str">
        <f t="shared" si="438"/>
        <v/>
      </c>
      <c r="AV3091" s="2" t="str">
        <f>IF(ISNUMBER(AU3091),SUMIFS($AU$1:AU3091,$A$1:A3091,A3091,$J$1:J3091,J3091,$D$1:D3091,D3091),"")</f>
        <v/>
      </c>
      <c r="AW3091">
        <f t="shared" si="439"/>
        <v>1</v>
      </c>
    </row>
    <row r="3092" spans="1:49" x14ac:dyDescent="0.25">
      <c r="A3092" t="s">
        <v>151</v>
      </c>
      <c r="B3092" t="s">
        <v>148</v>
      </c>
      <c r="C3092" s="3">
        <v>43809</v>
      </c>
      <c r="D3092">
        <v>3</v>
      </c>
      <c r="I3092" t="s">
        <v>142</v>
      </c>
      <c r="J3092" s="29" t="s">
        <v>145</v>
      </c>
      <c r="M3092" s="2" t="s">
        <v>155</v>
      </c>
      <c r="N3092" s="2">
        <f t="shared" si="440"/>
        <v>2869.9999999999991</v>
      </c>
      <c r="O3092">
        <v>286.99999999999989</v>
      </c>
      <c r="P3092" s="28"/>
      <c r="Q3092" t="str">
        <f t="shared" si="441"/>
        <v/>
      </c>
      <c r="R3092" s="2" t="str">
        <f>IF(ISNUMBER(Q3092),SUMIFS(Q$1:$Q3092,A$1:$A3092,A3092,J$1:$J3092,J3092,D$1:$D3092,D3092),"")</f>
        <v/>
      </c>
      <c r="AH3092" s="2" t="str">
        <f t="shared" si="442"/>
        <v/>
      </c>
      <c r="AU3092" s="2" t="str">
        <f t="shared" si="438"/>
        <v/>
      </c>
      <c r="AV3092" s="2" t="str">
        <f>IF(ISNUMBER(AU3092),SUMIFS($AU$1:AU3092,$A$1:A3092,A3092,$J$1:J3092,J3092,$D$1:D3092,D3092),"")</f>
        <v/>
      </c>
      <c r="AW3092">
        <f t="shared" si="439"/>
        <v>1</v>
      </c>
    </row>
    <row r="3093" spans="1:49" x14ac:dyDescent="0.25">
      <c r="A3093" t="s">
        <v>151</v>
      </c>
      <c r="B3093" t="s">
        <v>148</v>
      </c>
      <c r="C3093" s="3">
        <v>43809</v>
      </c>
      <c r="D3093">
        <v>4</v>
      </c>
      <c r="I3093" t="s">
        <v>142</v>
      </c>
      <c r="J3093" s="29" t="s">
        <v>145</v>
      </c>
      <c r="M3093" s="2" t="s">
        <v>155</v>
      </c>
      <c r="N3093" s="2">
        <f t="shared" si="440"/>
        <v>1970.0000000000045</v>
      </c>
      <c r="O3093">
        <v>197.00000000000045</v>
      </c>
      <c r="P3093" s="28"/>
      <c r="Q3093" t="str">
        <f t="shared" si="441"/>
        <v/>
      </c>
      <c r="R3093" s="2" t="str">
        <f>IF(ISNUMBER(Q3093),SUMIFS(Q$1:$Q3093,A$1:$A3093,A3093,J$1:$J3093,J3093,D$1:$D3093,D3093),"")</f>
        <v/>
      </c>
      <c r="AH3093" s="2" t="str">
        <f t="shared" si="442"/>
        <v/>
      </c>
      <c r="AU3093" s="2" t="str">
        <f t="shared" si="438"/>
        <v/>
      </c>
      <c r="AV3093" s="2" t="str">
        <f>IF(ISNUMBER(AU3093),SUMIFS($AU$1:AU3093,$A$1:A3093,A3093,$J$1:J3093,J3093,$D$1:D3093,D3093),"")</f>
        <v/>
      </c>
      <c r="AW3093">
        <f t="shared" si="439"/>
        <v>1</v>
      </c>
    </row>
    <row r="3094" spans="1:49" x14ac:dyDescent="0.25">
      <c r="A3094" t="s">
        <v>151</v>
      </c>
      <c r="B3094" t="s">
        <v>148</v>
      </c>
      <c r="C3094" s="3">
        <v>43809</v>
      </c>
      <c r="D3094">
        <v>5</v>
      </c>
      <c r="I3094" t="s">
        <v>142</v>
      </c>
      <c r="J3094" s="29" t="s">
        <v>145</v>
      </c>
      <c r="M3094" s="2" t="s">
        <v>155</v>
      </c>
      <c r="N3094" s="2">
        <f t="shared" si="440"/>
        <v>2980.0000000000068</v>
      </c>
      <c r="O3094">
        <v>298.00000000000068</v>
      </c>
      <c r="P3094" s="28"/>
      <c r="Q3094" t="str">
        <f t="shared" si="441"/>
        <v/>
      </c>
      <c r="R3094" s="2" t="str">
        <f>IF(ISNUMBER(Q3094),SUMIFS(Q$1:$Q3094,A$1:$A3094,A3094,J$1:$J3094,J3094,D$1:$D3094,D3094),"")</f>
        <v/>
      </c>
      <c r="AH3094" s="2" t="str">
        <f t="shared" si="442"/>
        <v/>
      </c>
      <c r="AU3094" s="2" t="str">
        <f t="shared" si="438"/>
        <v/>
      </c>
      <c r="AV3094" s="2" t="str">
        <f>IF(ISNUMBER(AU3094),SUMIFS($AU$1:AU3094,$A$1:A3094,A3094,$J$1:J3094,J3094,$D$1:D3094,D3094),"")</f>
        <v/>
      </c>
      <c r="AW3094">
        <f t="shared" si="439"/>
        <v>1</v>
      </c>
    </row>
    <row r="3095" spans="1:49" x14ac:dyDescent="0.25">
      <c r="A3095" t="s">
        <v>151</v>
      </c>
      <c r="B3095" t="s">
        <v>148</v>
      </c>
      <c r="C3095" s="3">
        <v>43844</v>
      </c>
      <c r="D3095">
        <v>1</v>
      </c>
      <c r="I3095" t="s">
        <v>142</v>
      </c>
      <c r="J3095" s="29" t="s">
        <v>145</v>
      </c>
      <c r="M3095" s="2" t="s">
        <v>155</v>
      </c>
      <c r="N3095" s="2">
        <f t="shared" si="440"/>
        <v>1617.9999999999948</v>
      </c>
      <c r="O3095">
        <v>161.79999999999947</v>
      </c>
      <c r="P3095" s="28"/>
      <c r="Q3095" t="str">
        <f t="shared" si="441"/>
        <v/>
      </c>
      <c r="R3095" s="2" t="str">
        <f>IF(ISNUMBER(Q3095),SUMIFS(Q$1:$Q3095,A$1:$A3095,A3095,J$1:$J3095,J3095,D$1:$D3095,D3095),"")</f>
        <v/>
      </c>
      <c r="AH3095" s="2" t="str">
        <f t="shared" si="442"/>
        <v/>
      </c>
      <c r="AU3095" s="2" t="str">
        <f t="shared" si="438"/>
        <v/>
      </c>
      <c r="AV3095" s="2" t="str">
        <f>IF(ISNUMBER(AU3095),SUMIFS($AU$1:AU3095,$A$1:A3095,A3095,$J$1:J3095,J3095,$D$1:D3095,D3095),"")</f>
        <v/>
      </c>
      <c r="AW3095">
        <f t="shared" si="439"/>
        <v>1</v>
      </c>
    </row>
    <row r="3096" spans="1:49" x14ac:dyDescent="0.25">
      <c r="A3096" t="s">
        <v>151</v>
      </c>
      <c r="B3096" t="s">
        <v>148</v>
      </c>
      <c r="C3096" s="3">
        <v>43844</v>
      </c>
      <c r="D3096">
        <v>2</v>
      </c>
      <c r="I3096" t="s">
        <v>142</v>
      </c>
      <c r="J3096" s="29" t="s">
        <v>145</v>
      </c>
      <c r="M3096" s="2" t="s">
        <v>155</v>
      </c>
      <c r="N3096" s="2">
        <f t="shared" si="440"/>
        <v>2063.9999999999982</v>
      </c>
      <c r="O3096">
        <v>206.39999999999981</v>
      </c>
      <c r="P3096" s="28"/>
      <c r="Q3096" t="str">
        <f t="shared" si="441"/>
        <v/>
      </c>
      <c r="R3096" s="2" t="str">
        <f>IF(ISNUMBER(Q3096),SUMIFS(Q$1:$Q3096,A$1:$A3096,A3096,J$1:$J3096,J3096,D$1:$D3096,D3096),"")</f>
        <v/>
      </c>
      <c r="AH3096" s="2" t="str">
        <f t="shared" si="442"/>
        <v/>
      </c>
      <c r="AU3096" s="2" t="str">
        <f t="shared" si="438"/>
        <v/>
      </c>
      <c r="AV3096" s="2" t="str">
        <f>IF(ISNUMBER(AU3096),SUMIFS($AU$1:AU3096,$A$1:A3096,A3096,$J$1:J3096,J3096,$D$1:D3096,D3096),"")</f>
        <v/>
      </c>
      <c r="AW3096">
        <f t="shared" si="439"/>
        <v>1</v>
      </c>
    </row>
    <row r="3097" spans="1:49" x14ac:dyDescent="0.25">
      <c r="A3097" t="s">
        <v>151</v>
      </c>
      <c r="B3097" t="s">
        <v>148</v>
      </c>
      <c r="C3097" s="3">
        <v>43844</v>
      </c>
      <c r="D3097">
        <v>3</v>
      </c>
      <c r="I3097" t="s">
        <v>142</v>
      </c>
      <c r="J3097" s="29" t="s">
        <v>145</v>
      </c>
      <c r="M3097" s="2" t="s">
        <v>155</v>
      </c>
      <c r="N3097" s="2">
        <f t="shared" si="440"/>
        <v>2510.0000000000023</v>
      </c>
      <c r="O3097">
        <v>251.00000000000023</v>
      </c>
      <c r="P3097" s="28"/>
      <c r="Q3097" t="str">
        <f t="shared" si="441"/>
        <v/>
      </c>
      <c r="R3097" s="2" t="str">
        <f>IF(ISNUMBER(Q3097),SUMIFS(Q$1:$Q3097,A$1:$A3097,A3097,J$1:$J3097,J3097,D$1:$D3097,D3097),"")</f>
        <v/>
      </c>
      <c r="AH3097" s="2" t="str">
        <f t="shared" si="442"/>
        <v/>
      </c>
      <c r="AU3097" s="2" t="str">
        <f t="shared" si="438"/>
        <v/>
      </c>
      <c r="AV3097" s="2" t="str">
        <f>IF(ISNUMBER(AU3097),SUMIFS($AU$1:AU3097,$A$1:A3097,A3097,$J$1:J3097,J3097,$D$1:D3097,D3097),"")</f>
        <v/>
      </c>
      <c r="AW3097">
        <f t="shared" si="439"/>
        <v>1</v>
      </c>
    </row>
    <row r="3098" spans="1:49" x14ac:dyDescent="0.25">
      <c r="A3098" t="s">
        <v>151</v>
      </c>
      <c r="B3098" t="s">
        <v>148</v>
      </c>
      <c r="C3098" s="3">
        <v>43844</v>
      </c>
      <c r="D3098">
        <v>4</v>
      </c>
      <c r="I3098" t="s">
        <v>142</v>
      </c>
      <c r="J3098" s="29" t="s">
        <v>145</v>
      </c>
      <c r="M3098" s="2" t="s">
        <v>155</v>
      </c>
      <c r="N3098" s="2">
        <f t="shared" si="440"/>
        <v>2495.0000000000045</v>
      </c>
      <c r="O3098">
        <v>249.50000000000045</v>
      </c>
      <c r="P3098" s="28"/>
      <c r="Q3098" t="str">
        <f t="shared" si="441"/>
        <v/>
      </c>
      <c r="R3098" s="2" t="str">
        <f>IF(ISNUMBER(Q3098),SUMIFS(Q$1:$Q3098,A$1:$A3098,A3098,J$1:$J3098,J3098,D$1:$D3098,D3098),"")</f>
        <v/>
      </c>
      <c r="AH3098" s="2" t="str">
        <f t="shared" si="442"/>
        <v/>
      </c>
      <c r="AU3098" s="2" t="str">
        <f t="shared" si="438"/>
        <v/>
      </c>
      <c r="AV3098" s="2" t="str">
        <f>IF(ISNUMBER(AU3098),SUMIFS($AU$1:AU3098,$A$1:A3098,A3098,$J$1:J3098,J3098,$D$1:D3098,D3098),"")</f>
        <v/>
      </c>
      <c r="AW3098">
        <f t="shared" si="439"/>
        <v>1</v>
      </c>
    </row>
    <row r="3099" spans="1:49" x14ac:dyDescent="0.25">
      <c r="A3099" t="s">
        <v>151</v>
      </c>
      <c r="B3099" t="s">
        <v>148</v>
      </c>
      <c r="C3099" s="3">
        <v>43844</v>
      </c>
      <c r="D3099">
        <v>5</v>
      </c>
      <c r="I3099" t="s">
        <v>142</v>
      </c>
      <c r="J3099" s="29" t="s">
        <v>145</v>
      </c>
      <c r="M3099" s="2" t="s">
        <v>155</v>
      </c>
      <c r="N3099" s="2">
        <f t="shared" si="440"/>
        <v>2026.9999999999982</v>
      </c>
      <c r="O3099">
        <v>202.69999999999982</v>
      </c>
      <c r="P3099" s="28"/>
      <c r="Q3099" t="str">
        <f t="shared" si="441"/>
        <v/>
      </c>
      <c r="R3099" s="2" t="str">
        <f>IF(ISNUMBER(Q3099),SUMIFS(Q$1:$Q3099,A$1:$A3099,A3099,J$1:$J3099,J3099,D$1:$D3099,D3099),"")</f>
        <v/>
      </c>
      <c r="AH3099" s="2" t="str">
        <f t="shared" si="442"/>
        <v/>
      </c>
      <c r="AU3099" s="2" t="str">
        <f t="shared" si="438"/>
        <v/>
      </c>
      <c r="AV3099" s="2" t="str">
        <f>IF(ISNUMBER(AU3099),SUMIFS($AU$1:AU3099,$A$1:A3099,A3099,$J$1:J3099,J3099,$D$1:D3099,D3099),"")</f>
        <v/>
      </c>
      <c r="AW3099">
        <f t="shared" si="439"/>
        <v>1</v>
      </c>
    </row>
    <row r="3100" spans="1:49" x14ac:dyDescent="0.25">
      <c r="A3100" t="s">
        <v>151</v>
      </c>
      <c r="B3100" t="s">
        <v>148</v>
      </c>
      <c r="C3100" s="3">
        <v>43871</v>
      </c>
      <c r="D3100">
        <v>1</v>
      </c>
      <c r="I3100" t="s">
        <v>142</v>
      </c>
      <c r="J3100" s="29" t="s">
        <v>145</v>
      </c>
      <c r="M3100" s="2" t="s">
        <v>155</v>
      </c>
      <c r="N3100" s="2">
        <f t="shared" si="440"/>
        <v>1771</v>
      </c>
      <c r="O3100">
        <v>177.1</v>
      </c>
      <c r="P3100" s="28"/>
      <c r="Q3100" t="str">
        <f t="shared" si="441"/>
        <v/>
      </c>
      <c r="R3100" s="2" t="str">
        <f>IF(ISNUMBER(Q3100),SUMIFS(Q$1:$Q3100,A$1:$A3100,A3100,J$1:$J3100,J3100,D$1:$D3100,D3100),"")</f>
        <v/>
      </c>
      <c r="AH3100" s="2" t="str">
        <f t="shared" si="442"/>
        <v/>
      </c>
      <c r="AU3100" s="2" t="str">
        <f t="shared" si="438"/>
        <v/>
      </c>
      <c r="AV3100" s="2" t="str">
        <f>IF(ISNUMBER(AU3100),SUMIFS($AU$1:AU3100,$A$1:A3100,A3100,$J$1:J3100,J3100,$D$1:D3100,D3100),"")</f>
        <v/>
      </c>
      <c r="AW3100">
        <f t="shared" si="439"/>
        <v>1</v>
      </c>
    </row>
    <row r="3101" spans="1:49" x14ac:dyDescent="0.25">
      <c r="A3101" t="s">
        <v>151</v>
      </c>
      <c r="B3101" t="s">
        <v>148</v>
      </c>
      <c r="C3101" s="3">
        <v>43871</v>
      </c>
      <c r="D3101">
        <v>2</v>
      </c>
      <c r="I3101" t="s">
        <v>142</v>
      </c>
      <c r="J3101" s="29" t="s">
        <v>145</v>
      </c>
      <c r="M3101" s="2" t="s">
        <v>155</v>
      </c>
      <c r="N3101" s="2">
        <f t="shared" si="440"/>
        <v>2282</v>
      </c>
      <c r="O3101">
        <v>228.2</v>
      </c>
      <c r="P3101" s="28"/>
      <c r="Q3101" t="str">
        <f t="shared" si="441"/>
        <v/>
      </c>
      <c r="R3101" s="2" t="str">
        <f>IF(ISNUMBER(Q3101),SUMIFS(Q$1:$Q3101,A$1:$A3101,A3101,J$1:$J3101,J3101,D$1:$D3101,D3101),"")</f>
        <v/>
      </c>
      <c r="AH3101" s="2" t="str">
        <f t="shared" si="442"/>
        <v/>
      </c>
      <c r="AU3101" s="2" t="str">
        <f t="shared" si="438"/>
        <v/>
      </c>
      <c r="AV3101" s="2" t="str">
        <f>IF(ISNUMBER(AU3101),SUMIFS($AU$1:AU3101,$A$1:A3101,A3101,$J$1:J3101,J3101,$D$1:D3101,D3101),"")</f>
        <v/>
      </c>
      <c r="AW3101">
        <f t="shared" si="439"/>
        <v>1</v>
      </c>
    </row>
    <row r="3102" spans="1:49" x14ac:dyDescent="0.25">
      <c r="A3102" t="s">
        <v>151</v>
      </c>
      <c r="B3102" t="s">
        <v>148</v>
      </c>
      <c r="C3102" s="3">
        <v>43871</v>
      </c>
      <c r="D3102">
        <v>3</v>
      </c>
      <c r="I3102" t="s">
        <v>142</v>
      </c>
      <c r="J3102" s="29" t="s">
        <v>145</v>
      </c>
      <c r="M3102" s="2" t="s">
        <v>155</v>
      </c>
      <c r="N3102" s="2">
        <f t="shared" si="440"/>
        <v>1979</v>
      </c>
      <c r="O3102">
        <v>197.9</v>
      </c>
      <c r="P3102" s="28"/>
      <c r="Q3102" t="str">
        <f t="shared" si="441"/>
        <v/>
      </c>
      <c r="R3102" s="2" t="str">
        <f>IF(ISNUMBER(Q3102),SUMIFS(Q$1:$Q3102,A$1:$A3102,A3102,J$1:$J3102,J3102,D$1:$D3102,D3102),"")</f>
        <v/>
      </c>
      <c r="AH3102" s="2" t="str">
        <f t="shared" si="442"/>
        <v/>
      </c>
      <c r="AU3102" s="2" t="str">
        <f t="shared" si="438"/>
        <v/>
      </c>
      <c r="AV3102" s="2" t="str">
        <f>IF(ISNUMBER(AU3102),SUMIFS($AU$1:AU3102,$A$1:A3102,A3102,$J$1:J3102,J3102,$D$1:D3102,D3102),"")</f>
        <v/>
      </c>
      <c r="AW3102">
        <f t="shared" si="439"/>
        <v>1</v>
      </c>
    </row>
    <row r="3103" spans="1:49" x14ac:dyDescent="0.25">
      <c r="A3103" t="s">
        <v>151</v>
      </c>
      <c r="B3103" t="s">
        <v>148</v>
      </c>
      <c r="C3103" s="3">
        <v>43871</v>
      </c>
      <c r="D3103">
        <v>4</v>
      </c>
      <c r="I3103" t="s">
        <v>142</v>
      </c>
      <c r="J3103" s="29" t="s">
        <v>145</v>
      </c>
      <c r="M3103" s="2" t="s">
        <v>155</v>
      </c>
      <c r="N3103" s="2">
        <f t="shared" si="440"/>
        <v>2143</v>
      </c>
      <c r="O3103">
        <v>214.3</v>
      </c>
      <c r="P3103" s="28"/>
      <c r="Q3103" t="str">
        <f t="shared" si="441"/>
        <v/>
      </c>
      <c r="R3103" s="2" t="str">
        <f>IF(ISNUMBER(Q3103),SUMIFS(Q$1:$Q3103,A$1:$A3103,A3103,J$1:$J3103,J3103,D$1:$D3103,D3103),"")</f>
        <v/>
      </c>
      <c r="AH3103" s="2" t="str">
        <f t="shared" si="442"/>
        <v/>
      </c>
      <c r="AU3103" s="2" t="str">
        <f t="shared" si="438"/>
        <v/>
      </c>
      <c r="AV3103" s="2" t="str">
        <f>IF(ISNUMBER(AU3103),SUMIFS($AU$1:AU3103,$A$1:A3103,A3103,$J$1:J3103,J3103,$D$1:D3103,D3103),"")</f>
        <v/>
      </c>
      <c r="AW3103">
        <f t="shared" si="439"/>
        <v>1</v>
      </c>
    </row>
    <row r="3104" spans="1:49" x14ac:dyDescent="0.25">
      <c r="A3104" t="s">
        <v>151</v>
      </c>
      <c r="B3104" t="s">
        <v>148</v>
      </c>
      <c r="C3104" s="3">
        <v>43871</v>
      </c>
      <c r="D3104">
        <v>5</v>
      </c>
      <c r="I3104" t="s">
        <v>142</v>
      </c>
      <c r="J3104" s="29" t="s">
        <v>145</v>
      </c>
      <c r="M3104" s="2" t="s">
        <v>155</v>
      </c>
      <c r="N3104" s="2">
        <f t="shared" si="440"/>
        <v>2162.9999999999991</v>
      </c>
      <c r="O3104">
        <v>216.2999999999999</v>
      </c>
      <c r="P3104" s="28"/>
      <c r="Q3104" t="str">
        <f t="shared" si="441"/>
        <v/>
      </c>
      <c r="R3104" s="2" t="str">
        <f>IF(ISNUMBER(Q3104),SUMIFS(Q$1:$Q3104,A$1:$A3104,A3104,J$1:$J3104,J3104,D$1:$D3104,D3104),"")</f>
        <v/>
      </c>
      <c r="AH3104" s="2" t="str">
        <f t="shared" si="442"/>
        <v/>
      </c>
      <c r="AU3104" s="2" t="str">
        <f t="shared" si="438"/>
        <v/>
      </c>
      <c r="AV3104" s="2" t="str">
        <f>IF(ISNUMBER(AU3104),SUMIFS($AU$1:AU3104,$A$1:A3104,A3104,$J$1:J3104,J3104,$D$1:D3104,D3104),"")</f>
        <v/>
      </c>
      <c r="AW3104">
        <f t="shared" si="439"/>
        <v>1</v>
      </c>
    </row>
    <row r="3105" spans="1:49" x14ac:dyDescent="0.25">
      <c r="A3105" t="s">
        <v>151</v>
      </c>
      <c r="B3105" t="s">
        <v>148</v>
      </c>
      <c r="C3105" s="3">
        <v>43906</v>
      </c>
      <c r="D3105">
        <v>1</v>
      </c>
      <c r="I3105" t="s">
        <v>142</v>
      </c>
      <c r="J3105" s="29" t="s">
        <v>145</v>
      </c>
      <c r="M3105" s="2" t="s">
        <v>155</v>
      </c>
      <c r="N3105" s="2">
        <f t="shared" si="440"/>
        <v>1622.0000000000025</v>
      </c>
      <c r="O3105">
        <v>162.20000000000024</v>
      </c>
      <c r="P3105" s="28"/>
      <c r="Q3105" t="str">
        <f t="shared" si="441"/>
        <v/>
      </c>
      <c r="R3105" s="2" t="str">
        <f>IF(ISNUMBER(Q3105),SUMIFS(Q$1:$Q3105,A$1:$A3105,A3105,J$1:$J3105,J3105,D$1:$D3105,D3105),"")</f>
        <v/>
      </c>
      <c r="AH3105" s="2" t="str">
        <f t="shared" si="442"/>
        <v/>
      </c>
      <c r="AU3105" s="2" t="str">
        <f t="shared" si="438"/>
        <v/>
      </c>
      <c r="AV3105" s="2" t="str">
        <f>IF(ISNUMBER(AU3105),SUMIFS($AU$1:AU3105,$A$1:A3105,A3105,$J$1:J3105,J3105,$D$1:D3105,D3105),"")</f>
        <v/>
      </c>
      <c r="AW3105">
        <f t="shared" si="439"/>
        <v>1</v>
      </c>
    </row>
    <row r="3106" spans="1:49" x14ac:dyDescent="0.25">
      <c r="A3106" t="s">
        <v>151</v>
      </c>
      <c r="B3106" t="s">
        <v>148</v>
      </c>
      <c r="C3106" s="3">
        <v>43906</v>
      </c>
      <c r="D3106">
        <v>2</v>
      </c>
      <c r="I3106" t="s">
        <v>142</v>
      </c>
      <c r="J3106" s="29" t="s">
        <v>145</v>
      </c>
      <c r="M3106" s="2" t="s">
        <v>155</v>
      </c>
      <c r="N3106" s="2">
        <f t="shared" si="440"/>
        <v>1210.99999999999</v>
      </c>
      <c r="O3106">
        <v>121.099999999999</v>
      </c>
      <c r="P3106" s="28"/>
      <c r="Q3106" t="str">
        <f t="shared" si="441"/>
        <v/>
      </c>
      <c r="R3106" s="2" t="str">
        <f>IF(ISNUMBER(Q3106),SUMIFS(Q$1:$Q3106,A$1:$A3106,A3106,J$1:$J3106,J3106,D$1:$D3106,D3106),"")</f>
        <v/>
      </c>
      <c r="AH3106" s="2" t="str">
        <f t="shared" si="442"/>
        <v/>
      </c>
      <c r="AU3106" s="2" t="str">
        <f t="shared" si="438"/>
        <v/>
      </c>
      <c r="AV3106" s="2" t="str">
        <f>IF(ISNUMBER(AU3106),SUMIFS($AU$1:AU3106,$A$1:A3106,A3106,$J$1:J3106,J3106,$D$1:D3106,D3106),"")</f>
        <v/>
      </c>
      <c r="AW3106">
        <f t="shared" si="439"/>
        <v>1</v>
      </c>
    </row>
    <row r="3107" spans="1:49" x14ac:dyDescent="0.25">
      <c r="A3107" t="s">
        <v>151</v>
      </c>
      <c r="B3107" t="s">
        <v>148</v>
      </c>
      <c r="C3107" s="3">
        <v>43906</v>
      </c>
      <c r="D3107">
        <v>3</v>
      </c>
      <c r="I3107" t="s">
        <v>142</v>
      </c>
      <c r="J3107" s="29" t="s">
        <v>145</v>
      </c>
      <c r="M3107" s="2" t="s">
        <v>155</v>
      </c>
      <c r="N3107" s="2">
        <f t="shared" si="440"/>
        <v>2149.0000000000009</v>
      </c>
      <c r="O3107">
        <v>214.90000000000009</v>
      </c>
      <c r="P3107" s="28"/>
      <c r="Q3107" t="str">
        <f t="shared" si="441"/>
        <v/>
      </c>
      <c r="R3107" s="2" t="str">
        <f>IF(ISNUMBER(Q3107),SUMIFS(Q$1:$Q3107,A$1:$A3107,A3107,J$1:$J3107,J3107,D$1:$D3107,D3107),"")</f>
        <v/>
      </c>
      <c r="AH3107" s="2" t="str">
        <f t="shared" si="442"/>
        <v/>
      </c>
      <c r="AU3107" s="2" t="str">
        <f t="shared" si="438"/>
        <v/>
      </c>
      <c r="AV3107" s="2" t="str">
        <f>IF(ISNUMBER(AU3107),SUMIFS($AU$1:AU3107,$A$1:A3107,A3107,$J$1:J3107,J3107,$D$1:D3107,D3107),"")</f>
        <v/>
      </c>
      <c r="AW3107">
        <f t="shared" si="439"/>
        <v>1</v>
      </c>
    </row>
    <row r="3108" spans="1:49" x14ac:dyDescent="0.25">
      <c r="A3108" t="s">
        <v>151</v>
      </c>
      <c r="B3108" t="s">
        <v>148</v>
      </c>
      <c r="C3108" s="3">
        <v>43906</v>
      </c>
      <c r="D3108">
        <v>4</v>
      </c>
      <c r="I3108" t="s">
        <v>142</v>
      </c>
      <c r="J3108" s="29" t="s">
        <v>145</v>
      </c>
      <c r="M3108" s="2" t="s">
        <v>155</v>
      </c>
      <c r="N3108" s="2">
        <f t="shared" si="440"/>
        <v>1195.9999999999923</v>
      </c>
      <c r="O3108">
        <v>119.59999999999923</v>
      </c>
      <c r="P3108" s="28"/>
      <c r="Q3108" t="str">
        <f t="shared" si="441"/>
        <v/>
      </c>
      <c r="R3108" s="2" t="str">
        <f>IF(ISNUMBER(Q3108),SUMIFS(Q$1:$Q3108,A$1:$A3108,A3108,J$1:$J3108,J3108,D$1:$D3108,D3108),"")</f>
        <v/>
      </c>
      <c r="AH3108" s="2" t="str">
        <f t="shared" si="442"/>
        <v/>
      </c>
      <c r="AU3108" s="2" t="str">
        <f t="shared" si="438"/>
        <v/>
      </c>
      <c r="AV3108" s="2" t="str">
        <f>IF(ISNUMBER(AU3108),SUMIFS($AU$1:AU3108,$A$1:A3108,A3108,$J$1:J3108,J3108,$D$1:D3108,D3108),"")</f>
        <v/>
      </c>
      <c r="AW3108">
        <f t="shared" si="439"/>
        <v>1</v>
      </c>
    </row>
    <row r="3109" spans="1:49" x14ac:dyDescent="0.25">
      <c r="A3109" t="s">
        <v>151</v>
      </c>
      <c r="B3109" t="s">
        <v>148</v>
      </c>
      <c r="C3109" s="3">
        <v>43906</v>
      </c>
      <c r="D3109">
        <v>5</v>
      </c>
      <c r="I3109" t="s">
        <v>142</v>
      </c>
      <c r="J3109" s="29" t="s">
        <v>145</v>
      </c>
      <c r="M3109" s="2" t="s">
        <v>155</v>
      </c>
      <c r="N3109" s="2">
        <f t="shared" si="440"/>
        <v>2574.0000000000009</v>
      </c>
      <c r="O3109">
        <v>257.40000000000009</v>
      </c>
      <c r="P3109" s="28"/>
      <c r="Q3109" t="str">
        <f t="shared" si="441"/>
        <v/>
      </c>
      <c r="R3109" s="2" t="str">
        <f>IF(ISNUMBER(Q3109),SUMIFS(Q$1:$Q3109,A$1:$A3109,A3109,J$1:$J3109,J3109,D$1:$D3109,D3109),"")</f>
        <v/>
      </c>
      <c r="AH3109" s="2" t="str">
        <f t="shared" si="442"/>
        <v/>
      </c>
      <c r="AU3109" s="2" t="str">
        <f t="shared" si="438"/>
        <v/>
      </c>
      <c r="AV3109" s="2" t="str">
        <f>IF(ISNUMBER(AU3109),SUMIFS($AU$1:AU3109,$A$1:A3109,A3109,$J$1:J3109,J3109,$D$1:D3109,D3109),"")</f>
        <v/>
      </c>
      <c r="AW3109">
        <f t="shared" si="439"/>
        <v>1</v>
      </c>
    </row>
    <row r="3110" spans="1:49" x14ac:dyDescent="0.25">
      <c r="A3110" t="s">
        <v>151</v>
      </c>
      <c r="B3110" t="s">
        <v>148</v>
      </c>
      <c r="C3110" s="3">
        <v>43963</v>
      </c>
      <c r="D3110">
        <v>1</v>
      </c>
      <c r="I3110" t="s">
        <v>142</v>
      </c>
      <c r="J3110" s="29" t="s">
        <v>145</v>
      </c>
      <c r="M3110" s="2" t="s">
        <v>155</v>
      </c>
      <c r="N3110" s="2">
        <f t="shared" si="440"/>
        <v>2797.9999999999909</v>
      </c>
      <c r="O3110">
        <v>279.7999999999991</v>
      </c>
      <c r="P3110" s="28"/>
      <c r="Q3110" t="str">
        <f t="shared" si="441"/>
        <v/>
      </c>
      <c r="R3110" s="2" t="str">
        <f>IF(ISNUMBER(Q3110),SUMIFS(Q$1:$Q3110,A$1:$A3110,A3110,J$1:$J3110,J3110,D$1:$D3110,D3110),"")</f>
        <v/>
      </c>
      <c r="AH3110" s="2" t="str">
        <f t="shared" si="442"/>
        <v/>
      </c>
      <c r="AU3110" s="2" t="str">
        <f t="shared" si="438"/>
        <v/>
      </c>
      <c r="AV3110" s="2" t="str">
        <f>IF(ISNUMBER(AU3110),SUMIFS($AU$1:AU3110,$A$1:A3110,A3110,$J$1:J3110,J3110,$D$1:D3110,D3110),"")</f>
        <v/>
      </c>
      <c r="AW3110">
        <f t="shared" si="439"/>
        <v>1</v>
      </c>
    </row>
    <row r="3111" spans="1:49" x14ac:dyDescent="0.25">
      <c r="A3111" t="s">
        <v>151</v>
      </c>
      <c r="B3111" t="s">
        <v>148</v>
      </c>
      <c r="C3111" s="3">
        <v>43963</v>
      </c>
      <c r="D3111">
        <v>2</v>
      </c>
      <c r="I3111" t="s">
        <v>142</v>
      </c>
      <c r="J3111" s="29" t="s">
        <v>145</v>
      </c>
      <c r="M3111" s="2" t="s">
        <v>155</v>
      </c>
      <c r="N3111" s="2">
        <f t="shared" si="440"/>
        <v>2275</v>
      </c>
      <c r="O3111">
        <v>227.5</v>
      </c>
      <c r="P3111" s="28"/>
      <c r="Q3111" t="str">
        <f t="shared" si="441"/>
        <v/>
      </c>
      <c r="R3111" s="2" t="str">
        <f>IF(ISNUMBER(Q3111),SUMIFS(Q$1:$Q3111,A$1:$A3111,A3111,J$1:$J3111,J3111,D$1:$D3111,D3111),"")</f>
        <v/>
      </c>
      <c r="AH3111" s="2" t="str">
        <f t="shared" si="442"/>
        <v/>
      </c>
      <c r="AU3111" s="2" t="str">
        <f t="shared" si="438"/>
        <v/>
      </c>
      <c r="AV3111" s="2" t="str">
        <f>IF(ISNUMBER(AU3111),SUMIFS($AU$1:AU3111,$A$1:A3111,A3111,$J$1:J3111,J3111,$D$1:D3111,D3111),"")</f>
        <v/>
      </c>
      <c r="AW3111">
        <f t="shared" si="439"/>
        <v>1</v>
      </c>
    </row>
    <row r="3112" spans="1:49" x14ac:dyDescent="0.25">
      <c r="A3112" t="s">
        <v>151</v>
      </c>
      <c r="B3112" t="s">
        <v>148</v>
      </c>
      <c r="C3112" s="3">
        <v>43963</v>
      </c>
      <c r="D3112">
        <v>3</v>
      </c>
      <c r="I3112" t="s">
        <v>142</v>
      </c>
      <c r="J3112" s="29" t="s">
        <v>145</v>
      </c>
      <c r="M3112" s="2" t="s">
        <v>155</v>
      </c>
      <c r="N3112" s="2">
        <f t="shared" si="440"/>
        <v>1609.9999999999909</v>
      </c>
      <c r="O3112">
        <v>160.99999999999909</v>
      </c>
      <c r="P3112" s="28"/>
      <c r="Q3112" t="str">
        <f t="shared" si="441"/>
        <v/>
      </c>
      <c r="R3112" s="2" t="str">
        <f>IF(ISNUMBER(Q3112),SUMIFS(Q$1:$Q3112,A$1:$A3112,A3112,J$1:$J3112,J3112,D$1:$D3112,D3112),"")</f>
        <v/>
      </c>
      <c r="AH3112" s="2" t="str">
        <f t="shared" si="442"/>
        <v/>
      </c>
      <c r="AU3112" s="2" t="str">
        <f t="shared" si="438"/>
        <v/>
      </c>
      <c r="AV3112" s="2" t="str">
        <f>IF(ISNUMBER(AU3112),SUMIFS($AU$1:AU3112,$A$1:A3112,A3112,$J$1:J3112,J3112,$D$1:D3112,D3112),"")</f>
        <v/>
      </c>
      <c r="AW3112">
        <f t="shared" si="439"/>
        <v>1</v>
      </c>
    </row>
    <row r="3113" spans="1:49" x14ac:dyDescent="0.25">
      <c r="A3113" t="s">
        <v>151</v>
      </c>
      <c r="B3113" t="s">
        <v>148</v>
      </c>
      <c r="C3113" s="3">
        <v>43963</v>
      </c>
      <c r="D3113">
        <v>4</v>
      </c>
      <c r="I3113" t="s">
        <v>142</v>
      </c>
      <c r="J3113" s="29" t="s">
        <v>145</v>
      </c>
      <c r="M3113" s="2" t="s">
        <v>155</v>
      </c>
      <c r="N3113" s="2">
        <f t="shared" si="440"/>
        <v>2045.999999999992</v>
      </c>
      <c r="O3113">
        <v>204.5999999999992</v>
      </c>
      <c r="P3113" s="28"/>
      <c r="Q3113" t="str">
        <f t="shared" si="441"/>
        <v/>
      </c>
      <c r="R3113" s="2" t="str">
        <f>IF(ISNUMBER(Q3113),SUMIFS(Q$1:$Q3113,A$1:$A3113,A3113,J$1:$J3113,J3113,D$1:$D3113,D3113),"")</f>
        <v/>
      </c>
      <c r="AH3113" s="2" t="str">
        <f t="shared" si="442"/>
        <v/>
      </c>
      <c r="AU3113" s="2" t="str">
        <f t="shared" si="438"/>
        <v/>
      </c>
      <c r="AV3113" s="2" t="str">
        <f>IF(ISNUMBER(AU3113),SUMIFS($AU$1:AU3113,$A$1:A3113,A3113,$J$1:J3113,J3113,$D$1:D3113,D3113),"")</f>
        <v/>
      </c>
      <c r="AW3113">
        <f t="shared" si="439"/>
        <v>1</v>
      </c>
    </row>
    <row r="3114" spans="1:49" x14ac:dyDescent="0.25">
      <c r="A3114" t="s">
        <v>151</v>
      </c>
      <c r="B3114" t="s">
        <v>148</v>
      </c>
      <c r="C3114" s="3">
        <v>43963</v>
      </c>
      <c r="D3114">
        <v>5</v>
      </c>
      <c r="I3114" t="s">
        <v>142</v>
      </c>
      <c r="J3114" s="29" t="s">
        <v>145</v>
      </c>
      <c r="M3114" s="2" t="s">
        <v>155</v>
      </c>
      <c r="N3114" s="2">
        <f t="shared" si="440"/>
        <v>2059.0000000000032</v>
      </c>
      <c r="O3114">
        <v>205.90000000000032</v>
      </c>
      <c r="P3114" s="28"/>
      <c r="Q3114" t="str">
        <f t="shared" si="441"/>
        <v/>
      </c>
      <c r="R3114" s="2" t="str">
        <f>IF(ISNUMBER(Q3114),SUMIFS(Q$1:$Q3114,A$1:$A3114,A3114,J$1:$J3114,J3114,D$1:$D3114,D3114),"")</f>
        <v/>
      </c>
      <c r="AH3114" s="2" t="str">
        <f t="shared" si="442"/>
        <v/>
      </c>
      <c r="AU3114" s="2" t="str">
        <f t="shared" si="438"/>
        <v/>
      </c>
      <c r="AV3114" s="2" t="str">
        <f>IF(ISNUMBER(AU3114),SUMIFS($AU$1:AU3114,$A$1:A3114,A3114,$J$1:J3114,J3114,$D$1:D3114,D3114),"")</f>
        <v/>
      </c>
      <c r="AW3114">
        <f t="shared" si="439"/>
        <v>1</v>
      </c>
    </row>
    <row r="3115" spans="1:49" x14ac:dyDescent="0.25">
      <c r="A3115" t="s">
        <v>151</v>
      </c>
      <c r="B3115" t="s">
        <v>148</v>
      </c>
      <c r="C3115" s="3">
        <v>44018</v>
      </c>
      <c r="D3115">
        <v>1</v>
      </c>
      <c r="I3115" t="s">
        <v>142</v>
      </c>
      <c r="J3115" s="29" t="s">
        <v>146</v>
      </c>
      <c r="M3115" s="2" t="s">
        <v>155</v>
      </c>
      <c r="N3115" s="2">
        <f t="shared" si="440"/>
        <v>2346.9999999999914</v>
      </c>
      <c r="O3115">
        <v>234.69999999999914</v>
      </c>
      <c r="P3115" s="28"/>
      <c r="Q3115" t="str">
        <f t="shared" si="441"/>
        <v/>
      </c>
      <c r="R3115" s="2" t="str">
        <f>IF(ISNUMBER(Q3115),SUMIFS(Q$1:$Q3115,A$1:$A3115,A3115,J$1:$J3115,J3115,D$1:$D3115,D3115),"")</f>
        <v/>
      </c>
      <c r="AH3115" s="2" t="str">
        <f t="shared" si="442"/>
        <v/>
      </c>
      <c r="AU3115" s="2" t="str">
        <f t="shared" si="438"/>
        <v/>
      </c>
      <c r="AV3115" s="2" t="str">
        <f>IF(ISNUMBER(AU3115),SUMIFS($AU$1:AU3115,$A$1:A3115,A3115,$J$1:J3115,J3115,$D$1:D3115,D3115),"")</f>
        <v/>
      </c>
      <c r="AW3115">
        <f t="shared" si="439"/>
        <v>1</v>
      </c>
    </row>
    <row r="3116" spans="1:49" x14ac:dyDescent="0.25">
      <c r="A3116" t="s">
        <v>151</v>
      </c>
      <c r="B3116" t="s">
        <v>148</v>
      </c>
      <c r="C3116" s="3">
        <v>44018</v>
      </c>
      <c r="D3116">
        <v>2</v>
      </c>
      <c r="I3116" t="s">
        <v>142</v>
      </c>
      <c r="J3116" s="29" t="s">
        <v>146</v>
      </c>
      <c r="M3116" s="2" t="s">
        <v>155</v>
      </c>
      <c r="N3116" s="2">
        <f t="shared" si="440"/>
        <v>1857.000000000005</v>
      </c>
      <c r="O3116">
        <v>185.7000000000005</v>
      </c>
      <c r="P3116" s="28"/>
      <c r="Q3116" t="str">
        <f t="shared" si="441"/>
        <v/>
      </c>
      <c r="R3116" s="2" t="str">
        <f>IF(ISNUMBER(Q3116),SUMIFS(Q$1:$Q3116,A$1:$A3116,A3116,J$1:$J3116,J3116,D$1:$D3116,D3116),"")</f>
        <v/>
      </c>
      <c r="AH3116" s="2" t="str">
        <f t="shared" si="442"/>
        <v/>
      </c>
      <c r="AU3116" s="2" t="str">
        <f t="shared" si="438"/>
        <v/>
      </c>
      <c r="AV3116" s="2" t="str">
        <f>IF(ISNUMBER(AU3116),SUMIFS($AU$1:AU3116,$A$1:A3116,A3116,$J$1:J3116,J3116,$D$1:D3116,D3116),"")</f>
        <v/>
      </c>
      <c r="AW3116">
        <f t="shared" si="439"/>
        <v>1</v>
      </c>
    </row>
    <row r="3117" spans="1:49" x14ac:dyDescent="0.25">
      <c r="A3117" t="s">
        <v>151</v>
      </c>
      <c r="B3117" t="s">
        <v>148</v>
      </c>
      <c r="C3117" s="3">
        <v>44018</v>
      </c>
      <c r="D3117">
        <v>3</v>
      </c>
      <c r="I3117" t="s">
        <v>142</v>
      </c>
      <c r="J3117" s="29" t="s">
        <v>146</v>
      </c>
      <c r="M3117" s="2" t="s">
        <v>155</v>
      </c>
      <c r="N3117" s="2">
        <f t="shared" si="440"/>
        <v>2562.9999999999991</v>
      </c>
      <c r="O3117">
        <v>256.2999999999999</v>
      </c>
      <c r="P3117" s="28"/>
      <c r="Q3117" t="str">
        <f t="shared" si="441"/>
        <v/>
      </c>
      <c r="R3117" s="2" t="str">
        <f>IF(ISNUMBER(Q3117),SUMIFS(Q$1:$Q3117,A$1:$A3117,A3117,J$1:$J3117,J3117,D$1:$D3117,D3117),"")</f>
        <v/>
      </c>
      <c r="AH3117" s="2" t="str">
        <f t="shared" si="442"/>
        <v/>
      </c>
      <c r="AU3117" s="2" t="str">
        <f t="shared" si="438"/>
        <v/>
      </c>
      <c r="AV3117" s="2" t="str">
        <f>IF(ISNUMBER(AU3117),SUMIFS($AU$1:AU3117,$A$1:A3117,A3117,$J$1:J3117,J3117,$D$1:D3117,D3117),"")</f>
        <v/>
      </c>
      <c r="AW3117">
        <f t="shared" si="439"/>
        <v>1</v>
      </c>
    </row>
    <row r="3118" spans="1:49" x14ac:dyDescent="0.25">
      <c r="A3118" t="s">
        <v>151</v>
      </c>
      <c r="B3118" t="s">
        <v>148</v>
      </c>
      <c r="C3118" s="3">
        <v>44018</v>
      </c>
      <c r="D3118">
        <v>4</v>
      </c>
      <c r="I3118" t="s">
        <v>142</v>
      </c>
      <c r="J3118" s="29" t="s">
        <v>146</v>
      </c>
      <c r="M3118" s="2" t="s">
        <v>155</v>
      </c>
      <c r="N3118" s="2">
        <f t="shared" si="440"/>
        <v>2970.0000000000045</v>
      </c>
      <c r="O3118">
        <v>297.00000000000045</v>
      </c>
      <c r="P3118" s="28"/>
      <c r="Q3118" t="str">
        <f t="shared" si="441"/>
        <v/>
      </c>
      <c r="R3118" s="2" t="str">
        <f>IF(ISNUMBER(Q3118),SUMIFS(Q$1:$Q3118,A$1:$A3118,A3118,J$1:$J3118,J3118,D$1:$D3118,D3118),"")</f>
        <v/>
      </c>
      <c r="AH3118" s="2" t="str">
        <f t="shared" si="442"/>
        <v/>
      </c>
      <c r="AU3118" s="2" t="str">
        <f t="shared" si="438"/>
        <v/>
      </c>
      <c r="AV3118" s="2" t="str">
        <f>IF(ISNUMBER(AU3118),SUMIFS($AU$1:AU3118,$A$1:A3118,A3118,$J$1:J3118,J3118,$D$1:D3118,D3118),"")</f>
        <v/>
      </c>
      <c r="AW3118">
        <f t="shared" si="439"/>
        <v>1</v>
      </c>
    </row>
    <row r="3119" spans="1:49" x14ac:dyDescent="0.25">
      <c r="A3119" t="s">
        <v>151</v>
      </c>
      <c r="B3119" t="s">
        <v>148</v>
      </c>
      <c r="C3119" s="3">
        <v>44018</v>
      </c>
      <c r="D3119">
        <v>5</v>
      </c>
      <c r="I3119" t="s">
        <v>142</v>
      </c>
      <c r="J3119" s="29" t="s">
        <v>146</v>
      </c>
      <c r="M3119" s="2" t="s">
        <v>155</v>
      </c>
      <c r="N3119" s="2">
        <f t="shared" si="440"/>
        <v>2406.9999999999991</v>
      </c>
      <c r="O3119">
        <v>240.6999999999999</v>
      </c>
      <c r="P3119" s="28"/>
      <c r="Q3119" t="str">
        <f t="shared" si="441"/>
        <v/>
      </c>
      <c r="R3119" s="2" t="str">
        <f>IF(ISNUMBER(Q3119),SUMIFS(Q$1:$Q3119,A$1:$A3119,A3119,J$1:$J3119,J3119,D$1:$D3119,D3119),"")</f>
        <v/>
      </c>
      <c r="AH3119" s="2" t="str">
        <f t="shared" si="442"/>
        <v/>
      </c>
      <c r="AU3119" s="2" t="str">
        <f t="shared" si="438"/>
        <v/>
      </c>
      <c r="AV3119" s="2" t="str">
        <f>IF(ISNUMBER(AU3119),SUMIFS($AU$1:AU3119,$A$1:A3119,A3119,$J$1:J3119,J3119,$D$1:D3119,D3119),"")</f>
        <v/>
      </c>
      <c r="AW3119">
        <f t="shared" si="439"/>
        <v>1</v>
      </c>
    </row>
    <row r="3120" spans="1:49" x14ac:dyDescent="0.25">
      <c r="A3120" t="s">
        <v>151</v>
      </c>
      <c r="B3120" t="s">
        <v>148</v>
      </c>
      <c r="C3120" s="3">
        <v>44075</v>
      </c>
      <c r="D3120">
        <v>1</v>
      </c>
      <c r="I3120" t="s">
        <v>142</v>
      </c>
      <c r="J3120" s="29" t="s">
        <v>146</v>
      </c>
      <c r="M3120" s="2" t="s">
        <v>155</v>
      </c>
      <c r="N3120" s="2">
        <f t="shared" si="440"/>
        <v>2343</v>
      </c>
      <c r="O3120">
        <v>234.3</v>
      </c>
      <c r="P3120" s="28"/>
      <c r="Q3120" t="str">
        <f t="shared" si="441"/>
        <v/>
      </c>
      <c r="R3120" s="2" t="str">
        <f>IF(ISNUMBER(Q3120),SUMIFS(Q$1:$Q3120,A$1:$A3120,A3120,J$1:$J3120,J3120,D$1:$D3120,D3120),"")</f>
        <v/>
      </c>
      <c r="AH3120" s="2" t="str">
        <f t="shared" si="442"/>
        <v/>
      </c>
      <c r="AU3120" s="2" t="str">
        <f t="shared" si="438"/>
        <v/>
      </c>
      <c r="AV3120" s="2" t="str">
        <f>IF(ISNUMBER(AU3120),SUMIFS($AU$1:AU3120,$A$1:A3120,A3120,$J$1:J3120,J3120,$D$1:D3120,D3120),"")</f>
        <v/>
      </c>
      <c r="AW3120">
        <f t="shared" si="439"/>
        <v>1</v>
      </c>
    </row>
    <row r="3121" spans="1:49" x14ac:dyDescent="0.25">
      <c r="A3121" t="s">
        <v>151</v>
      </c>
      <c r="B3121" t="s">
        <v>148</v>
      </c>
      <c r="C3121" s="3">
        <v>44075</v>
      </c>
      <c r="D3121">
        <v>2</v>
      </c>
      <c r="I3121" t="s">
        <v>142</v>
      </c>
      <c r="J3121" s="29" t="s">
        <v>146</v>
      </c>
      <c r="M3121" s="2" t="s">
        <v>155</v>
      </c>
      <c r="N3121" s="2">
        <f t="shared" si="440"/>
        <v>3357</v>
      </c>
      <c r="O3121">
        <v>335.7</v>
      </c>
      <c r="P3121" s="28"/>
      <c r="Q3121" t="str">
        <f t="shared" si="441"/>
        <v/>
      </c>
      <c r="R3121" s="2" t="str">
        <f>IF(ISNUMBER(Q3121),SUMIFS(Q$1:$Q3121,A$1:$A3121,A3121,J$1:$J3121,J3121,D$1:$D3121,D3121),"")</f>
        <v/>
      </c>
      <c r="AH3121" s="2" t="str">
        <f t="shared" si="442"/>
        <v/>
      </c>
      <c r="AU3121" s="2" t="str">
        <f t="shared" si="438"/>
        <v/>
      </c>
      <c r="AV3121" s="2" t="str">
        <f>IF(ISNUMBER(AU3121),SUMIFS($AU$1:AU3121,$A$1:A3121,A3121,$J$1:J3121,J3121,$D$1:D3121,D3121),"")</f>
        <v/>
      </c>
      <c r="AW3121">
        <f t="shared" si="439"/>
        <v>1</v>
      </c>
    </row>
    <row r="3122" spans="1:49" x14ac:dyDescent="0.25">
      <c r="A3122" t="s">
        <v>151</v>
      </c>
      <c r="B3122" t="s">
        <v>148</v>
      </c>
      <c r="C3122" s="3">
        <v>44075</v>
      </c>
      <c r="D3122">
        <v>3</v>
      </c>
      <c r="I3122" t="s">
        <v>142</v>
      </c>
      <c r="J3122" s="29" t="s">
        <v>146</v>
      </c>
      <c r="M3122" s="2" t="s">
        <v>155</v>
      </c>
      <c r="N3122" s="2">
        <f t="shared" si="440"/>
        <v>1839</v>
      </c>
      <c r="O3122">
        <v>183.9</v>
      </c>
      <c r="P3122" s="28"/>
      <c r="Q3122" t="str">
        <f t="shared" si="441"/>
        <v/>
      </c>
      <c r="R3122" s="2" t="str">
        <f>IF(ISNUMBER(Q3122),SUMIFS(Q$1:$Q3122,A$1:$A3122,A3122,J$1:$J3122,J3122,D$1:$D3122,D3122),"")</f>
        <v/>
      </c>
      <c r="AH3122" s="2" t="str">
        <f t="shared" si="442"/>
        <v/>
      </c>
      <c r="AU3122" s="2" t="str">
        <f t="shared" si="438"/>
        <v/>
      </c>
      <c r="AV3122" s="2" t="str">
        <f>IF(ISNUMBER(AU3122),SUMIFS($AU$1:AU3122,$A$1:A3122,A3122,$J$1:J3122,J3122,$D$1:D3122,D3122),"")</f>
        <v/>
      </c>
      <c r="AW3122">
        <f t="shared" si="439"/>
        <v>1</v>
      </c>
    </row>
    <row r="3123" spans="1:49" x14ac:dyDescent="0.25">
      <c r="A3123" t="s">
        <v>151</v>
      </c>
      <c r="B3123" t="s">
        <v>148</v>
      </c>
      <c r="C3123" s="3">
        <v>44075</v>
      </c>
      <c r="D3123">
        <v>4</v>
      </c>
      <c r="I3123" t="s">
        <v>142</v>
      </c>
      <c r="J3123" s="29" t="s">
        <v>146</v>
      </c>
      <c r="M3123" s="2" t="s">
        <v>155</v>
      </c>
      <c r="N3123" s="2">
        <f t="shared" si="440"/>
        <v>1256</v>
      </c>
      <c r="O3123">
        <v>125.6</v>
      </c>
      <c r="P3123" s="28"/>
      <c r="Q3123" t="str">
        <f t="shared" si="441"/>
        <v/>
      </c>
      <c r="R3123" s="2" t="str">
        <f>IF(ISNUMBER(Q3123),SUMIFS(Q$1:$Q3123,A$1:$A3123,A3123,J$1:$J3123,J3123,D$1:$D3123,D3123),"")</f>
        <v/>
      </c>
      <c r="AH3123" s="2" t="str">
        <f t="shared" si="442"/>
        <v/>
      </c>
      <c r="AU3123" s="2" t="str">
        <f t="shared" si="438"/>
        <v/>
      </c>
      <c r="AV3123" s="2" t="str">
        <f>IF(ISNUMBER(AU3123),SUMIFS($AU$1:AU3123,$A$1:A3123,A3123,$J$1:J3123,J3123,$D$1:D3123,D3123),"")</f>
        <v/>
      </c>
      <c r="AW3123">
        <f t="shared" si="439"/>
        <v>1</v>
      </c>
    </row>
    <row r="3124" spans="1:49" x14ac:dyDescent="0.25">
      <c r="A3124" t="s">
        <v>151</v>
      </c>
      <c r="B3124" t="s">
        <v>148</v>
      </c>
      <c r="C3124" s="3">
        <v>44075</v>
      </c>
      <c r="D3124">
        <v>5</v>
      </c>
      <c r="I3124" t="s">
        <v>142</v>
      </c>
      <c r="J3124" s="29" t="s">
        <v>146</v>
      </c>
      <c r="M3124" s="2" t="s">
        <v>155</v>
      </c>
      <c r="N3124" s="2">
        <f t="shared" si="440"/>
        <v>2207.9999999999995</v>
      </c>
      <c r="O3124">
        <v>220.79999999999995</v>
      </c>
      <c r="P3124" s="28"/>
      <c r="Q3124" t="str">
        <f t="shared" si="441"/>
        <v/>
      </c>
      <c r="R3124" s="2" t="str">
        <f>IF(ISNUMBER(Q3124),SUMIFS(Q$1:$Q3124,A$1:$A3124,A3124,J$1:$J3124,J3124,D$1:$D3124,D3124),"")</f>
        <v/>
      </c>
      <c r="AH3124" s="2" t="str">
        <f t="shared" si="442"/>
        <v/>
      </c>
      <c r="AU3124" s="2" t="str">
        <f t="shared" si="438"/>
        <v/>
      </c>
      <c r="AV3124" s="2" t="str">
        <f>IF(ISNUMBER(AU3124),SUMIFS($AU$1:AU3124,$A$1:A3124,A3124,$J$1:J3124,J3124,$D$1:D3124,D3124),"")</f>
        <v/>
      </c>
      <c r="AW3124">
        <f t="shared" si="439"/>
        <v>1</v>
      </c>
    </row>
    <row r="3125" spans="1:49" x14ac:dyDescent="0.25">
      <c r="A3125" t="s">
        <v>151</v>
      </c>
      <c r="B3125" t="s">
        <v>148</v>
      </c>
      <c r="C3125" s="3">
        <v>44116</v>
      </c>
      <c r="D3125">
        <v>1</v>
      </c>
      <c r="I3125" t="s">
        <v>142</v>
      </c>
      <c r="J3125" s="29" t="s">
        <v>146</v>
      </c>
      <c r="M3125" s="2" t="s">
        <v>155</v>
      </c>
      <c r="N3125" s="2">
        <f t="shared" si="440"/>
        <v>2472</v>
      </c>
      <c r="O3125">
        <v>247.2</v>
      </c>
      <c r="P3125" s="28"/>
      <c r="Q3125" t="str">
        <f t="shared" si="441"/>
        <v/>
      </c>
      <c r="R3125" s="2" t="str">
        <f>IF(ISNUMBER(Q3125),SUMIFS(Q$1:$Q3125,A$1:$A3125,A3125,J$1:$J3125,J3125,D$1:$D3125,D3125),"")</f>
        <v/>
      </c>
      <c r="AH3125" s="2" t="str">
        <f t="shared" si="442"/>
        <v/>
      </c>
      <c r="AU3125" s="2" t="str">
        <f t="shared" si="438"/>
        <v/>
      </c>
      <c r="AV3125" s="2" t="str">
        <f>IF(ISNUMBER(AU3125),SUMIFS($AU$1:AU3125,$A$1:A3125,A3125,$J$1:J3125,J3125,$D$1:D3125,D3125),"")</f>
        <v/>
      </c>
      <c r="AW3125">
        <f t="shared" si="439"/>
        <v>1</v>
      </c>
    </row>
    <row r="3126" spans="1:49" x14ac:dyDescent="0.25">
      <c r="A3126" t="s">
        <v>151</v>
      </c>
      <c r="B3126" t="s">
        <v>148</v>
      </c>
      <c r="C3126" s="3">
        <v>44116</v>
      </c>
      <c r="D3126">
        <v>2</v>
      </c>
      <c r="I3126" t="s">
        <v>142</v>
      </c>
      <c r="J3126" s="29" t="s">
        <v>146</v>
      </c>
      <c r="M3126" s="2" t="s">
        <v>155</v>
      </c>
      <c r="N3126" s="2">
        <f t="shared" si="440"/>
        <v>1513</v>
      </c>
      <c r="O3126">
        <v>151.30000000000001</v>
      </c>
      <c r="P3126" s="28"/>
      <c r="Q3126" t="str">
        <f t="shared" si="441"/>
        <v/>
      </c>
      <c r="R3126" s="2" t="str">
        <f>IF(ISNUMBER(Q3126),SUMIFS(Q$1:$Q3126,A$1:$A3126,A3126,J$1:$J3126,J3126,D$1:$D3126,D3126),"")</f>
        <v/>
      </c>
      <c r="AH3126" s="2" t="str">
        <f t="shared" si="442"/>
        <v/>
      </c>
      <c r="AU3126" s="2" t="str">
        <f t="shared" si="438"/>
        <v/>
      </c>
      <c r="AV3126" s="2" t="str">
        <f>IF(ISNUMBER(AU3126),SUMIFS($AU$1:AU3126,$A$1:A3126,A3126,$J$1:J3126,J3126,$D$1:D3126,D3126),"")</f>
        <v/>
      </c>
      <c r="AW3126">
        <f t="shared" si="439"/>
        <v>1</v>
      </c>
    </row>
    <row r="3127" spans="1:49" x14ac:dyDescent="0.25">
      <c r="A3127" t="s">
        <v>151</v>
      </c>
      <c r="B3127" t="s">
        <v>148</v>
      </c>
      <c r="C3127" s="3">
        <v>44116</v>
      </c>
      <c r="D3127">
        <v>3</v>
      </c>
      <c r="I3127" t="s">
        <v>142</v>
      </c>
      <c r="J3127" s="29" t="s">
        <v>146</v>
      </c>
      <c r="M3127" s="2" t="s">
        <v>155</v>
      </c>
      <c r="N3127" s="2">
        <f t="shared" si="440"/>
        <v>3277.0000000000005</v>
      </c>
      <c r="O3127">
        <v>327.70000000000005</v>
      </c>
      <c r="P3127" s="28"/>
      <c r="Q3127" t="str">
        <f t="shared" si="441"/>
        <v/>
      </c>
      <c r="R3127" s="2" t="str">
        <f>IF(ISNUMBER(Q3127),SUMIFS(Q$1:$Q3127,A$1:$A3127,A3127,J$1:$J3127,J3127,D$1:$D3127,D3127),"")</f>
        <v/>
      </c>
      <c r="AH3127" s="2" t="str">
        <f t="shared" si="442"/>
        <v/>
      </c>
      <c r="AU3127" s="2" t="str">
        <f t="shared" si="438"/>
        <v/>
      </c>
      <c r="AV3127" s="2" t="str">
        <f>IF(ISNUMBER(AU3127),SUMIFS($AU$1:AU3127,$A$1:A3127,A3127,$J$1:J3127,J3127,$D$1:D3127,D3127),"")</f>
        <v/>
      </c>
      <c r="AW3127">
        <f t="shared" si="439"/>
        <v>1</v>
      </c>
    </row>
    <row r="3128" spans="1:49" x14ac:dyDescent="0.25">
      <c r="A3128" t="s">
        <v>151</v>
      </c>
      <c r="B3128" t="s">
        <v>148</v>
      </c>
      <c r="C3128" s="3">
        <v>44116</v>
      </c>
      <c r="D3128">
        <v>4</v>
      </c>
      <c r="I3128" t="s">
        <v>142</v>
      </c>
      <c r="J3128" s="29" t="s">
        <v>146</v>
      </c>
      <c r="M3128" s="2" t="s">
        <v>155</v>
      </c>
      <c r="N3128" s="2">
        <f t="shared" si="440"/>
        <v>2658</v>
      </c>
      <c r="O3128">
        <v>265.8</v>
      </c>
      <c r="P3128" s="28"/>
      <c r="Q3128" t="str">
        <f t="shared" si="441"/>
        <v/>
      </c>
      <c r="R3128" s="2" t="str">
        <f>IF(ISNUMBER(Q3128),SUMIFS(Q$1:$Q3128,A$1:$A3128,A3128,J$1:$J3128,J3128,D$1:$D3128,D3128),"")</f>
        <v/>
      </c>
      <c r="AH3128" s="2" t="str">
        <f t="shared" si="442"/>
        <v/>
      </c>
      <c r="AU3128" s="2" t="str">
        <f t="shared" si="438"/>
        <v/>
      </c>
      <c r="AV3128" s="2" t="str">
        <f>IF(ISNUMBER(AU3128),SUMIFS($AU$1:AU3128,$A$1:A3128,A3128,$J$1:J3128,J3128,$D$1:D3128,D3128),"")</f>
        <v/>
      </c>
      <c r="AW3128">
        <f t="shared" si="439"/>
        <v>1</v>
      </c>
    </row>
    <row r="3129" spans="1:49" x14ac:dyDescent="0.25">
      <c r="A3129" t="s">
        <v>151</v>
      </c>
      <c r="B3129" t="s">
        <v>148</v>
      </c>
      <c r="C3129" s="3">
        <v>44116</v>
      </c>
      <c r="D3129">
        <v>5</v>
      </c>
      <c r="I3129" t="s">
        <v>142</v>
      </c>
      <c r="J3129" s="29" t="s">
        <v>146</v>
      </c>
      <c r="M3129" s="2" t="s">
        <v>155</v>
      </c>
      <c r="N3129" s="2">
        <f t="shared" si="440"/>
        <v>2604</v>
      </c>
      <c r="O3129">
        <v>260.39999999999998</v>
      </c>
      <c r="P3129" s="28"/>
      <c r="Q3129" t="str">
        <f t="shared" si="441"/>
        <v/>
      </c>
      <c r="R3129" s="2" t="str">
        <f>IF(ISNUMBER(Q3129),SUMIFS(Q$1:$Q3129,A$1:$A3129,A3129,J$1:$J3129,J3129,D$1:$D3129,D3129),"")</f>
        <v/>
      </c>
      <c r="AH3129" s="2" t="str">
        <f t="shared" si="442"/>
        <v/>
      </c>
      <c r="AU3129" s="2" t="str">
        <f t="shared" si="438"/>
        <v/>
      </c>
      <c r="AV3129" s="2" t="str">
        <f>IF(ISNUMBER(AU3129),SUMIFS($AU$1:AU3129,$A$1:A3129,A3129,$J$1:J3129,J3129,$D$1:D3129,D3129),"")</f>
        <v/>
      </c>
      <c r="AW3129">
        <f t="shared" si="439"/>
        <v>1</v>
      </c>
    </row>
    <row r="3130" spans="1:49" x14ac:dyDescent="0.25">
      <c r="A3130" t="s">
        <v>151</v>
      </c>
      <c r="B3130" t="s">
        <v>148</v>
      </c>
      <c r="C3130" s="3">
        <v>44151</v>
      </c>
      <c r="D3130">
        <v>1</v>
      </c>
      <c r="I3130" t="s">
        <v>142</v>
      </c>
      <c r="J3130" s="29" t="s">
        <v>146</v>
      </c>
      <c r="M3130" s="2" t="s">
        <v>155</v>
      </c>
      <c r="N3130" s="2">
        <f t="shared" si="440"/>
        <v>3408</v>
      </c>
      <c r="O3130">
        <v>340.8</v>
      </c>
      <c r="P3130" s="28"/>
      <c r="Q3130" t="str">
        <f t="shared" si="441"/>
        <v/>
      </c>
      <c r="R3130" s="2" t="str">
        <f>IF(ISNUMBER(Q3130),SUMIFS(Q$1:$Q3130,A$1:$A3130,A3130,J$1:$J3130,J3130,D$1:$D3130,D3130),"")</f>
        <v/>
      </c>
      <c r="AH3130" s="2" t="str">
        <f t="shared" si="442"/>
        <v/>
      </c>
      <c r="AU3130" s="2" t="str">
        <f t="shared" ref="AU3130:AU3159" si="443">IF(AND(ISNUMBER(AI3130),ISNUMBER(Q3130)),ROUND(Q3130*AI3130,3),"")</f>
        <v/>
      </c>
      <c r="AV3130" s="2" t="str">
        <f>IF(ISNUMBER(AU3130),SUMIFS($AU$1:AU3130,$A$1:A3130,A3130,$J$1:J3130,J3130,$D$1:D3130,D3130),"")</f>
        <v/>
      </c>
      <c r="AW3130">
        <f t="shared" ref="AW3130:AW3159" si="444">COUNT(O3130:AV3130)</f>
        <v>1</v>
      </c>
    </row>
    <row r="3131" spans="1:49" x14ac:dyDescent="0.25">
      <c r="A3131" t="s">
        <v>151</v>
      </c>
      <c r="B3131" t="s">
        <v>148</v>
      </c>
      <c r="C3131" s="3">
        <v>44151</v>
      </c>
      <c r="D3131">
        <v>2</v>
      </c>
      <c r="I3131" t="s">
        <v>142</v>
      </c>
      <c r="J3131" s="29" t="s">
        <v>146</v>
      </c>
      <c r="M3131" s="2" t="s">
        <v>155</v>
      </c>
      <c r="N3131" s="2">
        <f t="shared" ref="N3131:N3194" si="445">IF(LEN(O3131)&gt;0,O3131*10,"")</f>
        <v>3265</v>
      </c>
      <c r="O3131">
        <v>326.5</v>
      </c>
      <c r="P3131" s="28"/>
      <c r="Q3131" t="str">
        <f t="shared" si="441"/>
        <v/>
      </c>
      <c r="R3131" s="2" t="str">
        <f>IF(ISNUMBER(Q3131),SUMIFS(Q$1:$Q3131,A$1:$A3131,A3131,J$1:$J3131,J3131,D$1:$D3131,D3131),"")</f>
        <v/>
      </c>
      <c r="AH3131" s="2" t="str">
        <f t="shared" si="442"/>
        <v/>
      </c>
      <c r="AU3131" s="2" t="str">
        <f t="shared" si="443"/>
        <v/>
      </c>
      <c r="AV3131" s="2" t="str">
        <f>IF(ISNUMBER(AU3131),SUMIFS($AU$1:AU3131,$A$1:A3131,A3131,$J$1:J3131,J3131,$D$1:D3131,D3131),"")</f>
        <v/>
      </c>
      <c r="AW3131">
        <f t="shared" si="444"/>
        <v>1</v>
      </c>
    </row>
    <row r="3132" spans="1:49" x14ac:dyDescent="0.25">
      <c r="A3132" t="s">
        <v>151</v>
      </c>
      <c r="B3132" t="s">
        <v>148</v>
      </c>
      <c r="C3132" s="3">
        <v>44151</v>
      </c>
      <c r="D3132">
        <v>3</v>
      </c>
      <c r="I3132" t="s">
        <v>142</v>
      </c>
      <c r="J3132" s="29" t="s">
        <v>146</v>
      </c>
      <c r="M3132" s="2" t="s">
        <v>155</v>
      </c>
      <c r="N3132" s="2">
        <f t="shared" si="445"/>
        <v>4473</v>
      </c>
      <c r="O3132">
        <v>447.3</v>
      </c>
      <c r="P3132" s="28"/>
      <c r="Q3132" t="str">
        <f t="shared" si="441"/>
        <v/>
      </c>
      <c r="R3132" s="2" t="str">
        <f>IF(ISNUMBER(Q3132),SUMIFS(Q$1:$Q3132,A$1:$A3132,A3132,J$1:$J3132,J3132,D$1:$D3132,D3132),"")</f>
        <v/>
      </c>
      <c r="AH3132" s="2" t="str">
        <f t="shared" si="442"/>
        <v/>
      </c>
      <c r="AU3132" s="2" t="str">
        <f t="shared" si="443"/>
        <v/>
      </c>
      <c r="AV3132" s="2" t="str">
        <f>IF(ISNUMBER(AU3132),SUMIFS($AU$1:AU3132,$A$1:A3132,A3132,$J$1:J3132,J3132,$D$1:D3132,D3132),"")</f>
        <v/>
      </c>
      <c r="AW3132">
        <f t="shared" si="444"/>
        <v>1</v>
      </c>
    </row>
    <row r="3133" spans="1:49" x14ac:dyDescent="0.25">
      <c r="A3133" t="s">
        <v>151</v>
      </c>
      <c r="B3133" t="s">
        <v>148</v>
      </c>
      <c r="C3133" s="3">
        <v>44151</v>
      </c>
      <c r="D3133">
        <v>4</v>
      </c>
      <c r="I3133" t="s">
        <v>142</v>
      </c>
      <c r="J3133" s="29" t="s">
        <v>146</v>
      </c>
      <c r="M3133" s="2" t="s">
        <v>155</v>
      </c>
      <c r="N3133" s="2">
        <f t="shared" si="445"/>
        <v>2795</v>
      </c>
      <c r="O3133">
        <v>279.5</v>
      </c>
      <c r="P3133" s="28"/>
      <c r="Q3133" t="str">
        <f t="shared" si="441"/>
        <v/>
      </c>
      <c r="R3133" s="2" t="str">
        <f>IF(ISNUMBER(Q3133),SUMIFS(Q$1:$Q3133,A$1:$A3133,A3133,J$1:$J3133,J3133,D$1:$D3133,D3133),"")</f>
        <v/>
      </c>
      <c r="AH3133" s="2" t="str">
        <f t="shared" si="442"/>
        <v/>
      </c>
      <c r="AU3133" s="2" t="str">
        <f t="shared" si="443"/>
        <v/>
      </c>
      <c r="AV3133" s="2" t="str">
        <f>IF(ISNUMBER(AU3133),SUMIFS($AU$1:AU3133,$A$1:A3133,A3133,$J$1:J3133,J3133,$D$1:D3133,D3133),"")</f>
        <v/>
      </c>
      <c r="AW3133">
        <f t="shared" si="444"/>
        <v>1</v>
      </c>
    </row>
    <row r="3134" spans="1:49" x14ac:dyDescent="0.25">
      <c r="A3134" t="s">
        <v>151</v>
      </c>
      <c r="B3134" t="s">
        <v>148</v>
      </c>
      <c r="C3134" s="3">
        <v>44151</v>
      </c>
      <c r="D3134">
        <v>5</v>
      </c>
      <c r="I3134" t="s">
        <v>142</v>
      </c>
      <c r="J3134" s="29" t="s">
        <v>146</v>
      </c>
      <c r="M3134" s="2" t="s">
        <v>155</v>
      </c>
      <c r="N3134" s="2">
        <f t="shared" si="445"/>
        <v>3434.0000000000005</v>
      </c>
      <c r="O3134">
        <v>343.40000000000003</v>
      </c>
      <c r="P3134" s="28"/>
      <c r="Q3134" t="str">
        <f t="shared" si="441"/>
        <v/>
      </c>
      <c r="R3134" s="2" t="str">
        <f>IF(ISNUMBER(Q3134),SUMIFS(Q$1:$Q3134,A$1:$A3134,A3134,J$1:$J3134,J3134,D$1:$D3134,D3134),"")</f>
        <v/>
      </c>
      <c r="AH3134" s="2" t="str">
        <f t="shared" si="442"/>
        <v/>
      </c>
      <c r="AU3134" s="2" t="str">
        <f t="shared" si="443"/>
        <v/>
      </c>
      <c r="AV3134" s="2" t="str">
        <f>IF(ISNUMBER(AU3134),SUMIFS($AU$1:AU3134,$A$1:A3134,A3134,$J$1:J3134,J3134,$D$1:D3134,D3134),"")</f>
        <v/>
      </c>
      <c r="AW3134">
        <f t="shared" si="444"/>
        <v>1</v>
      </c>
    </row>
    <row r="3135" spans="1:49" x14ac:dyDescent="0.25">
      <c r="A3135" t="s">
        <v>151</v>
      </c>
      <c r="B3135" t="s">
        <v>148</v>
      </c>
      <c r="C3135" s="3">
        <v>44172</v>
      </c>
      <c r="D3135">
        <v>1</v>
      </c>
      <c r="I3135" t="s">
        <v>142</v>
      </c>
      <c r="J3135" s="29" t="s">
        <v>146</v>
      </c>
      <c r="M3135" s="2" t="s">
        <v>155</v>
      </c>
      <c r="N3135" s="2">
        <f t="shared" si="445"/>
        <v>2823</v>
      </c>
      <c r="O3135">
        <v>282.3</v>
      </c>
      <c r="P3135" s="28"/>
      <c r="Q3135" t="str">
        <f t="shared" si="441"/>
        <v/>
      </c>
      <c r="R3135" s="2" t="str">
        <f>IF(ISNUMBER(Q3135),SUMIFS(Q$1:$Q3135,A$1:$A3135,A3135,J$1:$J3135,J3135,D$1:$D3135,D3135),"")</f>
        <v/>
      </c>
      <c r="AH3135" s="2" t="str">
        <f t="shared" si="442"/>
        <v/>
      </c>
      <c r="AU3135" s="2" t="str">
        <f t="shared" si="443"/>
        <v/>
      </c>
      <c r="AV3135" s="2" t="str">
        <f>IF(ISNUMBER(AU3135),SUMIFS($AU$1:AU3135,$A$1:A3135,A3135,$J$1:J3135,J3135,$D$1:D3135,D3135),"")</f>
        <v/>
      </c>
      <c r="AW3135">
        <f t="shared" si="444"/>
        <v>1</v>
      </c>
    </row>
    <row r="3136" spans="1:49" x14ac:dyDescent="0.25">
      <c r="A3136" t="s">
        <v>151</v>
      </c>
      <c r="B3136" t="s">
        <v>148</v>
      </c>
      <c r="C3136" s="3">
        <v>44172</v>
      </c>
      <c r="D3136">
        <v>2</v>
      </c>
      <c r="I3136" t="s">
        <v>142</v>
      </c>
      <c r="J3136" s="29" t="s">
        <v>146</v>
      </c>
      <c r="M3136" s="2" t="s">
        <v>155</v>
      </c>
      <c r="N3136" s="2">
        <f t="shared" si="445"/>
        <v>3113</v>
      </c>
      <c r="O3136">
        <v>311.3</v>
      </c>
      <c r="P3136" s="28"/>
      <c r="Q3136" t="str">
        <f t="shared" si="441"/>
        <v/>
      </c>
      <c r="R3136" s="2" t="str">
        <f>IF(ISNUMBER(Q3136),SUMIFS(Q$1:$Q3136,A$1:$A3136,A3136,J$1:$J3136,J3136,D$1:$D3136,D3136),"")</f>
        <v/>
      </c>
      <c r="AH3136" s="2" t="str">
        <f t="shared" si="442"/>
        <v/>
      </c>
      <c r="AU3136" s="2" t="str">
        <f t="shared" si="443"/>
        <v/>
      </c>
      <c r="AV3136" s="2" t="str">
        <f>IF(ISNUMBER(AU3136),SUMIFS($AU$1:AU3136,$A$1:A3136,A3136,$J$1:J3136,J3136,$D$1:D3136,D3136),"")</f>
        <v/>
      </c>
      <c r="AW3136">
        <f t="shared" si="444"/>
        <v>1</v>
      </c>
    </row>
    <row r="3137" spans="1:49" x14ac:dyDescent="0.25">
      <c r="A3137" t="s">
        <v>151</v>
      </c>
      <c r="B3137" t="s">
        <v>148</v>
      </c>
      <c r="C3137" s="3">
        <v>44172</v>
      </c>
      <c r="D3137">
        <v>3</v>
      </c>
      <c r="I3137" t="s">
        <v>142</v>
      </c>
      <c r="J3137" s="29" t="s">
        <v>146</v>
      </c>
      <c r="M3137" s="2" t="s">
        <v>155</v>
      </c>
      <c r="N3137" s="2">
        <f t="shared" si="445"/>
        <v>3320.0000000000005</v>
      </c>
      <c r="O3137">
        <v>332.00000000000006</v>
      </c>
      <c r="P3137" s="28"/>
      <c r="Q3137" t="str">
        <f t="shared" si="441"/>
        <v/>
      </c>
      <c r="R3137" s="2" t="str">
        <f>IF(ISNUMBER(Q3137),SUMIFS(Q$1:$Q3137,A$1:$A3137,A3137,J$1:$J3137,J3137,D$1:$D3137,D3137),"")</f>
        <v/>
      </c>
      <c r="AH3137" s="2" t="str">
        <f t="shared" si="442"/>
        <v/>
      </c>
      <c r="AU3137" s="2" t="str">
        <f t="shared" si="443"/>
        <v/>
      </c>
      <c r="AV3137" s="2" t="str">
        <f>IF(ISNUMBER(AU3137),SUMIFS($AU$1:AU3137,$A$1:A3137,A3137,$J$1:J3137,J3137,$D$1:D3137,D3137),"")</f>
        <v/>
      </c>
      <c r="AW3137">
        <f t="shared" si="444"/>
        <v>1</v>
      </c>
    </row>
    <row r="3138" spans="1:49" x14ac:dyDescent="0.25">
      <c r="A3138" t="s">
        <v>151</v>
      </c>
      <c r="B3138" t="s">
        <v>148</v>
      </c>
      <c r="C3138" s="3">
        <v>44172</v>
      </c>
      <c r="D3138">
        <v>4</v>
      </c>
      <c r="I3138" t="s">
        <v>142</v>
      </c>
      <c r="J3138" s="29" t="s">
        <v>146</v>
      </c>
      <c r="M3138" s="2" t="s">
        <v>155</v>
      </c>
      <c r="N3138" s="2">
        <f t="shared" si="445"/>
        <v>2992</v>
      </c>
      <c r="O3138">
        <v>299.2</v>
      </c>
      <c r="P3138" s="28"/>
      <c r="Q3138" t="str">
        <f t="shared" si="441"/>
        <v/>
      </c>
      <c r="R3138" s="2" t="str">
        <f>IF(ISNUMBER(Q3138),SUMIFS(Q$1:$Q3138,A$1:$A3138,A3138,J$1:$J3138,J3138,D$1:$D3138,D3138),"")</f>
        <v/>
      </c>
      <c r="AH3138" s="2" t="str">
        <f t="shared" si="442"/>
        <v/>
      </c>
      <c r="AU3138" s="2" t="str">
        <f t="shared" si="443"/>
        <v/>
      </c>
      <c r="AV3138" s="2" t="str">
        <f>IF(ISNUMBER(AU3138),SUMIFS($AU$1:AU3138,$A$1:A3138,A3138,$J$1:J3138,J3138,$D$1:D3138,D3138),"")</f>
        <v/>
      </c>
      <c r="AW3138">
        <f t="shared" si="444"/>
        <v>1</v>
      </c>
    </row>
    <row r="3139" spans="1:49" x14ac:dyDescent="0.25">
      <c r="A3139" t="s">
        <v>151</v>
      </c>
      <c r="B3139" t="s">
        <v>148</v>
      </c>
      <c r="C3139" s="3">
        <v>44172</v>
      </c>
      <c r="D3139">
        <v>5</v>
      </c>
      <c r="I3139" t="s">
        <v>142</v>
      </c>
      <c r="J3139" s="29" t="s">
        <v>146</v>
      </c>
      <c r="M3139" s="2" t="s">
        <v>155</v>
      </c>
      <c r="N3139" s="2">
        <f t="shared" si="445"/>
        <v>3727.0000000000005</v>
      </c>
      <c r="O3139">
        <v>372.70000000000005</v>
      </c>
      <c r="P3139" s="28"/>
      <c r="Q3139" t="str">
        <f t="shared" ref="Q3139:Q3202" si="446">IF(LEN(P3139)&gt;0,P3139,"")</f>
        <v/>
      </c>
      <c r="R3139" s="2" t="str">
        <f>IF(ISNUMBER(Q3139),SUMIFS(Q$1:$Q3139,A$1:$A3139,A3139,J$1:$J3139,J3139,D$1:$D3139,D3139),"")</f>
        <v/>
      </c>
      <c r="AH3139" s="2" t="str">
        <f t="shared" si="442"/>
        <v/>
      </c>
      <c r="AU3139" s="2" t="str">
        <f t="shared" si="443"/>
        <v/>
      </c>
      <c r="AV3139" s="2" t="str">
        <f>IF(ISNUMBER(AU3139),SUMIFS($AU$1:AU3139,$A$1:A3139,A3139,$J$1:J3139,J3139,$D$1:D3139,D3139),"")</f>
        <v/>
      </c>
      <c r="AW3139">
        <f t="shared" si="444"/>
        <v>1</v>
      </c>
    </row>
    <row r="3140" spans="1:49" x14ac:dyDescent="0.25">
      <c r="A3140" t="s">
        <v>151</v>
      </c>
      <c r="B3140" t="s">
        <v>148</v>
      </c>
      <c r="C3140" s="3">
        <v>44207</v>
      </c>
      <c r="D3140">
        <v>1</v>
      </c>
      <c r="I3140" t="s">
        <v>142</v>
      </c>
      <c r="J3140" s="29" t="s">
        <v>146</v>
      </c>
      <c r="M3140" s="2" t="s">
        <v>155</v>
      </c>
      <c r="N3140" s="2">
        <f t="shared" si="445"/>
        <v>3504</v>
      </c>
      <c r="O3140">
        <v>350.4</v>
      </c>
      <c r="P3140" s="28"/>
      <c r="Q3140" t="str">
        <f t="shared" si="446"/>
        <v/>
      </c>
      <c r="R3140" s="2" t="str">
        <f>IF(ISNUMBER(Q3140),SUMIFS(Q$1:$Q3140,A$1:$A3140,A3140,J$1:$J3140,J3140,D$1:$D3140,D3140),"")</f>
        <v/>
      </c>
      <c r="AH3140" s="2" t="str">
        <f t="shared" si="442"/>
        <v/>
      </c>
      <c r="AU3140" s="2" t="str">
        <f t="shared" si="443"/>
        <v/>
      </c>
      <c r="AV3140" s="2" t="str">
        <f>IF(ISNUMBER(AU3140),SUMIFS($AU$1:AU3140,$A$1:A3140,A3140,$J$1:J3140,J3140,$D$1:D3140,D3140),"")</f>
        <v/>
      </c>
      <c r="AW3140">
        <f t="shared" si="444"/>
        <v>1</v>
      </c>
    </row>
    <row r="3141" spans="1:49" x14ac:dyDescent="0.25">
      <c r="A3141" t="s">
        <v>151</v>
      </c>
      <c r="B3141" t="s">
        <v>148</v>
      </c>
      <c r="C3141" s="3">
        <v>44207</v>
      </c>
      <c r="D3141">
        <v>2</v>
      </c>
      <c r="I3141" t="s">
        <v>142</v>
      </c>
      <c r="J3141" s="29" t="s">
        <v>146</v>
      </c>
      <c r="M3141" s="2" t="s">
        <v>155</v>
      </c>
      <c r="N3141" s="2">
        <f t="shared" si="445"/>
        <v>3645.0000000000005</v>
      </c>
      <c r="O3141">
        <v>364.50000000000006</v>
      </c>
      <c r="P3141" s="28"/>
      <c r="Q3141" t="str">
        <f t="shared" si="446"/>
        <v/>
      </c>
      <c r="R3141" s="2" t="str">
        <f>IF(ISNUMBER(Q3141),SUMIFS(Q$1:$Q3141,A$1:$A3141,A3141,J$1:$J3141,J3141,D$1:$D3141,D3141),"")</f>
        <v/>
      </c>
      <c r="AH3141" s="2" t="str">
        <f t="shared" si="442"/>
        <v/>
      </c>
      <c r="AU3141" s="2" t="str">
        <f t="shared" si="443"/>
        <v/>
      </c>
      <c r="AV3141" s="2" t="str">
        <f>IF(ISNUMBER(AU3141),SUMIFS($AU$1:AU3141,$A$1:A3141,A3141,$J$1:J3141,J3141,$D$1:D3141,D3141),"")</f>
        <v/>
      </c>
      <c r="AW3141">
        <f t="shared" si="444"/>
        <v>1</v>
      </c>
    </row>
    <row r="3142" spans="1:49" x14ac:dyDescent="0.25">
      <c r="A3142" t="s">
        <v>151</v>
      </c>
      <c r="B3142" t="s">
        <v>148</v>
      </c>
      <c r="C3142" s="3">
        <v>44207</v>
      </c>
      <c r="D3142">
        <v>3</v>
      </c>
      <c r="I3142" t="s">
        <v>142</v>
      </c>
      <c r="J3142" s="29" t="s">
        <v>146</v>
      </c>
      <c r="M3142" s="2" t="s">
        <v>155</v>
      </c>
      <c r="N3142" s="2">
        <f t="shared" si="445"/>
        <v>3178</v>
      </c>
      <c r="O3142">
        <v>317.8</v>
      </c>
      <c r="P3142" s="28"/>
      <c r="Q3142" t="str">
        <f t="shared" si="446"/>
        <v/>
      </c>
      <c r="R3142" s="2" t="str">
        <f>IF(ISNUMBER(Q3142),SUMIFS(Q$1:$Q3142,A$1:$A3142,A3142,J$1:$J3142,J3142,D$1:$D3142,D3142),"")</f>
        <v/>
      </c>
      <c r="AH3142" s="2" t="str">
        <f t="shared" si="442"/>
        <v/>
      </c>
      <c r="AU3142" s="2" t="str">
        <f t="shared" si="443"/>
        <v/>
      </c>
      <c r="AV3142" s="2" t="str">
        <f>IF(ISNUMBER(AU3142),SUMIFS($AU$1:AU3142,$A$1:A3142,A3142,$J$1:J3142,J3142,$D$1:D3142,D3142),"")</f>
        <v/>
      </c>
      <c r="AW3142">
        <f t="shared" si="444"/>
        <v>1</v>
      </c>
    </row>
    <row r="3143" spans="1:49" x14ac:dyDescent="0.25">
      <c r="A3143" t="s">
        <v>151</v>
      </c>
      <c r="B3143" t="s">
        <v>148</v>
      </c>
      <c r="C3143" s="3">
        <v>44207</v>
      </c>
      <c r="D3143">
        <v>4</v>
      </c>
      <c r="I3143" t="s">
        <v>142</v>
      </c>
      <c r="J3143" s="29" t="s">
        <v>146</v>
      </c>
      <c r="M3143" s="2" t="s">
        <v>155</v>
      </c>
      <c r="N3143" s="2">
        <f t="shared" si="445"/>
        <v>4085</v>
      </c>
      <c r="O3143">
        <v>408.5</v>
      </c>
      <c r="P3143" s="28"/>
      <c r="Q3143" t="str">
        <f t="shared" si="446"/>
        <v/>
      </c>
      <c r="R3143" s="2" t="str">
        <f>IF(ISNUMBER(Q3143),SUMIFS(Q$1:$Q3143,A$1:$A3143,A3143,J$1:$J3143,J3143,D$1:$D3143,D3143),"")</f>
        <v/>
      </c>
      <c r="AH3143" s="2" t="str">
        <f t="shared" si="442"/>
        <v/>
      </c>
      <c r="AU3143" s="2" t="str">
        <f t="shared" si="443"/>
        <v/>
      </c>
      <c r="AV3143" s="2" t="str">
        <f>IF(ISNUMBER(AU3143),SUMIFS($AU$1:AU3143,$A$1:A3143,A3143,$J$1:J3143,J3143,$D$1:D3143,D3143),"")</f>
        <v/>
      </c>
      <c r="AW3143">
        <f t="shared" si="444"/>
        <v>1</v>
      </c>
    </row>
    <row r="3144" spans="1:49" x14ac:dyDescent="0.25">
      <c r="A3144" t="s">
        <v>151</v>
      </c>
      <c r="B3144" t="s">
        <v>148</v>
      </c>
      <c r="C3144" s="3">
        <v>44207</v>
      </c>
      <c r="D3144">
        <v>5</v>
      </c>
      <c r="I3144" t="s">
        <v>142</v>
      </c>
      <c r="J3144" s="29" t="s">
        <v>146</v>
      </c>
      <c r="M3144" s="2" t="s">
        <v>155</v>
      </c>
      <c r="N3144" s="2">
        <f t="shared" si="445"/>
        <v>2711</v>
      </c>
      <c r="O3144">
        <v>271.10000000000002</v>
      </c>
      <c r="P3144" s="28"/>
      <c r="Q3144" t="str">
        <f t="shared" si="446"/>
        <v/>
      </c>
      <c r="R3144" s="2" t="str">
        <f>IF(ISNUMBER(Q3144),SUMIFS(Q$1:$Q3144,A$1:$A3144,A3144,J$1:$J3144,J3144,D$1:$D3144,D3144),"")</f>
        <v/>
      </c>
      <c r="AH3144" s="2" t="str">
        <f t="shared" si="442"/>
        <v/>
      </c>
      <c r="AU3144" s="2" t="str">
        <f t="shared" si="443"/>
        <v/>
      </c>
      <c r="AV3144" s="2" t="str">
        <f>IF(ISNUMBER(AU3144),SUMIFS($AU$1:AU3144,$A$1:A3144,A3144,$J$1:J3144,J3144,$D$1:D3144,D3144),"")</f>
        <v/>
      </c>
      <c r="AW3144">
        <f t="shared" si="444"/>
        <v>1</v>
      </c>
    </row>
    <row r="3145" spans="1:49" x14ac:dyDescent="0.25">
      <c r="A3145" t="s">
        <v>151</v>
      </c>
      <c r="B3145" t="s">
        <v>148</v>
      </c>
      <c r="C3145" s="3">
        <v>44235</v>
      </c>
      <c r="D3145">
        <v>1</v>
      </c>
      <c r="I3145" t="s">
        <v>142</v>
      </c>
      <c r="J3145" s="29" t="s">
        <v>146</v>
      </c>
      <c r="M3145" s="2" t="s">
        <v>155</v>
      </c>
      <c r="N3145" s="2">
        <f t="shared" si="445"/>
        <v>2667</v>
      </c>
      <c r="O3145">
        <v>266.7</v>
      </c>
      <c r="P3145" s="28"/>
      <c r="Q3145" t="str">
        <f t="shared" si="446"/>
        <v/>
      </c>
      <c r="R3145" s="2" t="str">
        <f>IF(ISNUMBER(Q3145),SUMIFS(Q$1:$Q3145,A$1:$A3145,A3145,J$1:$J3145,J3145,D$1:$D3145,D3145),"")</f>
        <v/>
      </c>
      <c r="AH3145" s="2" t="str">
        <f t="shared" si="442"/>
        <v/>
      </c>
      <c r="AU3145" s="2" t="str">
        <f t="shared" si="443"/>
        <v/>
      </c>
      <c r="AV3145" s="2" t="str">
        <f>IF(ISNUMBER(AU3145),SUMIFS($AU$1:AU3145,$A$1:A3145,A3145,$J$1:J3145,J3145,$D$1:D3145,D3145),"")</f>
        <v/>
      </c>
      <c r="AW3145">
        <f t="shared" si="444"/>
        <v>1</v>
      </c>
    </row>
    <row r="3146" spans="1:49" x14ac:dyDescent="0.25">
      <c r="A3146" t="s">
        <v>151</v>
      </c>
      <c r="B3146" t="s">
        <v>148</v>
      </c>
      <c r="C3146" s="3">
        <v>44235</v>
      </c>
      <c r="D3146">
        <v>2</v>
      </c>
      <c r="I3146" t="s">
        <v>142</v>
      </c>
      <c r="J3146" s="29" t="s">
        <v>146</v>
      </c>
      <c r="M3146" s="2" t="s">
        <v>155</v>
      </c>
      <c r="N3146" s="2">
        <f t="shared" si="445"/>
        <v>3290</v>
      </c>
      <c r="O3146">
        <v>329</v>
      </c>
      <c r="P3146" s="28"/>
      <c r="Q3146" t="str">
        <f t="shared" si="446"/>
        <v/>
      </c>
      <c r="R3146" s="2" t="str">
        <f>IF(ISNUMBER(Q3146),SUMIFS(Q$1:$Q3146,A$1:$A3146,A3146,J$1:$J3146,J3146,D$1:$D3146,D3146),"")</f>
        <v/>
      </c>
      <c r="AH3146" s="2" t="str">
        <f t="shared" si="442"/>
        <v/>
      </c>
      <c r="AU3146" s="2" t="str">
        <f t="shared" si="443"/>
        <v/>
      </c>
      <c r="AV3146" s="2" t="str">
        <f>IF(ISNUMBER(AU3146),SUMIFS($AU$1:AU3146,$A$1:A3146,A3146,$J$1:J3146,J3146,$D$1:D3146,D3146),"")</f>
        <v/>
      </c>
      <c r="AW3146">
        <f t="shared" si="444"/>
        <v>1</v>
      </c>
    </row>
    <row r="3147" spans="1:49" x14ac:dyDescent="0.25">
      <c r="A3147" t="s">
        <v>151</v>
      </c>
      <c r="B3147" t="s">
        <v>148</v>
      </c>
      <c r="C3147" s="3">
        <v>44235</v>
      </c>
      <c r="D3147">
        <v>3</v>
      </c>
      <c r="I3147" t="s">
        <v>142</v>
      </c>
      <c r="J3147" s="29" t="s">
        <v>146</v>
      </c>
      <c r="M3147" s="2" t="s">
        <v>155</v>
      </c>
      <c r="N3147" s="2">
        <f t="shared" si="445"/>
        <v>4750</v>
      </c>
      <c r="O3147">
        <v>475</v>
      </c>
      <c r="P3147" s="28"/>
      <c r="Q3147" t="str">
        <f t="shared" si="446"/>
        <v/>
      </c>
      <c r="R3147" s="2" t="str">
        <f>IF(ISNUMBER(Q3147),SUMIFS(Q$1:$Q3147,A$1:$A3147,A3147,J$1:$J3147,J3147,D$1:$D3147,D3147),"")</f>
        <v/>
      </c>
      <c r="AH3147" s="2" t="str">
        <f t="shared" ref="AH3147:AH3159" si="447">IF(ISNUMBER(AI3147),AI3147,"")</f>
        <v/>
      </c>
      <c r="AU3147" s="2" t="str">
        <f t="shared" si="443"/>
        <v/>
      </c>
      <c r="AV3147" s="2" t="str">
        <f>IF(ISNUMBER(AU3147),SUMIFS($AU$1:AU3147,$A$1:A3147,A3147,$J$1:J3147,J3147,$D$1:D3147,D3147),"")</f>
        <v/>
      </c>
      <c r="AW3147">
        <f t="shared" si="444"/>
        <v>1</v>
      </c>
    </row>
    <row r="3148" spans="1:49" x14ac:dyDescent="0.25">
      <c r="A3148" t="s">
        <v>151</v>
      </c>
      <c r="B3148" t="s">
        <v>148</v>
      </c>
      <c r="C3148" s="3">
        <v>44235</v>
      </c>
      <c r="D3148">
        <v>4</v>
      </c>
      <c r="I3148" t="s">
        <v>142</v>
      </c>
      <c r="J3148" s="29" t="s">
        <v>146</v>
      </c>
      <c r="M3148" s="2" t="s">
        <v>155</v>
      </c>
      <c r="N3148" s="2">
        <f t="shared" si="445"/>
        <v>5272</v>
      </c>
      <c r="O3148">
        <v>527.20000000000005</v>
      </c>
      <c r="P3148" s="28"/>
      <c r="Q3148" t="str">
        <f t="shared" si="446"/>
        <v/>
      </c>
      <c r="R3148" s="2" t="str">
        <f>IF(ISNUMBER(Q3148),SUMIFS(Q$1:$Q3148,A$1:$A3148,A3148,J$1:$J3148,J3148,D$1:$D3148,D3148),"")</f>
        <v/>
      </c>
      <c r="AH3148" s="2" t="str">
        <f t="shared" si="447"/>
        <v/>
      </c>
      <c r="AU3148" s="2" t="str">
        <f t="shared" si="443"/>
        <v/>
      </c>
      <c r="AV3148" s="2" t="str">
        <f>IF(ISNUMBER(AU3148),SUMIFS($AU$1:AU3148,$A$1:A3148,A3148,$J$1:J3148,J3148,$D$1:D3148,D3148),"")</f>
        <v/>
      </c>
      <c r="AW3148">
        <f t="shared" si="444"/>
        <v>1</v>
      </c>
    </row>
    <row r="3149" spans="1:49" x14ac:dyDescent="0.25">
      <c r="A3149" t="s">
        <v>151</v>
      </c>
      <c r="B3149" t="s">
        <v>148</v>
      </c>
      <c r="C3149" s="3">
        <v>44235</v>
      </c>
      <c r="D3149">
        <v>5</v>
      </c>
      <c r="I3149" t="s">
        <v>142</v>
      </c>
      <c r="J3149" s="29" t="s">
        <v>146</v>
      </c>
      <c r="M3149" s="2" t="s">
        <v>155</v>
      </c>
      <c r="N3149" s="2">
        <f t="shared" si="445"/>
        <v>3375</v>
      </c>
      <c r="O3149">
        <v>337.5</v>
      </c>
      <c r="P3149" s="28"/>
      <c r="Q3149" t="str">
        <f t="shared" si="446"/>
        <v/>
      </c>
      <c r="R3149" s="2" t="str">
        <f>IF(ISNUMBER(Q3149),SUMIFS(Q$1:$Q3149,A$1:$A3149,A3149,J$1:$J3149,J3149,D$1:$D3149,D3149),"")</f>
        <v/>
      </c>
      <c r="AH3149" s="2" t="str">
        <f t="shared" si="447"/>
        <v/>
      </c>
      <c r="AU3149" s="2" t="str">
        <f t="shared" si="443"/>
        <v/>
      </c>
      <c r="AV3149" s="2" t="str">
        <f>IF(ISNUMBER(AU3149),SUMIFS($AU$1:AU3149,$A$1:A3149,A3149,$J$1:J3149,J3149,$D$1:D3149,D3149),"")</f>
        <v/>
      </c>
      <c r="AW3149">
        <f t="shared" si="444"/>
        <v>1</v>
      </c>
    </row>
    <row r="3150" spans="1:49" x14ac:dyDescent="0.25">
      <c r="A3150" t="s">
        <v>151</v>
      </c>
      <c r="B3150" t="s">
        <v>148</v>
      </c>
      <c r="C3150" s="3">
        <v>44284</v>
      </c>
      <c r="D3150">
        <v>1</v>
      </c>
      <c r="I3150" t="s">
        <v>142</v>
      </c>
      <c r="J3150" s="29" t="s">
        <v>146</v>
      </c>
      <c r="M3150" s="2" t="s">
        <v>155</v>
      </c>
      <c r="N3150" s="2">
        <f t="shared" si="445"/>
        <v>3283</v>
      </c>
      <c r="O3150">
        <v>328.3</v>
      </c>
      <c r="P3150" s="28"/>
      <c r="Q3150" t="str">
        <f t="shared" si="446"/>
        <v/>
      </c>
      <c r="R3150" s="2" t="str">
        <f>IF(ISNUMBER(Q3150),SUMIFS(Q$1:$Q3150,A$1:$A3150,A3150,J$1:$J3150,J3150,D$1:$D3150,D3150),"")</f>
        <v/>
      </c>
      <c r="AH3150" s="2" t="str">
        <f t="shared" si="447"/>
        <v/>
      </c>
      <c r="AU3150" s="2" t="str">
        <f t="shared" si="443"/>
        <v/>
      </c>
      <c r="AV3150" s="2" t="str">
        <f>IF(ISNUMBER(AU3150),SUMIFS($AU$1:AU3150,$A$1:A3150,A3150,$J$1:J3150,J3150,$D$1:D3150,D3150),"")</f>
        <v/>
      </c>
      <c r="AW3150">
        <f t="shared" si="444"/>
        <v>1</v>
      </c>
    </row>
    <row r="3151" spans="1:49" x14ac:dyDescent="0.25">
      <c r="A3151" t="s">
        <v>151</v>
      </c>
      <c r="B3151" t="s">
        <v>148</v>
      </c>
      <c r="C3151" s="3">
        <v>44284</v>
      </c>
      <c r="D3151">
        <v>2</v>
      </c>
      <c r="I3151" t="s">
        <v>142</v>
      </c>
      <c r="J3151" s="29" t="s">
        <v>146</v>
      </c>
      <c r="M3151" s="2" t="s">
        <v>155</v>
      </c>
      <c r="N3151" s="2">
        <f t="shared" si="445"/>
        <v>3952.0000000000005</v>
      </c>
      <c r="O3151">
        <v>395.20000000000005</v>
      </c>
      <c r="P3151" s="28"/>
      <c r="Q3151" t="str">
        <f t="shared" si="446"/>
        <v/>
      </c>
      <c r="R3151" s="2" t="str">
        <f>IF(ISNUMBER(Q3151),SUMIFS(Q$1:$Q3151,A$1:$A3151,A3151,J$1:$J3151,J3151,D$1:$D3151,D3151),"")</f>
        <v/>
      </c>
      <c r="AH3151" s="2" t="str">
        <f t="shared" si="447"/>
        <v/>
      </c>
      <c r="AU3151" s="2" t="str">
        <f t="shared" si="443"/>
        <v/>
      </c>
      <c r="AV3151" s="2" t="str">
        <f>IF(ISNUMBER(AU3151),SUMIFS($AU$1:AU3151,$A$1:A3151,A3151,$J$1:J3151,J3151,$D$1:D3151,D3151),"")</f>
        <v/>
      </c>
      <c r="AW3151">
        <f t="shared" si="444"/>
        <v>1</v>
      </c>
    </row>
    <row r="3152" spans="1:49" x14ac:dyDescent="0.25">
      <c r="A3152" t="s">
        <v>151</v>
      </c>
      <c r="B3152" t="s">
        <v>148</v>
      </c>
      <c r="C3152" s="3">
        <v>44284</v>
      </c>
      <c r="D3152">
        <v>3</v>
      </c>
      <c r="I3152" t="s">
        <v>142</v>
      </c>
      <c r="J3152" s="29" t="s">
        <v>146</v>
      </c>
      <c r="M3152" s="2" t="s">
        <v>155</v>
      </c>
      <c r="N3152" s="2">
        <f t="shared" si="445"/>
        <v>3222.9999999999995</v>
      </c>
      <c r="O3152">
        <v>322.29999999999995</v>
      </c>
      <c r="P3152" s="28"/>
      <c r="Q3152" t="str">
        <f t="shared" si="446"/>
        <v/>
      </c>
      <c r="R3152" s="2" t="str">
        <f>IF(ISNUMBER(Q3152),SUMIFS(Q$1:$Q3152,A$1:$A3152,A3152,J$1:$J3152,J3152,D$1:$D3152,D3152),"")</f>
        <v/>
      </c>
      <c r="AH3152" s="2" t="str">
        <f t="shared" si="447"/>
        <v/>
      </c>
      <c r="AU3152" s="2" t="str">
        <f t="shared" si="443"/>
        <v/>
      </c>
      <c r="AV3152" s="2" t="str">
        <f>IF(ISNUMBER(AU3152),SUMIFS($AU$1:AU3152,$A$1:A3152,A3152,$J$1:J3152,J3152,$D$1:D3152,D3152),"")</f>
        <v/>
      </c>
      <c r="AW3152">
        <f t="shared" si="444"/>
        <v>1</v>
      </c>
    </row>
    <row r="3153" spans="1:49" x14ac:dyDescent="0.25">
      <c r="A3153" t="s">
        <v>151</v>
      </c>
      <c r="B3153" t="s">
        <v>148</v>
      </c>
      <c r="C3153" s="3">
        <v>44284</v>
      </c>
      <c r="D3153">
        <v>4</v>
      </c>
      <c r="I3153" t="s">
        <v>142</v>
      </c>
      <c r="J3153" s="29" t="s">
        <v>146</v>
      </c>
      <c r="M3153" s="2" t="s">
        <v>155</v>
      </c>
      <c r="N3153" s="2">
        <f t="shared" si="445"/>
        <v>3277.0000000000005</v>
      </c>
      <c r="O3153">
        <v>327.70000000000005</v>
      </c>
      <c r="P3153" s="28"/>
      <c r="Q3153" t="str">
        <f t="shared" si="446"/>
        <v/>
      </c>
      <c r="R3153" s="2" t="str">
        <f>IF(ISNUMBER(Q3153),SUMIFS(Q$1:$Q3153,A$1:$A3153,A3153,J$1:$J3153,J3153,D$1:$D3153,D3153),"")</f>
        <v/>
      </c>
      <c r="AH3153" s="2" t="str">
        <f t="shared" si="447"/>
        <v/>
      </c>
      <c r="AU3153" s="2" t="str">
        <f t="shared" si="443"/>
        <v/>
      </c>
      <c r="AV3153" s="2" t="str">
        <f>IF(ISNUMBER(AU3153),SUMIFS($AU$1:AU3153,$A$1:A3153,A3153,$J$1:J3153,J3153,$D$1:D3153,D3153),"")</f>
        <v/>
      </c>
      <c r="AW3153">
        <f t="shared" si="444"/>
        <v>1</v>
      </c>
    </row>
    <row r="3154" spans="1:49" x14ac:dyDescent="0.25">
      <c r="A3154" t="s">
        <v>151</v>
      </c>
      <c r="B3154" t="s">
        <v>148</v>
      </c>
      <c r="C3154" s="3">
        <v>44284</v>
      </c>
      <c r="D3154">
        <v>5</v>
      </c>
      <c r="I3154" t="s">
        <v>142</v>
      </c>
      <c r="J3154" s="29" t="s">
        <v>146</v>
      </c>
      <c r="M3154" s="2" t="s">
        <v>155</v>
      </c>
      <c r="N3154" s="2">
        <f t="shared" si="445"/>
        <v>1688</v>
      </c>
      <c r="O3154">
        <v>168.8</v>
      </c>
      <c r="P3154" s="28"/>
      <c r="Q3154" t="str">
        <f t="shared" si="446"/>
        <v/>
      </c>
      <c r="R3154" s="2" t="str">
        <f>IF(ISNUMBER(Q3154),SUMIFS(Q$1:$Q3154,A$1:$A3154,A3154,J$1:$J3154,J3154,D$1:$D3154,D3154),"")</f>
        <v/>
      </c>
      <c r="AH3154" s="2" t="str">
        <f t="shared" si="447"/>
        <v/>
      </c>
      <c r="AU3154" s="2" t="str">
        <f t="shared" si="443"/>
        <v/>
      </c>
      <c r="AV3154" s="2" t="str">
        <f>IF(ISNUMBER(AU3154),SUMIFS($AU$1:AU3154,$A$1:A3154,A3154,$J$1:J3154,J3154,$D$1:D3154,D3154),"")</f>
        <v/>
      </c>
      <c r="AW3154">
        <f t="shared" si="444"/>
        <v>1</v>
      </c>
    </row>
    <row r="3155" spans="1:49" x14ac:dyDescent="0.25">
      <c r="A3155" t="s">
        <v>151</v>
      </c>
      <c r="B3155" t="s">
        <v>148</v>
      </c>
      <c r="C3155" s="3">
        <v>44326</v>
      </c>
      <c r="D3155">
        <v>1</v>
      </c>
      <c r="I3155" t="s">
        <v>142</v>
      </c>
      <c r="J3155" s="29" t="s">
        <v>146</v>
      </c>
      <c r="M3155" s="2" t="s">
        <v>155</v>
      </c>
      <c r="N3155" s="2">
        <f t="shared" si="445"/>
        <v>1510</v>
      </c>
      <c r="O3155">
        <v>151</v>
      </c>
      <c r="P3155" s="28"/>
      <c r="Q3155" t="str">
        <f t="shared" si="446"/>
        <v/>
      </c>
      <c r="R3155" s="2" t="str">
        <f>IF(ISNUMBER(Q3155),SUMIFS(Q$1:$Q3155,A$1:$A3155,A3155,J$1:$J3155,J3155,D$1:$D3155,D3155),"")</f>
        <v/>
      </c>
      <c r="AH3155" s="2" t="str">
        <f t="shared" si="447"/>
        <v/>
      </c>
      <c r="AU3155" s="2" t="str">
        <f t="shared" si="443"/>
        <v/>
      </c>
      <c r="AV3155" s="2" t="str">
        <f>IF(ISNUMBER(AU3155),SUMIFS($AU$1:AU3155,$A$1:A3155,A3155,$J$1:J3155,J3155,$D$1:D3155,D3155),"")</f>
        <v/>
      </c>
      <c r="AW3155">
        <f t="shared" si="444"/>
        <v>1</v>
      </c>
    </row>
    <row r="3156" spans="1:49" x14ac:dyDescent="0.25">
      <c r="A3156" t="s">
        <v>151</v>
      </c>
      <c r="B3156" t="s">
        <v>148</v>
      </c>
      <c r="C3156" s="3">
        <v>44326</v>
      </c>
      <c r="D3156">
        <v>2</v>
      </c>
      <c r="I3156" t="s">
        <v>142</v>
      </c>
      <c r="J3156" s="29" t="s">
        <v>146</v>
      </c>
      <c r="M3156" s="2" t="s">
        <v>155</v>
      </c>
      <c r="N3156" s="2">
        <f t="shared" si="445"/>
        <v>2187</v>
      </c>
      <c r="O3156">
        <v>218.7</v>
      </c>
      <c r="P3156" s="28"/>
      <c r="Q3156" t="str">
        <f t="shared" si="446"/>
        <v/>
      </c>
      <c r="R3156" s="2" t="str">
        <f>IF(ISNUMBER(Q3156),SUMIFS(Q$1:$Q3156,A$1:$A3156,A3156,J$1:$J3156,J3156,D$1:$D3156,D3156),"")</f>
        <v/>
      </c>
      <c r="AH3156" s="2" t="str">
        <f t="shared" si="447"/>
        <v/>
      </c>
      <c r="AU3156" s="2" t="str">
        <f t="shared" si="443"/>
        <v/>
      </c>
      <c r="AV3156" s="2" t="str">
        <f>IF(ISNUMBER(AU3156),SUMIFS($AU$1:AU3156,$A$1:A3156,A3156,$J$1:J3156,J3156,$D$1:D3156,D3156),"")</f>
        <v/>
      </c>
      <c r="AW3156">
        <f t="shared" si="444"/>
        <v>1</v>
      </c>
    </row>
    <row r="3157" spans="1:49" x14ac:dyDescent="0.25">
      <c r="A3157" t="s">
        <v>151</v>
      </c>
      <c r="B3157" t="s">
        <v>148</v>
      </c>
      <c r="C3157" s="3">
        <v>44326</v>
      </c>
      <c r="D3157">
        <v>3</v>
      </c>
      <c r="I3157" t="s">
        <v>142</v>
      </c>
      <c r="J3157" s="29" t="s">
        <v>146</v>
      </c>
      <c r="M3157" s="2" t="s">
        <v>155</v>
      </c>
      <c r="N3157" s="2">
        <f t="shared" si="445"/>
        <v>2787</v>
      </c>
      <c r="O3157">
        <v>278.7</v>
      </c>
      <c r="P3157" s="28"/>
      <c r="Q3157" t="str">
        <f t="shared" si="446"/>
        <v/>
      </c>
      <c r="R3157" s="2" t="str">
        <f>IF(ISNUMBER(Q3157),SUMIFS(Q$1:$Q3157,A$1:$A3157,A3157,J$1:$J3157,J3157,D$1:$D3157,D3157),"")</f>
        <v/>
      </c>
      <c r="AH3157" s="2" t="str">
        <f t="shared" si="447"/>
        <v/>
      </c>
      <c r="AU3157" s="2" t="str">
        <f t="shared" si="443"/>
        <v/>
      </c>
      <c r="AV3157" s="2" t="str">
        <f>IF(ISNUMBER(AU3157),SUMIFS($AU$1:AU3157,$A$1:A3157,A3157,$J$1:J3157,J3157,$D$1:D3157,D3157),"")</f>
        <v/>
      </c>
      <c r="AW3157">
        <f t="shared" si="444"/>
        <v>1</v>
      </c>
    </row>
    <row r="3158" spans="1:49" x14ac:dyDescent="0.25">
      <c r="A3158" t="s">
        <v>151</v>
      </c>
      <c r="B3158" t="s">
        <v>148</v>
      </c>
      <c r="C3158" s="3">
        <v>44326</v>
      </c>
      <c r="D3158">
        <v>4</v>
      </c>
      <c r="I3158" t="s">
        <v>142</v>
      </c>
      <c r="J3158" s="29" t="s">
        <v>146</v>
      </c>
      <c r="M3158" s="2" t="s">
        <v>155</v>
      </c>
      <c r="N3158" s="2">
        <f t="shared" si="445"/>
        <v>4387</v>
      </c>
      <c r="O3158">
        <v>438.7</v>
      </c>
      <c r="P3158" s="28"/>
      <c r="Q3158" t="str">
        <f t="shared" si="446"/>
        <v/>
      </c>
      <c r="R3158" s="2" t="str">
        <f>IF(ISNUMBER(Q3158),SUMIFS(Q$1:$Q3158,A$1:$A3158,A3158,J$1:$J3158,J3158,D$1:$D3158,D3158),"")</f>
        <v/>
      </c>
      <c r="AH3158" s="2" t="str">
        <f t="shared" si="447"/>
        <v/>
      </c>
      <c r="AU3158" s="2" t="str">
        <f t="shared" si="443"/>
        <v/>
      </c>
      <c r="AV3158" s="2" t="str">
        <f>IF(ISNUMBER(AU3158),SUMIFS($AU$1:AU3158,$A$1:A3158,A3158,$J$1:J3158,J3158,$D$1:D3158,D3158),"")</f>
        <v/>
      </c>
      <c r="AW3158">
        <f t="shared" si="444"/>
        <v>1</v>
      </c>
    </row>
    <row r="3159" spans="1:49" x14ac:dyDescent="0.25">
      <c r="A3159" t="s">
        <v>151</v>
      </c>
      <c r="B3159" t="s">
        <v>148</v>
      </c>
      <c r="C3159" s="3">
        <v>44326</v>
      </c>
      <c r="D3159">
        <v>5</v>
      </c>
      <c r="I3159" t="s">
        <v>142</v>
      </c>
      <c r="J3159" s="29" t="s">
        <v>146</v>
      </c>
      <c r="M3159" s="2" t="s">
        <v>155</v>
      </c>
      <c r="N3159" s="2">
        <f t="shared" si="445"/>
        <v>3577.0000000000005</v>
      </c>
      <c r="O3159">
        <v>357.70000000000005</v>
      </c>
      <c r="P3159" s="28"/>
      <c r="Q3159" t="str">
        <f t="shared" si="446"/>
        <v/>
      </c>
      <c r="R3159" s="2" t="str">
        <f>IF(ISNUMBER(Q3159),SUMIFS(Q$1:$Q3159,A$1:$A3159,A3159,J$1:$J3159,J3159,D$1:$D3159,D3159),"")</f>
        <v/>
      </c>
      <c r="AH3159" s="2" t="str">
        <f t="shared" si="447"/>
        <v/>
      </c>
      <c r="AU3159" s="2" t="str">
        <f t="shared" si="443"/>
        <v/>
      </c>
      <c r="AV3159" s="2" t="str">
        <f>IF(ISNUMBER(AU3159),SUMIFS($AU$1:AU3159,$A$1:A3159,A3159,$J$1:J3159,J3159,$D$1:D3159,D3159),"")</f>
        <v/>
      </c>
      <c r="AW3159">
        <f t="shared" si="444"/>
        <v>1</v>
      </c>
    </row>
    <row r="3160" spans="1:49" x14ac:dyDescent="0.25">
      <c r="A3160" t="s">
        <v>153</v>
      </c>
      <c r="B3160" t="s">
        <v>148</v>
      </c>
      <c r="C3160" s="3">
        <v>43725</v>
      </c>
      <c r="D3160">
        <v>1</v>
      </c>
      <c r="I3160" t="s">
        <v>154</v>
      </c>
      <c r="J3160" s="29" t="s">
        <v>145</v>
      </c>
      <c r="M3160" s="2" t="s">
        <v>155</v>
      </c>
      <c r="N3160" s="2">
        <f t="shared" si="445"/>
        <v>3757.6666666666711</v>
      </c>
      <c r="O3160" s="28">
        <v>375.76666666666711</v>
      </c>
      <c r="P3160" s="28"/>
      <c r="Q3160" t="str">
        <f t="shared" si="446"/>
        <v/>
      </c>
      <c r="R3160" s="2" t="str">
        <f>IF(ISNUMBER(Q3160),SUMIFS(Q$1:$Q3160,A$1:$A3160,A3160,J$1:$J3160,J3160,D$1:$D3160,D3160),"")</f>
        <v/>
      </c>
    </row>
    <row r="3161" spans="1:49" x14ac:dyDescent="0.25">
      <c r="A3161" t="s">
        <v>153</v>
      </c>
      <c r="B3161" t="s">
        <v>148</v>
      </c>
      <c r="C3161" s="3">
        <v>43725</v>
      </c>
      <c r="D3161">
        <v>2</v>
      </c>
      <c r="I3161" t="s">
        <v>154</v>
      </c>
      <c r="J3161" s="29" t="s">
        <v>145</v>
      </c>
      <c r="M3161" s="2" t="s">
        <v>155</v>
      </c>
      <c r="N3161" s="2">
        <f t="shared" si="445"/>
        <v>3740.9999999999986</v>
      </c>
      <c r="O3161" s="28">
        <v>374.09999999999985</v>
      </c>
      <c r="P3161" s="28"/>
      <c r="Q3161" t="str">
        <f t="shared" si="446"/>
        <v/>
      </c>
      <c r="R3161" s="2" t="str">
        <f>IF(ISNUMBER(Q3161),SUMIFS(Q$1:$Q3161,A$1:$A3161,A3161,J$1:$J3161,J3161,D$1:$D3161,D3161),"")</f>
        <v/>
      </c>
    </row>
    <row r="3162" spans="1:49" x14ac:dyDescent="0.25">
      <c r="A3162" t="s">
        <v>153</v>
      </c>
      <c r="B3162" t="s">
        <v>148</v>
      </c>
      <c r="C3162" s="3">
        <v>43725</v>
      </c>
      <c r="D3162">
        <v>3</v>
      </c>
      <c r="I3162" t="s">
        <v>154</v>
      </c>
      <c r="J3162" s="29" t="s">
        <v>145</v>
      </c>
      <c r="M3162" s="2" t="s">
        <v>155</v>
      </c>
      <c r="N3162" s="2">
        <f t="shared" si="445"/>
        <v>3173.3333333333308</v>
      </c>
      <c r="O3162" s="28">
        <v>317.33333333333309</v>
      </c>
      <c r="P3162" s="28"/>
      <c r="Q3162" t="str">
        <f t="shared" si="446"/>
        <v/>
      </c>
      <c r="R3162" s="2" t="str">
        <f>IF(ISNUMBER(Q3162),SUMIFS(Q$1:$Q3162,A$1:$A3162,A3162,J$1:$J3162,J3162,D$1:$D3162,D3162),"")</f>
        <v/>
      </c>
    </row>
    <row r="3163" spans="1:49" x14ac:dyDescent="0.25">
      <c r="A3163" t="s">
        <v>153</v>
      </c>
      <c r="B3163" t="s">
        <v>148</v>
      </c>
      <c r="C3163" s="3">
        <v>43725</v>
      </c>
      <c r="D3163">
        <v>4</v>
      </c>
      <c r="I3163" t="s">
        <v>154</v>
      </c>
      <c r="J3163" s="29" t="s">
        <v>145</v>
      </c>
      <c r="M3163" s="2" t="s">
        <v>155</v>
      </c>
      <c r="N3163" s="2">
        <f t="shared" si="445"/>
        <v>4325.3333333333312</v>
      </c>
      <c r="O3163" s="28">
        <v>432.53333333333313</v>
      </c>
      <c r="P3163" s="28"/>
      <c r="Q3163" t="str">
        <f t="shared" si="446"/>
        <v/>
      </c>
      <c r="R3163" s="2" t="str">
        <f>IF(ISNUMBER(Q3163),SUMIFS(Q$1:$Q3163,A$1:$A3163,A3163,J$1:$J3163,J3163,D$1:$D3163,D3163),"")</f>
        <v/>
      </c>
    </row>
    <row r="3164" spans="1:49" x14ac:dyDescent="0.25">
      <c r="A3164" t="s">
        <v>153</v>
      </c>
      <c r="B3164" t="s">
        <v>148</v>
      </c>
      <c r="C3164" s="3">
        <v>43725</v>
      </c>
      <c r="D3164">
        <v>5</v>
      </c>
      <c r="I3164" t="s">
        <v>154</v>
      </c>
      <c r="J3164" s="29" t="s">
        <v>145</v>
      </c>
      <c r="M3164" s="2" t="s">
        <v>155</v>
      </c>
      <c r="N3164" s="2">
        <f t="shared" si="445"/>
        <v>3983.3333333333353</v>
      </c>
      <c r="O3164" s="28">
        <v>398.33333333333354</v>
      </c>
      <c r="P3164" s="28"/>
      <c r="Q3164" t="str">
        <f t="shared" si="446"/>
        <v/>
      </c>
      <c r="R3164" s="2" t="str">
        <f>IF(ISNUMBER(Q3164),SUMIFS(Q$1:$Q3164,A$1:$A3164,A3164,J$1:$J3164,J3164,D$1:$D3164,D3164),"")</f>
        <v/>
      </c>
    </row>
    <row r="3165" spans="1:49" x14ac:dyDescent="0.25">
      <c r="A3165" t="s">
        <v>153</v>
      </c>
      <c r="B3165" t="s">
        <v>148</v>
      </c>
      <c r="C3165" s="3">
        <v>43760</v>
      </c>
      <c r="D3165">
        <v>1</v>
      </c>
      <c r="I3165" t="s">
        <v>154</v>
      </c>
      <c r="J3165" s="29" t="s">
        <v>145</v>
      </c>
      <c r="M3165" s="2" t="s">
        <v>155</v>
      </c>
      <c r="N3165" s="2">
        <f t="shared" si="445"/>
        <v>3963.3333333333308</v>
      </c>
      <c r="O3165" s="28">
        <v>396.33333333333309</v>
      </c>
      <c r="P3165" s="28"/>
      <c r="Q3165" t="str">
        <f t="shared" si="446"/>
        <v/>
      </c>
      <c r="R3165" s="2" t="str">
        <f>IF(ISNUMBER(Q3165),SUMIFS(Q$1:$Q3165,A$1:$A3165,A3165,J$1:$J3165,J3165,D$1:$D3165,D3165),"")</f>
        <v/>
      </c>
    </row>
    <row r="3166" spans="1:49" x14ac:dyDescent="0.25">
      <c r="A3166" t="s">
        <v>153</v>
      </c>
      <c r="B3166" t="s">
        <v>148</v>
      </c>
      <c r="C3166" s="3">
        <v>43760</v>
      </c>
      <c r="D3166">
        <v>2</v>
      </c>
      <c r="I3166" t="s">
        <v>154</v>
      </c>
      <c r="J3166" s="29" t="s">
        <v>145</v>
      </c>
      <c r="M3166" s="2" t="s">
        <v>155</v>
      </c>
      <c r="N3166" s="2">
        <f t="shared" si="445"/>
        <v>3903.3333333333358</v>
      </c>
      <c r="O3166" s="28">
        <v>390.3333333333336</v>
      </c>
      <c r="P3166" s="28"/>
      <c r="Q3166" t="str">
        <f t="shared" si="446"/>
        <v/>
      </c>
      <c r="R3166" s="2" t="str">
        <f>IF(ISNUMBER(Q3166),SUMIFS(Q$1:$Q3166,A$1:$A3166,A3166,J$1:$J3166,J3166,D$1:$D3166,D3166),"")</f>
        <v/>
      </c>
    </row>
    <row r="3167" spans="1:49" x14ac:dyDescent="0.25">
      <c r="A3167" t="s">
        <v>153</v>
      </c>
      <c r="B3167" t="s">
        <v>148</v>
      </c>
      <c r="C3167" s="3">
        <v>43760</v>
      </c>
      <c r="D3167">
        <v>3</v>
      </c>
      <c r="I3167" t="s">
        <v>154</v>
      </c>
      <c r="J3167" s="29" t="s">
        <v>145</v>
      </c>
      <c r="M3167" s="2" t="s">
        <v>155</v>
      </c>
      <c r="N3167" s="2">
        <f t="shared" si="445"/>
        <v>4650.0000000000036</v>
      </c>
      <c r="O3167" s="28">
        <v>465.00000000000034</v>
      </c>
      <c r="P3167" s="28"/>
      <c r="Q3167" t="str">
        <f t="shared" si="446"/>
        <v/>
      </c>
      <c r="R3167" s="2" t="str">
        <f>IF(ISNUMBER(Q3167),SUMIFS(Q$1:$Q3167,A$1:$A3167,A3167,J$1:$J3167,J3167,D$1:$D3167,D3167),"")</f>
        <v/>
      </c>
    </row>
    <row r="3168" spans="1:49" x14ac:dyDescent="0.25">
      <c r="A3168" t="s">
        <v>153</v>
      </c>
      <c r="B3168" t="s">
        <v>148</v>
      </c>
      <c r="C3168" s="3">
        <v>43760</v>
      </c>
      <c r="D3168">
        <v>4</v>
      </c>
      <c r="I3168" t="s">
        <v>154</v>
      </c>
      <c r="J3168" s="29" t="s">
        <v>145</v>
      </c>
      <c r="M3168" s="2" t="s">
        <v>155</v>
      </c>
      <c r="N3168" s="2">
        <f t="shared" si="445"/>
        <v>4340.0000000000009</v>
      </c>
      <c r="O3168" s="28">
        <v>434.00000000000011</v>
      </c>
      <c r="P3168" s="28"/>
      <c r="Q3168" t="str">
        <f t="shared" si="446"/>
        <v/>
      </c>
      <c r="R3168" s="2" t="str">
        <f>IF(ISNUMBER(Q3168),SUMIFS(Q$1:$Q3168,A$1:$A3168,A3168,J$1:$J3168,J3168,D$1:$D3168,D3168),"")</f>
        <v/>
      </c>
    </row>
    <row r="3169" spans="1:18" x14ac:dyDescent="0.25">
      <c r="A3169" t="s">
        <v>153</v>
      </c>
      <c r="B3169" t="s">
        <v>148</v>
      </c>
      <c r="C3169" s="3">
        <v>43760</v>
      </c>
      <c r="D3169">
        <v>5</v>
      </c>
      <c r="I3169" t="s">
        <v>154</v>
      </c>
      <c r="J3169" s="29" t="s">
        <v>145</v>
      </c>
      <c r="M3169" s="2" t="s">
        <v>155</v>
      </c>
      <c r="N3169" s="2">
        <f t="shared" si="445"/>
        <v>4653.3333333333312</v>
      </c>
      <c r="O3169" s="28">
        <v>465.33333333333314</v>
      </c>
      <c r="P3169" s="28"/>
      <c r="Q3169" t="str">
        <f t="shared" si="446"/>
        <v/>
      </c>
      <c r="R3169" s="2" t="str">
        <f>IF(ISNUMBER(Q3169),SUMIFS(Q$1:$Q3169,A$1:$A3169,A3169,J$1:$J3169,J3169,D$1:$D3169,D3169),"")</f>
        <v/>
      </c>
    </row>
    <row r="3170" spans="1:18" x14ac:dyDescent="0.25">
      <c r="A3170" t="s">
        <v>153</v>
      </c>
      <c r="B3170" t="s">
        <v>148</v>
      </c>
      <c r="C3170" s="3">
        <v>43788</v>
      </c>
      <c r="D3170">
        <v>1</v>
      </c>
      <c r="I3170" t="s">
        <v>154</v>
      </c>
      <c r="J3170" s="29" t="s">
        <v>145</v>
      </c>
      <c r="M3170" s="2" t="s">
        <v>155</v>
      </c>
      <c r="N3170" s="2">
        <f t="shared" si="445"/>
        <v>3843.3333333333321</v>
      </c>
      <c r="O3170" s="28">
        <v>384.3333333333332</v>
      </c>
      <c r="P3170" s="28"/>
      <c r="Q3170" t="str">
        <f t="shared" si="446"/>
        <v/>
      </c>
      <c r="R3170" s="2" t="str">
        <f>IF(ISNUMBER(Q3170),SUMIFS(Q$1:$Q3170,A$1:$A3170,A3170,J$1:$J3170,J3170,D$1:$D3170,D3170),"")</f>
        <v/>
      </c>
    </row>
    <row r="3171" spans="1:18" x14ac:dyDescent="0.25">
      <c r="A3171" t="s">
        <v>153</v>
      </c>
      <c r="B3171" t="s">
        <v>148</v>
      </c>
      <c r="C3171" s="3">
        <v>43788</v>
      </c>
      <c r="D3171">
        <v>2</v>
      </c>
      <c r="I3171" t="s">
        <v>154</v>
      </c>
      <c r="J3171" s="29" t="s">
        <v>145</v>
      </c>
      <c r="M3171" s="2" t="s">
        <v>155</v>
      </c>
      <c r="N3171" s="2">
        <f t="shared" si="445"/>
        <v>3583.3333333333298</v>
      </c>
      <c r="O3171" s="28">
        <v>358.33333333333297</v>
      </c>
      <c r="P3171" s="28"/>
      <c r="Q3171" t="str">
        <f t="shared" si="446"/>
        <v/>
      </c>
      <c r="R3171" s="2" t="str">
        <f>IF(ISNUMBER(Q3171),SUMIFS(Q$1:$Q3171,A$1:$A3171,A3171,J$1:$J3171,J3171,D$1:$D3171,D3171),"")</f>
        <v/>
      </c>
    </row>
    <row r="3172" spans="1:18" x14ac:dyDescent="0.25">
      <c r="A3172" t="s">
        <v>153</v>
      </c>
      <c r="B3172" t="s">
        <v>148</v>
      </c>
      <c r="C3172" s="3">
        <v>43788</v>
      </c>
      <c r="D3172">
        <v>3</v>
      </c>
      <c r="I3172" t="s">
        <v>154</v>
      </c>
      <c r="J3172" s="29" t="s">
        <v>145</v>
      </c>
      <c r="M3172" s="2" t="s">
        <v>155</v>
      </c>
      <c r="N3172" s="2">
        <f t="shared" si="445"/>
        <v>3756.6666666666702</v>
      </c>
      <c r="O3172" s="28">
        <v>375.66666666666703</v>
      </c>
      <c r="P3172" s="28"/>
      <c r="Q3172" t="str">
        <f t="shared" si="446"/>
        <v/>
      </c>
      <c r="R3172" s="2" t="str">
        <f>IF(ISNUMBER(Q3172),SUMIFS(Q$1:$Q3172,A$1:$A3172,A3172,J$1:$J3172,J3172,D$1:$D3172,D3172),"")</f>
        <v/>
      </c>
    </row>
    <row r="3173" spans="1:18" x14ac:dyDescent="0.25">
      <c r="A3173" t="s">
        <v>153</v>
      </c>
      <c r="B3173" t="s">
        <v>148</v>
      </c>
      <c r="C3173" s="3">
        <v>43788</v>
      </c>
      <c r="D3173">
        <v>4</v>
      </c>
      <c r="I3173" t="s">
        <v>154</v>
      </c>
      <c r="J3173" s="29" t="s">
        <v>145</v>
      </c>
      <c r="M3173" s="2" t="s">
        <v>155</v>
      </c>
      <c r="N3173" s="2">
        <f t="shared" si="445"/>
        <v>4146.6666666666652</v>
      </c>
      <c r="O3173" s="28">
        <v>414.66666666666652</v>
      </c>
      <c r="P3173" s="28"/>
      <c r="Q3173" t="str">
        <f t="shared" si="446"/>
        <v/>
      </c>
      <c r="R3173" s="2" t="str">
        <f>IF(ISNUMBER(Q3173),SUMIFS(Q$1:$Q3173,A$1:$A3173,A3173,J$1:$J3173,J3173,D$1:$D3173,D3173),"")</f>
        <v/>
      </c>
    </row>
    <row r="3174" spans="1:18" x14ac:dyDescent="0.25">
      <c r="A3174" t="s">
        <v>153</v>
      </c>
      <c r="B3174" t="s">
        <v>148</v>
      </c>
      <c r="C3174" s="3">
        <v>43788</v>
      </c>
      <c r="D3174">
        <v>5</v>
      </c>
      <c r="I3174" t="s">
        <v>154</v>
      </c>
      <c r="J3174" s="29" t="s">
        <v>145</v>
      </c>
      <c r="M3174" s="2" t="s">
        <v>155</v>
      </c>
      <c r="N3174" s="2">
        <f t="shared" si="445"/>
        <v>3776.6666666666661</v>
      </c>
      <c r="O3174" s="28">
        <v>377.66666666666663</v>
      </c>
      <c r="P3174" s="28"/>
      <c r="Q3174" t="str">
        <f t="shared" si="446"/>
        <v/>
      </c>
      <c r="R3174" s="2" t="str">
        <f>IF(ISNUMBER(Q3174),SUMIFS(Q$1:$Q3174,A$1:$A3174,A3174,J$1:$J3174,J3174,D$1:$D3174,D3174),"")</f>
        <v/>
      </c>
    </row>
    <row r="3175" spans="1:18" x14ac:dyDescent="0.25">
      <c r="A3175" t="s">
        <v>153</v>
      </c>
      <c r="B3175" t="s">
        <v>148</v>
      </c>
      <c r="C3175" s="3">
        <v>43809</v>
      </c>
      <c r="D3175">
        <v>1</v>
      </c>
      <c r="I3175" t="s">
        <v>154</v>
      </c>
      <c r="J3175" s="29" t="s">
        <v>145</v>
      </c>
      <c r="M3175" s="2" t="s">
        <v>155</v>
      </c>
      <c r="N3175" s="2">
        <f t="shared" si="445"/>
        <v>3923.3333333333339</v>
      </c>
      <c r="O3175" s="28">
        <v>392.33333333333337</v>
      </c>
      <c r="P3175" s="28"/>
      <c r="Q3175" t="str">
        <f t="shared" si="446"/>
        <v/>
      </c>
      <c r="R3175" s="2" t="str">
        <f>IF(ISNUMBER(Q3175),SUMIFS(Q$1:$Q3175,A$1:$A3175,A3175,J$1:$J3175,J3175,D$1:$D3175,D3175),"")</f>
        <v/>
      </c>
    </row>
    <row r="3176" spans="1:18" x14ac:dyDescent="0.25">
      <c r="A3176" t="s">
        <v>153</v>
      </c>
      <c r="B3176" t="s">
        <v>148</v>
      </c>
      <c r="C3176" s="3">
        <v>43809</v>
      </c>
      <c r="D3176">
        <v>2</v>
      </c>
      <c r="I3176" t="s">
        <v>154</v>
      </c>
      <c r="J3176" s="29" t="s">
        <v>145</v>
      </c>
      <c r="M3176" s="2" t="s">
        <v>155</v>
      </c>
      <c r="N3176" s="2">
        <f t="shared" si="445"/>
        <v>4122.333333333333</v>
      </c>
      <c r="O3176" s="28">
        <v>412.23333333333329</v>
      </c>
      <c r="P3176" s="28"/>
      <c r="Q3176" t="str">
        <f t="shared" si="446"/>
        <v/>
      </c>
      <c r="R3176" s="2" t="str">
        <f>IF(ISNUMBER(Q3176),SUMIFS(Q$1:$Q3176,A$1:$A3176,A3176,J$1:$J3176,J3176,D$1:$D3176,D3176),"")</f>
        <v/>
      </c>
    </row>
    <row r="3177" spans="1:18" x14ac:dyDescent="0.25">
      <c r="A3177" t="s">
        <v>153</v>
      </c>
      <c r="B3177" t="s">
        <v>148</v>
      </c>
      <c r="C3177" s="3">
        <v>43809</v>
      </c>
      <c r="D3177">
        <v>3</v>
      </c>
      <c r="I3177" t="s">
        <v>154</v>
      </c>
      <c r="J3177" s="29" t="s">
        <v>145</v>
      </c>
      <c r="M3177" s="2" t="s">
        <v>155</v>
      </c>
      <c r="N3177" s="2">
        <f t="shared" si="445"/>
        <v>3930.6666666666665</v>
      </c>
      <c r="O3177" s="28">
        <v>393.06666666666666</v>
      </c>
      <c r="P3177" s="28"/>
      <c r="Q3177" t="str">
        <f t="shared" si="446"/>
        <v/>
      </c>
      <c r="R3177" s="2" t="str">
        <f>IF(ISNUMBER(Q3177),SUMIFS(Q$1:$Q3177,A$1:$A3177,A3177,J$1:$J3177,J3177,D$1:$D3177,D3177),"")</f>
        <v/>
      </c>
    </row>
    <row r="3178" spans="1:18" x14ac:dyDescent="0.25">
      <c r="A3178" t="s">
        <v>153</v>
      </c>
      <c r="B3178" t="s">
        <v>148</v>
      </c>
      <c r="C3178" s="3">
        <v>43809</v>
      </c>
      <c r="D3178">
        <v>4</v>
      </c>
      <c r="I3178" t="s">
        <v>154</v>
      </c>
      <c r="J3178" s="29" t="s">
        <v>145</v>
      </c>
      <c r="M3178" s="2" t="s">
        <v>155</v>
      </c>
      <c r="N3178" s="2">
        <f t="shared" si="445"/>
        <v>4091</v>
      </c>
      <c r="O3178" s="28">
        <v>409.1</v>
      </c>
      <c r="P3178" s="28"/>
      <c r="Q3178" t="str">
        <f t="shared" si="446"/>
        <v/>
      </c>
      <c r="R3178" s="2" t="str">
        <f>IF(ISNUMBER(Q3178),SUMIFS(Q$1:$Q3178,A$1:$A3178,A3178,J$1:$J3178,J3178,D$1:$D3178,D3178),"")</f>
        <v/>
      </c>
    </row>
    <row r="3179" spans="1:18" x14ac:dyDescent="0.25">
      <c r="A3179" t="s">
        <v>153</v>
      </c>
      <c r="B3179" t="s">
        <v>148</v>
      </c>
      <c r="C3179" s="3">
        <v>43809</v>
      </c>
      <c r="D3179">
        <v>5</v>
      </c>
      <c r="I3179" t="s">
        <v>154</v>
      </c>
      <c r="J3179" s="29" t="s">
        <v>145</v>
      </c>
      <c r="M3179" s="2" t="s">
        <v>155</v>
      </c>
      <c r="N3179" s="2">
        <f t="shared" si="445"/>
        <v>4167.333333333333</v>
      </c>
      <c r="O3179" s="28">
        <v>416.73333333333329</v>
      </c>
      <c r="P3179" s="28"/>
      <c r="Q3179" t="str">
        <f t="shared" si="446"/>
        <v/>
      </c>
      <c r="R3179" s="2" t="str">
        <f>IF(ISNUMBER(Q3179),SUMIFS(Q$1:$Q3179,A$1:$A3179,A3179,J$1:$J3179,J3179,D$1:$D3179,D3179),"")</f>
        <v/>
      </c>
    </row>
    <row r="3180" spans="1:18" x14ac:dyDescent="0.25">
      <c r="A3180" t="s">
        <v>153</v>
      </c>
      <c r="B3180" t="s">
        <v>148</v>
      </c>
      <c r="C3180" s="3">
        <v>43844</v>
      </c>
      <c r="D3180">
        <v>1</v>
      </c>
      <c r="I3180" t="s">
        <v>154</v>
      </c>
      <c r="J3180" s="29" t="s">
        <v>145</v>
      </c>
      <c r="M3180" s="2" t="s">
        <v>155</v>
      </c>
      <c r="N3180" s="2">
        <f t="shared" si="445"/>
        <v>5852.3333333333339</v>
      </c>
      <c r="O3180" s="28">
        <v>585.23333333333335</v>
      </c>
      <c r="P3180" s="28"/>
      <c r="Q3180" t="str">
        <f t="shared" si="446"/>
        <v/>
      </c>
      <c r="R3180" s="2" t="str">
        <f>IF(ISNUMBER(Q3180),SUMIFS(Q$1:$Q3180,A$1:$A3180,A3180,J$1:$J3180,J3180,D$1:$D3180,D3180),"")</f>
        <v/>
      </c>
    </row>
    <row r="3181" spans="1:18" x14ac:dyDescent="0.25">
      <c r="A3181" t="s">
        <v>153</v>
      </c>
      <c r="B3181" t="s">
        <v>148</v>
      </c>
      <c r="C3181" s="3">
        <v>43844</v>
      </c>
      <c r="D3181">
        <v>2</v>
      </c>
      <c r="I3181" t="s">
        <v>154</v>
      </c>
      <c r="J3181" s="29" t="s">
        <v>145</v>
      </c>
      <c r="M3181" s="2" t="s">
        <v>155</v>
      </c>
      <c r="N3181" s="2">
        <f t="shared" si="445"/>
        <v>4991.666666666667</v>
      </c>
      <c r="O3181" s="28">
        <v>499.16666666666669</v>
      </c>
      <c r="P3181" s="28"/>
      <c r="Q3181" t="str">
        <f t="shared" si="446"/>
        <v/>
      </c>
      <c r="R3181" s="2" t="str">
        <f>IF(ISNUMBER(Q3181),SUMIFS(Q$1:$Q3181,A$1:$A3181,A3181,J$1:$J3181,J3181,D$1:$D3181,D3181),"")</f>
        <v/>
      </c>
    </row>
    <row r="3182" spans="1:18" x14ac:dyDescent="0.25">
      <c r="A3182" t="s">
        <v>153</v>
      </c>
      <c r="B3182" t="s">
        <v>148</v>
      </c>
      <c r="C3182" s="3">
        <v>43844</v>
      </c>
      <c r="D3182">
        <v>3</v>
      </c>
      <c r="I3182" t="s">
        <v>154</v>
      </c>
      <c r="J3182" s="29" t="s">
        <v>145</v>
      </c>
      <c r="M3182" s="2" t="s">
        <v>155</v>
      </c>
      <c r="N3182" s="2">
        <f t="shared" si="445"/>
        <v>5577.6666666666661</v>
      </c>
      <c r="O3182" s="28">
        <v>557.76666666666665</v>
      </c>
      <c r="P3182" s="28"/>
      <c r="Q3182" t="str">
        <f t="shared" si="446"/>
        <v/>
      </c>
      <c r="R3182" s="2" t="str">
        <f>IF(ISNUMBER(Q3182),SUMIFS(Q$1:$Q3182,A$1:$A3182,A3182,J$1:$J3182,J3182,D$1:$D3182,D3182),"")</f>
        <v/>
      </c>
    </row>
    <row r="3183" spans="1:18" x14ac:dyDescent="0.25">
      <c r="A3183" t="s">
        <v>153</v>
      </c>
      <c r="B3183" t="s">
        <v>148</v>
      </c>
      <c r="C3183" s="3">
        <v>43844</v>
      </c>
      <c r="D3183">
        <v>4</v>
      </c>
      <c r="I3183" t="s">
        <v>154</v>
      </c>
      <c r="J3183" s="29" t="s">
        <v>145</v>
      </c>
      <c r="M3183" s="2" t="s">
        <v>155</v>
      </c>
      <c r="N3183" s="2">
        <f t="shared" si="445"/>
        <v>6004</v>
      </c>
      <c r="O3183" s="28">
        <v>600.4</v>
      </c>
      <c r="P3183" s="28"/>
      <c r="Q3183" t="str">
        <f t="shared" si="446"/>
        <v/>
      </c>
      <c r="R3183" s="2" t="str">
        <f>IF(ISNUMBER(Q3183),SUMIFS(Q$1:$Q3183,A$1:$A3183,A3183,J$1:$J3183,J3183,D$1:$D3183,D3183),"")</f>
        <v/>
      </c>
    </row>
    <row r="3184" spans="1:18" x14ac:dyDescent="0.25">
      <c r="A3184" t="s">
        <v>153</v>
      </c>
      <c r="B3184" t="s">
        <v>148</v>
      </c>
      <c r="C3184" s="3">
        <v>43844</v>
      </c>
      <c r="D3184">
        <v>5</v>
      </c>
      <c r="I3184" t="s">
        <v>154</v>
      </c>
      <c r="J3184" s="29" t="s">
        <v>145</v>
      </c>
      <c r="M3184" s="2" t="s">
        <v>155</v>
      </c>
      <c r="N3184" s="2">
        <f t="shared" si="445"/>
        <v>4742.666666666667</v>
      </c>
      <c r="O3184" s="28">
        <v>474.26666666666671</v>
      </c>
      <c r="P3184" s="28"/>
      <c r="Q3184" t="str">
        <f t="shared" si="446"/>
        <v/>
      </c>
      <c r="R3184" s="2" t="str">
        <f>IF(ISNUMBER(Q3184),SUMIFS(Q$1:$Q3184,A$1:$A3184,A3184,J$1:$J3184,J3184,D$1:$D3184,D3184),"")</f>
        <v/>
      </c>
    </row>
    <row r="3185" spans="1:18" x14ac:dyDescent="0.25">
      <c r="A3185" t="s">
        <v>153</v>
      </c>
      <c r="B3185" t="s">
        <v>148</v>
      </c>
      <c r="C3185" s="3">
        <v>43871</v>
      </c>
      <c r="D3185">
        <v>1</v>
      </c>
      <c r="I3185" t="s">
        <v>154</v>
      </c>
      <c r="J3185" s="29" t="s">
        <v>145</v>
      </c>
      <c r="M3185" s="2" t="s">
        <v>155</v>
      </c>
      <c r="N3185" s="2">
        <f t="shared" si="445"/>
        <v>3658.666666666667</v>
      </c>
      <c r="O3185" s="28">
        <v>365.86666666666667</v>
      </c>
      <c r="P3185" s="28"/>
      <c r="Q3185" t="str">
        <f t="shared" si="446"/>
        <v/>
      </c>
      <c r="R3185" s="2" t="str">
        <f>IF(ISNUMBER(Q3185),SUMIFS(Q$1:$Q3185,A$1:$A3185,A3185,J$1:$J3185,J3185,D$1:$D3185,D3185),"")</f>
        <v/>
      </c>
    </row>
    <row r="3186" spans="1:18" x14ac:dyDescent="0.25">
      <c r="A3186" t="s">
        <v>153</v>
      </c>
      <c r="B3186" t="s">
        <v>148</v>
      </c>
      <c r="C3186" s="3">
        <v>43871</v>
      </c>
      <c r="D3186">
        <v>2</v>
      </c>
      <c r="I3186" t="s">
        <v>154</v>
      </c>
      <c r="J3186" s="29" t="s">
        <v>145</v>
      </c>
      <c r="M3186" s="2" t="s">
        <v>155</v>
      </c>
      <c r="N3186" s="2">
        <f t="shared" si="445"/>
        <v>3754.6666666666665</v>
      </c>
      <c r="O3186" s="28">
        <v>375.46666666666664</v>
      </c>
      <c r="P3186" s="28"/>
      <c r="Q3186" t="str">
        <f t="shared" si="446"/>
        <v/>
      </c>
      <c r="R3186" s="2" t="str">
        <f>IF(ISNUMBER(Q3186),SUMIFS(Q$1:$Q3186,A$1:$A3186,A3186,J$1:$J3186,J3186,D$1:$D3186,D3186),"")</f>
        <v/>
      </c>
    </row>
    <row r="3187" spans="1:18" x14ac:dyDescent="0.25">
      <c r="A3187" t="s">
        <v>153</v>
      </c>
      <c r="B3187" t="s">
        <v>148</v>
      </c>
      <c r="C3187" s="3">
        <v>43871</v>
      </c>
      <c r="D3187">
        <v>3</v>
      </c>
      <c r="I3187" t="s">
        <v>154</v>
      </c>
      <c r="J3187" s="29" t="s">
        <v>145</v>
      </c>
      <c r="M3187" s="2" t="s">
        <v>155</v>
      </c>
      <c r="N3187" s="2">
        <f t="shared" si="445"/>
        <v>3168.3333333333339</v>
      </c>
      <c r="O3187" s="28">
        <v>316.83333333333337</v>
      </c>
      <c r="P3187" s="28"/>
      <c r="Q3187" t="str">
        <f t="shared" si="446"/>
        <v/>
      </c>
      <c r="R3187" s="2" t="str">
        <f>IF(ISNUMBER(Q3187),SUMIFS(Q$1:$Q3187,A$1:$A3187,A3187,J$1:$J3187,J3187,D$1:$D3187,D3187),"")</f>
        <v/>
      </c>
    </row>
    <row r="3188" spans="1:18" x14ac:dyDescent="0.25">
      <c r="A3188" t="s">
        <v>153</v>
      </c>
      <c r="B3188" t="s">
        <v>148</v>
      </c>
      <c r="C3188" s="3">
        <v>43871</v>
      </c>
      <c r="D3188">
        <v>4</v>
      </c>
      <c r="I3188" t="s">
        <v>154</v>
      </c>
      <c r="J3188" s="29" t="s">
        <v>145</v>
      </c>
      <c r="M3188" s="2" t="s">
        <v>155</v>
      </c>
      <c r="N3188" s="2">
        <f t="shared" si="445"/>
        <v>3773</v>
      </c>
      <c r="O3188" s="28">
        <v>377.3</v>
      </c>
      <c r="P3188" s="28"/>
      <c r="Q3188" t="str">
        <f t="shared" si="446"/>
        <v/>
      </c>
      <c r="R3188" s="2" t="str">
        <f>IF(ISNUMBER(Q3188),SUMIFS(Q$1:$Q3188,A$1:$A3188,A3188,J$1:$J3188,J3188,D$1:$D3188,D3188),"")</f>
        <v/>
      </c>
    </row>
    <row r="3189" spans="1:18" x14ac:dyDescent="0.25">
      <c r="A3189" t="s">
        <v>153</v>
      </c>
      <c r="B3189" t="s">
        <v>148</v>
      </c>
      <c r="C3189" s="3">
        <v>43871</v>
      </c>
      <c r="D3189">
        <v>5</v>
      </c>
      <c r="I3189" t="s">
        <v>154</v>
      </c>
      <c r="J3189" s="29" t="s">
        <v>145</v>
      </c>
      <c r="M3189" s="2" t="s">
        <v>155</v>
      </c>
      <c r="N3189" s="2">
        <f t="shared" si="445"/>
        <v>3147.6666666666665</v>
      </c>
      <c r="O3189" s="28">
        <v>314.76666666666665</v>
      </c>
      <c r="P3189" s="28"/>
      <c r="Q3189" t="str">
        <f t="shared" si="446"/>
        <v/>
      </c>
      <c r="R3189" s="2" t="str">
        <f>IF(ISNUMBER(Q3189),SUMIFS(Q$1:$Q3189,A$1:$A3189,A3189,J$1:$J3189,J3189,D$1:$D3189,D3189),"")</f>
        <v/>
      </c>
    </row>
    <row r="3190" spans="1:18" x14ac:dyDescent="0.25">
      <c r="A3190" t="s">
        <v>153</v>
      </c>
      <c r="B3190" t="s">
        <v>148</v>
      </c>
      <c r="C3190" s="3">
        <v>43906</v>
      </c>
      <c r="D3190">
        <v>1</v>
      </c>
      <c r="I3190" t="s">
        <v>154</v>
      </c>
      <c r="J3190" s="29" t="s">
        <v>145</v>
      </c>
      <c r="M3190" s="2" t="s">
        <v>155</v>
      </c>
      <c r="N3190" s="2">
        <f t="shared" si="445"/>
        <v>3483</v>
      </c>
      <c r="O3190" s="28">
        <v>348.3</v>
      </c>
      <c r="P3190" s="28"/>
      <c r="Q3190" t="str">
        <f t="shared" si="446"/>
        <v/>
      </c>
      <c r="R3190" s="2" t="str">
        <f>IF(ISNUMBER(Q3190),SUMIFS(Q$1:$Q3190,A$1:$A3190,A3190,J$1:$J3190,J3190,D$1:$D3190,D3190),"")</f>
        <v/>
      </c>
    </row>
    <row r="3191" spans="1:18" x14ac:dyDescent="0.25">
      <c r="A3191" t="s">
        <v>153</v>
      </c>
      <c r="B3191" t="s">
        <v>148</v>
      </c>
      <c r="C3191" s="3">
        <v>43906</v>
      </c>
      <c r="D3191">
        <v>2</v>
      </c>
      <c r="I3191" t="s">
        <v>154</v>
      </c>
      <c r="J3191" s="29" t="s">
        <v>145</v>
      </c>
      <c r="M3191" s="2" t="s">
        <v>155</v>
      </c>
      <c r="N3191" s="2">
        <f t="shared" si="445"/>
        <v>3587.3333333333335</v>
      </c>
      <c r="O3191" s="28">
        <v>358.73333333333335</v>
      </c>
      <c r="P3191" s="28"/>
      <c r="Q3191" t="str">
        <f t="shared" si="446"/>
        <v/>
      </c>
      <c r="R3191" s="2" t="str">
        <f>IF(ISNUMBER(Q3191),SUMIFS(Q$1:$Q3191,A$1:$A3191,A3191,J$1:$J3191,J3191,D$1:$D3191,D3191),"")</f>
        <v/>
      </c>
    </row>
    <row r="3192" spans="1:18" x14ac:dyDescent="0.25">
      <c r="A3192" t="s">
        <v>153</v>
      </c>
      <c r="B3192" t="s">
        <v>148</v>
      </c>
      <c r="C3192" s="3">
        <v>43906</v>
      </c>
      <c r="D3192">
        <v>3</v>
      </c>
      <c r="I3192" t="s">
        <v>154</v>
      </c>
      <c r="J3192" s="29" t="s">
        <v>145</v>
      </c>
      <c r="M3192" s="2" t="s">
        <v>155</v>
      </c>
      <c r="N3192" s="2">
        <f t="shared" si="445"/>
        <v>3303.666666666667</v>
      </c>
      <c r="O3192" s="28">
        <v>330.36666666666667</v>
      </c>
      <c r="P3192" s="28"/>
      <c r="Q3192" t="str">
        <f t="shared" si="446"/>
        <v/>
      </c>
      <c r="R3192" s="2" t="str">
        <f>IF(ISNUMBER(Q3192),SUMIFS(Q$1:$Q3192,A$1:$A3192,A3192,J$1:$J3192,J3192,D$1:$D3192,D3192),"")</f>
        <v/>
      </c>
    </row>
    <row r="3193" spans="1:18" x14ac:dyDescent="0.25">
      <c r="A3193" t="s">
        <v>153</v>
      </c>
      <c r="B3193" t="s">
        <v>148</v>
      </c>
      <c r="C3193" s="3">
        <v>43906</v>
      </c>
      <c r="D3193">
        <v>4</v>
      </c>
      <c r="I3193" t="s">
        <v>154</v>
      </c>
      <c r="J3193" s="29" t="s">
        <v>145</v>
      </c>
      <c r="M3193" s="2" t="s">
        <v>155</v>
      </c>
      <c r="N3193" s="2">
        <f t="shared" si="445"/>
        <v>3437</v>
      </c>
      <c r="O3193" s="28">
        <v>343.7</v>
      </c>
      <c r="P3193" s="28"/>
      <c r="Q3193" t="str">
        <f t="shared" si="446"/>
        <v/>
      </c>
      <c r="R3193" s="2" t="str">
        <f>IF(ISNUMBER(Q3193),SUMIFS(Q$1:$Q3193,A$1:$A3193,A3193,J$1:$J3193,J3193,D$1:$D3193,D3193),"")</f>
        <v/>
      </c>
    </row>
    <row r="3194" spans="1:18" x14ac:dyDescent="0.25">
      <c r="A3194" t="s">
        <v>153</v>
      </c>
      <c r="B3194" t="s">
        <v>148</v>
      </c>
      <c r="C3194" s="3">
        <v>43906</v>
      </c>
      <c r="D3194">
        <v>5</v>
      </c>
      <c r="I3194" t="s">
        <v>154</v>
      </c>
      <c r="J3194" s="29" t="s">
        <v>145</v>
      </c>
      <c r="M3194" s="2" t="s">
        <v>155</v>
      </c>
      <c r="N3194" s="2">
        <f t="shared" si="445"/>
        <v>3587.6666666666665</v>
      </c>
      <c r="O3194" s="28">
        <v>358.76666666666665</v>
      </c>
      <c r="P3194" s="28"/>
      <c r="Q3194" t="str">
        <f t="shared" si="446"/>
        <v/>
      </c>
      <c r="R3194" s="2" t="str">
        <f>IF(ISNUMBER(Q3194),SUMIFS(Q$1:$Q3194,A$1:$A3194,A3194,J$1:$J3194,J3194,D$1:$D3194,D3194),"")</f>
        <v/>
      </c>
    </row>
    <row r="3195" spans="1:18" x14ac:dyDescent="0.25">
      <c r="A3195" t="s">
        <v>153</v>
      </c>
      <c r="B3195" t="s">
        <v>148</v>
      </c>
      <c r="C3195" s="3">
        <v>43963</v>
      </c>
      <c r="D3195">
        <v>1</v>
      </c>
      <c r="I3195" t="s">
        <v>154</v>
      </c>
      <c r="J3195" s="29" t="s">
        <v>145</v>
      </c>
      <c r="M3195" s="2" t="s">
        <v>155</v>
      </c>
      <c r="N3195" s="2">
        <f t="shared" ref="N3195:N3249" si="448">IF(LEN(O3195)&gt;0,O3195*10,"")</f>
        <v>4195.666666666667</v>
      </c>
      <c r="O3195" s="28">
        <v>419.56666666666672</v>
      </c>
      <c r="P3195" s="28"/>
      <c r="Q3195" t="str">
        <f t="shared" si="446"/>
        <v/>
      </c>
      <c r="R3195" s="2" t="str">
        <f>IF(ISNUMBER(Q3195),SUMIFS(Q$1:$Q3195,A$1:$A3195,A3195,J$1:$J3195,J3195,D$1:$D3195,D3195),"")</f>
        <v/>
      </c>
    </row>
    <row r="3196" spans="1:18" x14ac:dyDescent="0.25">
      <c r="A3196" t="s">
        <v>153</v>
      </c>
      <c r="B3196" t="s">
        <v>148</v>
      </c>
      <c r="C3196" s="3">
        <v>43963</v>
      </c>
      <c r="D3196">
        <v>2</v>
      </c>
      <c r="I3196" t="s">
        <v>154</v>
      </c>
      <c r="J3196" s="29" t="s">
        <v>145</v>
      </c>
      <c r="M3196" s="2" t="s">
        <v>155</v>
      </c>
      <c r="N3196" s="2">
        <f t="shared" si="448"/>
        <v>4017</v>
      </c>
      <c r="O3196" s="28">
        <v>401.7</v>
      </c>
      <c r="P3196" s="28"/>
      <c r="Q3196" t="str">
        <f t="shared" si="446"/>
        <v/>
      </c>
      <c r="R3196" s="2" t="str">
        <f>IF(ISNUMBER(Q3196),SUMIFS(Q$1:$Q3196,A$1:$A3196,A3196,J$1:$J3196,J3196,D$1:$D3196,D3196),"")</f>
        <v/>
      </c>
    </row>
    <row r="3197" spans="1:18" x14ac:dyDescent="0.25">
      <c r="A3197" t="s">
        <v>153</v>
      </c>
      <c r="B3197" t="s">
        <v>148</v>
      </c>
      <c r="C3197" s="3">
        <v>43963</v>
      </c>
      <c r="D3197">
        <v>3</v>
      </c>
      <c r="I3197" t="s">
        <v>154</v>
      </c>
      <c r="J3197" s="29" t="s">
        <v>145</v>
      </c>
      <c r="M3197" s="2" t="s">
        <v>155</v>
      </c>
      <c r="N3197" s="2">
        <f t="shared" si="448"/>
        <v>3842.3333333333335</v>
      </c>
      <c r="O3197" s="28">
        <v>384.23333333333335</v>
      </c>
      <c r="P3197" s="28"/>
      <c r="Q3197" t="str">
        <f t="shared" si="446"/>
        <v/>
      </c>
      <c r="R3197" s="2" t="str">
        <f>IF(ISNUMBER(Q3197),SUMIFS(Q$1:$Q3197,A$1:$A3197,A3197,J$1:$J3197,J3197,D$1:$D3197,D3197),"")</f>
        <v/>
      </c>
    </row>
    <row r="3198" spans="1:18" x14ac:dyDescent="0.25">
      <c r="A3198" t="s">
        <v>153</v>
      </c>
      <c r="B3198" t="s">
        <v>148</v>
      </c>
      <c r="C3198" s="3">
        <v>43963</v>
      </c>
      <c r="D3198">
        <v>4</v>
      </c>
      <c r="I3198" t="s">
        <v>154</v>
      </c>
      <c r="J3198" s="29" t="s">
        <v>145</v>
      </c>
      <c r="M3198" s="2" t="s">
        <v>155</v>
      </c>
      <c r="N3198" s="2">
        <f t="shared" si="448"/>
        <v>3667</v>
      </c>
      <c r="O3198" s="28">
        <v>366.7</v>
      </c>
      <c r="P3198" s="28"/>
      <c r="Q3198" t="str">
        <f t="shared" si="446"/>
        <v/>
      </c>
      <c r="R3198" s="2" t="str">
        <f>IF(ISNUMBER(Q3198),SUMIFS(Q$1:$Q3198,A$1:$A3198,A3198,J$1:$J3198,J3198,D$1:$D3198,D3198),"")</f>
        <v/>
      </c>
    </row>
    <row r="3199" spans="1:18" x14ac:dyDescent="0.25">
      <c r="A3199" t="s">
        <v>153</v>
      </c>
      <c r="B3199" t="s">
        <v>148</v>
      </c>
      <c r="C3199" s="3">
        <v>43963</v>
      </c>
      <c r="D3199">
        <v>5</v>
      </c>
      <c r="I3199" t="s">
        <v>154</v>
      </c>
      <c r="J3199" s="29" t="s">
        <v>145</v>
      </c>
      <c r="M3199" s="2" t="s">
        <v>155</v>
      </c>
      <c r="N3199" s="2">
        <f t="shared" si="448"/>
        <v>3835.3333333333335</v>
      </c>
      <c r="O3199" s="28">
        <v>383.53333333333336</v>
      </c>
      <c r="P3199" s="28"/>
      <c r="Q3199" t="str">
        <f t="shared" si="446"/>
        <v/>
      </c>
      <c r="R3199" s="2" t="str">
        <f>IF(ISNUMBER(Q3199),SUMIFS(Q$1:$Q3199,A$1:$A3199,A3199,J$1:$J3199,J3199,D$1:$D3199,D3199),"")</f>
        <v/>
      </c>
    </row>
    <row r="3200" spans="1:18" x14ac:dyDescent="0.25">
      <c r="A3200" t="s">
        <v>153</v>
      </c>
      <c r="B3200" t="s">
        <v>148</v>
      </c>
      <c r="C3200" s="3">
        <v>44018</v>
      </c>
      <c r="D3200">
        <v>1</v>
      </c>
      <c r="I3200" t="s">
        <v>154</v>
      </c>
      <c r="J3200" s="29" t="s">
        <v>146</v>
      </c>
      <c r="M3200" s="2" t="s">
        <v>155</v>
      </c>
      <c r="N3200" s="2">
        <f t="shared" si="448"/>
        <v>2760</v>
      </c>
      <c r="O3200" s="28">
        <v>276</v>
      </c>
      <c r="P3200" s="28"/>
      <c r="Q3200" t="str">
        <f t="shared" si="446"/>
        <v/>
      </c>
      <c r="R3200" s="2" t="str">
        <f>IF(ISNUMBER(Q3200),SUMIFS(Q$1:$Q3200,A$1:$A3200,A3200,J$1:$J3200,J3200,D$1:$D3200,D3200),"")</f>
        <v/>
      </c>
    </row>
    <row r="3201" spans="1:18" x14ac:dyDescent="0.25">
      <c r="A3201" t="s">
        <v>153</v>
      </c>
      <c r="B3201" t="s">
        <v>148</v>
      </c>
      <c r="C3201" s="3">
        <v>44018</v>
      </c>
      <c r="D3201">
        <v>2</v>
      </c>
      <c r="I3201" t="s">
        <v>154</v>
      </c>
      <c r="J3201" s="29" t="s">
        <v>146</v>
      </c>
      <c r="M3201" s="2" t="s">
        <v>155</v>
      </c>
      <c r="N3201" s="2">
        <f t="shared" si="448"/>
        <v>4481.333333333333</v>
      </c>
      <c r="O3201" s="28">
        <v>448.13333333333333</v>
      </c>
      <c r="P3201" s="28"/>
      <c r="Q3201" t="str">
        <f t="shared" si="446"/>
        <v/>
      </c>
      <c r="R3201" s="2" t="str">
        <f>IF(ISNUMBER(Q3201),SUMIFS(Q$1:$Q3201,A$1:$A3201,A3201,J$1:$J3201,J3201,D$1:$D3201,D3201),"")</f>
        <v/>
      </c>
    </row>
    <row r="3202" spans="1:18" x14ac:dyDescent="0.25">
      <c r="A3202" t="s">
        <v>153</v>
      </c>
      <c r="B3202" t="s">
        <v>148</v>
      </c>
      <c r="C3202" s="3">
        <v>44018</v>
      </c>
      <c r="D3202">
        <v>3</v>
      </c>
      <c r="I3202" t="s">
        <v>154</v>
      </c>
      <c r="J3202" s="29" t="s">
        <v>146</v>
      </c>
      <c r="M3202" s="2" t="s">
        <v>155</v>
      </c>
      <c r="N3202" s="2">
        <f t="shared" si="448"/>
        <v>3479.6666666666665</v>
      </c>
      <c r="O3202" s="28">
        <v>347.96666666666664</v>
      </c>
      <c r="P3202" s="28"/>
      <c r="Q3202" t="str">
        <f t="shared" si="446"/>
        <v/>
      </c>
      <c r="R3202" s="2" t="str">
        <f>IF(ISNUMBER(Q3202),SUMIFS(Q$1:$Q3202,A$1:$A3202,A3202,J$1:$J3202,J3202,D$1:$D3202,D3202),"")</f>
        <v/>
      </c>
    </row>
    <row r="3203" spans="1:18" x14ac:dyDescent="0.25">
      <c r="A3203" t="s">
        <v>153</v>
      </c>
      <c r="B3203" t="s">
        <v>148</v>
      </c>
      <c r="C3203" s="3">
        <v>44018</v>
      </c>
      <c r="D3203">
        <v>4</v>
      </c>
      <c r="I3203" t="s">
        <v>154</v>
      </c>
      <c r="J3203" s="29" t="s">
        <v>146</v>
      </c>
      <c r="M3203" s="2" t="s">
        <v>155</v>
      </c>
      <c r="N3203" s="2">
        <f t="shared" si="448"/>
        <v>3069.3333333333335</v>
      </c>
      <c r="O3203" s="28">
        <v>306.93333333333334</v>
      </c>
      <c r="P3203" s="28"/>
      <c r="Q3203" t="str">
        <f t="shared" ref="Q3203:Q3249" si="449">IF(LEN(P3203)&gt;0,P3203,"")</f>
        <v/>
      </c>
      <c r="R3203" s="2" t="str">
        <f>IF(ISNUMBER(Q3203),SUMIFS(Q$1:$Q3203,A$1:$A3203,A3203,J$1:$J3203,J3203,D$1:$D3203,D3203),"")</f>
        <v/>
      </c>
    </row>
    <row r="3204" spans="1:18" x14ac:dyDescent="0.25">
      <c r="A3204" t="s">
        <v>153</v>
      </c>
      <c r="B3204" t="s">
        <v>148</v>
      </c>
      <c r="C3204" s="3">
        <v>44018</v>
      </c>
      <c r="D3204">
        <v>5</v>
      </c>
      <c r="I3204" t="s">
        <v>154</v>
      </c>
      <c r="J3204" s="29" t="s">
        <v>146</v>
      </c>
      <c r="M3204" s="2" t="s">
        <v>155</v>
      </c>
      <c r="N3204" s="2">
        <f t="shared" si="448"/>
        <v>2797.6666666666665</v>
      </c>
      <c r="O3204" s="28">
        <v>279.76666666666665</v>
      </c>
      <c r="P3204" s="28"/>
      <c r="Q3204" t="str">
        <f t="shared" si="449"/>
        <v/>
      </c>
      <c r="R3204" s="2" t="str">
        <f>IF(ISNUMBER(Q3204),SUMIFS(Q$1:$Q3204,A$1:$A3204,A3204,J$1:$J3204,J3204,D$1:$D3204,D3204),"")</f>
        <v/>
      </c>
    </row>
    <row r="3205" spans="1:18" x14ac:dyDescent="0.25">
      <c r="A3205" t="s">
        <v>153</v>
      </c>
      <c r="B3205" t="s">
        <v>148</v>
      </c>
      <c r="C3205" s="3">
        <v>44075</v>
      </c>
      <c r="D3205">
        <v>1</v>
      </c>
      <c r="I3205" t="s">
        <v>154</v>
      </c>
      <c r="J3205" s="29" t="s">
        <v>146</v>
      </c>
      <c r="M3205" s="2" t="s">
        <v>155</v>
      </c>
      <c r="N3205" s="2">
        <f t="shared" si="448"/>
        <v>2836</v>
      </c>
      <c r="O3205" s="28">
        <v>283.60000000000002</v>
      </c>
      <c r="P3205" s="28"/>
      <c r="Q3205" t="str">
        <f t="shared" si="449"/>
        <v/>
      </c>
      <c r="R3205" s="2" t="str">
        <f>IF(ISNUMBER(Q3205),SUMIFS(Q$1:$Q3205,A$1:$A3205,A3205,J$1:$J3205,J3205,D$1:$D3205,D3205),"")</f>
        <v/>
      </c>
    </row>
    <row r="3206" spans="1:18" x14ac:dyDescent="0.25">
      <c r="A3206" t="s">
        <v>153</v>
      </c>
      <c r="B3206" t="s">
        <v>148</v>
      </c>
      <c r="C3206" s="3">
        <v>44075</v>
      </c>
      <c r="D3206">
        <v>2</v>
      </c>
      <c r="I3206" t="s">
        <v>154</v>
      </c>
      <c r="J3206" s="29" t="s">
        <v>146</v>
      </c>
      <c r="M3206" s="2" t="s">
        <v>155</v>
      </c>
      <c r="N3206" s="2">
        <f t="shared" si="448"/>
        <v>2833</v>
      </c>
      <c r="O3206" s="28">
        <v>283.3</v>
      </c>
      <c r="P3206" s="28"/>
      <c r="Q3206" t="str">
        <f t="shared" si="449"/>
        <v/>
      </c>
      <c r="R3206" s="2" t="str">
        <f>IF(ISNUMBER(Q3206),SUMIFS(Q$1:$Q3206,A$1:$A3206,A3206,J$1:$J3206,J3206,D$1:$D3206,D3206),"")</f>
        <v/>
      </c>
    </row>
    <row r="3207" spans="1:18" x14ac:dyDescent="0.25">
      <c r="A3207" t="s">
        <v>153</v>
      </c>
      <c r="B3207" t="s">
        <v>148</v>
      </c>
      <c r="C3207" s="3">
        <v>44075</v>
      </c>
      <c r="D3207">
        <v>3</v>
      </c>
      <c r="I3207" t="s">
        <v>154</v>
      </c>
      <c r="J3207" s="29" t="s">
        <v>146</v>
      </c>
      <c r="M3207" s="2" t="s">
        <v>155</v>
      </c>
      <c r="N3207" s="2">
        <f t="shared" si="448"/>
        <v>2803</v>
      </c>
      <c r="O3207" s="28">
        <v>280.3</v>
      </c>
      <c r="P3207" s="28"/>
      <c r="Q3207" t="str">
        <f t="shared" si="449"/>
        <v/>
      </c>
      <c r="R3207" s="2" t="str">
        <f>IF(ISNUMBER(Q3207),SUMIFS(Q$1:$Q3207,A$1:$A3207,A3207,J$1:$J3207,J3207,D$1:$D3207,D3207),"")</f>
        <v/>
      </c>
    </row>
    <row r="3208" spans="1:18" x14ac:dyDescent="0.25">
      <c r="A3208" t="s">
        <v>153</v>
      </c>
      <c r="B3208" t="s">
        <v>148</v>
      </c>
      <c r="C3208" s="3">
        <v>44075</v>
      </c>
      <c r="D3208">
        <v>4</v>
      </c>
      <c r="I3208" t="s">
        <v>154</v>
      </c>
      <c r="J3208" s="29" t="s">
        <v>146</v>
      </c>
      <c r="M3208" s="2" t="s">
        <v>155</v>
      </c>
      <c r="N3208" s="2">
        <f t="shared" si="448"/>
        <v>3098</v>
      </c>
      <c r="O3208" s="28">
        <v>309.8</v>
      </c>
      <c r="P3208" s="28"/>
      <c r="Q3208" t="str">
        <f t="shared" si="449"/>
        <v/>
      </c>
      <c r="R3208" s="2" t="str">
        <f>IF(ISNUMBER(Q3208),SUMIFS(Q$1:$Q3208,A$1:$A3208,A3208,J$1:$J3208,J3208,D$1:$D3208,D3208),"")</f>
        <v/>
      </c>
    </row>
    <row r="3209" spans="1:18" x14ac:dyDescent="0.25">
      <c r="A3209" t="s">
        <v>153</v>
      </c>
      <c r="B3209" t="s">
        <v>148</v>
      </c>
      <c r="C3209" s="3">
        <v>44075</v>
      </c>
      <c r="D3209">
        <v>5</v>
      </c>
      <c r="I3209" t="s">
        <v>154</v>
      </c>
      <c r="J3209" s="29" t="s">
        <v>146</v>
      </c>
      <c r="M3209" s="2" t="s">
        <v>155</v>
      </c>
      <c r="N3209" s="2">
        <f t="shared" si="448"/>
        <v>3266</v>
      </c>
      <c r="O3209" s="28">
        <v>326.60000000000002</v>
      </c>
      <c r="P3209" s="28"/>
      <c r="Q3209" t="str">
        <f t="shared" si="449"/>
        <v/>
      </c>
      <c r="R3209" s="2" t="str">
        <f>IF(ISNUMBER(Q3209),SUMIFS(Q$1:$Q3209,A$1:$A3209,A3209,J$1:$J3209,J3209,D$1:$D3209,D3209),"")</f>
        <v/>
      </c>
    </row>
    <row r="3210" spans="1:18" x14ac:dyDescent="0.25">
      <c r="A3210" t="s">
        <v>153</v>
      </c>
      <c r="B3210" t="s">
        <v>148</v>
      </c>
      <c r="C3210" s="3">
        <v>44116</v>
      </c>
      <c r="D3210">
        <v>1</v>
      </c>
      <c r="I3210" t="s">
        <v>154</v>
      </c>
      <c r="J3210" s="29" t="s">
        <v>146</v>
      </c>
      <c r="M3210" s="2" t="s">
        <v>155</v>
      </c>
      <c r="N3210" s="2">
        <f t="shared" si="448"/>
        <v>3993</v>
      </c>
      <c r="O3210" s="28">
        <v>399.3</v>
      </c>
      <c r="P3210" s="28"/>
      <c r="Q3210" t="str">
        <f t="shared" si="449"/>
        <v/>
      </c>
      <c r="R3210" s="2" t="str">
        <f>IF(ISNUMBER(Q3210),SUMIFS(Q$1:$Q3210,A$1:$A3210,A3210,J$1:$J3210,J3210,D$1:$D3210,D3210),"")</f>
        <v/>
      </c>
    </row>
    <row r="3211" spans="1:18" x14ac:dyDescent="0.25">
      <c r="A3211" t="s">
        <v>153</v>
      </c>
      <c r="B3211" t="s">
        <v>148</v>
      </c>
      <c r="C3211" s="3">
        <v>44116</v>
      </c>
      <c r="D3211">
        <v>2</v>
      </c>
      <c r="I3211" t="s">
        <v>154</v>
      </c>
      <c r="J3211" s="29" t="s">
        <v>146</v>
      </c>
      <c r="M3211" s="2" t="s">
        <v>155</v>
      </c>
      <c r="N3211" s="2">
        <f t="shared" si="448"/>
        <v>4866</v>
      </c>
      <c r="O3211" s="28">
        <v>486.6</v>
      </c>
      <c r="P3211" s="28"/>
      <c r="Q3211" t="str">
        <f t="shared" si="449"/>
        <v/>
      </c>
      <c r="R3211" s="2" t="str">
        <f>IF(ISNUMBER(Q3211),SUMIFS(Q$1:$Q3211,A$1:$A3211,A3211,J$1:$J3211,J3211,D$1:$D3211,D3211),"")</f>
        <v/>
      </c>
    </row>
    <row r="3212" spans="1:18" x14ac:dyDescent="0.25">
      <c r="A3212" t="s">
        <v>153</v>
      </c>
      <c r="B3212" t="s">
        <v>148</v>
      </c>
      <c r="C3212" s="3">
        <v>44116</v>
      </c>
      <c r="D3212">
        <v>3</v>
      </c>
      <c r="I3212" t="s">
        <v>154</v>
      </c>
      <c r="J3212" s="29" t="s">
        <v>146</v>
      </c>
      <c r="M3212" s="2" t="s">
        <v>155</v>
      </c>
      <c r="N3212" s="2">
        <f t="shared" si="448"/>
        <v>3584</v>
      </c>
      <c r="O3212" s="28">
        <v>358.4</v>
      </c>
      <c r="P3212" s="28"/>
      <c r="Q3212" t="str">
        <f t="shared" si="449"/>
        <v/>
      </c>
      <c r="R3212" s="2" t="str">
        <f>IF(ISNUMBER(Q3212),SUMIFS(Q$1:$Q3212,A$1:$A3212,A3212,J$1:$J3212,J3212,D$1:$D3212,D3212),"")</f>
        <v/>
      </c>
    </row>
    <row r="3213" spans="1:18" x14ac:dyDescent="0.25">
      <c r="A3213" t="s">
        <v>153</v>
      </c>
      <c r="B3213" t="s">
        <v>148</v>
      </c>
      <c r="C3213" s="3">
        <v>44116</v>
      </c>
      <c r="D3213">
        <v>4</v>
      </c>
      <c r="I3213" t="s">
        <v>154</v>
      </c>
      <c r="J3213" s="29" t="s">
        <v>146</v>
      </c>
      <c r="M3213" s="2" t="s">
        <v>155</v>
      </c>
      <c r="N3213" s="2">
        <f t="shared" si="448"/>
        <v>3660</v>
      </c>
      <c r="O3213" s="28">
        <v>366</v>
      </c>
      <c r="P3213" s="28"/>
      <c r="Q3213" t="str">
        <f t="shared" si="449"/>
        <v/>
      </c>
      <c r="R3213" s="2" t="str">
        <f>IF(ISNUMBER(Q3213),SUMIFS(Q$1:$Q3213,A$1:$A3213,A3213,J$1:$J3213,J3213,D$1:$D3213,D3213),"")</f>
        <v/>
      </c>
    </row>
    <row r="3214" spans="1:18" x14ac:dyDescent="0.25">
      <c r="A3214" t="s">
        <v>153</v>
      </c>
      <c r="B3214" t="s">
        <v>148</v>
      </c>
      <c r="C3214" s="3">
        <v>44116</v>
      </c>
      <c r="D3214">
        <v>5</v>
      </c>
      <c r="I3214" t="s">
        <v>154</v>
      </c>
      <c r="J3214" s="29" t="s">
        <v>146</v>
      </c>
      <c r="M3214" s="2" t="s">
        <v>155</v>
      </c>
      <c r="N3214" s="2">
        <f t="shared" si="448"/>
        <v>3872</v>
      </c>
      <c r="O3214" s="28">
        <v>387.2</v>
      </c>
      <c r="P3214" s="28"/>
      <c r="Q3214" t="str">
        <f t="shared" si="449"/>
        <v/>
      </c>
      <c r="R3214" s="2" t="str">
        <f>IF(ISNUMBER(Q3214),SUMIFS(Q$1:$Q3214,A$1:$A3214,A3214,J$1:$J3214,J3214,D$1:$D3214,D3214),"")</f>
        <v/>
      </c>
    </row>
    <row r="3215" spans="1:18" x14ac:dyDescent="0.25">
      <c r="A3215" t="s">
        <v>153</v>
      </c>
      <c r="B3215" t="s">
        <v>148</v>
      </c>
      <c r="C3215" s="3">
        <v>44151</v>
      </c>
      <c r="D3215">
        <v>1</v>
      </c>
      <c r="I3215" t="s">
        <v>154</v>
      </c>
      <c r="J3215" s="29" t="s">
        <v>146</v>
      </c>
      <c r="M3215" s="2" t="s">
        <v>155</v>
      </c>
      <c r="N3215" s="2">
        <f t="shared" si="448"/>
        <v>3834</v>
      </c>
      <c r="O3215" s="28">
        <v>383.4</v>
      </c>
      <c r="P3215" s="28"/>
      <c r="Q3215" t="str">
        <f t="shared" si="449"/>
        <v/>
      </c>
      <c r="R3215" s="2" t="str">
        <f>IF(ISNUMBER(Q3215),SUMIFS(Q$1:$Q3215,A$1:$A3215,A3215,J$1:$J3215,J3215,D$1:$D3215,D3215),"")</f>
        <v/>
      </c>
    </row>
    <row r="3216" spans="1:18" x14ac:dyDescent="0.25">
      <c r="A3216" t="s">
        <v>153</v>
      </c>
      <c r="B3216" t="s">
        <v>148</v>
      </c>
      <c r="C3216" s="3">
        <v>44151</v>
      </c>
      <c r="D3216">
        <v>2</v>
      </c>
      <c r="I3216" t="s">
        <v>154</v>
      </c>
      <c r="J3216" s="29" t="s">
        <v>146</v>
      </c>
      <c r="M3216" s="2" t="s">
        <v>155</v>
      </c>
      <c r="N3216" s="2">
        <f t="shared" si="448"/>
        <v>4376</v>
      </c>
      <c r="O3216" s="28">
        <v>437.6</v>
      </c>
      <c r="P3216" s="28"/>
      <c r="Q3216" t="str">
        <f t="shared" si="449"/>
        <v/>
      </c>
      <c r="R3216" s="2" t="str">
        <f>IF(ISNUMBER(Q3216),SUMIFS(Q$1:$Q3216,A$1:$A3216,A3216,J$1:$J3216,J3216,D$1:$D3216,D3216),"")</f>
        <v/>
      </c>
    </row>
    <row r="3217" spans="1:18" x14ac:dyDescent="0.25">
      <c r="A3217" t="s">
        <v>153</v>
      </c>
      <c r="B3217" t="s">
        <v>148</v>
      </c>
      <c r="C3217" s="3">
        <v>44151</v>
      </c>
      <c r="D3217">
        <v>3</v>
      </c>
      <c r="I3217" t="s">
        <v>154</v>
      </c>
      <c r="J3217" s="29" t="s">
        <v>146</v>
      </c>
      <c r="M3217" s="2" t="s">
        <v>155</v>
      </c>
      <c r="N3217" s="2">
        <f t="shared" si="448"/>
        <v>4172</v>
      </c>
      <c r="O3217" s="28">
        <v>417.2</v>
      </c>
      <c r="P3217" s="28"/>
      <c r="Q3217" t="str">
        <f t="shared" si="449"/>
        <v/>
      </c>
      <c r="R3217" s="2" t="str">
        <f>IF(ISNUMBER(Q3217),SUMIFS(Q$1:$Q3217,A$1:$A3217,A3217,J$1:$J3217,J3217,D$1:$D3217,D3217),"")</f>
        <v/>
      </c>
    </row>
    <row r="3218" spans="1:18" x14ac:dyDescent="0.25">
      <c r="A3218" t="s">
        <v>153</v>
      </c>
      <c r="B3218" t="s">
        <v>148</v>
      </c>
      <c r="C3218" s="3">
        <v>44151</v>
      </c>
      <c r="D3218">
        <v>4</v>
      </c>
      <c r="I3218" t="s">
        <v>154</v>
      </c>
      <c r="J3218" s="29" t="s">
        <v>146</v>
      </c>
      <c r="M3218" s="2" t="s">
        <v>155</v>
      </c>
      <c r="N3218" s="2">
        <f t="shared" si="448"/>
        <v>4425</v>
      </c>
      <c r="O3218" s="28">
        <v>442.5</v>
      </c>
      <c r="P3218" s="28"/>
      <c r="Q3218" t="str">
        <f t="shared" si="449"/>
        <v/>
      </c>
      <c r="R3218" s="2" t="str">
        <f>IF(ISNUMBER(Q3218),SUMIFS(Q$1:$Q3218,A$1:$A3218,A3218,J$1:$J3218,J3218,D$1:$D3218,D3218),"")</f>
        <v/>
      </c>
    </row>
    <row r="3219" spans="1:18" x14ac:dyDescent="0.25">
      <c r="A3219" t="s">
        <v>153</v>
      </c>
      <c r="B3219" t="s">
        <v>148</v>
      </c>
      <c r="C3219" s="3">
        <v>44151</v>
      </c>
      <c r="D3219">
        <v>5</v>
      </c>
      <c r="I3219" t="s">
        <v>154</v>
      </c>
      <c r="J3219" s="29" t="s">
        <v>146</v>
      </c>
      <c r="M3219" s="2" t="s">
        <v>155</v>
      </c>
      <c r="N3219" s="2">
        <f t="shared" si="448"/>
        <v>3147</v>
      </c>
      <c r="O3219" s="28">
        <v>314.7</v>
      </c>
      <c r="P3219" s="28"/>
      <c r="Q3219" t="str">
        <f t="shared" si="449"/>
        <v/>
      </c>
      <c r="R3219" s="2" t="str">
        <f>IF(ISNUMBER(Q3219),SUMIFS(Q$1:$Q3219,A$1:$A3219,A3219,J$1:$J3219,J3219,D$1:$D3219,D3219),"")</f>
        <v/>
      </c>
    </row>
    <row r="3220" spans="1:18" x14ac:dyDescent="0.25">
      <c r="A3220" t="s">
        <v>153</v>
      </c>
      <c r="B3220" t="s">
        <v>148</v>
      </c>
      <c r="C3220" s="3">
        <v>44172</v>
      </c>
      <c r="D3220">
        <v>1</v>
      </c>
      <c r="I3220" t="s">
        <v>154</v>
      </c>
      <c r="J3220" s="29" t="s">
        <v>146</v>
      </c>
      <c r="M3220" s="2" t="s">
        <v>155</v>
      </c>
      <c r="N3220" s="2">
        <f t="shared" si="448"/>
        <v>3142.6666666666665</v>
      </c>
      <c r="O3220" s="28">
        <v>314.26666666666665</v>
      </c>
      <c r="P3220" s="28"/>
      <c r="Q3220" t="str">
        <f t="shared" si="449"/>
        <v/>
      </c>
      <c r="R3220" s="2" t="str">
        <f>IF(ISNUMBER(Q3220),SUMIFS(Q$1:$Q3220,A$1:$A3220,A3220,J$1:$J3220,J3220,D$1:$D3220,D3220),"")</f>
        <v/>
      </c>
    </row>
    <row r="3221" spans="1:18" x14ac:dyDescent="0.25">
      <c r="A3221" t="s">
        <v>153</v>
      </c>
      <c r="B3221" t="s">
        <v>148</v>
      </c>
      <c r="C3221" s="3">
        <v>44172</v>
      </c>
      <c r="D3221">
        <v>2</v>
      </c>
      <c r="I3221" t="s">
        <v>154</v>
      </c>
      <c r="J3221" s="29" t="s">
        <v>146</v>
      </c>
      <c r="M3221" s="2" t="s">
        <v>155</v>
      </c>
      <c r="N3221" s="2">
        <f t="shared" si="448"/>
        <v>3020</v>
      </c>
      <c r="O3221" s="28">
        <v>302</v>
      </c>
      <c r="P3221" s="28"/>
      <c r="Q3221" t="str">
        <f t="shared" si="449"/>
        <v/>
      </c>
      <c r="R3221" s="2" t="str">
        <f>IF(ISNUMBER(Q3221),SUMIFS(Q$1:$Q3221,A$1:$A3221,A3221,J$1:$J3221,J3221,D$1:$D3221,D3221),"")</f>
        <v/>
      </c>
    </row>
    <row r="3222" spans="1:18" x14ac:dyDescent="0.25">
      <c r="A3222" t="s">
        <v>153</v>
      </c>
      <c r="B3222" t="s">
        <v>148</v>
      </c>
      <c r="C3222" s="3">
        <v>44172</v>
      </c>
      <c r="D3222">
        <v>3</v>
      </c>
      <c r="I3222" t="s">
        <v>154</v>
      </c>
      <c r="J3222" s="29" t="s">
        <v>146</v>
      </c>
      <c r="M3222" s="2" t="s">
        <v>155</v>
      </c>
      <c r="N3222" s="2">
        <f t="shared" si="448"/>
        <v>2983.3333333333339</v>
      </c>
      <c r="O3222" s="28">
        <v>298.33333333333337</v>
      </c>
      <c r="P3222" s="28"/>
      <c r="Q3222" t="str">
        <f t="shared" si="449"/>
        <v/>
      </c>
      <c r="R3222" s="2" t="str">
        <f>IF(ISNUMBER(Q3222),SUMIFS(Q$1:$Q3222,A$1:$A3222,A3222,J$1:$J3222,J3222,D$1:$D3222,D3222),"")</f>
        <v/>
      </c>
    </row>
    <row r="3223" spans="1:18" x14ac:dyDescent="0.25">
      <c r="A3223" t="s">
        <v>153</v>
      </c>
      <c r="B3223" t="s">
        <v>148</v>
      </c>
      <c r="C3223" s="3">
        <v>44172</v>
      </c>
      <c r="D3223">
        <v>4</v>
      </c>
      <c r="I3223" t="s">
        <v>154</v>
      </c>
      <c r="J3223" s="29" t="s">
        <v>146</v>
      </c>
      <c r="M3223" s="2" t="s">
        <v>155</v>
      </c>
      <c r="N3223" s="2">
        <f t="shared" si="448"/>
        <v>2984.6666666666665</v>
      </c>
      <c r="O3223" s="28">
        <v>298.46666666666664</v>
      </c>
      <c r="P3223" s="28"/>
      <c r="Q3223" t="str">
        <f t="shared" si="449"/>
        <v/>
      </c>
      <c r="R3223" s="2" t="str">
        <f>IF(ISNUMBER(Q3223),SUMIFS(Q$1:$Q3223,A$1:$A3223,A3223,J$1:$J3223,J3223,D$1:$D3223,D3223),"")</f>
        <v/>
      </c>
    </row>
    <row r="3224" spans="1:18" x14ac:dyDescent="0.25">
      <c r="A3224" t="s">
        <v>153</v>
      </c>
      <c r="B3224" t="s">
        <v>148</v>
      </c>
      <c r="C3224" s="3">
        <v>44172</v>
      </c>
      <c r="D3224">
        <v>5</v>
      </c>
      <c r="I3224" t="s">
        <v>154</v>
      </c>
      <c r="J3224" s="29" t="s">
        <v>146</v>
      </c>
      <c r="M3224" s="2" t="s">
        <v>155</v>
      </c>
      <c r="N3224" s="2">
        <f t="shared" si="448"/>
        <v>2405.3333333333335</v>
      </c>
      <c r="O3224" s="28">
        <v>240.53333333333336</v>
      </c>
      <c r="P3224" s="28"/>
      <c r="Q3224" t="str">
        <f t="shared" si="449"/>
        <v/>
      </c>
      <c r="R3224" s="2" t="str">
        <f>IF(ISNUMBER(Q3224),SUMIFS(Q$1:$Q3224,A$1:$A3224,A3224,J$1:$J3224,J3224,D$1:$D3224,D3224),"")</f>
        <v/>
      </c>
    </row>
    <row r="3225" spans="1:18" x14ac:dyDescent="0.25">
      <c r="A3225" t="s">
        <v>153</v>
      </c>
      <c r="B3225" t="s">
        <v>148</v>
      </c>
      <c r="C3225" s="3">
        <v>44207</v>
      </c>
      <c r="D3225">
        <v>1</v>
      </c>
      <c r="I3225" t="s">
        <v>154</v>
      </c>
      <c r="J3225" s="29" t="s">
        <v>146</v>
      </c>
      <c r="M3225" s="2" t="s">
        <v>155</v>
      </c>
      <c r="N3225" s="2">
        <f t="shared" si="448"/>
        <v>3517</v>
      </c>
      <c r="O3225" s="28">
        <v>351.7</v>
      </c>
      <c r="P3225" s="28"/>
      <c r="Q3225" t="str">
        <f t="shared" si="449"/>
        <v/>
      </c>
      <c r="R3225" s="2" t="str">
        <f>IF(ISNUMBER(Q3225),SUMIFS(Q$1:$Q3225,A$1:$A3225,A3225,J$1:$J3225,J3225,D$1:$D3225,D3225),"")</f>
        <v/>
      </c>
    </row>
    <row r="3226" spans="1:18" x14ac:dyDescent="0.25">
      <c r="A3226" t="s">
        <v>153</v>
      </c>
      <c r="B3226" t="s">
        <v>148</v>
      </c>
      <c r="C3226" s="3">
        <v>44207</v>
      </c>
      <c r="D3226">
        <v>2</v>
      </c>
      <c r="I3226" t="s">
        <v>154</v>
      </c>
      <c r="J3226" s="29" t="s">
        <v>146</v>
      </c>
      <c r="M3226" s="2" t="s">
        <v>155</v>
      </c>
      <c r="N3226" s="2">
        <f t="shared" si="448"/>
        <v>3995</v>
      </c>
      <c r="O3226" s="28">
        <v>399.5</v>
      </c>
      <c r="P3226" s="28"/>
      <c r="Q3226" t="str">
        <f t="shared" si="449"/>
        <v/>
      </c>
      <c r="R3226" s="2" t="str">
        <f>IF(ISNUMBER(Q3226),SUMIFS(Q$1:$Q3226,A$1:$A3226,A3226,J$1:$J3226,J3226,D$1:$D3226,D3226),"")</f>
        <v/>
      </c>
    </row>
    <row r="3227" spans="1:18" x14ac:dyDescent="0.25">
      <c r="A3227" t="s">
        <v>153</v>
      </c>
      <c r="B3227" t="s">
        <v>148</v>
      </c>
      <c r="C3227" s="3">
        <v>44207</v>
      </c>
      <c r="D3227">
        <v>3</v>
      </c>
      <c r="I3227" t="s">
        <v>154</v>
      </c>
      <c r="J3227" s="29" t="s">
        <v>146</v>
      </c>
      <c r="M3227" s="2" t="s">
        <v>155</v>
      </c>
      <c r="N3227" s="2">
        <f t="shared" si="448"/>
        <v>3203</v>
      </c>
      <c r="O3227" s="28">
        <v>320.3</v>
      </c>
      <c r="P3227" s="28"/>
      <c r="Q3227" t="str">
        <f t="shared" si="449"/>
        <v/>
      </c>
      <c r="R3227" s="2" t="str">
        <f>IF(ISNUMBER(Q3227),SUMIFS(Q$1:$Q3227,A$1:$A3227,A3227,J$1:$J3227,J3227,D$1:$D3227,D3227),"")</f>
        <v/>
      </c>
    </row>
    <row r="3228" spans="1:18" x14ac:dyDescent="0.25">
      <c r="A3228" t="s">
        <v>153</v>
      </c>
      <c r="B3228" t="s">
        <v>148</v>
      </c>
      <c r="C3228" s="3">
        <v>44207</v>
      </c>
      <c r="D3228">
        <v>4</v>
      </c>
      <c r="I3228" t="s">
        <v>154</v>
      </c>
      <c r="J3228" s="29" t="s">
        <v>146</v>
      </c>
      <c r="M3228" s="2" t="s">
        <v>155</v>
      </c>
      <c r="N3228" s="2">
        <f t="shared" si="448"/>
        <v>4219</v>
      </c>
      <c r="O3228" s="28">
        <v>421.9</v>
      </c>
      <c r="P3228" s="28"/>
      <c r="Q3228" t="str">
        <f t="shared" si="449"/>
        <v/>
      </c>
      <c r="R3228" s="2" t="str">
        <f>IF(ISNUMBER(Q3228),SUMIFS(Q$1:$Q3228,A$1:$A3228,A3228,J$1:$J3228,J3228,D$1:$D3228,D3228),"")</f>
        <v/>
      </c>
    </row>
    <row r="3229" spans="1:18" x14ac:dyDescent="0.25">
      <c r="A3229" t="s">
        <v>153</v>
      </c>
      <c r="B3229" t="s">
        <v>148</v>
      </c>
      <c r="C3229" s="3">
        <v>44207</v>
      </c>
      <c r="D3229">
        <v>5</v>
      </c>
      <c r="I3229" t="s">
        <v>154</v>
      </c>
      <c r="J3229" s="29" t="s">
        <v>146</v>
      </c>
      <c r="M3229" s="2" t="s">
        <v>155</v>
      </c>
      <c r="N3229" s="2">
        <f t="shared" si="448"/>
        <v>3538</v>
      </c>
      <c r="O3229" s="28">
        <v>353.8</v>
      </c>
      <c r="P3229" s="28"/>
      <c r="Q3229" t="str">
        <f t="shared" si="449"/>
        <v/>
      </c>
      <c r="R3229" s="2" t="str">
        <f>IF(ISNUMBER(Q3229),SUMIFS(Q$1:$Q3229,A$1:$A3229,A3229,J$1:$J3229,J3229,D$1:$D3229,D3229),"")</f>
        <v/>
      </c>
    </row>
    <row r="3230" spans="1:18" x14ac:dyDescent="0.25">
      <c r="A3230" t="s">
        <v>153</v>
      </c>
      <c r="B3230" t="s">
        <v>148</v>
      </c>
      <c r="C3230" s="3">
        <v>44235</v>
      </c>
      <c r="D3230">
        <v>1</v>
      </c>
      <c r="I3230" t="s">
        <v>154</v>
      </c>
      <c r="J3230" s="29" t="s">
        <v>146</v>
      </c>
      <c r="M3230" s="2" t="s">
        <v>155</v>
      </c>
      <c r="N3230" s="2">
        <f t="shared" si="448"/>
        <v>2872</v>
      </c>
      <c r="O3230" s="28">
        <v>287.2</v>
      </c>
      <c r="P3230" s="28"/>
      <c r="Q3230" t="str">
        <f t="shared" si="449"/>
        <v/>
      </c>
      <c r="R3230" s="2" t="str">
        <f>IF(ISNUMBER(Q3230),SUMIFS(Q$1:$Q3230,A$1:$A3230,A3230,J$1:$J3230,J3230,D$1:$D3230,D3230),"")</f>
        <v/>
      </c>
    </row>
    <row r="3231" spans="1:18" x14ac:dyDescent="0.25">
      <c r="A3231" t="s">
        <v>153</v>
      </c>
      <c r="B3231" t="s">
        <v>148</v>
      </c>
      <c r="C3231" s="3">
        <v>44235</v>
      </c>
      <c r="D3231">
        <v>2</v>
      </c>
      <c r="I3231" t="s">
        <v>154</v>
      </c>
      <c r="J3231" s="29" t="s">
        <v>146</v>
      </c>
      <c r="M3231" s="2" t="s">
        <v>155</v>
      </c>
      <c r="N3231" s="2">
        <f t="shared" si="448"/>
        <v>2944.6666666666665</v>
      </c>
      <c r="O3231" s="28">
        <v>294.46666666666664</v>
      </c>
      <c r="P3231" s="28"/>
      <c r="Q3231" t="str">
        <f t="shared" si="449"/>
        <v/>
      </c>
      <c r="R3231" s="2" t="str">
        <f>IF(ISNUMBER(Q3231),SUMIFS(Q$1:$Q3231,A$1:$A3231,A3231,J$1:$J3231,J3231,D$1:$D3231,D3231),"")</f>
        <v/>
      </c>
    </row>
    <row r="3232" spans="1:18" x14ac:dyDescent="0.25">
      <c r="A3232" t="s">
        <v>153</v>
      </c>
      <c r="B3232" t="s">
        <v>148</v>
      </c>
      <c r="C3232" s="3">
        <v>44235</v>
      </c>
      <c r="D3232">
        <v>3</v>
      </c>
      <c r="I3232" t="s">
        <v>154</v>
      </c>
      <c r="J3232" s="29" t="s">
        <v>146</v>
      </c>
      <c r="M3232" s="2" t="s">
        <v>155</v>
      </c>
      <c r="N3232" s="2">
        <f t="shared" si="448"/>
        <v>3367.3333333333335</v>
      </c>
      <c r="O3232" s="28">
        <v>336.73333333333335</v>
      </c>
      <c r="P3232" s="28"/>
      <c r="Q3232" t="str">
        <f t="shared" si="449"/>
        <v/>
      </c>
      <c r="R3232" s="2" t="str">
        <f>IF(ISNUMBER(Q3232),SUMIFS(Q$1:$Q3232,A$1:$A3232,A3232,J$1:$J3232,J3232,D$1:$D3232,D3232),"")</f>
        <v/>
      </c>
    </row>
    <row r="3233" spans="1:18" x14ac:dyDescent="0.25">
      <c r="A3233" t="s">
        <v>153</v>
      </c>
      <c r="B3233" t="s">
        <v>148</v>
      </c>
      <c r="C3233" s="3">
        <v>44235</v>
      </c>
      <c r="D3233">
        <v>4</v>
      </c>
      <c r="I3233" t="s">
        <v>154</v>
      </c>
      <c r="J3233" s="29" t="s">
        <v>146</v>
      </c>
      <c r="M3233" s="2" t="s">
        <v>155</v>
      </c>
      <c r="N3233" s="2">
        <f t="shared" si="448"/>
        <v>3261.333333333333</v>
      </c>
      <c r="O3233" s="28">
        <v>326.13333333333333</v>
      </c>
      <c r="P3233" s="28"/>
      <c r="Q3233" t="str">
        <f t="shared" si="449"/>
        <v/>
      </c>
      <c r="R3233" s="2" t="str">
        <f>IF(ISNUMBER(Q3233),SUMIFS(Q$1:$Q3233,A$1:$A3233,A3233,J$1:$J3233,J3233,D$1:$D3233,D3233),"")</f>
        <v/>
      </c>
    </row>
    <row r="3234" spans="1:18" x14ac:dyDescent="0.25">
      <c r="A3234" t="s">
        <v>153</v>
      </c>
      <c r="B3234" t="s">
        <v>148</v>
      </c>
      <c r="C3234" s="3">
        <v>44235</v>
      </c>
      <c r="D3234">
        <v>5</v>
      </c>
      <c r="I3234" t="s">
        <v>154</v>
      </c>
      <c r="J3234" s="29" t="s">
        <v>146</v>
      </c>
      <c r="M3234" s="2" t="s">
        <v>155</v>
      </c>
      <c r="N3234" s="2">
        <f t="shared" si="448"/>
        <v>2728.3333333333339</v>
      </c>
      <c r="O3234" s="28">
        <v>272.83333333333337</v>
      </c>
      <c r="P3234" s="28"/>
      <c r="Q3234" t="str">
        <f t="shared" si="449"/>
        <v/>
      </c>
      <c r="R3234" s="2" t="str">
        <f>IF(ISNUMBER(Q3234),SUMIFS(Q$1:$Q3234,A$1:$A3234,A3234,J$1:$J3234,J3234,D$1:$D3234,D3234),"")</f>
        <v/>
      </c>
    </row>
    <row r="3235" spans="1:18" x14ac:dyDescent="0.25">
      <c r="A3235" t="s">
        <v>153</v>
      </c>
      <c r="B3235" t="s">
        <v>148</v>
      </c>
      <c r="C3235" s="3">
        <v>44284</v>
      </c>
      <c r="D3235">
        <v>1</v>
      </c>
      <c r="I3235" t="s">
        <v>154</v>
      </c>
      <c r="J3235" s="29" t="s">
        <v>146</v>
      </c>
      <c r="M3235" s="2" t="s">
        <v>155</v>
      </c>
      <c r="N3235" s="2">
        <f t="shared" si="448"/>
        <v>2758.3333333333339</v>
      </c>
      <c r="O3235" s="28">
        <v>275.83333333333337</v>
      </c>
      <c r="P3235" s="28"/>
      <c r="Q3235" t="str">
        <f t="shared" si="449"/>
        <v/>
      </c>
      <c r="R3235" s="2" t="str">
        <f>IF(ISNUMBER(Q3235),SUMIFS(Q$1:$Q3235,A$1:$A3235,A3235,J$1:$J3235,J3235,D$1:$D3235,D3235),"")</f>
        <v/>
      </c>
    </row>
    <row r="3236" spans="1:18" x14ac:dyDescent="0.25">
      <c r="A3236" t="s">
        <v>153</v>
      </c>
      <c r="B3236" t="s">
        <v>148</v>
      </c>
      <c r="C3236" s="3">
        <v>44284</v>
      </c>
      <c r="D3236">
        <v>2</v>
      </c>
      <c r="I3236" t="s">
        <v>154</v>
      </c>
      <c r="J3236" s="29" t="s">
        <v>146</v>
      </c>
      <c r="M3236" s="2" t="s">
        <v>155</v>
      </c>
      <c r="N3236" s="2">
        <f t="shared" si="448"/>
        <v>2896.6666666666661</v>
      </c>
      <c r="O3236" s="28">
        <v>289.66666666666663</v>
      </c>
      <c r="P3236" s="28"/>
      <c r="Q3236" t="str">
        <f t="shared" si="449"/>
        <v/>
      </c>
      <c r="R3236" s="2" t="str">
        <f>IF(ISNUMBER(Q3236),SUMIFS(Q$1:$Q3236,A$1:$A3236,A3236,J$1:$J3236,J3236,D$1:$D3236,D3236),"")</f>
        <v/>
      </c>
    </row>
    <row r="3237" spans="1:18" x14ac:dyDescent="0.25">
      <c r="A3237" t="s">
        <v>153</v>
      </c>
      <c r="B3237" t="s">
        <v>148</v>
      </c>
      <c r="C3237" s="3">
        <v>44284</v>
      </c>
      <c r="D3237">
        <v>3</v>
      </c>
      <c r="I3237" t="s">
        <v>154</v>
      </c>
      <c r="J3237" s="29" t="s">
        <v>146</v>
      </c>
      <c r="M3237" s="2" t="s">
        <v>155</v>
      </c>
      <c r="N3237" s="2">
        <f t="shared" si="448"/>
        <v>2738.3333333333339</v>
      </c>
      <c r="O3237" s="28">
        <v>273.83333333333337</v>
      </c>
      <c r="P3237" s="28"/>
      <c r="Q3237" t="str">
        <f t="shared" si="449"/>
        <v/>
      </c>
      <c r="R3237" s="2" t="str">
        <f>IF(ISNUMBER(Q3237),SUMIFS(Q$1:$Q3237,A$1:$A3237,A3237,J$1:$J3237,J3237,D$1:$D3237,D3237),"")</f>
        <v/>
      </c>
    </row>
    <row r="3238" spans="1:18" x14ac:dyDescent="0.25">
      <c r="A3238" t="s">
        <v>153</v>
      </c>
      <c r="B3238" t="s">
        <v>148</v>
      </c>
      <c r="C3238" s="3">
        <v>44284</v>
      </c>
      <c r="D3238">
        <v>4</v>
      </c>
      <c r="I3238" t="s">
        <v>154</v>
      </c>
      <c r="J3238" s="29" t="s">
        <v>146</v>
      </c>
      <c r="M3238" s="2" t="s">
        <v>155</v>
      </c>
      <c r="N3238" s="2">
        <f t="shared" si="448"/>
        <v>3135</v>
      </c>
      <c r="O3238" s="28">
        <v>313.5</v>
      </c>
      <c r="P3238" s="28"/>
      <c r="Q3238" t="str">
        <f t="shared" si="449"/>
        <v/>
      </c>
      <c r="R3238" s="2" t="str">
        <f>IF(ISNUMBER(Q3238),SUMIFS(Q$1:$Q3238,A$1:$A3238,A3238,J$1:$J3238,J3238,D$1:$D3238,D3238),"")</f>
        <v/>
      </c>
    </row>
    <row r="3239" spans="1:18" x14ac:dyDescent="0.25">
      <c r="A3239" t="s">
        <v>153</v>
      </c>
      <c r="B3239" t="s">
        <v>148</v>
      </c>
      <c r="C3239" s="3">
        <v>44284</v>
      </c>
      <c r="D3239">
        <v>5</v>
      </c>
      <c r="I3239" t="s">
        <v>154</v>
      </c>
      <c r="J3239" s="29" t="s">
        <v>146</v>
      </c>
      <c r="M3239" s="2" t="s">
        <v>155</v>
      </c>
      <c r="N3239" s="2">
        <f t="shared" si="448"/>
        <v>2420</v>
      </c>
      <c r="O3239" s="28">
        <v>242</v>
      </c>
      <c r="P3239" s="28"/>
      <c r="Q3239" t="str">
        <f t="shared" si="449"/>
        <v/>
      </c>
      <c r="R3239" s="2" t="str">
        <f>IF(ISNUMBER(Q3239),SUMIFS(Q$1:$Q3239,A$1:$A3239,A3239,J$1:$J3239,J3239,D$1:$D3239,D3239),"")</f>
        <v/>
      </c>
    </row>
    <row r="3240" spans="1:18" x14ac:dyDescent="0.25">
      <c r="A3240" t="s">
        <v>153</v>
      </c>
      <c r="B3240" t="s">
        <v>148</v>
      </c>
      <c r="C3240" s="3">
        <v>44326</v>
      </c>
      <c r="D3240">
        <v>1</v>
      </c>
      <c r="I3240" t="s">
        <v>154</v>
      </c>
      <c r="J3240" s="29" t="s">
        <v>146</v>
      </c>
      <c r="M3240" s="2" t="s">
        <v>155</v>
      </c>
      <c r="N3240" s="2">
        <f t="shared" si="448"/>
        <v>2836.6666666666661</v>
      </c>
      <c r="O3240" s="28">
        <v>283.66666666666663</v>
      </c>
      <c r="P3240" s="28"/>
      <c r="Q3240" t="str">
        <f t="shared" si="449"/>
        <v/>
      </c>
      <c r="R3240" s="2" t="str">
        <f>IF(ISNUMBER(Q3240),SUMIFS(Q$1:$Q3240,A$1:$A3240,A3240,J$1:$J3240,J3240,D$1:$D3240,D3240),"")</f>
        <v/>
      </c>
    </row>
    <row r="3241" spans="1:18" x14ac:dyDescent="0.25">
      <c r="A3241" t="s">
        <v>153</v>
      </c>
      <c r="B3241" t="s">
        <v>148</v>
      </c>
      <c r="C3241" s="3">
        <v>44326</v>
      </c>
      <c r="D3241">
        <v>2</v>
      </c>
      <c r="I3241" t="s">
        <v>154</v>
      </c>
      <c r="J3241" s="29" t="s">
        <v>146</v>
      </c>
      <c r="M3241" s="2" t="s">
        <v>155</v>
      </c>
      <c r="N3241" s="2">
        <f t="shared" si="448"/>
        <v>2783.3333333333339</v>
      </c>
      <c r="O3241" s="28">
        <v>278.33333333333337</v>
      </c>
      <c r="P3241" s="28"/>
      <c r="Q3241" t="str">
        <f t="shared" si="449"/>
        <v/>
      </c>
      <c r="R3241" s="2" t="str">
        <f>IF(ISNUMBER(Q3241),SUMIFS(Q$1:$Q3241,A$1:$A3241,A3241,J$1:$J3241,J3241,D$1:$D3241,D3241),"")</f>
        <v/>
      </c>
    </row>
    <row r="3242" spans="1:18" x14ac:dyDescent="0.25">
      <c r="A3242" t="s">
        <v>153</v>
      </c>
      <c r="B3242" t="s">
        <v>148</v>
      </c>
      <c r="C3242" s="3">
        <v>44326</v>
      </c>
      <c r="D3242">
        <v>3</v>
      </c>
      <c r="I3242" t="s">
        <v>154</v>
      </c>
      <c r="J3242" s="29" t="s">
        <v>146</v>
      </c>
      <c r="M3242" s="2" t="s">
        <v>155</v>
      </c>
      <c r="N3242" s="2">
        <f t="shared" si="448"/>
        <v>3150</v>
      </c>
      <c r="O3242" s="28">
        <v>315</v>
      </c>
      <c r="P3242" s="28"/>
      <c r="Q3242" t="str">
        <f t="shared" si="449"/>
        <v/>
      </c>
      <c r="R3242" s="2" t="str">
        <f>IF(ISNUMBER(Q3242),SUMIFS(Q$1:$Q3242,A$1:$A3242,A3242,J$1:$J3242,J3242,D$1:$D3242,D3242),"")</f>
        <v/>
      </c>
    </row>
    <row r="3243" spans="1:18" x14ac:dyDescent="0.25">
      <c r="A3243" t="s">
        <v>153</v>
      </c>
      <c r="B3243" t="s">
        <v>148</v>
      </c>
      <c r="C3243" s="3">
        <v>44326</v>
      </c>
      <c r="D3243">
        <v>4</v>
      </c>
      <c r="I3243" t="s">
        <v>154</v>
      </c>
      <c r="J3243" s="29" t="s">
        <v>146</v>
      </c>
      <c r="M3243" s="2" t="s">
        <v>155</v>
      </c>
      <c r="N3243" s="2">
        <f t="shared" si="448"/>
        <v>2866.6666666666661</v>
      </c>
      <c r="O3243" s="28">
        <v>286.66666666666663</v>
      </c>
      <c r="P3243" s="28"/>
      <c r="Q3243" t="str">
        <f t="shared" si="449"/>
        <v/>
      </c>
      <c r="R3243" s="2" t="str">
        <f>IF(ISNUMBER(Q3243),SUMIFS(Q$1:$Q3243,A$1:$A3243,A3243,J$1:$J3243,J3243,D$1:$D3243,D3243),"")</f>
        <v/>
      </c>
    </row>
    <row r="3244" spans="1:18" x14ac:dyDescent="0.25">
      <c r="A3244" t="s">
        <v>153</v>
      </c>
      <c r="B3244" t="s">
        <v>148</v>
      </c>
      <c r="C3244" s="3">
        <v>44326</v>
      </c>
      <c r="D3244">
        <v>5</v>
      </c>
      <c r="I3244" t="s">
        <v>154</v>
      </c>
      <c r="J3244" s="29" t="s">
        <v>146</v>
      </c>
      <c r="M3244" s="2" t="s">
        <v>155</v>
      </c>
      <c r="N3244" s="2">
        <f t="shared" si="448"/>
        <v>2770</v>
      </c>
      <c r="O3244" s="28">
        <v>277</v>
      </c>
      <c r="P3244" s="28"/>
      <c r="Q3244" t="str">
        <f t="shared" si="449"/>
        <v/>
      </c>
      <c r="R3244" s="2" t="str">
        <f>IF(ISNUMBER(Q3244),SUMIFS(Q$1:$Q3244,A$1:$A3244,A3244,J$1:$J3244,J3244,D$1:$D3244,D3244),"")</f>
        <v/>
      </c>
    </row>
    <row r="3245" spans="1:18" x14ac:dyDescent="0.25">
      <c r="A3245" t="s">
        <v>153</v>
      </c>
      <c r="B3245" t="s">
        <v>148</v>
      </c>
      <c r="C3245" s="3">
        <v>44374</v>
      </c>
      <c r="D3245">
        <v>1</v>
      </c>
      <c r="I3245" t="s">
        <v>154</v>
      </c>
      <c r="J3245" s="29" t="s">
        <v>146</v>
      </c>
      <c r="M3245" s="2" t="s">
        <v>155</v>
      </c>
      <c r="N3245" s="2">
        <f t="shared" si="448"/>
        <v>2493.3333333333335</v>
      </c>
      <c r="O3245" s="28">
        <v>249.33333333333334</v>
      </c>
      <c r="P3245" s="28"/>
      <c r="Q3245" t="str">
        <f t="shared" si="449"/>
        <v/>
      </c>
      <c r="R3245" s="2" t="str">
        <f>IF(ISNUMBER(Q3245),SUMIFS(Q$1:$Q3245,A$1:$A3245,A3245,J$1:$J3245,J3245,D$1:$D3245,D3245),"")</f>
        <v/>
      </c>
    </row>
    <row r="3246" spans="1:18" x14ac:dyDescent="0.25">
      <c r="A3246" t="s">
        <v>153</v>
      </c>
      <c r="B3246" t="s">
        <v>148</v>
      </c>
      <c r="C3246" s="3">
        <v>44374</v>
      </c>
      <c r="D3246">
        <v>2</v>
      </c>
      <c r="I3246" t="s">
        <v>154</v>
      </c>
      <c r="J3246" s="29" t="s">
        <v>146</v>
      </c>
      <c r="M3246" s="2" t="s">
        <v>155</v>
      </c>
      <c r="N3246" s="2">
        <f t="shared" si="448"/>
        <v>2636.6666666666661</v>
      </c>
      <c r="O3246" s="28">
        <v>263.66666666666663</v>
      </c>
      <c r="P3246" s="28"/>
      <c r="Q3246" t="str">
        <f t="shared" si="449"/>
        <v/>
      </c>
      <c r="R3246" s="2" t="str">
        <f>IF(ISNUMBER(Q3246),SUMIFS(Q$1:$Q3246,A$1:$A3246,A3246,J$1:$J3246,J3246,D$1:$D3246,D3246),"")</f>
        <v/>
      </c>
    </row>
    <row r="3247" spans="1:18" x14ac:dyDescent="0.25">
      <c r="A3247" t="s">
        <v>153</v>
      </c>
      <c r="B3247" t="s">
        <v>148</v>
      </c>
      <c r="C3247" s="3">
        <v>44374</v>
      </c>
      <c r="D3247">
        <v>3</v>
      </c>
      <c r="I3247" t="s">
        <v>154</v>
      </c>
      <c r="J3247" s="29" t="s">
        <v>146</v>
      </c>
      <c r="M3247" s="2" t="s">
        <v>155</v>
      </c>
      <c r="N3247" s="2">
        <f t="shared" si="448"/>
        <v>2616.6666666666661</v>
      </c>
      <c r="O3247" s="28">
        <v>261.66666666666663</v>
      </c>
      <c r="P3247" s="28"/>
      <c r="Q3247" t="str">
        <f t="shared" si="449"/>
        <v/>
      </c>
      <c r="R3247" s="2" t="str">
        <f>IF(ISNUMBER(Q3247),SUMIFS(Q$1:$Q3247,A$1:$A3247,A3247,J$1:$J3247,J3247,D$1:$D3247,D3247),"")</f>
        <v/>
      </c>
    </row>
    <row r="3248" spans="1:18" x14ac:dyDescent="0.25">
      <c r="A3248" t="s">
        <v>153</v>
      </c>
      <c r="B3248" t="s">
        <v>148</v>
      </c>
      <c r="C3248" s="3">
        <v>44374</v>
      </c>
      <c r="D3248">
        <v>4</v>
      </c>
      <c r="I3248" t="s">
        <v>154</v>
      </c>
      <c r="J3248" s="29" t="s">
        <v>146</v>
      </c>
      <c r="M3248" s="2" t="s">
        <v>155</v>
      </c>
      <c r="N3248" s="2">
        <f t="shared" si="448"/>
        <v>2646.6666666666661</v>
      </c>
      <c r="O3248" s="28">
        <v>264.66666666666663</v>
      </c>
      <c r="P3248" s="28"/>
      <c r="Q3248" t="str">
        <f t="shared" si="449"/>
        <v/>
      </c>
      <c r="R3248" s="2" t="str">
        <f>IF(ISNUMBER(Q3248),SUMIFS(Q$1:$Q3248,A$1:$A3248,A3248,J$1:$J3248,J3248,D$1:$D3248,D3248),"")</f>
        <v/>
      </c>
    </row>
    <row r="3249" spans="1:18" x14ac:dyDescent="0.25">
      <c r="A3249" t="s">
        <v>153</v>
      </c>
      <c r="B3249" t="s">
        <v>148</v>
      </c>
      <c r="C3249" s="3">
        <v>44374</v>
      </c>
      <c r="D3249">
        <v>5</v>
      </c>
      <c r="I3249" t="s">
        <v>154</v>
      </c>
      <c r="J3249" s="29" t="s">
        <v>146</v>
      </c>
      <c r="M3249" s="2" t="s">
        <v>155</v>
      </c>
      <c r="N3249" s="2">
        <f t="shared" si="448"/>
        <v>2330</v>
      </c>
      <c r="O3249" s="28">
        <v>233</v>
      </c>
      <c r="P3249" s="28"/>
      <c r="Q3249" t="str">
        <f t="shared" si="449"/>
        <v/>
      </c>
      <c r="R3249" s="2" t="str">
        <f>IF(ISNUMBER(Q3249),SUMIFS(Q$1:$Q3249,A$1:$A3249,A3249,J$1:$J3249,J3249,D$1:$D3249,D3249),"")</f>
        <v/>
      </c>
    </row>
  </sheetData>
  <sortState xmlns:xlrd2="http://schemas.microsoft.com/office/spreadsheetml/2017/richdata2" ref="A2:AW1069">
    <sortCondition ref="C2:C1069"/>
    <sortCondition ref="D2:D1069"/>
    <sortCondition ref="E2:E1069"/>
  </sortState>
  <phoneticPr fontId="10" type="noConversion"/>
  <dataValidations count="1">
    <dataValidation type="decimal" allowBlank="1" showInputMessage="1" showErrorMessage="1" sqref="AK1" xr:uid="{00000000-0002-0000-0100-000000000000}">
      <formula1>0.08</formula1>
      <formula2>0.3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780"/>
  <sheetViews>
    <sheetView tabSelected="1" zoomScale="85" zoomScaleNormal="85" workbookViewId="0">
      <pane xSplit="9" ySplit="1" topLeftCell="J755" activePane="bottomRight" state="frozen"/>
      <selection pane="topRight" activeCell="J1" sqref="J1"/>
      <selection pane="bottomLeft" activeCell="A2" sqref="A2"/>
      <selection pane="bottomRight" activeCell="F772" sqref="F772"/>
    </sheetView>
  </sheetViews>
  <sheetFormatPr defaultRowHeight="15" x14ac:dyDescent="0.25"/>
  <cols>
    <col min="1" max="1" width="48.7109375" bestFit="1" customWidth="1"/>
    <col min="2" max="2" width="15.28515625" customWidth="1"/>
    <col min="3" max="3" width="11" bestFit="1" customWidth="1"/>
    <col min="4" max="4" width="4.42578125" bestFit="1" customWidth="1"/>
    <col min="5" max="5" width="6.42578125" bestFit="1" customWidth="1"/>
    <col min="6" max="6" width="7.7109375" bestFit="1" customWidth="1"/>
    <col min="7" max="7" width="10.5703125" customWidth="1"/>
    <col min="8" max="8" width="7.7109375" bestFit="1" customWidth="1"/>
    <col min="9" max="9" width="8.140625" bestFit="1" customWidth="1"/>
    <col min="10" max="10" width="14.140625" bestFit="1" customWidth="1"/>
    <col min="11" max="11" width="10.140625" customWidth="1"/>
    <col min="12" max="12" width="17.42578125" bestFit="1" customWidth="1"/>
    <col min="13" max="13" width="11.42578125" customWidth="1"/>
    <col min="14" max="14" width="23.42578125" bestFit="1" customWidth="1"/>
    <col min="15" max="15" width="22.140625" bestFit="1" customWidth="1"/>
    <col min="16" max="17" width="12.7109375" customWidth="1"/>
    <col min="18" max="18" width="22.42578125" bestFit="1" customWidth="1"/>
    <col min="19" max="27" width="9.140625" customWidth="1"/>
    <col min="29" max="32" width="9.140625" customWidth="1"/>
    <col min="37" max="37" width="11" customWidth="1"/>
    <col min="38" max="38" width="23.42578125" bestFit="1" customWidth="1"/>
    <col min="39" max="39" width="26.5703125" bestFit="1" customWidth="1"/>
    <col min="40" max="40" width="45.140625" customWidth="1"/>
    <col min="41" max="41" width="22.7109375" bestFit="1" customWidth="1"/>
    <col min="42" max="42" width="22.42578125" bestFit="1" customWidth="1"/>
    <col min="43" max="43" width="24.5703125" bestFit="1" customWidth="1"/>
    <col min="44" max="44" width="21.5703125" bestFit="1" customWidth="1"/>
    <col min="45" max="45" width="12.42578125" bestFit="1" customWidth="1"/>
  </cols>
  <sheetData>
    <row r="1" spans="1:50" x14ac:dyDescent="0.25">
      <c r="A1" s="12" t="s">
        <v>1</v>
      </c>
      <c r="B1" s="12" t="s">
        <v>3</v>
      </c>
      <c r="C1" s="13" t="s">
        <v>2</v>
      </c>
      <c r="D1" s="13" t="s">
        <v>11</v>
      </c>
      <c r="E1" s="14" t="s">
        <v>28</v>
      </c>
      <c r="F1" s="14" t="s">
        <v>109</v>
      </c>
      <c r="G1" s="14" t="s">
        <v>80</v>
      </c>
      <c r="H1" s="14" t="s">
        <v>143</v>
      </c>
      <c r="I1" s="14" t="s">
        <v>144</v>
      </c>
      <c r="J1" s="15" t="s">
        <v>39</v>
      </c>
      <c r="K1" s="15" t="s">
        <v>0</v>
      </c>
      <c r="L1" s="15" t="s">
        <v>12</v>
      </c>
      <c r="M1" s="15" t="s">
        <v>13</v>
      </c>
      <c r="N1" s="16" t="s">
        <v>18</v>
      </c>
      <c r="O1" s="17" t="s">
        <v>38</v>
      </c>
      <c r="P1" s="17" t="s">
        <v>14</v>
      </c>
      <c r="Q1" s="17" t="s">
        <v>20</v>
      </c>
      <c r="R1" s="16" t="s">
        <v>27</v>
      </c>
      <c r="S1" s="17" t="s">
        <v>68</v>
      </c>
      <c r="T1" s="17" t="s">
        <v>69</v>
      </c>
      <c r="U1" s="17" t="s">
        <v>15</v>
      </c>
      <c r="V1" s="17" t="s">
        <v>48</v>
      </c>
      <c r="W1" s="17" t="s">
        <v>70</v>
      </c>
      <c r="X1" s="17" t="s">
        <v>71</v>
      </c>
      <c r="Y1" s="17" t="s">
        <v>72</v>
      </c>
      <c r="Z1" s="17" t="s">
        <v>17</v>
      </c>
      <c r="AA1" s="17" t="s">
        <v>89</v>
      </c>
      <c r="AB1" s="18" t="s">
        <v>4</v>
      </c>
      <c r="AC1" s="18" t="s">
        <v>5</v>
      </c>
      <c r="AD1" s="18" t="s">
        <v>6</v>
      </c>
      <c r="AE1" s="18" t="s">
        <v>7</v>
      </c>
      <c r="AF1" s="18" t="s">
        <v>8</v>
      </c>
      <c r="AG1" s="18" t="s">
        <v>9</v>
      </c>
      <c r="AH1" s="16" t="s">
        <v>49</v>
      </c>
      <c r="AI1" s="18" t="s">
        <v>40</v>
      </c>
      <c r="AJ1" s="19" t="s">
        <v>10</v>
      </c>
      <c r="AK1" s="19" t="s">
        <v>19</v>
      </c>
      <c r="AL1" s="18" t="s">
        <v>73</v>
      </c>
      <c r="AM1" s="18" t="s">
        <v>74</v>
      </c>
      <c r="AN1" s="18" t="s">
        <v>75</v>
      </c>
      <c r="AO1" s="18" t="s">
        <v>147</v>
      </c>
      <c r="AP1" s="18" t="s">
        <v>76</v>
      </c>
      <c r="AQ1" s="18" t="s">
        <v>79</v>
      </c>
      <c r="AR1" s="18" t="s">
        <v>77</v>
      </c>
      <c r="AS1" s="17" t="s">
        <v>78</v>
      </c>
      <c r="AT1" s="17" t="s">
        <v>90</v>
      </c>
      <c r="AU1" s="16" t="s">
        <v>41</v>
      </c>
      <c r="AV1" s="16" t="s">
        <v>42</v>
      </c>
      <c r="AW1" s="26" t="s">
        <v>47</v>
      </c>
      <c r="AX1" s="15" t="s">
        <v>43</v>
      </c>
    </row>
    <row r="2" spans="1:50" x14ac:dyDescent="0.25">
      <c r="A2" s="4" t="s">
        <v>117</v>
      </c>
      <c r="B2" t="s">
        <v>24</v>
      </c>
      <c r="C2" s="3">
        <v>41989</v>
      </c>
      <c r="D2">
        <v>1</v>
      </c>
      <c r="E2">
        <v>0</v>
      </c>
      <c r="J2" s="2" t="s">
        <v>44</v>
      </c>
      <c r="K2" s="2" t="s">
        <v>22</v>
      </c>
      <c r="L2">
        <v>1</v>
      </c>
      <c r="M2" s="2" t="s">
        <v>21</v>
      </c>
      <c r="N2" s="22" t="str">
        <f>IF(ISNUMBER(AVERAGEIFS(Observed!N$2:N$3250,Observed!$A$2:$A$3250,$A2,Observed!$C$2:$C$3250,$C2)),AVERAGEIFS(Observed!N$2:N$3250,Observed!$A$2:$A$3250,$A2,Observed!$C$2:$C$3250,$C2),"")</f>
        <v/>
      </c>
      <c r="O2" s="23" t="str">
        <f>IF(ISNUMBER(AVERAGEIFS(Observed!O$2:O$3250,Observed!$A$2:$A$3250,$A2,Observed!$C$2:$C$3250,$C2)),AVERAGEIFS(Observed!O$2:O$3250,Observed!$A$2:$A$3250,$A2,Observed!$C$2:$C$3250,$C2),"")</f>
        <v/>
      </c>
      <c r="P2" s="23">
        <f>IF(ISNUMBER(AVERAGEIFS(Observed!P$2:P$3250,Observed!$A$2:$A$3250,$A2,Observed!$C$2:$C$3250,$C2)),AVERAGEIFS(Observed!P$2:P$3250,Observed!$A$2:$A$3250,$A2,Observed!$C$2:$C$3250,$C2),"")</f>
        <v>108.58999999999999</v>
      </c>
      <c r="Q2" s="23">
        <f>IF(ISNUMBER(AVERAGEIFS(Observed!Q$2:Q$3250,Observed!$A$2:$A$3250,$A2,Observed!$C$2:$C$3250,$C2)),AVERAGEIFS(Observed!Q$2:Q$3250,Observed!$A$2:$A$3250,$A2,Observed!$C$2:$C$3250,$C2),"")</f>
        <v>108.58999999999999</v>
      </c>
      <c r="R2" s="23">
        <f>IF(ISNUMBER(AVERAGEIFS(Observed!R$2:R$3250,Observed!$A$2:$A$3250,$A2,Observed!$C$2:$C$3250,$C2)),AVERAGEIFS(Observed!R$2:R$3250,Observed!$A$2:$A$3250,$A2,Observed!$C$2:$C$3250,$C2),"")</f>
        <v>108.58999999999999</v>
      </c>
      <c r="S2" s="24" t="str">
        <f>IF(ISNUMBER(AVERAGEIFS(Observed!S$2:S$3250,Observed!$A$2:$A$3250,$A2,Observed!$C$2:$C$3250,$C2)),AVERAGEIFS(Observed!S$2:S$3250,Observed!$A$2:$A$3250,$A2,Observed!$C$2:$C$3250,$C2),"")</f>
        <v/>
      </c>
      <c r="T2" s="24" t="str">
        <f>IF(ISNUMBER(AVERAGEIFS(Observed!T$2:T$3250,Observed!$A$2:$A$3250,$A2,Observed!$C$2:$C$3250,$C2)),AVERAGEIFS(Observed!T$2:T$3250,Observed!$A$2:$A$3250,$A2,Observed!$C$2:$C$3250,$C2),"")</f>
        <v/>
      </c>
      <c r="U2" s="24" t="str">
        <f>IF(ISNUMBER(AVERAGEIFS(Observed!U$2:U$3250,Observed!$A$2:$A$3250,$A2,Observed!$C$2:$C$3250,$C2)),AVERAGEIFS(Observed!U$2:U$3250,Observed!$A$2:$A$3250,$A2,Observed!$C$2:$C$3250,$C2),"")</f>
        <v/>
      </c>
      <c r="V2" s="23" t="str">
        <f>IF(ISNUMBER(AVERAGEIFS(Observed!V$2:V$3250,Observed!$A$2:$A$3250,$A2,Observed!$C$2:$C$3250,$C2)),AVERAGEIFS(Observed!V$2:V$3250,Observed!$A$2:$A$3250,$A2,Observed!$C$2:$C$3250,$C2),"")</f>
        <v/>
      </c>
      <c r="W2" s="25" t="str">
        <f>IF(ISNUMBER(AVERAGEIFS(Observed!W$2:W$3250,Observed!$A$2:$A$3250,$A2,Observed!$C$2:$C$3250,$C2)),AVERAGEIFS(Observed!W$2:W$3250,Observed!$A$2:$A$3250,$A2,Observed!$C$2:$C$3250,$C2),"")</f>
        <v/>
      </c>
      <c r="X2" s="25" t="str">
        <f>IF(ISNUMBER(AVERAGEIFS(Observed!X$2:X$3250,Observed!$A$2:$A$3250,$A2,Observed!$C$2:$C$3250,$C2)),AVERAGEIFS(Observed!X$2:X$3250,Observed!$A$2:$A$3250,$A2,Observed!$C$2:$C$3250,$C2),"")</f>
        <v/>
      </c>
      <c r="Y2" s="23" t="str">
        <f>IF(ISNUMBER(AVERAGEIFS(Observed!Y$2:Y$3250,Observed!$A$2:$A$3250,$A2,Observed!$C$2:$C$3250,$C2)),AVERAGEIFS(Observed!Y$2:Y$3250,Observed!$A$2:$A$3250,$A2,Observed!$C$2:$C$3250,$C2),"")</f>
        <v/>
      </c>
      <c r="Z2" s="23" t="str">
        <f>IF(ISNUMBER(AVERAGEIFS(Observed!Z$2:Z$3250,Observed!$A$2:$A$3250,$A2,Observed!$C$2:$C$3250,$C2)),AVERAGEIFS(Observed!Z$2:Z$3250,Observed!$A$2:$A$3250,$A2,Observed!$C$2:$C$3250,$C2),"")</f>
        <v/>
      </c>
      <c r="AA2" s="23" t="str">
        <f>IF(ISNUMBER(AVERAGEIFS(Observed!AA$2:AA$3250,Observed!$A$2:$A$3250,$A2,Observed!$C$2:$C$3250,$C2)),AVERAGEIFS(Observed!AA$2:AA$3250,Observed!$A$2:$A$3250,$A2,Observed!$C$2:$C$3250,$C2),"")</f>
        <v/>
      </c>
      <c r="AB2" s="23" t="str">
        <f>IF(ISNUMBER(AVERAGEIFS(Observed!AB$2:AB$3250,Observed!$A$2:$A$3250,$A2,Observed!$C$2:$C$3250,$C2)),AVERAGEIFS(Observed!AB$2:AB$3250,Observed!$A$2:$A$3250,$A2,Observed!$C$2:$C$3250,$C2),"")</f>
        <v/>
      </c>
      <c r="AC2" s="23" t="str">
        <f>IF(ISNUMBER(AVERAGEIFS(Observed!AC$2:AC$3250,Observed!$A$2:$A$3250,$A2,Observed!$C$2:$C$3250,$C2)),AVERAGEIFS(Observed!AC$2:AC$3250,Observed!$A$2:$A$3250,$A2,Observed!$C$2:$C$3250,$C2),"")</f>
        <v/>
      </c>
      <c r="AD2" s="23" t="str">
        <f>IF(ISNUMBER(AVERAGEIFS(Observed!AD$2:AD$3250,Observed!$A$2:$A$3250,$A2,Observed!$C$2:$C$3250,$C2)),AVERAGEIFS(Observed!AD$2:AD$3250,Observed!$A$2:$A$3250,$A2,Observed!$C$2:$C$3250,$C2),"")</f>
        <v/>
      </c>
      <c r="AE2" s="23" t="str">
        <f>IF(ISNUMBER(AVERAGEIFS(Observed!AE$2:AE$3250,Observed!$A$2:$A$3250,$A2,Observed!$C$2:$C$3250,$C2)),AVERAGEIFS(Observed!AE$2:AE$3250,Observed!$A$2:$A$3250,$A2,Observed!$C$2:$C$3250,$C2),"")</f>
        <v/>
      </c>
      <c r="AF2" s="23" t="str">
        <f>IF(ISNUMBER(AVERAGEIFS(Observed!AF$2:AF$3250,Observed!$A$2:$A$3250,$A2,Observed!$C$2:$C$3250,$C2)),AVERAGEIFS(Observed!AF$2:AF$3250,Observed!$A$2:$A$3250,$A2,Observed!$C$2:$C$3250,$C2),"")</f>
        <v/>
      </c>
      <c r="AG2" s="23">
        <f>IF(ISNUMBER(AVERAGEIFS(Observed!AG$2:AG$3250,Observed!$A$2:$A$3250,$A2,Observed!$C$2:$C$3250,$C2)),AVERAGEIFS(Observed!AG$2:AG$3250,Observed!$A$2:$A$3250,$A2,Observed!$C$2:$C$3250,$C2),"")</f>
        <v>24.833333333333332</v>
      </c>
      <c r="AH2" s="24">
        <f>IF(ISNUMBER(AVERAGEIFS(Observed!AH$2:AH$3250,Observed!$A$2:$A$3250,$A2,Observed!$C$2:$C$3250,$C2)),AVERAGEIFS(Observed!AH$2:AH$3250,Observed!$A$2:$A$3250,$A2,Observed!$C$2:$C$3250,$C2),"")</f>
        <v>3.7000000000000005E-2</v>
      </c>
      <c r="AI2" s="24">
        <f>IF(ISNUMBER(AVERAGEIFS(Observed!AI$2:AI$3250,Observed!$A$2:$A$3250,$A2,Observed!$C$2:$C$3250,$C2)),AVERAGEIFS(Observed!AI$2:AI$3250,Observed!$A$2:$A$3250,$A2,Observed!$C$2:$C$3250,$C2),"")</f>
        <v>3.7000000000000005E-2</v>
      </c>
      <c r="AJ2" s="24" t="str">
        <f>IF(ISNUMBER(AVERAGEIFS(Observed!AJ$2:AJ$3250,Observed!$A$2:$A$3250,$A2,Observed!$C$2:$C$3250,$C2)),AVERAGEIFS(Observed!AJ$2:AJ$3250,Observed!$A$2:$A$3250,$A2,Observed!$C$2:$C$3250,$C2),"")</f>
        <v/>
      </c>
      <c r="AK2" s="23" t="str">
        <f>IF(ISNUMBER(AVERAGEIFS(Observed!AK$2:AK$3250,Observed!$A$2:$A$3250,$A2,Observed!$C$2:$C$3250,$C2)),AVERAGEIFS(Observed!AK$2:AK$3250,Observed!$A$2:$A$3250,$A2,Observed!$C$2:$C$3250,$C2),"")</f>
        <v/>
      </c>
      <c r="AL2" s="24" t="str">
        <f>IF(ISNUMBER(AVERAGEIFS(Observed!AL$2:AL$3250,Observed!$A$2:$A$3250,$A2,Observed!$C$2:$C$3250,$C2)),AVERAGEIFS(Observed!AL$2:AL$3250,Observed!$A$2:$A$3250,$A2,Observed!$C$2:$C$3250,$C2),"")</f>
        <v/>
      </c>
      <c r="AM2" s="24" t="str">
        <f>IF(ISNUMBER(AVERAGEIFS(Observed!AM$2:AM$3250,Observed!$A$2:$A$3250,$A2,Observed!$C$2:$C$3250,$C2)),AVERAGEIFS(Observed!AM$2:AM$3250,Observed!$A$2:$A$3250,$A2,Observed!$C$2:$C$3250,$C2),"")</f>
        <v/>
      </c>
      <c r="AN2" s="24" t="str">
        <f>IF(ISNUMBER(AVERAGEIFS(Observed!AN$2:AN$3250,Observed!$A$2:$A$3250,$A2,Observed!$C$2:$C$3250,$C2)),AVERAGEIFS(Observed!AN$2:AN$3250,Observed!$A$2:$A$3250,$A2,Observed!$C$2:$C$3250,$C2),"")</f>
        <v/>
      </c>
      <c r="AO2" s="24" t="str">
        <f>IF(ISNUMBER(AVERAGEIFS(Observed!AO$2:AO$3250,Observed!$A$2:$A$3250,$A2,Observed!$C$2:$C$3250,$C2)),AVERAGEIFS(Observed!AO$2:AO$3250,Observed!$A$2:$A$3250,$A2,Observed!$C$2:$C$3250,$C2),"")</f>
        <v/>
      </c>
      <c r="AP2" s="24" t="str">
        <f>IF(ISNUMBER(AVERAGEIFS(Observed!AP$2:AP$3250,Observed!$A$2:$A$3250,$A2,Observed!$C$2:$C$3250,$C2)),AVERAGEIFS(Observed!AP$2:AP$3250,Observed!$A$2:$A$3250,$A2,Observed!$C$2:$C$3250,$C2),"")</f>
        <v/>
      </c>
      <c r="AQ2" s="24" t="str">
        <f>IF(ISNUMBER(AVERAGEIFS(Observed!AQ$2:AQ$3250,Observed!$A$2:$A$3250,$A2,Observed!$C$2:$C$3250,$C2)),AVERAGEIFS(Observed!AQ$2:AQ$3250,Observed!$A$2:$A$3250,$A2,Observed!$C$2:$C$3250,$C2),"")</f>
        <v/>
      </c>
      <c r="AR2" s="24" t="str">
        <f>IF(ISNUMBER(AVERAGEIFS(Observed!AR$2:AR$3250,Observed!$A$2:$A$3250,$A2,Observed!$C$2:$C$3250,$C2)),AVERAGEIFS(Observed!AR$2:AR$3250,Observed!$A$2:$A$3250,$A2,Observed!$C$2:$C$3250,$C2),"")</f>
        <v/>
      </c>
      <c r="AS2" s="23" t="str">
        <f>IF(ISNUMBER(AVERAGEIFS(Observed!AS$2:AS$3250,Observed!$A$2:$A$3250,$A2,Observed!$C$2:$C$3250,$C2)),AVERAGEIFS(Observed!AS$2:AS$3250,Observed!$A$2:$A$3250,$A2,Observed!$C$2:$C$3250,$C2),"")</f>
        <v/>
      </c>
      <c r="AT2" s="24" t="str">
        <f>IF(ISNUMBER(AVERAGEIFS(Observed!AT$2:AT$3250,Observed!$A$2:$A$3250,$A2,Observed!$C$2:$C$3250,$C2)),AVERAGEIFS(Observed!AT$2:AT$3250,Observed!$A$2:$A$3250,$A2,Observed!$C$2:$C$3250,$C2),"")</f>
        <v/>
      </c>
      <c r="AU2" s="23">
        <f>IF(ISNUMBER(AVERAGEIFS(Observed!AU$2:AU$3250,Observed!$A$2:$A$3250,$A2,Observed!$C$2:$C$3250,$C2)),AVERAGEIFS(Observed!AU$2:AU$3250,Observed!$A$2:$A$3250,$A2,Observed!$C$2:$C$3250,$C2),"")</f>
        <v>3.9226666666666667</v>
      </c>
      <c r="AV2" s="23">
        <f>IF(ISNUMBER(AVERAGEIFS(Observed!AV$2:AV$3250,Observed!$A$2:$A$3250,$A2,Observed!$C$2:$C$3250,$C2)),AVERAGEIFS(Observed!AV$2:AV$3250,Observed!$A$2:$A$3250,$A2,Observed!$C$2:$C$3250,$C2),"")</f>
        <v>3.9226666666666667</v>
      </c>
      <c r="AW2" s="2">
        <f>COUNTIFS(Observed!$A$2:$A$3250,$A2,Observed!$C$2:$C$3250,$C2)</f>
        <v>3</v>
      </c>
      <c r="AX2" s="2">
        <f t="shared" ref="AX2:AX65" si="0">COUNT(O2:AV2)</f>
        <v>8</v>
      </c>
    </row>
    <row r="3" spans="1:50" x14ac:dyDescent="0.25">
      <c r="A3" s="4" t="s">
        <v>118</v>
      </c>
      <c r="B3" t="s">
        <v>24</v>
      </c>
      <c r="C3" s="3">
        <v>41989</v>
      </c>
      <c r="D3">
        <v>1</v>
      </c>
      <c r="E3">
        <v>50</v>
      </c>
      <c r="J3" s="2" t="s">
        <v>44</v>
      </c>
      <c r="K3" s="2" t="s">
        <v>22</v>
      </c>
      <c r="L3">
        <v>1</v>
      </c>
      <c r="M3" s="2" t="s">
        <v>21</v>
      </c>
      <c r="N3" s="22" t="str">
        <f>IF(ISNUMBER(AVERAGEIFS(Observed!N$2:N$3250,Observed!$A$2:$A$3250,$A3,Observed!$C$2:$C$3250,$C3)),AVERAGEIFS(Observed!N$2:N$3250,Observed!$A$2:$A$3250,$A3,Observed!$C$2:$C$3250,$C3),"")</f>
        <v/>
      </c>
      <c r="O3" s="23" t="str">
        <f>IF(ISNUMBER(AVERAGEIFS(Observed!O$2:O$3250,Observed!$A$2:$A$3250,$A3,Observed!$C$2:$C$3250,$C3)),AVERAGEIFS(Observed!O$2:O$3250,Observed!$A$2:$A$3250,$A3,Observed!$C$2:$C$3250,$C3),"")</f>
        <v/>
      </c>
      <c r="P3" s="23">
        <f>IF(ISNUMBER(AVERAGEIFS(Observed!P$2:P$3250,Observed!$A$2:$A$3250,$A3,Observed!$C$2:$C$3250,$C3)),AVERAGEIFS(Observed!P$2:P$3250,Observed!$A$2:$A$3250,$A3,Observed!$C$2:$C$3250,$C3),"")</f>
        <v>98.309999999999988</v>
      </c>
      <c r="Q3" s="23">
        <f>IF(ISNUMBER(AVERAGEIFS(Observed!Q$2:Q$3250,Observed!$A$2:$A$3250,$A3,Observed!$C$2:$C$3250,$C3)),AVERAGEIFS(Observed!Q$2:Q$3250,Observed!$A$2:$A$3250,$A3,Observed!$C$2:$C$3250,$C3),"")</f>
        <v>98.309999999999988</v>
      </c>
      <c r="R3" s="23">
        <f>IF(ISNUMBER(AVERAGEIFS(Observed!R$2:R$3250,Observed!$A$2:$A$3250,$A3,Observed!$C$2:$C$3250,$C3)),AVERAGEIFS(Observed!R$2:R$3250,Observed!$A$2:$A$3250,$A3,Observed!$C$2:$C$3250,$C3),"")</f>
        <v>98.309999999999988</v>
      </c>
      <c r="S3" s="24" t="str">
        <f>IF(ISNUMBER(AVERAGEIFS(Observed!S$2:S$3250,Observed!$A$2:$A$3250,$A3,Observed!$C$2:$C$3250,$C3)),AVERAGEIFS(Observed!S$2:S$3250,Observed!$A$2:$A$3250,$A3,Observed!$C$2:$C$3250,$C3),"")</f>
        <v/>
      </c>
      <c r="T3" s="24" t="str">
        <f>IF(ISNUMBER(AVERAGEIFS(Observed!T$2:T$3250,Observed!$A$2:$A$3250,$A3,Observed!$C$2:$C$3250,$C3)),AVERAGEIFS(Observed!T$2:T$3250,Observed!$A$2:$A$3250,$A3,Observed!$C$2:$C$3250,$C3),"")</f>
        <v/>
      </c>
      <c r="U3" s="24" t="str">
        <f>IF(ISNUMBER(AVERAGEIFS(Observed!U$2:U$3250,Observed!$A$2:$A$3250,$A3,Observed!$C$2:$C$3250,$C3)),AVERAGEIFS(Observed!U$2:U$3250,Observed!$A$2:$A$3250,$A3,Observed!$C$2:$C$3250,$C3),"")</f>
        <v/>
      </c>
      <c r="V3" s="23" t="str">
        <f>IF(ISNUMBER(AVERAGEIFS(Observed!V$2:V$3250,Observed!$A$2:$A$3250,$A3,Observed!$C$2:$C$3250,$C3)),AVERAGEIFS(Observed!V$2:V$3250,Observed!$A$2:$A$3250,$A3,Observed!$C$2:$C$3250,$C3),"")</f>
        <v/>
      </c>
      <c r="W3" s="25" t="str">
        <f>IF(ISNUMBER(AVERAGEIFS(Observed!W$2:W$3250,Observed!$A$2:$A$3250,$A3,Observed!$C$2:$C$3250,$C3)),AVERAGEIFS(Observed!W$2:W$3250,Observed!$A$2:$A$3250,$A3,Observed!$C$2:$C$3250,$C3),"")</f>
        <v/>
      </c>
      <c r="X3" s="25" t="str">
        <f>IF(ISNUMBER(AVERAGEIFS(Observed!X$2:X$3250,Observed!$A$2:$A$3250,$A3,Observed!$C$2:$C$3250,$C3)),AVERAGEIFS(Observed!X$2:X$3250,Observed!$A$2:$A$3250,$A3,Observed!$C$2:$C$3250,$C3),"")</f>
        <v/>
      </c>
      <c r="Y3" s="23" t="str">
        <f>IF(ISNUMBER(AVERAGEIFS(Observed!Y$2:Y$3250,Observed!$A$2:$A$3250,$A3,Observed!$C$2:$C$3250,$C3)),AVERAGEIFS(Observed!Y$2:Y$3250,Observed!$A$2:$A$3250,$A3,Observed!$C$2:$C$3250,$C3),"")</f>
        <v/>
      </c>
      <c r="Z3" s="23" t="str">
        <f>IF(ISNUMBER(AVERAGEIFS(Observed!Z$2:Z$3250,Observed!$A$2:$A$3250,$A3,Observed!$C$2:$C$3250,$C3)),AVERAGEIFS(Observed!Z$2:Z$3250,Observed!$A$2:$A$3250,$A3,Observed!$C$2:$C$3250,$C3),"")</f>
        <v/>
      </c>
      <c r="AA3" s="23" t="str">
        <f>IF(ISNUMBER(AVERAGEIFS(Observed!AA$2:AA$3250,Observed!$A$2:$A$3250,$A3,Observed!$C$2:$C$3250,$C3)),AVERAGEIFS(Observed!AA$2:AA$3250,Observed!$A$2:$A$3250,$A3,Observed!$C$2:$C$3250,$C3),"")</f>
        <v/>
      </c>
      <c r="AB3" s="23" t="str">
        <f>IF(ISNUMBER(AVERAGEIFS(Observed!AB$2:AB$3250,Observed!$A$2:$A$3250,$A3,Observed!$C$2:$C$3250,$C3)),AVERAGEIFS(Observed!AB$2:AB$3250,Observed!$A$2:$A$3250,$A3,Observed!$C$2:$C$3250,$C3),"")</f>
        <v/>
      </c>
      <c r="AC3" s="23" t="str">
        <f>IF(ISNUMBER(AVERAGEIFS(Observed!AC$2:AC$3250,Observed!$A$2:$A$3250,$A3,Observed!$C$2:$C$3250,$C3)),AVERAGEIFS(Observed!AC$2:AC$3250,Observed!$A$2:$A$3250,$A3,Observed!$C$2:$C$3250,$C3),"")</f>
        <v/>
      </c>
      <c r="AD3" s="23" t="str">
        <f>IF(ISNUMBER(AVERAGEIFS(Observed!AD$2:AD$3250,Observed!$A$2:$A$3250,$A3,Observed!$C$2:$C$3250,$C3)),AVERAGEIFS(Observed!AD$2:AD$3250,Observed!$A$2:$A$3250,$A3,Observed!$C$2:$C$3250,$C3),"")</f>
        <v/>
      </c>
      <c r="AE3" s="23" t="str">
        <f>IF(ISNUMBER(AVERAGEIFS(Observed!AE$2:AE$3250,Observed!$A$2:$A$3250,$A3,Observed!$C$2:$C$3250,$C3)),AVERAGEIFS(Observed!AE$2:AE$3250,Observed!$A$2:$A$3250,$A3,Observed!$C$2:$C$3250,$C3),"")</f>
        <v/>
      </c>
      <c r="AF3" s="23" t="str">
        <f>IF(ISNUMBER(AVERAGEIFS(Observed!AF$2:AF$3250,Observed!$A$2:$A$3250,$A3,Observed!$C$2:$C$3250,$C3)),AVERAGEIFS(Observed!AF$2:AF$3250,Observed!$A$2:$A$3250,$A3,Observed!$C$2:$C$3250,$C3),"")</f>
        <v/>
      </c>
      <c r="AG3" s="23">
        <f>IF(ISNUMBER(AVERAGEIFS(Observed!AG$2:AG$3250,Observed!$A$2:$A$3250,$A3,Observed!$C$2:$C$3250,$C3)),AVERAGEIFS(Observed!AG$2:AG$3250,Observed!$A$2:$A$3250,$A3,Observed!$C$2:$C$3250,$C3),"")</f>
        <v>25.966666666666669</v>
      </c>
      <c r="AH3" s="24">
        <f>IF(ISNUMBER(AVERAGEIFS(Observed!AH$2:AH$3250,Observed!$A$2:$A$3250,$A3,Observed!$C$2:$C$3250,$C3)),AVERAGEIFS(Observed!AH$2:AH$3250,Observed!$A$2:$A$3250,$A3,Observed!$C$2:$C$3250,$C3),"")</f>
        <v>3.9333333333333331E-2</v>
      </c>
      <c r="AI3" s="24">
        <f>IF(ISNUMBER(AVERAGEIFS(Observed!AI$2:AI$3250,Observed!$A$2:$A$3250,$A3,Observed!$C$2:$C$3250,$C3)),AVERAGEIFS(Observed!AI$2:AI$3250,Observed!$A$2:$A$3250,$A3,Observed!$C$2:$C$3250,$C3),"")</f>
        <v>3.9333333333333331E-2</v>
      </c>
      <c r="AJ3" s="24" t="str">
        <f>IF(ISNUMBER(AVERAGEIFS(Observed!AJ$2:AJ$3250,Observed!$A$2:$A$3250,$A3,Observed!$C$2:$C$3250,$C3)),AVERAGEIFS(Observed!AJ$2:AJ$3250,Observed!$A$2:$A$3250,$A3,Observed!$C$2:$C$3250,$C3),"")</f>
        <v/>
      </c>
      <c r="AK3" s="23" t="str">
        <f>IF(ISNUMBER(AVERAGEIFS(Observed!AK$2:AK$3250,Observed!$A$2:$A$3250,$A3,Observed!$C$2:$C$3250,$C3)),AVERAGEIFS(Observed!AK$2:AK$3250,Observed!$A$2:$A$3250,$A3,Observed!$C$2:$C$3250,$C3),"")</f>
        <v/>
      </c>
      <c r="AL3" s="24" t="str">
        <f>IF(ISNUMBER(AVERAGEIFS(Observed!AL$2:AL$3250,Observed!$A$2:$A$3250,$A3,Observed!$C$2:$C$3250,$C3)),AVERAGEIFS(Observed!AL$2:AL$3250,Observed!$A$2:$A$3250,$A3,Observed!$C$2:$C$3250,$C3),"")</f>
        <v/>
      </c>
      <c r="AM3" s="24" t="str">
        <f>IF(ISNUMBER(AVERAGEIFS(Observed!AM$2:AM$3250,Observed!$A$2:$A$3250,$A3,Observed!$C$2:$C$3250,$C3)),AVERAGEIFS(Observed!AM$2:AM$3250,Observed!$A$2:$A$3250,$A3,Observed!$C$2:$C$3250,$C3),"")</f>
        <v/>
      </c>
      <c r="AN3" s="24" t="str">
        <f>IF(ISNUMBER(AVERAGEIFS(Observed!AN$2:AN$3250,Observed!$A$2:$A$3250,$A3,Observed!$C$2:$C$3250,$C3)),AVERAGEIFS(Observed!AN$2:AN$3250,Observed!$A$2:$A$3250,$A3,Observed!$C$2:$C$3250,$C3),"")</f>
        <v/>
      </c>
      <c r="AO3" s="24" t="str">
        <f>IF(ISNUMBER(AVERAGEIFS(Observed!AO$2:AO$3250,Observed!$A$2:$A$3250,$A3,Observed!$C$2:$C$3250,$C3)),AVERAGEIFS(Observed!AO$2:AO$3250,Observed!$A$2:$A$3250,$A3,Observed!$C$2:$C$3250,$C3),"")</f>
        <v/>
      </c>
      <c r="AP3" s="24" t="str">
        <f>IF(ISNUMBER(AVERAGEIFS(Observed!AP$2:AP$3250,Observed!$A$2:$A$3250,$A3,Observed!$C$2:$C$3250,$C3)),AVERAGEIFS(Observed!AP$2:AP$3250,Observed!$A$2:$A$3250,$A3,Observed!$C$2:$C$3250,$C3),"")</f>
        <v/>
      </c>
      <c r="AQ3" s="24" t="str">
        <f>IF(ISNUMBER(AVERAGEIFS(Observed!AQ$2:AQ$3250,Observed!$A$2:$A$3250,$A3,Observed!$C$2:$C$3250,$C3)),AVERAGEIFS(Observed!AQ$2:AQ$3250,Observed!$A$2:$A$3250,$A3,Observed!$C$2:$C$3250,$C3),"")</f>
        <v/>
      </c>
      <c r="AR3" s="24" t="str">
        <f>IF(ISNUMBER(AVERAGEIFS(Observed!AR$2:AR$3250,Observed!$A$2:$A$3250,$A3,Observed!$C$2:$C$3250,$C3)),AVERAGEIFS(Observed!AR$2:AR$3250,Observed!$A$2:$A$3250,$A3,Observed!$C$2:$C$3250,$C3),"")</f>
        <v/>
      </c>
      <c r="AS3" s="23" t="str">
        <f>IF(ISNUMBER(AVERAGEIFS(Observed!AS$2:AS$3250,Observed!$A$2:$A$3250,$A3,Observed!$C$2:$C$3250,$C3)),AVERAGEIFS(Observed!AS$2:AS$3250,Observed!$A$2:$A$3250,$A3,Observed!$C$2:$C$3250,$C3),"")</f>
        <v/>
      </c>
      <c r="AT3" s="24" t="str">
        <f>IF(ISNUMBER(AVERAGEIFS(Observed!AT$2:AT$3250,Observed!$A$2:$A$3250,$A3,Observed!$C$2:$C$3250,$C3)),AVERAGEIFS(Observed!AT$2:AT$3250,Observed!$A$2:$A$3250,$A3,Observed!$C$2:$C$3250,$C3),"")</f>
        <v/>
      </c>
      <c r="AU3" s="23">
        <f>IF(ISNUMBER(AVERAGEIFS(Observed!AU$2:AU$3250,Observed!$A$2:$A$3250,$A3,Observed!$C$2:$C$3250,$C3)),AVERAGEIFS(Observed!AU$2:AU$3250,Observed!$A$2:$A$3250,$A3,Observed!$C$2:$C$3250,$C3),"")</f>
        <v>3.7686666666666664</v>
      </c>
      <c r="AV3" s="23">
        <f>IF(ISNUMBER(AVERAGEIFS(Observed!AV$2:AV$3250,Observed!$A$2:$A$3250,$A3,Observed!$C$2:$C$3250,$C3)),AVERAGEIFS(Observed!AV$2:AV$3250,Observed!$A$2:$A$3250,$A3,Observed!$C$2:$C$3250,$C3),"")</f>
        <v>3.7686666666666664</v>
      </c>
      <c r="AW3" s="2">
        <f>COUNTIFS(Observed!$A$2:$A$3250,$A3,Observed!$C$2:$C$3250,$C3)</f>
        <v>3</v>
      </c>
      <c r="AX3" s="2">
        <f t="shared" si="0"/>
        <v>8</v>
      </c>
    </row>
    <row r="4" spans="1:50" x14ac:dyDescent="0.25">
      <c r="A4" s="4" t="s">
        <v>119</v>
      </c>
      <c r="B4" t="s">
        <v>24</v>
      </c>
      <c r="C4" s="3">
        <v>41989</v>
      </c>
      <c r="D4">
        <v>1</v>
      </c>
      <c r="E4">
        <v>100</v>
      </c>
      <c r="J4" s="2" t="s">
        <v>44</v>
      </c>
      <c r="K4" s="2" t="s">
        <v>22</v>
      </c>
      <c r="L4">
        <v>1</v>
      </c>
      <c r="M4" s="2" t="s">
        <v>21</v>
      </c>
      <c r="N4" s="22" t="str">
        <f>IF(ISNUMBER(AVERAGEIFS(Observed!N$2:N$3250,Observed!$A$2:$A$3250,$A4,Observed!$C$2:$C$3250,$C4)),AVERAGEIFS(Observed!N$2:N$3250,Observed!$A$2:$A$3250,$A4,Observed!$C$2:$C$3250,$C4),"")</f>
        <v/>
      </c>
      <c r="O4" s="23" t="str">
        <f>IF(ISNUMBER(AVERAGEIFS(Observed!O$2:O$3250,Observed!$A$2:$A$3250,$A4,Observed!$C$2:$C$3250,$C4)),AVERAGEIFS(Observed!O$2:O$3250,Observed!$A$2:$A$3250,$A4,Observed!$C$2:$C$3250,$C4),"")</f>
        <v/>
      </c>
      <c r="P4" s="23">
        <f>IF(ISNUMBER(AVERAGEIFS(Observed!P$2:P$3250,Observed!$A$2:$A$3250,$A4,Observed!$C$2:$C$3250,$C4)),AVERAGEIFS(Observed!P$2:P$3250,Observed!$A$2:$A$3250,$A4,Observed!$C$2:$C$3250,$C4),"")</f>
        <v>129.95333333333335</v>
      </c>
      <c r="Q4" s="23">
        <f>IF(ISNUMBER(AVERAGEIFS(Observed!Q$2:Q$3250,Observed!$A$2:$A$3250,$A4,Observed!$C$2:$C$3250,$C4)),AVERAGEIFS(Observed!Q$2:Q$3250,Observed!$A$2:$A$3250,$A4,Observed!$C$2:$C$3250,$C4),"")</f>
        <v>129.95333333333335</v>
      </c>
      <c r="R4" s="23">
        <f>IF(ISNUMBER(AVERAGEIFS(Observed!R$2:R$3250,Observed!$A$2:$A$3250,$A4,Observed!$C$2:$C$3250,$C4)),AVERAGEIFS(Observed!R$2:R$3250,Observed!$A$2:$A$3250,$A4,Observed!$C$2:$C$3250,$C4),"")</f>
        <v>129.95333333333335</v>
      </c>
      <c r="S4" s="24" t="str">
        <f>IF(ISNUMBER(AVERAGEIFS(Observed!S$2:S$3250,Observed!$A$2:$A$3250,$A4,Observed!$C$2:$C$3250,$C4)),AVERAGEIFS(Observed!S$2:S$3250,Observed!$A$2:$A$3250,$A4,Observed!$C$2:$C$3250,$C4),"")</f>
        <v/>
      </c>
      <c r="T4" s="24" t="str">
        <f>IF(ISNUMBER(AVERAGEIFS(Observed!T$2:T$3250,Observed!$A$2:$A$3250,$A4,Observed!$C$2:$C$3250,$C4)),AVERAGEIFS(Observed!T$2:T$3250,Observed!$A$2:$A$3250,$A4,Observed!$C$2:$C$3250,$C4),"")</f>
        <v/>
      </c>
      <c r="U4" s="24" t="str">
        <f>IF(ISNUMBER(AVERAGEIFS(Observed!U$2:U$3250,Observed!$A$2:$A$3250,$A4,Observed!$C$2:$C$3250,$C4)),AVERAGEIFS(Observed!U$2:U$3250,Observed!$A$2:$A$3250,$A4,Observed!$C$2:$C$3250,$C4),"")</f>
        <v/>
      </c>
      <c r="V4" s="23" t="str">
        <f>IF(ISNUMBER(AVERAGEIFS(Observed!V$2:V$3250,Observed!$A$2:$A$3250,$A4,Observed!$C$2:$C$3250,$C4)),AVERAGEIFS(Observed!V$2:V$3250,Observed!$A$2:$A$3250,$A4,Observed!$C$2:$C$3250,$C4),"")</f>
        <v/>
      </c>
      <c r="W4" s="25" t="str">
        <f>IF(ISNUMBER(AVERAGEIFS(Observed!W$2:W$3250,Observed!$A$2:$A$3250,$A4,Observed!$C$2:$C$3250,$C4)),AVERAGEIFS(Observed!W$2:W$3250,Observed!$A$2:$A$3250,$A4,Observed!$C$2:$C$3250,$C4),"")</f>
        <v/>
      </c>
      <c r="X4" s="25" t="str">
        <f>IF(ISNUMBER(AVERAGEIFS(Observed!X$2:X$3250,Observed!$A$2:$A$3250,$A4,Observed!$C$2:$C$3250,$C4)),AVERAGEIFS(Observed!X$2:X$3250,Observed!$A$2:$A$3250,$A4,Observed!$C$2:$C$3250,$C4),"")</f>
        <v/>
      </c>
      <c r="Y4" s="23" t="str">
        <f>IF(ISNUMBER(AVERAGEIFS(Observed!Y$2:Y$3250,Observed!$A$2:$A$3250,$A4,Observed!$C$2:$C$3250,$C4)),AVERAGEIFS(Observed!Y$2:Y$3250,Observed!$A$2:$A$3250,$A4,Observed!$C$2:$C$3250,$C4),"")</f>
        <v/>
      </c>
      <c r="Z4" s="23" t="str">
        <f>IF(ISNUMBER(AVERAGEIFS(Observed!Z$2:Z$3250,Observed!$A$2:$A$3250,$A4,Observed!$C$2:$C$3250,$C4)),AVERAGEIFS(Observed!Z$2:Z$3250,Observed!$A$2:$A$3250,$A4,Observed!$C$2:$C$3250,$C4),"")</f>
        <v/>
      </c>
      <c r="AA4" s="23" t="str">
        <f>IF(ISNUMBER(AVERAGEIFS(Observed!AA$2:AA$3250,Observed!$A$2:$A$3250,$A4,Observed!$C$2:$C$3250,$C4)),AVERAGEIFS(Observed!AA$2:AA$3250,Observed!$A$2:$A$3250,$A4,Observed!$C$2:$C$3250,$C4),"")</f>
        <v/>
      </c>
      <c r="AB4" s="23" t="str">
        <f>IF(ISNUMBER(AVERAGEIFS(Observed!AB$2:AB$3250,Observed!$A$2:$A$3250,$A4,Observed!$C$2:$C$3250,$C4)),AVERAGEIFS(Observed!AB$2:AB$3250,Observed!$A$2:$A$3250,$A4,Observed!$C$2:$C$3250,$C4),"")</f>
        <v/>
      </c>
      <c r="AC4" s="23" t="str">
        <f>IF(ISNUMBER(AVERAGEIFS(Observed!AC$2:AC$3250,Observed!$A$2:$A$3250,$A4,Observed!$C$2:$C$3250,$C4)),AVERAGEIFS(Observed!AC$2:AC$3250,Observed!$A$2:$A$3250,$A4,Observed!$C$2:$C$3250,$C4),"")</f>
        <v/>
      </c>
      <c r="AD4" s="23" t="str">
        <f>IF(ISNUMBER(AVERAGEIFS(Observed!AD$2:AD$3250,Observed!$A$2:$A$3250,$A4,Observed!$C$2:$C$3250,$C4)),AVERAGEIFS(Observed!AD$2:AD$3250,Observed!$A$2:$A$3250,$A4,Observed!$C$2:$C$3250,$C4),"")</f>
        <v/>
      </c>
      <c r="AE4" s="23" t="str">
        <f>IF(ISNUMBER(AVERAGEIFS(Observed!AE$2:AE$3250,Observed!$A$2:$A$3250,$A4,Observed!$C$2:$C$3250,$C4)),AVERAGEIFS(Observed!AE$2:AE$3250,Observed!$A$2:$A$3250,$A4,Observed!$C$2:$C$3250,$C4),"")</f>
        <v/>
      </c>
      <c r="AF4" s="23" t="str">
        <f>IF(ISNUMBER(AVERAGEIFS(Observed!AF$2:AF$3250,Observed!$A$2:$A$3250,$A4,Observed!$C$2:$C$3250,$C4)),AVERAGEIFS(Observed!AF$2:AF$3250,Observed!$A$2:$A$3250,$A4,Observed!$C$2:$C$3250,$C4),"")</f>
        <v/>
      </c>
      <c r="AG4" s="23">
        <f>IF(ISNUMBER(AVERAGEIFS(Observed!AG$2:AG$3250,Observed!$A$2:$A$3250,$A4,Observed!$C$2:$C$3250,$C4)),AVERAGEIFS(Observed!AG$2:AG$3250,Observed!$A$2:$A$3250,$A4,Observed!$C$2:$C$3250,$C4),"")</f>
        <v>26.166666666666668</v>
      </c>
      <c r="AH4" s="24">
        <f>IF(ISNUMBER(AVERAGEIFS(Observed!AH$2:AH$3250,Observed!$A$2:$A$3250,$A4,Observed!$C$2:$C$3250,$C4)),AVERAGEIFS(Observed!AH$2:AH$3250,Observed!$A$2:$A$3250,$A4,Observed!$C$2:$C$3250,$C4),"")</f>
        <v>3.966666666666667E-2</v>
      </c>
      <c r="AI4" s="24">
        <f>IF(ISNUMBER(AVERAGEIFS(Observed!AI$2:AI$3250,Observed!$A$2:$A$3250,$A4,Observed!$C$2:$C$3250,$C4)),AVERAGEIFS(Observed!AI$2:AI$3250,Observed!$A$2:$A$3250,$A4,Observed!$C$2:$C$3250,$C4),"")</f>
        <v>3.966666666666667E-2</v>
      </c>
      <c r="AJ4" s="24" t="str">
        <f>IF(ISNUMBER(AVERAGEIFS(Observed!AJ$2:AJ$3250,Observed!$A$2:$A$3250,$A4,Observed!$C$2:$C$3250,$C4)),AVERAGEIFS(Observed!AJ$2:AJ$3250,Observed!$A$2:$A$3250,$A4,Observed!$C$2:$C$3250,$C4),"")</f>
        <v/>
      </c>
      <c r="AK4" s="23" t="str">
        <f>IF(ISNUMBER(AVERAGEIFS(Observed!AK$2:AK$3250,Observed!$A$2:$A$3250,$A4,Observed!$C$2:$C$3250,$C4)),AVERAGEIFS(Observed!AK$2:AK$3250,Observed!$A$2:$A$3250,$A4,Observed!$C$2:$C$3250,$C4),"")</f>
        <v/>
      </c>
      <c r="AL4" s="24" t="str">
        <f>IF(ISNUMBER(AVERAGEIFS(Observed!AL$2:AL$3250,Observed!$A$2:$A$3250,$A4,Observed!$C$2:$C$3250,$C4)),AVERAGEIFS(Observed!AL$2:AL$3250,Observed!$A$2:$A$3250,$A4,Observed!$C$2:$C$3250,$C4),"")</f>
        <v/>
      </c>
      <c r="AM4" s="24" t="str">
        <f>IF(ISNUMBER(AVERAGEIFS(Observed!AM$2:AM$3250,Observed!$A$2:$A$3250,$A4,Observed!$C$2:$C$3250,$C4)),AVERAGEIFS(Observed!AM$2:AM$3250,Observed!$A$2:$A$3250,$A4,Observed!$C$2:$C$3250,$C4),"")</f>
        <v/>
      </c>
      <c r="AN4" s="24" t="str">
        <f>IF(ISNUMBER(AVERAGEIFS(Observed!AN$2:AN$3250,Observed!$A$2:$A$3250,$A4,Observed!$C$2:$C$3250,$C4)),AVERAGEIFS(Observed!AN$2:AN$3250,Observed!$A$2:$A$3250,$A4,Observed!$C$2:$C$3250,$C4),"")</f>
        <v/>
      </c>
      <c r="AO4" s="24" t="str">
        <f>IF(ISNUMBER(AVERAGEIFS(Observed!AO$2:AO$3250,Observed!$A$2:$A$3250,$A4,Observed!$C$2:$C$3250,$C4)),AVERAGEIFS(Observed!AO$2:AO$3250,Observed!$A$2:$A$3250,$A4,Observed!$C$2:$C$3250,$C4),"")</f>
        <v/>
      </c>
      <c r="AP4" s="24" t="str">
        <f>IF(ISNUMBER(AVERAGEIFS(Observed!AP$2:AP$3250,Observed!$A$2:$A$3250,$A4,Observed!$C$2:$C$3250,$C4)),AVERAGEIFS(Observed!AP$2:AP$3250,Observed!$A$2:$A$3250,$A4,Observed!$C$2:$C$3250,$C4),"")</f>
        <v/>
      </c>
      <c r="AQ4" s="24" t="str">
        <f>IF(ISNUMBER(AVERAGEIFS(Observed!AQ$2:AQ$3250,Observed!$A$2:$A$3250,$A4,Observed!$C$2:$C$3250,$C4)),AVERAGEIFS(Observed!AQ$2:AQ$3250,Observed!$A$2:$A$3250,$A4,Observed!$C$2:$C$3250,$C4),"")</f>
        <v/>
      </c>
      <c r="AR4" s="24" t="str">
        <f>IF(ISNUMBER(AVERAGEIFS(Observed!AR$2:AR$3250,Observed!$A$2:$A$3250,$A4,Observed!$C$2:$C$3250,$C4)),AVERAGEIFS(Observed!AR$2:AR$3250,Observed!$A$2:$A$3250,$A4,Observed!$C$2:$C$3250,$C4),"")</f>
        <v/>
      </c>
      <c r="AS4" s="23" t="str">
        <f>IF(ISNUMBER(AVERAGEIFS(Observed!AS$2:AS$3250,Observed!$A$2:$A$3250,$A4,Observed!$C$2:$C$3250,$C4)),AVERAGEIFS(Observed!AS$2:AS$3250,Observed!$A$2:$A$3250,$A4,Observed!$C$2:$C$3250,$C4),"")</f>
        <v/>
      </c>
      <c r="AT4" s="24" t="str">
        <f>IF(ISNUMBER(AVERAGEIFS(Observed!AT$2:AT$3250,Observed!$A$2:$A$3250,$A4,Observed!$C$2:$C$3250,$C4)),AVERAGEIFS(Observed!AT$2:AT$3250,Observed!$A$2:$A$3250,$A4,Observed!$C$2:$C$3250,$C4),"")</f>
        <v/>
      </c>
      <c r="AU4" s="23">
        <f>IF(ISNUMBER(AVERAGEIFS(Observed!AU$2:AU$3250,Observed!$A$2:$A$3250,$A4,Observed!$C$2:$C$3250,$C4)),AVERAGEIFS(Observed!AU$2:AU$3250,Observed!$A$2:$A$3250,$A4,Observed!$C$2:$C$3250,$C4),"")</f>
        <v>5.0130000000000008</v>
      </c>
      <c r="AV4" s="23">
        <f>IF(ISNUMBER(AVERAGEIFS(Observed!AV$2:AV$3250,Observed!$A$2:$A$3250,$A4,Observed!$C$2:$C$3250,$C4)),AVERAGEIFS(Observed!AV$2:AV$3250,Observed!$A$2:$A$3250,$A4,Observed!$C$2:$C$3250,$C4),"")</f>
        <v>5.0130000000000008</v>
      </c>
      <c r="AW4" s="2">
        <f>COUNTIFS(Observed!$A$2:$A$3250,$A4,Observed!$C$2:$C$3250,$C4)</f>
        <v>3</v>
      </c>
      <c r="AX4" s="2">
        <f t="shared" si="0"/>
        <v>8</v>
      </c>
    </row>
    <row r="5" spans="1:50" x14ac:dyDescent="0.25">
      <c r="A5" s="4" t="s">
        <v>120</v>
      </c>
      <c r="B5" t="s">
        <v>24</v>
      </c>
      <c r="C5" s="3">
        <v>41989</v>
      </c>
      <c r="D5">
        <v>1</v>
      </c>
      <c r="E5">
        <v>200</v>
      </c>
      <c r="J5" s="2" t="s">
        <v>44</v>
      </c>
      <c r="K5" s="2" t="s">
        <v>22</v>
      </c>
      <c r="L5">
        <v>1</v>
      </c>
      <c r="M5" s="2" t="s">
        <v>21</v>
      </c>
      <c r="N5" s="22" t="str">
        <f>IF(ISNUMBER(AVERAGEIFS(Observed!N$2:N$3250,Observed!$A$2:$A$3250,$A5,Observed!$C$2:$C$3250,$C5)),AVERAGEIFS(Observed!N$2:N$3250,Observed!$A$2:$A$3250,$A5,Observed!$C$2:$C$3250,$C5),"")</f>
        <v/>
      </c>
      <c r="O5" s="23" t="str">
        <f>IF(ISNUMBER(AVERAGEIFS(Observed!O$2:O$3250,Observed!$A$2:$A$3250,$A5,Observed!$C$2:$C$3250,$C5)),AVERAGEIFS(Observed!O$2:O$3250,Observed!$A$2:$A$3250,$A5,Observed!$C$2:$C$3250,$C5),"")</f>
        <v/>
      </c>
      <c r="P5" s="23">
        <f>IF(ISNUMBER(AVERAGEIFS(Observed!P$2:P$3250,Observed!$A$2:$A$3250,$A5,Observed!$C$2:$C$3250,$C5)),AVERAGEIFS(Observed!P$2:P$3250,Observed!$A$2:$A$3250,$A5,Observed!$C$2:$C$3250,$C5),"")</f>
        <v>94.373333333333335</v>
      </c>
      <c r="Q5" s="23">
        <f>IF(ISNUMBER(AVERAGEIFS(Observed!Q$2:Q$3250,Observed!$A$2:$A$3250,$A5,Observed!$C$2:$C$3250,$C5)),AVERAGEIFS(Observed!Q$2:Q$3250,Observed!$A$2:$A$3250,$A5,Observed!$C$2:$C$3250,$C5),"")</f>
        <v>94.373333333333335</v>
      </c>
      <c r="R5" s="23">
        <f>IF(ISNUMBER(AVERAGEIFS(Observed!R$2:R$3250,Observed!$A$2:$A$3250,$A5,Observed!$C$2:$C$3250,$C5)),AVERAGEIFS(Observed!R$2:R$3250,Observed!$A$2:$A$3250,$A5,Observed!$C$2:$C$3250,$C5),"")</f>
        <v>94.373333333333335</v>
      </c>
      <c r="S5" s="24" t="str">
        <f>IF(ISNUMBER(AVERAGEIFS(Observed!S$2:S$3250,Observed!$A$2:$A$3250,$A5,Observed!$C$2:$C$3250,$C5)),AVERAGEIFS(Observed!S$2:S$3250,Observed!$A$2:$A$3250,$A5,Observed!$C$2:$C$3250,$C5),"")</f>
        <v/>
      </c>
      <c r="T5" s="24" t="str">
        <f>IF(ISNUMBER(AVERAGEIFS(Observed!T$2:T$3250,Observed!$A$2:$A$3250,$A5,Observed!$C$2:$C$3250,$C5)),AVERAGEIFS(Observed!T$2:T$3250,Observed!$A$2:$A$3250,$A5,Observed!$C$2:$C$3250,$C5),"")</f>
        <v/>
      </c>
      <c r="U5" s="24" t="str">
        <f>IF(ISNUMBER(AVERAGEIFS(Observed!U$2:U$3250,Observed!$A$2:$A$3250,$A5,Observed!$C$2:$C$3250,$C5)),AVERAGEIFS(Observed!U$2:U$3250,Observed!$A$2:$A$3250,$A5,Observed!$C$2:$C$3250,$C5),"")</f>
        <v/>
      </c>
      <c r="V5" s="23" t="str">
        <f>IF(ISNUMBER(AVERAGEIFS(Observed!V$2:V$3250,Observed!$A$2:$A$3250,$A5,Observed!$C$2:$C$3250,$C5)),AVERAGEIFS(Observed!V$2:V$3250,Observed!$A$2:$A$3250,$A5,Observed!$C$2:$C$3250,$C5),"")</f>
        <v/>
      </c>
      <c r="W5" s="25" t="str">
        <f>IF(ISNUMBER(AVERAGEIFS(Observed!W$2:W$3250,Observed!$A$2:$A$3250,$A5,Observed!$C$2:$C$3250,$C5)),AVERAGEIFS(Observed!W$2:W$3250,Observed!$A$2:$A$3250,$A5,Observed!$C$2:$C$3250,$C5),"")</f>
        <v/>
      </c>
      <c r="X5" s="25" t="str">
        <f>IF(ISNUMBER(AVERAGEIFS(Observed!X$2:X$3250,Observed!$A$2:$A$3250,$A5,Observed!$C$2:$C$3250,$C5)),AVERAGEIFS(Observed!X$2:X$3250,Observed!$A$2:$A$3250,$A5,Observed!$C$2:$C$3250,$C5),"")</f>
        <v/>
      </c>
      <c r="Y5" s="23" t="str">
        <f>IF(ISNUMBER(AVERAGEIFS(Observed!Y$2:Y$3250,Observed!$A$2:$A$3250,$A5,Observed!$C$2:$C$3250,$C5)),AVERAGEIFS(Observed!Y$2:Y$3250,Observed!$A$2:$A$3250,$A5,Observed!$C$2:$C$3250,$C5),"")</f>
        <v/>
      </c>
      <c r="Z5" s="23" t="str">
        <f>IF(ISNUMBER(AVERAGEIFS(Observed!Z$2:Z$3250,Observed!$A$2:$A$3250,$A5,Observed!$C$2:$C$3250,$C5)),AVERAGEIFS(Observed!Z$2:Z$3250,Observed!$A$2:$A$3250,$A5,Observed!$C$2:$C$3250,$C5),"")</f>
        <v/>
      </c>
      <c r="AA5" s="23" t="str">
        <f>IF(ISNUMBER(AVERAGEIFS(Observed!AA$2:AA$3250,Observed!$A$2:$A$3250,$A5,Observed!$C$2:$C$3250,$C5)),AVERAGEIFS(Observed!AA$2:AA$3250,Observed!$A$2:$A$3250,$A5,Observed!$C$2:$C$3250,$C5),"")</f>
        <v/>
      </c>
      <c r="AB5" s="23" t="str">
        <f>IF(ISNUMBER(AVERAGEIFS(Observed!AB$2:AB$3250,Observed!$A$2:$A$3250,$A5,Observed!$C$2:$C$3250,$C5)),AVERAGEIFS(Observed!AB$2:AB$3250,Observed!$A$2:$A$3250,$A5,Observed!$C$2:$C$3250,$C5),"")</f>
        <v/>
      </c>
      <c r="AC5" s="23" t="str">
        <f>IF(ISNUMBER(AVERAGEIFS(Observed!AC$2:AC$3250,Observed!$A$2:$A$3250,$A5,Observed!$C$2:$C$3250,$C5)),AVERAGEIFS(Observed!AC$2:AC$3250,Observed!$A$2:$A$3250,$A5,Observed!$C$2:$C$3250,$C5),"")</f>
        <v/>
      </c>
      <c r="AD5" s="23" t="str">
        <f>IF(ISNUMBER(AVERAGEIFS(Observed!AD$2:AD$3250,Observed!$A$2:$A$3250,$A5,Observed!$C$2:$C$3250,$C5)),AVERAGEIFS(Observed!AD$2:AD$3250,Observed!$A$2:$A$3250,$A5,Observed!$C$2:$C$3250,$C5),"")</f>
        <v/>
      </c>
      <c r="AE5" s="23" t="str">
        <f>IF(ISNUMBER(AVERAGEIFS(Observed!AE$2:AE$3250,Observed!$A$2:$A$3250,$A5,Observed!$C$2:$C$3250,$C5)),AVERAGEIFS(Observed!AE$2:AE$3250,Observed!$A$2:$A$3250,$A5,Observed!$C$2:$C$3250,$C5),"")</f>
        <v/>
      </c>
      <c r="AF5" s="23" t="str">
        <f>IF(ISNUMBER(AVERAGEIFS(Observed!AF$2:AF$3250,Observed!$A$2:$A$3250,$A5,Observed!$C$2:$C$3250,$C5)),AVERAGEIFS(Observed!AF$2:AF$3250,Observed!$A$2:$A$3250,$A5,Observed!$C$2:$C$3250,$C5),"")</f>
        <v/>
      </c>
      <c r="AG5" s="23">
        <f>IF(ISNUMBER(AVERAGEIFS(Observed!AG$2:AG$3250,Observed!$A$2:$A$3250,$A5,Observed!$C$2:$C$3250,$C5)),AVERAGEIFS(Observed!AG$2:AG$3250,Observed!$A$2:$A$3250,$A5,Observed!$C$2:$C$3250,$C5),"")</f>
        <v>24.7</v>
      </c>
      <c r="AH5" s="24">
        <f>IF(ISNUMBER(AVERAGEIFS(Observed!AH$2:AH$3250,Observed!$A$2:$A$3250,$A5,Observed!$C$2:$C$3250,$C5)),AVERAGEIFS(Observed!AH$2:AH$3250,Observed!$A$2:$A$3250,$A5,Observed!$C$2:$C$3250,$C5),"")</f>
        <v>3.7666666666666675E-2</v>
      </c>
      <c r="AI5" s="24">
        <f>IF(ISNUMBER(AVERAGEIFS(Observed!AI$2:AI$3250,Observed!$A$2:$A$3250,$A5,Observed!$C$2:$C$3250,$C5)),AVERAGEIFS(Observed!AI$2:AI$3250,Observed!$A$2:$A$3250,$A5,Observed!$C$2:$C$3250,$C5),"")</f>
        <v>3.7666666666666675E-2</v>
      </c>
      <c r="AJ5" s="24" t="str">
        <f>IF(ISNUMBER(AVERAGEIFS(Observed!AJ$2:AJ$3250,Observed!$A$2:$A$3250,$A5,Observed!$C$2:$C$3250,$C5)),AVERAGEIFS(Observed!AJ$2:AJ$3250,Observed!$A$2:$A$3250,$A5,Observed!$C$2:$C$3250,$C5),"")</f>
        <v/>
      </c>
      <c r="AK5" s="23" t="str">
        <f>IF(ISNUMBER(AVERAGEIFS(Observed!AK$2:AK$3250,Observed!$A$2:$A$3250,$A5,Observed!$C$2:$C$3250,$C5)),AVERAGEIFS(Observed!AK$2:AK$3250,Observed!$A$2:$A$3250,$A5,Observed!$C$2:$C$3250,$C5),"")</f>
        <v/>
      </c>
      <c r="AL5" s="24" t="str">
        <f>IF(ISNUMBER(AVERAGEIFS(Observed!AL$2:AL$3250,Observed!$A$2:$A$3250,$A5,Observed!$C$2:$C$3250,$C5)),AVERAGEIFS(Observed!AL$2:AL$3250,Observed!$A$2:$A$3250,$A5,Observed!$C$2:$C$3250,$C5),"")</f>
        <v/>
      </c>
      <c r="AM5" s="24" t="str">
        <f>IF(ISNUMBER(AVERAGEIFS(Observed!AM$2:AM$3250,Observed!$A$2:$A$3250,$A5,Observed!$C$2:$C$3250,$C5)),AVERAGEIFS(Observed!AM$2:AM$3250,Observed!$A$2:$A$3250,$A5,Observed!$C$2:$C$3250,$C5),"")</f>
        <v/>
      </c>
      <c r="AN5" s="24" t="str">
        <f>IF(ISNUMBER(AVERAGEIFS(Observed!AN$2:AN$3250,Observed!$A$2:$A$3250,$A5,Observed!$C$2:$C$3250,$C5)),AVERAGEIFS(Observed!AN$2:AN$3250,Observed!$A$2:$A$3250,$A5,Observed!$C$2:$C$3250,$C5),"")</f>
        <v/>
      </c>
      <c r="AO5" s="24" t="str">
        <f>IF(ISNUMBER(AVERAGEIFS(Observed!AO$2:AO$3250,Observed!$A$2:$A$3250,$A5,Observed!$C$2:$C$3250,$C5)),AVERAGEIFS(Observed!AO$2:AO$3250,Observed!$A$2:$A$3250,$A5,Observed!$C$2:$C$3250,$C5),"")</f>
        <v/>
      </c>
      <c r="AP5" s="24" t="str">
        <f>IF(ISNUMBER(AVERAGEIFS(Observed!AP$2:AP$3250,Observed!$A$2:$A$3250,$A5,Observed!$C$2:$C$3250,$C5)),AVERAGEIFS(Observed!AP$2:AP$3250,Observed!$A$2:$A$3250,$A5,Observed!$C$2:$C$3250,$C5),"")</f>
        <v/>
      </c>
      <c r="AQ5" s="24" t="str">
        <f>IF(ISNUMBER(AVERAGEIFS(Observed!AQ$2:AQ$3250,Observed!$A$2:$A$3250,$A5,Observed!$C$2:$C$3250,$C5)),AVERAGEIFS(Observed!AQ$2:AQ$3250,Observed!$A$2:$A$3250,$A5,Observed!$C$2:$C$3250,$C5),"")</f>
        <v/>
      </c>
      <c r="AR5" s="24" t="str">
        <f>IF(ISNUMBER(AVERAGEIFS(Observed!AR$2:AR$3250,Observed!$A$2:$A$3250,$A5,Observed!$C$2:$C$3250,$C5)),AVERAGEIFS(Observed!AR$2:AR$3250,Observed!$A$2:$A$3250,$A5,Observed!$C$2:$C$3250,$C5),"")</f>
        <v/>
      </c>
      <c r="AS5" s="23" t="str">
        <f>IF(ISNUMBER(AVERAGEIFS(Observed!AS$2:AS$3250,Observed!$A$2:$A$3250,$A5,Observed!$C$2:$C$3250,$C5)),AVERAGEIFS(Observed!AS$2:AS$3250,Observed!$A$2:$A$3250,$A5,Observed!$C$2:$C$3250,$C5),"")</f>
        <v/>
      </c>
      <c r="AT5" s="24" t="str">
        <f>IF(ISNUMBER(AVERAGEIFS(Observed!AT$2:AT$3250,Observed!$A$2:$A$3250,$A5,Observed!$C$2:$C$3250,$C5)),AVERAGEIFS(Observed!AT$2:AT$3250,Observed!$A$2:$A$3250,$A5,Observed!$C$2:$C$3250,$C5),"")</f>
        <v/>
      </c>
      <c r="AU5" s="23">
        <f>IF(ISNUMBER(AVERAGEIFS(Observed!AU$2:AU$3250,Observed!$A$2:$A$3250,$A5,Observed!$C$2:$C$3250,$C5)),AVERAGEIFS(Observed!AU$2:AU$3250,Observed!$A$2:$A$3250,$A5,Observed!$C$2:$C$3250,$C5),"")</f>
        <v>3.5233333333333334</v>
      </c>
      <c r="AV5" s="23">
        <f>IF(ISNUMBER(AVERAGEIFS(Observed!AV$2:AV$3250,Observed!$A$2:$A$3250,$A5,Observed!$C$2:$C$3250,$C5)),AVERAGEIFS(Observed!AV$2:AV$3250,Observed!$A$2:$A$3250,$A5,Observed!$C$2:$C$3250,$C5),"")</f>
        <v>3.5233333333333334</v>
      </c>
      <c r="AW5" s="2">
        <f>COUNTIFS(Observed!$A$2:$A$3250,$A5,Observed!$C$2:$C$3250,$C5)</f>
        <v>3</v>
      </c>
      <c r="AX5" s="2">
        <f t="shared" si="0"/>
        <v>8</v>
      </c>
    </row>
    <row r="6" spans="1:50" x14ac:dyDescent="0.25">
      <c r="A6" s="4" t="s">
        <v>121</v>
      </c>
      <c r="B6" t="s">
        <v>24</v>
      </c>
      <c r="C6" s="3">
        <v>41989</v>
      </c>
      <c r="D6">
        <v>1</v>
      </c>
      <c r="E6">
        <v>350</v>
      </c>
      <c r="J6" s="2" t="s">
        <v>44</v>
      </c>
      <c r="K6" s="2" t="s">
        <v>22</v>
      </c>
      <c r="L6">
        <v>1</v>
      </c>
      <c r="M6" s="2" t="s">
        <v>21</v>
      </c>
      <c r="N6" s="22" t="str">
        <f>IF(ISNUMBER(AVERAGEIFS(Observed!N$2:N$3250,Observed!$A$2:$A$3250,$A6,Observed!$C$2:$C$3250,$C6)),AVERAGEIFS(Observed!N$2:N$3250,Observed!$A$2:$A$3250,$A6,Observed!$C$2:$C$3250,$C6),"")</f>
        <v/>
      </c>
      <c r="O6" s="23" t="str">
        <f>IF(ISNUMBER(AVERAGEIFS(Observed!O$2:O$3250,Observed!$A$2:$A$3250,$A6,Observed!$C$2:$C$3250,$C6)),AVERAGEIFS(Observed!O$2:O$3250,Observed!$A$2:$A$3250,$A6,Observed!$C$2:$C$3250,$C6),"")</f>
        <v/>
      </c>
      <c r="P6" s="23">
        <f>IF(ISNUMBER(AVERAGEIFS(Observed!P$2:P$3250,Observed!$A$2:$A$3250,$A6,Observed!$C$2:$C$3250,$C6)),AVERAGEIFS(Observed!P$2:P$3250,Observed!$A$2:$A$3250,$A6,Observed!$C$2:$C$3250,$C6),"")</f>
        <v>107.03333333333335</v>
      </c>
      <c r="Q6" s="23">
        <f>IF(ISNUMBER(AVERAGEIFS(Observed!Q$2:Q$3250,Observed!$A$2:$A$3250,$A6,Observed!$C$2:$C$3250,$C6)),AVERAGEIFS(Observed!Q$2:Q$3250,Observed!$A$2:$A$3250,$A6,Observed!$C$2:$C$3250,$C6),"")</f>
        <v>107.03333333333335</v>
      </c>
      <c r="R6" s="23">
        <f>IF(ISNUMBER(AVERAGEIFS(Observed!R$2:R$3250,Observed!$A$2:$A$3250,$A6,Observed!$C$2:$C$3250,$C6)),AVERAGEIFS(Observed!R$2:R$3250,Observed!$A$2:$A$3250,$A6,Observed!$C$2:$C$3250,$C6),"")</f>
        <v>107.03333333333335</v>
      </c>
      <c r="S6" s="24" t="str">
        <f>IF(ISNUMBER(AVERAGEIFS(Observed!S$2:S$3250,Observed!$A$2:$A$3250,$A6,Observed!$C$2:$C$3250,$C6)),AVERAGEIFS(Observed!S$2:S$3250,Observed!$A$2:$A$3250,$A6,Observed!$C$2:$C$3250,$C6),"")</f>
        <v/>
      </c>
      <c r="T6" s="24" t="str">
        <f>IF(ISNUMBER(AVERAGEIFS(Observed!T$2:T$3250,Observed!$A$2:$A$3250,$A6,Observed!$C$2:$C$3250,$C6)),AVERAGEIFS(Observed!T$2:T$3250,Observed!$A$2:$A$3250,$A6,Observed!$C$2:$C$3250,$C6),"")</f>
        <v/>
      </c>
      <c r="U6" s="24" t="str">
        <f>IF(ISNUMBER(AVERAGEIFS(Observed!U$2:U$3250,Observed!$A$2:$A$3250,$A6,Observed!$C$2:$C$3250,$C6)),AVERAGEIFS(Observed!U$2:U$3250,Observed!$A$2:$A$3250,$A6,Observed!$C$2:$C$3250,$C6),"")</f>
        <v/>
      </c>
      <c r="V6" s="23" t="str">
        <f>IF(ISNUMBER(AVERAGEIFS(Observed!V$2:V$3250,Observed!$A$2:$A$3250,$A6,Observed!$C$2:$C$3250,$C6)),AVERAGEIFS(Observed!V$2:V$3250,Observed!$A$2:$A$3250,$A6,Observed!$C$2:$C$3250,$C6),"")</f>
        <v/>
      </c>
      <c r="W6" s="25" t="str">
        <f>IF(ISNUMBER(AVERAGEIFS(Observed!W$2:W$3250,Observed!$A$2:$A$3250,$A6,Observed!$C$2:$C$3250,$C6)),AVERAGEIFS(Observed!W$2:W$3250,Observed!$A$2:$A$3250,$A6,Observed!$C$2:$C$3250,$C6),"")</f>
        <v/>
      </c>
      <c r="X6" s="25" t="str">
        <f>IF(ISNUMBER(AVERAGEIFS(Observed!X$2:X$3250,Observed!$A$2:$A$3250,$A6,Observed!$C$2:$C$3250,$C6)),AVERAGEIFS(Observed!X$2:X$3250,Observed!$A$2:$A$3250,$A6,Observed!$C$2:$C$3250,$C6),"")</f>
        <v/>
      </c>
      <c r="Y6" s="23" t="str">
        <f>IF(ISNUMBER(AVERAGEIFS(Observed!Y$2:Y$3250,Observed!$A$2:$A$3250,$A6,Observed!$C$2:$C$3250,$C6)),AVERAGEIFS(Observed!Y$2:Y$3250,Observed!$A$2:$A$3250,$A6,Observed!$C$2:$C$3250,$C6),"")</f>
        <v/>
      </c>
      <c r="Z6" s="23" t="str">
        <f>IF(ISNUMBER(AVERAGEIFS(Observed!Z$2:Z$3250,Observed!$A$2:$A$3250,$A6,Observed!$C$2:$C$3250,$C6)),AVERAGEIFS(Observed!Z$2:Z$3250,Observed!$A$2:$A$3250,$A6,Observed!$C$2:$C$3250,$C6),"")</f>
        <v/>
      </c>
      <c r="AA6" s="23" t="str">
        <f>IF(ISNUMBER(AVERAGEIFS(Observed!AA$2:AA$3250,Observed!$A$2:$A$3250,$A6,Observed!$C$2:$C$3250,$C6)),AVERAGEIFS(Observed!AA$2:AA$3250,Observed!$A$2:$A$3250,$A6,Observed!$C$2:$C$3250,$C6),"")</f>
        <v/>
      </c>
      <c r="AB6" s="23" t="str">
        <f>IF(ISNUMBER(AVERAGEIFS(Observed!AB$2:AB$3250,Observed!$A$2:$A$3250,$A6,Observed!$C$2:$C$3250,$C6)),AVERAGEIFS(Observed!AB$2:AB$3250,Observed!$A$2:$A$3250,$A6,Observed!$C$2:$C$3250,$C6),"")</f>
        <v/>
      </c>
      <c r="AC6" s="23" t="str">
        <f>IF(ISNUMBER(AVERAGEIFS(Observed!AC$2:AC$3250,Observed!$A$2:$A$3250,$A6,Observed!$C$2:$C$3250,$C6)),AVERAGEIFS(Observed!AC$2:AC$3250,Observed!$A$2:$A$3250,$A6,Observed!$C$2:$C$3250,$C6),"")</f>
        <v/>
      </c>
      <c r="AD6" s="23" t="str">
        <f>IF(ISNUMBER(AVERAGEIFS(Observed!AD$2:AD$3250,Observed!$A$2:$A$3250,$A6,Observed!$C$2:$C$3250,$C6)),AVERAGEIFS(Observed!AD$2:AD$3250,Observed!$A$2:$A$3250,$A6,Observed!$C$2:$C$3250,$C6),"")</f>
        <v/>
      </c>
      <c r="AE6" s="23" t="str">
        <f>IF(ISNUMBER(AVERAGEIFS(Observed!AE$2:AE$3250,Observed!$A$2:$A$3250,$A6,Observed!$C$2:$C$3250,$C6)),AVERAGEIFS(Observed!AE$2:AE$3250,Observed!$A$2:$A$3250,$A6,Observed!$C$2:$C$3250,$C6),"")</f>
        <v/>
      </c>
      <c r="AF6" s="23" t="str">
        <f>IF(ISNUMBER(AVERAGEIFS(Observed!AF$2:AF$3250,Observed!$A$2:$A$3250,$A6,Observed!$C$2:$C$3250,$C6)),AVERAGEIFS(Observed!AF$2:AF$3250,Observed!$A$2:$A$3250,$A6,Observed!$C$2:$C$3250,$C6),"")</f>
        <v/>
      </c>
      <c r="AG6" s="23">
        <f>IF(ISNUMBER(AVERAGEIFS(Observed!AG$2:AG$3250,Observed!$A$2:$A$3250,$A6,Observed!$C$2:$C$3250,$C6)),AVERAGEIFS(Observed!AG$2:AG$3250,Observed!$A$2:$A$3250,$A6,Observed!$C$2:$C$3250,$C6),"")</f>
        <v>25.633333333333336</v>
      </c>
      <c r="AH6" s="24">
        <f>IF(ISNUMBER(AVERAGEIFS(Observed!AH$2:AH$3250,Observed!$A$2:$A$3250,$A6,Observed!$C$2:$C$3250,$C6)),AVERAGEIFS(Observed!AH$2:AH$3250,Observed!$A$2:$A$3250,$A6,Observed!$C$2:$C$3250,$C6),"")</f>
        <v>3.8666666666666669E-2</v>
      </c>
      <c r="AI6" s="24">
        <f>IF(ISNUMBER(AVERAGEIFS(Observed!AI$2:AI$3250,Observed!$A$2:$A$3250,$A6,Observed!$C$2:$C$3250,$C6)),AVERAGEIFS(Observed!AI$2:AI$3250,Observed!$A$2:$A$3250,$A6,Observed!$C$2:$C$3250,$C6),"")</f>
        <v>3.8666666666666669E-2</v>
      </c>
      <c r="AJ6" s="24" t="str">
        <f>IF(ISNUMBER(AVERAGEIFS(Observed!AJ$2:AJ$3250,Observed!$A$2:$A$3250,$A6,Observed!$C$2:$C$3250,$C6)),AVERAGEIFS(Observed!AJ$2:AJ$3250,Observed!$A$2:$A$3250,$A6,Observed!$C$2:$C$3250,$C6),"")</f>
        <v/>
      </c>
      <c r="AK6" s="23" t="str">
        <f>IF(ISNUMBER(AVERAGEIFS(Observed!AK$2:AK$3250,Observed!$A$2:$A$3250,$A6,Observed!$C$2:$C$3250,$C6)),AVERAGEIFS(Observed!AK$2:AK$3250,Observed!$A$2:$A$3250,$A6,Observed!$C$2:$C$3250,$C6),"")</f>
        <v/>
      </c>
      <c r="AL6" s="24" t="str">
        <f>IF(ISNUMBER(AVERAGEIFS(Observed!AL$2:AL$3250,Observed!$A$2:$A$3250,$A6,Observed!$C$2:$C$3250,$C6)),AVERAGEIFS(Observed!AL$2:AL$3250,Observed!$A$2:$A$3250,$A6,Observed!$C$2:$C$3250,$C6),"")</f>
        <v/>
      </c>
      <c r="AM6" s="24" t="str">
        <f>IF(ISNUMBER(AVERAGEIFS(Observed!AM$2:AM$3250,Observed!$A$2:$A$3250,$A6,Observed!$C$2:$C$3250,$C6)),AVERAGEIFS(Observed!AM$2:AM$3250,Observed!$A$2:$A$3250,$A6,Observed!$C$2:$C$3250,$C6),"")</f>
        <v/>
      </c>
      <c r="AN6" s="24" t="str">
        <f>IF(ISNUMBER(AVERAGEIFS(Observed!AN$2:AN$3250,Observed!$A$2:$A$3250,$A6,Observed!$C$2:$C$3250,$C6)),AVERAGEIFS(Observed!AN$2:AN$3250,Observed!$A$2:$A$3250,$A6,Observed!$C$2:$C$3250,$C6),"")</f>
        <v/>
      </c>
      <c r="AO6" s="24" t="str">
        <f>IF(ISNUMBER(AVERAGEIFS(Observed!AO$2:AO$3250,Observed!$A$2:$A$3250,$A6,Observed!$C$2:$C$3250,$C6)),AVERAGEIFS(Observed!AO$2:AO$3250,Observed!$A$2:$A$3250,$A6,Observed!$C$2:$C$3250,$C6),"")</f>
        <v/>
      </c>
      <c r="AP6" s="24" t="str">
        <f>IF(ISNUMBER(AVERAGEIFS(Observed!AP$2:AP$3250,Observed!$A$2:$A$3250,$A6,Observed!$C$2:$C$3250,$C6)),AVERAGEIFS(Observed!AP$2:AP$3250,Observed!$A$2:$A$3250,$A6,Observed!$C$2:$C$3250,$C6),"")</f>
        <v/>
      </c>
      <c r="AQ6" s="24" t="str">
        <f>IF(ISNUMBER(AVERAGEIFS(Observed!AQ$2:AQ$3250,Observed!$A$2:$A$3250,$A6,Observed!$C$2:$C$3250,$C6)),AVERAGEIFS(Observed!AQ$2:AQ$3250,Observed!$A$2:$A$3250,$A6,Observed!$C$2:$C$3250,$C6),"")</f>
        <v/>
      </c>
      <c r="AR6" s="24" t="str">
        <f>IF(ISNUMBER(AVERAGEIFS(Observed!AR$2:AR$3250,Observed!$A$2:$A$3250,$A6,Observed!$C$2:$C$3250,$C6)),AVERAGEIFS(Observed!AR$2:AR$3250,Observed!$A$2:$A$3250,$A6,Observed!$C$2:$C$3250,$C6),"")</f>
        <v/>
      </c>
      <c r="AS6" s="23" t="str">
        <f>IF(ISNUMBER(AVERAGEIFS(Observed!AS$2:AS$3250,Observed!$A$2:$A$3250,$A6,Observed!$C$2:$C$3250,$C6)),AVERAGEIFS(Observed!AS$2:AS$3250,Observed!$A$2:$A$3250,$A6,Observed!$C$2:$C$3250,$C6),"")</f>
        <v/>
      </c>
      <c r="AT6" s="24" t="str">
        <f>IF(ISNUMBER(AVERAGEIFS(Observed!AT$2:AT$3250,Observed!$A$2:$A$3250,$A6,Observed!$C$2:$C$3250,$C6)),AVERAGEIFS(Observed!AT$2:AT$3250,Observed!$A$2:$A$3250,$A6,Observed!$C$2:$C$3250,$C6),"")</f>
        <v/>
      </c>
      <c r="AU6" s="23">
        <f>IF(ISNUMBER(AVERAGEIFS(Observed!AU$2:AU$3250,Observed!$A$2:$A$3250,$A6,Observed!$C$2:$C$3250,$C6)),AVERAGEIFS(Observed!AU$2:AU$3250,Observed!$A$2:$A$3250,$A6,Observed!$C$2:$C$3250,$C6),"")</f>
        <v>4.1610000000000005</v>
      </c>
      <c r="AV6" s="23">
        <f>IF(ISNUMBER(AVERAGEIFS(Observed!AV$2:AV$3250,Observed!$A$2:$A$3250,$A6,Observed!$C$2:$C$3250,$C6)),AVERAGEIFS(Observed!AV$2:AV$3250,Observed!$A$2:$A$3250,$A6,Observed!$C$2:$C$3250,$C6),"")</f>
        <v>4.1610000000000005</v>
      </c>
      <c r="AW6" s="2">
        <f>COUNTIFS(Observed!$A$2:$A$3250,$A6,Observed!$C$2:$C$3250,$C6)</f>
        <v>3</v>
      </c>
      <c r="AX6" s="2">
        <f t="shared" si="0"/>
        <v>8</v>
      </c>
    </row>
    <row r="7" spans="1:50" x14ac:dyDescent="0.25">
      <c r="A7" s="4" t="s">
        <v>122</v>
      </c>
      <c r="B7" t="s">
        <v>24</v>
      </c>
      <c r="C7" s="3">
        <v>41989</v>
      </c>
      <c r="D7">
        <v>1</v>
      </c>
      <c r="E7">
        <v>500</v>
      </c>
      <c r="J7" s="2" t="s">
        <v>44</v>
      </c>
      <c r="K7" s="2" t="s">
        <v>22</v>
      </c>
      <c r="L7">
        <v>1</v>
      </c>
      <c r="M7" s="2" t="s">
        <v>21</v>
      </c>
      <c r="N7" s="22" t="str">
        <f>IF(ISNUMBER(AVERAGEIFS(Observed!N$2:N$3250,Observed!$A$2:$A$3250,$A7,Observed!$C$2:$C$3250,$C7)),AVERAGEIFS(Observed!N$2:N$3250,Observed!$A$2:$A$3250,$A7,Observed!$C$2:$C$3250,$C7),"")</f>
        <v/>
      </c>
      <c r="O7" s="23" t="str">
        <f>IF(ISNUMBER(AVERAGEIFS(Observed!O$2:O$3250,Observed!$A$2:$A$3250,$A7,Observed!$C$2:$C$3250,$C7)),AVERAGEIFS(Observed!O$2:O$3250,Observed!$A$2:$A$3250,$A7,Observed!$C$2:$C$3250,$C7),"")</f>
        <v/>
      </c>
      <c r="P7" s="23">
        <f>IF(ISNUMBER(AVERAGEIFS(Observed!P$2:P$3250,Observed!$A$2:$A$3250,$A7,Observed!$C$2:$C$3250,$C7)),AVERAGEIFS(Observed!P$2:P$3250,Observed!$A$2:$A$3250,$A7,Observed!$C$2:$C$3250,$C7),"")</f>
        <v>108.34999999999998</v>
      </c>
      <c r="Q7" s="23">
        <f>IF(ISNUMBER(AVERAGEIFS(Observed!Q$2:Q$3250,Observed!$A$2:$A$3250,$A7,Observed!$C$2:$C$3250,$C7)),AVERAGEIFS(Observed!Q$2:Q$3250,Observed!$A$2:$A$3250,$A7,Observed!$C$2:$C$3250,$C7),"")</f>
        <v>108.34999999999998</v>
      </c>
      <c r="R7" s="23">
        <f>IF(ISNUMBER(AVERAGEIFS(Observed!R$2:R$3250,Observed!$A$2:$A$3250,$A7,Observed!$C$2:$C$3250,$C7)),AVERAGEIFS(Observed!R$2:R$3250,Observed!$A$2:$A$3250,$A7,Observed!$C$2:$C$3250,$C7),"")</f>
        <v>108.34999999999998</v>
      </c>
      <c r="S7" s="24" t="str">
        <f>IF(ISNUMBER(AVERAGEIFS(Observed!S$2:S$3250,Observed!$A$2:$A$3250,$A7,Observed!$C$2:$C$3250,$C7)),AVERAGEIFS(Observed!S$2:S$3250,Observed!$A$2:$A$3250,$A7,Observed!$C$2:$C$3250,$C7),"")</f>
        <v/>
      </c>
      <c r="T7" s="24" t="str">
        <f>IF(ISNUMBER(AVERAGEIFS(Observed!T$2:T$3250,Observed!$A$2:$A$3250,$A7,Observed!$C$2:$C$3250,$C7)),AVERAGEIFS(Observed!T$2:T$3250,Observed!$A$2:$A$3250,$A7,Observed!$C$2:$C$3250,$C7),"")</f>
        <v/>
      </c>
      <c r="U7" s="24" t="str">
        <f>IF(ISNUMBER(AVERAGEIFS(Observed!U$2:U$3250,Observed!$A$2:$A$3250,$A7,Observed!$C$2:$C$3250,$C7)),AVERAGEIFS(Observed!U$2:U$3250,Observed!$A$2:$A$3250,$A7,Observed!$C$2:$C$3250,$C7),"")</f>
        <v/>
      </c>
      <c r="V7" s="23" t="str">
        <f>IF(ISNUMBER(AVERAGEIFS(Observed!V$2:V$3250,Observed!$A$2:$A$3250,$A7,Observed!$C$2:$C$3250,$C7)),AVERAGEIFS(Observed!V$2:V$3250,Observed!$A$2:$A$3250,$A7,Observed!$C$2:$C$3250,$C7),"")</f>
        <v/>
      </c>
      <c r="W7" s="25" t="str">
        <f>IF(ISNUMBER(AVERAGEIFS(Observed!W$2:W$3250,Observed!$A$2:$A$3250,$A7,Observed!$C$2:$C$3250,$C7)),AVERAGEIFS(Observed!W$2:W$3250,Observed!$A$2:$A$3250,$A7,Observed!$C$2:$C$3250,$C7),"")</f>
        <v/>
      </c>
      <c r="X7" s="25" t="str">
        <f>IF(ISNUMBER(AVERAGEIFS(Observed!X$2:X$3250,Observed!$A$2:$A$3250,$A7,Observed!$C$2:$C$3250,$C7)),AVERAGEIFS(Observed!X$2:X$3250,Observed!$A$2:$A$3250,$A7,Observed!$C$2:$C$3250,$C7),"")</f>
        <v/>
      </c>
      <c r="Y7" s="23" t="str">
        <f>IF(ISNUMBER(AVERAGEIFS(Observed!Y$2:Y$3250,Observed!$A$2:$A$3250,$A7,Observed!$C$2:$C$3250,$C7)),AVERAGEIFS(Observed!Y$2:Y$3250,Observed!$A$2:$A$3250,$A7,Observed!$C$2:$C$3250,$C7),"")</f>
        <v/>
      </c>
      <c r="Z7" s="23" t="str">
        <f>IF(ISNUMBER(AVERAGEIFS(Observed!Z$2:Z$3250,Observed!$A$2:$A$3250,$A7,Observed!$C$2:$C$3250,$C7)),AVERAGEIFS(Observed!Z$2:Z$3250,Observed!$A$2:$A$3250,$A7,Observed!$C$2:$C$3250,$C7),"")</f>
        <v/>
      </c>
      <c r="AA7" s="23" t="str">
        <f>IF(ISNUMBER(AVERAGEIFS(Observed!AA$2:AA$3250,Observed!$A$2:$A$3250,$A7,Observed!$C$2:$C$3250,$C7)),AVERAGEIFS(Observed!AA$2:AA$3250,Observed!$A$2:$A$3250,$A7,Observed!$C$2:$C$3250,$C7),"")</f>
        <v/>
      </c>
      <c r="AB7" s="23" t="str">
        <f>IF(ISNUMBER(AVERAGEIFS(Observed!AB$2:AB$3250,Observed!$A$2:$A$3250,$A7,Observed!$C$2:$C$3250,$C7)),AVERAGEIFS(Observed!AB$2:AB$3250,Observed!$A$2:$A$3250,$A7,Observed!$C$2:$C$3250,$C7),"")</f>
        <v/>
      </c>
      <c r="AC7" s="23" t="str">
        <f>IF(ISNUMBER(AVERAGEIFS(Observed!AC$2:AC$3250,Observed!$A$2:$A$3250,$A7,Observed!$C$2:$C$3250,$C7)),AVERAGEIFS(Observed!AC$2:AC$3250,Observed!$A$2:$A$3250,$A7,Observed!$C$2:$C$3250,$C7),"")</f>
        <v/>
      </c>
      <c r="AD7" s="23" t="str">
        <f>IF(ISNUMBER(AVERAGEIFS(Observed!AD$2:AD$3250,Observed!$A$2:$A$3250,$A7,Observed!$C$2:$C$3250,$C7)),AVERAGEIFS(Observed!AD$2:AD$3250,Observed!$A$2:$A$3250,$A7,Observed!$C$2:$C$3250,$C7),"")</f>
        <v/>
      </c>
      <c r="AE7" s="23" t="str">
        <f>IF(ISNUMBER(AVERAGEIFS(Observed!AE$2:AE$3250,Observed!$A$2:$A$3250,$A7,Observed!$C$2:$C$3250,$C7)),AVERAGEIFS(Observed!AE$2:AE$3250,Observed!$A$2:$A$3250,$A7,Observed!$C$2:$C$3250,$C7),"")</f>
        <v/>
      </c>
      <c r="AF7" s="23" t="str">
        <f>IF(ISNUMBER(AVERAGEIFS(Observed!AF$2:AF$3250,Observed!$A$2:$A$3250,$A7,Observed!$C$2:$C$3250,$C7)),AVERAGEIFS(Observed!AF$2:AF$3250,Observed!$A$2:$A$3250,$A7,Observed!$C$2:$C$3250,$C7),"")</f>
        <v/>
      </c>
      <c r="AG7" s="23">
        <f>IF(ISNUMBER(AVERAGEIFS(Observed!AG$2:AG$3250,Observed!$A$2:$A$3250,$A7,Observed!$C$2:$C$3250,$C7)),AVERAGEIFS(Observed!AG$2:AG$3250,Observed!$A$2:$A$3250,$A7,Observed!$C$2:$C$3250,$C7),"")</f>
        <v>26.166666666666668</v>
      </c>
      <c r="AH7" s="24">
        <f>IF(ISNUMBER(AVERAGEIFS(Observed!AH$2:AH$3250,Observed!$A$2:$A$3250,$A7,Observed!$C$2:$C$3250,$C7)),AVERAGEIFS(Observed!AH$2:AH$3250,Observed!$A$2:$A$3250,$A7,Observed!$C$2:$C$3250,$C7),"")</f>
        <v>3.9666666666666663E-2</v>
      </c>
      <c r="AI7" s="24">
        <f>IF(ISNUMBER(AVERAGEIFS(Observed!AI$2:AI$3250,Observed!$A$2:$A$3250,$A7,Observed!$C$2:$C$3250,$C7)),AVERAGEIFS(Observed!AI$2:AI$3250,Observed!$A$2:$A$3250,$A7,Observed!$C$2:$C$3250,$C7),"")</f>
        <v>3.9666666666666663E-2</v>
      </c>
      <c r="AJ7" s="24" t="str">
        <f>IF(ISNUMBER(AVERAGEIFS(Observed!AJ$2:AJ$3250,Observed!$A$2:$A$3250,$A7,Observed!$C$2:$C$3250,$C7)),AVERAGEIFS(Observed!AJ$2:AJ$3250,Observed!$A$2:$A$3250,$A7,Observed!$C$2:$C$3250,$C7),"")</f>
        <v/>
      </c>
      <c r="AK7" s="23" t="str">
        <f>IF(ISNUMBER(AVERAGEIFS(Observed!AK$2:AK$3250,Observed!$A$2:$A$3250,$A7,Observed!$C$2:$C$3250,$C7)),AVERAGEIFS(Observed!AK$2:AK$3250,Observed!$A$2:$A$3250,$A7,Observed!$C$2:$C$3250,$C7),"")</f>
        <v/>
      </c>
      <c r="AL7" s="24" t="str">
        <f>IF(ISNUMBER(AVERAGEIFS(Observed!AL$2:AL$3250,Observed!$A$2:$A$3250,$A7,Observed!$C$2:$C$3250,$C7)),AVERAGEIFS(Observed!AL$2:AL$3250,Observed!$A$2:$A$3250,$A7,Observed!$C$2:$C$3250,$C7),"")</f>
        <v/>
      </c>
      <c r="AM7" s="24" t="str">
        <f>IF(ISNUMBER(AVERAGEIFS(Observed!AM$2:AM$3250,Observed!$A$2:$A$3250,$A7,Observed!$C$2:$C$3250,$C7)),AVERAGEIFS(Observed!AM$2:AM$3250,Observed!$A$2:$A$3250,$A7,Observed!$C$2:$C$3250,$C7),"")</f>
        <v/>
      </c>
      <c r="AN7" s="24" t="str">
        <f>IF(ISNUMBER(AVERAGEIFS(Observed!AN$2:AN$3250,Observed!$A$2:$A$3250,$A7,Observed!$C$2:$C$3250,$C7)),AVERAGEIFS(Observed!AN$2:AN$3250,Observed!$A$2:$A$3250,$A7,Observed!$C$2:$C$3250,$C7),"")</f>
        <v/>
      </c>
      <c r="AO7" s="24" t="str">
        <f>IF(ISNUMBER(AVERAGEIFS(Observed!AO$2:AO$3250,Observed!$A$2:$A$3250,$A7,Observed!$C$2:$C$3250,$C7)),AVERAGEIFS(Observed!AO$2:AO$3250,Observed!$A$2:$A$3250,$A7,Observed!$C$2:$C$3250,$C7),"")</f>
        <v/>
      </c>
      <c r="AP7" s="24" t="str">
        <f>IF(ISNUMBER(AVERAGEIFS(Observed!AP$2:AP$3250,Observed!$A$2:$A$3250,$A7,Observed!$C$2:$C$3250,$C7)),AVERAGEIFS(Observed!AP$2:AP$3250,Observed!$A$2:$A$3250,$A7,Observed!$C$2:$C$3250,$C7),"")</f>
        <v/>
      </c>
      <c r="AQ7" s="24" t="str">
        <f>IF(ISNUMBER(AVERAGEIFS(Observed!AQ$2:AQ$3250,Observed!$A$2:$A$3250,$A7,Observed!$C$2:$C$3250,$C7)),AVERAGEIFS(Observed!AQ$2:AQ$3250,Observed!$A$2:$A$3250,$A7,Observed!$C$2:$C$3250,$C7),"")</f>
        <v/>
      </c>
      <c r="AR7" s="24" t="str">
        <f>IF(ISNUMBER(AVERAGEIFS(Observed!AR$2:AR$3250,Observed!$A$2:$A$3250,$A7,Observed!$C$2:$C$3250,$C7)),AVERAGEIFS(Observed!AR$2:AR$3250,Observed!$A$2:$A$3250,$A7,Observed!$C$2:$C$3250,$C7),"")</f>
        <v/>
      </c>
      <c r="AS7" s="23" t="str">
        <f>IF(ISNUMBER(AVERAGEIFS(Observed!AS$2:AS$3250,Observed!$A$2:$A$3250,$A7,Observed!$C$2:$C$3250,$C7)),AVERAGEIFS(Observed!AS$2:AS$3250,Observed!$A$2:$A$3250,$A7,Observed!$C$2:$C$3250,$C7),"")</f>
        <v/>
      </c>
      <c r="AT7" s="24" t="str">
        <f>IF(ISNUMBER(AVERAGEIFS(Observed!AT$2:AT$3250,Observed!$A$2:$A$3250,$A7,Observed!$C$2:$C$3250,$C7)),AVERAGEIFS(Observed!AT$2:AT$3250,Observed!$A$2:$A$3250,$A7,Observed!$C$2:$C$3250,$C7),"")</f>
        <v/>
      </c>
      <c r="AU7" s="23">
        <f>IF(ISNUMBER(AVERAGEIFS(Observed!AU$2:AU$3250,Observed!$A$2:$A$3250,$A7,Observed!$C$2:$C$3250,$C7)),AVERAGEIFS(Observed!AU$2:AU$3250,Observed!$A$2:$A$3250,$A7,Observed!$C$2:$C$3250,$C7),"")</f>
        <v>4.2456666666666658</v>
      </c>
      <c r="AV7" s="23">
        <f>IF(ISNUMBER(AVERAGEIFS(Observed!AV$2:AV$3250,Observed!$A$2:$A$3250,$A7,Observed!$C$2:$C$3250,$C7)),AVERAGEIFS(Observed!AV$2:AV$3250,Observed!$A$2:$A$3250,$A7,Observed!$C$2:$C$3250,$C7),"")</f>
        <v>4.2456666666666658</v>
      </c>
      <c r="AW7" s="2">
        <f>COUNTIFS(Observed!$A$2:$A$3250,$A7,Observed!$C$2:$C$3250,$C7)</f>
        <v>3</v>
      </c>
      <c r="AX7" s="2">
        <f t="shared" si="0"/>
        <v>8</v>
      </c>
    </row>
    <row r="8" spans="1:50" x14ac:dyDescent="0.25">
      <c r="A8" s="4" t="s">
        <v>117</v>
      </c>
      <c r="B8" t="s">
        <v>24</v>
      </c>
      <c r="C8" s="3">
        <v>42024</v>
      </c>
      <c r="D8">
        <v>1</v>
      </c>
      <c r="E8">
        <v>0</v>
      </c>
      <c r="J8" s="2" t="s">
        <v>44</v>
      </c>
      <c r="K8" s="2" t="s">
        <v>22</v>
      </c>
      <c r="L8">
        <v>2</v>
      </c>
      <c r="M8" s="2" t="s">
        <v>21</v>
      </c>
      <c r="N8" s="22" t="str">
        <f>IF(ISNUMBER(AVERAGEIFS(Observed!N$2:N$3250,Observed!$A$2:$A$3250,$A8,Observed!$C$2:$C$3250,$C8)),AVERAGEIFS(Observed!N$2:N$3250,Observed!$A$2:$A$3250,$A8,Observed!$C$2:$C$3250,$C8),"")</f>
        <v/>
      </c>
      <c r="O8" s="23" t="str">
        <f>IF(ISNUMBER(AVERAGEIFS(Observed!O$2:O$3250,Observed!$A$2:$A$3250,$A8,Observed!$C$2:$C$3250,$C8)),AVERAGEIFS(Observed!O$2:O$3250,Observed!$A$2:$A$3250,$A8,Observed!$C$2:$C$3250,$C8),"")</f>
        <v/>
      </c>
      <c r="P8" s="23">
        <f>IF(ISNUMBER(AVERAGEIFS(Observed!P$2:P$3250,Observed!$A$2:$A$3250,$A8,Observed!$C$2:$C$3250,$C8)),AVERAGEIFS(Observed!P$2:P$3250,Observed!$A$2:$A$3250,$A8,Observed!$C$2:$C$3250,$C8),"")</f>
        <v>292.15333333333336</v>
      </c>
      <c r="Q8" s="23">
        <f>IF(ISNUMBER(AVERAGEIFS(Observed!Q$2:Q$3250,Observed!$A$2:$A$3250,$A8,Observed!$C$2:$C$3250,$C8)),AVERAGEIFS(Observed!Q$2:Q$3250,Observed!$A$2:$A$3250,$A8,Observed!$C$2:$C$3250,$C8),"")</f>
        <v>292.15333333333336</v>
      </c>
      <c r="R8" s="23">
        <f>IF(ISNUMBER(AVERAGEIFS(Observed!R$2:R$3250,Observed!$A$2:$A$3250,$A8,Observed!$C$2:$C$3250,$C8)),AVERAGEIFS(Observed!R$2:R$3250,Observed!$A$2:$A$3250,$A8,Observed!$C$2:$C$3250,$C8),"")</f>
        <v>400.74333333333334</v>
      </c>
      <c r="S8" s="24" t="str">
        <f>IF(ISNUMBER(AVERAGEIFS(Observed!S$2:S$3250,Observed!$A$2:$A$3250,$A8,Observed!$C$2:$C$3250,$C8)),AVERAGEIFS(Observed!S$2:S$3250,Observed!$A$2:$A$3250,$A8,Observed!$C$2:$C$3250,$C8),"")</f>
        <v/>
      </c>
      <c r="T8" s="24" t="str">
        <f>IF(ISNUMBER(AVERAGEIFS(Observed!T$2:T$3250,Observed!$A$2:$A$3250,$A8,Observed!$C$2:$C$3250,$C8)),AVERAGEIFS(Observed!T$2:T$3250,Observed!$A$2:$A$3250,$A8,Observed!$C$2:$C$3250,$C8),"")</f>
        <v/>
      </c>
      <c r="U8" s="24" t="str">
        <f>IF(ISNUMBER(AVERAGEIFS(Observed!U$2:U$3250,Observed!$A$2:$A$3250,$A8,Observed!$C$2:$C$3250,$C8)),AVERAGEIFS(Observed!U$2:U$3250,Observed!$A$2:$A$3250,$A8,Observed!$C$2:$C$3250,$C8),"")</f>
        <v/>
      </c>
      <c r="V8" s="23" t="str">
        <f>IF(ISNUMBER(AVERAGEIFS(Observed!V$2:V$3250,Observed!$A$2:$A$3250,$A8,Observed!$C$2:$C$3250,$C8)),AVERAGEIFS(Observed!V$2:V$3250,Observed!$A$2:$A$3250,$A8,Observed!$C$2:$C$3250,$C8),"")</f>
        <v/>
      </c>
      <c r="W8" s="25" t="str">
        <f>IF(ISNUMBER(AVERAGEIFS(Observed!W$2:W$3250,Observed!$A$2:$A$3250,$A8,Observed!$C$2:$C$3250,$C8)),AVERAGEIFS(Observed!W$2:W$3250,Observed!$A$2:$A$3250,$A8,Observed!$C$2:$C$3250,$C8),"")</f>
        <v/>
      </c>
      <c r="X8" s="25" t="str">
        <f>IF(ISNUMBER(AVERAGEIFS(Observed!X$2:X$3250,Observed!$A$2:$A$3250,$A8,Observed!$C$2:$C$3250,$C8)),AVERAGEIFS(Observed!X$2:X$3250,Observed!$A$2:$A$3250,$A8,Observed!$C$2:$C$3250,$C8),"")</f>
        <v/>
      </c>
      <c r="Y8" s="23" t="str">
        <f>IF(ISNUMBER(AVERAGEIFS(Observed!Y$2:Y$3250,Observed!$A$2:$A$3250,$A8,Observed!$C$2:$C$3250,$C8)),AVERAGEIFS(Observed!Y$2:Y$3250,Observed!$A$2:$A$3250,$A8,Observed!$C$2:$C$3250,$C8),"")</f>
        <v/>
      </c>
      <c r="Z8" s="23" t="str">
        <f>IF(ISNUMBER(AVERAGEIFS(Observed!Z$2:Z$3250,Observed!$A$2:$A$3250,$A8,Observed!$C$2:$C$3250,$C8)),AVERAGEIFS(Observed!Z$2:Z$3250,Observed!$A$2:$A$3250,$A8,Observed!$C$2:$C$3250,$C8),"")</f>
        <v/>
      </c>
      <c r="AA8" s="23" t="str">
        <f>IF(ISNUMBER(AVERAGEIFS(Observed!AA$2:AA$3250,Observed!$A$2:$A$3250,$A8,Observed!$C$2:$C$3250,$C8)),AVERAGEIFS(Observed!AA$2:AA$3250,Observed!$A$2:$A$3250,$A8,Observed!$C$2:$C$3250,$C8),"")</f>
        <v/>
      </c>
      <c r="AB8" s="23" t="str">
        <f>IF(ISNUMBER(AVERAGEIFS(Observed!AB$2:AB$3250,Observed!$A$2:$A$3250,$A8,Observed!$C$2:$C$3250,$C8)),AVERAGEIFS(Observed!AB$2:AB$3250,Observed!$A$2:$A$3250,$A8,Observed!$C$2:$C$3250,$C8),"")</f>
        <v/>
      </c>
      <c r="AC8" s="23" t="str">
        <f>IF(ISNUMBER(AVERAGEIFS(Observed!AC$2:AC$3250,Observed!$A$2:$A$3250,$A8,Observed!$C$2:$C$3250,$C8)),AVERAGEIFS(Observed!AC$2:AC$3250,Observed!$A$2:$A$3250,$A8,Observed!$C$2:$C$3250,$C8),"")</f>
        <v/>
      </c>
      <c r="AD8" s="23" t="str">
        <f>IF(ISNUMBER(AVERAGEIFS(Observed!AD$2:AD$3250,Observed!$A$2:$A$3250,$A8,Observed!$C$2:$C$3250,$C8)),AVERAGEIFS(Observed!AD$2:AD$3250,Observed!$A$2:$A$3250,$A8,Observed!$C$2:$C$3250,$C8),"")</f>
        <v/>
      </c>
      <c r="AE8" s="23" t="str">
        <f>IF(ISNUMBER(AVERAGEIFS(Observed!AE$2:AE$3250,Observed!$A$2:$A$3250,$A8,Observed!$C$2:$C$3250,$C8)),AVERAGEIFS(Observed!AE$2:AE$3250,Observed!$A$2:$A$3250,$A8,Observed!$C$2:$C$3250,$C8),"")</f>
        <v/>
      </c>
      <c r="AF8" s="23" t="str">
        <f>IF(ISNUMBER(AVERAGEIFS(Observed!AF$2:AF$3250,Observed!$A$2:$A$3250,$A8,Observed!$C$2:$C$3250,$C8)),AVERAGEIFS(Observed!AF$2:AF$3250,Observed!$A$2:$A$3250,$A8,Observed!$C$2:$C$3250,$C8),"")</f>
        <v/>
      </c>
      <c r="AG8" s="23">
        <f>IF(ISNUMBER(AVERAGEIFS(Observed!AG$2:AG$3250,Observed!$A$2:$A$3250,$A8,Observed!$C$2:$C$3250,$C8)),AVERAGEIFS(Observed!AG$2:AG$3250,Observed!$A$2:$A$3250,$A8,Observed!$C$2:$C$3250,$C8),"")</f>
        <v>12.333333333333334</v>
      </c>
      <c r="AH8" s="24">
        <f>IF(ISNUMBER(AVERAGEIFS(Observed!AH$2:AH$3250,Observed!$A$2:$A$3250,$A8,Observed!$C$2:$C$3250,$C8)),AVERAGEIFS(Observed!AH$2:AH$3250,Observed!$A$2:$A$3250,$A8,Observed!$C$2:$C$3250,$C8),"")</f>
        <v>1.8666666666666668E-2</v>
      </c>
      <c r="AI8" s="24">
        <f>IF(ISNUMBER(AVERAGEIFS(Observed!AI$2:AI$3250,Observed!$A$2:$A$3250,$A8,Observed!$C$2:$C$3250,$C8)),AVERAGEIFS(Observed!AI$2:AI$3250,Observed!$A$2:$A$3250,$A8,Observed!$C$2:$C$3250,$C8),"")</f>
        <v>1.8666666666666668E-2</v>
      </c>
      <c r="AJ8" s="24" t="str">
        <f>IF(ISNUMBER(AVERAGEIFS(Observed!AJ$2:AJ$3250,Observed!$A$2:$A$3250,$A8,Observed!$C$2:$C$3250,$C8)),AVERAGEIFS(Observed!AJ$2:AJ$3250,Observed!$A$2:$A$3250,$A8,Observed!$C$2:$C$3250,$C8),"")</f>
        <v/>
      </c>
      <c r="AK8" s="23" t="str">
        <f>IF(ISNUMBER(AVERAGEIFS(Observed!AK$2:AK$3250,Observed!$A$2:$A$3250,$A8,Observed!$C$2:$C$3250,$C8)),AVERAGEIFS(Observed!AK$2:AK$3250,Observed!$A$2:$A$3250,$A8,Observed!$C$2:$C$3250,$C8),"")</f>
        <v/>
      </c>
      <c r="AL8" s="24">
        <f>IF(ISNUMBER(AVERAGEIFS(Observed!AL$2:AL$3250,Observed!$A$2:$A$3250,$A8,Observed!$C$2:$C$3250,$C8)),AVERAGEIFS(Observed!AL$2:AL$3250,Observed!$A$2:$A$3250,$A8,Observed!$C$2:$C$3250,$C8),"")</f>
        <v>0.74199999999999999</v>
      </c>
      <c r="AM8" s="24">
        <f>IF(ISNUMBER(AVERAGEIFS(Observed!AM$2:AM$3250,Observed!$A$2:$A$3250,$A8,Observed!$C$2:$C$3250,$C8)),AVERAGEIFS(Observed!AM$2:AM$3250,Observed!$A$2:$A$3250,$A8,Observed!$C$2:$C$3250,$C8),"")</f>
        <v>7.3666666666666672E-2</v>
      </c>
      <c r="AN8" s="24" t="str">
        <f>IF(ISNUMBER(AVERAGEIFS(Observed!AN$2:AN$3250,Observed!$A$2:$A$3250,$A8,Observed!$C$2:$C$3250,$C8)),AVERAGEIFS(Observed!AN$2:AN$3250,Observed!$A$2:$A$3250,$A8,Observed!$C$2:$C$3250,$C8),"")</f>
        <v/>
      </c>
      <c r="AO8" s="24" t="str">
        <f>IF(ISNUMBER(AVERAGEIFS(Observed!AO$2:AO$3250,Observed!$A$2:$A$3250,$A8,Observed!$C$2:$C$3250,$C8)),AVERAGEIFS(Observed!AO$2:AO$3250,Observed!$A$2:$A$3250,$A8,Observed!$C$2:$C$3250,$C8),"")</f>
        <v/>
      </c>
      <c r="AP8" s="24" t="str">
        <f>IF(ISNUMBER(AVERAGEIFS(Observed!AP$2:AP$3250,Observed!$A$2:$A$3250,$A8,Observed!$C$2:$C$3250,$C8)),AVERAGEIFS(Observed!AP$2:AP$3250,Observed!$A$2:$A$3250,$A8,Observed!$C$2:$C$3250,$C8),"")</f>
        <v/>
      </c>
      <c r="AQ8" s="24" t="str">
        <f>IF(ISNUMBER(AVERAGEIFS(Observed!AQ$2:AQ$3250,Observed!$A$2:$A$3250,$A8,Observed!$C$2:$C$3250,$C8)),AVERAGEIFS(Observed!AQ$2:AQ$3250,Observed!$A$2:$A$3250,$A8,Observed!$C$2:$C$3250,$C8),"")</f>
        <v/>
      </c>
      <c r="AR8" s="24">
        <f>IF(ISNUMBER(AVERAGEIFS(Observed!AR$2:AR$3250,Observed!$A$2:$A$3250,$A8,Observed!$C$2:$C$3250,$C8)),AVERAGEIFS(Observed!AR$2:AR$3250,Observed!$A$2:$A$3250,$A8,Observed!$C$2:$C$3250,$C8),"")</f>
        <v>1E-3</v>
      </c>
      <c r="AS8" s="23" t="str">
        <f>IF(ISNUMBER(AVERAGEIFS(Observed!AS$2:AS$3250,Observed!$A$2:$A$3250,$A8,Observed!$C$2:$C$3250,$C8)),AVERAGEIFS(Observed!AS$2:AS$3250,Observed!$A$2:$A$3250,$A8,Observed!$C$2:$C$3250,$C8),"")</f>
        <v/>
      </c>
      <c r="AT8" s="24" t="str">
        <f>IF(ISNUMBER(AVERAGEIFS(Observed!AT$2:AT$3250,Observed!$A$2:$A$3250,$A8,Observed!$C$2:$C$3250,$C8)),AVERAGEIFS(Observed!AT$2:AT$3250,Observed!$A$2:$A$3250,$A8,Observed!$C$2:$C$3250,$C8),"")</f>
        <v/>
      </c>
      <c r="AU8" s="23">
        <f>IF(ISNUMBER(AVERAGEIFS(Observed!AU$2:AU$3250,Observed!$A$2:$A$3250,$A8,Observed!$C$2:$C$3250,$C8)),AVERAGEIFS(Observed!AU$2:AU$3250,Observed!$A$2:$A$3250,$A8,Observed!$C$2:$C$3250,$C8),"")</f>
        <v>5.4706666666666663</v>
      </c>
      <c r="AV8" s="23">
        <f>IF(ISNUMBER(AVERAGEIFS(Observed!AV$2:AV$3250,Observed!$A$2:$A$3250,$A8,Observed!$C$2:$C$3250,$C8)),AVERAGEIFS(Observed!AV$2:AV$3250,Observed!$A$2:$A$3250,$A8,Observed!$C$2:$C$3250,$C8),"")</f>
        <v>9.3933333333333326</v>
      </c>
      <c r="AW8" s="2">
        <f>COUNTIFS(Observed!$A$2:$A$3250,$A8,Observed!$C$2:$C$3250,$C8)</f>
        <v>3</v>
      </c>
      <c r="AX8" s="2">
        <f t="shared" si="0"/>
        <v>11</v>
      </c>
    </row>
    <row r="9" spans="1:50" x14ac:dyDescent="0.25">
      <c r="A9" s="4" t="s">
        <v>118</v>
      </c>
      <c r="B9" t="s">
        <v>24</v>
      </c>
      <c r="C9" s="3">
        <v>42024</v>
      </c>
      <c r="D9">
        <v>1</v>
      </c>
      <c r="E9">
        <v>50</v>
      </c>
      <c r="J9" s="2" t="s">
        <v>44</v>
      </c>
      <c r="K9" s="2" t="s">
        <v>22</v>
      </c>
      <c r="L9">
        <v>2</v>
      </c>
      <c r="M9" s="2" t="s">
        <v>21</v>
      </c>
      <c r="N9" s="22" t="str">
        <f>IF(ISNUMBER(AVERAGEIFS(Observed!N$2:N$3250,Observed!$A$2:$A$3250,$A9,Observed!$C$2:$C$3250,$C9)),AVERAGEIFS(Observed!N$2:N$3250,Observed!$A$2:$A$3250,$A9,Observed!$C$2:$C$3250,$C9),"")</f>
        <v/>
      </c>
      <c r="O9" s="23" t="str">
        <f>IF(ISNUMBER(AVERAGEIFS(Observed!O$2:O$3250,Observed!$A$2:$A$3250,$A9,Observed!$C$2:$C$3250,$C9)),AVERAGEIFS(Observed!O$2:O$3250,Observed!$A$2:$A$3250,$A9,Observed!$C$2:$C$3250,$C9),"")</f>
        <v/>
      </c>
      <c r="P9" s="23">
        <f>IF(ISNUMBER(AVERAGEIFS(Observed!P$2:P$3250,Observed!$A$2:$A$3250,$A9,Observed!$C$2:$C$3250,$C9)),AVERAGEIFS(Observed!P$2:P$3250,Observed!$A$2:$A$3250,$A9,Observed!$C$2:$C$3250,$C9),"")</f>
        <v>309.53666666666663</v>
      </c>
      <c r="Q9" s="23">
        <f>IF(ISNUMBER(AVERAGEIFS(Observed!Q$2:Q$3250,Observed!$A$2:$A$3250,$A9,Observed!$C$2:$C$3250,$C9)),AVERAGEIFS(Observed!Q$2:Q$3250,Observed!$A$2:$A$3250,$A9,Observed!$C$2:$C$3250,$C9),"")</f>
        <v>309.53666666666663</v>
      </c>
      <c r="R9" s="23">
        <f>IF(ISNUMBER(AVERAGEIFS(Observed!R$2:R$3250,Observed!$A$2:$A$3250,$A9,Observed!$C$2:$C$3250,$C9)),AVERAGEIFS(Observed!R$2:R$3250,Observed!$A$2:$A$3250,$A9,Observed!$C$2:$C$3250,$C9),"")</f>
        <v>407.84666666666664</v>
      </c>
      <c r="S9" s="24" t="str">
        <f>IF(ISNUMBER(AVERAGEIFS(Observed!S$2:S$3250,Observed!$A$2:$A$3250,$A9,Observed!$C$2:$C$3250,$C9)),AVERAGEIFS(Observed!S$2:S$3250,Observed!$A$2:$A$3250,$A9,Observed!$C$2:$C$3250,$C9),"")</f>
        <v/>
      </c>
      <c r="T9" s="24" t="str">
        <f>IF(ISNUMBER(AVERAGEIFS(Observed!T$2:T$3250,Observed!$A$2:$A$3250,$A9,Observed!$C$2:$C$3250,$C9)),AVERAGEIFS(Observed!T$2:T$3250,Observed!$A$2:$A$3250,$A9,Observed!$C$2:$C$3250,$C9),"")</f>
        <v/>
      </c>
      <c r="U9" s="24" t="str">
        <f>IF(ISNUMBER(AVERAGEIFS(Observed!U$2:U$3250,Observed!$A$2:$A$3250,$A9,Observed!$C$2:$C$3250,$C9)),AVERAGEIFS(Observed!U$2:U$3250,Observed!$A$2:$A$3250,$A9,Observed!$C$2:$C$3250,$C9),"")</f>
        <v/>
      </c>
      <c r="V9" s="23" t="str">
        <f>IF(ISNUMBER(AVERAGEIFS(Observed!V$2:V$3250,Observed!$A$2:$A$3250,$A9,Observed!$C$2:$C$3250,$C9)),AVERAGEIFS(Observed!V$2:V$3250,Observed!$A$2:$A$3250,$A9,Observed!$C$2:$C$3250,$C9),"")</f>
        <v/>
      </c>
      <c r="W9" s="25" t="str">
        <f>IF(ISNUMBER(AVERAGEIFS(Observed!W$2:W$3250,Observed!$A$2:$A$3250,$A9,Observed!$C$2:$C$3250,$C9)),AVERAGEIFS(Observed!W$2:W$3250,Observed!$A$2:$A$3250,$A9,Observed!$C$2:$C$3250,$C9),"")</f>
        <v/>
      </c>
      <c r="X9" s="25" t="str">
        <f>IF(ISNUMBER(AVERAGEIFS(Observed!X$2:X$3250,Observed!$A$2:$A$3250,$A9,Observed!$C$2:$C$3250,$C9)),AVERAGEIFS(Observed!X$2:X$3250,Observed!$A$2:$A$3250,$A9,Observed!$C$2:$C$3250,$C9),"")</f>
        <v/>
      </c>
      <c r="Y9" s="23" t="str">
        <f>IF(ISNUMBER(AVERAGEIFS(Observed!Y$2:Y$3250,Observed!$A$2:$A$3250,$A9,Observed!$C$2:$C$3250,$C9)),AVERAGEIFS(Observed!Y$2:Y$3250,Observed!$A$2:$A$3250,$A9,Observed!$C$2:$C$3250,$C9),"")</f>
        <v/>
      </c>
      <c r="Z9" s="23" t="str">
        <f>IF(ISNUMBER(AVERAGEIFS(Observed!Z$2:Z$3250,Observed!$A$2:$A$3250,$A9,Observed!$C$2:$C$3250,$C9)),AVERAGEIFS(Observed!Z$2:Z$3250,Observed!$A$2:$A$3250,$A9,Observed!$C$2:$C$3250,$C9),"")</f>
        <v/>
      </c>
      <c r="AA9" s="23" t="str">
        <f>IF(ISNUMBER(AVERAGEIFS(Observed!AA$2:AA$3250,Observed!$A$2:$A$3250,$A9,Observed!$C$2:$C$3250,$C9)),AVERAGEIFS(Observed!AA$2:AA$3250,Observed!$A$2:$A$3250,$A9,Observed!$C$2:$C$3250,$C9),"")</f>
        <v/>
      </c>
      <c r="AB9" s="23" t="str">
        <f>IF(ISNUMBER(AVERAGEIFS(Observed!AB$2:AB$3250,Observed!$A$2:$A$3250,$A9,Observed!$C$2:$C$3250,$C9)),AVERAGEIFS(Observed!AB$2:AB$3250,Observed!$A$2:$A$3250,$A9,Observed!$C$2:$C$3250,$C9),"")</f>
        <v/>
      </c>
      <c r="AC9" s="23" t="str">
        <f>IF(ISNUMBER(AVERAGEIFS(Observed!AC$2:AC$3250,Observed!$A$2:$A$3250,$A9,Observed!$C$2:$C$3250,$C9)),AVERAGEIFS(Observed!AC$2:AC$3250,Observed!$A$2:$A$3250,$A9,Observed!$C$2:$C$3250,$C9),"")</f>
        <v/>
      </c>
      <c r="AD9" s="23" t="str">
        <f>IF(ISNUMBER(AVERAGEIFS(Observed!AD$2:AD$3250,Observed!$A$2:$A$3250,$A9,Observed!$C$2:$C$3250,$C9)),AVERAGEIFS(Observed!AD$2:AD$3250,Observed!$A$2:$A$3250,$A9,Observed!$C$2:$C$3250,$C9),"")</f>
        <v/>
      </c>
      <c r="AE9" s="23" t="str">
        <f>IF(ISNUMBER(AVERAGEIFS(Observed!AE$2:AE$3250,Observed!$A$2:$A$3250,$A9,Observed!$C$2:$C$3250,$C9)),AVERAGEIFS(Observed!AE$2:AE$3250,Observed!$A$2:$A$3250,$A9,Observed!$C$2:$C$3250,$C9),"")</f>
        <v/>
      </c>
      <c r="AF9" s="23" t="str">
        <f>IF(ISNUMBER(AVERAGEIFS(Observed!AF$2:AF$3250,Observed!$A$2:$A$3250,$A9,Observed!$C$2:$C$3250,$C9)),AVERAGEIFS(Observed!AF$2:AF$3250,Observed!$A$2:$A$3250,$A9,Observed!$C$2:$C$3250,$C9),"")</f>
        <v/>
      </c>
      <c r="AG9" s="23">
        <f>IF(ISNUMBER(AVERAGEIFS(Observed!AG$2:AG$3250,Observed!$A$2:$A$3250,$A9,Observed!$C$2:$C$3250,$C9)),AVERAGEIFS(Observed!AG$2:AG$3250,Observed!$A$2:$A$3250,$A9,Observed!$C$2:$C$3250,$C9),"")</f>
        <v>12.200000000000001</v>
      </c>
      <c r="AH9" s="24">
        <f>IF(ISNUMBER(AVERAGEIFS(Observed!AH$2:AH$3250,Observed!$A$2:$A$3250,$A9,Observed!$C$2:$C$3250,$C9)),AVERAGEIFS(Observed!AH$2:AH$3250,Observed!$A$2:$A$3250,$A9,Observed!$C$2:$C$3250,$C9),"")</f>
        <v>1.8666666666666668E-2</v>
      </c>
      <c r="AI9" s="24">
        <f>IF(ISNUMBER(AVERAGEIFS(Observed!AI$2:AI$3250,Observed!$A$2:$A$3250,$A9,Observed!$C$2:$C$3250,$C9)),AVERAGEIFS(Observed!AI$2:AI$3250,Observed!$A$2:$A$3250,$A9,Observed!$C$2:$C$3250,$C9),"")</f>
        <v>1.8666666666666668E-2</v>
      </c>
      <c r="AJ9" s="24" t="str">
        <f>IF(ISNUMBER(AVERAGEIFS(Observed!AJ$2:AJ$3250,Observed!$A$2:$A$3250,$A9,Observed!$C$2:$C$3250,$C9)),AVERAGEIFS(Observed!AJ$2:AJ$3250,Observed!$A$2:$A$3250,$A9,Observed!$C$2:$C$3250,$C9),"")</f>
        <v/>
      </c>
      <c r="AK9" s="23" t="str">
        <f>IF(ISNUMBER(AVERAGEIFS(Observed!AK$2:AK$3250,Observed!$A$2:$A$3250,$A9,Observed!$C$2:$C$3250,$C9)),AVERAGEIFS(Observed!AK$2:AK$3250,Observed!$A$2:$A$3250,$A9,Observed!$C$2:$C$3250,$C9),"")</f>
        <v/>
      </c>
      <c r="AL9" s="24">
        <f>IF(ISNUMBER(AVERAGEIFS(Observed!AL$2:AL$3250,Observed!$A$2:$A$3250,$A9,Observed!$C$2:$C$3250,$C9)),AVERAGEIFS(Observed!AL$2:AL$3250,Observed!$A$2:$A$3250,$A9,Observed!$C$2:$C$3250,$C9),"")</f>
        <v>0.82100000000000006</v>
      </c>
      <c r="AM9" s="24">
        <f>IF(ISNUMBER(AVERAGEIFS(Observed!AM$2:AM$3250,Observed!$A$2:$A$3250,$A9,Observed!$C$2:$C$3250,$C9)),AVERAGEIFS(Observed!AM$2:AM$3250,Observed!$A$2:$A$3250,$A9,Observed!$C$2:$C$3250,$C9),"")</f>
        <v>8.3333333333333332E-3</v>
      </c>
      <c r="AN9" s="24" t="str">
        <f>IF(ISNUMBER(AVERAGEIFS(Observed!AN$2:AN$3250,Observed!$A$2:$A$3250,$A9,Observed!$C$2:$C$3250,$C9)),AVERAGEIFS(Observed!AN$2:AN$3250,Observed!$A$2:$A$3250,$A9,Observed!$C$2:$C$3250,$C9),"")</f>
        <v/>
      </c>
      <c r="AO9" s="24" t="str">
        <f>IF(ISNUMBER(AVERAGEIFS(Observed!AO$2:AO$3250,Observed!$A$2:$A$3250,$A9,Observed!$C$2:$C$3250,$C9)),AVERAGEIFS(Observed!AO$2:AO$3250,Observed!$A$2:$A$3250,$A9,Observed!$C$2:$C$3250,$C9),"")</f>
        <v/>
      </c>
      <c r="AP9" s="24" t="str">
        <f>IF(ISNUMBER(AVERAGEIFS(Observed!AP$2:AP$3250,Observed!$A$2:$A$3250,$A9,Observed!$C$2:$C$3250,$C9)),AVERAGEIFS(Observed!AP$2:AP$3250,Observed!$A$2:$A$3250,$A9,Observed!$C$2:$C$3250,$C9),"")</f>
        <v/>
      </c>
      <c r="AQ9" s="24" t="str">
        <f>IF(ISNUMBER(AVERAGEIFS(Observed!AQ$2:AQ$3250,Observed!$A$2:$A$3250,$A9,Observed!$C$2:$C$3250,$C9)),AVERAGEIFS(Observed!AQ$2:AQ$3250,Observed!$A$2:$A$3250,$A9,Observed!$C$2:$C$3250,$C9),"")</f>
        <v/>
      </c>
      <c r="AR9" s="24">
        <f>IF(ISNUMBER(AVERAGEIFS(Observed!AR$2:AR$3250,Observed!$A$2:$A$3250,$A9,Observed!$C$2:$C$3250,$C9)),AVERAGEIFS(Observed!AR$2:AR$3250,Observed!$A$2:$A$3250,$A9,Observed!$C$2:$C$3250,$C9),"")</f>
        <v>1E-3</v>
      </c>
      <c r="AS9" s="23" t="str">
        <f>IF(ISNUMBER(AVERAGEIFS(Observed!AS$2:AS$3250,Observed!$A$2:$A$3250,$A9,Observed!$C$2:$C$3250,$C9)),AVERAGEIFS(Observed!AS$2:AS$3250,Observed!$A$2:$A$3250,$A9,Observed!$C$2:$C$3250,$C9),"")</f>
        <v/>
      </c>
      <c r="AT9" s="24" t="str">
        <f>IF(ISNUMBER(AVERAGEIFS(Observed!AT$2:AT$3250,Observed!$A$2:$A$3250,$A9,Observed!$C$2:$C$3250,$C9)),AVERAGEIFS(Observed!AT$2:AT$3250,Observed!$A$2:$A$3250,$A9,Observed!$C$2:$C$3250,$C9),"")</f>
        <v/>
      </c>
      <c r="AU9" s="23">
        <f>IF(ISNUMBER(AVERAGEIFS(Observed!AU$2:AU$3250,Observed!$A$2:$A$3250,$A9,Observed!$C$2:$C$3250,$C9)),AVERAGEIFS(Observed!AU$2:AU$3250,Observed!$A$2:$A$3250,$A9,Observed!$C$2:$C$3250,$C9),"")</f>
        <v>5.7770000000000001</v>
      </c>
      <c r="AV9" s="23">
        <f>IF(ISNUMBER(AVERAGEIFS(Observed!AV$2:AV$3250,Observed!$A$2:$A$3250,$A9,Observed!$C$2:$C$3250,$C9)),AVERAGEIFS(Observed!AV$2:AV$3250,Observed!$A$2:$A$3250,$A9,Observed!$C$2:$C$3250,$C9),"")</f>
        <v>9.5456666666666674</v>
      </c>
      <c r="AW9" s="2">
        <f>COUNTIFS(Observed!$A$2:$A$3250,$A9,Observed!$C$2:$C$3250,$C9)</f>
        <v>3</v>
      </c>
      <c r="AX9" s="2">
        <f t="shared" si="0"/>
        <v>11</v>
      </c>
    </row>
    <row r="10" spans="1:50" x14ac:dyDescent="0.25">
      <c r="A10" s="4" t="s">
        <v>119</v>
      </c>
      <c r="B10" t="s">
        <v>24</v>
      </c>
      <c r="C10" s="3">
        <v>42024</v>
      </c>
      <c r="D10">
        <v>1</v>
      </c>
      <c r="E10">
        <v>100</v>
      </c>
      <c r="J10" s="2" t="s">
        <v>44</v>
      </c>
      <c r="K10" s="2" t="s">
        <v>22</v>
      </c>
      <c r="L10">
        <v>2</v>
      </c>
      <c r="M10" s="2" t="s">
        <v>21</v>
      </c>
      <c r="N10" s="22" t="str">
        <f>IF(ISNUMBER(AVERAGEIFS(Observed!N$2:N$3250,Observed!$A$2:$A$3250,$A10,Observed!$C$2:$C$3250,$C10)),AVERAGEIFS(Observed!N$2:N$3250,Observed!$A$2:$A$3250,$A10,Observed!$C$2:$C$3250,$C10),"")</f>
        <v/>
      </c>
      <c r="O10" s="23" t="str">
        <f>IF(ISNUMBER(AVERAGEIFS(Observed!O$2:O$3250,Observed!$A$2:$A$3250,$A10,Observed!$C$2:$C$3250,$C10)),AVERAGEIFS(Observed!O$2:O$3250,Observed!$A$2:$A$3250,$A10,Observed!$C$2:$C$3250,$C10),"")</f>
        <v/>
      </c>
      <c r="P10" s="23">
        <f>IF(ISNUMBER(AVERAGEIFS(Observed!P$2:P$3250,Observed!$A$2:$A$3250,$A10,Observed!$C$2:$C$3250,$C10)),AVERAGEIFS(Observed!P$2:P$3250,Observed!$A$2:$A$3250,$A10,Observed!$C$2:$C$3250,$C10),"")</f>
        <v>347.21999999999997</v>
      </c>
      <c r="Q10" s="23">
        <f>IF(ISNUMBER(AVERAGEIFS(Observed!Q$2:Q$3250,Observed!$A$2:$A$3250,$A10,Observed!$C$2:$C$3250,$C10)),AVERAGEIFS(Observed!Q$2:Q$3250,Observed!$A$2:$A$3250,$A10,Observed!$C$2:$C$3250,$C10),"")</f>
        <v>347.21999999999997</v>
      </c>
      <c r="R10" s="23">
        <f>IF(ISNUMBER(AVERAGEIFS(Observed!R$2:R$3250,Observed!$A$2:$A$3250,$A10,Observed!$C$2:$C$3250,$C10)),AVERAGEIFS(Observed!R$2:R$3250,Observed!$A$2:$A$3250,$A10,Observed!$C$2:$C$3250,$C10),"")</f>
        <v>477.17333333333335</v>
      </c>
      <c r="S10" s="24" t="str">
        <f>IF(ISNUMBER(AVERAGEIFS(Observed!S$2:S$3250,Observed!$A$2:$A$3250,$A10,Observed!$C$2:$C$3250,$C10)),AVERAGEIFS(Observed!S$2:S$3250,Observed!$A$2:$A$3250,$A10,Observed!$C$2:$C$3250,$C10),"")</f>
        <v/>
      </c>
      <c r="T10" s="24" t="str">
        <f>IF(ISNUMBER(AVERAGEIFS(Observed!T$2:T$3250,Observed!$A$2:$A$3250,$A10,Observed!$C$2:$C$3250,$C10)),AVERAGEIFS(Observed!T$2:T$3250,Observed!$A$2:$A$3250,$A10,Observed!$C$2:$C$3250,$C10),"")</f>
        <v/>
      </c>
      <c r="U10" s="24" t="str">
        <f>IF(ISNUMBER(AVERAGEIFS(Observed!U$2:U$3250,Observed!$A$2:$A$3250,$A10,Observed!$C$2:$C$3250,$C10)),AVERAGEIFS(Observed!U$2:U$3250,Observed!$A$2:$A$3250,$A10,Observed!$C$2:$C$3250,$C10),"")</f>
        <v/>
      </c>
      <c r="V10" s="23" t="str">
        <f>IF(ISNUMBER(AVERAGEIFS(Observed!V$2:V$3250,Observed!$A$2:$A$3250,$A10,Observed!$C$2:$C$3250,$C10)),AVERAGEIFS(Observed!V$2:V$3250,Observed!$A$2:$A$3250,$A10,Observed!$C$2:$C$3250,$C10),"")</f>
        <v/>
      </c>
      <c r="W10" s="25" t="str">
        <f>IF(ISNUMBER(AVERAGEIFS(Observed!W$2:W$3250,Observed!$A$2:$A$3250,$A10,Observed!$C$2:$C$3250,$C10)),AVERAGEIFS(Observed!W$2:W$3250,Observed!$A$2:$A$3250,$A10,Observed!$C$2:$C$3250,$C10),"")</f>
        <v/>
      </c>
      <c r="X10" s="25" t="str">
        <f>IF(ISNUMBER(AVERAGEIFS(Observed!X$2:X$3250,Observed!$A$2:$A$3250,$A10,Observed!$C$2:$C$3250,$C10)),AVERAGEIFS(Observed!X$2:X$3250,Observed!$A$2:$A$3250,$A10,Observed!$C$2:$C$3250,$C10),"")</f>
        <v/>
      </c>
      <c r="Y10" s="23" t="str">
        <f>IF(ISNUMBER(AVERAGEIFS(Observed!Y$2:Y$3250,Observed!$A$2:$A$3250,$A10,Observed!$C$2:$C$3250,$C10)),AVERAGEIFS(Observed!Y$2:Y$3250,Observed!$A$2:$A$3250,$A10,Observed!$C$2:$C$3250,$C10),"")</f>
        <v/>
      </c>
      <c r="Z10" s="23" t="str">
        <f>IF(ISNUMBER(AVERAGEIFS(Observed!Z$2:Z$3250,Observed!$A$2:$A$3250,$A10,Observed!$C$2:$C$3250,$C10)),AVERAGEIFS(Observed!Z$2:Z$3250,Observed!$A$2:$A$3250,$A10,Observed!$C$2:$C$3250,$C10),"")</f>
        <v/>
      </c>
      <c r="AA10" s="23" t="str">
        <f>IF(ISNUMBER(AVERAGEIFS(Observed!AA$2:AA$3250,Observed!$A$2:$A$3250,$A10,Observed!$C$2:$C$3250,$C10)),AVERAGEIFS(Observed!AA$2:AA$3250,Observed!$A$2:$A$3250,$A10,Observed!$C$2:$C$3250,$C10),"")</f>
        <v/>
      </c>
      <c r="AB10" s="23" t="str">
        <f>IF(ISNUMBER(AVERAGEIFS(Observed!AB$2:AB$3250,Observed!$A$2:$A$3250,$A10,Observed!$C$2:$C$3250,$C10)),AVERAGEIFS(Observed!AB$2:AB$3250,Observed!$A$2:$A$3250,$A10,Observed!$C$2:$C$3250,$C10),"")</f>
        <v/>
      </c>
      <c r="AC10" s="23" t="str">
        <f>IF(ISNUMBER(AVERAGEIFS(Observed!AC$2:AC$3250,Observed!$A$2:$A$3250,$A10,Observed!$C$2:$C$3250,$C10)),AVERAGEIFS(Observed!AC$2:AC$3250,Observed!$A$2:$A$3250,$A10,Observed!$C$2:$C$3250,$C10),"")</f>
        <v/>
      </c>
      <c r="AD10" s="23" t="str">
        <f>IF(ISNUMBER(AVERAGEIFS(Observed!AD$2:AD$3250,Observed!$A$2:$A$3250,$A10,Observed!$C$2:$C$3250,$C10)),AVERAGEIFS(Observed!AD$2:AD$3250,Observed!$A$2:$A$3250,$A10,Observed!$C$2:$C$3250,$C10),"")</f>
        <v/>
      </c>
      <c r="AE10" s="23" t="str">
        <f>IF(ISNUMBER(AVERAGEIFS(Observed!AE$2:AE$3250,Observed!$A$2:$A$3250,$A10,Observed!$C$2:$C$3250,$C10)),AVERAGEIFS(Observed!AE$2:AE$3250,Observed!$A$2:$A$3250,$A10,Observed!$C$2:$C$3250,$C10),"")</f>
        <v/>
      </c>
      <c r="AF10" s="23" t="str">
        <f>IF(ISNUMBER(AVERAGEIFS(Observed!AF$2:AF$3250,Observed!$A$2:$A$3250,$A10,Observed!$C$2:$C$3250,$C10)),AVERAGEIFS(Observed!AF$2:AF$3250,Observed!$A$2:$A$3250,$A10,Observed!$C$2:$C$3250,$C10),"")</f>
        <v/>
      </c>
      <c r="AG10" s="23">
        <f>IF(ISNUMBER(AVERAGEIFS(Observed!AG$2:AG$3250,Observed!$A$2:$A$3250,$A10,Observed!$C$2:$C$3250,$C10)),AVERAGEIFS(Observed!AG$2:AG$3250,Observed!$A$2:$A$3250,$A10,Observed!$C$2:$C$3250,$C10),"")</f>
        <v>13.466666666666669</v>
      </c>
      <c r="AH10" s="24">
        <f>IF(ISNUMBER(AVERAGEIFS(Observed!AH$2:AH$3250,Observed!$A$2:$A$3250,$A10,Observed!$C$2:$C$3250,$C10)),AVERAGEIFS(Observed!AH$2:AH$3250,Observed!$A$2:$A$3250,$A10,Observed!$C$2:$C$3250,$C10),"")</f>
        <v>2.0666666666666667E-2</v>
      </c>
      <c r="AI10" s="24">
        <f>IF(ISNUMBER(AVERAGEIFS(Observed!AI$2:AI$3250,Observed!$A$2:$A$3250,$A10,Observed!$C$2:$C$3250,$C10)),AVERAGEIFS(Observed!AI$2:AI$3250,Observed!$A$2:$A$3250,$A10,Observed!$C$2:$C$3250,$C10),"")</f>
        <v>2.0666666666666667E-2</v>
      </c>
      <c r="AJ10" s="24" t="str">
        <f>IF(ISNUMBER(AVERAGEIFS(Observed!AJ$2:AJ$3250,Observed!$A$2:$A$3250,$A10,Observed!$C$2:$C$3250,$C10)),AVERAGEIFS(Observed!AJ$2:AJ$3250,Observed!$A$2:$A$3250,$A10,Observed!$C$2:$C$3250,$C10),"")</f>
        <v/>
      </c>
      <c r="AK10" s="23" t="str">
        <f>IF(ISNUMBER(AVERAGEIFS(Observed!AK$2:AK$3250,Observed!$A$2:$A$3250,$A10,Observed!$C$2:$C$3250,$C10)),AVERAGEIFS(Observed!AK$2:AK$3250,Observed!$A$2:$A$3250,$A10,Observed!$C$2:$C$3250,$C10),"")</f>
        <v/>
      </c>
      <c r="AL10" s="24">
        <f>IF(ISNUMBER(AVERAGEIFS(Observed!AL$2:AL$3250,Observed!$A$2:$A$3250,$A10,Observed!$C$2:$C$3250,$C10)),AVERAGEIFS(Observed!AL$2:AL$3250,Observed!$A$2:$A$3250,$A10,Observed!$C$2:$C$3250,$C10),"")</f>
        <v>0.76600000000000001</v>
      </c>
      <c r="AM10" s="24">
        <f>IF(ISNUMBER(AVERAGEIFS(Observed!AM$2:AM$3250,Observed!$A$2:$A$3250,$A10,Observed!$C$2:$C$3250,$C10)),AVERAGEIFS(Observed!AM$2:AM$3250,Observed!$A$2:$A$3250,$A10,Observed!$C$2:$C$3250,$C10),"")</f>
        <v>5.2666666666666667E-2</v>
      </c>
      <c r="AN10" s="24" t="str">
        <f>IF(ISNUMBER(AVERAGEIFS(Observed!AN$2:AN$3250,Observed!$A$2:$A$3250,$A10,Observed!$C$2:$C$3250,$C10)),AVERAGEIFS(Observed!AN$2:AN$3250,Observed!$A$2:$A$3250,$A10,Observed!$C$2:$C$3250,$C10),"")</f>
        <v/>
      </c>
      <c r="AO10" s="24" t="str">
        <f>IF(ISNUMBER(AVERAGEIFS(Observed!AO$2:AO$3250,Observed!$A$2:$A$3250,$A10,Observed!$C$2:$C$3250,$C10)),AVERAGEIFS(Observed!AO$2:AO$3250,Observed!$A$2:$A$3250,$A10,Observed!$C$2:$C$3250,$C10),"")</f>
        <v/>
      </c>
      <c r="AP10" s="24" t="str">
        <f>IF(ISNUMBER(AVERAGEIFS(Observed!AP$2:AP$3250,Observed!$A$2:$A$3250,$A10,Observed!$C$2:$C$3250,$C10)),AVERAGEIFS(Observed!AP$2:AP$3250,Observed!$A$2:$A$3250,$A10,Observed!$C$2:$C$3250,$C10),"")</f>
        <v/>
      </c>
      <c r="AQ10" s="24" t="str">
        <f>IF(ISNUMBER(AVERAGEIFS(Observed!AQ$2:AQ$3250,Observed!$A$2:$A$3250,$A10,Observed!$C$2:$C$3250,$C10)),AVERAGEIFS(Observed!AQ$2:AQ$3250,Observed!$A$2:$A$3250,$A10,Observed!$C$2:$C$3250,$C10),"")</f>
        <v/>
      </c>
      <c r="AR10" s="24">
        <f>IF(ISNUMBER(AVERAGEIFS(Observed!AR$2:AR$3250,Observed!$A$2:$A$3250,$A10,Observed!$C$2:$C$3250,$C10)),AVERAGEIFS(Observed!AR$2:AR$3250,Observed!$A$2:$A$3250,$A10,Observed!$C$2:$C$3250,$C10),"")</f>
        <v>1E-3</v>
      </c>
      <c r="AS10" s="23" t="str">
        <f>IF(ISNUMBER(AVERAGEIFS(Observed!AS$2:AS$3250,Observed!$A$2:$A$3250,$A10,Observed!$C$2:$C$3250,$C10)),AVERAGEIFS(Observed!AS$2:AS$3250,Observed!$A$2:$A$3250,$A10,Observed!$C$2:$C$3250,$C10),"")</f>
        <v/>
      </c>
      <c r="AT10" s="24" t="str">
        <f>IF(ISNUMBER(AVERAGEIFS(Observed!AT$2:AT$3250,Observed!$A$2:$A$3250,$A10,Observed!$C$2:$C$3250,$C10)),AVERAGEIFS(Observed!AT$2:AT$3250,Observed!$A$2:$A$3250,$A10,Observed!$C$2:$C$3250,$C10),"")</f>
        <v/>
      </c>
      <c r="AU10" s="23">
        <f>IF(ISNUMBER(AVERAGEIFS(Observed!AU$2:AU$3250,Observed!$A$2:$A$3250,$A10,Observed!$C$2:$C$3250,$C10)),AVERAGEIFS(Observed!AU$2:AU$3250,Observed!$A$2:$A$3250,$A10,Observed!$C$2:$C$3250,$C10),"")</f>
        <v>7.2619999999999996</v>
      </c>
      <c r="AV10" s="23">
        <f>IF(ISNUMBER(AVERAGEIFS(Observed!AV$2:AV$3250,Observed!$A$2:$A$3250,$A10,Observed!$C$2:$C$3250,$C10)),AVERAGEIFS(Observed!AV$2:AV$3250,Observed!$A$2:$A$3250,$A10,Observed!$C$2:$C$3250,$C10),"")</f>
        <v>12.275</v>
      </c>
      <c r="AW10" s="2">
        <f>COUNTIFS(Observed!$A$2:$A$3250,$A10,Observed!$C$2:$C$3250,$C10)</f>
        <v>3</v>
      </c>
      <c r="AX10" s="2">
        <f t="shared" si="0"/>
        <v>11</v>
      </c>
    </row>
    <row r="11" spans="1:50" x14ac:dyDescent="0.25">
      <c r="A11" s="4" t="s">
        <v>120</v>
      </c>
      <c r="B11" t="s">
        <v>24</v>
      </c>
      <c r="C11" s="3">
        <v>42024</v>
      </c>
      <c r="D11">
        <v>1</v>
      </c>
      <c r="E11">
        <v>200</v>
      </c>
      <c r="J11" s="2" t="s">
        <v>44</v>
      </c>
      <c r="K11" s="2" t="s">
        <v>22</v>
      </c>
      <c r="L11">
        <v>2</v>
      </c>
      <c r="M11" s="2" t="s">
        <v>21</v>
      </c>
      <c r="N11" s="22" t="str">
        <f>IF(ISNUMBER(AVERAGEIFS(Observed!N$2:N$3250,Observed!$A$2:$A$3250,$A11,Observed!$C$2:$C$3250,$C11)),AVERAGEIFS(Observed!N$2:N$3250,Observed!$A$2:$A$3250,$A11,Observed!$C$2:$C$3250,$C11),"")</f>
        <v/>
      </c>
      <c r="O11" s="23" t="str">
        <f>IF(ISNUMBER(AVERAGEIFS(Observed!O$2:O$3250,Observed!$A$2:$A$3250,$A11,Observed!$C$2:$C$3250,$C11)),AVERAGEIFS(Observed!O$2:O$3250,Observed!$A$2:$A$3250,$A11,Observed!$C$2:$C$3250,$C11),"")</f>
        <v/>
      </c>
      <c r="P11" s="23">
        <f>IF(ISNUMBER(AVERAGEIFS(Observed!P$2:P$3250,Observed!$A$2:$A$3250,$A11,Observed!$C$2:$C$3250,$C11)),AVERAGEIFS(Observed!P$2:P$3250,Observed!$A$2:$A$3250,$A11,Observed!$C$2:$C$3250,$C11),"")</f>
        <v>310.38666666666666</v>
      </c>
      <c r="Q11" s="23">
        <f>IF(ISNUMBER(AVERAGEIFS(Observed!Q$2:Q$3250,Observed!$A$2:$A$3250,$A11,Observed!$C$2:$C$3250,$C11)),AVERAGEIFS(Observed!Q$2:Q$3250,Observed!$A$2:$A$3250,$A11,Observed!$C$2:$C$3250,$C11),"")</f>
        <v>310.38666666666666</v>
      </c>
      <c r="R11" s="23">
        <f>IF(ISNUMBER(AVERAGEIFS(Observed!R$2:R$3250,Observed!$A$2:$A$3250,$A11,Observed!$C$2:$C$3250,$C11)),AVERAGEIFS(Observed!R$2:R$3250,Observed!$A$2:$A$3250,$A11,Observed!$C$2:$C$3250,$C11),"")</f>
        <v>404.76</v>
      </c>
      <c r="S11" s="24" t="str">
        <f>IF(ISNUMBER(AVERAGEIFS(Observed!S$2:S$3250,Observed!$A$2:$A$3250,$A11,Observed!$C$2:$C$3250,$C11)),AVERAGEIFS(Observed!S$2:S$3250,Observed!$A$2:$A$3250,$A11,Observed!$C$2:$C$3250,$C11),"")</f>
        <v/>
      </c>
      <c r="T11" s="24" t="str">
        <f>IF(ISNUMBER(AVERAGEIFS(Observed!T$2:T$3250,Observed!$A$2:$A$3250,$A11,Observed!$C$2:$C$3250,$C11)),AVERAGEIFS(Observed!T$2:T$3250,Observed!$A$2:$A$3250,$A11,Observed!$C$2:$C$3250,$C11),"")</f>
        <v/>
      </c>
      <c r="U11" s="24" t="str">
        <f>IF(ISNUMBER(AVERAGEIFS(Observed!U$2:U$3250,Observed!$A$2:$A$3250,$A11,Observed!$C$2:$C$3250,$C11)),AVERAGEIFS(Observed!U$2:U$3250,Observed!$A$2:$A$3250,$A11,Observed!$C$2:$C$3250,$C11),"")</f>
        <v/>
      </c>
      <c r="V11" s="23" t="str">
        <f>IF(ISNUMBER(AVERAGEIFS(Observed!V$2:V$3250,Observed!$A$2:$A$3250,$A11,Observed!$C$2:$C$3250,$C11)),AVERAGEIFS(Observed!V$2:V$3250,Observed!$A$2:$A$3250,$A11,Observed!$C$2:$C$3250,$C11),"")</f>
        <v/>
      </c>
      <c r="W11" s="25" t="str">
        <f>IF(ISNUMBER(AVERAGEIFS(Observed!W$2:W$3250,Observed!$A$2:$A$3250,$A11,Observed!$C$2:$C$3250,$C11)),AVERAGEIFS(Observed!W$2:W$3250,Observed!$A$2:$A$3250,$A11,Observed!$C$2:$C$3250,$C11),"")</f>
        <v/>
      </c>
      <c r="X11" s="25" t="str">
        <f>IF(ISNUMBER(AVERAGEIFS(Observed!X$2:X$3250,Observed!$A$2:$A$3250,$A11,Observed!$C$2:$C$3250,$C11)),AVERAGEIFS(Observed!X$2:X$3250,Observed!$A$2:$A$3250,$A11,Observed!$C$2:$C$3250,$C11),"")</f>
        <v/>
      </c>
      <c r="Y11" s="23" t="str">
        <f>IF(ISNUMBER(AVERAGEIFS(Observed!Y$2:Y$3250,Observed!$A$2:$A$3250,$A11,Observed!$C$2:$C$3250,$C11)),AVERAGEIFS(Observed!Y$2:Y$3250,Observed!$A$2:$A$3250,$A11,Observed!$C$2:$C$3250,$C11),"")</f>
        <v/>
      </c>
      <c r="Z11" s="23" t="str">
        <f>IF(ISNUMBER(AVERAGEIFS(Observed!Z$2:Z$3250,Observed!$A$2:$A$3250,$A11,Observed!$C$2:$C$3250,$C11)),AVERAGEIFS(Observed!Z$2:Z$3250,Observed!$A$2:$A$3250,$A11,Observed!$C$2:$C$3250,$C11),"")</f>
        <v/>
      </c>
      <c r="AA11" s="23" t="str">
        <f>IF(ISNUMBER(AVERAGEIFS(Observed!AA$2:AA$3250,Observed!$A$2:$A$3250,$A11,Observed!$C$2:$C$3250,$C11)),AVERAGEIFS(Observed!AA$2:AA$3250,Observed!$A$2:$A$3250,$A11,Observed!$C$2:$C$3250,$C11),"")</f>
        <v/>
      </c>
      <c r="AB11" s="23" t="str">
        <f>IF(ISNUMBER(AVERAGEIFS(Observed!AB$2:AB$3250,Observed!$A$2:$A$3250,$A11,Observed!$C$2:$C$3250,$C11)),AVERAGEIFS(Observed!AB$2:AB$3250,Observed!$A$2:$A$3250,$A11,Observed!$C$2:$C$3250,$C11),"")</f>
        <v/>
      </c>
      <c r="AC11" s="23" t="str">
        <f>IF(ISNUMBER(AVERAGEIFS(Observed!AC$2:AC$3250,Observed!$A$2:$A$3250,$A11,Observed!$C$2:$C$3250,$C11)),AVERAGEIFS(Observed!AC$2:AC$3250,Observed!$A$2:$A$3250,$A11,Observed!$C$2:$C$3250,$C11),"")</f>
        <v/>
      </c>
      <c r="AD11" s="23" t="str">
        <f>IF(ISNUMBER(AVERAGEIFS(Observed!AD$2:AD$3250,Observed!$A$2:$A$3250,$A11,Observed!$C$2:$C$3250,$C11)),AVERAGEIFS(Observed!AD$2:AD$3250,Observed!$A$2:$A$3250,$A11,Observed!$C$2:$C$3250,$C11),"")</f>
        <v/>
      </c>
      <c r="AE11" s="23" t="str">
        <f>IF(ISNUMBER(AVERAGEIFS(Observed!AE$2:AE$3250,Observed!$A$2:$A$3250,$A11,Observed!$C$2:$C$3250,$C11)),AVERAGEIFS(Observed!AE$2:AE$3250,Observed!$A$2:$A$3250,$A11,Observed!$C$2:$C$3250,$C11),"")</f>
        <v/>
      </c>
      <c r="AF11" s="23" t="str">
        <f>IF(ISNUMBER(AVERAGEIFS(Observed!AF$2:AF$3250,Observed!$A$2:$A$3250,$A11,Observed!$C$2:$C$3250,$C11)),AVERAGEIFS(Observed!AF$2:AF$3250,Observed!$A$2:$A$3250,$A11,Observed!$C$2:$C$3250,$C11),"")</f>
        <v/>
      </c>
      <c r="AG11" s="23">
        <f>IF(ISNUMBER(AVERAGEIFS(Observed!AG$2:AG$3250,Observed!$A$2:$A$3250,$A11,Observed!$C$2:$C$3250,$C11)),AVERAGEIFS(Observed!AG$2:AG$3250,Observed!$A$2:$A$3250,$A11,Observed!$C$2:$C$3250,$C11),"")</f>
        <v>13.133333333333333</v>
      </c>
      <c r="AH11" s="24">
        <f>IF(ISNUMBER(AVERAGEIFS(Observed!AH$2:AH$3250,Observed!$A$2:$A$3250,$A11,Observed!$C$2:$C$3250,$C11)),AVERAGEIFS(Observed!AH$2:AH$3250,Observed!$A$2:$A$3250,$A11,Observed!$C$2:$C$3250,$C11),"")</f>
        <v>0.02</v>
      </c>
      <c r="AI11" s="24">
        <f>IF(ISNUMBER(AVERAGEIFS(Observed!AI$2:AI$3250,Observed!$A$2:$A$3250,$A11,Observed!$C$2:$C$3250,$C11)),AVERAGEIFS(Observed!AI$2:AI$3250,Observed!$A$2:$A$3250,$A11,Observed!$C$2:$C$3250,$C11),"")</f>
        <v>0.02</v>
      </c>
      <c r="AJ11" s="24" t="str">
        <f>IF(ISNUMBER(AVERAGEIFS(Observed!AJ$2:AJ$3250,Observed!$A$2:$A$3250,$A11,Observed!$C$2:$C$3250,$C11)),AVERAGEIFS(Observed!AJ$2:AJ$3250,Observed!$A$2:$A$3250,$A11,Observed!$C$2:$C$3250,$C11),"")</f>
        <v/>
      </c>
      <c r="AK11" s="23" t="str">
        <f>IF(ISNUMBER(AVERAGEIFS(Observed!AK$2:AK$3250,Observed!$A$2:$A$3250,$A11,Observed!$C$2:$C$3250,$C11)),AVERAGEIFS(Observed!AK$2:AK$3250,Observed!$A$2:$A$3250,$A11,Observed!$C$2:$C$3250,$C11),"")</f>
        <v/>
      </c>
      <c r="AL11" s="24">
        <f>IF(ISNUMBER(AVERAGEIFS(Observed!AL$2:AL$3250,Observed!$A$2:$A$3250,$A11,Observed!$C$2:$C$3250,$C11)),AVERAGEIFS(Observed!AL$2:AL$3250,Observed!$A$2:$A$3250,$A11,Observed!$C$2:$C$3250,$C11),"")</f>
        <v>0.69299999999999995</v>
      </c>
      <c r="AM11" s="24">
        <f>IF(ISNUMBER(AVERAGEIFS(Observed!AM$2:AM$3250,Observed!$A$2:$A$3250,$A11,Observed!$C$2:$C$3250,$C11)),AVERAGEIFS(Observed!AM$2:AM$3250,Observed!$A$2:$A$3250,$A11,Observed!$C$2:$C$3250,$C11),"")</f>
        <v>4.8666666666666664E-2</v>
      </c>
      <c r="AN11" s="24" t="str">
        <f>IF(ISNUMBER(AVERAGEIFS(Observed!AN$2:AN$3250,Observed!$A$2:$A$3250,$A11,Observed!$C$2:$C$3250,$C11)),AVERAGEIFS(Observed!AN$2:AN$3250,Observed!$A$2:$A$3250,$A11,Observed!$C$2:$C$3250,$C11),"")</f>
        <v/>
      </c>
      <c r="AO11" s="24" t="str">
        <f>IF(ISNUMBER(AVERAGEIFS(Observed!AO$2:AO$3250,Observed!$A$2:$A$3250,$A11,Observed!$C$2:$C$3250,$C11)),AVERAGEIFS(Observed!AO$2:AO$3250,Observed!$A$2:$A$3250,$A11,Observed!$C$2:$C$3250,$C11),"")</f>
        <v/>
      </c>
      <c r="AP11" s="24" t="str">
        <f>IF(ISNUMBER(AVERAGEIFS(Observed!AP$2:AP$3250,Observed!$A$2:$A$3250,$A11,Observed!$C$2:$C$3250,$C11)),AVERAGEIFS(Observed!AP$2:AP$3250,Observed!$A$2:$A$3250,$A11,Observed!$C$2:$C$3250,$C11),"")</f>
        <v/>
      </c>
      <c r="AQ11" s="24" t="str">
        <f>IF(ISNUMBER(AVERAGEIFS(Observed!AQ$2:AQ$3250,Observed!$A$2:$A$3250,$A11,Observed!$C$2:$C$3250,$C11)),AVERAGEIFS(Observed!AQ$2:AQ$3250,Observed!$A$2:$A$3250,$A11,Observed!$C$2:$C$3250,$C11),"")</f>
        <v/>
      </c>
      <c r="AR11" s="24">
        <f>IF(ISNUMBER(AVERAGEIFS(Observed!AR$2:AR$3250,Observed!$A$2:$A$3250,$A11,Observed!$C$2:$C$3250,$C11)),AVERAGEIFS(Observed!AR$2:AR$3250,Observed!$A$2:$A$3250,$A11,Observed!$C$2:$C$3250,$C11),"")</f>
        <v>1E-3</v>
      </c>
      <c r="AS11" s="23" t="str">
        <f>IF(ISNUMBER(AVERAGEIFS(Observed!AS$2:AS$3250,Observed!$A$2:$A$3250,$A11,Observed!$C$2:$C$3250,$C11)),AVERAGEIFS(Observed!AS$2:AS$3250,Observed!$A$2:$A$3250,$A11,Observed!$C$2:$C$3250,$C11),"")</f>
        <v/>
      </c>
      <c r="AT11" s="24" t="str">
        <f>IF(ISNUMBER(AVERAGEIFS(Observed!AT$2:AT$3250,Observed!$A$2:$A$3250,$A11,Observed!$C$2:$C$3250,$C11)),AVERAGEIFS(Observed!AT$2:AT$3250,Observed!$A$2:$A$3250,$A11,Observed!$C$2:$C$3250,$C11),"")</f>
        <v/>
      </c>
      <c r="AU11" s="23">
        <f>IF(ISNUMBER(AVERAGEIFS(Observed!AU$2:AU$3250,Observed!$A$2:$A$3250,$A11,Observed!$C$2:$C$3250,$C11)),AVERAGEIFS(Observed!AU$2:AU$3250,Observed!$A$2:$A$3250,$A11,Observed!$C$2:$C$3250,$C11),"")</f>
        <v>6.2246666666666668</v>
      </c>
      <c r="AV11" s="23">
        <f>IF(ISNUMBER(AVERAGEIFS(Observed!AV$2:AV$3250,Observed!$A$2:$A$3250,$A11,Observed!$C$2:$C$3250,$C11)),AVERAGEIFS(Observed!AV$2:AV$3250,Observed!$A$2:$A$3250,$A11,Observed!$C$2:$C$3250,$C11),"")</f>
        <v>9.7479999999999993</v>
      </c>
      <c r="AW11" s="2">
        <f>COUNTIFS(Observed!$A$2:$A$3250,$A11,Observed!$C$2:$C$3250,$C11)</f>
        <v>3</v>
      </c>
      <c r="AX11" s="2">
        <f t="shared" si="0"/>
        <v>11</v>
      </c>
    </row>
    <row r="12" spans="1:50" x14ac:dyDescent="0.25">
      <c r="A12" s="4" t="s">
        <v>121</v>
      </c>
      <c r="B12" t="s">
        <v>24</v>
      </c>
      <c r="C12" s="3">
        <v>42024</v>
      </c>
      <c r="D12">
        <v>1</v>
      </c>
      <c r="E12">
        <v>350</v>
      </c>
      <c r="J12" s="2" t="s">
        <v>44</v>
      </c>
      <c r="K12" s="2" t="s">
        <v>22</v>
      </c>
      <c r="L12">
        <v>2</v>
      </c>
      <c r="M12" s="2" t="s">
        <v>21</v>
      </c>
      <c r="N12" s="22" t="str">
        <f>IF(ISNUMBER(AVERAGEIFS(Observed!N$2:N$3250,Observed!$A$2:$A$3250,$A12,Observed!$C$2:$C$3250,$C12)),AVERAGEIFS(Observed!N$2:N$3250,Observed!$A$2:$A$3250,$A12,Observed!$C$2:$C$3250,$C12),"")</f>
        <v/>
      </c>
      <c r="O12" s="23" t="str">
        <f>IF(ISNUMBER(AVERAGEIFS(Observed!O$2:O$3250,Observed!$A$2:$A$3250,$A12,Observed!$C$2:$C$3250,$C12)),AVERAGEIFS(Observed!O$2:O$3250,Observed!$A$2:$A$3250,$A12,Observed!$C$2:$C$3250,$C12),"")</f>
        <v/>
      </c>
      <c r="P12" s="23">
        <f>IF(ISNUMBER(AVERAGEIFS(Observed!P$2:P$3250,Observed!$A$2:$A$3250,$A12,Observed!$C$2:$C$3250,$C12)),AVERAGEIFS(Observed!P$2:P$3250,Observed!$A$2:$A$3250,$A12,Observed!$C$2:$C$3250,$C12),"")</f>
        <v>431.82</v>
      </c>
      <c r="Q12" s="23">
        <f>IF(ISNUMBER(AVERAGEIFS(Observed!Q$2:Q$3250,Observed!$A$2:$A$3250,$A12,Observed!$C$2:$C$3250,$C12)),AVERAGEIFS(Observed!Q$2:Q$3250,Observed!$A$2:$A$3250,$A12,Observed!$C$2:$C$3250,$C12),"")</f>
        <v>431.82</v>
      </c>
      <c r="R12" s="23">
        <f>IF(ISNUMBER(AVERAGEIFS(Observed!R$2:R$3250,Observed!$A$2:$A$3250,$A12,Observed!$C$2:$C$3250,$C12)),AVERAGEIFS(Observed!R$2:R$3250,Observed!$A$2:$A$3250,$A12,Observed!$C$2:$C$3250,$C12),"")</f>
        <v>538.85333333333335</v>
      </c>
      <c r="S12" s="24" t="str">
        <f>IF(ISNUMBER(AVERAGEIFS(Observed!S$2:S$3250,Observed!$A$2:$A$3250,$A12,Observed!$C$2:$C$3250,$C12)),AVERAGEIFS(Observed!S$2:S$3250,Observed!$A$2:$A$3250,$A12,Observed!$C$2:$C$3250,$C12),"")</f>
        <v/>
      </c>
      <c r="T12" s="24" t="str">
        <f>IF(ISNUMBER(AVERAGEIFS(Observed!T$2:T$3250,Observed!$A$2:$A$3250,$A12,Observed!$C$2:$C$3250,$C12)),AVERAGEIFS(Observed!T$2:T$3250,Observed!$A$2:$A$3250,$A12,Observed!$C$2:$C$3250,$C12),"")</f>
        <v/>
      </c>
      <c r="U12" s="24" t="str">
        <f>IF(ISNUMBER(AVERAGEIFS(Observed!U$2:U$3250,Observed!$A$2:$A$3250,$A12,Observed!$C$2:$C$3250,$C12)),AVERAGEIFS(Observed!U$2:U$3250,Observed!$A$2:$A$3250,$A12,Observed!$C$2:$C$3250,$C12),"")</f>
        <v/>
      </c>
      <c r="V12" s="23" t="str">
        <f>IF(ISNUMBER(AVERAGEIFS(Observed!V$2:V$3250,Observed!$A$2:$A$3250,$A12,Observed!$C$2:$C$3250,$C12)),AVERAGEIFS(Observed!V$2:V$3250,Observed!$A$2:$A$3250,$A12,Observed!$C$2:$C$3250,$C12),"")</f>
        <v/>
      </c>
      <c r="W12" s="25" t="str">
        <f>IF(ISNUMBER(AVERAGEIFS(Observed!W$2:W$3250,Observed!$A$2:$A$3250,$A12,Observed!$C$2:$C$3250,$C12)),AVERAGEIFS(Observed!W$2:W$3250,Observed!$A$2:$A$3250,$A12,Observed!$C$2:$C$3250,$C12),"")</f>
        <v/>
      </c>
      <c r="X12" s="25" t="str">
        <f>IF(ISNUMBER(AVERAGEIFS(Observed!X$2:X$3250,Observed!$A$2:$A$3250,$A12,Observed!$C$2:$C$3250,$C12)),AVERAGEIFS(Observed!X$2:X$3250,Observed!$A$2:$A$3250,$A12,Observed!$C$2:$C$3250,$C12),"")</f>
        <v/>
      </c>
      <c r="Y12" s="23" t="str">
        <f>IF(ISNUMBER(AVERAGEIFS(Observed!Y$2:Y$3250,Observed!$A$2:$A$3250,$A12,Observed!$C$2:$C$3250,$C12)),AVERAGEIFS(Observed!Y$2:Y$3250,Observed!$A$2:$A$3250,$A12,Observed!$C$2:$C$3250,$C12),"")</f>
        <v/>
      </c>
      <c r="Z12" s="23" t="str">
        <f>IF(ISNUMBER(AVERAGEIFS(Observed!Z$2:Z$3250,Observed!$A$2:$A$3250,$A12,Observed!$C$2:$C$3250,$C12)),AVERAGEIFS(Observed!Z$2:Z$3250,Observed!$A$2:$A$3250,$A12,Observed!$C$2:$C$3250,$C12),"")</f>
        <v/>
      </c>
      <c r="AA12" s="23" t="str">
        <f>IF(ISNUMBER(AVERAGEIFS(Observed!AA$2:AA$3250,Observed!$A$2:$A$3250,$A12,Observed!$C$2:$C$3250,$C12)),AVERAGEIFS(Observed!AA$2:AA$3250,Observed!$A$2:$A$3250,$A12,Observed!$C$2:$C$3250,$C12),"")</f>
        <v/>
      </c>
      <c r="AB12" s="23" t="str">
        <f>IF(ISNUMBER(AVERAGEIFS(Observed!AB$2:AB$3250,Observed!$A$2:$A$3250,$A12,Observed!$C$2:$C$3250,$C12)),AVERAGEIFS(Observed!AB$2:AB$3250,Observed!$A$2:$A$3250,$A12,Observed!$C$2:$C$3250,$C12),"")</f>
        <v/>
      </c>
      <c r="AC12" s="23" t="str">
        <f>IF(ISNUMBER(AVERAGEIFS(Observed!AC$2:AC$3250,Observed!$A$2:$A$3250,$A12,Observed!$C$2:$C$3250,$C12)),AVERAGEIFS(Observed!AC$2:AC$3250,Observed!$A$2:$A$3250,$A12,Observed!$C$2:$C$3250,$C12),"")</f>
        <v/>
      </c>
      <c r="AD12" s="23" t="str">
        <f>IF(ISNUMBER(AVERAGEIFS(Observed!AD$2:AD$3250,Observed!$A$2:$A$3250,$A12,Observed!$C$2:$C$3250,$C12)),AVERAGEIFS(Observed!AD$2:AD$3250,Observed!$A$2:$A$3250,$A12,Observed!$C$2:$C$3250,$C12),"")</f>
        <v/>
      </c>
      <c r="AE12" s="23" t="str">
        <f>IF(ISNUMBER(AVERAGEIFS(Observed!AE$2:AE$3250,Observed!$A$2:$A$3250,$A12,Observed!$C$2:$C$3250,$C12)),AVERAGEIFS(Observed!AE$2:AE$3250,Observed!$A$2:$A$3250,$A12,Observed!$C$2:$C$3250,$C12),"")</f>
        <v/>
      </c>
      <c r="AF12" s="23" t="str">
        <f>IF(ISNUMBER(AVERAGEIFS(Observed!AF$2:AF$3250,Observed!$A$2:$A$3250,$A12,Observed!$C$2:$C$3250,$C12)),AVERAGEIFS(Observed!AF$2:AF$3250,Observed!$A$2:$A$3250,$A12,Observed!$C$2:$C$3250,$C12),"")</f>
        <v/>
      </c>
      <c r="AG12" s="23">
        <f>IF(ISNUMBER(AVERAGEIFS(Observed!AG$2:AG$3250,Observed!$A$2:$A$3250,$A12,Observed!$C$2:$C$3250,$C12)),AVERAGEIFS(Observed!AG$2:AG$3250,Observed!$A$2:$A$3250,$A12,Observed!$C$2:$C$3250,$C12),"")</f>
        <v>14.1</v>
      </c>
      <c r="AH12" s="24">
        <f>IF(ISNUMBER(AVERAGEIFS(Observed!AH$2:AH$3250,Observed!$A$2:$A$3250,$A12,Observed!$C$2:$C$3250,$C12)),AVERAGEIFS(Observed!AH$2:AH$3250,Observed!$A$2:$A$3250,$A12,Observed!$C$2:$C$3250,$C12),"")</f>
        <v>2.1666666666666667E-2</v>
      </c>
      <c r="AI12" s="24">
        <f>IF(ISNUMBER(AVERAGEIFS(Observed!AI$2:AI$3250,Observed!$A$2:$A$3250,$A12,Observed!$C$2:$C$3250,$C12)),AVERAGEIFS(Observed!AI$2:AI$3250,Observed!$A$2:$A$3250,$A12,Observed!$C$2:$C$3250,$C12),"")</f>
        <v>2.1666666666666667E-2</v>
      </c>
      <c r="AJ12" s="24" t="str">
        <f>IF(ISNUMBER(AVERAGEIFS(Observed!AJ$2:AJ$3250,Observed!$A$2:$A$3250,$A12,Observed!$C$2:$C$3250,$C12)),AVERAGEIFS(Observed!AJ$2:AJ$3250,Observed!$A$2:$A$3250,$A12,Observed!$C$2:$C$3250,$C12),"")</f>
        <v/>
      </c>
      <c r="AK12" s="23" t="str">
        <f>IF(ISNUMBER(AVERAGEIFS(Observed!AK$2:AK$3250,Observed!$A$2:$A$3250,$A12,Observed!$C$2:$C$3250,$C12)),AVERAGEIFS(Observed!AK$2:AK$3250,Observed!$A$2:$A$3250,$A12,Observed!$C$2:$C$3250,$C12),"")</f>
        <v/>
      </c>
      <c r="AL12" s="24">
        <f>IF(ISNUMBER(AVERAGEIFS(Observed!AL$2:AL$3250,Observed!$A$2:$A$3250,$A12,Observed!$C$2:$C$3250,$C12)),AVERAGEIFS(Observed!AL$2:AL$3250,Observed!$A$2:$A$3250,$A12,Observed!$C$2:$C$3250,$C12),"")</f>
        <v>0.8653333333333334</v>
      </c>
      <c r="AM12" s="24">
        <f>IF(ISNUMBER(AVERAGEIFS(Observed!AM$2:AM$3250,Observed!$A$2:$A$3250,$A12,Observed!$C$2:$C$3250,$C12)),AVERAGEIFS(Observed!AM$2:AM$3250,Observed!$A$2:$A$3250,$A12,Observed!$C$2:$C$3250,$C12),"")</f>
        <v>2.4333333333333335E-2</v>
      </c>
      <c r="AN12" s="24" t="str">
        <f>IF(ISNUMBER(AVERAGEIFS(Observed!AN$2:AN$3250,Observed!$A$2:$A$3250,$A12,Observed!$C$2:$C$3250,$C12)),AVERAGEIFS(Observed!AN$2:AN$3250,Observed!$A$2:$A$3250,$A12,Observed!$C$2:$C$3250,$C12),"")</f>
        <v/>
      </c>
      <c r="AO12" s="24" t="str">
        <f>IF(ISNUMBER(AVERAGEIFS(Observed!AO$2:AO$3250,Observed!$A$2:$A$3250,$A12,Observed!$C$2:$C$3250,$C12)),AVERAGEIFS(Observed!AO$2:AO$3250,Observed!$A$2:$A$3250,$A12,Observed!$C$2:$C$3250,$C12),"")</f>
        <v/>
      </c>
      <c r="AP12" s="24" t="str">
        <f>IF(ISNUMBER(AVERAGEIFS(Observed!AP$2:AP$3250,Observed!$A$2:$A$3250,$A12,Observed!$C$2:$C$3250,$C12)),AVERAGEIFS(Observed!AP$2:AP$3250,Observed!$A$2:$A$3250,$A12,Observed!$C$2:$C$3250,$C12),"")</f>
        <v/>
      </c>
      <c r="AQ12" s="24" t="str">
        <f>IF(ISNUMBER(AVERAGEIFS(Observed!AQ$2:AQ$3250,Observed!$A$2:$A$3250,$A12,Observed!$C$2:$C$3250,$C12)),AVERAGEIFS(Observed!AQ$2:AQ$3250,Observed!$A$2:$A$3250,$A12,Observed!$C$2:$C$3250,$C12),"")</f>
        <v/>
      </c>
      <c r="AR12" s="24">
        <f>IF(ISNUMBER(AVERAGEIFS(Observed!AR$2:AR$3250,Observed!$A$2:$A$3250,$A12,Observed!$C$2:$C$3250,$C12)),AVERAGEIFS(Observed!AR$2:AR$3250,Observed!$A$2:$A$3250,$A12,Observed!$C$2:$C$3250,$C12),"")</f>
        <v>6.6666666666666664E-4</v>
      </c>
      <c r="AS12" s="23" t="str">
        <f>IF(ISNUMBER(AVERAGEIFS(Observed!AS$2:AS$3250,Observed!$A$2:$A$3250,$A12,Observed!$C$2:$C$3250,$C12)),AVERAGEIFS(Observed!AS$2:AS$3250,Observed!$A$2:$A$3250,$A12,Observed!$C$2:$C$3250,$C12),"")</f>
        <v/>
      </c>
      <c r="AT12" s="24" t="str">
        <f>IF(ISNUMBER(AVERAGEIFS(Observed!AT$2:AT$3250,Observed!$A$2:$A$3250,$A12,Observed!$C$2:$C$3250,$C12)),AVERAGEIFS(Observed!AT$2:AT$3250,Observed!$A$2:$A$3250,$A12,Observed!$C$2:$C$3250,$C12),"")</f>
        <v/>
      </c>
      <c r="AU12" s="23">
        <f>IF(ISNUMBER(AVERAGEIFS(Observed!AU$2:AU$3250,Observed!$A$2:$A$3250,$A12,Observed!$C$2:$C$3250,$C12)),AVERAGEIFS(Observed!AU$2:AU$3250,Observed!$A$2:$A$3250,$A12,Observed!$C$2:$C$3250,$C12),"")</f>
        <v>9.3849999999999998</v>
      </c>
      <c r="AV12" s="23">
        <f>IF(ISNUMBER(AVERAGEIFS(Observed!AV$2:AV$3250,Observed!$A$2:$A$3250,$A12,Observed!$C$2:$C$3250,$C12)),AVERAGEIFS(Observed!AV$2:AV$3250,Observed!$A$2:$A$3250,$A12,Observed!$C$2:$C$3250,$C12),"")</f>
        <v>13.545999999999999</v>
      </c>
      <c r="AW12" s="2">
        <f>COUNTIFS(Observed!$A$2:$A$3250,$A12,Observed!$C$2:$C$3250,$C12)</f>
        <v>3</v>
      </c>
      <c r="AX12" s="2">
        <f t="shared" si="0"/>
        <v>11</v>
      </c>
    </row>
    <row r="13" spans="1:50" x14ac:dyDescent="0.25">
      <c r="A13" s="4" t="s">
        <v>122</v>
      </c>
      <c r="B13" t="s">
        <v>24</v>
      </c>
      <c r="C13" s="3">
        <v>42024</v>
      </c>
      <c r="D13">
        <v>1</v>
      </c>
      <c r="E13">
        <v>500</v>
      </c>
      <c r="J13" s="2" t="s">
        <v>44</v>
      </c>
      <c r="K13" s="2" t="s">
        <v>22</v>
      </c>
      <c r="L13">
        <v>2</v>
      </c>
      <c r="M13" s="2" t="s">
        <v>21</v>
      </c>
      <c r="N13" s="22" t="str">
        <f>IF(ISNUMBER(AVERAGEIFS(Observed!N$2:N$3250,Observed!$A$2:$A$3250,$A13,Observed!$C$2:$C$3250,$C13)),AVERAGEIFS(Observed!N$2:N$3250,Observed!$A$2:$A$3250,$A13,Observed!$C$2:$C$3250,$C13),"")</f>
        <v/>
      </c>
      <c r="O13" s="23" t="str">
        <f>IF(ISNUMBER(AVERAGEIFS(Observed!O$2:O$3250,Observed!$A$2:$A$3250,$A13,Observed!$C$2:$C$3250,$C13)),AVERAGEIFS(Observed!O$2:O$3250,Observed!$A$2:$A$3250,$A13,Observed!$C$2:$C$3250,$C13),"")</f>
        <v/>
      </c>
      <c r="P13" s="23">
        <f>IF(ISNUMBER(AVERAGEIFS(Observed!P$2:P$3250,Observed!$A$2:$A$3250,$A13,Observed!$C$2:$C$3250,$C13)),AVERAGEIFS(Observed!P$2:P$3250,Observed!$A$2:$A$3250,$A13,Observed!$C$2:$C$3250,$C13),"")</f>
        <v>412.58333333333331</v>
      </c>
      <c r="Q13" s="23">
        <f>IF(ISNUMBER(AVERAGEIFS(Observed!Q$2:Q$3250,Observed!$A$2:$A$3250,$A13,Observed!$C$2:$C$3250,$C13)),AVERAGEIFS(Observed!Q$2:Q$3250,Observed!$A$2:$A$3250,$A13,Observed!$C$2:$C$3250,$C13),"")</f>
        <v>412.58333333333331</v>
      </c>
      <c r="R13" s="23">
        <f>IF(ISNUMBER(AVERAGEIFS(Observed!R$2:R$3250,Observed!$A$2:$A$3250,$A13,Observed!$C$2:$C$3250,$C13)),AVERAGEIFS(Observed!R$2:R$3250,Observed!$A$2:$A$3250,$A13,Observed!$C$2:$C$3250,$C13),"")</f>
        <v>520.93333333333328</v>
      </c>
      <c r="S13" s="24" t="str">
        <f>IF(ISNUMBER(AVERAGEIFS(Observed!S$2:S$3250,Observed!$A$2:$A$3250,$A13,Observed!$C$2:$C$3250,$C13)),AVERAGEIFS(Observed!S$2:S$3250,Observed!$A$2:$A$3250,$A13,Observed!$C$2:$C$3250,$C13),"")</f>
        <v/>
      </c>
      <c r="T13" s="24" t="str">
        <f>IF(ISNUMBER(AVERAGEIFS(Observed!T$2:T$3250,Observed!$A$2:$A$3250,$A13,Observed!$C$2:$C$3250,$C13)),AVERAGEIFS(Observed!T$2:T$3250,Observed!$A$2:$A$3250,$A13,Observed!$C$2:$C$3250,$C13),"")</f>
        <v/>
      </c>
      <c r="U13" s="24" t="str">
        <f>IF(ISNUMBER(AVERAGEIFS(Observed!U$2:U$3250,Observed!$A$2:$A$3250,$A13,Observed!$C$2:$C$3250,$C13)),AVERAGEIFS(Observed!U$2:U$3250,Observed!$A$2:$A$3250,$A13,Observed!$C$2:$C$3250,$C13),"")</f>
        <v/>
      </c>
      <c r="V13" s="23" t="str">
        <f>IF(ISNUMBER(AVERAGEIFS(Observed!V$2:V$3250,Observed!$A$2:$A$3250,$A13,Observed!$C$2:$C$3250,$C13)),AVERAGEIFS(Observed!V$2:V$3250,Observed!$A$2:$A$3250,$A13,Observed!$C$2:$C$3250,$C13),"")</f>
        <v/>
      </c>
      <c r="W13" s="25" t="str">
        <f>IF(ISNUMBER(AVERAGEIFS(Observed!W$2:W$3250,Observed!$A$2:$A$3250,$A13,Observed!$C$2:$C$3250,$C13)),AVERAGEIFS(Observed!W$2:W$3250,Observed!$A$2:$A$3250,$A13,Observed!$C$2:$C$3250,$C13),"")</f>
        <v/>
      </c>
      <c r="X13" s="25" t="str">
        <f>IF(ISNUMBER(AVERAGEIFS(Observed!X$2:X$3250,Observed!$A$2:$A$3250,$A13,Observed!$C$2:$C$3250,$C13)),AVERAGEIFS(Observed!X$2:X$3250,Observed!$A$2:$A$3250,$A13,Observed!$C$2:$C$3250,$C13),"")</f>
        <v/>
      </c>
      <c r="Y13" s="23" t="str">
        <f>IF(ISNUMBER(AVERAGEIFS(Observed!Y$2:Y$3250,Observed!$A$2:$A$3250,$A13,Observed!$C$2:$C$3250,$C13)),AVERAGEIFS(Observed!Y$2:Y$3250,Observed!$A$2:$A$3250,$A13,Observed!$C$2:$C$3250,$C13),"")</f>
        <v/>
      </c>
      <c r="Z13" s="23" t="str">
        <f>IF(ISNUMBER(AVERAGEIFS(Observed!Z$2:Z$3250,Observed!$A$2:$A$3250,$A13,Observed!$C$2:$C$3250,$C13)),AVERAGEIFS(Observed!Z$2:Z$3250,Observed!$A$2:$A$3250,$A13,Observed!$C$2:$C$3250,$C13),"")</f>
        <v/>
      </c>
      <c r="AA13" s="23" t="str">
        <f>IF(ISNUMBER(AVERAGEIFS(Observed!AA$2:AA$3250,Observed!$A$2:$A$3250,$A13,Observed!$C$2:$C$3250,$C13)),AVERAGEIFS(Observed!AA$2:AA$3250,Observed!$A$2:$A$3250,$A13,Observed!$C$2:$C$3250,$C13),"")</f>
        <v/>
      </c>
      <c r="AB13" s="23" t="str">
        <f>IF(ISNUMBER(AVERAGEIFS(Observed!AB$2:AB$3250,Observed!$A$2:$A$3250,$A13,Observed!$C$2:$C$3250,$C13)),AVERAGEIFS(Observed!AB$2:AB$3250,Observed!$A$2:$A$3250,$A13,Observed!$C$2:$C$3250,$C13),"")</f>
        <v/>
      </c>
      <c r="AC13" s="23" t="str">
        <f>IF(ISNUMBER(AVERAGEIFS(Observed!AC$2:AC$3250,Observed!$A$2:$A$3250,$A13,Observed!$C$2:$C$3250,$C13)),AVERAGEIFS(Observed!AC$2:AC$3250,Observed!$A$2:$A$3250,$A13,Observed!$C$2:$C$3250,$C13),"")</f>
        <v/>
      </c>
      <c r="AD13" s="23" t="str">
        <f>IF(ISNUMBER(AVERAGEIFS(Observed!AD$2:AD$3250,Observed!$A$2:$A$3250,$A13,Observed!$C$2:$C$3250,$C13)),AVERAGEIFS(Observed!AD$2:AD$3250,Observed!$A$2:$A$3250,$A13,Observed!$C$2:$C$3250,$C13),"")</f>
        <v/>
      </c>
      <c r="AE13" s="23" t="str">
        <f>IF(ISNUMBER(AVERAGEIFS(Observed!AE$2:AE$3250,Observed!$A$2:$A$3250,$A13,Observed!$C$2:$C$3250,$C13)),AVERAGEIFS(Observed!AE$2:AE$3250,Observed!$A$2:$A$3250,$A13,Observed!$C$2:$C$3250,$C13),"")</f>
        <v/>
      </c>
      <c r="AF13" s="23" t="str">
        <f>IF(ISNUMBER(AVERAGEIFS(Observed!AF$2:AF$3250,Observed!$A$2:$A$3250,$A13,Observed!$C$2:$C$3250,$C13)),AVERAGEIFS(Observed!AF$2:AF$3250,Observed!$A$2:$A$3250,$A13,Observed!$C$2:$C$3250,$C13),"")</f>
        <v/>
      </c>
      <c r="AG13" s="23">
        <f>IF(ISNUMBER(AVERAGEIFS(Observed!AG$2:AG$3250,Observed!$A$2:$A$3250,$A13,Observed!$C$2:$C$3250,$C13)),AVERAGEIFS(Observed!AG$2:AG$3250,Observed!$A$2:$A$3250,$A13,Observed!$C$2:$C$3250,$C13),"")</f>
        <v>15.899999999999999</v>
      </c>
      <c r="AH13" s="24">
        <f>IF(ISNUMBER(AVERAGEIFS(Observed!AH$2:AH$3250,Observed!$A$2:$A$3250,$A13,Observed!$C$2:$C$3250,$C13)),AVERAGEIFS(Observed!AH$2:AH$3250,Observed!$A$2:$A$3250,$A13,Observed!$C$2:$C$3250,$C13),"")</f>
        <v>2.3999999999999997E-2</v>
      </c>
      <c r="AI13" s="24">
        <f>IF(ISNUMBER(AVERAGEIFS(Observed!AI$2:AI$3250,Observed!$A$2:$A$3250,$A13,Observed!$C$2:$C$3250,$C13)),AVERAGEIFS(Observed!AI$2:AI$3250,Observed!$A$2:$A$3250,$A13,Observed!$C$2:$C$3250,$C13),"")</f>
        <v>2.3999999999999997E-2</v>
      </c>
      <c r="AJ13" s="24" t="str">
        <f>IF(ISNUMBER(AVERAGEIFS(Observed!AJ$2:AJ$3250,Observed!$A$2:$A$3250,$A13,Observed!$C$2:$C$3250,$C13)),AVERAGEIFS(Observed!AJ$2:AJ$3250,Observed!$A$2:$A$3250,$A13,Observed!$C$2:$C$3250,$C13),"")</f>
        <v/>
      </c>
      <c r="AK13" s="23" t="str">
        <f>IF(ISNUMBER(AVERAGEIFS(Observed!AK$2:AK$3250,Observed!$A$2:$A$3250,$A13,Observed!$C$2:$C$3250,$C13)),AVERAGEIFS(Observed!AK$2:AK$3250,Observed!$A$2:$A$3250,$A13,Observed!$C$2:$C$3250,$C13),"")</f>
        <v/>
      </c>
      <c r="AL13" s="24">
        <f>IF(ISNUMBER(AVERAGEIFS(Observed!AL$2:AL$3250,Observed!$A$2:$A$3250,$A13,Observed!$C$2:$C$3250,$C13)),AVERAGEIFS(Observed!AL$2:AL$3250,Observed!$A$2:$A$3250,$A13,Observed!$C$2:$C$3250,$C13),"")</f>
        <v>0.85400000000000009</v>
      </c>
      <c r="AM13" s="24">
        <f>IF(ISNUMBER(AVERAGEIFS(Observed!AM$2:AM$3250,Observed!$A$2:$A$3250,$A13,Observed!$C$2:$C$3250,$C13)),AVERAGEIFS(Observed!AM$2:AM$3250,Observed!$A$2:$A$3250,$A13,Observed!$C$2:$C$3250,$C13),"")</f>
        <v>1.5666666666666666E-2</v>
      </c>
      <c r="AN13" s="24" t="str">
        <f>IF(ISNUMBER(AVERAGEIFS(Observed!AN$2:AN$3250,Observed!$A$2:$A$3250,$A13,Observed!$C$2:$C$3250,$C13)),AVERAGEIFS(Observed!AN$2:AN$3250,Observed!$A$2:$A$3250,$A13,Observed!$C$2:$C$3250,$C13),"")</f>
        <v/>
      </c>
      <c r="AO13" s="24" t="str">
        <f>IF(ISNUMBER(AVERAGEIFS(Observed!AO$2:AO$3250,Observed!$A$2:$A$3250,$A13,Observed!$C$2:$C$3250,$C13)),AVERAGEIFS(Observed!AO$2:AO$3250,Observed!$A$2:$A$3250,$A13,Observed!$C$2:$C$3250,$C13),"")</f>
        <v/>
      </c>
      <c r="AP13" s="24" t="str">
        <f>IF(ISNUMBER(AVERAGEIFS(Observed!AP$2:AP$3250,Observed!$A$2:$A$3250,$A13,Observed!$C$2:$C$3250,$C13)),AVERAGEIFS(Observed!AP$2:AP$3250,Observed!$A$2:$A$3250,$A13,Observed!$C$2:$C$3250,$C13),"")</f>
        <v/>
      </c>
      <c r="AQ13" s="24" t="str">
        <f>IF(ISNUMBER(AVERAGEIFS(Observed!AQ$2:AQ$3250,Observed!$A$2:$A$3250,$A13,Observed!$C$2:$C$3250,$C13)),AVERAGEIFS(Observed!AQ$2:AQ$3250,Observed!$A$2:$A$3250,$A13,Observed!$C$2:$C$3250,$C13),"")</f>
        <v/>
      </c>
      <c r="AR13" s="24">
        <f>IF(ISNUMBER(AVERAGEIFS(Observed!AR$2:AR$3250,Observed!$A$2:$A$3250,$A13,Observed!$C$2:$C$3250,$C13)),AVERAGEIFS(Observed!AR$2:AR$3250,Observed!$A$2:$A$3250,$A13,Observed!$C$2:$C$3250,$C13),"")</f>
        <v>1E-3</v>
      </c>
      <c r="AS13" s="23" t="str">
        <f>IF(ISNUMBER(AVERAGEIFS(Observed!AS$2:AS$3250,Observed!$A$2:$A$3250,$A13,Observed!$C$2:$C$3250,$C13)),AVERAGEIFS(Observed!AS$2:AS$3250,Observed!$A$2:$A$3250,$A13,Observed!$C$2:$C$3250,$C13),"")</f>
        <v/>
      </c>
      <c r="AT13" s="24" t="str">
        <f>IF(ISNUMBER(AVERAGEIFS(Observed!AT$2:AT$3250,Observed!$A$2:$A$3250,$A13,Observed!$C$2:$C$3250,$C13)),AVERAGEIFS(Observed!AT$2:AT$3250,Observed!$A$2:$A$3250,$A13,Observed!$C$2:$C$3250,$C13),"")</f>
        <v/>
      </c>
      <c r="AU13" s="23">
        <f>IF(ISNUMBER(AVERAGEIFS(Observed!AU$2:AU$3250,Observed!$A$2:$A$3250,$A13,Observed!$C$2:$C$3250,$C13)),AVERAGEIFS(Observed!AU$2:AU$3250,Observed!$A$2:$A$3250,$A13,Observed!$C$2:$C$3250,$C13),"")</f>
        <v>10.165333333333335</v>
      </c>
      <c r="AV13" s="23">
        <f>IF(ISNUMBER(AVERAGEIFS(Observed!AV$2:AV$3250,Observed!$A$2:$A$3250,$A13,Observed!$C$2:$C$3250,$C13)),AVERAGEIFS(Observed!AV$2:AV$3250,Observed!$A$2:$A$3250,$A13,Observed!$C$2:$C$3250,$C13),"")</f>
        <v>14.411000000000001</v>
      </c>
      <c r="AW13" s="2">
        <f>COUNTIFS(Observed!$A$2:$A$3250,$A13,Observed!$C$2:$C$3250,$C13)</f>
        <v>3</v>
      </c>
      <c r="AX13" s="2">
        <f t="shared" si="0"/>
        <v>11</v>
      </c>
    </row>
    <row r="14" spans="1:50" x14ac:dyDescent="0.25">
      <c r="A14" s="4" t="s">
        <v>117</v>
      </c>
      <c r="B14" t="s">
        <v>24</v>
      </c>
      <c r="C14" s="3">
        <v>42032</v>
      </c>
      <c r="D14">
        <v>1</v>
      </c>
      <c r="E14">
        <v>0</v>
      </c>
      <c r="J14" s="2" t="s">
        <v>44</v>
      </c>
      <c r="K14" s="2" t="s">
        <v>22</v>
      </c>
      <c r="L14">
        <v>2</v>
      </c>
      <c r="M14" s="2" t="s">
        <v>116</v>
      </c>
      <c r="N14" s="22">
        <f>IF(ISNUMBER(AVERAGEIFS(Observed!N$2:N$3250,Observed!$A$2:$A$3250,$A14,Observed!$C$2:$C$3250,$C14)),AVERAGEIFS(Observed!N$2:N$3250,Observed!$A$2:$A$3250,$A14,Observed!$C$2:$C$3250,$C14),"")</f>
        <v>2966</v>
      </c>
      <c r="O14" s="23">
        <f>IF(ISNUMBER(AVERAGEIFS(Observed!O$2:O$3250,Observed!$A$2:$A$3250,$A14,Observed!$C$2:$C$3250,$C14)),AVERAGEIFS(Observed!O$2:O$3250,Observed!$A$2:$A$3250,$A14,Observed!$C$2:$C$3250,$C14),"")</f>
        <v>296.59999999999997</v>
      </c>
      <c r="P14" s="23" t="str">
        <f>IF(ISNUMBER(AVERAGEIFS(Observed!P$2:P$3250,Observed!$A$2:$A$3250,$A14,Observed!$C$2:$C$3250,$C14)),AVERAGEIFS(Observed!P$2:P$3250,Observed!$A$2:$A$3250,$A14,Observed!$C$2:$C$3250,$C14),"")</f>
        <v/>
      </c>
      <c r="Q14" s="23" t="str">
        <f>IF(ISNUMBER(AVERAGEIFS(Observed!Q$2:Q$3250,Observed!$A$2:$A$3250,$A14,Observed!$C$2:$C$3250,$C14)),AVERAGEIFS(Observed!Q$2:Q$3250,Observed!$A$2:$A$3250,$A14,Observed!$C$2:$C$3250,$C14),"")</f>
        <v/>
      </c>
      <c r="R14" s="23" t="str">
        <f>IF(ISNUMBER(AVERAGEIFS(Observed!R$2:R$3250,Observed!$A$2:$A$3250,$A14,Observed!$C$2:$C$3250,$C14)),AVERAGEIFS(Observed!R$2:R$3250,Observed!$A$2:$A$3250,$A14,Observed!$C$2:$C$3250,$C14),"")</f>
        <v/>
      </c>
      <c r="S14" s="24" t="str">
        <f>IF(ISNUMBER(AVERAGEIFS(Observed!S$2:S$3250,Observed!$A$2:$A$3250,$A14,Observed!$C$2:$C$3250,$C14)),AVERAGEIFS(Observed!S$2:S$3250,Observed!$A$2:$A$3250,$A14,Observed!$C$2:$C$3250,$C14),"")</f>
        <v/>
      </c>
      <c r="T14" s="24" t="str">
        <f>IF(ISNUMBER(AVERAGEIFS(Observed!T$2:T$3250,Observed!$A$2:$A$3250,$A14,Observed!$C$2:$C$3250,$C14)),AVERAGEIFS(Observed!T$2:T$3250,Observed!$A$2:$A$3250,$A14,Observed!$C$2:$C$3250,$C14),"")</f>
        <v/>
      </c>
      <c r="U14" s="24" t="str">
        <f>IF(ISNUMBER(AVERAGEIFS(Observed!U$2:U$3250,Observed!$A$2:$A$3250,$A14,Observed!$C$2:$C$3250,$C14)),AVERAGEIFS(Observed!U$2:U$3250,Observed!$A$2:$A$3250,$A14,Observed!$C$2:$C$3250,$C14),"")</f>
        <v/>
      </c>
      <c r="V14" s="23" t="str">
        <f>IF(ISNUMBER(AVERAGEIFS(Observed!V$2:V$3250,Observed!$A$2:$A$3250,$A14,Observed!$C$2:$C$3250,$C14)),AVERAGEIFS(Observed!V$2:V$3250,Observed!$A$2:$A$3250,$A14,Observed!$C$2:$C$3250,$C14),"")</f>
        <v/>
      </c>
      <c r="W14" s="25" t="str">
        <f>IF(ISNUMBER(AVERAGEIFS(Observed!W$2:W$3250,Observed!$A$2:$A$3250,$A14,Observed!$C$2:$C$3250,$C14)),AVERAGEIFS(Observed!W$2:W$3250,Observed!$A$2:$A$3250,$A14,Observed!$C$2:$C$3250,$C14),"")</f>
        <v/>
      </c>
      <c r="X14" s="25" t="str">
        <f>IF(ISNUMBER(AVERAGEIFS(Observed!X$2:X$3250,Observed!$A$2:$A$3250,$A14,Observed!$C$2:$C$3250,$C14)),AVERAGEIFS(Observed!X$2:X$3250,Observed!$A$2:$A$3250,$A14,Observed!$C$2:$C$3250,$C14),"")</f>
        <v/>
      </c>
      <c r="Y14" s="23" t="str">
        <f>IF(ISNUMBER(AVERAGEIFS(Observed!Y$2:Y$3250,Observed!$A$2:$A$3250,$A14,Observed!$C$2:$C$3250,$C14)),AVERAGEIFS(Observed!Y$2:Y$3250,Observed!$A$2:$A$3250,$A14,Observed!$C$2:$C$3250,$C14),"")</f>
        <v/>
      </c>
      <c r="Z14" s="23" t="str">
        <f>IF(ISNUMBER(AVERAGEIFS(Observed!Z$2:Z$3250,Observed!$A$2:$A$3250,$A14,Observed!$C$2:$C$3250,$C14)),AVERAGEIFS(Observed!Z$2:Z$3250,Observed!$A$2:$A$3250,$A14,Observed!$C$2:$C$3250,$C14),"")</f>
        <v/>
      </c>
      <c r="AA14" s="23" t="str">
        <f>IF(ISNUMBER(AVERAGEIFS(Observed!AA$2:AA$3250,Observed!$A$2:$A$3250,$A14,Observed!$C$2:$C$3250,$C14)),AVERAGEIFS(Observed!AA$2:AA$3250,Observed!$A$2:$A$3250,$A14,Observed!$C$2:$C$3250,$C14),"")</f>
        <v/>
      </c>
      <c r="AB14" s="23" t="str">
        <f>IF(ISNUMBER(AVERAGEIFS(Observed!AB$2:AB$3250,Observed!$A$2:$A$3250,$A14,Observed!$C$2:$C$3250,$C14)),AVERAGEIFS(Observed!AB$2:AB$3250,Observed!$A$2:$A$3250,$A14,Observed!$C$2:$C$3250,$C14),"")</f>
        <v/>
      </c>
      <c r="AC14" s="23" t="str">
        <f>IF(ISNUMBER(AVERAGEIFS(Observed!AC$2:AC$3250,Observed!$A$2:$A$3250,$A14,Observed!$C$2:$C$3250,$C14)),AVERAGEIFS(Observed!AC$2:AC$3250,Observed!$A$2:$A$3250,$A14,Observed!$C$2:$C$3250,$C14),"")</f>
        <v/>
      </c>
      <c r="AD14" s="23" t="str">
        <f>IF(ISNUMBER(AVERAGEIFS(Observed!AD$2:AD$3250,Observed!$A$2:$A$3250,$A14,Observed!$C$2:$C$3250,$C14)),AVERAGEIFS(Observed!AD$2:AD$3250,Observed!$A$2:$A$3250,$A14,Observed!$C$2:$C$3250,$C14),"")</f>
        <v/>
      </c>
      <c r="AE14" s="23" t="str">
        <f>IF(ISNUMBER(AVERAGEIFS(Observed!AE$2:AE$3250,Observed!$A$2:$A$3250,$A14,Observed!$C$2:$C$3250,$C14)),AVERAGEIFS(Observed!AE$2:AE$3250,Observed!$A$2:$A$3250,$A14,Observed!$C$2:$C$3250,$C14),"")</f>
        <v/>
      </c>
      <c r="AF14" s="23" t="str">
        <f>IF(ISNUMBER(AVERAGEIFS(Observed!AF$2:AF$3250,Observed!$A$2:$A$3250,$A14,Observed!$C$2:$C$3250,$C14)),AVERAGEIFS(Observed!AF$2:AF$3250,Observed!$A$2:$A$3250,$A14,Observed!$C$2:$C$3250,$C14),"")</f>
        <v/>
      </c>
      <c r="AG14" s="23" t="str">
        <f>IF(ISNUMBER(AVERAGEIFS(Observed!AG$2:AG$3250,Observed!$A$2:$A$3250,$A14,Observed!$C$2:$C$3250,$C14)),AVERAGEIFS(Observed!AG$2:AG$3250,Observed!$A$2:$A$3250,$A14,Observed!$C$2:$C$3250,$C14),"")</f>
        <v/>
      </c>
      <c r="AH14" s="24" t="str">
        <f>IF(ISNUMBER(AVERAGEIFS(Observed!AH$2:AH$3250,Observed!$A$2:$A$3250,$A14,Observed!$C$2:$C$3250,$C14)),AVERAGEIFS(Observed!AH$2:AH$3250,Observed!$A$2:$A$3250,$A14,Observed!$C$2:$C$3250,$C14),"")</f>
        <v/>
      </c>
      <c r="AI14" s="24" t="str">
        <f>IF(ISNUMBER(AVERAGEIFS(Observed!AI$2:AI$3250,Observed!$A$2:$A$3250,$A14,Observed!$C$2:$C$3250,$C14)),AVERAGEIFS(Observed!AI$2:AI$3250,Observed!$A$2:$A$3250,$A14,Observed!$C$2:$C$3250,$C14),"")</f>
        <v/>
      </c>
      <c r="AJ14" s="24" t="str">
        <f>IF(ISNUMBER(AVERAGEIFS(Observed!AJ$2:AJ$3250,Observed!$A$2:$A$3250,$A14,Observed!$C$2:$C$3250,$C14)),AVERAGEIFS(Observed!AJ$2:AJ$3250,Observed!$A$2:$A$3250,$A14,Observed!$C$2:$C$3250,$C14),"")</f>
        <v/>
      </c>
      <c r="AK14" s="23" t="str">
        <f>IF(ISNUMBER(AVERAGEIFS(Observed!AK$2:AK$3250,Observed!$A$2:$A$3250,$A14,Observed!$C$2:$C$3250,$C14)),AVERAGEIFS(Observed!AK$2:AK$3250,Observed!$A$2:$A$3250,$A14,Observed!$C$2:$C$3250,$C14),"")</f>
        <v/>
      </c>
      <c r="AL14" s="24" t="str">
        <f>IF(ISNUMBER(AVERAGEIFS(Observed!AL$2:AL$3250,Observed!$A$2:$A$3250,$A14,Observed!$C$2:$C$3250,$C14)),AVERAGEIFS(Observed!AL$2:AL$3250,Observed!$A$2:$A$3250,$A14,Observed!$C$2:$C$3250,$C14),"")</f>
        <v/>
      </c>
      <c r="AM14" s="24" t="str">
        <f>IF(ISNUMBER(AVERAGEIFS(Observed!AM$2:AM$3250,Observed!$A$2:$A$3250,$A14,Observed!$C$2:$C$3250,$C14)),AVERAGEIFS(Observed!AM$2:AM$3250,Observed!$A$2:$A$3250,$A14,Observed!$C$2:$C$3250,$C14),"")</f>
        <v/>
      </c>
      <c r="AN14" s="24" t="str">
        <f>IF(ISNUMBER(AVERAGEIFS(Observed!AN$2:AN$3250,Observed!$A$2:$A$3250,$A14,Observed!$C$2:$C$3250,$C14)),AVERAGEIFS(Observed!AN$2:AN$3250,Observed!$A$2:$A$3250,$A14,Observed!$C$2:$C$3250,$C14),"")</f>
        <v/>
      </c>
      <c r="AO14" s="24" t="str">
        <f>IF(ISNUMBER(AVERAGEIFS(Observed!AO$2:AO$3250,Observed!$A$2:$A$3250,$A14,Observed!$C$2:$C$3250,$C14)),AVERAGEIFS(Observed!AO$2:AO$3250,Observed!$A$2:$A$3250,$A14,Observed!$C$2:$C$3250,$C14),"")</f>
        <v/>
      </c>
      <c r="AP14" s="24" t="str">
        <f>IF(ISNUMBER(AVERAGEIFS(Observed!AP$2:AP$3250,Observed!$A$2:$A$3250,$A14,Observed!$C$2:$C$3250,$C14)),AVERAGEIFS(Observed!AP$2:AP$3250,Observed!$A$2:$A$3250,$A14,Observed!$C$2:$C$3250,$C14),"")</f>
        <v/>
      </c>
      <c r="AQ14" s="24" t="str">
        <f>IF(ISNUMBER(AVERAGEIFS(Observed!AQ$2:AQ$3250,Observed!$A$2:$A$3250,$A14,Observed!$C$2:$C$3250,$C14)),AVERAGEIFS(Observed!AQ$2:AQ$3250,Observed!$A$2:$A$3250,$A14,Observed!$C$2:$C$3250,$C14),"")</f>
        <v/>
      </c>
      <c r="AR14" s="24" t="str">
        <f>IF(ISNUMBER(AVERAGEIFS(Observed!AR$2:AR$3250,Observed!$A$2:$A$3250,$A14,Observed!$C$2:$C$3250,$C14)),AVERAGEIFS(Observed!AR$2:AR$3250,Observed!$A$2:$A$3250,$A14,Observed!$C$2:$C$3250,$C14),"")</f>
        <v/>
      </c>
      <c r="AS14" s="23" t="str">
        <f>IF(ISNUMBER(AVERAGEIFS(Observed!AS$2:AS$3250,Observed!$A$2:$A$3250,$A14,Observed!$C$2:$C$3250,$C14)),AVERAGEIFS(Observed!AS$2:AS$3250,Observed!$A$2:$A$3250,$A14,Observed!$C$2:$C$3250,$C14),"")</f>
        <v/>
      </c>
      <c r="AT14" s="24" t="str">
        <f>IF(ISNUMBER(AVERAGEIFS(Observed!AT$2:AT$3250,Observed!$A$2:$A$3250,$A14,Observed!$C$2:$C$3250,$C14)),AVERAGEIFS(Observed!AT$2:AT$3250,Observed!$A$2:$A$3250,$A14,Observed!$C$2:$C$3250,$C14),"")</f>
        <v/>
      </c>
      <c r="AU14" s="23" t="str">
        <f>IF(ISNUMBER(AVERAGEIFS(Observed!AU$2:AU$3250,Observed!$A$2:$A$3250,$A14,Observed!$C$2:$C$3250,$C14)),AVERAGEIFS(Observed!AU$2:AU$3250,Observed!$A$2:$A$3250,$A14,Observed!$C$2:$C$3250,$C14),"")</f>
        <v/>
      </c>
      <c r="AV14" s="23" t="str">
        <f>IF(ISNUMBER(AVERAGEIFS(Observed!AV$2:AV$3250,Observed!$A$2:$A$3250,$A14,Observed!$C$2:$C$3250,$C14)),AVERAGEIFS(Observed!AV$2:AV$3250,Observed!$A$2:$A$3250,$A14,Observed!$C$2:$C$3250,$C14),"")</f>
        <v/>
      </c>
      <c r="AW14" s="2">
        <f>COUNTIFS(Observed!$A$2:$A$3250,$A14,Observed!$C$2:$C$3250,$C14)</f>
        <v>3</v>
      </c>
      <c r="AX14" s="2">
        <f t="shared" si="0"/>
        <v>1</v>
      </c>
    </row>
    <row r="15" spans="1:50" x14ac:dyDescent="0.25">
      <c r="A15" s="4" t="s">
        <v>118</v>
      </c>
      <c r="B15" t="s">
        <v>24</v>
      </c>
      <c r="C15" s="3">
        <v>42032</v>
      </c>
      <c r="D15">
        <v>1</v>
      </c>
      <c r="E15">
        <v>50</v>
      </c>
      <c r="J15" s="2" t="s">
        <v>44</v>
      </c>
      <c r="K15" s="2" t="s">
        <v>22</v>
      </c>
      <c r="L15">
        <v>2</v>
      </c>
      <c r="M15" s="2" t="s">
        <v>116</v>
      </c>
      <c r="N15" s="22">
        <f>IF(ISNUMBER(AVERAGEIFS(Observed!N$2:N$3250,Observed!$A$2:$A$3250,$A15,Observed!$C$2:$C$3250,$C15)),AVERAGEIFS(Observed!N$2:N$3250,Observed!$A$2:$A$3250,$A15,Observed!$C$2:$C$3250,$C15),"")</f>
        <v>2889</v>
      </c>
      <c r="O15" s="23">
        <f>IF(ISNUMBER(AVERAGEIFS(Observed!O$2:O$3250,Observed!$A$2:$A$3250,$A15,Observed!$C$2:$C$3250,$C15)),AVERAGEIFS(Observed!O$2:O$3250,Observed!$A$2:$A$3250,$A15,Observed!$C$2:$C$3250,$C15),"")</f>
        <v>288.90000000000003</v>
      </c>
      <c r="P15" s="23" t="str">
        <f>IF(ISNUMBER(AVERAGEIFS(Observed!P$2:P$3250,Observed!$A$2:$A$3250,$A15,Observed!$C$2:$C$3250,$C15)),AVERAGEIFS(Observed!P$2:P$3250,Observed!$A$2:$A$3250,$A15,Observed!$C$2:$C$3250,$C15),"")</f>
        <v/>
      </c>
      <c r="Q15" s="23" t="str">
        <f>IF(ISNUMBER(AVERAGEIFS(Observed!Q$2:Q$3250,Observed!$A$2:$A$3250,$A15,Observed!$C$2:$C$3250,$C15)),AVERAGEIFS(Observed!Q$2:Q$3250,Observed!$A$2:$A$3250,$A15,Observed!$C$2:$C$3250,$C15),"")</f>
        <v/>
      </c>
      <c r="R15" s="23" t="str">
        <f>IF(ISNUMBER(AVERAGEIFS(Observed!R$2:R$3250,Observed!$A$2:$A$3250,$A15,Observed!$C$2:$C$3250,$C15)),AVERAGEIFS(Observed!R$2:R$3250,Observed!$A$2:$A$3250,$A15,Observed!$C$2:$C$3250,$C15),"")</f>
        <v/>
      </c>
      <c r="S15" s="24" t="str">
        <f>IF(ISNUMBER(AVERAGEIFS(Observed!S$2:S$3250,Observed!$A$2:$A$3250,$A15,Observed!$C$2:$C$3250,$C15)),AVERAGEIFS(Observed!S$2:S$3250,Observed!$A$2:$A$3250,$A15,Observed!$C$2:$C$3250,$C15),"")</f>
        <v/>
      </c>
      <c r="T15" s="24" t="str">
        <f>IF(ISNUMBER(AVERAGEIFS(Observed!T$2:T$3250,Observed!$A$2:$A$3250,$A15,Observed!$C$2:$C$3250,$C15)),AVERAGEIFS(Observed!T$2:T$3250,Observed!$A$2:$A$3250,$A15,Observed!$C$2:$C$3250,$C15),"")</f>
        <v/>
      </c>
      <c r="U15" s="24" t="str">
        <f>IF(ISNUMBER(AVERAGEIFS(Observed!U$2:U$3250,Observed!$A$2:$A$3250,$A15,Observed!$C$2:$C$3250,$C15)),AVERAGEIFS(Observed!U$2:U$3250,Observed!$A$2:$A$3250,$A15,Observed!$C$2:$C$3250,$C15),"")</f>
        <v/>
      </c>
      <c r="V15" s="23" t="str">
        <f>IF(ISNUMBER(AVERAGEIFS(Observed!V$2:V$3250,Observed!$A$2:$A$3250,$A15,Observed!$C$2:$C$3250,$C15)),AVERAGEIFS(Observed!V$2:V$3250,Observed!$A$2:$A$3250,$A15,Observed!$C$2:$C$3250,$C15),"")</f>
        <v/>
      </c>
      <c r="W15" s="25" t="str">
        <f>IF(ISNUMBER(AVERAGEIFS(Observed!W$2:W$3250,Observed!$A$2:$A$3250,$A15,Observed!$C$2:$C$3250,$C15)),AVERAGEIFS(Observed!W$2:W$3250,Observed!$A$2:$A$3250,$A15,Observed!$C$2:$C$3250,$C15),"")</f>
        <v/>
      </c>
      <c r="X15" s="25" t="str">
        <f>IF(ISNUMBER(AVERAGEIFS(Observed!X$2:X$3250,Observed!$A$2:$A$3250,$A15,Observed!$C$2:$C$3250,$C15)),AVERAGEIFS(Observed!X$2:X$3250,Observed!$A$2:$A$3250,$A15,Observed!$C$2:$C$3250,$C15),"")</f>
        <v/>
      </c>
      <c r="Y15" s="23" t="str">
        <f>IF(ISNUMBER(AVERAGEIFS(Observed!Y$2:Y$3250,Observed!$A$2:$A$3250,$A15,Observed!$C$2:$C$3250,$C15)),AVERAGEIFS(Observed!Y$2:Y$3250,Observed!$A$2:$A$3250,$A15,Observed!$C$2:$C$3250,$C15),"")</f>
        <v/>
      </c>
      <c r="Z15" s="23" t="str">
        <f>IF(ISNUMBER(AVERAGEIFS(Observed!Z$2:Z$3250,Observed!$A$2:$A$3250,$A15,Observed!$C$2:$C$3250,$C15)),AVERAGEIFS(Observed!Z$2:Z$3250,Observed!$A$2:$A$3250,$A15,Observed!$C$2:$C$3250,$C15),"")</f>
        <v/>
      </c>
      <c r="AA15" s="23" t="str">
        <f>IF(ISNUMBER(AVERAGEIFS(Observed!AA$2:AA$3250,Observed!$A$2:$A$3250,$A15,Observed!$C$2:$C$3250,$C15)),AVERAGEIFS(Observed!AA$2:AA$3250,Observed!$A$2:$A$3250,$A15,Observed!$C$2:$C$3250,$C15),"")</f>
        <v/>
      </c>
      <c r="AB15" s="23" t="str">
        <f>IF(ISNUMBER(AVERAGEIFS(Observed!AB$2:AB$3250,Observed!$A$2:$A$3250,$A15,Observed!$C$2:$C$3250,$C15)),AVERAGEIFS(Observed!AB$2:AB$3250,Observed!$A$2:$A$3250,$A15,Observed!$C$2:$C$3250,$C15),"")</f>
        <v/>
      </c>
      <c r="AC15" s="23" t="str">
        <f>IF(ISNUMBER(AVERAGEIFS(Observed!AC$2:AC$3250,Observed!$A$2:$A$3250,$A15,Observed!$C$2:$C$3250,$C15)),AVERAGEIFS(Observed!AC$2:AC$3250,Observed!$A$2:$A$3250,$A15,Observed!$C$2:$C$3250,$C15),"")</f>
        <v/>
      </c>
      <c r="AD15" s="23" t="str">
        <f>IF(ISNUMBER(AVERAGEIFS(Observed!AD$2:AD$3250,Observed!$A$2:$A$3250,$A15,Observed!$C$2:$C$3250,$C15)),AVERAGEIFS(Observed!AD$2:AD$3250,Observed!$A$2:$A$3250,$A15,Observed!$C$2:$C$3250,$C15),"")</f>
        <v/>
      </c>
      <c r="AE15" s="23" t="str">
        <f>IF(ISNUMBER(AVERAGEIFS(Observed!AE$2:AE$3250,Observed!$A$2:$A$3250,$A15,Observed!$C$2:$C$3250,$C15)),AVERAGEIFS(Observed!AE$2:AE$3250,Observed!$A$2:$A$3250,$A15,Observed!$C$2:$C$3250,$C15),"")</f>
        <v/>
      </c>
      <c r="AF15" s="23" t="str">
        <f>IF(ISNUMBER(AVERAGEIFS(Observed!AF$2:AF$3250,Observed!$A$2:$A$3250,$A15,Observed!$C$2:$C$3250,$C15)),AVERAGEIFS(Observed!AF$2:AF$3250,Observed!$A$2:$A$3250,$A15,Observed!$C$2:$C$3250,$C15),"")</f>
        <v/>
      </c>
      <c r="AG15" s="23" t="str">
        <f>IF(ISNUMBER(AVERAGEIFS(Observed!AG$2:AG$3250,Observed!$A$2:$A$3250,$A15,Observed!$C$2:$C$3250,$C15)),AVERAGEIFS(Observed!AG$2:AG$3250,Observed!$A$2:$A$3250,$A15,Observed!$C$2:$C$3250,$C15),"")</f>
        <v/>
      </c>
      <c r="AH15" s="24" t="str">
        <f>IF(ISNUMBER(AVERAGEIFS(Observed!AH$2:AH$3250,Observed!$A$2:$A$3250,$A15,Observed!$C$2:$C$3250,$C15)),AVERAGEIFS(Observed!AH$2:AH$3250,Observed!$A$2:$A$3250,$A15,Observed!$C$2:$C$3250,$C15),"")</f>
        <v/>
      </c>
      <c r="AI15" s="24" t="str">
        <f>IF(ISNUMBER(AVERAGEIFS(Observed!AI$2:AI$3250,Observed!$A$2:$A$3250,$A15,Observed!$C$2:$C$3250,$C15)),AVERAGEIFS(Observed!AI$2:AI$3250,Observed!$A$2:$A$3250,$A15,Observed!$C$2:$C$3250,$C15),"")</f>
        <v/>
      </c>
      <c r="AJ15" s="24" t="str">
        <f>IF(ISNUMBER(AVERAGEIFS(Observed!AJ$2:AJ$3250,Observed!$A$2:$A$3250,$A15,Observed!$C$2:$C$3250,$C15)),AVERAGEIFS(Observed!AJ$2:AJ$3250,Observed!$A$2:$A$3250,$A15,Observed!$C$2:$C$3250,$C15),"")</f>
        <v/>
      </c>
      <c r="AK15" s="23" t="str">
        <f>IF(ISNUMBER(AVERAGEIFS(Observed!AK$2:AK$3250,Observed!$A$2:$A$3250,$A15,Observed!$C$2:$C$3250,$C15)),AVERAGEIFS(Observed!AK$2:AK$3250,Observed!$A$2:$A$3250,$A15,Observed!$C$2:$C$3250,$C15),"")</f>
        <v/>
      </c>
      <c r="AL15" s="24" t="str">
        <f>IF(ISNUMBER(AVERAGEIFS(Observed!AL$2:AL$3250,Observed!$A$2:$A$3250,$A15,Observed!$C$2:$C$3250,$C15)),AVERAGEIFS(Observed!AL$2:AL$3250,Observed!$A$2:$A$3250,$A15,Observed!$C$2:$C$3250,$C15),"")</f>
        <v/>
      </c>
      <c r="AM15" s="24" t="str">
        <f>IF(ISNUMBER(AVERAGEIFS(Observed!AM$2:AM$3250,Observed!$A$2:$A$3250,$A15,Observed!$C$2:$C$3250,$C15)),AVERAGEIFS(Observed!AM$2:AM$3250,Observed!$A$2:$A$3250,$A15,Observed!$C$2:$C$3250,$C15),"")</f>
        <v/>
      </c>
      <c r="AN15" s="24" t="str">
        <f>IF(ISNUMBER(AVERAGEIFS(Observed!AN$2:AN$3250,Observed!$A$2:$A$3250,$A15,Observed!$C$2:$C$3250,$C15)),AVERAGEIFS(Observed!AN$2:AN$3250,Observed!$A$2:$A$3250,$A15,Observed!$C$2:$C$3250,$C15),"")</f>
        <v/>
      </c>
      <c r="AO15" s="24" t="str">
        <f>IF(ISNUMBER(AVERAGEIFS(Observed!AO$2:AO$3250,Observed!$A$2:$A$3250,$A15,Observed!$C$2:$C$3250,$C15)),AVERAGEIFS(Observed!AO$2:AO$3250,Observed!$A$2:$A$3250,$A15,Observed!$C$2:$C$3250,$C15),"")</f>
        <v/>
      </c>
      <c r="AP15" s="24" t="str">
        <f>IF(ISNUMBER(AVERAGEIFS(Observed!AP$2:AP$3250,Observed!$A$2:$A$3250,$A15,Observed!$C$2:$C$3250,$C15)),AVERAGEIFS(Observed!AP$2:AP$3250,Observed!$A$2:$A$3250,$A15,Observed!$C$2:$C$3250,$C15),"")</f>
        <v/>
      </c>
      <c r="AQ15" s="24" t="str">
        <f>IF(ISNUMBER(AVERAGEIFS(Observed!AQ$2:AQ$3250,Observed!$A$2:$A$3250,$A15,Observed!$C$2:$C$3250,$C15)),AVERAGEIFS(Observed!AQ$2:AQ$3250,Observed!$A$2:$A$3250,$A15,Observed!$C$2:$C$3250,$C15),"")</f>
        <v/>
      </c>
      <c r="AR15" s="24" t="str">
        <f>IF(ISNUMBER(AVERAGEIFS(Observed!AR$2:AR$3250,Observed!$A$2:$A$3250,$A15,Observed!$C$2:$C$3250,$C15)),AVERAGEIFS(Observed!AR$2:AR$3250,Observed!$A$2:$A$3250,$A15,Observed!$C$2:$C$3250,$C15),"")</f>
        <v/>
      </c>
      <c r="AS15" s="23" t="str">
        <f>IF(ISNUMBER(AVERAGEIFS(Observed!AS$2:AS$3250,Observed!$A$2:$A$3250,$A15,Observed!$C$2:$C$3250,$C15)),AVERAGEIFS(Observed!AS$2:AS$3250,Observed!$A$2:$A$3250,$A15,Observed!$C$2:$C$3250,$C15),"")</f>
        <v/>
      </c>
      <c r="AT15" s="24" t="str">
        <f>IF(ISNUMBER(AVERAGEIFS(Observed!AT$2:AT$3250,Observed!$A$2:$A$3250,$A15,Observed!$C$2:$C$3250,$C15)),AVERAGEIFS(Observed!AT$2:AT$3250,Observed!$A$2:$A$3250,$A15,Observed!$C$2:$C$3250,$C15),"")</f>
        <v/>
      </c>
      <c r="AU15" s="23" t="str">
        <f>IF(ISNUMBER(AVERAGEIFS(Observed!AU$2:AU$3250,Observed!$A$2:$A$3250,$A15,Observed!$C$2:$C$3250,$C15)),AVERAGEIFS(Observed!AU$2:AU$3250,Observed!$A$2:$A$3250,$A15,Observed!$C$2:$C$3250,$C15),"")</f>
        <v/>
      </c>
      <c r="AV15" s="23" t="str">
        <f>IF(ISNUMBER(AVERAGEIFS(Observed!AV$2:AV$3250,Observed!$A$2:$A$3250,$A15,Observed!$C$2:$C$3250,$C15)),AVERAGEIFS(Observed!AV$2:AV$3250,Observed!$A$2:$A$3250,$A15,Observed!$C$2:$C$3250,$C15),"")</f>
        <v/>
      </c>
      <c r="AW15" s="2">
        <f>COUNTIFS(Observed!$A$2:$A$3250,$A15,Observed!$C$2:$C$3250,$C15)</f>
        <v>3</v>
      </c>
      <c r="AX15" s="2">
        <f t="shared" si="0"/>
        <v>1</v>
      </c>
    </row>
    <row r="16" spans="1:50" x14ac:dyDescent="0.25">
      <c r="A16" s="4" t="s">
        <v>119</v>
      </c>
      <c r="B16" t="s">
        <v>24</v>
      </c>
      <c r="C16" s="3">
        <v>42032</v>
      </c>
      <c r="D16">
        <v>1</v>
      </c>
      <c r="E16">
        <v>100</v>
      </c>
      <c r="J16" s="2" t="s">
        <v>44</v>
      </c>
      <c r="K16" s="2" t="s">
        <v>22</v>
      </c>
      <c r="L16">
        <v>2</v>
      </c>
      <c r="M16" s="2" t="s">
        <v>116</v>
      </c>
      <c r="N16" s="22">
        <f>IF(ISNUMBER(AVERAGEIFS(Observed!N$2:N$3250,Observed!$A$2:$A$3250,$A16,Observed!$C$2:$C$3250,$C16)),AVERAGEIFS(Observed!N$2:N$3250,Observed!$A$2:$A$3250,$A16,Observed!$C$2:$C$3250,$C16),"")</f>
        <v>2999</v>
      </c>
      <c r="O16" s="23">
        <f>IF(ISNUMBER(AVERAGEIFS(Observed!O$2:O$3250,Observed!$A$2:$A$3250,$A16,Observed!$C$2:$C$3250,$C16)),AVERAGEIFS(Observed!O$2:O$3250,Observed!$A$2:$A$3250,$A16,Observed!$C$2:$C$3250,$C16),"")</f>
        <v>299.90000000000003</v>
      </c>
      <c r="P16" s="23" t="str">
        <f>IF(ISNUMBER(AVERAGEIFS(Observed!P$2:P$3250,Observed!$A$2:$A$3250,$A16,Observed!$C$2:$C$3250,$C16)),AVERAGEIFS(Observed!P$2:P$3250,Observed!$A$2:$A$3250,$A16,Observed!$C$2:$C$3250,$C16),"")</f>
        <v/>
      </c>
      <c r="Q16" s="23" t="str">
        <f>IF(ISNUMBER(AVERAGEIFS(Observed!Q$2:Q$3250,Observed!$A$2:$A$3250,$A16,Observed!$C$2:$C$3250,$C16)),AVERAGEIFS(Observed!Q$2:Q$3250,Observed!$A$2:$A$3250,$A16,Observed!$C$2:$C$3250,$C16),"")</f>
        <v/>
      </c>
      <c r="R16" s="23" t="str">
        <f>IF(ISNUMBER(AVERAGEIFS(Observed!R$2:R$3250,Observed!$A$2:$A$3250,$A16,Observed!$C$2:$C$3250,$C16)),AVERAGEIFS(Observed!R$2:R$3250,Observed!$A$2:$A$3250,$A16,Observed!$C$2:$C$3250,$C16),"")</f>
        <v/>
      </c>
      <c r="S16" s="24" t="str">
        <f>IF(ISNUMBER(AVERAGEIFS(Observed!S$2:S$3250,Observed!$A$2:$A$3250,$A16,Observed!$C$2:$C$3250,$C16)),AVERAGEIFS(Observed!S$2:S$3250,Observed!$A$2:$A$3250,$A16,Observed!$C$2:$C$3250,$C16),"")</f>
        <v/>
      </c>
      <c r="T16" s="24" t="str">
        <f>IF(ISNUMBER(AVERAGEIFS(Observed!T$2:T$3250,Observed!$A$2:$A$3250,$A16,Observed!$C$2:$C$3250,$C16)),AVERAGEIFS(Observed!T$2:T$3250,Observed!$A$2:$A$3250,$A16,Observed!$C$2:$C$3250,$C16),"")</f>
        <v/>
      </c>
      <c r="U16" s="24" t="str">
        <f>IF(ISNUMBER(AVERAGEIFS(Observed!U$2:U$3250,Observed!$A$2:$A$3250,$A16,Observed!$C$2:$C$3250,$C16)),AVERAGEIFS(Observed!U$2:U$3250,Observed!$A$2:$A$3250,$A16,Observed!$C$2:$C$3250,$C16),"")</f>
        <v/>
      </c>
      <c r="V16" s="23" t="str">
        <f>IF(ISNUMBER(AVERAGEIFS(Observed!V$2:V$3250,Observed!$A$2:$A$3250,$A16,Observed!$C$2:$C$3250,$C16)),AVERAGEIFS(Observed!V$2:V$3250,Observed!$A$2:$A$3250,$A16,Observed!$C$2:$C$3250,$C16),"")</f>
        <v/>
      </c>
      <c r="W16" s="25" t="str">
        <f>IF(ISNUMBER(AVERAGEIFS(Observed!W$2:W$3250,Observed!$A$2:$A$3250,$A16,Observed!$C$2:$C$3250,$C16)),AVERAGEIFS(Observed!W$2:W$3250,Observed!$A$2:$A$3250,$A16,Observed!$C$2:$C$3250,$C16),"")</f>
        <v/>
      </c>
      <c r="X16" s="25" t="str">
        <f>IF(ISNUMBER(AVERAGEIFS(Observed!X$2:X$3250,Observed!$A$2:$A$3250,$A16,Observed!$C$2:$C$3250,$C16)),AVERAGEIFS(Observed!X$2:X$3250,Observed!$A$2:$A$3250,$A16,Observed!$C$2:$C$3250,$C16),"")</f>
        <v/>
      </c>
      <c r="Y16" s="23" t="str">
        <f>IF(ISNUMBER(AVERAGEIFS(Observed!Y$2:Y$3250,Observed!$A$2:$A$3250,$A16,Observed!$C$2:$C$3250,$C16)),AVERAGEIFS(Observed!Y$2:Y$3250,Observed!$A$2:$A$3250,$A16,Observed!$C$2:$C$3250,$C16),"")</f>
        <v/>
      </c>
      <c r="Z16" s="23" t="str">
        <f>IF(ISNUMBER(AVERAGEIFS(Observed!Z$2:Z$3250,Observed!$A$2:$A$3250,$A16,Observed!$C$2:$C$3250,$C16)),AVERAGEIFS(Observed!Z$2:Z$3250,Observed!$A$2:$A$3250,$A16,Observed!$C$2:$C$3250,$C16),"")</f>
        <v/>
      </c>
      <c r="AA16" s="23" t="str">
        <f>IF(ISNUMBER(AVERAGEIFS(Observed!AA$2:AA$3250,Observed!$A$2:$A$3250,$A16,Observed!$C$2:$C$3250,$C16)),AVERAGEIFS(Observed!AA$2:AA$3250,Observed!$A$2:$A$3250,$A16,Observed!$C$2:$C$3250,$C16),"")</f>
        <v/>
      </c>
      <c r="AB16" s="23" t="str">
        <f>IF(ISNUMBER(AVERAGEIFS(Observed!AB$2:AB$3250,Observed!$A$2:$A$3250,$A16,Observed!$C$2:$C$3250,$C16)),AVERAGEIFS(Observed!AB$2:AB$3250,Observed!$A$2:$A$3250,$A16,Observed!$C$2:$C$3250,$C16),"")</f>
        <v/>
      </c>
      <c r="AC16" s="23" t="str">
        <f>IF(ISNUMBER(AVERAGEIFS(Observed!AC$2:AC$3250,Observed!$A$2:$A$3250,$A16,Observed!$C$2:$C$3250,$C16)),AVERAGEIFS(Observed!AC$2:AC$3250,Observed!$A$2:$A$3250,$A16,Observed!$C$2:$C$3250,$C16),"")</f>
        <v/>
      </c>
      <c r="AD16" s="23" t="str">
        <f>IF(ISNUMBER(AVERAGEIFS(Observed!AD$2:AD$3250,Observed!$A$2:$A$3250,$A16,Observed!$C$2:$C$3250,$C16)),AVERAGEIFS(Observed!AD$2:AD$3250,Observed!$A$2:$A$3250,$A16,Observed!$C$2:$C$3250,$C16),"")</f>
        <v/>
      </c>
      <c r="AE16" s="23" t="str">
        <f>IF(ISNUMBER(AVERAGEIFS(Observed!AE$2:AE$3250,Observed!$A$2:$A$3250,$A16,Observed!$C$2:$C$3250,$C16)),AVERAGEIFS(Observed!AE$2:AE$3250,Observed!$A$2:$A$3250,$A16,Observed!$C$2:$C$3250,$C16),"")</f>
        <v/>
      </c>
      <c r="AF16" s="23" t="str">
        <f>IF(ISNUMBER(AVERAGEIFS(Observed!AF$2:AF$3250,Observed!$A$2:$A$3250,$A16,Observed!$C$2:$C$3250,$C16)),AVERAGEIFS(Observed!AF$2:AF$3250,Observed!$A$2:$A$3250,$A16,Observed!$C$2:$C$3250,$C16),"")</f>
        <v/>
      </c>
      <c r="AG16" s="23" t="str">
        <f>IF(ISNUMBER(AVERAGEIFS(Observed!AG$2:AG$3250,Observed!$A$2:$A$3250,$A16,Observed!$C$2:$C$3250,$C16)),AVERAGEIFS(Observed!AG$2:AG$3250,Observed!$A$2:$A$3250,$A16,Observed!$C$2:$C$3250,$C16),"")</f>
        <v/>
      </c>
      <c r="AH16" s="24" t="str">
        <f>IF(ISNUMBER(AVERAGEIFS(Observed!AH$2:AH$3250,Observed!$A$2:$A$3250,$A16,Observed!$C$2:$C$3250,$C16)),AVERAGEIFS(Observed!AH$2:AH$3250,Observed!$A$2:$A$3250,$A16,Observed!$C$2:$C$3250,$C16),"")</f>
        <v/>
      </c>
      <c r="AI16" s="24" t="str">
        <f>IF(ISNUMBER(AVERAGEIFS(Observed!AI$2:AI$3250,Observed!$A$2:$A$3250,$A16,Observed!$C$2:$C$3250,$C16)),AVERAGEIFS(Observed!AI$2:AI$3250,Observed!$A$2:$A$3250,$A16,Observed!$C$2:$C$3250,$C16),"")</f>
        <v/>
      </c>
      <c r="AJ16" s="24" t="str">
        <f>IF(ISNUMBER(AVERAGEIFS(Observed!AJ$2:AJ$3250,Observed!$A$2:$A$3250,$A16,Observed!$C$2:$C$3250,$C16)),AVERAGEIFS(Observed!AJ$2:AJ$3250,Observed!$A$2:$A$3250,$A16,Observed!$C$2:$C$3250,$C16),"")</f>
        <v/>
      </c>
      <c r="AK16" s="23" t="str">
        <f>IF(ISNUMBER(AVERAGEIFS(Observed!AK$2:AK$3250,Observed!$A$2:$A$3250,$A16,Observed!$C$2:$C$3250,$C16)),AVERAGEIFS(Observed!AK$2:AK$3250,Observed!$A$2:$A$3250,$A16,Observed!$C$2:$C$3250,$C16),"")</f>
        <v/>
      </c>
      <c r="AL16" s="24" t="str">
        <f>IF(ISNUMBER(AVERAGEIFS(Observed!AL$2:AL$3250,Observed!$A$2:$A$3250,$A16,Observed!$C$2:$C$3250,$C16)),AVERAGEIFS(Observed!AL$2:AL$3250,Observed!$A$2:$A$3250,$A16,Observed!$C$2:$C$3250,$C16),"")</f>
        <v/>
      </c>
      <c r="AM16" s="24" t="str">
        <f>IF(ISNUMBER(AVERAGEIFS(Observed!AM$2:AM$3250,Observed!$A$2:$A$3250,$A16,Observed!$C$2:$C$3250,$C16)),AVERAGEIFS(Observed!AM$2:AM$3250,Observed!$A$2:$A$3250,$A16,Observed!$C$2:$C$3250,$C16),"")</f>
        <v/>
      </c>
      <c r="AN16" s="24" t="str">
        <f>IF(ISNUMBER(AVERAGEIFS(Observed!AN$2:AN$3250,Observed!$A$2:$A$3250,$A16,Observed!$C$2:$C$3250,$C16)),AVERAGEIFS(Observed!AN$2:AN$3250,Observed!$A$2:$A$3250,$A16,Observed!$C$2:$C$3250,$C16),"")</f>
        <v/>
      </c>
      <c r="AO16" s="24" t="str">
        <f>IF(ISNUMBER(AVERAGEIFS(Observed!AO$2:AO$3250,Observed!$A$2:$A$3250,$A16,Observed!$C$2:$C$3250,$C16)),AVERAGEIFS(Observed!AO$2:AO$3250,Observed!$A$2:$A$3250,$A16,Observed!$C$2:$C$3250,$C16),"")</f>
        <v/>
      </c>
      <c r="AP16" s="24" t="str">
        <f>IF(ISNUMBER(AVERAGEIFS(Observed!AP$2:AP$3250,Observed!$A$2:$A$3250,$A16,Observed!$C$2:$C$3250,$C16)),AVERAGEIFS(Observed!AP$2:AP$3250,Observed!$A$2:$A$3250,$A16,Observed!$C$2:$C$3250,$C16),"")</f>
        <v/>
      </c>
      <c r="AQ16" s="24" t="str">
        <f>IF(ISNUMBER(AVERAGEIFS(Observed!AQ$2:AQ$3250,Observed!$A$2:$A$3250,$A16,Observed!$C$2:$C$3250,$C16)),AVERAGEIFS(Observed!AQ$2:AQ$3250,Observed!$A$2:$A$3250,$A16,Observed!$C$2:$C$3250,$C16),"")</f>
        <v/>
      </c>
      <c r="AR16" s="24" t="str">
        <f>IF(ISNUMBER(AVERAGEIFS(Observed!AR$2:AR$3250,Observed!$A$2:$A$3250,$A16,Observed!$C$2:$C$3250,$C16)),AVERAGEIFS(Observed!AR$2:AR$3250,Observed!$A$2:$A$3250,$A16,Observed!$C$2:$C$3250,$C16),"")</f>
        <v/>
      </c>
      <c r="AS16" s="23" t="str">
        <f>IF(ISNUMBER(AVERAGEIFS(Observed!AS$2:AS$3250,Observed!$A$2:$A$3250,$A16,Observed!$C$2:$C$3250,$C16)),AVERAGEIFS(Observed!AS$2:AS$3250,Observed!$A$2:$A$3250,$A16,Observed!$C$2:$C$3250,$C16),"")</f>
        <v/>
      </c>
      <c r="AT16" s="24" t="str">
        <f>IF(ISNUMBER(AVERAGEIFS(Observed!AT$2:AT$3250,Observed!$A$2:$A$3250,$A16,Observed!$C$2:$C$3250,$C16)),AVERAGEIFS(Observed!AT$2:AT$3250,Observed!$A$2:$A$3250,$A16,Observed!$C$2:$C$3250,$C16),"")</f>
        <v/>
      </c>
      <c r="AU16" s="23" t="str">
        <f>IF(ISNUMBER(AVERAGEIFS(Observed!AU$2:AU$3250,Observed!$A$2:$A$3250,$A16,Observed!$C$2:$C$3250,$C16)),AVERAGEIFS(Observed!AU$2:AU$3250,Observed!$A$2:$A$3250,$A16,Observed!$C$2:$C$3250,$C16),"")</f>
        <v/>
      </c>
      <c r="AV16" s="23" t="str">
        <f>IF(ISNUMBER(AVERAGEIFS(Observed!AV$2:AV$3250,Observed!$A$2:$A$3250,$A16,Observed!$C$2:$C$3250,$C16)),AVERAGEIFS(Observed!AV$2:AV$3250,Observed!$A$2:$A$3250,$A16,Observed!$C$2:$C$3250,$C16),"")</f>
        <v/>
      </c>
      <c r="AW16" s="2">
        <f>COUNTIFS(Observed!$A$2:$A$3250,$A16,Observed!$C$2:$C$3250,$C16)</f>
        <v>3</v>
      </c>
      <c r="AX16" s="2">
        <f t="shared" si="0"/>
        <v>1</v>
      </c>
    </row>
    <row r="17" spans="1:50" x14ac:dyDescent="0.25">
      <c r="A17" s="4" t="s">
        <v>120</v>
      </c>
      <c r="B17" t="s">
        <v>24</v>
      </c>
      <c r="C17" s="3">
        <v>42032</v>
      </c>
      <c r="D17">
        <v>1</v>
      </c>
      <c r="E17">
        <v>200</v>
      </c>
      <c r="J17" s="2" t="s">
        <v>44</v>
      </c>
      <c r="K17" s="2" t="s">
        <v>22</v>
      </c>
      <c r="L17">
        <v>2</v>
      </c>
      <c r="M17" s="2" t="s">
        <v>116</v>
      </c>
      <c r="N17" s="22">
        <f>IF(ISNUMBER(AVERAGEIFS(Observed!N$2:N$3250,Observed!$A$2:$A$3250,$A17,Observed!$C$2:$C$3250,$C17)),AVERAGEIFS(Observed!N$2:N$3250,Observed!$A$2:$A$3250,$A17,Observed!$C$2:$C$3250,$C17),"")</f>
        <v>2944</v>
      </c>
      <c r="O17" s="23">
        <f>IF(ISNUMBER(AVERAGEIFS(Observed!O$2:O$3250,Observed!$A$2:$A$3250,$A17,Observed!$C$2:$C$3250,$C17)),AVERAGEIFS(Observed!O$2:O$3250,Observed!$A$2:$A$3250,$A17,Observed!$C$2:$C$3250,$C17),"")</f>
        <v>294.40000000000003</v>
      </c>
      <c r="P17" s="23" t="str">
        <f>IF(ISNUMBER(AVERAGEIFS(Observed!P$2:P$3250,Observed!$A$2:$A$3250,$A17,Observed!$C$2:$C$3250,$C17)),AVERAGEIFS(Observed!P$2:P$3250,Observed!$A$2:$A$3250,$A17,Observed!$C$2:$C$3250,$C17),"")</f>
        <v/>
      </c>
      <c r="Q17" s="23" t="str">
        <f>IF(ISNUMBER(AVERAGEIFS(Observed!Q$2:Q$3250,Observed!$A$2:$A$3250,$A17,Observed!$C$2:$C$3250,$C17)),AVERAGEIFS(Observed!Q$2:Q$3250,Observed!$A$2:$A$3250,$A17,Observed!$C$2:$C$3250,$C17),"")</f>
        <v/>
      </c>
      <c r="R17" s="23" t="str">
        <f>IF(ISNUMBER(AVERAGEIFS(Observed!R$2:R$3250,Observed!$A$2:$A$3250,$A17,Observed!$C$2:$C$3250,$C17)),AVERAGEIFS(Observed!R$2:R$3250,Observed!$A$2:$A$3250,$A17,Observed!$C$2:$C$3250,$C17),"")</f>
        <v/>
      </c>
      <c r="S17" s="24" t="str">
        <f>IF(ISNUMBER(AVERAGEIFS(Observed!S$2:S$3250,Observed!$A$2:$A$3250,$A17,Observed!$C$2:$C$3250,$C17)),AVERAGEIFS(Observed!S$2:S$3250,Observed!$A$2:$A$3250,$A17,Observed!$C$2:$C$3250,$C17),"")</f>
        <v/>
      </c>
      <c r="T17" s="24" t="str">
        <f>IF(ISNUMBER(AVERAGEIFS(Observed!T$2:T$3250,Observed!$A$2:$A$3250,$A17,Observed!$C$2:$C$3250,$C17)),AVERAGEIFS(Observed!T$2:T$3250,Observed!$A$2:$A$3250,$A17,Observed!$C$2:$C$3250,$C17),"")</f>
        <v/>
      </c>
      <c r="U17" s="24" t="str">
        <f>IF(ISNUMBER(AVERAGEIFS(Observed!U$2:U$3250,Observed!$A$2:$A$3250,$A17,Observed!$C$2:$C$3250,$C17)),AVERAGEIFS(Observed!U$2:U$3250,Observed!$A$2:$A$3250,$A17,Observed!$C$2:$C$3250,$C17),"")</f>
        <v/>
      </c>
      <c r="V17" s="23" t="str">
        <f>IF(ISNUMBER(AVERAGEIFS(Observed!V$2:V$3250,Observed!$A$2:$A$3250,$A17,Observed!$C$2:$C$3250,$C17)),AVERAGEIFS(Observed!V$2:V$3250,Observed!$A$2:$A$3250,$A17,Observed!$C$2:$C$3250,$C17),"")</f>
        <v/>
      </c>
      <c r="W17" s="25" t="str">
        <f>IF(ISNUMBER(AVERAGEIFS(Observed!W$2:W$3250,Observed!$A$2:$A$3250,$A17,Observed!$C$2:$C$3250,$C17)),AVERAGEIFS(Observed!W$2:W$3250,Observed!$A$2:$A$3250,$A17,Observed!$C$2:$C$3250,$C17),"")</f>
        <v/>
      </c>
      <c r="X17" s="25" t="str">
        <f>IF(ISNUMBER(AVERAGEIFS(Observed!X$2:X$3250,Observed!$A$2:$A$3250,$A17,Observed!$C$2:$C$3250,$C17)),AVERAGEIFS(Observed!X$2:X$3250,Observed!$A$2:$A$3250,$A17,Observed!$C$2:$C$3250,$C17),"")</f>
        <v/>
      </c>
      <c r="Y17" s="23" t="str">
        <f>IF(ISNUMBER(AVERAGEIFS(Observed!Y$2:Y$3250,Observed!$A$2:$A$3250,$A17,Observed!$C$2:$C$3250,$C17)),AVERAGEIFS(Observed!Y$2:Y$3250,Observed!$A$2:$A$3250,$A17,Observed!$C$2:$C$3250,$C17),"")</f>
        <v/>
      </c>
      <c r="Z17" s="23" t="str">
        <f>IF(ISNUMBER(AVERAGEIFS(Observed!Z$2:Z$3250,Observed!$A$2:$A$3250,$A17,Observed!$C$2:$C$3250,$C17)),AVERAGEIFS(Observed!Z$2:Z$3250,Observed!$A$2:$A$3250,$A17,Observed!$C$2:$C$3250,$C17),"")</f>
        <v/>
      </c>
      <c r="AA17" s="23" t="str">
        <f>IF(ISNUMBER(AVERAGEIFS(Observed!AA$2:AA$3250,Observed!$A$2:$A$3250,$A17,Observed!$C$2:$C$3250,$C17)),AVERAGEIFS(Observed!AA$2:AA$3250,Observed!$A$2:$A$3250,$A17,Observed!$C$2:$C$3250,$C17),"")</f>
        <v/>
      </c>
      <c r="AB17" s="23" t="str">
        <f>IF(ISNUMBER(AVERAGEIFS(Observed!AB$2:AB$3250,Observed!$A$2:$A$3250,$A17,Observed!$C$2:$C$3250,$C17)),AVERAGEIFS(Observed!AB$2:AB$3250,Observed!$A$2:$A$3250,$A17,Observed!$C$2:$C$3250,$C17),"")</f>
        <v/>
      </c>
      <c r="AC17" s="23" t="str">
        <f>IF(ISNUMBER(AVERAGEIFS(Observed!AC$2:AC$3250,Observed!$A$2:$A$3250,$A17,Observed!$C$2:$C$3250,$C17)),AVERAGEIFS(Observed!AC$2:AC$3250,Observed!$A$2:$A$3250,$A17,Observed!$C$2:$C$3250,$C17),"")</f>
        <v/>
      </c>
      <c r="AD17" s="23" t="str">
        <f>IF(ISNUMBER(AVERAGEIFS(Observed!AD$2:AD$3250,Observed!$A$2:$A$3250,$A17,Observed!$C$2:$C$3250,$C17)),AVERAGEIFS(Observed!AD$2:AD$3250,Observed!$A$2:$A$3250,$A17,Observed!$C$2:$C$3250,$C17),"")</f>
        <v/>
      </c>
      <c r="AE17" s="23" t="str">
        <f>IF(ISNUMBER(AVERAGEIFS(Observed!AE$2:AE$3250,Observed!$A$2:$A$3250,$A17,Observed!$C$2:$C$3250,$C17)),AVERAGEIFS(Observed!AE$2:AE$3250,Observed!$A$2:$A$3250,$A17,Observed!$C$2:$C$3250,$C17),"")</f>
        <v/>
      </c>
      <c r="AF17" s="23" t="str">
        <f>IF(ISNUMBER(AVERAGEIFS(Observed!AF$2:AF$3250,Observed!$A$2:$A$3250,$A17,Observed!$C$2:$C$3250,$C17)),AVERAGEIFS(Observed!AF$2:AF$3250,Observed!$A$2:$A$3250,$A17,Observed!$C$2:$C$3250,$C17),"")</f>
        <v/>
      </c>
      <c r="AG17" s="23" t="str">
        <f>IF(ISNUMBER(AVERAGEIFS(Observed!AG$2:AG$3250,Observed!$A$2:$A$3250,$A17,Observed!$C$2:$C$3250,$C17)),AVERAGEIFS(Observed!AG$2:AG$3250,Observed!$A$2:$A$3250,$A17,Observed!$C$2:$C$3250,$C17),"")</f>
        <v/>
      </c>
      <c r="AH17" s="24" t="str">
        <f>IF(ISNUMBER(AVERAGEIFS(Observed!AH$2:AH$3250,Observed!$A$2:$A$3250,$A17,Observed!$C$2:$C$3250,$C17)),AVERAGEIFS(Observed!AH$2:AH$3250,Observed!$A$2:$A$3250,$A17,Observed!$C$2:$C$3250,$C17),"")</f>
        <v/>
      </c>
      <c r="AI17" s="24" t="str">
        <f>IF(ISNUMBER(AVERAGEIFS(Observed!AI$2:AI$3250,Observed!$A$2:$A$3250,$A17,Observed!$C$2:$C$3250,$C17)),AVERAGEIFS(Observed!AI$2:AI$3250,Observed!$A$2:$A$3250,$A17,Observed!$C$2:$C$3250,$C17),"")</f>
        <v/>
      </c>
      <c r="AJ17" s="24" t="str">
        <f>IF(ISNUMBER(AVERAGEIFS(Observed!AJ$2:AJ$3250,Observed!$A$2:$A$3250,$A17,Observed!$C$2:$C$3250,$C17)),AVERAGEIFS(Observed!AJ$2:AJ$3250,Observed!$A$2:$A$3250,$A17,Observed!$C$2:$C$3250,$C17),"")</f>
        <v/>
      </c>
      <c r="AK17" s="23" t="str">
        <f>IF(ISNUMBER(AVERAGEIFS(Observed!AK$2:AK$3250,Observed!$A$2:$A$3250,$A17,Observed!$C$2:$C$3250,$C17)),AVERAGEIFS(Observed!AK$2:AK$3250,Observed!$A$2:$A$3250,$A17,Observed!$C$2:$C$3250,$C17),"")</f>
        <v/>
      </c>
      <c r="AL17" s="24" t="str">
        <f>IF(ISNUMBER(AVERAGEIFS(Observed!AL$2:AL$3250,Observed!$A$2:$A$3250,$A17,Observed!$C$2:$C$3250,$C17)),AVERAGEIFS(Observed!AL$2:AL$3250,Observed!$A$2:$A$3250,$A17,Observed!$C$2:$C$3250,$C17),"")</f>
        <v/>
      </c>
      <c r="AM17" s="24" t="str">
        <f>IF(ISNUMBER(AVERAGEIFS(Observed!AM$2:AM$3250,Observed!$A$2:$A$3250,$A17,Observed!$C$2:$C$3250,$C17)),AVERAGEIFS(Observed!AM$2:AM$3250,Observed!$A$2:$A$3250,$A17,Observed!$C$2:$C$3250,$C17),"")</f>
        <v/>
      </c>
      <c r="AN17" s="24" t="str">
        <f>IF(ISNUMBER(AVERAGEIFS(Observed!AN$2:AN$3250,Observed!$A$2:$A$3250,$A17,Observed!$C$2:$C$3250,$C17)),AVERAGEIFS(Observed!AN$2:AN$3250,Observed!$A$2:$A$3250,$A17,Observed!$C$2:$C$3250,$C17),"")</f>
        <v/>
      </c>
      <c r="AO17" s="24" t="str">
        <f>IF(ISNUMBER(AVERAGEIFS(Observed!AO$2:AO$3250,Observed!$A$2:$A$3250,$A17,Observed!$C$2:$C$3250,$C17)),AVERAGEIFS(Observed!AO$2:AO$3250,Observed!$A$2:$A$3250,$A17,Observed!$C$2:$C$3250,$C17),"")</f>
        <v/>
      </c>
      <c r="AP17" s="24" t="str">
        <f>IF(ISNUMBER(AVERAGEIFS(Observed!AP$2:AP$3250,Observed!$A$2:$A$3250,$A17,Observed!$C$2:$C$3250,$C17)),AVERAGEIFS(Observed!AP$2:AP$3250,Observed!$A$2:$A$3250,$A17,Observed!$C$2:$C$3250,$C17),"")</f>
        <v/>
      </c>
      <c r="AQ17" s="24" t="str">
        <f>IF(ISNUMBER(AVERAGEIFS(Observed!AQ$2:AQ$3250,Observed!$A$2:$A$3250,$A17,Observed!$C$2:$C$3250,$C17)),AVERAGEIFS(Observed!AQ$2:AQ$3250,Observed!$A$2:$A$3250,$A17,Observed!$C$2:$C$3250,$C17),"")</f>
        <v/>
      </c>
      <c r="AR17" s="24" t="str">
        <f>IF(ISNUMBER(AVERAGEIFS(Observed!AR$2:AR$3250,Observed!$A$2:$A$3250,$A17,Observed!$C$2:$C$3250,$C17)),AVERAGEIFS(Observed!AR$2:AR$3250,Observed!$A$2:$A$3250,$A17,Observed!$C$2:$C$3250,$C17),"")</f>
        <v/>
      </c>
      <c r="AS17" s="23" t="str">
        <f>IF(ISNUMBER(AVERAGEIFS(Observed!AS$2:AS$3250,Observed!$A$2:$A$3250,$A17,Observed!$C$2:$C$3250,$C17)),AVERAGEIFS(Observed!AS$2:AS$3250,Observed!$A$2:$A$3250,$A17,Observed!$C$2:$C$3250,$C17),"")</f>
        <v/>
      </c>
      <c r="AT17" s="24" t="str">
        <f>IF(ISNUMBER(AVERAGEIFS(Observed!AT$2:AT$3250,Observed!$A$2:$A$3250,$A17,Observed!$C$2:$C$3250,$C17)),AVERAGEIFS(Observed!AT$2:AT$3250,Observed!$A$2:$A$3250,$A17,Observed!$C$2:$C$3250,$C17),"")</f>
        <v/>
      </c>
      <c r="AU17" s="23" t="str">
        <f>IF(ISNUMBER(AVERAGEIFS(Observed!AU$2:AU$3250,Observed!$A$2:$A$3250,$A17,Observed!$C$2:$C$3250,$C17)),AVERAGEIFS(Observed!AU$2:AU$3250,Observed!$A$2:$A$3250,$A17,Observed!$C$2:$C$3250,$C17),"")</f>
        <v/>
      </c>
      <c r="AV17" s="23" t="str">
        <f>IF(ISNUMBER(AVERAGEIFS(Observed!AV$2:AV$3250,Observed!$A$2:$A$3250,$A17,Observed!$C$2:$C$3250,$C17)),AVERAGEIFS(Observed!AV$2:AV$3250,Observed!$A$2:$A$3250,$A17,Observed!$C$2:$C$3250,$C17),"")</f>
        <v/>
      </c>
      <c r="AW17" s="2">
        <f>COUNTIFS(Observed!$A$2:$A$3250,$A17,Observed!$C$2:$C$3250,$C17)</f>
        <v>3</v>
      </c>
      <c r="AX17" s="2">
        <f t="shared" si="0"/>
        <v>1</v>
      </c>
    </row>
    <row r="18" spans="1:50" x14ac:dyDescent="0.25">
      <c r="A18" s="4" t="s">
        <v>121</v>
      </c>
      <c r="B18" t="s">
        <v>24</v>
      </c>
      <c r="C18" s="3">
        <v>42032</v>
      </c>
      <c r="D18">
        <v>1</v>
      </c>
      <c r="E18">
        <v>350</v>
      </c>
      <c r="J18" s="2" t="s">
        <v>44</v>
      </c>
      <c r="K18" s="2" t="s">
        <v>22</v>
      </c>
      <c r="L18">
        <v>2</v>
      </c>
      <c r="M18" s="2" t="s">
        <v>116</v>
      </c>
      <c r="N18" s="22">
        <f>IF(ISNUMBER(AVERAGEIFS(Observed!N$2:N$3250,Observed!$A$2:$A$3250,$A18,Observed!$C$2:$C$3250,$C18)),AVERAGEIFS(Observed!N$2:N$3250,Observed!$A$2:$A$3250,$A18,Observed!$C$2:$C$3250,$C18),"")</f>
        <v>2779</v>
      </c>
      <c r="O18" s="23">
        <f>IF(ISNUMBER(AVERAGEIFS(Observed!O$2:O$3250,Observed!$A$2:$A$3250,$A18,Observed!$C$2:$C$3250,$C18)),AVERAGEIFS(Observed!O$2:O$3250,Observed!$A$2:$A$3250,$A18,Observed!$C$2:$C$3250,$C18),"")</f>
        <v>277.90000000000003</v>
      </c>
      <c r="P18" s="23" t="str">
        <f>IF(ISNUMBER(AVERAGEIFS(Observed!P$2:P$3250,Observed!$A$2:$A$3250,$A18,Observed!$C$2:$C$3250,$C18)),AVERAGEIFS(Observed!P$2:P$3250,Observed!$A$2:$A$3250,$A18,Observed!$C$2:$C$3250,$C18),"")</f>
        <v/>
      </c>
      <c r="Q18" s="23" t="str">
        <f>IF(ISNUMBER(AVERAGEIFS(Observed!Q$2:Q$3250,Observed!$A$2:$A$3250,$A18,Observed!$C$2:$C$3250,$C18)),AVERAGEIFS(Observed!Q$2:Q$3250,Observed!$A$2:$A$3250,$A18,Observed!$C$2:$C$3250,$C18),"")</f>
        <v/>
      </c>
      <c r="R18" s="23" t="str">
        <f>IF(ISNUMBER(AVERAGEIFS(Observed!R$2:R$3250,Observed!$A$2:$A$3250,$A18,Observed!$C$2:$C$3250,$C18)),AVERAGEIFS(Observed!R$2:R$3250,Observed!$A$2:$A$3250,$A18,Observed!$C$2:$C$3250,$C18),"")</f>
        <v/>
      </c>
      <c r="S18" s="24" t="str">
        <f>IF(ISNUMBER(AVERAGEIFS(Observed!S$2:S$3250,Observed!$A$2:$A$3250,$A18,Observed!$C$2:$C$3250,$C18)),AVERAGEIFS(Observed!S$2:S$3250,Observed!$A$2:$A$3250,$A18,Observed!$C$2:$C$3250,$C18),"")</f>
        <v/>
      </c>
      <c r="T18" s="24" t="str">
        <f>IF(ISNUMBER(AVERAGEIFS(Observed!T$2:T$3250,Observed!$A$2:$A$3250,$A18,Observed!$C$2:$C$3250,$C18)),AVERAGEIFS(Observed!T$2:T$3250,Observed!$A$2:$A$3250,$A18,Observed!$C$2:$C$3250,$C18),"")</f>
        <v/>
      </c>
      <c r="U18" s="24" t="str">
        <f>IF(ISNUMBER(AVERAGEIFS(Observed!U$2:U$3250,Observed!$A$2:$A$3250,$A18,Observed!$C$2:$C$3250,$C18)),AVERAGEIFS(Observed!U$2:U$3250,Observed!$A$2:$A$3250,$A18,Observed!$C$2:$C$3250,$C18),"")</f>
        <v/>
      </c>
      <c r="V18" s="23" t="str">
        <f>IF(ISNUMBER(AVERAGEIFS(Observed!V$2:V$3250,Observed!$A$2:$A$3250,$A18,Observed!$C$2:$C$3250,$C18)),AVERAGEIFS(Observed!V$2:V$3250,Observed!$A$2:$A$3250,$A18,Observed!$C$2:$C$3250,$C18),"")</f>
        <v/>
      </c>
      <c r="W18" s="25" t="str">
        <f>IF(ISNUMBER(AVERAGEIFS(Observed!W$2:W$3250,Observed!$A$2:$A$3250,$A18,Observed!$C$2:$C$3250,$C18)),AVERAGEIFS(Observed!W$2:W$3250,Observed!$A$2:$A$3250,$A18,Observed!$C$2:$C$3250,$C18),"")</f>
        <v/>
      </c>
      <c r="X18" s="25" t="str">
        <f>IF(ISNUMBER(AVERAGEIFS(Observed!X$2:X$3250,Observed!$A$2:$A$3250,$A18,Observed!$C$2:$C$3250,$C18)),AVERAGEIFS(Observed!X$2:X$3250,Observed!$A$2:$A$3250,$A18,Observed!$C$2:$C$3250,$C18),"")</f>
        <v/>
      </c>
      <c r="Y18" s="23" t="str">
        <f>IF(ISNUMBER(AVERAGEIFS(Observed!Y$2:Y$3250,Observed!$A$2:$A$3250,$A18,Observed!$C$2:$C$3250,$C18)),AVERAGEIFS(Observed!Y$2:Y$3250,Observed!$A$2:$A$3250,$A18,Observed!$C$2:$C$3250,$C18),"")</f>
        <v/>
      </c>
      <c r="Z18" s="23" t="str">
        <f>IF(ISNUMBER(AVERAGEIFS(Observed!Z$2:Z$3250,Observed!$A$2:$A$3250,$A18,Observed!$C$2:$C$3250,$C18)),AVERAGEIFS(Observed!Z$2:Z$3250,Observed!$A$2:$A$3250,$A18,Observed!$C$2:$C$3250,$C18),"")</f>
        <v/>
      </c>
      <c r="AA18" s="23" t="str">
        <f>IF(ISNUMBER(AVERAGEIFS(Observed!AA$2:AA$3250,Observed!$A$2:$A$3250,$A18,Observed!$C$2:$C$3250,$C18)),AVERAGEIFS(Observed!AA$2:AA$3250,Observed!$A$2:$A$3250,$A18,Observed!$C$2:$C$3250,$C18),"")</f>
        <v/>
      </c>
      <c r="AB18" s="23" t="str">
        <f>IF(ISNUMBER(AVERAGEIFS(Observed!AB$2:AB$3250,Observed!$A$2:$A$3250,$A18,Observed!$C$2:$C$3250,$C18)),AVERAGEIFS(Observed!AB$2:AB$3250,Observed!$A$2:$A$3250,$A18,Observed!$C$2:$C$3250,$C18),"")</f>
        <v/>
      </c>
      <c r="AC18" s="23" t="str">
        <f>IF(ISNUMBER(AVERAGEIFS(Observed!AC$2:AC$3250,Observed!$A$2:$A$3250,$A18,Observed!$C$2:$C$3250,$C18)),AVERAGEIFS(Observed!AC$2:AC$3250,Observed!$A$2:$A$3250,$A18,Observed!$C$2:$C$3250,$C18),"")</f>
        <v/>
      </c>
      <c r="AD18" s="23" t="str">
        <f>IF(ISNUMBER(AVERAGEIFS(Observed!AD$2:AD$3250,Observed!$A$2:$A$3250,$A18,Observed!$C$2:$C$3250,$C18)),AVERAGEIFS(Observed!AD$2:AD$3250,Observed!$A$2:$A$3250,$A18,Observed!$C$2:$C$3250,$C18),"")</f>
        <v/>
      </c>
      <c r="AE18" s="23" t="str">
        <f>IF(ISNUMBER(AVERAGEIFS(Observed!AE$2:AE$3250,Observed!$A$2:$A$3250,$A18,Observed!$C$2:$C$3250,$C18)),AVERAGEIFS(Observed!AE$2:AE$3250,Observed!$A$2:$A$3250,$A18,Observed!$C$2:$C$3250,$C18),"")</f>
        <v/>
      </c>
      <c r="AF18" s="23" t="str">
        <f>IF(ISNUMBER(AVERAGEIFS(Observed!AF$2:AF$3250,Observed!$A$2:$A$3250,$A18,Observed!$C$2:$C$3250,$C18)),AVERAGEIFS(Observed!AF$2:AF$3250,Observed!$A$2:$A$3250,$A18,Observed!$C$2:$C$3250,$C18),"")</f>
        <v/>
      </c>
      <c r="AG18" s="23" t="str">
        <f>IF(ISNUMBER(AVERAGEIFS(Observed!AG$2:AG$3250,Observed!$A$2:$A$3250,$A18,Observed!$C$2:$C$3250,$C18)),AVERAGEIFS(Observed!AG$2:AG$3250,Observed!$A$2:$A$3250,$A18,Observed!$C$2:$C$3250,$C18),"")</f>
        <v/>
      </c>
      <c r="AH18" s="24" t="str">
        <f>IF(ISNUMBER(AVERAGEIFS(Observed!AH$2:AH$3250,Observed!$A$2:$A$3250,$A18,Observed!$C$2:$C$3250,$C18)),AVERAGEIFS(Observed!AH$2:AH$3250,Observed!$A$2:$A$3250,$A18,Observed!$C$2:$C$3250,$C18),"")</f>
        <v/>
      </c>
      <c r="AI18" s="24" t="str">
        <f>IF(ISNUMBER(AVERAGEIFS(Observed!AI$2:AI$3250,Observed!$A$2:$A$3250,$A18,Observed!$C$2:$C$3250,$C18)),AVERAGEIFS(Observed!AI$2:AI$3250,Observed!$A$2:$A$3250,$A18,Observed!$C$2:$C$3250,$C18),"")</f>
        <v/>
      </c>
      <c r="AJ18" s="24" t="str">
        <f>IF(ISNUMBER(AVERAGEIFS(Observed!AJ$2:AJ$3250,Observed!$A$2:$A$3250,$A18,Observed!$C$2:$C$3250,$C18)),AVERAGEIFS(Observed!AJ$2:AJ$3250,Observed!$A$2:$A$3250,$A18,Observed!$C$2:$C$3250,$C18),"")</f>
        <v/>
      </c>
      <c r="AK18" s="23" t="str">
        <f>IF(ISNUMBER(AVERAGEIFS(Observed!AK$2:AK$3250,Observed!$A$2:$A$3250,$A18,Observed!$C$2:$C$3250,$C18)),AVERAGEIFS(Observed!AK$2:AK$3250,Observed!$A$2:$A$3250,$A18,Observed!$C$2:$C$3250,$C18),"")</f>
        <v/>
      </c>
      <c r="AL18" s="24" t="str">
        <f>IF(ISNUMBER(AVERAGEIFS(Observed!AL$2:AL$3250,Observed!$A$2:$A$3250,$A18,Observed!$C$2:$C$3250,$C18)),AVERAGEIFS(Observed!AL$2:AL$3250,Observed!$A$2:$A$3250,$A18,Observed!$C$2:$C$3250,$C18),"")</f>
        <v/>
      </c>
      <c r="AM18" s="24" t="str">
        <f>IF(ISNUMBER(AVERAGEIFS(Observed!AM$2:AM$3250,Observed!$A$2:$A$3250,$A18,Observed!$C$2:$C$3250,$C18)),AVERAGEIFS(Observed!AM$2:AM$3250,Observed!$A$2:$A$3250,$A18,Observed!$C$2:$C$3250,$C18),"")</f>
        <v/>
      </c>
      <c r="AN18" s="24" t="str">
        <f>IF(ISNUMBER(AVERAGEIFS(Observed!AN$2:AN$3250,Observed!$A$2:$A$3250,$A18,Observed!$C$2:$C$3250,$C18)),AVERAGEIFS(Observed!AN$2:AN$3250,Observed!$A$2:$A$3250,$A18,Observed!$C$2:$C$3250,$C18),"")</f>
        <v/>
      </c>
      <c r="AO18" s="24" t="str">
        <f>IF(ISNUMBER(AVERAGEIFS(Observed!AO$2:AO$3250,Observed!$A$2:$A$3250,$A18,Observed!$C$2:$C$3250,$C18)),AVERAGEIFS(Observed!AO$2:AO$3250,Observed!$A$2:$A$3250,$A18,Observed!$C$2:$C$3250,$C18),"")</f>
        <v/>
      </c>
      <c r="AP18" s="24" t="str">
        <f>IF(ISNUMBER(AVERAGEIFS(Observed!AP$2:AP$3250,Observed!$A$2:$A$3250,$A18,Observed!$C$2:$C$3250,$C18)),AVERAGEIFS(Observed!AP$2:AP$3250,Observed!$A$2:$A$3250,$A18,Observed!$C$2:$C$3250,$C18),"")</f>
        <v/>
      </c>
      <c r="AQ18" s="24" t="str">
        <f>IF(ISNUMBER(AVERAGEIFS(Observed!AQ$2:AQ$3250,Observed!$A$2:$A$3250,$A18,Observed!$C$2:$C$3250,$C18)),AVERAGEIFS(Observed!AQ$2:AQ$3250,Observed!$A$2:$A$3250,$A18,Observed!$C$2:$C$3250,$C18),"")</f>
        <v/>
      </c>
      <c r="AR18" s="24" t="str">
        <f>IF(ISNUMBER(AVERAGEIFS(Observed!AR$2:AR$3250,Observed!$A$2:$A$3250,$A18,Observed!$C$2:$C$3250,$C18)),AVERAGEIFS(Observed!AR$2:AR$3250,Observed!$A$2:$A$3250,$A18,Observed!$C$2:$C$3250,$C18),"")</f>
        <v/>
      </c>
      <c r="AS18" s="23" t="str">
        <f>IF(ISNUMBER(AVERAGEIFS(Observed!AS$2:AS$3250,Observed!$A$2:$A$3250,$A18,Observed!$C$2:$C$3250,$C18)),AVERAGEIFS(Observed!AS$2:AS$3250,Observed!$A$2:$A$3250,$A18,Observed!$C$2:$C$3250,$C18),"")</f>
        <v/>
      </c>
      <c r="AT18" s="24" t="str">
        <f>IF(ISNUMBER(AVERAGEIFS(Observed!AT$2:AT$3250,Observed!$A$2:$A$3250,$A18,Observed!$C$2:$C$3250,$C18)),AVERAGEIFS(Observed!AT$2:AT$3250,Observed!$A$2:$A$3250,$A18,Observed!$C$2:$C$3250,$C18),"")</f>
        <v/>
      </c>
      <c r="AU18" s="23" t="str">
        <f>IF(ISNUMBER(AVERAGEIFS(Observed!AU$2:AU$3250,Observed!$A$2:$A$3250,$A18,Observed!$C$2:$C$3250,$C18)),AVERAGEIFS(Observed!AU$2:AU$3250,Observed!$A$2:$A$3250,$A18,Observed!$C$2:$C$3250,$C18),"")</f>
        <v/>
      </c>
      <c r="AV18" s="23" t="str">
        <f>IF(ISNUMBER(AVERAGEIFS(Observed!AV$2:AV$3250,Observed!$A$2:$A$3250,$A18,Observed!$C$2:$C$3250,$C18)),AVERAGEIFS(Observed!AV$2:AV$3250,Observed!$A$2:$A$3250,$A18,Observed!$C$2:$C$3250,$C18),"")</f>
        <v/>
      </c>
      <c r="AW18" s="2">
        <f>COUNTIFS(Observed!$A$2:$A$3250,$A18,Observed!$C$2:$C$3250,$C18)</f>
        <v>3</v>
      </c>
      <c r="AX18" s="2">
        <f t="shared" si="0"/>
        <v>1</v>
      </c>
    </row>
    <row r="19" spans="1:50" x14ac:dyDescent="0.25">
      <c r="A19" s="4" t="s">
        <v>122</v>
      </c>
      <c r="B19" t="s">
        <v>24</v>
      </c>
      <c r="C19" s="3">
        <v>42032</v>
      </c>
      <c r="D19">
        <v>1</v>
      </c>
      <c r="E19">
        <v>500</v>
      </c>
      <c r="J19" s="2" t="s">
        <v>44</v>
      </c>
      <c r="K19" s="2" t="s">
        <v>22</v>
      </c>
      <c r="L19">
        <v>2</v>
      </c>
      <c r="M19" s="2" t="s">
        <v>116</v>
      </c>
      <c r="N19" s="22">
        <f>IF(ISNUMBER(AVERAGEIFS(Observed!N$2:N$3250,Observed!$A$2:$A$3250,$A19,Observed!$C$2:$C$3250,$C19)),AVERAGEIFS(Observed!N$2:N$3250,Observed!$A$2:$A$3250,$A19,Observed!$C$2:$C$3250,$C19),"")</f>
        <v>2900</v>
      </c>
      <c r="O19" s="23">
        <f>IF(ISNUMBER(AVERAGEIFS(Observed!O$2:O$3250,Observed!$A$2:$A$3250,$A19,Observed!$C$2:$C$3250,$C19)),AVERAGEIFS(Observed!O$2:O$3250,Observed!$A$2:$A$3250,$A19,Observed!$C$2:$C$3250,$C19),"")</f>
        <v>290</v>
      </c>
      <c r="P19" s="23" t="str">
        <f>IF(ISNUMBER(AVERAGEIFS(Observed!P$2:P$3250,Observed!$A$2:$A$3250,$A19,Observed!$C$2:$C$3250,$C19)),AVERAGEIFS(Observed!P$2:P$3250,Observed!$A$2:$A$3250,$A19,Observed!$C$2:$C$3250,$C19),"")</f>
        <v/>
      </c>
      <c r="Q19" s="23" t="str">
        <f>IF(ISNUMBER(AVERAGEIFS(Observed!Q$2:Q$3250,Observed!$A$2:$A$3250,$A19,Observed!$C$2:$C$3250,$C19)),AVERAGEIFS(Observed!Q$2:Q$3250,Observed!$A$2:$A$3250,$A19,Observed!$C$2:$C$3250,$C19),"")</f>
        <v/>
      </c>
      <c r="R19" s="23" t="str">
        <f>IF(ISNUMBER(AVERAGEIFS(Observed!R$2:R$3250,Observed!$A$2:$A$3250,$A19,Observed!$C$2:$C$3250,$C19)),AVERAGEIFS(Observed!R$2:R$3250,Observed!$A$2:$A$3250,$A19,Observed!$C$2:$C$3250,$C19),"")</f>
        <v/>
      </c>
      <c r="S19" s="24" t="str">
        <f>IF(ISNUMBER(AVERAGEIFS(Observed!S$2:S$3250,Observed!$A$2:$A$3250,$A19,Observed!$C$2:$C$3250,$C19)),AVERAGEIFS(Observed!S$2:S$3250,Observed!$A$2:$A$3250,$A19,Observed!$C$2:$C$3250,$C19),"")</f>
        <v/>
      </c>
      <c r="T19" s="24" t="str">
        <f>IF(ISNUMBER(AVERAGEIFS(Observed!T$2:T$3250,Observed!$A$2:$A$3250,$A19,Observed!$C$2:$C$3250,$C19)),AVERAGEIFS(Observed!T$2:T$3250,Observed!$A$2:$A$3250,$A19,Observed!$C$2:$C$3250,$C19),"")</f>
        <v/>
      </c>
      <c r="U19" s="24" t="str">
        <f>IF(ISNUMBER(AVERAGEIFS(Observed!U$2:U$3250,Observed!$A$2:$A$3250,$A19,Observed!$C$2:$C$3250,$C19)),AVERAGEIFS(Observed!U$2:U$3250,Observed!$A$2:$A$3250,$A19,Observed!$C$2:$C$3250,$C19),"")</f>
        <v/>
      </c>
      <c r="V19" s="23" t="str">
        <f>IF(ISNUMBER(AVERAGEIFS(Observed!V$2:V$3250,Observed!$A$2:$A$3250,$A19,Observed!$C$2:$C$3250,$C19)),AVERAGEIFS(Observed!V$2:V$3250,Observed!$A$2:$A$3250,$A19,Observed!$C$2:$C$3250,$C19),"")</f>
        <v/>
      </c>
      <c r="W19" s="25" t="str">
        <f>IF(ISNUMBER(AVERAGEIFS(Observed!W$2:W$3250,Observed!$A$2:$A$3250,$A19,Observed!$C$2:$C$3250,$C19)),AVERAGEIFS(Observed!W$2:W$3250,Observed!$A$2:$A$3250,$A19,Observed!$C$2:$C$3250,$C19),"")</f>
        <v/>
      </c>
      <c r="X19" s="25" t="str">
        <f>IF(ISNUMBER(AVERAGEIFS(Observed!X$2:X$3250,Observed!$A$2:$A$3250,$A19,Observed!$C$2:$C$3250,$C19)),AVERAGEIFS(Observed!X$2:X$3250,Observed!$A$2:$A$3250,$A19,Observed!$C$2:$C$3250,$C19),"")</f>
        <v/>
      </c>
      <c r="Y19" s="23" t="str">
        <f>IF(ISNUMBER(AVERAGEIFS(Observed!Y$2:Y$3250,Observed!$A$2:$A$3250,$A19,Observed!$C$2:$C$3250,$C19)),AVERAGEIFS(Observed!Y$2:Y$3250,Observed!$A$2:$A$3250,$A19,Observed!$C$2:$C$3250,$C19),"")</f>
        <v/>
      </c>
      <c r="Z19" s="23" t="str">
        <f>IF(ISNUMBER(AVERAGEIFS(Observed!Z$2:Z$3250,Observed!$A$2:$A$3250,$A19,Observed!$C$2:$C$3250,$C19)),AVERAGEIFS(Observed!Z$2:Z$3250,Observed!$A$2:$A$3250,$A19,Observed!$C$2:$C$3250,$C19),"")</f>
        <v/>
      </c>
      <c r="AA19" s="23" t="str">
        <f>IF(ISNUMBER(AVERAGEIFS(Observed!AA$2:AA$3250,Observed!$A$2:$A$3250,$A19,Observed!$C$2:$C$3250,$C19)),AVERAGEIFS(Observed!AA$2:AA$3250,Observed!$A$2:$A$3250,$A19,Observed!$C$2:$C$3250,$C19),"")</f>
        <v/>
      </c>
      <c r="AB19" s="23" t="str">
        <f>IF(ISNUMBER(AVERAGEIFS(Observed!AB$2:AB$3250,Observed!$A$2:$A$3250,$A19,Observed!$C$2:$C$3250,$C19)),AVERAGEIFS(Observed!AB$2:AB$3250,Observed!$A$2:$A$3250,$A19,Observed!$C$2:$C$3250,$C19),"")</f>
        <v/>
      </c>
      <c r="AC19" s="23" t="str">
        <f>IF(ISNUMBER(AVERAGEIFS(Observed!AC$2:AC$3250,Observed!$A$2:$A$3250,$A19,Observed!$C$2:$C$3250,$C19)),AVERAGEIFS(Observed!AC$2:AC$3250,Observed!$A$2:$A$3250,$A19,Observed!$C$2:$C$3250,$C19),"")</f>
        <v/>
      </c>
      <c r="AD19" s="23" t="str">
        <f>IF(ISNUMBER(AVERAGEIFS(Observed!AD$2:AD$3250,Observed!$A$2:$A$3250,$A19,Observed!$C$2:$C$3250,$C19)),AVERAGEIFS(Observed!AD$2:AD$3250,Observed!$A$2:$A$3250,$A19,Observed!$C$2:$C$3250,$C19),"")</f>
        <v/>
      </c>
      <c r="AE19" s="23" t="str">
        <f>IF(ISNUMBER(AVERAGEIFS(Observed!AE$2:AE$3250,Observed!$A$2:$A$3250,$A19,Observed!$C$2:$C$3250,$C19)),AVERAGEIFS(Observed!AE$2:AE$3250,Observed!$A$2:$A$3250,$A19,Observed!$C$2:$C$3250,$C19),"")</f>
        <v/>
      </c>
      <c r="AF19" s="23" t="str">
        <f>IF(ISNUMBER(AVERAGEIFS(Observed!AF$2:AF$3250,Observed!$A$2:$A$3250,$A19,Observed!$C$2:$C$3250,$C19)),AVERAGEIFS(Observed!AF$2:AF$3250,Observed!$A$2:$A$3250,$A19,Observed!$C$2:$C$3250,$C19),"")</f>
        <v/>
      </c>
      <c r="AG19" s="23" t="str">
        <f>IF(ISNUMBER(AVERAGEIFS(Observed!AG$2:AG$3250,Observed!$A$2:$A$3250,$A19,Observed!$C$2:$C$3250,$C19)),AVERAGEIFS(Observed!AG$2:AG$3250,Observed!$A$2:$A$3250,$A19,Observed!$C$2:$C$3250,$C19),"")</f>
        <v/>
      </c>
      <c r="AH19" s="24" t="str">
        <f>IF(ISNUMBER(AVERAGEIFS(Observed!AH$2:AH$3250,Observed!$A$2:$A$3250,$A19,Observed!$C$2:$C$3250,$C19)),AVERAGEIFS(Observed!AH$2:AH$3250,Observed!$A$2:$A$3250,$A19,Observed!$C$2:$C$3250,$C19),"")</f>
        <v/>
      </c>
      <c r="AI19" s="24" t="str">
        <f>IF(ISNUMBER(AVERAGEIFS(Observed!AI$2:AI$3250,Observed!$A$2:$A$3250,$A19,Observed!$C$2:$C$3250,$C19)),AVERAGEIFS(Observed!AI$2:AI$3250,Observed!$A$2:$A$3250,$A19,Observed!$C$2:$C$3250,$C19),"")</f>
        <v/>
      </c>
      <c r="AJ19" s="24" t="str">
        <f>IF(ISNUMBER(AVERAGEIFS(Observed!AJ$2:AJ$3250,Observed!$A$2:$A$3250,$A19,Observed!$C$2:$C$3250,$C19)),AVERAGEIFS(Observed!AJ$2:AJ$3250,Observed!$A$2:$A$3250,$A19,Observed!$C$2:$C$3250,$C19),"")</f>
        <v/>
      </c>
      <c r="AK19" s="23" t="str">
        <f>IF(ISNUMBER(AVERAGEIFS(Observed!AK$2:AK$3250,Observed!$A$2:$A$3250,$A19,Observed!$C$2:$C$3250,$C19)),AVERAGEIFS(Observed!AK$2:AK$3250,Observed!$A$2:$A$3250,$A19,Observed!$C$2:$C$3250,$C19),"")</f>
        <v/>
      </c>
      <c r="AL19" s="24" t="str">
        <f>IF(ISNUMBER(AVERAGEIFS(Observed!AL$2:AL$3250,Observed!$A$2:$A$3250,$A19,Observed!$C$2:$C$3250,$C19)),AVERAGEIFS(Observed!AL$2:AL$3250,Observed!$A$2:$A$3250,$A19,Observed!$C$2:$C$3250,$C19),"")</f>
        <v/>
      </c>
      <c r="AM19" s="24" t="str">
        <f>IF(ISNUMBER(AVERAGEIFS(Observed!AM$2:AM$3250,Observed!$A$2:$A$3250,$A19,Observed!$C$2:$C$3250,$C19)),AVERAGEIFS(Observed!AM$2:AM$3250,Observed!$A$2:$A$3250,$A19,Observed!$C$2:$C$3250,$C19),"")</f>
        <v/>
      </c>
      <c r="AN19" s="24" t="str">
        <f>IF(ISNUMBER(AVERAGEIFS(Observed!AN$2:AN$3250,Observed!$A$2:$A$3250,$A19,Observed!$C$2:$C$3250,$C19)),AVERAGEIFS(Observed!AN$2:AN$3250,Observed!$A$2:$A$3250,$A19,Observed!$C$2:$C$3250,$C19),"")</f>
        <v/>
      </c>
      <c r="AO19" s="24" t="str">
        <f>IF(ISNUMBER(AVERAGEIFS(Observed!AO$2:AO$3250,Observed!$A$2:$A$3250,$A19,Observed!$C$2:$C$3250,$C19)),AVERAGEIFS(Observed!AO$2:AO$3250,Observed!$A$2:$A$3250,$A19,Observed!$C$2:$C$3250,$C19),"")</f>
        <v/>
      </c>
      <c r="AP19" s="24" t="str">
        <f>IF(ISNUMBER(AVERAGEIFS(Observed!AP$2:AP$3250,Observed!$A$2:$A$3250,$A19,Observed!$C$2:$C$3250,$C19)),AVERAGEIFS(Observed!AP$2:AP$3250,Observed!$A$2:$A$3250,$A19,Observed!$C$2:$C$3250,$C19),"")</f>
        <v/>
      </c>
      <c r="AQ19" s="24" t="str">
        <f>IF(ISNUMBER(AVERAGEIFS(Observed!AQ$2:AQ$3250,Observed!$A$2:$A$3250,$A19,Observed!$C$2:$C$3250,$C19)),AVERAGEIFS(Observed!AQ$2:AQ$3250,Observed!$A$2:$A$3250,$A19,Observed!$C$2:$C$3250,$C19),"")</f>
        <v/>
      </c>
      <c r="AR19" s="24" t="str">
        <f>IF(ISNUMBER(AVERAGEIFS(Observed!AR$2:AR$3250,Observed!$A$2:$A$3250,$A19,Observed!$C$2:$C$3250,$C19)),AVERAGEIFS(Observed!AR$2:AR$3250,Observed!$A$2:$A$3250,$A19,Observed!$C$2:$C$3250,$C19),"")</f>
        <v/>
      </c>
      <c r="AS19" s="23" t="str">
        <f>IF(ISNUMBER(AVERAGEIFS(Observed!AS$2:AS$3250,Observed!$A$2:$A$3250,$A19,Observed!$C$2:$C$3250,$C19)),AVERAGEIFS(Observed!AS$2:AS$3250,Observed!$A$2:$A$3250,$A19,Observed!$C$2:$C$3250,$C19),"")</f>
        <v/>
      </c>
      <c r="AT19" s="24" t="str">
        <f>IF(ISNUMBER(AVERAGEIFS(Observed!AT$2:AT$3250,Observed!$A$2:$A$3250,$A19,Observed!$C$2:$C$3250,$C19)),AVERAGEIFS(Observed!AT$2:AT$3250,Observed!$A$2:$A$3250,$A19,Observed!$C$2:$C$3250,$C19),"")</f>
        <v/>
      </c>
      <c r="AU19" s="23" t="str">
        <f>IF(ISNUMBER(AVERAGEIFS(Observed!AU$2:AU$3250,Observed!$A$2:$A$3250,$A19,Observed!$C$2:$C$3250,$C19)),AVERAGEIFS(Observed!AU$2:AU$3250,Observed!$A$2:$A$3250,$A19,Observed!$C$2:$C$3250,$C19),"")</f>
        <v/>
      </c>
      <c r="AV19" s="23" t="str">
        <f>IF(ISNUMBER(AVERAGEIFS(Observed!AV$2:AV$3250,Observed!$A$2:$A$3250,$A19,Observed!$C$2:$C$3250,$C19)),AVERAGEIFS(Observed!AV$2:AV$3250,Observed!$A$2:$A$3250,$A19,Observed!$C$2:$C$3250,$C19),"")</f>
        <v/>
      </c>
      <c r="AW19" s="2">
        <f>COUNTIFS(Observed!$A$2:$A$3250,$A19,Observed!$C$2:$C$3250,$C19)</f>
        <v>3</v>
      </c>
      <c r="AX19" s="2">
        <f t="shared" si="0"/>
        <v>1</v>
      </c>
    </row>
    <row r="20" spans="1:50" x14ac:dyDescent="0.25">
      <c r="A20" s="4" t="s">
        <v>117</v>
      </c>
      <c r="B20" t="s">
        <v>24</v>
      </c>
      <c r="C20" s="3">
        <v>42044</v>
      </c>
      <c r="D20">
        <v>1</v>
      </c>
      <c r="E20">
        <v>0</v>
      </c>
      <c r="J20" s="2" t="s">
        <v>44</v>
      </c>
      <c r="K20" s="2" t="s">
        <v>22</v>
      </c>
      <c r="L20">
        <v>2</v>
      </c>
      <c r="M20" s="2" t="s">
        <v>116</v>
      </c>
      <c r="N20" s="22">
        <f>IF(ISNUMBER(AVERAGEIFS(Observed!N$2:N$3250,Observed!$A$2:$A$3250,$A20,Observed!$C$2:$C$3250,$C20)),AVERAGEIFS(Observed!N$2:N$3250,Observed!$A$2:$A$3250,$A20,Observed!$C$2:$C$3250,$C20),"")</f>
        <v>3210.3333333333335</v>
      </c>
      <c r="O20" s="23">
        <f>IF(ISNUMBER(AVERAGEIFS(Observed!O$2:O$3250,Observed!$A$2:$A$3250,$A20,Observed!$C$2:$C$3250,$C20)),AVERAGEIFS(Observed!O$2:O$3250,Observed!$A$2:$A$3250,$A20,Observed!$C$2:$C$3250,$C20),"")</f>
        <v>321.03333333333336</v>
      </c>
      <c r="P20" s="23" t="str">
        <f>IF(ISNUMBER(AVERAGEIFS(Observed!P$2:P$3250,Observed!$A$2:$A$3250,$A20,Observed!$C$2:$C$3250,$C20)),AVERAGEIFS(Observed!P$2:P$3250,Observed!$A$2:$A$3250,$A20,Observed!$C$2:$C$3250,$C20),"")</f>
        <v/>
      </c>
      <c r="Q20" s="23" t="str">
        <f>IF(ISNUMBER(AVERAGEIFS(Observed!Q$2:Q$3250,Observed!$A$2:$A$3250,$A20,Observed!$C$2:$C$3250,$C20)),AVERAGEIFS(Observed!Q$2:Q$3250,Observed!$A$2:$A$3250,$A20,Observed!$C$2:$C$3250,$C20),"")</f>
        <v/>
      </c>
      <c r="R20" s="23" t="str">
        <f>IF(ISNUMBER(AVERAGEIFS(Observed!R$2:R$3250,Observed!$A$2:$A$3250,$A20,Observed!$C$2:$C$3250,$C20)),AVERAGEIFS(Observed!R$2:R$3250,Observed!$A$2:$A$3250,$A20,Observed!$C$2:$C$3250,$C20),"")</f>
        <v/>
      </c>
      <c r="S20" s="24" t="str">
        <f>IF(ISNUMBER(AVERAGEIFS(Observed!S$2:S$3250,Observed!$A$2:$A$3250,$A20,Observed!$C$2:$C$3250,$C20)),AVERAGEIFS(Observed!S$2:S$3250,Observed!$A$2:$A$3250,$A20,Observed!$C$2:$C$3250,$C20),"")</f>
        <v/>
      </c>
      <c r="T20" s="24" t="str">
        <f>IF(ISNUMBER(AVERAGEIFS(Observed!T$2:T$3250,Observed!$A$2:$A$3250,$A20,Observed!$C$2:$C$3250,$C20)),AVERAGEIFS(Observed!T$2:T$3250,Observed!$A$2:$A$3250,$A20,Observed!$C$2:$C$3250,$C20),"")</f>
        <v/>
      </c>
      <c r="U20" s="24" t="str">
        <f>IF(ISNUMBER(AVERAGEIFS(Observed!U$2:U$3250,Observed!$A$2:$A$3250,$A20,Observed!$C$2:$C$3250,$C20)),AVERAGEIFS(Observed!U$2:U$3250,Observed!$A$2:$A$3250,$A20,Observed!$C$2:$C$3250,$C20),"")</f>
        <v/>
      </c>
      <c r="V20" s="23" t="str">
        <f>IF(ISNUMBER(AVERAGEIFS(Observed!V$2:V$3250,Observed!$A$2:$A$3250,$A20,Observed!$C$2:$C$3250,$C20)),AVERAGEIFS(Observed!V$2:V$3250,Observed!$A$2:$A$3250,$A20,Observed!$C$2:$C$3250,$C20),"")</f>
        <v/>
      </c>
      <c r="W20" s="25" t="str">
        <f>IF(ISNUMBER(AVERAGEIFS(Observed!W$2:W$3250,Observed!$A$2:$A$3250,$A20,Observed!$C$2:$C$3250,$C20)),AVERAGEIFS(Observed!W$2:W$3250,Observed!$A$2:$A$3250,$A20,Observed!$C$2:$C$3250,$C20),"")</f>
        <v/>
      </c>
      <c r="X20" s="25" t="str">
        <f>IF(ISNUMBER(AVERAGEIFS(Observed!X$2:X$3250,Observed!$A$2:$A$3250,$A20,Observed!$C$2:$C$3250,$C20)),AVERAGEIFS(Observed!X$2:X$3250,Observed!$A$2:$A$3250,$A20,Observed!$C$2:$C$3250,$C20),"")</f>
        <v/>
      </c>
      <c r="Y20" s="23" t="str">
        <f>IF(ISNUMBER(AVERAGEIFS(Observed!Y$2:Y$3250,Observed!$A$2:$A$3250,$A20,Observed!$C$2:$C$3250,$C20)),AVERAGEIFS(Observed!Y$2:Y$3250,Observed!$A$2:$A$3250,$A20,Observed!$C$2:$C$3250,$C20),"")</f>
        <v/>
      </c>
      <c r="Z20" s="23" t="str">
        <f>IF(ISNUMBER(AVERAGEIFS(Observed!Z$2:Z$3250,Observed!$A$2:$A$3250,$A20,Observed!$C$2:$C$3250,$C20)),AVERAGEIFS(Observed!Z$2:Z$3250,Observed!$A$2:$A$3250,$A20,Observed!$C$2:$C$3250,$C20),"")</f>
        <v/>
      </c>
      <c r="AA20" s="23" t="str">
        <f>IF(ISNUMBER(AVERAGEIFS(Observed!AA$2:AA$3250,Observed!$A$2:$A$3250,$A20,Observed!$C$2:$C$3250,$C20)),AVERAGEIFS(Observed!AA$2:AA$3250,Observed!$A$2:$A$3250,$A20,Observed!$C$2:$C$3250,$C20),"")</f>
        <v/>
      </c>
      <c r="AB20" s="23" t="str">
        <f>IF(ISNUMBER(AVERAGEIFS(Observed!AB$2:AB$3250,Observed!$A$2:$A$3250,$A20,Observed!$C$2:$C$3250,$C20)),AVERAGEIFS(Observed!AB$2:AB$3250,Observed!$A$2:$A$3250,$A20,Observed!$C$2:$C$3250,$C20),"")</f>
        <v/>
      </c>
      <c r="AC20" s="23" t="str">
        <f>IF(ISNUMBER(AVERAGEIFS(Observed!AC$2:AC$3250,Observed!$A$2:$A$3250,$A20,Observed!$C$2:$C$3250,$C20)),AVERAGEIFS(Observed!AC$2:AC$3250,Observed!$A$2:$A$3250,$A20,Observed!$C$2:$C$3250,$C20),"")</f>
        <v/>
      </c>
      <c r="AD20" s="23" t="str">
        <f>IF(ISNUMBER(AVERAGEIFS(Observed!AD$2:AD$3250,Observed!$A$2:$A$3250,$A20,Observed!$C$2:$C$3250,$C20)),AVERAGEIFS(Observed!AD$2:AD$3250,Observed!$A$2:$A$3250,$A20,Observed!$C$2:$C$3250,$C20),"")</f>
        <v/>
      </c>
      <c r="AE20" s="23" t="str">
        <f>IF(ISNUMBER(AVERAGEIFS(Observed!AE$2:AE$3250,Observed!$A$2:$A$3250,$A20,Observed!$C$2:$C$3250,$C20)),AVERAGEIFS(Observed!AE$2:AE$3250,Observed!$A$2:$A$3250,$A20,Observed!$C$2:$C$3250,$C20),"")</f>
        <v/>
      </c>
      <c r="AF20" s="23" t="str">
        <f>IF(ISNUMBER(AVERAGEIFS(Observed!AF$2:AF$3250,Observed!$A$2:$A$3250,$A20,Observed!$C$2:$C$3250,$C20)),AVERAGEIFS(Observed!AF$2:AF$3250,Observed!$A$2:$A$3250,$A20,Observed!$C$2:$C$3250,$C20),"")</f>
        <v/>
      </c>
      <c r="AG20" s="23" t="str">
        <f>IF(ISNUMBER(AVERAGEIFS(Observed!AG$2:AG$3250,Observed!$A$2:$A$3250,$A20,Observed!$C$2:$C$3250,$C20)),AVERAGEIFS(Observed!AG$2:AG$3250,Observed!$A$2:$A$3250,$A20,Observed!$C$2:$C$3250,$C20),"")</f>
        <v/>
      </c>
      <c r="AH20" s="24" t="str">
        <f>IF(ISNUMBER(AVERAGEIFS(Observed!AH$2:AH$3250,Observed!$A$2:$A$3250,$A20,Observed!$C$2:$C$3250,$C20)),AVERAGEIFS(Observed!AH$2:AH$3250,Observed!$A$2:$A$3250,$A20,Observed!$C$2:$C$3250,$C20),"")</f>
        <v/>
      </c>
      <c r="AI20" s="24" t="str">
        <f>IF(ISNUMBER(AVERAGEIFS(Observed!AI$2:AI$3250,Observed!$A$2:$A$3250,$A20,Observed!$C$2:$C$3250,$C20)),AVERAGEIFS(Observed!AI$2:AI$3250,Observed!$A$2:$A$3250,$A20,Observed!$C$2:$C$3250,$C20),"")</f>
        <v/>
      </c>
      <c r="AJ20" s="24" t="str">
        <f>IF(ISNUMBER(AVERAGEIFS(Observed!AJ$2:AJ$3250,Observed!$A$2:$A$3250,$A20,Observed!$C$2:$C$3250,$C20)),AVERAGEIFS(Observed!AJ$2:AJ$3250,Observed!$A$2:$A$3250,$A20,Observed!$C$2:$C$3250,$C20),"")</f>
        <v/>
      </c>
      <c r="AK20" s="23" t="str">
        <f>IF(ISNUMBER(AVERAGEIFS(Observed!AK$2:AK$3250,Observed!$A$2:$A$3250,$A20,Observed!$C$2:$C$3250,$C20)),AVERAGEIFS(Observed!AK$2:AK$3250,Observed!$A$2:$A$3250,$A20,Observed!$C$2:$C$3250,$C20),"")</f>
        <v/>
      </c>
      <c r="AL20" s="24" t="str">
        <f>IF(ISNUMBER(AVERAGEIFS(Observed!AL$2:AL$3250,Observed!$A$2:$A$3250,$A20,Observed!$C$2:$C$3250,$C20)),AVERAGEIFS(Observed!AL$2:AL$3250,Observed!$A$2:$A$3250,$A20,Observed!$C$2:$C$3250,$C20),"")</f>
        <v/>
      </c>
      <c r="AM20" s="24" t="str">
        <f>IF(ISNUMBER(AVERAGEIFS(Observed!AM$2:AM$3250,Observed!$A$2:$A$3250,$A20,Observed!$C$2:$C$3250,$C20)),AVERAGEIFS(Observed!AM$2:AM$3250,Observed!$A$2:$A$3250,$A20,Observed!$C$2:$C$3250,$C20),"")</f>
        <v/>
      </c>
      <c r="AN20" s="24" t="str">
        <f>IF(ISNUMBER(AVERAGEIFS(Observed!AN$2:AN$3250,Observed!$A$2:$A$3250,$A20,Observed!$C$2:$C$3250,$C20)),AVERAGEIFS(Observed!AN$2:AN$3250,Observed!$A$2:$A$3250,$A20,Observed!$C$2:$C$3250,$C20),"")</f>
        <v/>
      </c>
      <c r="AO20" s="24" t="str">
        <f>IF(ISNUMBER(AVERAGEIFS(Observed!AO$2:AO$3250,Observed!$A$2:$A$3250,$A20,Observed!$C$2:$C$3250,$C20)),AVERAGEIFS(Observed!AO$2:AO$3250,Observed!$A$2:$A$3250,$A20,Observed!$C$2:$C$3250,$C20),"")</f>
        <v/>
      </c>
      <c r="AP20" s="24" t="str">
        <f>IF(ISNUMBER(AVERAGEIFS(Observed!AP$2:AP$3250,Observed!$A$2:$A$3250,$A20,Observed!$C$2:$C$3250,$C20)),AVERAGEIFS(Observed!AP$2:AP$3250,Observed!$A$2:$A$3250,$A20,Observed!$C$2:$C$3250,$C20),"")</f>
        <v/>
      </c>
      <c r="AQ20" s="24" t="str">
        <f>IF(ISNUMBER(AVERAGEIFS(Observed!AQ$2:AQ$3250,Observed!$A$2:$A$3250,$A20,Observed!$C$2:$C$3250,$C20)),AVERAGEIFS(Observed!AQ$2:AQ$3250,Observed!$A$2:$A$3250,$A20,Observed!$C$2:$C$3250,$C20),"")</f>
        <v/>
      </c>
      <c r="AR20" s="24" t="str">
        <f>IF(ISNUMBER(AVERAGEIFS(Observed!AR$2:AR$3250,Observed!$A$2:$A$3250,$A20,Observed!$C$2:$C$3250,$C20)),AVERAGEIFS(Observed!AR$2:AR$3250,Observed!$A$2:$A$3250,$A20,Observed!$C$2:$C$3250,$C20),"")</f>
        <v/>
      </c>
      <c r="AS20" s="23" t="str">
        <f>IF(ISNUMBER(AVERAGEIFS(Observed!AS$2:AS$3250,Observed!$A$2:$A$3250,$A20,Observed!$C$2:$C$3250,$C20)),AVERAGEIFS(Observed!AS$2:AS$3250,Observed!$A$2:$A$3250,$A20,Observed!$C$2:$C$3250,$C20),"")</f>
        <v/>
      </c>
      <c r="AT20" s="24" t="str">
        <f>IF(ISNUMBER(AVERAGEIFS(Observed!AT$2:AT$3250,Observed!$A$2:$A$3250,$A20,Observed!$C$2:$C$3250,$C20)),AVERAGEIFS(Observed!AT$2:AT$3250,Observed!$A$2:$A$3250,$A20,Observed!$C$2:$C$3250,$C20),"")</f>
        <v/>
      </c>
      <c r="AU20" s="23" t="str">
        <f>IF(ISNUMBER(AVERAGEIFS(Observed!AU$2:AU$3250,Observed!$A$2:$A$3250,$A20,Observed!$C$2:$C$3250,$C20)),AVERAGEIFS(Observed!AU$2:AU$3250,Observed!$A$2:$A$3250,$A20,Observed!$C$2:$C$3250,$C20),"")</f>
        <v/>
      </c>
      <c r="AV20" s="23" t="str">
        <f>IF(ISNUMBER(AVERAGEIFS(Observed!AV$2:AV$3250,Observed!$A$2:$A$3250,$A20,Observed!$C$2:$C$3250,$C20)),AVERAGEIFS(Observed!AV$2:AV$3250,Observed!$A$2:$A$3250,$A20,Observed!$C$2:$C$3250,$C20),"")</f>
        <v/>
      </c>
      <c r="AW20" s="2">
        <f>COUNTIFS(Observed!$A$2:$A$3250,$A20,Observed!$C$2:$C$3250,$C20)</f>
        <v>3</v>
      </c>
      <c r="AX20" s="2">
        <f t="shared" si="0"/>
        <v>1</v>
      </c>
    </row>
    <row r="21" spans="1:50" x14ac:dyDescent="0.25">
      <c r="A21" s="4" t="s">
        <v>118</v>
      </c>
      <c r="B21" t="s">
        <v>24</v>
      </c>
      <c r="C21" s="3">
        <v>42044</v>
      </c>
      <c r="D21">
        <v>1</v>
      </c>
      <c r="E21">
        <v>50</v>
      </c>
      <c r="J21" s="2" t="s">
        <v>44</v>
      </c>
      <c r="K21" s="2" t="s">
        <v>22</v>
      </c>
      <c r="L21">
        <v>2</v>
      </c>
      <c r="M21" s="2" t="s">
        <v>116</v>
      </c>
      <c r="N21" s="22">
        <f>IF(ISNUMBER(AVERAGEIFS(Observed!N$2:N$3250,Observed!$A$2:$A$3250,$A21,Observed!$C$2:$C$3250,$C21)),AVERAGEIFS(Observed!N$2:N$3250,Observed!$A$2:$A$3250,$A21,Observed!$C$2:$C$3250,$C21),"")</f>
        <v>3247.3333333333335</v>
      </c>
      <c r="O21" s="23">
        <f>IF(ISNUMBER(AVERAGEIFS(Observed!O$2:O$3250,Observed!$A$2:$A$3250,$A21,Observed!$C$2:$C$3250,$C21)),AVERAGEIFS(Observed!O$2:O$3250,Observed!$A$2:$A$3250,$A21,Observed!$C$2:$C$3250,$C21),"")</f>
        <v>324.73333333333329</v>
      </c>
      <c r="P21" s="23" t="str">
        <f>IF(ISNUMBER(AVERAGEIFS(Observed!P$2:P$3250,Observed!$A$2:$A$3250,$A21,Observed!$C$2:$C$3250,$C21)),AVERAGEIFS(Observed!P$2:P$3250,Observed!$A$2:$A$3250,$A21,Observed!$C$2:$C$3250,$C21),"")</f>
        <v/>
      </c>
      <c r="Q21" s="23" t="str">
        <f>IF(ISNUMBER(AVERAGEIFS(Observed!Q$2:Q$3250,Observed!$A$2:$A$3250,$A21,Observed!$C$2:$C$3250,$C21)),AVERAGEIFS(Observed!Q$2:Q$3250,Observed!$A$2:$A$3250,$A21,Observed!$C$2:$C$3250,$C21),"")</f>
        <v/>
      </c>
      <c r="R21" s="23" t="str">
        <f>IF(ISNUMBER(AVERAGEIFS(Observed!R$2:R$3250,Observed!$A$2:$A$3250,$A21,Observed!$C$2:$C$3250,$C21)),AVERAGEIFS(Observed!R$2:R$3250,Observed!$A$2:$A$3250,$A21,Observed!$C$2:$C$3250,$C21),"")</f>
        <v/>
      </c>
      <c r="S21" s="24" t="str">
        <f>IF(ISNUMBER(AVERAGEIFS(Observed!S$2:S$3250,Observed!$A$2:$A$3250,$A21,Observed!$C$2:$C$3250,$C21)),AVERAGEIFS(Observed!S$2:S$3250,Observed!$A$2:$A$3250,$A21,Observed!$C$2:$C$3250,$C21),"")</f>
        <v/>
      </c>
      <c r="T21" s="24" t="str">
        <f>IF(ISNUMBER(AVERAGEIFS(Observed!T$2:T$3250,Observed!$A$2:$A$3250,$A21,Observed!$C$2:$C$3250,$C21)),AVERAGEIFS(Observed!T$2:T$3250,Observed!$A$2:$A$3250,$A21,Observed!$C$2:$C$3250,$C21),"")</f>
        <v/>
      </c>
      <c r="U21" s="24" t="str">
        <f>IF(ISNUMBER(AVERAGEIFS(Observed!U$2:U$3250,Observed!$A$2:$A$3250,$A21,Observed!$C$2:$C$3250,$C21)),AVERAGEIFS(Observed!U$2:U$3250,Observed!$A$2:$A$3250,$A21,Observed!$C$2:$C$3250,$C21),"")</f>
        <v/>
      </c>
      <c r="V21" s="23" t="str">
        <f>IF(ISNUMBER(AVERAGEIFS(Observed!V$2:V$3250,Observed!$A$2:$A$3250,$A21,Observed!$C$2:$C$3250,$C21)),AVERAGEIFS(Observed!V$2:V$3250,Observed!$A$2:$A$3250,$A21,Observed!$C$2:$C$3250,$C21),"")</f>
        <v/>
      </c>
      <c r="W21" s="25" t="str">
        <f>IF(ISNUMBER(AVERAGEIFS(Observed!W$2:W$3250,Observed!$A$2:$A$3250,$A21,Observed!$C$2:$C$3250,$C21)),AVERAGEIFS(Observed!W$2:W$3250,Observed!$A$2:$A$3250,$A21,Observed!$C$2:$C$3250,$C21),"")</f>
        <v/>
      </c>
      <c r="X21" s="25" t="str">
        <f>IF(ISNUMBER(AVERAGEIFS(Observed!X$2:X$3250,Observed!$A$2:$A$3250,$A21,Observed!$C$2:$C$3250,$C21)),AVERAGEIFS(Observed!X$2:X$3250,Observed!$A$2:$A$3250,$A21,Observed!$C$2:$C$3250,$C21),"")</f>
        <v/>
      </c>
      <c r="Y21" s="23" t="str">
        <f>IF(ISNUMBER(AVERAGEIFS(Observed!Y$2:Y$3250,Observed!$A$2:$A$3250,$A21,Observed!$C$2:$C$3250,$C21)),AVERAGEIFS(Observed!Y$2:Y$3250,Observed!$A$2:$A$3250,$A21,Observed!$C$2:$C$3250,$C21),"")</f>
        <v/>
      </c>
      <c r="Z21" s="23" t="str">
        <f>IF(ISNUMBER(AVERAGEIFS(Observed!Z$2:Z$3250,Observed!$A$2:$A$3250,$A21,Observed!$C$2:$C$3250,$C21)),AVERAGEIFS(Observed!Z$2:Z$3250,Observed!$A$2:$A$3250,$A21,Observed!$C$2:$C$3250,$C21),"")</f>
        <v/>
      </c>
      <c r="AA21" s="23" t="str">
        <f>IF(ISNUMBER(AVERAGEIFS(Observed!AA$2:AA$3250,Observed!$A$2:$A$3250,$A21,Observed!$C$2:$C$3250,$C21)),AVERAGEIFS(Observed!AA$2:AA$3250,Observed!$A$2:$A$3250,$A21,Observed!$C$2:$C$3250,$C21),"")</f>
        <v/>
      </c>
      <c r="AB21" s="23" t="str">
        <f>IF(ISNUMBER(AVERAGEIFS(Observed!AB$2:AB$3250,Observed!$A$2:$A$3250,$A21,Observed!$C$2:$C$3250,$C21)),AVERAGEIFS(Observed!AB$2:AB$3250,Observed!$A$2:$A$3250,$A21,Observed!$C$2:$C$3250,$C21),"")</f>
        <v/>
      </c>
      <c r="AC21" s="23" t="str">
        <f>IF(ISNUMBER(AVERAGEIFS(Observed!AC$2:AC$3250,Observed!$A$2:$A$3250,$A21,Observed!$C$2:$C$3250,$C21)),AVERAGEIFS(Observed!AC$2:AC$3250,Observed!$A$2:$A$3250,$A21,Observed!$C$2:$C$3250,$C21),"")</f>
        <v/>
      </c>
      <c r="AD21" s="23" t="str">
        <f>IF(ISNUMBER(AVERAGEIFS(Observed!AD$2:AD$3250,Observed!$A$2:$A$3250,$A21,Observed!$C$2:$C$3250,$C21)),AVERAGEIFS(Observed!AD$2:AD$3250,Observed!$A$2:$A$3250,$A21,Observed!$C$2:$C$3250,$C21),"")</f>
        <v/>
      </c>
      <c r="AE21" s="23" t="str">
        <f>IF(ISNUMBER(AVERAGEIFS(Observed!AE$2:AE$3250,Observed!$A$2:$A$3250,$A21,Observed!$C$2:$C$3250,$C21)),AVERAGEIFS(Observed!AE$2:AE$3250,Observed!$A$2:$A$3250,$A21,Observed!$C$2:$C$3250,$C21),"")</f>
        <v/>
      </c>
      <c r="AF21" s="23" t="str">
        <f>IF(ISNUMBER(AVERAGEIFS(Observed!AF$2:AF$3250,Observed!$A$2:$A$3250,$A21,Observed!$C$2:$C$3250,$C21)),AVERAGEIFS(Observed!AF$2:AF$3250,Observed!$A$2:$A$3250,$A21,Observed!$C$2:$C$3250,$C21),"")</f>
        <v/>
      </c>
      <c r="AG21" s="23" t="str">
        <f>IF(ISNUMBER(AVERAGEIFS(Observed!AG$2:AG$3250,Observed!$A$2:$A$3250,$A21,Observed!$C$2:$C$3250,$C21)),AVERAGEIFS(Observed!AG$2:AG$3250,Observed!$A$2:$A$3250,$A21,Observed!$C$2:$C$3250,$C21),"")</f>
        <v/>
      </c>
      <c r="AH21" s="24" t="str">
        <f>IF(ISNUMBER(AVERAGEIFS(Observed!AH$2:AH$3250,Observed!$A$2:$A$3250,$A21,Observed!$C$2:$C$3250,$C21)),AVERAGEIFS(Observed!AH$2:AH$3250,Observed!$A$2:$A$3250,$A21,Observed!$C$2:$C$3250,$C21),"")</f>
        <v/>
      </c>
      <c r="AI21" s="24" t="str">
        <f>IF(ISNUMBER(AVERAGEIFS(Observed!AI$2:AI$3250,Observed!$A$2:$A$3250,$A21,Observed!$C$2:$C$3250,$C21)),AVERAGEIFS(Observed!AI$2:AI$3250,Observed!$A$2:$A$3250,$A21,Observed!$C$2:$C$3250,$C21),"")</f>
        <v/>
      </c>
      <c r="AJ21" s="24" t="str">
        <f>IF(ISNUMBER(AVERAGEIFS(Observed!AJ$2:AJ$3250,Observed!$A$2:$A$3250,$A21,Observed!$C$2:$C$3250,$C21)),AVERAGEIFS(Observed!AJ$2:AJ$3250,Observed!$A$2:$A$3250,$A21,Observed!$C$2:$C$3250,$C21),"")</f>
        <v/>
      </c>
      <c r="AK21" s="23" t="str">
        <f>IF(ISNUMBER(AVERAGEIFS(Observed!AK$2:AK$3250,Observed!$A$2:$A$3250,$A21,Observed!$C$2:$C$3250,$C21)),AVERAGEIFS(Observed!AK$2:AK$3250,Observed!$A$2:$A$3250,$A21,Observed!$C$2:$C$3250,$C21),"")</f>
        <v/>
      </c>
      <c r="AL21" s="24" t="str">
        <f>IF(ISNUMBER(AVERAGEIFS(Observed!AL$2:AL$3250,Observed!$A$2:$A$3250,$A21,Observed!$C$2:$C$3250,$C21)),AVERAGEIFS(Observed!AL$2:AL$3250,Observed!$A$2:$A$3250,$A21,Observed!$C$2:$C$3250,$C21),"")</f>
        <v/>
      </c>
      <c r="AM21" s="24" t="str">
        <f>IF(ISNUMBER(AVERAGEIFS(Observed!AM$2:AM$3250,Observed!$A$2:$A$3250,$A21,Observed!$C$2:$C$3250,$C21)),AVERAGEIFS(Observed!AM$2:AM$3250,Observed!$A$2:$A$3250,$A21,Observed!$C$2:$C$3250,$C21),"")</f>
        <v/>
      </c>
      <c r="AN21" s="24" t="str">
        <f>IF(ISNUMBER(AVERAGEIFS(Observed!AN$2:AN$3250,Observed!$A$2:$A$3250,$A21,Observed!$C$2:$C$3250,$C21)),AVERAGEIFS(Observed!AN$2:AN$3250,Observed!$A$2:$A$3250,$A21,Observed!$C$2:$C$3250,$C21),"")</f>
        <v/>
      </c>
      <c r="AO21" s="24" t="str">
        <f>IF(ISNUMBER(AVERAGEIFS(Observed!AO$2:AO$3250,Observed!$A$2:$A$3250,$A21,Observed!$C$2:$C$3250,$C21)),AVERAGEIFS(Observed!AO$2:AO$3250,Observed!$A$2:$A$3250,$A21,Observed!$C$2:$C$3250,$C21),"")</f>
        <v/>
      </c>
      <c r="AP21" s="24" t="str">
        <f>IF(ISNUMBER(AVERAGEIFS(Observed!AP$2:AP$3250,Observed!$A$2:$A$3250,$A21,Observed!$C$2:$C$3250,$C21)),AVERAGEIFS(Observed!AP$2:AP$3250,Observed!$A$2:$A$3250,$A21,Observed!$C$2:$C$3250,$C21),"")</f>
        <v/>
      </c>
      <c r="AQ21" s="24" t="str">
        <f>IF(ISNUMBER(AVERAGEIFS(Observed!AQ$2:AQ$3250,Observed!$A$2:$A$3250,$A21,Observed!$C$2:$C$3250,$C21)),AVERAGEIFS(Observed!AQ$2:AQ$3250,Observed!$A$2:$A$3250,$A21,Observed!$C$2:$C$3250,$C21),"")</f>
        <v/>
      </c>
      <c r="AR21" s="24" t="str">
        <f>IF(ISNUMBER(AVERAGEIFS(Observed!AR$2:AR$3250,Observed!$A$2:$A$3250,$A21,Observed!$C$2:$C$3250,$C21)),AVERAGEIFS(Observed!AR$2:AR$3250,Observed!$A$2:$A$3250,$A21,Observed!$C$2:$C$3250,$C21),"")</f>
        <v/>
      </c>
      <c r="AS21" s="23" t="str">
        <f>IF(ISNUMBER(AVERAGEIFS(Observed!AS$2:AS$3250,Observed!$A$2:$A$3250,$A21,Observed!$C$2:$C$3250,$C21)),AVERAGEIFS(Observed!AS$2:AS$3250,Observed!$A$2:$A$3250,$A21,Observed!$C$2:$C$3250,$C21),"")</f>
        <v/>
      </c>
      <c r="AT21" s="24" t="str">
        <f>IF(ISNUMBER(AVERAGEIFS(Observed!AT$2:AT$3250,Observed!$A$2:$A$3250,$A21,Observed!$C$2:$C$3250,$C21)),AVERAGEIFS(Observed!AT$2:AT$3250,Observed!$A$2:$A$3250,$A21,Observed!$C$2:$C$3250,$C21),"")</f>
        <v/>
      </c>
      <c r="AU21" s="23" t="str">
        <f>IF(ISNUMBER(AVERAGEIFS(Observed!AU$2:AU$3250,Observed!$A$2:$A$3250,$A21,Observed!$C$2:$C$3250,$C21)),AVERAGEIFS(Observed!AU$2:AU$3250,Observed!$A$2:$A$3250,$A21,Observed!$C$2:$C$3250,$C21),"")</f>
        <v/>
      </c>
      <c r="AV21" s="23" t="str">
        <f>IF(ISNUMBER(AVERAGEIFS(Observed!AV$2:AV$3250,Observed!$A$2:$A$3250,$A21,Observed!$C$2:$C$3250,$C21)),AVERAGEIFS(Observed!AV$2:AV$3250,Observed!$A$2:$A$3250,$A21,Observed!$C$2:$C$3250,$C21),"")</f>
        <v/>
      </c>
      <c r="AW21" s="2">
        <f>COUNTIFS(Observed!$A$2:$A$3250,$A21,Observed!$C$2:$C$3250,$C21)</f>
        <v>3</v>
      </c>
      <c r="AX21" s="2">
        <f t="shared" si="0"/>
        <v>1</v>
      </c>
    </row>
    <row r="22" spans="1:50" x14ac:dyDescent="0.25">
      <c r="A22" s="4" t="s">
        <v>119</v>
      </c>
      <c r="B22" t="s">
        <v>24</v>
      </c>
      <c r="C22" s="3">
        <v>42044</v>
      </c>
      <c r="D22">
        <v>1</v>
      </c>
      <c r="E22">
        <v>100</v>
      </c>
      <c r="J22" s="2" t="s">
        <v>44</v>
      </c>
      <c r="K22" s="2" t="s">
        <v>22</v>
      </c>
      <c r="L22">
        <v>2</v>
      </c>
      <c r="M22" s="2" t="s">
        <v>116</v>
      </c>
      <c r="N22" s="22">
        <f>IF(ISNUMBER(AVERAGEIFS(Observed!N$2:N$3250,Observed!$A$2:$A$3250,$A22,Observed!$C$2:$C$3250,$C22)),AVERAGEIFS(Observed!N$2:N$3250,Observed!$A$2:$A$3250,$A22,Observed!$C$2:$C$3250,$C22),"")</f>
        <v>3235</v>
      </c>
      <c r="O22" s="23">
        <f>IF(ISNUMBER(AVERAGEIFS(Observed!O$2:O$3250,Observed!$A$2:$A$3250,$A22,Observed!$C$2:$C$3250,$C22)),AVERAGEIFS(Observed!O$2:O$3250,Observed!$A$2:$A$3250,$A22,Observed!$C$2:$C$3250,$C22),"")</f>
        <v>323.5</v>
      </c>
      <c r="P22" s="23" t="str">
        <f>IF(ISNUMBER(AVERAGEIFS(Observed!P$2:P$3250,Observed!$A$2:$A$3250,$A22,Observed!$C$2:$C$3250,$C22)),AVERAGEIFS(Observed!P$2:P$3250,Observed!$A$2:$A$3250,$A22,Observed!$C$2:$C$3250,$C22),"")</f>
        <v/>
      </c>
      <c r="Q22" s="23" t="str">
        <f>IF(ISNUMBER(AVERAGEIFS(Observed!Q$2:Q$3250,Observed!$A$2:$A$3250,$A22,Observed!$C$2:$C$3250,$C22)),AVERAGEIFS(Observed!Q$2:Q$3250,Observed!$A$2:$A$3250,$A22,Observed!$C$2:$C$3250,$C22),"")</f>
        <v/>
      </c>
      <c r="R22" s="23" t="str">
        <f>IF(ISNUMBER(AVERAGEIFS(Observed!R$2:R$3250,Observed!$A$2:$A$3250,$A22,Observed!$C$2:$C$3250,$C22)),AVERAGEIFS(Observed!R$2:R$3250,Observed!$A$2:$A$3250,$A22,Observed!$C$2:$C$3250,$C22),"")</f>
        <v/>
      </c>
      <c r="S22" s="24" t="str">
        <f>IF(ISNUMBER(AVERAGEIFS(Observed!S$2:S$3250,Observed!$A$2:$A$3250,$A22,Observed!$C$2:$C$3250,$C22)),AVERAGEIFS(Observed!S$2:S$3250,Observed!$A$2:$A$3250,$A22,Observed!$C$2:$C$3250,$C22),"")</f>
        <v/>
      </c>
      <c r="T22" s="24" t="str">
        <f>IF(ISNUMBER(AVERAGEIFS(Observed!T$2:T$3250,Observed!$A$2:$A$3250,$A22,Observed!$C$2:$C$3250,$C22)),AVERAGEIFS(Observed!T$2:T$3250,Observed!$A$2:$A$3250,$A22,Observed!$C$2:$C$3250,$C22),"")</f>
        <v/>
      </c>
      <c r="U22" s="24" t="str">
        <f>IF(ISNUMBER(AVERAGEIFS(Observed!U$2:U$3250,Observed!$A$2:$A$3250,$A22,Observed!$C$2:$C$3250,$C22)),AVERAGEIFS(Observed!U$2:U$3250,Observed!$A$2:$A$3250,$A22,Observed!$C$2:$C$3250,$C22),"")</f>
        <v/>
      </c>
      <c r="V22" s="23" t="str">
        <f>IF(ISNUMBER(AVERAGEIFS(Observed!V$2:V$3250,Observed!$A$2:$A$3250,$A22,Observed!$C$2:$C$3250,$C22)),AVERAGEIFS(Observed!V$2:V$3250,Observed!$A$2:$A$3250,$A22,Observed!$C$2:$C$3250,$C22),"")</f>
        <v/>
      </c>
      <c r="W22" s="25" t="str">
        <f>IF(ISNUMBER(AVERAGEIFS(Observed!W$2:W$3250,Observed!$A$2:$A$3250,$A22,Observed!$C$2:$C$3250,$C22)),AVERAGEIFS(Observed!W$2:W$3250,Observed!$A$2:$A$3250,$A22,Observed!$C$2:$C$3250,$C22),"")</f>
        <v/>
      </c>
      <c r="X22" s="25" t="str">
        <f>IF(ISNUMBER(AVERAGEIFS(Observed!X$2:X$3250,Observed!$A$2:$A$3250,$A22,Observed!$C$2:$C$3250,$C22)),AVERAGEIFS(Observed!X$2:X$3250,Observed!$A$2:$A$3250,$A22,Observed!$C$2:$C$3250,$C22),"")</f>
        <v/>
      </c>
      <c r="Y22" s="23" t="str">
        <f>IF(ISNUMBER(AVERAGEIFS(Observed!Y$2:Y$3250,Observed!$A$2:$A$3250,$A22,Observed!$C$2:$C$3250,$C22)),AVERAGEIFS(Observed!Y$2:Y$3250,Observed!$A$2:$A$3250,$A22,Observed!$C$2:$C$3250,$C22),"")</f>
        <v/>
      </c>
      <c r="Z22" s="23" t="str">
        <f>IF(ISNUMBER(AVERAGEIFS(Observed!Z$2:Z$3250,Observed!$A$2:$A$3250,$A22,Observed!$C$2:$C$3250,$C22)),AVERAGEIFS(Observed!Z$2:Z$3250,Observed!$A$2:$A$3250,$A22,Observed!$C$2:$C$3250,$C22),"")</f>
        <v/>
      </c>
      <c r="AA22" s="23" t="str">
        <f>IF(ISNUMBER(AVERAGEIFS(Observed!AA$2:AA$3250,Observed!$A$2:$A$3250,$A22,Observed!$C$2:$C$3250,$C22)),AVERAGEIFS(Observed!AA$2:AA$3250,Observed!$A$2:$A$3250,$A22,Observed!$C$2:$C$3250,$C22),"")</f>
        <v/>
      </c>
      <c r="AB22" s="23" t="str">
        <f>IF(ISNUMBER(AVERAGEIFS(Observed!AB$2:AB$3250,Observed!$A$2:$A$3250,$A22,Observed!$C$2:$C$3250,$C22)),AVERAGEIFS(Observed!AB$2:AB$3250,Observed!$A$2:$A$3250,$A22,Observed!$C$2:$C$3250,$C22),"")</f>
        <v/>
      </c>
      <c r="AC22" s="23" t="str">
        <f>IF(ISNUMBER(AVERAGEIFS(Observed!AC$2:AC$3250,Observed!$A$2:$A$3250,$A22,Observed!$C$2:$C$3250,$C22)),AVERAGEIFS(Observed!AC$2:AC$3250,Observed!$A$2:$A$3250,$A22,Observed!$C$2:$C$3250,$C22),"")</f>
        <v/>
      </c>
      <c r="AD22" s="23" t="str">
        <f>IF(ISNUMBER(AVERAGEIFS(Observed!AD$2:AD$3250,Observed!$A$2:$A$3250,$A22,Observed!$C$2:$C$3250,$C22)),AVERAGEIFS(Observed!AD$2:AD$3250,Observed!$A$2:$A$3250,$A22,Observed!$C$2:$C$3250,$C22),"")</f>
        <v/>
      </c>
      <c r="AE22" s="23" t="str">
        <f>IF(ISNUMBER(AVERAGEIFS(Observed!AE$2:AE$3250,Observed!$A$2:$A$3250,$A22,Observed!$C$2:$C$3250,$C22)),AVERAGEIFS(Observed!AE$2:AE$3250,Observed!$A$2:$A$3250,$A22,Observed!$C$2:$C$3250,$C22),"")</f>
        <v/>
      </c>
      <c r="AF22" s="23" t="str">
        <f>IF(ISNUMBER(AVERAGEIFS(Observed!AF$2:AF$3250,Observed!$A$2:$A$3250,$A22,Observed!$C$2:$C$3250,$C22)),AVERAGEIFS(Observed!AF$2:AF$3250,Observed!$A$2:$A$3250,$A22,Observed!$C$2:$C$3250,$C22),"")</f>
        <v/>
      </c>
      <c r="AG22" s="23" t="str">
        <f>IF(ISNUMBER(AVERAGEIFS(Observed!AG$2:AG$3250,Observed!$A$2:$A$3250,$A22,Observed!$C$2:$C$3250,$C22)),AVERAGEIFS(Observed!AG$2:AG$3250,Observed!$A$2:$A$3250,$A22,Observed!$C$2:$C$3250,$C22),"")</f>
        <v/>
      </c>
      <c r="AH22" s="24" t="str">
        <f>IF(ISNUMBER(AVERAGEIFS(Observed!AH$2:AH$3250,Observed!$A$2:$A$3250,$A22,Observed!$C$2:$C$3250,$C22)),AVERAGEIFS(Observed!AH$2:AH$3250,Observed!$A$2:$A$3250,$A22,Observed!$C$2:$C$3250,$C22),"")</f>
        <v/>
      </c>
      <c r="AI22" s="24" t="str">
        <f>IF(ISNUMBER(AVERAGEIFS(Observed!AI$2:AI$3250,Observed!$A$2:$A$3250,$A22,Observed!$C$2:$C$3250,$C22)),AVERAGEIFS(Observed!AI$2:AI$3250,Observed!$A$2:$A$3250,$A22,Observed!$C$2:$C$3250,$C22),"")</f>
        <v/>
      </c>
      <c r="AJ22" s="24" t="str">
        <f>IF(ISNUMBER(AVERAGEIFS(Observed!AJ$2:AJ$3250,Observed!$A$2:$A$3250,$A22,Observed!$C$2:$C$3250,$C22)),AVERAGEIFS(Observed!AJ$2:AJ$3250,Observed!$A$2:$A$3250,$A22,Observed!$C$2:$C$3250,$C22),"")</f>
        <v/>
      </c>
      <c r="AK22" s="23" t="str">
        <f>IF(ISNUMBER(AVERAGEIFS(Observed!AK$2:AK$3250,Observed!$A$2:$A$3250,$A22,Observed!$C$2:$C$3250,$C22)),AVERAGEIFS(Observed!AK$2:AK$3250,Observed!$A$2:$A$3250,$A22,Observed!$C$2:$C$3250,$C22),"")</f>
        <v/>
      </c>
      <c r="AL22" s="24" t="str">
        <f>IF(ISNUMBER(AVERAGEIFS(Observed!AL$2:AL$3250,Observed!$A$2:$A$3250,$A22,Observed!$C$2:$C$3250,$C22)),AVERAGEIFS(Observed!AL$2:AL$3250,Observed!$A$2:$A$3250,$A22,Observed!$C$2:$C$3250,$C22),"")</f>
        <v/>
      </c>
      <c r="AM22" s="24" t="str">
        <f>IF(ISNUMBER(AVERAGEIFS(Observed!AM$2:AM$3250,Observed!$A$2:$A$3250,$A22,Observed!$C$2:$C$3250,$C22)),AVERAGEIFS(Observed!AM$2:AM$3250,Observed!$A$2:$A$3250,$A22,Observed!$C$2:$C$3250,$C22),"")</f>
        <v/>
      </c>
      <c r="AN22" s="24" t="str">
        <f>IF(ISNUMBER(AVERAGEIFS(Observed!AN$2:AN$3250,Observed!$A$2:$A$3250,$A22,Observed!$C$2:$C$3250,$C22)),AVERAGEIFS(Observed!AN$2:AN$3250,Observed!$A$2:$A$3250,$A22,Observed!$C$2:$C$3250,$C22),"")</f>
        <v/>
      </c>
      <c r="AO22" s="24" t="str">
        <f>IF(ISNUMBER(AVERAGEIFS(Observed!AO$2:AO$3250,Observed!$A$2:$A$3250,$A22,Observed!$C$2:$C$3250,$C22)),AVERAGEIFS(Observed!AO$2:AO$3250,Observed!$A$2:$A$3250,$A22,Observed!$C$2:$C$3250,$C22),"")</f>
        <v/>
      </c>
      <c r="AP22" s="24" t="str">
        <f>IF(ISNUMBER(AVERAGEIFS(Observed!AP$2:AP$3250,Observed!$A$2:$A$3250,$A22,Observed!$C$2:$C$3250,$C22)),AVERAGEIFS(Observed!AP$2:AP$3250,Observed!$A$2:$A$3250,$A22,Observed!$C$2:$C$3250,$C22),"")</f>
        <v/>
      </c>
      <c r="AQ22" s="24" t="str">
        <f>IF(ISNUMBER(AVERAGEIFS(Observed!AQ$2:AQ$3250,Observed!$A$2:$A$3250,$A22,Observed!$C$2:$C$3250,$C22)),AVERAGEIFS(Observed!AQ$2:AQ$3250,Observed!$A$2:$A$3250,$A22,Observed!$C$2:$C$3250,$C22),"")</f>
        <v/>
      </c>
      <c r="AR22" s="24" t="str">
        <f>IF(ISNUMBER(AVERAGEIFS(Observed!AR$2:AR$3250,Observed!$A$2:$A$3250,$A22,Observed!$C$2:$C$3250,$C22)),AVERAGEIFS(Observed!AR$2:AR$3250,Observed!$A$2:$A$3250,$A22,Observed!$C$2:$C$3250,$C22),"")</f>
        <v/>
      </c>
      <c r="AS22" s="23" t="str">
        <f>IF(ISNUMBER(AVERAGEIFS(Observed!AS$2:AS$3250,Observed!$A$2:$A$3250,$A22,Observed!$C$2:$C$3250,$C22)),AVERAGEIFS(Observed!AS$2:AS$3250,Observed!$A$2:$A$3250,$A22,Observed!$C$2:$C$3250,$C22),"")</f>
        <v/>
      </c>
      <c r="AT22" s="24" t="str">
        <f>IF(ISNUMBER(AVERAGEIFS(Observed!AT$2:AT$3250,Observed!$A$2:$A$3250,$A22,Observed!$C$2:$C$3250,$C22)),AVERAGEIFS(Observed!AT$2:AT$3250,Observed!$A$2:$A$3250,$A22,Observed!$C$2:$C$3250,$C22),"")</f>
        <v/>
      </c>
      <c r="AU22" s="23" t="str">
        <f>IF(ISNUMBER(AVERAGEIFS(Observed!AU$2:AU$3250,Observed!$A$2:$A$3250,$A22,Observed!$C$2:$C$3250,$C22)),AVERAGEIFS(Observed!AU$2:AU$3250,Observed!$A$2:$A$3250,$A22,Observed!$C$2:$C$3250,$C22),"")</f>
        <v/>
      </c>
      <c r="AV22" s="23" t="str">
        <f>IF(ISNUMBER(AVERAGEIFS(Observed!AV$2:AV$3250,Observed!$A$2:$A$3250,$A22,Observed!$C$2:$C$3250,$C22)),AVERAGEIFS(Observed!AV$2:AV$3250,Observed!$A$2:$A$3250,$A22,Observed!$C$2:$C$3250,$C22),"")</f>
        <v/>
      </c>
      <c r="AW22" s="2">
        <f>COUNTIFS(Observed!$A$2:$A$3250,$A22,Observed!$C$2:$C$3250,$C22)</f>
        <v>3</v>
      </c>
      <c r="AX22" s="2">
        <f t="shared" si="0"/>
        <v>1</v>
      </c>
    </row>
    <row r="23" spans="1:50" x14ac:dyDescent="0.25">
      <c r="A23" s="4" t="s">
        <v>120</v>
      </c>
      <c r="B23" t="s">
        <v>24</v>
      </c>
      <c r="C23" s="3">
        <v>42044</v>
      </c>
      <c r="D23">
        <v>1</v>
      </c>
      <c r="E23">
        <v>200</v>
      </c>
      <c r="J23" s="2" t="s">
        <v>44</v>
      </c>
      <c r="K23" s="2" t="s">
        <v>22</v>
      </c>
      <c r="L23">
        <v>2</v>
      </c>
      <c r="M23" s="2" t="s">
        <v>116</v>
      </c>
      <c r="N23" s="22">
        <f>IF(ISNUMBER(AVERAGEIFS(Observed!N$2:N$3250,Observed!$A$2:$A$3250,$A23,Observed!$C$2:$C$3250,$C23)),AVERAGEIFS(Observed!N$2:N$3250,Observed!$A$2:$A$3250,$A23,Observed!$C$2:$C$3250,$C23),"")</f>
        <v>3333.6666666666665</v>
      </c>
      <c r="O23" s="23">
        <f>IF(ISNUMBER(AVERAGEIFS(Observed!O$2:O$3250,Observed!$A$2:$A$3250,$A23,Observed!$C$2:$C$3250,$C23)),AVERAGEIFS(Observed!O$2:O$3250,Observed!$A$2:$A$3250,$A23,Observed!$C$2:$C$3250,$C23),"")</f>
        <v>333.36666666666667</v>
      </c>
      <c r="P23" s="23" t="str">
        <f>IF(ISNUMBER(AVERAGEIFS(Observed!P$2:P$3250,Observed!$A$2:$A$3250,$A23,Observed!$C$2:$C$3250,$C23)),AVERAGEIFS(Observed!P$2:P$3250,Observed!$A$2:$A$3250,$A23,Observed!$C$2:$C$3250,$C23),"")</f>
        <v/>
      </c>
      <c r="Q23" s="23" t="str">
        <f>IF(ISNUMBER(AVERAGEIFS(Observed!Q$2:Q$3250,Observed!$A$2:$A$3250,$A23,Observed!$C$2:$C$3250,$C23)),AVERAGEIFS(Observed!Q$2:Q$3250,Observed!$A$2:$A$3250,$A23,Observed!$C$2:$C$3250,$C23),"")</f>
        <v/>
      </c>
      <c r="R23" s="23" t="str">
        <f>IF(ISNUMBER(AVERAGEIFS(Observed!R$2:R$3250,Observed!$A$2:$A$3250,$A23,Observed!$C$2:$C$3250,$C23)),AVERAGEIFS(Observed!R$2:R$3250,Observed!$A$2:$A$3250,$A23,Observed!$C$2:$C$3250,$C23),"")</f>
        <v/>
      </c>
      <c r="S23" s="24" t="str">
        <f>IF(ISNUMBER(AVERAGEIFS(Observed!S$2:S$3250,Observed!$A$2:$A$3250,$A23,Observed!$C$2:$C$3250,$C23)),AVERAGEIFS(Observed!S$2:S$3250,Observed!$A$2:$A$3250,$A23,Observed!$C$2:$C$3250,$C23),"")</f>
        <v/>
      </c>
      <c r="T23" s="24" t="str">
        <f>IF(ISNUMBER(AVERAGEIFS(Observed!T$2:T$3250,Observed!$A$2:$A$3250,$A23,Observed!$C$2:$C$3250,$C23)),AVERAGEIFS(Observed!T$2:T$3250,Observed!$A$2:$A$3250,$A23,Observed!$C$2:$C$3250,$C23),"")</f>
        <v/>
      </c>
      <c r="U23" s="24" t="str">
        <f>IF(ISNUMBER(AVERAGEIFS(Observed!U$2:U$3250,Observed!$A$2:$A$3250,$A23,Observed!$C$2:$C$3250,$C23)),AVERAGEIFS(Observed!U$2:U$3250,Observed!$A$2:$A$3250,$A23,Observed!$C$2:$C$3250,$C23),"")</f>
        <v/>
      </c>
      <c r="V23" s="23" t="str">
        <f>IF(ISNUMBER(AVERAGEIFS(Observed!V$2:V$3250,Observed!$A$2:$A$3250,$A23,Observed!$C$2:$C$3250,$C23)),AVERAGEIFS(Observed!V$2:V$3250,Observed!$A$2:$A$3250,$A23,Observed!$C$2:$C$3250,$C23),"")</f>
        <v/>
      </c>
      <c r="W23" s="25" t="str">
        <f>IF(ISNUMBER(AVERAGEIFS(Observed!W$2:W$3250,Observed!$A$2:$A$3250,$A23,Observed!$C$2:$C$3250,$C23)),AVERAGEIFS(Observed!W$2:W$3250,Observed!$A$2:$A$3250,$A23,Observed!$C$2:$C$3250,$C23),"")</f>
        <v/>
      </c>
      <c r="X23" s="25" t="str">
        <f>IF(ISNUMBER(AVERAGEIFS(Observed!X$2:X$3250,Observed!$A$2:$A$3250,$A23,Observed!$C$2:$C$3250,$C23)),AVERAGEIFS(Observed!X$2:X$3250,Observed!$A$2:$A$3250,$A23,Observed!$C$2:$C$3250,$C23),"")</f>
        <v/>
      </c>
      <c r="Y23" s="23" t="str">
        <f>IF(ISNUMBER(AVERAGEIFS(Observed!Y$2:Y$3250,Observed!$A$2:$A$3250,$A23,Observed!$C$2:$C$3250,$C23)),AVERAGEIFS(Observed!Y$2:Y$3250,Observed!$A$2:$A$3250,$A23,Observed!$C$2:$C$3250,$C23),"")</f>
        <v/>
      </c>
      <c r="Z23" s="23" t="str">
        <f>IF(ISNUMBER(AVERAGEIFS(Observed!Z$2:Z$3250,Observed!$A$2:$A$3250,$A23,Observed!$C$2:$C$3250,$C23)),AVERAGEIFS(Observed!Z$2:Z$3250,Observed!$A$2:$A$3250,$A23,Observed!$C$2:$C$3250,$C23),"")</f>
        <v/>
      </c>
      <c r="AA23" s="23" t="str">
        <f>IF(ISNUMBER(AVERAGEIFS(Observed!AA$2:AA$3250,Observed!$A$2:$A$3250,$A23,Observed!$C$2:$C$3250,$C23)),AVERAGEIFS(Observed!AA$2:AA$3250,Observed!$A$2:$A$3250,$A23,Observed!$C$2:$C$3250,$C23),"")</f>
        <v/>
      </c>
      <c r="AB23" s="23" t="str">
        <f>IF(ISNUMBER(AVERAGEIFS(Observed!AB$2:AB$3250,Observed!$A$2:$A$3250,$A23,Observed!$C$2:$C$3250,$C23)),AVERAGEIFS(Observed!AB$2:AB$3250,Observed!$A$2:$A$3250,$A23,Observed!$C$2:$C$3250,$C23),"")</f>
        <v/>
      </c>
      <c r="AC23" s="23" t="str">
        <f>IF(ISNUMBER(AVERAGEIFS(Observed!AC$2:AC$3250,Observed!$A$2:$A$3250,$A23,Observed!$C$2:$C$3250,$C23)),AVERAGEIFS(Observed!AC$2:AC$3250,Observed!$A$2:$A$3250,$A23,Observed!$C$2:$C$3250,$C23),"")</f>
        <v/>
      </c>
      <c r="AD23" s="23" t="str">
        <f>IF(ISNUMBER(AVERAGEIFS(Observed!AD$2:AD$3250,Observed!$A$2:$A$3250,$A23,Observed!$C$2:$C$3250,$C23)),AVERAGEIFS(Observed!AD$2:AD$3250,Observed!$A$2:$A$3250,$A23,Observed!$C$2:$C$3250,$C23),"")</f>
        <v/>
      </c>
      <c r="AE23" s="23" t="str">
        <f>IF(ISNUMBER(AVERAGEIFS(Observed!AE$2:AE$3250,Observed!$A$2:$A$3250,$A23,Observed!$C$2:$C$3250,$C23)),AVERAGEIFS(Observed!AE$2:AE$3250,Observed!$A$2:$A$3250,$A23,Observed!$C$2:$C$3250,$C23),"")</f>
        <v/>
      </c>
      <c r="AF23" s="23" t="str">
        <f>IF(ISNUMBER(AVERAGEIFS(Observed!AF$2:AF$3250,Observed!$A$2:$A$3250,$A23,Observed!$C$2:$C$3250,$C23)),AVERAGEIFS(Observed!AF$2:AF$3250,Observed!$A$2:$A$3250,$A23,Observed!$C$2:$C$3250,$C23),"")</f>
        <v/>
      </c>
      <c r="AG23" s="23" t="str">
        <f>IF(ISNUMBER(AVERAGEIFS(Observed!AG$2:AG$3250,Observed!$A$2:$A$3250,$A23,Observed!$C$2:$C$3250,$C23)),AVERAGEIFS(Observed!AG$2:AG$3250,Observed!$A$2:$A$3250,$A23,Observed!$C$2:$C$3250,$C23),"")</f>
        <v/>
      </c>
      <c r="AH23" s="24" t="str">
        <f>IF(ISNUMBER(AVERAGEIFS(Observed!AH$2:AH$3250,Observed!$A$2:$A$3250,$A23,Observed!$C$2:$C$3250,$C23)),AVERAGEIFS(Observed!AH$2:AH$3250,Observed!$A$2:$A$3250,$A23,Observed!$C$2:$C$3250,$C23),"")</f>
        <v/>
      </c>
      <c r="AI23" s="24" t="str">
        <f>IF(ISNUMBER(AVERAGEIFS(Observed!AI$2:AI$3250,Observed!$A$2:$A$3250,$A23,Observed!$C$2:$C$3250,$C23)),AVERAGEIFS(Observed!AI$2:AI$3250,Observed!$A$2:$A$3250,$A23,Observed!$C$2:$C$3250,$C23),"")</f>
        <v/>
      </c>
      <c r="AJ23" s="24" t="str">
        <f>IF(ISNUMBER(AVERAGEIFS(Observed!AJ$2:AJ$3250,Observed!$A$2:$A$3250,$A23,Observed!$C$2:$C$3250,$C23)),AVERAGEIFS(Observed!AJ$2:AJ$3250,Observed!$A$2:$A$3250,$A23,Observed!$C$2:$C$3250,$C23),"")</f>
        <v/>
      </c>
      <c r="AK23" s="23" t="str">
        <f>IF(ISNUMBER(AVERAGEIFS(Observed!AK$2:AK$3250,Observed!$A$2:$A$3250,$A23,Observed!$C$2:$C$3250,$C23)),AVERAGEIFS(Observed!AK$2:AK$3250,Observed!$A$2:$A$3250,$A23,Observed!$C$2:$C$3250,$C23),"")</f>
        <v/>
      </c>
      <c r="AL23" s="24" t="str">
        <f>IF(ISNUMBER(AVERAGEIFS(Observed!AL$2:AL$3250,Observed!$A$2:$A$3250,$A23,Observed!$C$2:$C$3250,$C23)),AVERAGEIFS(Observed!AL$2:AL$3250,Observed!$A$2:$A$3250,$A23,Observed!$C$2:$C$3250,$C23),"")</f>
        <v/>
      </c>
      <c r="AM23" s="24" t="str">
        <f>IF(ISNUMBER(AVERAGEIFS(Observed!AM$2:AM$3250,Observed!$A$2:$A$3250,$A23,Observed!$C$2:$C$3250,$C23)),AVERAGEIFS(Observed!AM$2:AM$3250,Observed!$A$2:$A$3250,$A23,Observed!$C$2:$C$3250,$C23),"")</f>
        <v/>
      </c>
      <c r="AN23" s="24" t="str">
        <f>IF(ISNUMBER(AVERAGEIFS(Observed!AN$2:AN$3250,Observed!$A$2:$A$3250,$A23,Observed!$C$2:$C$3250,$C23)),AVERAGEIFS(Observed!AN$2:AN$3250,Observed!$A$2:$A$3250,$A23,Observed!$C$2:$C$3250,$C23),"")</f>
        <v/>
      </c>
      <c r="AO23" s="24" t="str">
        <f>IF(ISNUMBER(AVERAGEIFS(Observed!AO$2:AO$3250,Observed!$A$2:$A$3250,$A23,Observed!$C$2:$C$3250,$C23)),AVERAGEIFS(Observed!AO$2:AO$3250,Observed!$A$2:$A$3250,$A23,Observed!$C$2:$C$3250,$C23),"")</f>
        <v/>
      </c>
      <c r="AP23" s="24" t="str">
        <f>IF(ISNUMBER(AVERAGEIFS(Observed!AP$2:AP$3250,Observed!$A$2:$A$3250,$A23,Observed!$C$2:$C$3250,$C23)),AVERAGEIFS(Observed!AP$2:AP$3250,Observed!$A$2:$A$3250,$A23,Observed!$C$2:$C$3250,$C23),"")</f>
        <v/>
      </c>
      <c r="AQ23" s="24" t="str">
        <f>IF(ISNUMBER(AVERAGEIFS(Observed!AQ$2:AQ$3250,Observed!$A$2:$A$3250,$A23,Observed!$C$2:$C$3250,$C23)),AVERAGEIFS(Observed!AQ$2:AQ$3250,Observed!$A$2:$A$3250,$A23,Observed!$C$2:$C$3250,$C23),"")</f>
        <v/>
      </c>
      <c r="AR23" s="24" t="str">
        <f>IF(ISNUMBER(AVERAGEIFS(Observed!AR$2:AR$3250,Observed!$A$2:$A$3250,$A23,Observed!$C$2:$C$3250,$C23)),AVERAGEIFS(Observed!AR$2:AR$3250,Observed!$A$2:$A$3250,$A23,Observed!$C$2:$C$3250,$C23),"")</f>
        <v/>
      </c>
      <c r="AS23" s="23" t="str">
        <f>IF(ISNUMBER(AVERAGEIFS(Observed!AS$2:AS$3250,Observed!$A$2:$A$3250,$A23,Observed!$C$2:$C$3250,$C23)),AVERAGEIFS(Observed!AS$2:AS$3250,Observed!$A$2:$A$3250,$A23,Observed!$C$2:$C$3250,$C23),"")</f>
        <v/>
      </c>
      <c r="AT23" s="24" t="str">
        <f>IF(ISNUMBER(AVERAGEIFS(Observed!AT$2:AT$3250,Observed!$A$2:$A$3250,$A23,Observed!$C$2:$C$3250,$C23)),AVERAGEIFS(Observed!AT$2:AT$3250,Observed!$A$2:$A$3250,$A23,Observed!$C$2:$C$3250,$C23),"")</f>
        <v/>
      </c>
      <c r="AU23" s="23" t="str">
        <f>IF(ISNUMBER(AVERAGEIFS(Observed!AU$2:AU$3250,Observed!$A$2:$A$3250,$A23,Observed!$C$2:$C$3250,$C23)),AVERAGEIFS(Observed!AU$2:AU$3250,Observed!$A$2:$A$3250,$A23,Observed!$C$2:$C$3250,$C23),"")</f>
        <v/>
      </c>
      <c r="AV23" s="23" t="str">
        <f>IF(ISNUMBER(AVERAGEIFS(Observed!AV$2:AV$3250,Observed!$A$2:$A$3250,$A23,Observed!$C$2:$C$3250,$C23)),AVERAGEIFS(Observed!AV$2:AV$3250,Observed!$A$2:$A$3250,$A23,Observed!$C$2:$C$3250,$C23),"")</f>
        <v/>
      </c>
      <c r="AW23" s="2">
        <f>COUNTIFS(Observed!$A$2:$A$3250,$A23,Observed!$C$2:$C$3250,$C23)</f>
        <v>3</v>
      </c>
      <c r="AX23" s="2">
        <f t="shared" si="0"/>
        <v>1</v>
      </c>
    </row>
    <row r="24" spans="1:50" x14ac:dyDescent="0.25">
      <c r="A24" s="4" t="s">
        <v>121</v>
      </c>
      <c r="B24" t="s">
        <v>24</v>
      </c>
      <c r="C24" s="3">
        <v>42044</v>
      </c>
      <c r="D24">
        <v>1</v>
      </c>
      <c r="E24">
        <v>350</v>
      </c>
      <c r="J24" s="2" t="s">
        <v>44</v>
      </c>
      <c r="K24" s="2" t="s">
        <v>22</v>
      </c>
      <c r="L24">
        <v>2</v>
      </c>
      <c r="M24" s="2" t="s">
        <v>116</v>
      </c>
      <c r="N24" s="22">
        <f>IF(ISNUMBER(AVERAGEIFS(Observed!N$2:N$3250,Observed!$A$2:$A$3250,$A24,Observed!$C$2:$C$3250,$C24)),AVERAGEIFS(Observed!N$2:N$3250,Observed!$A$2:$A$3250,$A24,Observed!$C$2:$C$3250,$C24),"")</f>
        <v>3222.6666666666665</v>
      </c>
      <c r="O24" s="23">
        <f>IF(ISNUMBER(AVERAGEIFS(Observed!O$2:O$3250,Observed!$A$2:$A$3250,$A24,Observed!$C$2:$C$3250,$C24)),AVERAGEIFS(Observed!O$2:O$3250,Observed!$A$2:$A$3250,$A24,Observed!$C$2:$C$3250,$C24),"")</f>
        <v>322.26666666666665</v>
      </c>
      <c r="P24" s="23" t="str">
        <f>IF(ISNUMBER(AVERAGEIFS(Observed!P$2:P$3250,Observed!$A$2:$A$3250,$A24,Observed!$C$2:$C$3250,$C24)),AVERAGEIFS(Observed!P$2:P$3250,Observed!$A$2:$A$3250,$A24,Observed!$C$2:$C$3250,$C24),"")</f>
        <v/>
      </c>
      <c r="Q24" s="23" t="str">
        <f>IF(ISNUMBER(AVERAGEIFS(Observed!Q$2:Q$3250,Observed!$A$2:$A$3250,$A24,Observed!$C$2:$C$3250,$C24)),AVERAGEIFS(Observed!Q$2:Q$3250,Observed!$A$2:$A$3250,$A24,Observed!$C$2:$C$3250,$C24),"")</f>
        <v/>
      </c>
      <c r="R24" s="23" t="str">
        <f>IF(ISNUMBER(AVERAGEIFS(Observed!R$2:R$3250,Observed!$A$2:$A$3250,$A24,Observed!$C$2:$C$3250,$C24)),AVERAGEIFS(Observed!R$2:R$3250,Observed!$A$2:$A$3250,$A24,Observed!$C$2:$C$3250,$C24),"")</f>
        <v/>
      </c>
      <c r="S24" s="24" t="str">
        <f>IF(ISNUMBER(AVERAGEIFS(Observed!S$2:S$3250,Observed!$A$2:$A$3250,$A24,Observed!$C$2:$C$3250,$C24)),AVERAGEIFS(Observed!S$2:S$3250,Observed!$A$2:$A$3250,$A24,Observed!$C$2:$C$3250,$C24),"")</f>
        <v/>
      </c>
      <c r="T24" s="24" t="str">
        <f>IF(ISNUMBER(AVERAGEIFS(Observed!T$2:T$3250,Observed!$A$2:$A$3250,$A24,Observed!$C$2:$C$3250,$C24)),AVERAGEIFS(Observed!T$2:T$3250,Observed!$A$2:$A$3250,$A24,Observed!$C$2:$C$3250,$C24),"")</f>
        <v/>
      </c>
      <c r="U24" s="24" t="str">
        <f>IF(ISNUMBER(AVERAGEIFS(Observed!U$2:U$3250,Observed!$A$2:$A$3250,$A24,Observed!$C$2:$C$3250,$C24)),AVERAGEIFS(Observed!U$2:U$3250,Observed!$A$2:$A$3250,$A24,Observed!$C$2:$C$3250,$C24),"")</f>
        <v/>
      </c>
      <c r="V24" s="23" t="str">
        <f>IF(ISNUMBER(AVERAGEIFS(Observed!V$2:V$3250,Observed!$A$2:$A$3250,$A24,Observed!$C$2:$C$3250,$C24)),AVERAGEIFS(Observed!V$2:V$3250,Observed!$A$2:$A$3250,$A24,Observed!$C$2:$C$3250,$C24),"")</f>
        <v/>
      </c>
      <c r="W24" s="25" t="str">
        <f>IF(ISNUMBER(AVERAGEIFS(Observed!W$2:W$3250,Observed!$A$2:$A$3250,$A24,Observed!$C$2:$C$3250,$C24)),AVERAGEIFS(Observed!W$2:W$3250,Observed!$A$2:$A$3250,$A24,Observed!$C$2:$C$3250,$C24),"")</f>
        <v/>
      </c>
      <c r="X24" s="25" t="str">
        <f>IF(ISNUMBER(AVERAGEIFS(Observed!X$2:X$3250,Observed!$A$2:$A$3250,$A24,Observed!$C$2:$C$3250,$C24)),AVERAGEIFS(Observed!X$2:X$3250,Observed!$A$2:$A$3250,$A24,Observed!$C$2:$C$3250,$C24),"")</f>
        <v/>
      </c>
      <c r="Y24" s="23" t="str">
        <f>IF(ISNUMBER(AVERAGEIFS(Observed!Y$2:Y$3250,Observed!$A$2:$A$3250,$A24,Observed!$C$2:$C$3250,$C24)),AVERAGEIFS(Observed!Y$2:Y$3250,Observed!$A$2:$A$3250,$A24,Observed!$C$2:$C$3250,$C24),"")</f>
        <v/>
      </c>
      <c r="Z24" s="23" t="str">
        <f>IF(ISNUMBER(AVERAGEIFS(Observed!Z$2:Z$3250,Observed!$A$2:$A$3250,$A24,Observed!$C$2:$C$3250,$C24)),AVERAGEIFS(Observed!Z$2:Z$3250,Observed!$A$2:$A$3250,$A24,Observed!$C$2:$C$3250,$C24),"")</f>
        <v/>
      </c>
      <c r="AA24" s="23" t="str">
        <f>IF(ISNUMBER(AVERAGEIFS(Observed!AA$2:AA$3250,Observed!$A$2:$A$3250,$A24,Observed!$C$2:$C$3250,$C24)),AVERAGEIFS(Observed!AA$2:AA$3250,Observed!$A$2:$A$3250,$A24,Observed!$C$2:$C$3250,$C24),"")</f>
        <v/>
      </c>
      <c r="AB24" s="23" t="str">
        <f>IF(ISNUMBER(AVERAGEIFS(Observed!AB$2:AB$3250,Observed!$A$2:$A$3250,$A24,Observed!$C$2:$C$3250,$C24)),AVERAGEIFS(Observed!AB$2:AB$3250,Observed!$A$2:$A$3250,$A24,Observed!$C$2:$C$3250,$C24),"")</f>
        <v/>
      </c>
      <c r="AC24" s="23" t="str">
        <f>IF(ISNUMBER(AVERAGEIFS(Observed!AC$2:AC$3250,Observed!$A$2:$A$3250,$A24,Observed!$C$2:$C$3250,$C24)),AVERAGEIFS(Observed!AC$2:AC$3250,Observed!$A$2:$A$3250,$A24,Observed!$C$2:$C$3250,$C24),"")</f>
        <v/>
      </c>
      <c r="AD24" s="23" t="str">
        <f>IF(ISNUMBER(AVERAGEIFS(Observed!AD$2:AD$3250,Observed!$A$2:$A$3250,$A24,Observed!$C$2:$C$3250,$C24)),AVERAGEIFS(Observed!AD$2:AD$3250,Observed!$A$2:$A$3250,$A24,Observed!$C$2:$C$3250,$C24),"")</f>
        <v/>
      </c>
      <c r="AE24" s="23" t="str">
        <f>IF(ISNUMBER(AVERAGEIFS(Observed!AE$2:AE$3250,Observed!$A$2:$A$3250,$A24,Observed!$C$2:$C$3250,$C24)),AVERAGEIFS(Observed!AE$2:AE$3250,Observed!$A$2:$A$3250,$A24,Observed!$C$2:$C$3250,$C24),"")</f>
        <v/>
      </c>
      <c r="AF24" s="23" t="str">
        <f>IF(ISNUMBER(AVERAGEIFS(Observed!AF$2:AF$3250,Observed!$A$2:$A$3250,$A24,Observed!$C$2:$C$3250,$C24)),AVERAGEIFS(Observed!AF$2:AF$3250,Observed!$A$2:$A$3250,$A24,Observed!$C$2:$C$3250,$C24),"")</f>
        <v/>
      </c>
      <c r="AG24" s="23" t="str">
        <f>IF(ISNUMBER(AVERAGEIFS(Observed!AG$2:AG$3250,Observed!$A$2:$A$3250,$A24,Observed!$C$2:$C$3250,$C24)),AVERAGEIFS(Observed!AG$2:AG$3250,Observed!$A$2:$A$3250,$A24,Observed!$C$2:$C$3250,$C24),"")</f>
        <v/>
      </c>
      <c r="AH24" s="24" t="str">
        <f>IF(ISNUMBER(AVERAGEIFS(Observed!AH$2:AH$3250,Observed!$A$2:$A$3250,$A24,Observed!$C$2:$C$3250,$C24)),AVERAGEIFS(Observed!AH$2:AH$3250,Observed!$A$2:$A$3250,$A24,Observed!$C$2:$C$3250,$C24),"")</f>
        <v/>
      </c>
      <c r="AI24" s="24" t="str">
        <f>IF(ISNUMBER(AVERAGEIFS(Observed!AI$2:AI$3250,Observed!$A$2:$A$3250,$A24,Observed!$C$2:$C$3250,$C24)),AVERAGEIFS(Observed!AI$2:AI$3250,Observed!$A$2:$A$3250,$A24,Observed!$C$2:$C$3250,$C24),"")</f>
        <v/>
      </c>
      <c r="AJ24" s="24" t="str">
        <f>IF(ISNUMBER(AVERAGEIFS(Observed!AJ$2:AJ$3250,Observed!$A$2:$A$3250,$A24,Observed!$C$2:$C$3250,$C24)),AVERAGEIFS(Observed!AJ$2:AJ$3250,Observed!$A$2:$A$3250,$A24,Observed!$C$2:$C$3250,$C24),"")</f>
        <v/>
      </c>
      <c r="AK24" s="23" t="str">
        <f>IF(ISNUMBER(AVERAGEIFS(Observed!AK$2:AK$3250,Observed!$A$2:$A$3250,$A24,Observed!$C$2:$C$3250,$C24)),AVERAGEIFS(Observed!AK$2:AK$3250,Observed!$A$2:$A$3250,$A24,Observed!$C$2:$C$3250,$C24),"")</f>
        <v/>
      </c>
      <c r="AL24" s="24" t="str">
        <f>IF(ISNUMBER(AVERAGEIFS(Observed!AL$2:AL$3250,Observed!$A$2:$A$3250,$A24,Observed!$C$2:$C$3250,$C24)),AVERAGEIFS(Observed!AL$2:AL$3250,Observed!$A$2:$A$3250,$A24,Observed!$C$2:$C$3250,$C24),"")</f>
        <v/>
      </c>
      <c r="AM24" s="24" t="str">
        <f>IF(ISNUMBER(AVERAGEIFS(Observed!AM$2:AM$3250,Observed!$A$2:$A$3250,$A24,Observed!$C$2:$C$3250,$C24)),AVERAGEIFS(Observed!AM$2:AM$3250,Observed!$A$2:$A$3250,$A24,Observed!$C$2:$C$3250,$C24),"")</f>
        <v/>
      </c>
      <c r="AN24" s="24" t="str">
        <f>IF(ISNUMBER(AVERAGEIFS(Observed!AN$2:AN$3250,Observed!$A$2:$A$3250,$A24,Observed!$C$2:$C$3250,$C24)),AVERAGEIFS(Observed!AN$2:AN$3250,Observed!$A$2:$A$3250,$A24,Observed!$C$2:$C$3250,$C24),"")</f>
        <v/>
      </c>
      <c r="AO24" s="24" t="str">
        <f>IF(ISNUMBER(AVERAGEIFS(Observed!AO$2:AO$3250,Observed!$A$2:$A$3250,$A24,Observed!$C$2:$C$3250,$C24)),AVERAGEIFS(Observed!AO$2:AO$3250,Observed!$A$2:$A$3250,$A24,Observed!$C$2:$C$3250,$C24),"")</f>
        <v/>
      </c>
      <c r="AP24" s="24" t="str">
        <f>IF(ISNUMBER(AVERAGEIFS(Observed!AP$2:AP$3250,Observed!$A$2:$A$3250,$A24,Observed!$C$2:$C$3250,$C24)),AVERAGEIFS(Observed!AP$2:AP$3250,Observed!$A$2:$A$3250,$A24,Observed!$C$2:$C$3250,$C24),"")</f>
        <v/>
      </c>
      <c r="AQ24" s="24" t="str">
        <f>IF(ISNUMBER(AVERAGEIFS(Observed!AQ$2:AQ$3250,Observed!$A$2:$A$3250,$A24,Observed!$C$2:$C$3250,$C24)),AVERAGEIFS(Observed!AQ$2:AQ$3250,Observed!$A$2:$A$3250,$A24,Observed!$C$2:$C$3250,$C24),"")</f>
        <v/>
      </c>
      <c r="AR24" s="24" t="str">
        <f>IF(ISNUMBER(AVERAGEIFS(Observed!AR$2:AR$3250,Observed!$A$2:$A$3250,$A24,Observed!$C$2:$C$3250,$C24)),AVERAGEIFS(Observed!AR$2:AR$3250,Observed!$A$2:$A$3250,$A24,Observed!$C$2:$C$3250,$C24),"")</f>
        <v/>
      </c>
      <c r="AS24" s="23" t="str">
        <f>IF(ISNUMBER(AVERAGEIFS(Observed!AS$2:AS$3250,Observed!$A$2:$A$3250,$A24,Observed!$C$2:$C$3250,$C24)),AVERAGEIFS(Observed!AS$2:AS$3250,Observed!$A$2:$A$3250,$A24,Observed!$C$2:$C$3250,$C24),"")</f>
        <v/>
      </c>
      <c r="AT24" s="24" t="str">
        <f>IF(ISNUMBER(AVERAGEIFS(Observed!AT$2:AT$3250,Observed!$A$2:$A$3250,$A24,Observed!$C$2:$C$3250,$C24)),AVERAGEIFS(Observed!AT$2:AT$3250,Observed!$A$2:$A$3250,$A24,Observed!$C$2:$C$3250,$C24),"")</f>
        <v/>
      </c>
      <c r="AU24" s="23" t="str">
        <f>IF(ISNUMBER(AVERAGEIFS(Observed!AU$2:AU$3250,Observed!$A$2:$A$3250,$A24,Observed!$C$2:$C$3250,$C24)),AVERAGEIFS(Observed!AU$2:AU$3250,Observed!$A$2:$A$3250,$A24,Observed!$C$2:$C$3250,$C24),"")</f>
        <v/>
      </c>
      <c r="AV24" s="23" t="str">
        <f>IF(ISNUMBER(AVERAGEIFS(Observed!AV$2:AV$3250,Observed!$A$2:$A$3250,$A24,Observed!$C$2:$C$3250,$C24)),AVERAGEIFS(Observed!AV$2:AV$3250,Observed!$A$2:$A$3250,$A24,Observed!$C$2:$C$3250,$C24),"")</f>
        <v/>
      </c>
      <c r="AW24" s="2">
        <f>COUNTIFS(Observed!$A$2:$A$3250,$A24,Observed!$C$2:$C$3250,$C24)</f>
        <v>3</v>
      </c>
      <c r="AX24" s="2">
        <f t="shared" si="0"/>
        <v>1</v>
      </c>
    </row>
    <row r="25" spans="1:50" x14ac:dyDescent="0.25">
      <c r="A25" s="4" t="s">
        <v>122</v>
      </c>
      <c r="B25" t="s">
        <v>24</v>
      </c>
      <c r="C25" s="3">
        <v>42044</v>
      </c>
      <c r="D25">
        <v>1</v>
      </c>
      <c r="E25">
        <v>500</v>
      </c>
      <c r="J25" s="2" t="s">
        <v>44</v>
      </c>
      <c r="K25" s="2" t="s">
        <v>22</v>
      </c>
      <c r="L25">
        <v>2</v>
      </c>
      <c r="M25" s="2" t="s">
        <v>116</v>
      </c>
      <c r="N25" s="22">
        <f>IF(ISNUMBER(AVERAGEIFS(Observed!N$2:N$3250,Observed!$A$2:$A$3250,$A25,Observed!$C$2:$C$3250,$C25)),AVERAGEIFS(Observed!N$2:N$3250,Observed!$A$2:$A$3250,$A25,Observed!$C$2:$C$3250,$C25),"")</f>
        <v>3210.3333333333335</v>
      </c>
      <c r="O25" s="23">
        <f>IF(ISNUMBER(AVERAGEIFS(Observed!O$2:O$3250,Observed!$A$2:$A$3250,$A25,Observed!$C$2:$C$3250,$C25)),AVERAGEIFS(Observed!O$2:O$3250,Observed!$A$2:$A$3250,$A25,Observed!$C$2:$C$3250,$C25),"")</f>
        <v>321.0333333333333</v>
      </c>
      <c r="P25" s="23" t="str">
        <f>IF(ISNUMBER(AVERAGEIFS(Observed!P$2:P$3250,Observed!$A$2:$A$3250,$A25,Observed!$C$2:$C$3250,$C25)),AVERAGEIFS(Observed!P$2:P$3250,Observed!$A$2:$A$3250,$A25,Observed!$C$2:$C$3250,$C25),"")</f>
        <v/>
      </c>
      <c r="Q25" s="23" t="str">
        <f>IF(ISNUMBER(AVERAGEIFS(Observed!Q$2:Q$3250,Observed!$A$2:$A$3250,$A25,Observed!$C$2:$C$3250,$C25)),AVERAGEIFS(Observed!Q$2:Q$3250,Observed!$A$2:$A$3250,$A25,Observed!$C$2:$C$3250,$C25),"")</f>
        <v/>
      </c>
      <c r="R25" s="23" t="str">
        <f>IF(ISNUMBER(AVERAGEIFS(Observed!R$2:R$3250,Observed!$A$2:$A$3250,$A25,Observed!$C$2:$C$3250,$C25)),AVERAGEIFS(Observed!R$2:R$3250,Observed!$A$2:$A$3250,$A25,Observed!$C$2:$C$3250,$C25),"")</f>
        <v/>
      </c>
      <c r="S25" s="24" t="str">
        <f>IF(ISNUMBER(AVERAGEIFS(Observed!S$2:S$3250,Observed!$A$2:$A$3250,$A25,Observed!$C$2:$C$3250,$C25)),AVERAGEIFS(Observed!S$2:S$3250,Observed!$A$2:$A$3250,$A25,Observed!$C$2:$C$3250,$C25),"")</f>
        <v/>
      </c>
      <c r="T25" s="24" t="str">
        <f>IF(ISNUMBER(AVERAGEIFS(Observed!T$2:T$3250,Observed!$A$2:$A$3250,$A25,Observed!$C$2:$C$3250,$C25)),AVERAGEIFS(Observed!T$2:T$3250,Observed!$A$2:$A$3250,$A25,Observed!$C$2:$C$3250,$C25),"")</f>
        <v/>
      </c>
      <c r="U25" s="24" t="str">
        <f>IF(ISNUMBER(AVERAGEIFS(Observed!U$2:U$3250,Observed!$A$2:$A$3250,$A25,Observed!$C$2:$C$3250,$C25)),AVERAGEIFS(Observed!U$2:U$3250,Observed!$A$2:$A$3250,$A25,Observed!$C$2:$C$3250,$C25),"")</f>
        <v/>
      </c>
      <c r="V25" s="23" t="str">
        <f>IF(ISNUMBER(AVERAGEIFS(Observed!V$2:V$3250,Observed!$A$2:$A$3250,$A25,Observed!$C$2:$C$3250,$C25)),AVERAGEIFS(Observed!V$2:V$3250,Observed!$A$2:$A$3250,$A25,Observed!$C$2:$C$3250,$C25),"")</f>
        <v/>
      </c>
      <c r="W25" s="25" t="str">
        <f>IF(ISNUMBER(AVERAGEIFS(Observed!W$2:W$3250,Observed!$A$2:$A$3250,$A25,Observed!$C$2:$C$3250,$C25)),AVERAGEIFS(Observed!W$2:W$3250,Observed!$A$2:$A$3250,$A25,Observed!$C$2:$C$3250,$C25),"")</f>
        <v/>
      </c>
      <c r="X25" s="25" t="str">
        <f>IF(ISNUMBER(AVERAGEIFS(Observed!X$2:X$3250,Observed!$A$2:$A$3250,$A25,Observed!$C$2:$C$3250,$C25)),AVERAGEIFS(Observed!X$2:X$3250,Observed!$A$2:$A$3250,$A25,Observed!$C$2:$C$3250,$C25),"")</f>
        <v/>
      </c>
      <c r="Y25" s="23" t="str">
        <f>IF(ISNUMBER(AVERAGEIFS(Observed!Y$2:Y$3250,Observed!$A$2:$A$3250,$A25,Observed!$C$2:$C$3250,$C25)),AVERAGEIFS(Observed!Y$2:Y$3250,Observed!$A$2:$A$3250,$A25,Observed!$C$2:$C$3250,$C25),"")</f>
        <v/>
      </c>
      <c r="Z25" s="23" t="str">
        <f>IF(ISNUMBER(AVERAGEIFS(Observed!Z$2:Z$3250,Observed!$A$2:$A$3250,$A25,Observed!$C$2:$C$3250,$C25)),AVERAGEIFS(Observed!Z$2:Z$3250,Observed!$A$2:$A$3250,$A25,Observed!$C$2:$C$3250,$C25),"")</f>
        <v/>
      </c>
      <c r="AA25" s="23" t="str">
        <f>IF(ISNUMBER(AVERAGEIFS(Observed!AA$2:AA$3250,Observed!$A$2:$A$3250,$A25,Observed!$C$2:$C$3250,$C25)),AVERAGEIFS(Observed!AA$2:AA$3250,Observed!$A$2:$A$3250,$A25,Observed!$C$2:$C$3250,$C25),"")</f>
        <v/>
      </c>
      <c r="AB25" s="23" t="str">
        <f>IF(ISNUMBER(AVERAGEIFS(Observed!AB$2:AB$3250,Observed!$A$2:$A$3250,$A25,Observed!$C$2:$C$3250,$C25)),AVERAGEIFS(Observed!AB$2:AB$3250,Observed!$A$2:$A$3250,$A25,Observed!$C$2:$C$3250,$C25),"")</f>
        <v/>
      </c>
      <c r="AC25" s="23" t="str">
        <f>IF(ISNUMBER(AVERAGEIFS(Observed!AC$2:AC$3250,Observed!$A$2:$A$3250,$A25,Observed!$C$2:$C$3250,$C25)),AVERAGEIFS(Observed!AC$2:AC$3250,Observed!$A$2:$A$3250,$A25,Observed!$C$2:$C$3250,$C25),"")</f>
        <v/>
      </c>
      <c r="AD25" s="23" t="str">
        <f>IF(ISNUMBER(AVERAGEIFS(Observed!AD$2:AD$3250,Observed!$A$2:$A$3250,$A25,Observed!$C$2:$C$3250,$C25)),AVERAGEIFS(Observed!AD$2:AD$3250,Observed!$A$2:$A$3250,$A25,Observed!$C$2:$C$3250,$C25),"")</f>
        <v/>
      </c>
      <c r="AE25" s="23" t="str">
        <f>IF(ISNUMBER(AVERAGEIFS(Observed!AE$2:AE$3250,Observed!$A$2:$A$3250,$A25,Observed!$C$2:$C$3250,$C25)),AVERAGEIFS(Observed!AE$2:AE$3250,Observed!$A$2:$A$3250,$A25,Observed!$C$2:$C$3250,$C25),"")</f>
        <v/>
      </c>
      <c r="AF25" s="23" t="str">
        <f>IF(ISNUMBER(AVERAGEIFS(Observed!AF$2:AF$3250,Observed!$A$2:$A$3250,$A25,Observed!$C$2:$C$3250,$C25)),AVERAGEIFS(Observed!AF$2:AF$3250,Observed!$A$2:$A$3250,$A25,Observed!$C$2:$C$3250,$C25),"")</f>
        <v/>
      </c>
      <c r="AG25" s="23" t="str">
        <f>IF(ISNUMBER(AVERAGEIFS(Observed!AG$2:AG$3250,Observed!$A$2:$A$3250,$A25,Observed!$C$2:$C$3250,$C25)),AVERAGEIFS(Observed!AG$2:AG$3250,Observed!$A$2:$A$3250,$A25,Observed!$C$2:$C$3250,$C25),"")</f>
        <v/>
      </c>
      <c r="AH25" s="24" t="str">
        <f>IF(ISNUMBER(AVERAGEIFS(Observed!AH$2:AH$3250,Observed!$A$2:$A$3250,$A25,Observed!$C$2:$C$3250,$C25)),AVERAGEIFS(Observed!AH$2:AH$3250,Observed!$A$2:$A$3250,$A25,Observed!$C$2:$C$3250,$C25),"")</f>
        <v/>
      </c>
      <c r="AI25" s="24" t="str">
        <f>IF(ISNUMBER(AVERAGEIFS(Observed!AI$2:AI$3250,Observed!$A$2:$A$3250,$A25,Observed!$C$2:$C$3250,$C25)),AVERAGEIFS(Observed!AI$2:AI$3250,Observed!$A$2:$A$3250,$A25,Observed!$C$2:$C$3250,$C25),"")</f>
        <v/>
      </c>
      <c r="AJ25" s="24" t="str">
        <f>IF(ISNUMBER(AVERAGEIFS(Observed!AJ$2:AJ$3250,Observed!$A$2:$A$3250,$A25,Observed!$C$2:$C$3250,$C25)),AVERAGEIFS(Observed!AJ$2:AJ$3250,Observed!$A$2:$A$3250,$A25,Observed!$C$2:$C$3250,$C25),"")</f>
        <v/>
      </c>
      <c r="AK25" s="23" t="str">
        <f>IF(ISNUMBER(AVERAGEIFS(Observed!AK$2:AK$3250,Observed!$A$2:$A$3250,$A25,Observed!$C$2:$C$3250,$C25)),AVERAGEIFS(Observed!AK$2:AK$3250,Observed!$A$2:$A$3250,$A25,Observed!$C$2:$C$3250,$C25),"")</f>
        <v/>
      </c>
      <c r="AL25" s="24" t="str">
        <f>IF(ISNUMBER(AVERAGEIFS(Observed!AL$2:AL$3250,Observed!$A$2:$A$3250,$A25,Observed!$C$2:$C$3250,$C25)),AVERAGEIFS(Observed!AL$2:AL$3250,Observed!$A$2:$A$3250,$A25,Observed!$C$2:$C$3250,$C25),"")</f>
        <v/>
      </c>
      <c r="AM25" s="24" t="str">
        <f>IF(ISNUMBER(AVERAGEIFS(Observed!AM$2:AM$3250,Observed!$A$2:$A$3250,$A25,Observed!$C$2:$C$3250,$C25)),AVERAGEIFS(Observed!AM$2:AM$3250,Observed!$A$2:$A$3250,$A25,Observed!$C$2:$C$3250,$C25),"")</f>
        <v/>
      </c>
      <c r="AN25" s="24" t="str">
        <f>IF(ISNUMBER(AVERAGEIFS(Observed!AN$2:AN$3250,Observed!$A$2:$A$3250,$A25,Observed!$C$2:$C$3250,$C25)),AVERAGEIFS(Observed!AN$2:AN$3250,Observed!$A$2:$A$3250,$A25,Observed!$C$2:$C$3250,$C25),"")</f>
        <v/>
      </c>
      <c r="AO25" s="24" t="str">
        <f>IF(ISNUMBER(AVERAGEIFS(Observed!AO$2:AO$3250,Observed!$A$2:$A$3250,$A25,Observed!$C$2:$C$3250,$C25)),AVERAGEIFS(Observed!AO$2:AO$3250,Observed!$A$2:$A$3250,$A25,Observed!$C$2:$C$3250,$C25),"")</f>
        <v/>
      </c>
      <c r="AP25" s="24" t="str">
        <f>IF(ISNUMBER(AVERAGEIFS(Observed!AP$2:AP$3250,Observed!$A$2:$A$3250,$A25,Observed!$C$2:$C$3250,$C25)),AVERAGEIFS(Observed!AP$2:AP$3250,Observed!$A$2:$A$3250,$A25,Observed!$C$2:$C$3250,$C25),"")</f>
        <v/>
      </c>
      <c r="AQ25" s="24" t="str">
        <f>IF(ISNUMBER(AVERAGEIFS(Observed!AQ$2:AQ$3250,Observed!$A$2:$A$3250,$A25,Observed!$C$2:$C$3250,$C25)),AVERAGEIFS(Observed!AQ$2:AQ$3250,Observed!$A$2:$A$3250,$A25,Observed!$C$2:$C$3250,$C25),"")</f>
        <v/>
      </c>
      <c r="AR25" s="24" t="str">
        <f>IF(ISNUMBER(AVERAGEIFS(Observed!AR$2:AR$3250,Observed!$A$2:$A$3250,$A25,Observed!$C$2:$C$3250,$C25)),AVERAGEIFS(Observed!AR$2:AR$3250,Observed!$A$2:$A$3250,$A25,Observed!$C$2:$C$3250,$C25),"")</f>
        <v/>
      </c>
      <c r="AS25" s="23" t="str">
        <f>IF(ISNUMBER(AVERAGEIFS(Observed!AS$2:AS$3250,Observed!$A$2:$A$3250,$A25,Observed!$C$2:$C$3250,$C25)),AVERAGEIFS(Observed!AS$2:AS$3250,Observed!$A$2:$A$3250,$A25,Observed!$C$2:$C$3250,$C25),"")</f>
        <v/>
      </c>
      <c r="AT25" s="24" t="str">
        <f>IF(ISNUMBER(AVERAGEIFS(Observed!AT$2:AT$3250,Observed!$A$2:$A$3250,$A25,Observed!$C$2:$C$3250,$C25)),AVERAGEIFS(Observed!AT$2:AT$3250,Observed!$A$2:$A$3250,$A25,Observed!$C$2:$C$3250,$C25),"")</f>
        <v/>
      </c>
      <c r="AU25" s="23" t="str">
        <f>IF(ISNUMBER(AVERAGEIFS(Observed!AU$2:AU$3250,Observed!$A$2:$A$3250,$A25,Observed!$C$2:$C$3250,$C25)),AVERAGEIFS(Observed!AU$2:AU$3250,Observed!$A$2:$A$3250,$A25,Observed!$C$2:$C$3250,$C25),"")</f>
        <v/>
      </c>
      <c r="AV25" s="23" t="str">
        <f>IF(ISNUMBER(AVERAGEIFS(Observed!AV$2:AV$3250,Observed!$A$2:$A$3250,$A25,Observed!$C$2:$C$3250,$C25)),AVERAGEIFS(Observed!AV$2:AV$3250,Observed!$A$2:$A$3250,$A25,Observed!$C$2:$C$3250,$C25),"")</f>
        <v/>
      </c>
      <c r="AW25" s="2">
        <f>COUNTIFS(Observed!$A$2:$A$3250,$A25,Observed!$C$2:$C$3250,$C25)</f>
        <v>3</v>
      </c>
      <c r="AX25" s="2">
        <f t="shared" si="0"/>
        <v>1</v>
      </c>
    </row>
    <row r="26" spans="1:50" x14ac:dyDescent="0.25">
      <c r="A26" s="4" t="s">
        <v>117</v>
      </c>
      <c r="B26" t="s">
        <v>24</v>
      </c>
      <c r="C26" s="3">
        <v>42054</v>
      </c>
      <c r="D26">
        <v>1</v>
      </c>
      <c r="E26">
        <v>0</v>
      </c>
      <c r="J26" s="2" t="s">
        <v>44</v>
      </c>
      <c r="K26" s="2" t="s">
        <v>22</v>
      </c>
      <c r="L26">
        <v>2</v>
      </c>
      <c r="M26" s="2" t="s">
        <v>116</v>
      </c>
      <c r="N26" s="22">
        <f>IF(ISNUMBER(AVERAGEIFS(Observed!N$2:N$3250,Observed!$A$2:$A$3250,$A26,Observed!$C$2:$C$3250,$C26)),AVERAGEIFS(Observed!N$2:N$3250,Observed!$A$2:$A$3250,$A26,Observed!$C$2:$C$3250,$C26),"")</f>
        <v>3210.3333333333335</v>
      </c>
      <c r="O26" s="23">
        <f>IF(ISNUMBER(AVERAGEIFS(Observed!O$2:O$3250,Observed!$A$2:$A$3250,$A26,Observed!$C$2:$C$3250,$C26)),AVERAGEIFS(Observed!O$2:O$3250,Observed!$A$2:$A$3250,$A26,Observed!$C$2:$C$3250,$C26),"")</f>
        <v>321.03333333333336</v>
      </c>
      <c r="P26" s="23" t="str">
        <f>IF(ISNUMBER(AVERAGEIFS(Observed!P$2:P$3250,Observed!$A$2:$A$3250,$A26,Observed!$C$2:$C$3250,$C26)),AVERAGEIFS(Observed!P$2:P$3250,Observed!$A$2:$A$3250,$A26,Observed!$C$2:$C$3250,$C26),"")</f>
        <v/>
      </c>
      <c r="Q26" s="23" t="str">
        <f>IF(ISNUMBER(AVERAGEIFS(Observed!Q$2:Q$3250,Observed!$A$2:$A$3250,$A26,Observed!$C$2:$C$3250,$C26)),AVERAGEIFS(Observed!Q$2:Q$3250,Observed!$A$2:$A$3250,$A26,Observed!$C$2:$C$3250,$C26),"")</f>
        <v/>
      </c>
      <c r="R26" s="23" t="str">
        <f>IF(ISNUMBER(AVERAGEIFS(Observed!R$2:R$3250,Observed!$A$2:$A$3250,$A26,Observed!$C$2:$C$3250,$C26)),AVERAGEIFS(Observed!R$2:R$3250,Observed!$A$2:$A$3250,$A26,Observed!$C$2:$C$3250,$C26),"")</f>
        <v/>
      </c>
      <c r="S26" s="24" t="str">
        <f>IF(ISNUMBER(AVERAGEIFS(Observed!S$2:S$3250,Observed!$A$2:$A$3250,$A26,Observed!$C$2:$C$3250,$C26)),AVERAGEIFS(Observed!S$2:S$3250,Observed!$A$2:$A$3250,$A26,Observed!$C$2:$C$3250,$C26),"")</f>
        <v/>
      </c>
      <c r="T26" s="24" t="str">
        <f>IF(ISNUMBER(AVERAGEIFS(Observed!T$2:T$3250,Observed!$A$2:$A$3250,$A26,Observed!$C$2:$C$3250,$C26)),AVERAGEIFS(Observed!T$2:T$3250,Observed!$A$2:$A$3250,$A26,Observed!$C$2:$C$3250,$C26),"")</f>
        <v/>
      </c>
      <c r="U26" s="24" t="str">
        <f>IF(ISNUMBER(AVERAGEIFS(Observed!U$2:U$3250,Observed!$A$2:$A$3250,$A26,Observed!$C$2:$C$3250,$C26)),AVERAGEIFS(Observed!U$2:U$3250,Observed!$A$2:$A$3250,$A26,Observed!$C$2:$C$3250,$C26),"")</f>
        <v/>
      </c>
      <c r="V26" s="23" t="str">
        <f>IF(ISNUMBER(AVERAGEIFS(Observed!V$2:V$3250,Observed!$A$2:$A$3250,$A26,Observed!$C$2:$C$3250,$C26)),AVERAGEIFS(Observed!V$2:V$3250,Observed!$A$2:$A$3250,$A26,Observed!$C$2:$C$3250,$C26),"")</f>
        <v/>
      </c>
      <c r="W26" s="25" t="str">
        <f>IF(ISNUMBER(AVERAGEIFS(Observed!W$2:W$3250,Observed!$A$2:$A$3250,$A26,Observed!$C$2:$C$3250,$C26)),AVERAGEIFS(Observed!W$2:W$3250,Observed!$A$2:$A$3250,$A26,Observed!$C$2:$C$3250,$C26),"")</f>
        <v/>
      </c>
      <c r="X26" s="25" t="str">
        <f>IF(ISNUMBER(AVERAGEIFS(Observed!X$2:X$3250,Observed!$A$2:$A$3250,$A26,Observed!$C$2:$C$3250,$C26)),AVERAGEIFS(Observed!X$2:X$3250,Observed!$A$2:$A$3250,$A26,Observed!$C$2:$C$3250,$C26),"")</f>
        <v/>
      </c>
      <c r="Y26" s="23" t="str">
        <f>IF(ISNUMBER(AVERAGEIFS(Observed!Y$2:Y$3250,Observed!$A$2:$A$3250,$A26,Observed!$C$2:$C$3250,$C26)),AVERAGEIFS(Observed!Y$2:Y$3250,Observed!$A$2:$A$3250,$A26,Observed!$C$2:$C$3250,$C26),"")</f>
        <v/>
      </c>
      <c r="Z26" s="23" t="str">
        <f>IF(ISNUMBER(AVERAGEIFS(Observed!Z$2:Z$3250,Observed!$A$2:$A$3250,$A26,Observed!$C$2:$C$3250,$C26)),AVERAGEIFS(Observed!Z$2:Z$3250,Observed!$A$2:$A$3250,$A26,Observed!$C$2:$C$3250,$C26),"")</f>
        <v/>
      </c>
      <c r="AA26" s="23" t="str">
        <f>IF(ISNUMBER(AVERAGEIFS(Observed!AA$2:AA$3250,Observed!$A$2:$A$3250,$A26,Observed!$C$2:$C$3250,$C26)),AVERAGEIFS(Observed!AA$2:AA$3250,Observed!$A$2:$A$3250,$A26,Observed!$C$2:$C$3250,$C26),"")</f>
        <v/>
      </c>
      <c r="AB26" s="23" t="str">
        <f>IF(ISNUMBER(AVERAGEIFS(Observed!AB$2:AB$3250,Observed!$A$2:$A$3250,$A26,Observed!$C$2:$C$3250,$C26)),AVERAGEIFS(Observed!AB$2:AB$3250,Observed!$A$2:$A$3250,$A26,Observed!$C$2:$C$3250,$C26),"")</f>
        <v/>
      </c>
      <c r="AC26" s="23" t="str">
        <f>IF(ISNUMBER(AVERAGEIFS(Observed!AC$2:AC$3250,Observed!$A$2:$A$3250,$A26,Observed!$C$2:$C$3250,$C26)),AVERAGEIFS(Observed!AC$2:AC$3250,Observed!$A$2:$A$3250,$A26,Observed!$C$2:$C$3250,$C26),"")</f>
        <v/>
      </c>
      <c r="AD26" s="23" t="str">
        <f>IF(ISNUMBER(AVERAGEIFS(Observed!AD$2:AD$3250,Observed!$A$2:$A$3250,$A26,Observed!$C$2:$C$3250,$C26)),AVERAGEIFS(Observed!AD$2:AD$3250,Observed!$A$2:$A$3250,$A26,Observed!$C$2:$C$3250,$C26),"")</f>
        <v/>
      </c>
      <c r="AE26" s="23" t="str">
        <f>IF(ISNUMBER(AVERAGEIFS(Observed!AE$2:AE$3250,Observed!$A$2:$A$3250,$A26,Observed!$C$2:$C$3250,$C26)),AVERAGEIFS(Observed!AE$2:AE$3250,Observed!$A$2:$A$3250,$A26,Observed!$C$2:$C$3250,$C26),"")</f>
        <v/>
      </c>
      <c r="AF26" s="23" t="str">
        <f>IF(ISNUMBER(AVERAGEIFS(Observed!AF$2:AF$3250,Observed!$A$2:$A$3250,$A26,Observed!$C$2:$C$3250,$C26)),AVERAGEIFS(Observed!AF$2:AF$3250,Observed!$A$2:$A$3250,$A26,Observed!$C$2:$C$3250,$C26),"")</f>
        <v/>
      </c>
      <c r="AG26" s="23" t="str">
        <f>IF(ISNUMBER(AVERAGEIFS(Observed!AG$2:AG$3250,Observed!$A$2:$A$3250,$A26,Observed!$C$2:$C$3250,$C26)),AVERAGEIFS(Observed!AG$2:AG$3250,Observed!$A$2:$A$3250,$A26,Observed!$C$2:$C$3250,$C26),"")</f>
        <v/>
      </c>
      <c r="AH26" s="24" t="str">
        <f>IF(ISNUMBER(AVERAGEIFS(Observed!AH$2:AH$3250,Observed!$A$2:$A$3250,$A26,Observed!$C$2:$C$3250,$C26)),AVERAGEIFS(Observed!AH$2:AH$3250,Observed!$A$2:$A$3250,$A26,Observed!$C$2:$C$3250,$C26),"")</f>
        <v/>
      </c>
      <c r="AI26" s="24" t="str">
        <f>IF(ISNUMBER(AVERAGEIFS(Observed!AI$2:AI$3250,Observed!$A$2:$A$3250,$A26,Observed!$C$2:$C$3250,$C26)),AVERAGEIFS(Observed!AI$2:AI$3250,Observed!$A$2:$A$3250,$A26,Observed!$C$2:$C$3250,$C26),"")</f>
        <v/>
      </c>
      <c r="AJ26" s="24" t="str">
        <f>IF(ISNUMBER(AVERAGEIFS(Observed!AJ$2:AJ$3250,Observed!$A$2:$A$3250,$A26,Observed!$C$2:$C$3250,$C26)),AVERAGEIFS(Observed!AJ$2:AJ$3250,Observed!$A$2:$A$3250,$A26,Observed!$C$2:$C$3250,$C26),"")</f>
        <v/>
      </c>
      <c r="AK26" s="23" t="str">
        <f>IF(ISNUMBER(AVERAGEIFS(Observed!AK$2:AK$3250,Observed!$A$2:$A$3250,$A26,Observed!$C$2:$C$3250,$C26)),AVERAGEIFS(Observed!AK$2:AK$3250,Observed!$A$2:$A$3250,$A26,Observed!$C$2:$C$3250,$C26),"")</f>
        <v/>
      </c>
      <c r="AL26" s="24" t="str">
        <f>IF(ISNUMBER(AVERAGEIFS(Observed!AL$2:AL$3250,Observed!$A$2:$A$3250,$A26,Observed!$C$2:$C$3250,$C26)),AVERAGEIFS(Observed!AL$2:AL$3250,Observed!$A$2:$A$3250,$A26,Observed!$C$2:$C$3250,$C26),"")</f>
        <v/>
      </c>
      <c r="AM26" s="24" t="str">
        <f>IF(ISNUMBER(AVERAGEIFS(Observed!AM$2:AM$3250,Observed!$A$2:$A$3250,$A26,Observed!$C$2:$C$3250,$C26)),AVERAGEIFS(Observed!AM$2:AM$3250,Observed!$A$2:$A$3250,$A26,Observed!$C$2:$C$3250,$C26),"")</f>
        <v/>
      </c>
      <c r="AN26" s="24" t="str">
        <f>IF(ISNUMBER(AVERAGEIFS(Observed!AN$2:AN$3250,Observed!$A$2:$A$3250,$A26,Observed!$C$2:$C$3250,$C26)),AVERAGEIFS(Observed!AN$2:AN$3250,Observed!$A$2:$A$3250,$A26,Observed!$C$2:$C$3250,$C26),"")</f>
        <v/>
      </c>
      <c r="AO26" s="24" t="str">
        <f>IF(ISNUMBER(AVERAGEIFS(Observed!AO$2:AO$3250,Observed!$A$2:$A$3250,$A26,Observed!$C$2:$C$3250,$C26)),AVERAGEIFS(Observed!AO$2:AO$3250,Observed!$A$2:$A$3250,$A26,Observed!$C$2:$C$3250,$C26),"")</f>
        <v/>
      </c>
      <c r="AP26" s="24" t="str">
        <f>IF(ISNUMBER(AVERAGEIFS(Observed!AP$2:AP$3250,Observed!$A$2:$A$3250,$A26,Observed!$C$2:$C$3250,$C26)),AVERAGEIFS(Observed!AP$2:AP$3250,Observed!$A$2:$A$3250,$A26,Observed!$C$2:$C$3250,$C26),"")</f>
        <v/>
      </c>
      <c r="AQ26" s="24" t="str">
        <f>IF(ISNUMBER(AVERAGEIFS(Observed!AQ$2:AQ$3250,Observed!$A$2:$A$3250,$A26,Observed!$C$2:$C$3250,$C26)),AVERAGEIFS(Observed!AQ$2:AQ$3250,Observed!$A$2:$A$3250,$A26,Observed!$C$2:$C$3250,$C26),"")</f>
        <v/>
      </c>
      <c r="AR26" s="24" t="str">
        <f>IF(ISNUMBER(AVERAGEIFS(Observed!AR$2:AR$3250,Observed!$A$2:$A$3250,$A26,Observed!$C$2:$C$3250,$C26)),AVERAGEIFS(Observed!AR$2:AR$3250,Observed!$A$2:$A$3250,$A26,Observed!$C$2:$C$3250,$C26),"")</f>
        <v/>
      </c>
      <c r="AS26" s="23" t="str">
        <f>IF(ISNUMBER(AVERAGEIFS(Observed!AS$2:AS$3250,Observed!$A$2:$A$3250,$A26,Observed!$C$2:$C$3250,$C26)),AVERAGEIFS(Observed!AS$2:AS$3250,Observed!$A$2:$A$3250,$A26,Observed!$C$2:$C$3250,$C26),"")</f>
        <v/>
      </c>
      <c r="AT26" s="24" t="str">
        <f>IF(ISNUMBER(AVERAGEIFS(Observed!AT$2:AT$3250,Observed!$A$2:$A$3250,$A26,Observed!$C$2:$C$3250,$C26)),AVERAGEIFS(Observed!AT$2:AT$3250,Observed!$A$2:$A$3250,$A26,Observed!$C$2:$C$3250,$C26),"")</f>
        <v/>
      </c>
      <c r="AU26" s="23" t="str">
        <f>IF(ISNUMBER(AVERAGEIFS(Observed!AU$2:AU$3250,Observed!$A$2:$A$3250,$A26,Observed!$C$2:$C$3250,$C26)),AVERAGEIFS(Observed!AU$2:AU$3250,Observed!$A$2:$A$3250,$A26,Observed!$C$2:$C$3250,$C26),"")</f>
        <v/>
      </c>
      <c r="AV26" s="23" t="str">
        <f>IF(ISNUMBER(AVERAGEIFS(Observed!AV$2:AV$3250,Observed!$A$2:$A$3250,$A26,Observed!$C$2:$C$3250,$C26)),AVERAGEIFS(Observed!AV$2:AV$3250,Observed!$A$2:$A$3250,$A26,Observed!$C$2:$C$3250,$C26),"")</f>
        <v/>
      </c>
      <c r="AW26" s="2">
        <f>COUNTIFS(Observed!$A$2:$A$3250,$A26,Observed!$C$2:$C$3250,$C26)</f>
        <v>3</v>
      </c>
      <c r="AX26" s="2">
        <f t="shared" si="0"/>
        <v>1</v>
      </c>
    </row>
    <row r="27" spans="1:50" x14ac:dyDescent="0.25">
      <c r="A27" s="4" t="s">
        <v>118</v>
      </c>
      <c r="B27" t="s">
        <v>24</v>
      </c>
      <c r="C27" s="3">
        <v>42054</v>
      </c>
      <c r="D27">
        <v>1</v>
      </c>
      <c r="E27">
        <v>50</v>
      </c>
      <c r="J27" s="2" t="s">
        <v>44</v>
      </c>
      <c r="K27" s="2" t="s">
        <v>22</v>
      </c>
      <c r="L27">
        <v>2</v>
      </c>
      <c r="M27" s="2" t="s">
        <v>116</v>
      </c>
      <c r="N27" s="22">
        <f>IF(ISNUMBER(AVERAGEIFS(Observed!N$2:N$3250,Observed!$A$2:$A$3250,$A27,Observed!$C$2:$C$3250,$C27)),AVERAGEIFS(Observed!N$2:N$3250,Observed!$A$2:$A$3250,$A27,Observed!$C$2:$C$3250,$C27),"")</f>
        <v>3247.3333333333335</v>
      </c>
      <c r="O27" s="23">
        <f>IF(ISNUMBER(AVERAGEIFS(Observed!O$2:O$3250,Observed!$A$2:$A$3250,$A27,Observed!$C$2:$C$3250,$C27)),AVERAGEIFS(Observed!O$2:O$3250,Observed!$A$2:$A$3250,$A27,Observed!$C$2:$C$3250,$C27),"")</f>
        <v>324.73333333333329</v>
      </c>
      <c r="P27" s="23" t="str">
        <f>IF(ISNUMBER(AVERAGEIFS(Observed!P$2:P$3250,Observed!$A$2:$A$3250,$A27,Observed!$C$2:$C$3250,$C27)),AVERAGEIFS(Observed!P$2:P$3250,Observed!$A$2:$A$3250,$A27,Observed!$C$2:$C$3250,$C27),"")</f>
        <v/>
      </c>
      <c r="Q27" s="23" t="str">
        <f>IF(ISNUMBER(AVERAGEIFS(Observed!Q$2:Q$3250,Observed!$A$2:$A$3250,$A27,Observed!$C$2:$C$3250,$C27)),AVERAGEIFS(Observed!Q$2:Q$3250,Observed!$A$2:$A$3250,$A27,Observed!$C$2:$C$3250,$C27),"")</f>
        <v/>
      </c>
      <c r="R27" s="23" t="str">
        <f>IF(ISNUMBER(AVERAGEIFS(Observed!R$2:R$3250,Observed!$A$2:$A$3250,$A27,Observed!$C$2:$C$3250,$C27)),AVERAGEIFS(Observed!R$2:R$3250,Observed!$A$2:$A$3250,$A27,Observed!$C$2:$C$3250,$C27),"")</f>
        <v/>
      </c>
      <c r="S27" s="24" t="str">
        <f>IF(ISNUMBER(AVERAGEIFS(Observed!S$2:S$3250,Observed!$A$2:$A$3250,$A27,Observed!$C$2:$C$3250,$C27)),AVERAGEIFS(Observed!S$2:S$3250,Observed!$A$2:$A$3250,$A27,Observed!$C$2:$C$3250,$C27),"")</f>
        <v/>
      </c>
      <c r="T27" s="24" t="str">
        <f>IF(ISNUMBER(AVERAGEIFS(Observed!T$2:T$3250,Observed!$A$2:$A$3250,$A27,Observed!$C$2:$C$3250,$C27)),AVERAGEIFS(Observed!T$2:T$3250,Observed!$A$2:$A$3250,$A27,Observed!$C$2:$C$3250,$C27),"")</f>
        <v/>
      </c>
      <c r="U27" s="24" t="str">
        <f>IF(ISNUMBER(AVERAGEIFS(Observed!U$2:U$3250,Observed!$A$2:$A$3250,$A27,Observed!$C$2:$C$3250,$C27)),AVERAGEIFS(Observed!U$2:U$3250,Observed!$A$2:$A$3250,$A27,Observed!$C$2:$C$3250,$C27),"")</f>
        <v/>
      </c>
      <c r="V27" s="23" t="str">
        <f>IF(ISNUMBER(AVERAGEIFS(Observed!V$2:V$3250,Observed!$A$2:$A$3250,$A27,Observed!$C$2:$C$3250,$C27)),AVERAGEIFS(Observed!V$2:V$3250,Observed!$A$2:$A$3250,$A27,Observed!$C$2:$C$3250,$C27),"")</f>
        <v/>
      </c>
      <c r="W27" s="25" t="str">
        <f>IF(ISNUMBER(AVERAGEIFS(Observed!W$2:W$3250,Observed!$A$2:$A$3250,$A27,Observed!$C$2:$C$3250,$C27)),AVERAGEIFS(Observed!W$2:W$3250,Observed!$A$2:$A$3250,$A27,Observed!$C$2:$C$3250,$C27),"")</f>
        <v/>
      </c>
      <c r="X27" s="25" t="str">
        <f>IF(ISNUMBER(AVERAGEIFS(Observed!X$2:X$3250,Observed!$A$2:$A$3250,$A27,Observed!$C$2:$C$3250,$C27)),AVERAGEIFS(Observed!X$2:X$3250,Observed!$A$2:$A$3250,$A27,Observed!$C$2:$C$3250,$C27),"")</f>
        <v/>
      </c>
      <c r="Y27" s="23" t="str">
        <f>IF(ISNUMBER(AVERAGEIFS(Observed!Y$2:Y$3250,Observed!$A$2:$A$3250,$A27,Observed!$C$2:$C$3250,$C27)),AVERAGEIFS(Observed!Y$2:Y$3250,Observed!$A$2:$A$3250,$A27,Observed!$C$2:$C$3250,$C27),"")</f>
        <v/>
      </c>
      <c r="Z27" s="23" t="str">
        <f>IF(ISNUMBER(AVERAGEIFS(Observed!Z$2:Z$3250,Observed!$A$2:$A$3250,$A27,Observed!$C$2:$C$3250,$C27)),AVERAGEIFS(Observed!Z$2:Z$3250,Observed!$A$2:$A$3250,$A27,Observed!$C$2:$C$3250,$C27),"")</f>
        <v/>
      </c>
      <c r="AA27" s="23" t="str">
        <f>IF(ISNUMBER(AVERAGEIFS(Observed!AA$2:AA$3250,Observed!$A$2:$A$3250,$A27,Observed!$C$2:$C$3250,$C27)),AVERAGEIFS(Observed!AA$2:AA$3250,Observed!$A$2:$A$3250,$A27,Observed!$C$2:$C$3250,$C27),"")</f>
        <v/>
      </c>
      <c r="AB27" s="23" t="str">
        <f>IF(ISNUMBER(AVERAGEIFS(Observed!AB$2:AB$3250,Observed!$A$2:$A$3250,$A27,Observed!$C$2:$C$3250,$C27)),AVERAGEIFS(Observed!AB$2:AB$3250,Observed!$A$2:$A$3250,$A27,Observed!$C$2:$C$3250,$C27),"")</f>
        <v/>
      </c>
      <c r="AC27" s="23" t="str">
        <f>IF(ISNUMBER(AVERAGEIFS(Observed!AC$2:AC$3250,Observed!$A$2:$A$3250,$A27,Observed!$C$2:$C$3250,$C27)),AVERAGEIFS(Observed!AC$2:AC$3250,Observed!$A$2:$A$3250,$A27,Observed!$C$2:$C$3250,$C27),"")</f>
        <v/>
      </c>
      <c r="AD27" s="23" t="str">
        <f>IF(ISNUMBER(AVERAGEIFS(Observed!AD$2:AD$3250,Observed!$A$2:$A$3250,$A27,Observed!$C$2:$C$3250,$C27)),AVERAGEIFS(Observed!AD$2:AD$3250,Observed!$A$2:$A$3250,$A27,Observed!$C$2:$C$3250,$C27),"")</f>
        <v/>
      </c>
      <c r="AE27" s="23" t="str">
        <f>IF(ISNUMBER(AVERAGEIFS(Observed!AE$2:AE$3250,Observed!$A$2:$A$3250,$A27,Observed!$C$2:$C$3250,$C27)),AVERAGEIFS(Observed!AE$2:AE$3250,Observed!$A$2:$A$3250,$A27,Observed!$C$2:$C$3250,$C27),"")</f>
        <v/>
      </c>
      <c r="AF27" s="23" t="str">
        <f>IF(ISNUMBER(AVERAGEIFS(Observed!AF$2:AF$3250,Observed!$A$2:$A$3250,$A27,Observed!$C$2:$C$3250,$C27)),AVERAGEIFS(Observed!AF$2:AF$3250,Observed!$A$2:$A$3250,$A27,Observed!$C$2:$C$3250,$C27),"")</f>
        <v/>
      </c>
      <c r="AG27" s="23" t="str">
        <f>IF(ISNUMBER(AVERAGEIFS(Observed!AG$2:AG$3250,Observed!$A$2:$A$3250,$A27,Observed!$C$2:$C$3250,$C27)),AVERAGEIFS(Observed!AG$2:AG$3250,Observed!$A$2:$A$3250,$A27,Observed!$C$2:$C$3250,$C27),"")</f>
        <v/>
      </c>
      <c r="AH27" s="24" t="str">
        <f>IF(ISNUMBER(AVERAGEIFS(Observed!AH$2:AH$3250,Observed!$A$2:$A$3250,$A27,Observed!$C$2:$C$3250,$C27)),AVERAGEIFS(Observed!AH$2:AH$3250,Observed!$A$2:$A$3250,$A27,Observed!$C$2:$C$3250,$C27),"")</f>
        <v/>
      </c>
      <c r="AI27" s="24" t="str">
        <f>IF(ISNUMBER(AVERAGEIFS(Observed!AI$2:AI$3250,Observed!$A$2:$A$3250,$A27,Observed!$C$2:$C$3250,$C27)),AVERAGEIFS(Observed!AI$2:AI$3250,Observed!$A$2:$A$3250,$A27,Observed!$C$2:$C$3250,$C27),"")</f>
        <v/>
      </c>
      <c r="AJ27" s="24" t="str">
        <f>IF(ISNUMBER(AVERAGEIFS(Observed!AJ$2:AJ$3250,Observed!$A$2:$A$3250,$A27,Observed!$C$2:$C$3250,$C27)),AVERAGEIFS(Observed!AJ$2:AJ$3250,Observed!$A$2:$A$3250,$A27,Observed!$C$2:$C$3250,$C27),"")</f>
        <v/>
      </c>
      <c r="AK27" s="23" t="str">
        <f>IF(ISNUMBER(AVERAGEIFS(Observed!AK$2:AK$3250,Observed!$A$2:$A$3250,$A27,Observed!$C$2:$C$3250,$C27)),AVERAGEIFS(Observed!AK$2:AK$3250,Observed!$A$2:$A$3250,$A27,Observed!$C$2:$C$3250,$C27),"")</f>
        <v/>
      </c>
      <c r="AL27" s="24" t="str">
        <f>IF(ISNUMBER(AVERAGEIFS(Observed!AL$2:AL$3250,Observed!$A$2:$A$3250,$A27,Observed!$C$2:$C$3250,$C27)),AVERAGEIFS(Observed!AL$2:AL$3250,Observed!$A$2:$A$3250,$A27,Observed!$C$2:$C$3250,$C27),"")</f>
        <v/>
      </c>
      <c r="AM27" s="24" t="str">
        <f>IF(ISNUMBER(AVERAGEIFS(Observed!AM$2:AM$3250,Observed!$A$2:$A$3250,$A27,Observed!$C$2:$C$3250,$C27)),AVERAGEIFS(Observed!AM$2:AM$3250,Observed!$A$2:$A$3250,$A27,Observed!$C$2:$C$3250,$C27),"")</f>
        <v/>
      </c>
      <c r="AN27" s="24" t="str">
        <f>IF(ISNUMBER(AVERAGEIFS(Observed!AN$2:AN$3250,Observed!$A$2:$A$3250,$A27,Observed!$C$2:$C$3250,$C27)),AVERAGEIFS(Observed!AN$2:AN$3250,Observed!$A$2:$A$3250,$A27,Observed!$C$2:$C$3250,$C27),"")</f>
        <v/>
      </c>
      <c r="AO27" s="24" t="str">
        <f>IF(ISNUMBER(AVERAGEIFS(Observed!AO$2:AO$3250,Observed!$A$2:$A$3250,$A27,Observed!$C$2:$C$3250,$C27)),AVERAGEIFS(Observed!AO$2:AO$3250,Observed!$A$2:$A$3250,$A27,Observed!$C$2:$C$3250,$C27),"")</f>
        <v/>
      </c>
      <c r="AP27" s="24" t="str">
        <f>IF(ISNUMBER(AVERAGEIFS(Observed!AP$2:AP$3250,Observed!$A$2:$A$3250,$A27,Observed!$C$2:$C$3250,$C27)),AVERAGEIFS(Observed!AP$2:AP$3250,Observed!$A$2:$A$3250,$A27,Observed!$C$2:$C$3250,$C27),"")</f>
        <v/>
      </c>
      <c r="AQ27" s="24" t="str">
        <f>IF(ISNUMBER(AVERAGEIFS(Observed!AQ$2:AQ$3250,Observed!$A$2:$A$3250,$A27,Observed!$C$2:$C$3250,$C27)),AVERAGEIFS(Observed!AQ$2:AQ$3250,Observed!$A$2:$A$3250,$A27,Observed!$C$2:$C$3250,$C27),"")</f>
        <v/>
      </c>
      <c r="AR27" s="24" t="str">
        <f>IF(ISNUMBER(AVERAGEIFS(Observed!AR$2:AR$3250,Observed!$A$2:$A$3250,$A27,Observed!$C$2:$C$3250,$C27)),AVERAGEIFS(Observed!AR$2:AR$3250,Observed!$A$2:$A$3250,$A27,Observed!$C$2:$C$3250,$C27),"")</f>
        <v/>
      </c>
      <c r="AS27" s="23" t="str">
        <f>IF(ISNUMBER(AVERAGEIFS(Observed!AS$2:AS$3250,Observed!$A$2:$A$3250,$A27,Observed!$C$2:$C$3250,$C27)),AVERAGEIFS(Observed!AS$2:AS$3250,Observed!$A$2:$A$3250,$A27,Observed!$C$2:$C$3250,$C27),"")</f>
        <v/>
      </c>
      <c r="AT27" s="24" t="str">
        <f>IF(ISNUMBER(AVERAGEIFS(Observed!AT$2:AT$3250,Observed!$A$2:$A$3250,$A27,Observed!$C$2:$C$3250,$C27)),AVERAGEIFS(Observed!AT$2:AT$3250,Observed!$A$2:$A$3250,$A27,Observed!$C$2:$C$3250,$C27),"")</f>
        <v/>
      </c>
      <c r="AU27" s="23" t="str">
        <f>IF(ISNUMBER(AVERAGEIFS(Observed!AU$2:AU$3250,Observed!$A$2:$A$3250,$A27,Observed!$C$2:$C$3250,$C27)),AVERAGEIFS(Observed!AU$2:AU$3250,Observed!$A$2:$A$3250,$A27,Observed!$C$2:$C$3250,$C27),"")</f>
        <v/>
      </c>
      <c r="AV27" s="23" t="str">
        <f>IF(ISNUMBER(AVERAGEIFS(Observed!AV$2:AV$3250,Observed!$A$2:$A$3250,$A27,Observed!$C$2:$C$3250,$C27)),AVERAGEIFS(Observed!AV$2:AV$3250,Observed!$A$2:$A$3250,$A27,Observed!$C$2:$C$3250,$C27),"")</f>
        <v/>
      </c>
      <c r="AW27" s="2">
        <f>COUNTIFS(Observed!$A$2:$A$3250,$A27,Observed!$C$2:$C$3250,$C27)</f>
        <v>3</v>
      </c>
      <c r="AX27" s="2">
        <f t="shared" si="0"/>
        <v>1</v>
      </c>
    </row>
    <row r="28" spans="1:50" x14ac:dyDescent="0.25">
      <c r="A28" s="4" t="s">
        <v>119</v>
      </c>
      <c r="B28" t="s">
        <v>24</v>
      </c>
      <c r="C28" s="3">
        <v>42054</v>
      </c>
      <c r="D28">
        <v>1</v>
      </c>
      <c r="E28">
        <v>100</v>
      </c>
      <c r="J28" s="2" t="s">
        <v>44</v>
      </c>
      <c r="K28" s="2" t="s">
        <v>22</v>
      </c>
      <c r="L28">
        <v>2</v>
      </c>
      <c r="M28" s="2" t="s">
        <v>116</v>
      </c>
      <c r="N28" s="22">
        <f>IF(ISNUMBER(AVERAGEIFS(Observed!N$2:N$3250,Observed!$A$2:$A$3250,$A28,Observed!$C$2:$C$3250,$C28)),AVERAGEIFS(Observed!N$2:N$3250,Observed!$A$2:$A$3250,$A28,Observed!$C$2:$C$3250,$C28),"")</f>
        <v>3235</v>
      </c>
      <c r="O28" s="23">
        <f>IF(ISNUMBER(AVERAGEIFS(Observed!O$2:O$3250,Observed!$A$2:$A$3250,$A28,Observed!$C$2:$C$3250,$C28)),AVERAGEIFS(Observed!O$2:O$3250,Observed!$A$2:$A$3250,$A28,Observed!$C$2:$C$3250,$C28),"")</f>
        <v>323.5</v>
      </c>
      <c r="P28" s="23" t="str">
        <f>IF(ISNUMBER(AVERAGEIFS(Observed!P$2:P$3250,Observed!$A$2:$A$3250,$A28,Observed!$C$2:$C$3250,$C28)),AVERAGEIFS(Observed!P$2:P$3250,Observed!$A$2:$A$3250,$A28,Observed!$C$2:$C$3250,$C28),"")</f>
        <v/>
      </c>
      <c r="Q28" s="23" t="str">
        <f>IF(ISNUMBER(AVERAGEIFS(Observed!Q$2:Q$3250,Observed!$A$2:$A$3250,$A28,Observed!$C$2:$C$3250,$C28)),AVERAGEIFS(Observed!Q$2:Q$3250,Observed!$A$2:$A$3250,$A28,Observed!$C$2:$C$3250,$C28),"")</f>
        <v/>
      </c>
      <c r="R28" s="23" t="str">
        <f>IF(ISNUMBER(AVERAGEIFS(Observed!R$2:R$3250,Observed!$A$2:$A$3250,$A28,Observed!$C$2:$C$3250,$C28)),AVERAGEIFS(Observed!R$2:R$3250,Observed!$A$2:$A$3250,$A28,Observed!$C$2:$C$3250,$C28),"")</f>
        <v/>
      </c>
      <c r="S28" s="24" t="str">
        <f>IF(ISNUMBER(AVERAGEIFS(Observed!S$2:S$3250,Observed!$A$2:$A$3250,$A28,Observed!$C$2:$C$3250,$C28)),AVERAGEIFS(Observed!S$2:S$3250,Observed!$A$2:$A$3250,$A28,Observed!$C$2:$C$3250,$C28),"")</f>
        <v/>
      </c>
      <c r="T28" s="24" t="str">
        <f>IF(ISNUMBER(AVERAGEIFS(Observed!T$2:T$3250,Observed!$A$2:$A$3250,$A28,Observed!$C$2:$C$3250,$C28)),AVERAGEIFS(Observed!T$2:T$3250,Observed!$A$2:$A$3250,$A28,Observed!$C$2:$C$3250,$C28),"")</f>
        <v/>
      </c>
      <c r="U28" s="24" t="str">
        <f>IF(ISNUMBER(AVERAGEIFS(Observed!U$2:U$3250,Observed!$A$2:$A$3250,$A28,Observed!$C$2:$C$3250,$C28)),AVERAGEIFS(Observed!U$2:U$3250,Observed!$A$2:$A$3250,$A28,Observed!$C$2:$C$3250,$C28),"")</f>
        <v/>
      </c>
      <c r="V28" s="23" t="str">
        <f>IF(ISNUMBER(AVERAGEIFS(Observed!V$2:V$3250,Observed!$A$2:$A$3250,$A28,Observed!$C$2:$C$3250,$C28)),AVERAGEIFS(Observed!V$2:V$3250,Observed!$A$2:$A$3250,$A28,Observed!$C$2:$C$3250,$C28),"")</f>
        <v/>
      </c>
      <c r="W28" s="25" t="str">
        <f>IF(ISNUMBER(AVERAGEIFS(Observed!W$2:W$3250,Observed!$A$2:$A$3250,$A28,Observed!$C$2:$C$3250,$C28)),AVERAGEIFS(Observed!W$2:W$3250,Observed!$A$2:$A$3250,$A28,Observed!$C$2:$C$3250,$C28),"")</f>
        <v/>
      </c>
      <c r="X28" s="25" t="str">
        <f>IF(ISNUMBER(AVERAGEIFS(Observed!X$2:X$3250,Observed!$A$2:$A$3250,$A28,Observed!$C$2:$C$3250,$C28)),AVERAGEIFS(Observed!X$2:X$3250,Observed!$A$2:$A$3250,$A28,Observed!$C$2:$C$3250,$C28),"")</f>
        <v/>
      </c>
      <c r="Y28" s="23" t="str">
        <f>IF(ISNUMBER(AVERAGEIFS(Observed!Y$2:Y$3250,Observed!$A$2:$A$3250,$A28,Observed!$C$2:$C$3250,$C28)),AVERAGEIFS(Observed!Y$2:Y$3250,Observed!$A$2:$A$3250,$A28,Observed!$C$2:$C$3250,$C28),"")</f>
        <v/>
      </c>
      <c r="Z28" s="23" t="str">
        <f>IF(ISNUMBER(AVERAGEIFS(Observed!Z$2:Z$3250,Observed!$A$2:$A$3250,$A28,Observed!$C$2:$C$3250,$C28)),AVERAGEIFS(Observed!Z$2:Z$3250,Observed!$A$2:$A$3250,$A28,Observed!$C$2:$C$3250,$C28),"")</f>
        <v/>
      </c>
      <c r="AA28" s="23" t="str">
        <f>IF(ISNUMBER(AVERAGEIFS(Observed!AA$2:AA$3250,Observed!$A$2:$A$3250,$A28,Observed!$C$2:$C$3250,$C28)),AVERAGEIFS(Observed!AA$2:AA$3250,Observed!$A$2:$A$3250,$A28,Observed!$C$2:$C$3250,$C28),"")</f>
        <v/>
      </c>
      <c r="AB28" s="23" t="str">
        <f>IF(ISNUMBER(AVERAGEIFS(Observed!AB$2:AB$3250,Observed!$A$2:$A$3250,$A28,Observed!$C$2:$C$3250,$C28)),AVERAGEIFS(Observed!AB$2:AB$3250,Observed!$A$2:$A$3250,$A28,Observed!$C$2:$C$3250,$C28),"")</f>
        <v/>
      </c>
      <c r="AC28" s="23" t="str">
        <f>IF(ISNUMBER(AVERAGEIFS(Observed!AC$2:AC$3250,Observed!$A$2:$A$3250,$A28,Observed!$C$2:$C$3250,$C28)),AVERAGEIFS(Observed!AC$2:AC$3250,Observed!$A$2:$A$3250,$A28,Observed!$C$2:$C$3250,$C28),"")</f>
        <v/>
      </c>
      <c r="AD28" s="23" t="str">
        <f>IF(ISNUMBER(AVERAGEIFS(Observed!AD$2:AD$3250,Observed!$A$2:$A$3250,$A28,Observed!$C$2:$C$3250,$C28)),AVERAGEIFS(Observed!AD$2:AD$3250,Observed!$A$2:$A$3250,$A28,Observed!$C$2:$C$3250,$C28),"")</f>
        <v/>
      </c>
      <c r="AE28" s="23" t="str">
        <f>IF(ISNUMBER(AVERAGEIFS(Observed!AE$2:AE$3250,Observed!$A$2:$A$3250,$A28,Observed!$C$2:$C$3250,$C28)),AVERAGEIFS(Observed!AE$2:AE$3250,Observed!$A$2:$A$3250,$A28,Observed!$C$2:$C$3250,$C28),"")</f>
        <v/>
      </c>
      <c r="AF28" s="23" t="str">
        <f>IF(ISNUMBER(AVERAGEIFS(Observed!AF$2:AF$3250,Observed!$A$2:$A$3250,$A28,Observed!$C$2:$C$3250,$C28)),AVERAGEIFS(Observed!AF$2:AF$3250,Observed!$A$2:$A$3250,$A28,Observed!$C$2:$C$3250,$C28),"")</f>
        <v/>
      </c>
      <c r="AG28" s="23" t="str">
        <f>IF(ISNUMBER(AVERAGEIFS(Observed!AG$2:AG$3250,Observed!$A$2:$A$3250,$A28,Observed!$C$2:$C$3250,$C28)),AVERAGEIFS(Observed!AG$2:AG$3250,Observed!$A$2:$A$3250,$A28,Observed!$C$2:$C$3250,$C28),"")</f>
        <v/>
      </c>
      <c r="AH28" s="24" t="str">
        <f>IF(ISNUMBER(AVERAGEIFS(Observed!AH$2:AH$3250,Observed!$A$2:$A$3250,$A28,Observed!$C$2:$C$3250,$C28)),AVERAGEIFS(Observed!AH$2:AH$3250,Observed!$A$2:$A$3250,$A28,Observed!$C$2:$C$3250,$C28),"")</f>
        <v/>
      </c>
      <c r="AI28" s="24" t="str">
        <f>IF(ISNUMBER(AVERAGEIFS(Observed!AI$2:AI$3250,Observed!$A$2:$A$3250,$A28,Observed!$C$2:$C$3250,$C28)),AVERAGEIFS(Observed!AI$2:AI$3250,Observed!$A$2:$A$3250,$A28,Observed!$C$2:$C$3250,$C28),"")</f>
        <v/>
      </c>
      <c r="AJ28" s="24" t="str">
        <f>IF(ISNUMBER(AVERAGEIFS(Observed!AJ$2:AJ$3250,Observed!$A$2:$A$3250,$A28,Observed!$C$2:$C$3250,$C28)),AVERAGEIFS(Observed!AJ$2:AJ$3250,Observed!$A$2:$A$3250,$A28,Observed!$C$2:$C$3250,$C28),"")</f>
        <v/>
      </c>
      <c r="AK28" s="23" t="str">
        <f>IF(ISNUMBER(AVERAGEIFS(Observed!AK$2:AK$3250,Observed!$A$2:$A$3250,$A28,Observed!$C$2:$C$3250,$C28)),AVERAGEIFS(Observed!AK$2:AK$3250,Observed!$A$2:$A$3250,$A28,Observed!$C$2:$C$3250,$C28),"")</f>
        <v/>
      </c>
      <c r="AL28" s="24" t="str">
        <f>IF(ISNUMBER(AVERAGEIFS(Observed!AL$2:AL$3250,Observed!$A$2:$A$3250,$A28,Observed!$C$2:$C$3250,$C28)),AVERAGEIFS(Observed!AL$2:AL$3250,Observed!$A$2:$A$3250,$A28,Observed!$C$2:$C$3250,$C28),"")</f>
        <v/>
      </c>
      <c r="AM28" s="24" t="str">
        <f>IF(ISNUMBER(AVERAGEIFS(Observed!AM$2:AM$3250,Observed!$A$2:$A$3250,$A28,Observed!$C$2:$C$3250,$C28)),AVERAGEIFS(Observed!AM$2:AM$3250,Observed!$A$2:$A$3250,$A28,Observed!$C$2:$C$3250,$C28),"")</f>
        <v/>
      </c>
      <c r="AN28" s="24" t="str">
        <f>IF(ISNUMBER(AVERAGEIFS(Observed!AN$2:AN$3250,Observed!$A$2:$A$3250,$A28,Observed!$C$2:$C$3250,$C28)),AVERAGEIFS(Observed!AN$2:AN$3250,Observed!$A$2:$A$3250,$A28,Observed!$C$2:$C$3250,$C28),"")</f>
        <v/>
      </c>
      <c r="AO28" s="24" t="str">
        <f>IF(ISNUMBER(AVERAGEIFS(Observed!AO$2:AO$3250,Observed!$A$2:$A$3250,$A28,Observed!$C$2:$C$3250,$C28)),AVERAGEIFS(Observed!AO$2:AO$3250,Observed!$A$2:$A$3250,$A28,Observed!$C$2:$C$3250,$C28),"")</f>
        <v/>
      </c>
      <c r="AP28" s="24" t="str">
        <f>IF(ISNUMBER(AVERAGEIFS(Observed!AP$2:AP$3250,Observed!$A$2:$A$3250,$A28,Observed!$C$2:$C$3250,$C28)),AVERAGEIFS(Observed!AP$2:AP$3250,Observed!$A$2:$A$3250,$A28,Observed!$C$2:$C$3250,$C28),"")</f>
        <v/>
      </c>
      <c r="AQ28" s="24" t="str">
        <f>IF(ISNUMBER(AVERAGEIFS(Observed!AQ$2:AQ$3250,Observed!$A$2:$A$3250,$A28,Observed!$C$2:$C$3250,$C28)),AVERAGEIFS(Observed!AQ$2:AQ$3250,Observed!$A$2:$A$3250,$A28,Observed!$C$2:$C$3250,$C28),"")</f>
        <v/>
      </c>
      <c r="AR28" s="24" t="str">
        <f>IF(ISNUMBER(AVERAGEIFS(Observed!AR$2:AR$3250,Observed!$A$2:$A$3250,$A28,Observed!$C$2:$C$3250,$C28)),AVERAGEIFS(Observed!AR$2:AR$3250,Observed!$A$2:$A$3250,$A28,Observed!$C$2:$C$3250,$C28),"")</f>
        <v/>
      </c>
      <c r="AS28" s="23" t="str">
        <f>IF(ISNUMBER(AVERAGEIFS(Observed!AS$2:AS$3250,Observed!$A$2:$A$3250,$A28,Observed!$C$2:$C$3250,$C28)),AVERAGEIFS(Observed!AS$2:AS$3250,Observed!$A$2:$A$3250,$A28,Observed!$C$2:$C$3250,$C28),"")</f>
        <v/>
      </c>
      <c r="AT28" s="24" t="str">
        <f>IF(ISNUMBER(AVERAGEIFS(Observed!AT$2:AT$3250,Observed!$A$2:$A$3250,$A28,Observed!$C$2:$C$3250,$C28)),AVERAGEIFS(Observed!AT$2:AT$3250,Observed!$A$2:$A$3250,$A28,Observed!$C$2:$C$3250,$C28),"")</f>
        <v/>
      </c>
      <c r="AU28" s="23" t="str">
        <f>IF(ISNUMBER(AVERAGEIFS(Observed!AU$2:AU$3250,Observed!$A$2:$A$3250,$A28,Observed!$C$2:$C$3250,$C28)),AVERAGEIFS(Observed!AU$2:AU$3250,Observed!$A$2:$A$3250,$A28,Observed!$C$2:$C$3250,$C28),"")</f>
        <v/>
      </c>
      <c r="AV28" s="23" t="str">
        <f>IF(ISNUMBER(AVERAGEIFS(Observed!AV$2:AV$3250,Observed!$A$2:$A$3250,$A28,Observed!$C$2:$C$3250,$C28)),AVERAGEIFS(Observed!AV$2:AV$3250,Observed!$A$2:$A$3250,$A28,Observed!$C$2:$C$3250,$C28),"")</f>
        <v/>
      </c>
      <c r="AW28" s="2">
        <f>COUNTIFS(Observed!$A$2:$A$3250,$A28,Observed!$C$2:$C$3250,$C28)</f>
        <v>3</v>
      </c>
      <c r="AX28" s="2">
        <f t="shared" si="0"/>
        <v>1</v>
      </c>
    </row>
    <row r="29" spans="1:50" x14ac:dyDescent="0.25">
      <c r="A29" s="4" t="s">
        <v>120</v>
      </c>
      <c r="B29" t="s">
        <v>24</v>
      </c>
      <c r="C29" s="3">
        <v>42054</v>
      </c>
      <c r="D29">
        <v>1</v>
      </c>
      <c r="E29">
        <v>200</v>
      </c>
      <c r="J29" s="2" t="s">
        <v>44</v>
      </c>
      <c r="K29" s="2" t="s">
        <v>22</v>
      </c>
      <c r="L29">
        <v>2</v>
      </c>
      <c r="M29" s="2" t="s">
        <v>116</v>
      </c>
      <c r="N29" s="22">
        <f>IF(ISNUMBER(AVERAGEIFS(Observed!N$2:N$3250,Observed!$A$2:$A$3250,$A29,Observed!$C$2:$C$3250,$C29)),AVERAGEIFS(Observed!N$2:N$3250,Observed!$A$2:$A$3250,$A29,Observed!$C$2:$C$3250,$C29),"")</f>
        <v>3333.6666666666665</v>
      </c>
      <c r="O29" s="23">
        <f>IF(ISNUMBER(AVERAGEIFS(Observed!O$2:O$3250,Observed!$A$2:$A$3250,$A29,Observed!$C$2:$C$3250,$C29)),AVERAGEIFS(Observed!O$2:O$3250,Observed!$A$2:$A$3250,$A29,Observed!$C$2:$C$3250,$C29),"")</f>
        <v>333.36666666666667</v>
      </c>
      <c r="P29" s="23" t="str">
        <f>IF(ISNUMBER(AVERAGEIFS(Observed!P$2:P$3250,Observed!$A$2:$A$3250,$A29,Observed!$C$2:$C$3250,$C29)),AVERAGEIFS(Observed!P$2:P$3250,Observed!$A$2:$A$3250,$A29,Observed!$C$2:$C$3250,$C29),"")</f>
        <v/>
      </c>
      <c r="Q29" s="23" t="str">
        <f>IF(ISNUMBER(AVERAGEIFS(Observed!Q$2:Q$3250,Observed!$A$2:$A$3250,$A29,Observed!$C$2:$C$3250,$C29)),AVERAGEIFS(Observed!Q$2:Q$3250,Observed!$A$2:$A$3250,$A29,Observed!$C$2:$C$3250,$C29),"")</f>
        <v/>
      </c>
      <c r="R29" s="23" t="str">
        <f>IF(ISNUMBER(AVERAGEIFS(Observed!R$2:R$3250,Observed!$A$2:$A$3250,$A29,Observed!$C$2:$C$3250,$C29)),AVERAGEIFS(Observed!R$2:R$3250,Observed!$A$2:$A$3250,$A29,Observed!$C$2:$C$3250,$C29),"")</f>
        <v/>
      </c>
      <c r="S29" s="24" t="str">
        <f>IF(ISNUMBER(AVERAGEIFS(Observed!S$2:S$3250,Observed!$A$2:$A$3250,$A29,Observed!$C$2:$C$3250,$C29)),AVERAGEIFS(Observed!S$2:S$3250,Observed!$A$2:$A$3250,$A29,Observed!$C$2:$C$3250,$C29),"")</f>
        <v/>
      </c>
      <c r="T29" s="24" t="str">
        <f>IF(ISNUMBER(AVERAGEIFS(Observed!T$2:T$3250,Observed!$A$2:$A$3250,$A29,Observed!$C$2:$C$3250,$C29)),AVERAGEIFS(Observed!T$2:T$3250,Observed!$A$2:$A$3250,$A29,Observed!$C$2:$C$3250,$C29),"")</f>
        <v/>
      </c>
      <c r="U29" s="24" t="str">
        <f>IF(ISNUMBER(AVERAGEIFS(Observed!U$2:U$3250,Observed!$A$2:$A$3250,$A29,Observed!$C$2:$C$3250,$C29)),AVERAGEIFS(Observed!U$2:U$3250,Observed!$A$2:$A$3250,$A29,Observed!$C$2:$C$3250,$C29),"")</f>
        <v/>
      </c>
      <c r="V29" s="23" t="str">
        <f>IF(ISNUMBER(AVERAGEIFS(Observed!V$2:V$3250,Observed!$A$2:$A$3250,$A29,Observed!$C$2:$C$3250,$C29)),AVERAGEIFS(Observed!V$2:V$3250,Observed!$A$2:$A$3250,$A29,Observed!$C$2:$C$3250,$C29),"")</f>
        <v/>
      </c>
      <c r="W29" s="25" t="str">
        <f>IF(ISNUMBER(AVERAGEIFS(Observed!W$2:W$3250,Observed!$A$2:$A$3250,$A29,Observed!$C$2:$C$3250,$C29)),AVERAGEIFS(Observed!W$2:W$3250,Observed!$A$2:$A$3250,$A29,Observed!$C$2:$C$3250,$C29),"")</f>
        <v/>
      </c>
      <c r="X29" s="25" t="str">
        <f>IF(ISNUMBER(AVERAGEIFS(Observed!X$2:X$3250,Observed!$A$2:$A$3250,$A29,Observed!$C$2:$C$3250,$C29)),AVERAGEIFS(Observed!X$2:X$3250,Observed!$A$2:$A$3250,$A29,Observed!$C$2:$C$3250,$C29),"")</f>
        <v/>
      </c>
      <c r="Y29" s="23" t="str">
        <f>IF(ISNUMBER(AVERAGEIFS(Observed!Y$2:Y$3250,Observed!$A$2:$A$3250,$A29,Observed!$C$2:$C$3250,$C29)),AVERAGEIFS(Observed!Y$2:Y$3250,Observed!$A$2:$A$3250,$A29,Observed!$C$2:$C$3250,$C29),"")</f>
        <v/>
      </c>
      <c r="Z29" s="23" t="str">
        <f>IF(ISNUMBER(AVERAGEIFS(Observed!Z$2:Z$3250,Observed!$A$2:$A$3250,$A29,Observed!$C$2:$C$3250,$C29)),AVERAGEIFS(Observed!Z$2:Z$3250,Observed!$A$2:$A$3250,$A29,Observed!$C$2:$C$3250,$C29),"")</f>
        <v/>
      </c>
      <c r="AA29" s="23" t="str">
        <f>IF(ISNUMBER(AVERAGEIFS(Observed!AA$2:AA$3250,Observed!$A$2:$A$3250,$A29,Observed!$C$2:$C$3250,$C29)),AVERAGEIFS(Observed!AA$2:AA$3250,Observed!$A$2:$A$3250,$A29,Observed!$C$2:$C$3250,$C29),"")</f>
        <v/>
      </c>
      <c r="AB29" s="23" t="str">
        <f>IF(ISNUMBER(AVERAGEIFS(Observed!AB$2:AB$3250,Observed!$A$2:$A$3250,$A29,Observed!$C$2:$C$3250,$C29)),AVERAGEIFS(Observed!AB$2:AB$3250,Observed!$A$2:$A$3250,$A29,Observed!$C$2:$C$3250,$C29),"")</f>
        <v/>
      </c>
      <c r="AC29" s="23" t="str">
        <f>IF(ISNUMBER(AVERAGEIFS(Observed!AC$2:AC$3250,Observed!$A$2:$A$3250,$A29,Observed!$C$2:$C$3250,$C29)),AVERAGEIFS(Observed!AC$2:AC$3250,Observed!$A$2:$A$3250,$A29,Observed!$C$2:$C$3250,$C29),"")</f>
        <v/>
      </c>
      <c r="AD29" s="23" t="str">
        <f>IF(ISNUMBER(AVERAGEIFS(Observed!AD$2:AD$3250,Observed!$A$2:$A$3250,$A29,Observed!$C$2:$C$3250,$C29)),AVERAGEIFS(Observed!AD$2:AD$3250,Observed!$A$2:$A$3250,$A29,Observed!$C$2:$C$3250,$C29),"")</f>
        <v/>
      </c>
      <c r="AE29" s="23" t="str">
        <f>IF(ISNUMBER(AVERAGEIFS(Observed!AE$2:AE$3250,Observed!$A$2:$A$3250,$A29,Observed!$C$2:$C$3250,$C29)),AVERAGEIFS(Observed!AE$2:AE$3250,Observed!$A$2:$A$3250,$A29,Observed!$C$2:$C$3250,$C29),"")</f>
        <v/>
      </c>
      <c r="AF29" s="23" t="str">
        <f>IF(ISNUMBER(AVERAGEIFS(Observed!AF$2:AF$3250,Observed!$A$2:$A$3250,$A29,Observed!$C$2:$C$3250,$C29)),AVERAGEIFS(Observed!AF$2:AF$3250,Observed!$A$2:$A$3250,$A29,Observed!$C$2:$C$3250,$C29),"")</f>
        <v/>
      </c>
      <c r="AG29" s="23" t="str">
        <f>IF(ISNUMBER(AVERAGEIFS(Observed!AG$2:AG$3250,Observed!$A$2:$A$3250,$A29,Observed!$C$2:$C$3250,$C29)),AVERAGEIFS(Observed!AG$2:AG$3250,Observed!$A$2:$A$3250,$A29,Observed!$C$2:$C$3250,$C29),"")</f>
        <v/>
      </c>
      <c r="AH29" s="24" t="str">
        <f>IF(ISNUMBER(AVERAGEIFS(Observed!AH$2:AH$3250,Observed!$A$2:$A$3250,$A29,Observed!$C$2:$C$3250,$C29)),AVERAGEIFS(Observed!AH$2:AH$3250,Observed!$A$2:$A$3250,$A29,Observed!$C$2:$C$3250,$C29),"")</f>
        <v/>
      </c>
      <c r="AI29" s="24" t="str">
        <f>IF(ISNUMBER(AVERAGEIFS(Observed!AI$2:AI$3250,Observed!$A$2:$A$3250,$A29,Observed!$C$2:$C$3250,$C29)),AVERAGEIFS(Observed!AI$2:AI$3250,Observed!$A$2:$A$3250,$A29,Observed!$C$2:$C$3250,$C29),"")</f>
        <v/>
      </c>
      <c r="AJ29" s="24" t="str">
        <f>IF(ISNUMBER(AVERAGEIFS(Observed!AJ$2:AJ$3250,Observed!$A$2:$A$3250,$A29,Observed!$C$2:$C$3250,$C29)),AVERAGEIFS(Observed!AJ$2:AJ$3250,Observed!$A$2:$A$3250,$A29,Observed!$C$2:$C$3250,$C29),"")</f>
        <v/>
      </c>
      <c r="AK29" s="23" t="str">
        <f>IF(ISNUMBER(AVERAGEIFS(Observed!AK$2:AK$3250,Observed!$A$2:$A$3250,$A29,Observed!$C$2:$C$3250,$C29)),AVERAGEIFS(Observed!AK$2:AK$3250,Observed!$A$2:$A$3250,$A29,Observed!$C$2:$C$3250,$C29),"")</f>
        <v/>
      </c>
      <c r="AL29" s="24" t="str">
        <f>IF(ISNUMBER(AVERAGEIFS(Observed!AL$2:AL$3250,Observed!$A$2:$A$3250,$A29,Observed!$C$2:$C$3250,$C29)),AVERAGEIFS(Observed!AL$2:AL$3250,Observed!$A$2:$A$3250,$A29,Observed!$C$2:$C$3250,$C29),"")</f>
        <v/>
      </c>
      <c r="AM29" s="24" t="str">
        <f>IF(ISNUMBER(AVERAGEIFS(Observed!AM$2:AM$3250,Observed!$A$2:$A$3250,$A29,Observed!$C$2:$C$3250,$C29)),AVERAGEIFS(Observed!AM$2:AM$3250,Observed!$A$2:$A$3250,$A29,Observed!$C$2:$C$3250,$C29),"")</f>
        <v/>
      </c>
      <c r="AN29" s="24" t="str">
        <f>IF(ISNUMBER(AVERAGEIFS(Observed!AN$2:AN$3250,Observed!$A$2:$A$3250,$A29,Observed!$C$2:$C$3250,$C29)),AVERAGEIFS(Observed!AN$2:AN$3250,Observed!$A$2:$A$3250,$A29,Observed!$C$2:$C$3250,$C29),"")</f>
        <v/>
      </c>
      <c r="AO29" s="24" t="str">
        <f>IF(ISNUMBER(AVERAGEIFS(Observed!AO$2:AO$3250,Observed!$A$2:$A$3250,$A29,Observed!$C$2:$C$3250,$C29)),AVERAGEIFS(Observed!AO$2:AO$3250,Observed!$A$2:$A$3250,$A29,Observed!$C$2:$C$3250,$C29),"")</f>
        <v/>
      </c>
      <c r="AP29" s="24" t="str">
        <f>IF(ISNUMBER(AVERAGEIFS(Observed!AP$2:AP$3250,Observed!$A$2:$A$3250,$A29,Observed!$C$2:$C$3250,$C29)),AVERAGEIFS(Observed!AP$2:AP$3250,Observed!$A$2:$A$3250,$A29,Observed!$C$2:$C$3250,$C29),"")</f>
        <v/>
      </c>
      <c r="AQ29" s="24" t="str">
        <f>IF(ISNUMBER(AVERAGEIFS(Observed!AQ$2:AQ$3250,Observed!$A$2:$A$3250,$A29,Observed!$C$2:$C$3250,$C29)),AVERAGEIFS(Observed!AQ$2:AQ$3250,Observed!$A$2:$A$3250,$A29,Observed!$C$2:$C$3250,$C29),"")</f>
        <v/>
      </c>
      <c r="AR29" s="24" t="str">
        <f>IF(ISNUMBER(AVERAGEIFS(Observed!AR$2:AR$3250,Observed!$A$2:$A$3250,$A29,Observed!$C$2:$C$3250,$C29)),AVERAGEIFS(Observed!AR$2:AR$3250,Observed!$A$2:$A$3250,$A29,Observed!$C$2:$C$3250,$C29),"")</f>
        <v/>
      </c>
      <c r="AS29" s="23" t="str">
        <f>IF(ISNUMBER(AVERAGEIFS(Observed!AS$2:AS$3250,Observed!$A$2:$A$3250,$A29,Observed!$C$2:$C$3250,$C29)),AVERAGEIFS(Observed!AS$2:AS$3250,Observed!$A$2:$A$3250,$A29,Observed!$C$2:$C$3250,$C29),"")</f>
        <v/>
      </c>
      <c r="AT29" s="24" t="str">
        <f>IF(ISNUMBER(AVERAGEIFS(Observed!AT$2:AT$3250,Observed!$A$2:$A$3250,$A29,Observed!$C$2:$C$3250,$C29)),AVERAGEIFS(Observed!AT$2:AT$3250,Observed!$A$2:$A$3250,$A29,Observed!$C$2:$C$3250,$C29),"")</f>
        <v/>
      </c>
      <c r="AU29" s="23" t="str">
        <f>IF(ISNUMBER(AVERAGEIFS(Observed!AU$2:AU$3250,Observed!$A$2:$A$3250,$A29,Observed!$C$2:$C$3250,$C29)),AVERAGEIFS(Observed!AU$2:AU$3250,Observed!$A$2:$A$3250,$A29,Observed!$C$2:$C$3250,$C29),"")</f>
        <v/>
      </c>
      <c r="AV29" s="23" t="str">
        <f>IF(ISNUMBER(AVERAGEIFS(Observed!AV$2:AV$3250,Observed!$A$2:$A$3250,$A29,Observed!$C$2:$C$3250,$C29)),AVERAGEIFS(Observed!AV$2:AV$3250,Observed!$A$2:$A$3250,$A29,Observed!$C$2:$C$3250,$C29),"")</f>
        <v/>
      </c>
      <c r="AW29" s="2">
        <f>COUNTIFS(Observed!$A$2:$A$3250,$A29,Observed!$C$2:$C$3250,$C29)</f>
        <v>3</v>
      </c>
      <c r="AX29" s="2">
        <f t="shared" si="0"/>
        <v>1</v>
      </c>
    </row>
    <row r="30" spans="1:50" x14ac:dyDescent="0.25">
      <c r="A30" s="4" t="s">
        <v>121</v>
      </c>
      <c r="B30" t="s">
        <v>24</v>
      </c>
      <c r="C30" s="3">
        <v>42054</v>
      </c>
      <c r="D30">
        <v>1</v>
      </c>
      <c r="E30">
        <v>350</v>
      </c>
      <c r="J30" s="2" t="s">
        <v>44</v>
      </c>
      <c r="K30" s="2" t="s">
        <v>22</v>
      </c>
      <c r="L30">
        <v>2</v>
      </c>
      <c r="M30" s="2" t="s">
        <v>116</v>
      </c>
      <c r="N30" s="22">
        <f>IF(ISNUMBER(AVERAGEIFS(Observed!N$2:N$3250,Observed!$A$2:$A$3250,$A30,Observed!$C$2:$C$3250,$C30)),AVERAGEIFS(Observed!N$2:N$3250,Observed!$A$2:$A$3250,$A30,Observed!$C$2:$C$3250,$C30),"")</f>
        <v>3222.6666666666665</v>
      </c>
      <c r="O30" s="23">
        <f>IF(ISNUMBER(AVERAGEIFS(Observed!O$2:O$3250,Observed!$A$2:$A$3250,$A30,Observed!$C$2:$C$3250,$C30)),AVERAGEIFS(Observed!O$2:O$3250,Observed!$A$2:$A$3250,$A30,Observed!$C$2:$C$3250,$C30),"")</f>
        <v>322.26666666666665</v>
      </c>
      <c r="P30" s="23" t="str">
        <f>IF(ISNUMBER(AVERAGEIFS(Observed!P$2:P$3250,Observed!$A$2:$A$3250,$A30,Observed!$C$2:$C$3250,$C30)),AVERAGEIFS(Observed!P$2:P$3250,Observed!$A$2:$A$3250,$A30,Observed!$C$2:$C$3250,$C30),"")</f>
        <v/>
      </c>
      <c r="Q30" s="23" t="str">
        <f>IF(ISNUMBER(AVERAGEIFS(Observed!Q$2:Q$3250,Observed!$A$2:$A$3250,$A30,Observed!$C$2:$C$3250,$C30)),AVERAGEIFS(Observed!Q$2:Q$3250,Observed!$A$2:$A$3250,$A30,Observed!$C$2:$C$3250,$C30),"")</f>
        <v/>
      </c>
      <c r="R30" s="23" t="str">
        <f>IF(ISNUMBER(AVERAGEIFS(Observed!R$2:R$3250,Observed!$A$2:$A$3250,$A30,Observed!$C$2:$C$3250,$C30)),AVERAGEIFS(Observed!R$2:R$3250,Observed!$A$2:$A$3250,$A30,Observed!$C$2:$C$3250,$C30),"")</f>
        <v/>
      </c>
      <c r="S30" s="24" t="str">
        <f>IF(ISNUMBER(AVERAGEIFS(Observed!S$2:S$3250,Observed!$A$2:$A$3250,$A30,Observed!$C$2:$C$3250,$C30)),AVERAGEIFS(Observed!S$2:S$3250,Observed!$A$2:$A$3250,$A30,Observed!$C$2:$C$3250,$C30),"")</f>
        <v/>
      </c>
      <c r="T30" s="24" t="str">
        <f>IF(ISNUMBER(AVERAGEIFS(Observed!T$2:T$3250,Observed!$A$2:$A$3250,$A30,Observed!$C$2:$C$3250,$C30)),AVERAGEIFS(Observed!T$2:T$3250,Observed!$A$2:$A$3250,$A30,Observed!$C$2:$C$3250,$C30),"")</f>
        <v/>
      </c>
      <c r="U30" s="24" t="str">
        <f>IF(ISNUMBER(AVERAGEIFS(Observed!U$2:U$3250,Observed!$A$2:$A$3250,$A30,Observed!$C$2:$C$3250,$C30)),AVERAGEIFS(Observed!U$2:U$3250,Observed!$A$2:$A$3250,$A30,Observed!$C$2:$C$3250,$C30),"")</f>
        <v/>
      </c>
      <c r="V30" s="23" t="str">
        <f>IF(ISNUMBER(AVERAGEIFS(Observed!V$2:V$3250,Observed!$A$2:$A$3250,$A30,Observed!$C$2:$C$3250,$C30)),AVERAGEIFS(Observed!V$2:V$3250,Observed!$A$2:$A$3250,$A30,Observed!$C$2:$C$3250,$C30),"")</f>
        <v/>
      </c>
      <c r="W30" s="25" t="str">
        <f>IF(ISNUMBER(AVERAGEIFS(Observed!W$2:W$3250,Observed!$A$2:$A$3250,$A30,Observed!$C$2:$C$3250,$C30)),AVERAGEIFS(Observed!W$2:W$3250,Observed!$A$2:$A$3250,$A30,Observed!$C$2:$C$3250,$C30),"")</f>
        <v/>
      </c>
      <c r="X30" s="25" t="str">
        <f>IF(ISNUMBER(AVERAGEIFS(Observed!X$2:X$3250,Observed!$A$2:$A$3250,$A30,Observed!$C$2:$C$3250,$C30)),AVERAGEIFS(Observed!X$2:X$3250,Observed!$A$2:$A$3250,$A30,Observed!$C$2:$C$3250,$C30),"")</f>
        <v/>
      </c>
      <c r="Y30" s="23" t="str">
        <f>IF(ISNUMBER(AVERAGEIFS(Observed!Y$2:Y$3250,Observed!$A$2:$A$3250,$A30,Observed!$C$2:$C$3250,$C30)),AVERAGEIFS(Observed!Y$2:Y$3250,Observed!$A$2:$A$3250,$A30,Observed!$C$2:$C$3250,$C30),"")</f>
        <v/>
      </c>
      <c r="Z30" s="23" t="str">
        <f>IF(ISNUMBER(AVERAGEIFS(Observed!Z$2:Z$3250,Observed!$A$2:$A$3250,$A30,Observed!$C$2:$C$3250,$C30)),AVERAGEIFS(Observed!Z$2:Z$3250,Observed!$A$2:$A$3250,$A30,Observed!$C$2:$C$3250,$C30),"")</f>
        <v/>
      </c>
      <c r="AA30" s="23" t="str">
        <f>IF(ISNUMBER(AVERAGEIFS(Observed!AA$2:AA$3250,Observed!$A$2:$A$3250,$A30,Observed!$C$2:$C$3250,$C30)),AVERAGEIFS(Observed!AA$2:AA$3250,Observed!$A$2:$A$3250,$A30,Observed!$C$2:$C$3250,$C30),"")</f>
        <v/>
      </c>
      <c r="AB30" s="23" t="str">
        <f>IF(ISNUMBER(AVERAGEIFS(Observed!AB$2:AB$3250,Observed!$A$2:$A$3250,$A30,Observed!$C$2:$C$3250,$C30)),AVERAGEIFS(Observed!AB$2:AB$3250,Observed!$A$2:$A$3250,$A30,Observed!$C$2:$C$3250,$C30),"")</f>
        <v/>
      </c>
      <c r="AC30" s="23" t="str">
        <f>IF(ISNUMBER(AVERAGEIFS(Observed!AC$2:AC$3250,Observed!$A$2:$A$3250,$A30,Observed!$C$2:$C$3250,$C30)),AVERAGEIFS(Observed!AC$2:AC$3250,Observed!$A$2:$A$3250,$A30,Observed!$C$2:$C$3250,$C30),"")</f>
        <v/>
      </c>
      <c r="AD30" s="23" t="str">
        <f>IF(ISNUMBER(AVERAGEIFS(Observed!AD$2:AD$3250,Observed!$A$2:$A$3250,$A30,Observed!$C$2:$C$3250,$C30)),AVERAGEIFS(Observed!AD$2:AD$3250,Observed!$A$2:$A$3250,$A30,Observed!$C$2:$C$3250,$C30),"")</f>
        <v/>
      </c>
      <c r="AE30" s="23" t="str">
        <f>IF(ISNUMBER(AVERAGEIFS(Observed!AE$2:AE$3250,Observed!$A$2:$A$3250,$A30,Observed!$C$2:$C$3250,$C30)),AVERAGEIFS(Observed!AE$2:AE$3250,Observed!$A$2:$A$3250,$A30,Observed!$C$2:$C$3250,$C30),"")</f>
        <v/>
      </c>
      <c r="AF30" s="23" t="str">
        <f>IF(ISNUMBER(AVERAGEIFS(Observed!AF$2:AF$3250,Observed!$A$2:$A$3250,$A30,Observed!$C$2:$C$3250,$C30)),AVERAGEIFS(Observed!AF$2:AF$3250,Observed!$A$2:$A$3250,$A30,Observed!$C$2:$C$3250,$C30),"")</f>
        <v/>
      </c>
      <c r="AG30" s="23" t="str">
        <f>IF(ISNUMBER(AVERAGEIFS(Observed!AG$2:AG$3250,Observed!$A$2:$A$3250,$A30,Observed!$C$2:$C$3250,$C30)),AVERAGEIFS(Observed!AG$2:AG$3250,Observed!$A$2:$A$3250,$A30,Observed!$C$2:$C$3250,$C30),"")</f>
        <v/>
      </c>
      <c r="AH30" s="24" t="str">
        <f>IF(ISNUMBER(AVERAGEIFS(Observed!AH$2:AH$3250,Observed!$A$2:$A$3250,$A30,Observed!$C$2:$C$3250,$C30)),AVERAGEIFS(Observed!AH$2:AH$3250,Observed!$A$2:$A$3250,$A30,Observed!$C$2:$C$3250,$C30),"")</f>
        <v/>
      </c>
      <c r="AI30" s="24" t="str">
        <f>IF(ISNUMBER(AVERAGEIFS(Observed!AI$2:AI$3250,Observed!$A$2:$A$3250,$A30,Observed!$C$2:$C$3250,$C30)),AVERAGEIFS(Observed!AI$2:AI$3250,Observed!$A$2:$A$3250,$A30,Observed!$C$2:$C$3250,$C30),"")</f>
        <v/>
      </c>
      <c r="AJ30" s="24" t="str">
        <f>IF(ISNUMBER(AVERAGEIFS(Observed!AJ$2:AJ$3250,Observed!$A$2:$A$3250,$A30,Observed!$C$2:$C$3250,$C30)),AVERAGEIFS(Observed!AJ$2:AJ$3250,Observed!$A$2:$A$3250,$A30,Observed!$C$2:$C$3250,$C30),"")</f>
        <v/>
      </c>
      <c r="AK30" s="23" t="str">
        <f>IF(ISNUMBER(AVERAGEIFS(Observed!AK$2:AK$3250,Observed!$A$2:$A$3250,$A30,Observed!$C$2:$C$3250,$C30)),AVERAGEIFS(Observed!AK$2:AK$3250,Observed!$A$2:$A$3250,$A30,Observed!$C$2:$C$3250,$C30),"")</f>
        <v/>
      </c>
      <c r="AL30" s="24" t="str">
        <f>IF(ISNUMBER(AVERAGEIFS(Observed!AL$2:AL$3250,Observed!$A$2:$A$3250,$A30,Observed!$C$2:$C$3250,$C30)),AVERAGEIFS(Observed!AL$2:AL$3250,Observed!$A$2:$A$3250,$A30,Observed!$C$2:$C$3250,$C30),"")</f>
        <v/>
      </c>
      <c r="AM30" s="24" t="str">
        <f>IF(ISNUMBER(AVERAGEIFS(Observed!AM$2:AM$3250,Observed!$A$2:$A$3250,$A30,Observed!$C$2:$C$3250,$C30)),AVERAGEIFS(Observed!AM$2:AM$3250,Observed!$A$2:$A$3250,$A30,Observed!$C$2:$C$3250,$C30),"")</f>
        <v/>
      </c>
      <c r="AN30" s="24" t="str">
        <f>IF(ISNUMBER(AVERAGEIFS(Observed!AN$2:AN$3250,Observed!$A$2:$A$3250,$A30,Observed!$C$2:$C$3250,$C30)),AVERAGEIFS(Observed!AN$2:AN$3250,Observed!$A$2:$A$3250,$A30,Observed!$C$2:$C$3250,$C30),"")</f>
        <v/>
      </c>
      <c r="AO30" s="24" t="str">
        <f>IF(ISNUMBER(AVERAGEIFS(Observed!AO$2:AO$3250,Observed!$A$2:$A$3250,$A30,Observed!$C$2:$C$3250,$C30)),AVERAGEIFS(Observed!AO$2:AO$3250,Observed!$A$2:$A$3250,$A30,Observed!$C$2:$C$3250,$C30),"")</f>
        <v/>
      </c>
      <c r="AP30" s="24" t="str">
        <f>IF(ISNUMBER(AVERAGEIFS(Observed!AP$2:AP$3250,Observed!$A$2:$A$3250,$A30,Observed!$C$2:$C$3250,$C30)),AVERAGEIFS(Observed!AP$2:AP$3250,Observed!$A$2:$A$3250,$A30,Observed!$C$2:$C$3250,$C30),"")</f>
        <v/>
      </c>
      <c r="AQ30" s="24" t="str">
        <f>IF(ISNUMBER(AVERAGEIFS(Observed!AQ$2:AQ$3250,Observed!$A$2:$A$3250,$A30,Observed!$C$2:$C$3250,$C30)),AVERAGEIFS(Observed!AQ$2:AQ$3250,Observed!$A$2:$A$3250,$A30,Observed!$C$2:$C$3250,$C30),"")</f>
        <v/>
      </c>
      <c r="AR30" s="24" t="str">
        <f>IF(ISNUMBER(AVERAGEIFS(Observed!AR$2:AR$3250,Observed!$A$2:$A$3250,$A30,Observed!$C$2:$C$3250,$C30)),AVERAGEIFS(Observed!AR$2:AR$3250,Observed!$A$2:$A$3250,$A30,Observed!$C$2:$C$3250,$C30),"")</f>
        <v/>
      </c>
      <c r="AS30" s="23" t="str">
        <f>IF(ISNUMBER(AVERAGEIFS(Observed!AS$2:AS$3250,Observed!$A$2:$A$3250,$A30,Observed!$C$2:$C$3250,$C30)),AVERAGEIFS(Observed!AS$2:AS$3250,Observed!$A$2:$A$3250,$A30,Observed!$C$2:$C$3250,$C30),"")</f>
        <v/>
      </c>
      <c r="AT30" s="24" t="str">
        <f>IF(ISNUMBER(AVERAGEIFS(Observed!AT$2:AT$3250,Observed!$A$2:$A$3250,$A30,Observed!$C$2:$C$3250,$C30)),AVERAGEIFS(Observed!AT$2:AT$3250,Observed!$A$2:$A$3250,$A30,Observed!$C$2:$C$3250,$C30),"")</f>
        <v/>
      </c>
      <c r="AU30" s="23" t="str">
        <f>IF(ISNUMBER(AVERAGEIFS(Observed!AU$2:AU$3250,Observed!$A$2:$A$3250,$A30,Observed!$C$2:$C$3250,$C30)),AVERAGEIFS(Observed!AU$2:AU$3250,Observed!$A$2:$A$3250,$A30,Observed!$C$2:$C$3250,$C30),"")</f>
        <v/>
      </c>
      <c r="AV30" s="23" t="str">
        <f>IF(ISNUMBER(AVERAGEIFS(Observed!AV$2:AV$3250,Observed!$A$2:$A$3250,$A30,Observed!$C$2:$C$3250,$C30)),AVERAGEIFS(Observed!AV$2:AV$3250,Observed!$A$2:$A$3250,$A30,Observed!$C$2:$C$3250,$C30),"")</f>
        <v/>
      </c>
      <c r="AW30" s="2">
        <f>COUNTIFS(Observed!$A$2:$A$3250,$A30,Observed!$C$2:$C$3250,$C30)</f>
        <v>3</v>
      </c>
      <c r="AX30" s="2">
        <f t="shared" si="0"/>
        <v>1</v>
      </c>
    </row>
    <row r="31" spans="1:50" x14ac:dyDescent="0.25">
      <c r="A31" s="4" t="s">
        <v>122</v>
      </c>
      <c r="B31" t="s">
        <v>24</v>
      </c>
      <c r="C31" s="3">
        <v>42054</v>
      </c>
      <c r="D31">
        <v>1</v>
      </c>
      <c r="E31">
        <v>500</v>
      </c>
      <c r="J31" s="2" t="s">
        <v>44</v>
      </c>
      <c r="K31" s="2" t="s">
        <v>22</v>
      </c>
      <c r="L31">
        <v>2</v>
      </c>
      <c r="M31" s="2" t="s">
        <v>116</v>
      </c>
      <c r="N31" s="22">
        <f>IF(ISNUMBER(AVERAGEIFS(Observed!N$2:N$3250,Observed!$A$2:$A$3250,$A31,Observed!$C$2:$C$3250,$C31)),AVERAGEIFS(Observed!N$2:N$3250,Observed!$A$2:$A$3250,$A31,Observed!$C$2:$C$3250,$C31),"")</f>
        <v>3210.3333333333335</v>
      </c>
      <c r="O31" s="23">
        <f>IF(ISNUMBER(AVERAGEIFS(Observed!O$2:O$3250,Observed!$A$2:$A$3250,$A31,Observed!$C$2:$C$3250,$C31)),AVERAGEIFS(Observed!O$2:O$3250,Observed!$A$2:$A$3250,$A31,Observed!$C$2:$C$3250,$C31),"")</f>
        <v>321.0333333333333</v>
      </c>
      <c r="P31" s="23" t="str">
        <f>IF(ISNUMBER(AVERAGEIFS(Observed!P$2:P$3250,Observed!$A$2:$A$3250,$A31,Observed!$C$2:$C$3250,$C31)),AVERAGEIFS(Observed!P$2:P$3250,Observed!$A$2:$A$3250,$A31,Observed!$C$2:$C$3250,$C31),"")</f>
        <v/>
      </c>
      <c r="Q31" s="23" t="str">
        <f>IF(ISNUMBER(AVERAGEIFS(Observed!Q$2:Q$3250,Observed!$A$2:$A$3250,$A31,Observed!$C$2:$C$3250,$C31)),AVERAGEIFS(Observed!Q$2:Q$3250,Observed!$A$2:$A$3250,$A31,Observed!$C$2:$C$3250,$C31),"")</f>
        <v/>
      </c>
      <c r="R31" s="23" t="str">
        <f>IF(ISNUMBER(AVERAGEIFS(Observed!R$2:R$3250,Observed!$A$2:$A$3250,$A31,Observed!$C$2:$C$3250,$C31)),AVERAGEIFS(Observed!R$2:R$3250,Observed!$A$2:$A$3250,$A31,Observed!$C$2:$C$3250,$C31),"")</f>
        <v/>
      </c>
      <c r="S31" s="24" t="str">
        <f>IF(ISNUMBER(AVERAGEIFS(Observed!S$2:S$3250,Observed!$A$2:$A$3250,$A31,Observed!$C$2:$C$3250,$C31)),AVERAGEIFS(Observed!S$2:S$3250,Observed!$A$2:$A$3250,$A31,Observed!$C$2:$C$3250,$C31),"")</f>
        <v/>
      </c>
      <c r="T31" s="24" t="str">
        <f>IF(ISNUMBER(AVERAGEIFS(Observed!T$2:T$3250,Observed!$A$2:$A$3250,$A31,Observed!$C$2:$C$3250,$C31)),AVERAGEIFS(Observed!T$2:T$3250,Observed!$A$2:$A$3250,$A31,Observed!$C$2:$C$3250,$C31),"")</f>
        <v/>
      </c>
      <c r="U31" s="24" t="str">
        <f>IF(ISNUMBER(AVERAGEIFS(Observed!U$2:U$3250,Observed!$A$2:$A$3250,$A31,Observed!$C$2:$C$3250,$C31)),AVERAGEIFS(Observed!U$2:U$3250,Observed!$A$2:$A$3250,$A31,Observed!$C$2:$C$3250,$C31),"")</f>
        <v/>
      </c>
      <c r="V31" s="23" t="str">
        <f>IF(ISNUMBER(AVERAGEIFS(Observed!V$2:V$3250,Observed!$A$2:$A$3250,$A31,Observed!$C$2:$C$3250,$C31)),AVERAGEIFS(Observed!V$2:V$3250,Observed!$A$2:$A$3250,$A31,Observed!$C$2:$C$3250,$C31),"")</f>
        <v/>
      </c>
      <c r="W31" s="25" t="str">
        <f>IF(ISNUMBER(AVERAGEIFS(Observed!W$2:W$3250,Observed!$A$2:$A$3250,$A31,Observed!$C$2:$C$3250,$C31)),AVERAGEIFS(Observed!W$2:W$3250,Observed!$A$2:$A$3250,$A31,Observed!$C$2:$C$3250,$C31),"")</f>
        <v/>
      </c>
      <c r="X31" s="25" t="str">
        <f>IF(ISNUMBER(AVERAGEIFS(Observed!X$2:X$3250,Observed!$A$2:$A$3250,$A31,Observed!$C$2:$C$3250,$C31)),AVERAGEIFS(Observed!X$2:X$3250,Observed!$A$2:$A$3250,$A31,Observed!$C$2:$C$3250,$C31),"")</f>
        <v/>
      </c>
      <c r="Y31" s="23" t="str">
        <f>IF(ISNUMBER(AVERAGEIFS(Observed!Y$2:Y$3250,Observed!$A$2:$A$3250,$A31,Observed!$C$2:$C$3250,$C31)),AVERAGEIFS(Observed!Y$2:Y$3250,Observed!$A$2:$A$3250,$A31,Observed!$C$2:$C$3250,$C31),"")</f>
        <v/>
      </c>
      <c r="Z31" s="23" t="str">
        <f>IF(ISNUMBER(AVERAGEIFS(Observed!Z$2:Z$3250,Observed!$A$2:$A$3250,$A31,Observed!$C$2:$C$3250,$C31)),AVERAGEIFS(Observed!Z$2:Z$3250,Observed!$A$2:$A$3250,$A31,Observed!$C$2:$C$3250,$C31),"")</f>
        <v/>
      </c>
      <c r="AA31" s="23" t="str">
        <f>IF(ISNUMBER(AVERAGEIFS(Observed!AA$2:AA$3250,Observed!$A$2:$A$3250,$A31,Observed!$C$2:$C$3250,$C31)),AVERAGEIFS(Observed!AA$2:AA$3250,Observed!$A$2:$A$3250,$A31,Observed!$C$2:$C$3250,$C31),"")</f>
        <v/>
      </c>
      <c r="AB31" s="23" t="str">
        <f>IF(ISNUMBER(AVERAGEIFS(Observed!AB$2:AB$3250,Observed!$A$2:$A$3250,$A31,Observed!$C$2:$C$3250,$C31)),AVERAGEIFS(Observed!AB$2:AB$3250,Observed!$A$2:$A$3250,$A31,Observed!$C$2:$C$3250,$C31),"")</f>
        <v/>
      </c>
      <c r="AC31" s="23" t="str">
        <f>IF(ISNUMBER(AVERAGEIFS(Observed!AC$2:AC$3250,Observed!$A$2:$A$3250,$A31,Observed!$C$2:$C$3250,$C31)),AVERAGEIFS(Observed!AC$2:AC$3250,Observed!$A$2:$A$3250,$A31,Observed!$C$2:$C$3250,$C31),"")</f>
        <v/>
      </c>
      <c r="AD31" s="23" t="str">
        <f>IF(ISNUMBER(AVERAGEIFS(Observed!AD$2:AD$3250,Observed!$A$2:$A$3250,$A31,Observed!$C$2:$C$3250,$C31)),AVERAGEIFS(Observed!AD$2:AD$3250,Observed!$A$2:$A$3250,$A31,Observed!$C$2:$C$3250,$C31),"")</f>
        <v/>
      </c>
      <c r="AE31" s="23" t="str">
        <f>IF(ISNUMBER(AVERAGEIFS(Observed!AE$2:AE$3250,Observed!$A$2:$A$3250,$A31,Observed!$C$2:$C$3250,$C31)),AVERAGEIFS(Observed!AE$2:AE$3250,Observed!$A$2:$A$3250,$A31,Observed!$C$2:$C$3250,$C31),"")</f>
        <v/>
      </c>
      <c r="AF31" s="23" t="str">
        <f>IF(ISNUMBER(AVERAGEIFS(Observed!AF$2:AF$3250,Observed!$A$2:$A$3250,$A31,Observed!$C$2:$C$3250,$C31)),AVERAGEIFS(Observed!AF$2:AF$3250,Observed!$A$2:$A$3250,$A31,Observed!$C$2:$C$3250,$C31),"")</f>
        <v/>
      </c>
      <c r="AG31" s="23" t="str">
        <f>IF(ISNUMBER(AVERAGEIFS(Observed!AG$2:AG$3250,Observed!$A$2:$A$3250,$A31,Observed!$C$2:$C$3250,$C31)),AVERAGEIFS(Observed!AG$2:AG$3250,Observed!$A$2:$A$3250,$A31,Observed!$C$2:$C$3250,$C31),"")</f>
        <v/>
      </c>
      <c r="AH31" s="24" t="str">
        <f>IF(ISNUMBER(AVERAGEIFS(Observed!AH$2:AH$3250,Observed!$A$2:$A$3250,$A31,Observed!$C$2:$C$3250,$C31)),AVERAGEIFS(Observed!AH$2:AH$3250,Observed!$A$2:$A$3250,$A31,Observed!$C$2:$C$3250,$C31),"")</f>
        <v/>
      </c>
      <c r="AI31" s="24" t="str">
        <f>IF(ISNUMBER(AVERAGEIFS(Observed!AI$2:AI$3250,Observed!$A$2:$A$3250,$A31,Observed!$C$2:$C$3250,$C31)),AVERAGEIFS(Observed!AI$2:AI$3250,Observed!$A$2:$A$3250,$A31,Observed!$C$2:$C$3250,$C31),"")</f>
        <v/>
      </c>
      <c r="AJ31" s="24" t="str">
        <f>IF(ISNUMBER(AVERAGEIFS(Observed!AJ$2:AJ$3250,Observed!$A$2:$A$3250,$A31,Observed!$C$2:$C$3250,$C31)),AVERAGEIFS(Observed!AJ$2:AJ$3250,Observed!$A$2:$A$3250,$A31,Observed!$C$2:$C$3250,$C31),"")</f>
        <v/>
      </c>
      <c r="AK31" s="23" t="str">
        <f>IF(ISNUMBER(AVERAGEIFS(Observed!AK$2:AK$3250,Observed!$A$2:$A$3250,$A31,Observed!$C$2:$C$3250,$C31)),AVERAGEIFS(Observed!AK$2:AK$3250,Observed!$A$2:$A$3250,$A31,Observed!$C$2:$C$3250,$C31),"")</f>
        <v/>
      </c>
      <c r="AL31" s="24" t="str">
        <f>IF(ISNUMBER(AVERAGEIFS(Observed!AL$2:AL$3250,Observed!$A$2:$A$3250,$A31,Observed!$C$2:$C$3250,$C31)),AVERAGEIFS(Observed!AL$2:AL$3250,Observed!$A$2:$A$3250,$A31,Observed!$C$2:$C$3250,$C31),"")</f>
        <v/>
      </c>
      <c r="AM31" s="24" t="str">
        <f>IF(ISNUMBER(AVERAGEIFS(Observed!AM$2:AM$3250,Observed!$A$2:$A$3250,$A31,Observed!$C$2:$C$3250,$C31)),AVERAGEIFS(Observed!AM$2:AM$3250,Observed!$A$2:$A$3250,$A31,Observed!$C$2:$C$3250,$C31),"")</f>
        <v/>
      </c>
      <c r="AN31" s="24" t="str">
        <f>IF(ISNUMBER(AVERAGEIFS(Observed!AN$2:AN$3250,Observed!$A$2:$A$3250,$A31,Observed!$C$2:$C$3250,$C31)),AVERAGEIFS(Observed!AN$2:AN$3250,Observed!$A$2:$A$3250,$A31,Observed!$C$2:$C$3250,$C31),"")</f>
        <v/>
      </c>
      <c r="AO31" s="24" t="str">
        <f>IF(ISNUMBER(AVERAGEIFS(Observed!AO$2:AO$3250,Observed!$A$2:$A$3250,$A31,Observed!$C$2:$C$3250,$C31)),AVERAGEIFS(Observed!AO$2:AO$3250,Observed!$A$2:$A$3250,$A31,Observed!$C$2:$C$3250,$C31),"")</f>
        <v/>
      </c>
      <c r="AP31" s="24" t="str">
        <f>IF(ISNUMBER(AVERAGEIFS(Observed!AP$2:AP$3250,Observed!$A$2:$A$3250,$A31,Observed!$C$2:$C$3250,$C31)),AVERAGEIFS(Observed!AP$2:AP$3250,Observed!$A$2:$A$3250,$A31,Observed!$C$2:$C$3250,$C31),"")</f>
        <v/>
      </c>
      <c r="AQ31" s="24" t="str">
        <f>IF(ISNUMBER(AVERAGEIFS(Observed!AQ$2:AQ$3250,Observed!$A$2:$A$3250,$A31,Observed!$C$2:$C$3250,$C31)),AVERAGEIFS(Observed!AQ$2:AQ$3250,Observed!$A$2:$A$3250,$A31,Observed!$C$2:$C$3250,$C31),"")</f>
        <v/>
      </c>
      <c r="AR31" s="24" t="str">
        <f>IF(ISNUMBER(AVERAGEIFS(Observed!AR$2:AR$3250,Observed!$A$2:$A$3250,$A31,Observed!$C$2:$C$3250,$C31)),AVERAGEIFS(Observed!AR$2:AR$3250,Observed!$A$2:$A$3250,$A31,Observed!$C$2:$C$3250,$C31),"")</f>
        <v/>
      </c>
      <c r="AS31" s="23" t="str">
        <f>IF(ISNUMBER(AVERAGEIFS(Observed!AS$2:AS$3250,Observed!$A$2:$A$3250,$A31,Observed!$C$2:$C$3250,$C31)),AVERAGEIFS(Observed!AS$2:AS$3250,Observed!$A$2:$A$3250,$A31,Observed!$C$2:$C$3250,$C31),"")</f>
        <v/>
      </c>
      <c r="AT31" s="24" t="str">
        <f>IF(ISNUMBER(AVERAGEIFS(Observed!AT$2:AT$3250,Observed!$A$2:$A$3250,$A31,Observed!$C$2:$C$3250,$C31)),AVERAGEIFS(Observed!AT$2:AT$3250,Observed!$A$2:$A$3250,$A31,Observed!$C$2:$C$3250,$C31),"")</f>
        <v/>
      </c>
      <c r="AU31" s="23" t="str">
        <f>IF(ISNUMBER(AVERAGEIFS(Observed!AU$2:AU$3250,Observed!$A$2:$A$3250,$A31,Observed!$C$2:$C$3250,$C31)),AVERAGEIFS(Observed!AU$2:AU$3250,Observed!$A$2:$A$3250,$A31,Observed!$C$2:$C$3250,$C31),"")</f>
        <v/>
      </c>
      <c r="AV31" s="23" t="str">
        <f>IF(ISNUMBER(AVERAGEIFS(Observed!AV$2:AV$3250,Observed!$A$2:$A$3250,$A31,Observed!$C$2:$C$3250,$C31)),AVERAGEIFS(Observed!AV$2:AV$3250,Observed!$A$2:$A$3250,$A31,Observed!$C$2:$C$3250,$C31),"")</f>
        <v/>
      </c>
      <c r="AW31" s="2">
        <f>COUNTIFS(Observed!$A$2:$A$3250,$A31,Observed!$C$2:$C$3250,$C31)</f>
        <v>3</v>
      </c>
      <c r="AX31" s="2">
        <f t="shared" si="0"/>
        <v>1</v>
      </c>
    </row>
    <row r="32" spans="1:50" x14ac:dyDescent="0.25">
      <c r="A32" s="4" t="s">
        <v>117</v>
      </c>
      <c r="B32" t="s">
        <v>24</v>
      </c>
      <c r="C32" s="3">
        <v>42071</v>
      </c>
      <c r="D32">
        <v>1</v>
      </c>
      <c r="E32">
        <v>0</v>
      </c>
      <c r="J32" s="2" t="s">
        <v>44</v>
      </c>
      <c r="K32" s="2" t="s">
        <v>22</v>
      </c>
      <c r="L32">
        <v>2</v>
      </c>
      <c r="M32" s="2" t="s">
        <v>116</v>
      </c>
      <c r="N32" s="22">
        <f>IF(ISNUMBER(AVERAGEIFS(Observed!N$2:N$3250,Observed!$A$2:$A$3250,$A32,Observed!$C$2:$C$3250,$C32)),AVERAGEIFS(Observed!N$2:N$3250,Observed!$A$2:$A$3250,$A32,Observed!$C$2:$C$3250,$C32),"")</f>
        <v>3083.3333333333335</v>
      </c>
      <c r="O32" s="23">
        <f>IF(ISNUMBER(AVERAGEIFS(Observed!O$2:O$3250,Observed!$A$2:$A$3250,$A32,Observed!$C$2:$C$3250,$C32)),AVERAGEIFS(Observed!O$2:O$3250,Observed!$A$2:$A$3250,$A32,Observed!$C$2:$C$3250,$C32),"")</f>
        <v>308.33333333333331</v>
      </c>
      <c r="P32" s="23" t="str">
        <f>IF(ISNUMBER(AVERAGEIFS(Observed!P$2:P$3250,Observed!$A$2:$A$3250,$A32,Observed!$C$2:$C$3250,$C32)),AVERAGEIFS(Observed!P$2:P$3250,Observed!$A$2:$A$3250,$A32,Observed!$C$2:$C$3250,$C32),"")</f>
        <v/>
      </c>
      <c r="Q32" s="23" t="str">
        <f>IF(ISNUMBER(AVERAGEIFS(Observed!Q$2:Q$3250,Observed!$A$2:$A$3250,$A32,Observed!$C$2:$C$3250,$C32)),AVERAGEIFS(Observed!Q$2:Q$3250,Observed!$A$2:$A$3250,$A32,Observed!$C$2:$C$3250,$C32),"")</f>
        <v/>
      </c>
      <c r="R32" s="23" t="str">
        <f>IF(ISNUMBER(AVERAGEIFS(Observed!R$2:R$3250,Observed!$A$2:$A$3250,$A32,Observed!$C$2:$C$3250,$C32)),AVERAGEIFS(Observed!R$2:R$3250,Observed!$A$2:$A$3250,$A32,Observed!$C$2:$C$3250,$C32),"")</f>
        <v/>
      </c>
      <c r="S32" s="24" t="str">
        <f>IF(ISNUMBER(AVERAGEIFS(Observed!S$2:S$3250,Observed!$A$2:$A$3250,$A32,Observed!$C$2:$C$3250,$C32)),AVERAGEIFS(Observed!S$2:S$3250,Observed!$A$2:$A$3250,$A32,Observed!$C$2:$C$3250,$C32),"")</f>
        <v/>
      </c>
      <c r="T32" s="24" t="str">
        <f>IF(ISNUMBER(AVERAGEIFS(Observed!T$2:T$3250,Observed!$A$2:$A$3250,$A32,Observed!$C$2:$C$3250,$C32)),AVERAGEIFS(Observed!T$2:T$3250,Observed!$A$2:$A$3250,$A32,Observed!$C$2:$C$3250,$C32),"")</f>
        <v/>
      </c>
      <c r="U32" s="24" t="str">
        <f>IF(ISNUMBER(AVERAGEIFS(Observed!U$2:U$3250,Observed!$A$2:$A$3250,$A32,Observed!$C$2:$C$3250,$C32)),AVERAGEIFS(Observed!U$2:U$3250,Observed!$A$2:$A$3250,$A32,Observed!$C$2:$C$3250,$C32),"")</f>
        <v/>
      </c>
      <c r="V32" s="23" t="str">
        <f>IF(ISNUMBER(AVERAGEIFS(Observed!V$2:V$3250,Observed!$A$2:$A$3250,$A32,Observed!$C$2:$C$3250,$C32)),AVERAGEIFS(Observed!V$2:V$3250,Observed!$A$2:$A$3250,$A32,Observed!$C$2:$C$3250,$C32),"")</f>
        <v/>
      </c>
      <c r="W32" s="25" t="str">
        <f>IF(ISNUMBER(AVERAGEIFS(Observed!W$2:W$3250,Observed!$A$2:$A$3250,$A32,Observed!$C$2:$C$3250,$C32)),AVERAGEIFS(Observed!W$2:W$3250,Observed!$A$2:$A$3250,$A32,Observed!$C$2:$C$3250,$C32),"")</f>
        <v/>
      </c>
      <c r="X32" s="25" t="str">
        <f>IF(ISNUMBER(AVERAGEIFS(Observed!X$2:X$3250,Observed!$A$2:$A$3250,$A32,Observed!$C$2:$C$3250,$C32)),AVERAGEIFS(Observed!X$2:X$3250,Observed!$A$2:$A$3250,$A32,Observed!$C$2:$C$3250,$C32),"")</f>
        <v/>
      </c>
      <c r="Y32" s="23" t="str">
        <f>IF(ISNUMBER(AVERAGEIFS(Observed!Y$2:Y$3250,Observed!$A$2:$A$3250,$A32,Observed!$C$2:$C$3250,$C32)),AVERAGEIFS(Observed!Y$2:Y$3250,Observed!$A$2:$A$3250,$A32,Observed!$C$2:$C$3250,$C32),"")</f>
        <v/>
      </c>
      <c r="Z32" s="23" t="str">
        <f>IF(ISNUMBER(AVERAGEIFS(Observed!Z$2:Z$3250,Observed!$A$2:$A$3250,$A32,Observed!$C$2:$C$3250,$C32)),AVERAGEIFS(Observed!Z$2:Z$3250,Observed!$A$2:$A$3250,$A32,Observed!$C$2:$C$3250,$C32),"")</f>
        <v/>
      </c>
      <c r="AA32" s="23" t="str">
        <f>IF(ISNUMBER(AVERAGEIFS(Observed!AA$2:AA$3250,Observed!$A$2:$A$3250,$A32,Observed!$C$2:$C$3250,$C32)),AVERAGEIFS(Observed!AA$2:AA$3250,Observed!$A$2:$A$3250,$A32,Observed!$C$2:$C$3250,$C32),"")</f>
        <v/>
      </c>
      <c r="AB32" s="23" t="str">
        <f>IF(ISNUMBER(AVERAGEIFS(Observed!AB$2:AB$3250,Observed!$A$2:$A$3250,$A32,Observed!$C$2:$C$3250,$C32)),AVERAGEIFS(Observed!AB$2:AB$3250,Observed!$A$2:$A$3250,$A32,Observed!$C$2:$C$3250,$C32),"")</f>
        <v/>
      </c>
      <c r="AC32" s="23" t="str">
        <f>IF(ISNUMBER(AVERAGEIFS(Observed!AC$2:AC$3250,Observed!$A$2:$A$3250,$A32,Observed!$C$2:$C$3250,$C32)),AVERAGEIFS(Observed!AC$2:AC$3250,Observed!$A$2:$A$3250,$A32,Observed!$C$2:$C$3250,$C32),"")</f>
        <v/>
      </c>
      <c r="AD32" s="23" t="str">
        <f>IF(ISNUMBER(AVERAGEIFS(Observed!AD$2:AD$3250,Observed!$A$2:$A$3250,$A32,Observed!$C$2:$C$3250,$C32)),AVERAGEIFS(Observed!AD$2:AD$3250,Observed!$A$2:$A$3250,$A32,Observed!$C$2:$C$3250,$C32),"")</f>
        <v/>
      </c>
      <c r="AE32" s="23" t="str">
        <f>IF(ISNUMBER(AVERAGEIFS(Observed!AE$2:AE$3250,Observed!$A$2:$A$3250,$A32,Observed!$C$2:$C$3250,$C32)),AVERAGEIFS(Observed!AE$2:AE$3250,Observed!$A$2:$A$3250,$A32,Observed!$C$2:$C$3250,$C32),"")</f>
        <v/>
      </c>
      <c r="AF32" s="23" t="str">
        <f>IF(ISNUMBER(AVERAGEIFS(Observed!AF$2:AF$3250,Observed!$A$2:$A$3250,$A32,Observed!$C$2:$C$3250,$C32)),AVERAGEIFS(Observed!AF$2:AF$3250,Observed!$A$2:$A$3250,$A32,Observed!$C$2:$C$3250,$C32),"")</f>
        <v/>
      </c>
      <c r="AG32" s="23" t="str">
        <f>IF(ISNUMBER(AVERAGEIFS(Observed!AG$2:AG$3250,Observed!$A$2:$A$3250,$A32,Observed!$C$2:$C$3250,$C32)),AVERAGEIFS(Observed!AG$2:AG$3250,Observed!$A$2:$A$3250,$A32,Observed!$C$2:$C$3250,$C32),"")</f>
        <v/>
      </c>
      <c r="AH32" s="24" t="str">
        <f>IF(ISNUMBER(AVERAGEIFS(Observed!AH$2:AH$3250,Observed!$A$2:$A$3250,$A32,Observed!$C$2:$C$3250,$C32)),AVERAGEIFS(Observed!AH$2:AH$3250,Observed!$A$2:$A$3250,$A32,Observed!$C$2:$C$3250,$C32),"")</f>
        <v/>
      </c>
      <c r="AI32" s="24" t="str">
        <f>IF(ISNUMBER(AVERAGEIFS(Observed!AI$2:AI$3250,Observed!$A$2:$A$3250,$A32,Observed!$C$2:$C$3250,$C32)),AVERAGEIFS(Observed!AI$2:AI$3250,Observed!$A$2:$A$3250,$A32,Observed!$C$2:$C$3250,$C32),"")</f>
        <v/>
      </c>
      <c r="AJ32" s="24" t="str">
        <f>IF(ISNUMBER(AVERAGEIFS(Observed!AJ$2:AJ$3250,Observed!$A$2:$A$3250,$A32,Observed!$C$2:$C$3250,$C32)),AVERAGEIFS(Observed!AJ$2:AJ$3250,Observed!$A$2:$A$3250,$A32,Observed!$C$2:$C$3250,$C32),"")</f>
        <v/>
      </c>
      <c r="AK32" s="23" t="str">
        <f>IF(ISNUMBER(AVERAGEIFS(Observed!AK$2:AK$3250,Observed!$A$2:$A$3250,$A32,Observed!$C$2:$C$3250,$C32)),AVERAGEIFS(Observed!AK$2:AK$3250,Observed!$A$2:$A$3250,$A32,Observed!$C$2:$C$3250,$C32),"")</f>
        <v/>
      </c>
      <c r="AL32" s="24" t="str">
        <f>IF(ISNUMBER(AVERAGEIFS(Observed!AL$2:AL$3250,Observed!$A$2:$A$3250,$A32,Observed!$C$2:$C$3250,$C32)),AVERAGEIFS(Observed!AL$2:AL$3250,Observed!$A$2:$A$3250,$A32,Observed!$C$2:$C$3250,$C32),"")</f>
        <v/>
      </c>
      <c r="AM32" s="24" t="str">
        <f>IF(ISNUMBER(AVERAGEIFS(Observed!AM$2:AM$3250,Observed!$A$2:$A$3250,$A32,Observed!$C$2:$C$3250,$C32)),AVERAGEIFS(Observed!AM$2:AM$3250,Observed!$A$2:$A$3250,$A32,Observed!$C$2:$C$3250,$C32),"")</f>
        <v/>
      </c>
      <c r="AN32" s="24" t="str">
        <f>IF(ISNUMBER(AVERAGEIFS(Observed!AN$2:AN$3250,Observed!$A$2:$A$3250,$A32,Observed!$C$2:$C$3250,$C32)),AVERAGEIFS(Observed!AN$2:AN$3250,Observed!$A$2:$A$3250,$A32,Observed!$C$2:$C$3250,$C32),"")</f>
        <v/>
      </c>
      <c r="AO32" s="24" t="str">
        <f>IF(ISNUMBER(AVERAGEIFS(Observed!AO$2:AO$3250,Observed!$A$2:$A$3250,$A32,Observed!$C$2:$C$3250,$C32)),AVERAGEIFS(Observed!AO$2:AO$3250,Observed!$A$2:$A$3250,$A32,Observed!$C$2:$C$3250,$C32),"")</f>
        <v/>
      </c>
      <c r="AP32" s="24" t="str">
        <f>IF(ISNUMBER(AVERAGEIFS(Observed!AP$2:AP$3250,Observed!$A$2:$A$3250,$A32,Observed!$C$2:$C$3250,$C32)),AVERAGEIFS(Observed!AP$2:AP$3250,Observed!$A$2:$A$3250,$A32,Observed!$C$2:$C$3250,$C32),"")</f>
        <v/>
      </c>
      <c r="AQ32" s="24" t="str">
        <f>IF(ISNUMBER(AVERAGEIFS(Observed!AQ$2:AQ$3250,Observed!$A$2:$A$3250,$A32,Observed!$C$2:$C$3250,$C32)),AVERAGEIFS(Observed!AQ$2:AQ$3250,Observed!$A$2:$A$3250,$A32,Observed!$C$2:$C$3250,$C32),"")</f>
        <v/>
      </c>
      <c r="AR32" s="24" t="str">
        <f>IF(ISNUMBER(AVERAGEIFS(Observed!AR$2:AR$3250,Observed!$A$2:$A$3250,$A32,Observed!$C$2:$C$3250,$C32)),AVERAGEIFS(Observed!AR$2:AR$3250,Observed!$A$2:$A$3250,$A32,Observed!$C$2:$C$3250,$C32),"")</f>
        <v/>
      </c>
      <c r="AS32" s="23" t="str">
        <f>IF(ISNUMBER(AVERAGEIFS(Observed!AS$2:AS$3250,Observed!$A$2:$A$3250,$A32,Observed!$C$2:$C$3250,$C32)),AVERAGEIFS(Observed!AS$2:AS$3250,Observed!$A$2:$A$3250,$A32,Observed!$C$2:$C$3250,$C32),"")</f>
        <v/>
      </c>
      <c r="AT32" s="24" t="str">
        <f>IF(ISNUMBER(AVERAGEIFS(Observed!AT$2:AT$3250,Observed!$A$2:$A$3250,$A32,Observed!$C$2:$C$3250,$C32)),AVERAGEIFS(Observed!AT$2:AT$3250,Observed!$A$2:$A$3250,$A32,Observed!$C$2:$C$3250,$C32),"")</f>
        <v/>
      </c>
      <c r="AU32" s="23" t="str">
        <f>IF(ISNUMBER(AVERAGEIFS(Observed!AU$2:AU$3250,Observed!$A$2:$A$3250,$A32,Observed!$C$2:$C$3250,$C32)),AVERAGEIFS(Observed!AU$2:AU$3250,Observed!$A$2:$A$3250,$A32,Observed!$C$2:$C$3250,$C32),"")</f>
        <v/>
      </c>
      <c r="AV32" s="23" t="str">
        <f>IF(ISNUMBER(AVERAGEIFS(Observed!AV$2:AV$3250,Observed!$A$2:$A$3250,$A32,Observed!$C$2:$C$3250,$C32)),AVERAGEIFS(Observed!AV$2:AV$3250,Observed!$A$2:$A$3250,$A32,Observed!$C$2:$C$3250,$C32),"")</f>
        <v/>
      </c>
      <c r="AW32" s="2">
        <f>COUNTIFS(Observed!$A$2:$A$3250,$A32,Observed!$C$2:$C$3250,$C32)</f>
        <v>3</v>
      </c>
      <c r="AX32" s="2">
        <f t="shared" si="0"/>
        <v>1</v>
      </c>
    </row>
    <row r="33" spans="1:50" x14ac:dyDescent="0.25">
      <c r="A33" s="4" t="s">
        <v>118</v>
      </c>
      <c r="B33" t="s">
        <v>24</v>
      </c>
      <c r="C33" s="3">
        <v>42071</v>
      </c>
      <c r="D33">
        <v>1</v>
      </c>
      <c r="E33">
        <v>50</v>
      </c>
      <c r="J33" s="2" t="s">
        <v>44</v>
      </c>
      <c r="K33" s="2" t="s">
        <v>22</v>
      </c>
      <c r="L33">
        <v>2</v>
      </c>
      <c r="M33" s="2" t="s">
        <v>116</v>
      </c>
      <c r="N33" s="22">
        <f>IF(ISNUMBER(AVERAGEIFS(Observed!N$2:N$3250,Observed!$A$2:$A$3250,$A33,Observed!$C$2:$C$3250,$C33)),AVERAGEIFS(Observed!N$2:N$3250,Observed!$A$2:$A$3250,$A33,Observed!$C$2:$C$3250,$C33),"")</f>
        <v>3264.6666666666665</v>
      </c>
      <c r="O33" s="23">
        <f>IF(ISNUMBER(AVERAGEIFS(Observed!O$2:O$3250,Observed!$A$2:$A$3250,$A33,Observed!$C$2:$C$3250,$C33)),AVERAGEIFS(Observed!O$2:O$3250,Observed!$A$2:$A$3250,$A33,Observed!$C$2:$C$3250,$C33),"")</f>
        <v>326.46666666666664</v>
      </c>
      <c r="P33" s="23" t="str">
        <f>IF(ISNUMBER(AVERAGEIFS(Observed!P$2:P$3250,Observed!$A$2:$A$3250,$A33,Observed!$C$2:$C$3250,$C33)),AVERAGEIFS(Observed!P$2:P$3250,Observed!$A$2:$A$3250,$A33,Observed!$C$2:$C$3250,$C33),"")</f>
        <v/>
      </c>
      <c r="Q33" s="23" t="str">
        <f>IF(ISNUMBER(AVERAGEIFS(Observed!Q$2:Q$3250,Observed!$A$2:$A$3250,$A33,Observed!$C$2:$C$3250,$C33)),AVERAGEIFS(Observed!Q$2:Q$3250,Observed!$A$2:$A$3250,$A33,Observed!$C$2:$C$3250,$C33),"")</f>
        <v/>
      </c>
      <c r="R33" s="23" t="str">
        <f>IF(ISNUMBER(AVERAGEIFS(Observed!R$2:R$3250,Observed!$A$2:$A$3250,$A33,Observed!$C$2:$C$3250,$C33)),AVERAGEIFS(Observed!R$2:R$3250,Observed!$A$2:$A$3250,$A33,Observed!$C$2:$C$3250,$C33),"")</f>
        <v/>
      </c>
      <c r="S33" s="24" t="str">
        <f>IF(ISNUMBER(AVERAGEIFS(Observed!S$2:S$3250,Observed!$A$2:$A$3250,$A33,Observed!$C$2:$C$3250,$C33)),AVERAGEIFS(Observed!S$2:S$3250,Observed!$A$2:$A$3250,$A33,Observed!$C$2:$C$3250,$C33),"")</f>
        <v/>
      </c>
      <c r="T33" s="24" t="str">
        <f>IF(ISNUMBER(AVERAGEIFS(Observed!T$2:T$3250,Observed!$A$2:$A$3250,$A33,Observed!$C$2:$C$3250,$C33)),AVERAGEIFS(Observed!T$2:T$3250,Observed!$A$2:$A$3250,$A33,Observed!$C$2:$C$3250,$C33),"")</f>
        <v/>
      </c>
      <c r="U33" s="24" t="str">
        <f>IF(ISNUMBER(AVERAGEIFS(Observed!U$2:U$3250,Observed!$A$2:$A$3250,$A33,Observed!$C$2:$C$3250,$C33)),AVERAGEIFS(Observed!U$2:U$3250,Observed!$A$2:$A$3250,$A33,Observed!$C$2:$C$3250,$C33),"")</f>
        <v/>
      </c>
      <c r="V33" s="23" t="str">
        <f>IF(ISNUMBER(AVERAGEIFS(Observed!V$2:V$3250,Observed!$A$2:$A$3250,$A33,Observed!$C$2:$C$3250,$C33)),AVERAGEIFS(Observed!V$2:V$3250,Observed!$A$2:$A$3250,$A33,Observed!$C$2:$C$3250,$C33),"")</f>
        <v/>
      </c>
      <c r="W33" s="25" t="str">
        <f>IF(ISNUMBER(AVERAGEIFS(Observed!W$2:W$3250,Observed!$A$2:$A$3250,$A33,Observed!$C$2:$C$3250,$C33)),AVERAGEIFS(Observed!W$2:W$3250,Observed!$A$2:$A$3250,$A33,Observed!$C$2:$C$3250,$C33),"")</f>
        <v/>
      </c>
      <c r="X33" s="25" t="str">
        <f>IF(ISNUMBER(AVERAGEIFS(Observed!X$2:X$3250,Observed!$A$2:$A$3250,$A33,Observed!$C$2:$C$3250,$C33)),AVERAGEIFS(Observed!X$2:X$3250,Observed!$A$2:$A$3250,$A33,Observed!$C$2:$C$3250,$C33),"")</f>
        <v/>
      </c>
      <c r="Y33" s="23" t="str">
        <f>IF(ISNUMBER(AVERAGEIFS(Observed!Y$2:Y$3250,Observed!$A$2:$A$3250,$A33,Observed!$C$2:$C$3250,$C33)),AVERAGEIFS(Observed!Y$2:Y$3250,Observed!$A$2:$A$3250,$A33,Observed!$C$2:$C$3250,$C33),"")</f>
        <v/>
      </c>
      <c r="Z33" s="23" t="str">
        <f>IF(ISNUMBER(AVERAGEIFS(Observed!Z$2:Z$3250,Observed!$A$2:$A$3250,$A33,Observed!$C$2:$C$3250,$C33)),AVERAGEIFS(Observed!Z$2:Z$3250,Observed!$A$2:$A$3250,$A33,Observed!$C$2:$C$3250,$C33),"")</f>
        <v/>
      </c>
      <c r="AA33" s="23" t="str">
        <f>IF(ISNUMBER(AVERAGEIFS(Observed!AA$2:AA$3250,Observed!$A$2:$A$3250,$A33,Observed!$C$2:$C$3250,$C33)),AVERAGEIFS(Observed!AA$2:AA$3250,Observed!$A$2:$A$3250,$A33,Observed!$C$2:$C$3250,$C33),"")</f>
        <v/>
      </c>
      <c r="AB33" s="23" t="str">
        <f>IF(ISNUMBER(AVERAGEIFS(Observed!AB$2:AB$3250,Observed!$A$2:$A$3250,$A33,Observed!$C$2:$C$3250,$C33)),AVERAGEIFS(Observed!AB$2:AB$3250,Observed!$A$2:$A$3250,$A33,Observed!$C$2:$C$3250,$C33),"")</f>
        <v/>
      </c>
      <c r="AC33" s="23" t="str">
        <f>IF(ISNUMBER(AVERAGEIFS(Observed!AC$2:AC$3250,Observed!$A$2:$A$3250,$A33,Observed!$C$2:$C$3250,$C33)),AVERAGEIFS(Observed!AC$2:AC$3250,Observed!$A$2:$A$3250,$A33,Observed!$C$2:$C$3250,$C33),"")</f>
        <v/>
      </c>
      <c r="AD33" s="23" t="str">
        <f>IF(ISNUMBER(AVERAGEIFS(Observed!AD$2:AD$3250,Observed!$A$2:$A$3250,$A33,Observed!$C$2:$C$3250,$C33)),AVERAGEIFS(Observed!AD$2:AD$3250,Observed!$A$2:$A$3250,$A33,Observed!$C$2:$C$3250,$C33),"")</f>
        <v/>
      </c>
      <c r="AE33" s="23" t="str">
        <f>IF(ISNUMBER(AVERAGEIFS(Observed!AE$2:AE$3250,Observed!$A$2:$A$3250,$A33,Observed!$C$2:$C$3250,$C33)),AVERAGEIFS(Observed!AE$2:AE$3250,Observed!$A$2:$A$3250,$A33,Observed!$C$2:$C$3250,$C33),"")</f>
        <v/>
      </c>
      <c r="AF33" s="23" t="str">
        <f>IF(ISNUMBER(AVERAGEIFS(Observed!AF$2:AF$3250,Observed!$A$2:$A$3250,$A33,Observed!$C$2:$C$3250,$C33)),AVERAGEIFS(Observed!AF$2:AF$3250,Observed!$A$2:$A$3250,$A33,Observed!$C$2:$C$3250,$C33),"")</f>
        <v/>
      </c>
      <c r="AG33" s="23" t="str">
        <f>IF(ISNUMBER(AVERAGEIFS(Observed!AG$2:AG$3250,Observed!$A$2:$A$3250,$A33,Observed!$C$2:$C$3250,$C33)),AVERAGEIFS(Observed!AG$2:AG$3250,Observed!$A$2:$A$3250,$A33,Observed!$C$2:$C$3250,$C33),"")</f>
        <v/>
      </c>
      <c r="AH33" s="24" t="str">
        <f>IF(ISNUMBER(AVERAGEIFS(Observed!AH$2:AH$3250,Observed!$A$2:$A$3250,$A33,Observed!$C$2:$C$3250,$C33)),AVERAGEIFS(Observed!AH$2:AH$3250,Observed!$A$2:$A$3250,$A33,Observed!$C$2:$C$3250,$C33),"")</f>
        <v/>
      </c>
      <c r="AI33" s="24" t="str">
        <f>IF(ISNUMBER(AVERAGEIFS(Observed!AI$2:AI$3250,Observed!$A$2:$A$3250,$A33,Observed!$C$2:$C$3250,$C33)),AVERAGEIFS(Observed!AI$2:AI$3250,Observed!$A$2:$A$3250,$A33,Observed!$C$2:$C$3250,$C33),"")</f>
        <v/>
      </c>
      <c r="AJ33" s="24" t="str">
        <f>IF(ISNUMBER(AVERAGEIFS(Observed!AJ$2:AJ$3250,Observed!$A$2:$A$3250,$A33,Observed!$C$2:$C$3250,$C33)),AVERAGEIFS(Observed!AJ$2:AJ$3250,Observed!$A$2:$A$3250,$A33,Observed!$C$2:$C$3250,$C33),"")</f>
        <v/>
      </c>
      <c r="AK33" s="23" t="str">
        <f>IF(ISNUMBER(AVERAGEIFS(Observed!AK$2:AK$3250,Observed!$A$2:$A$3250,$A33,Observed!$C$2:$C$3250,$C33)),AVERAGEIFS(Observed!AK$2:AK$3250,Observed!$A$2:$A$3250,$A33,Observed!$C$2:$C$3250,$C33),"")</f>
        <v/>
      </c>
      <c r="AL33" s="24" t="str">
        <f>IF(ISNUMBER(AVERAGEIFS(Observed!AL$2:AL$3250,Observed!$A$2:$A$3250,$A33,Observed!$C$2:$C$3250,$C33)),AVERAGEIFS(Observed!AL$2:AL$3250,Observed!$A$2:$A$3250,$A33,Observed!$C$2:$C$3250,$C33),"")</f>
        <v/>
      </c>
      <c r="AM33" s="24" t="str">
        <f>IF(ISNUMBER(AVERAGEIFS(Observed!AM$2:AM$3250,Observed!$A$2:$A$3250,$A33,Observed!$C$2:$C$3250,$C33)),AVERAGEIFS(Observed!AM$2:AM$3250,Observed!$A$2:$A$3250,$A33,Observed!$C$2:$C$3250,$C33),"")</f>
        <v/>
      </c>
      <c r="AN33" s="24" t="str">
        <f>IF(ISNUMBER(AVERAGEIFS(Observed!AN$2:AN$3250,Observed!$A$2:$A$3250,$A33,Observed!$C$2:$C$3250,$C33)),AVERAGEIFS(Observed!AN$2:AN$3250,Observed!$A$2:$A$3250,$A33,Observed!$C$2:$C$3250,$C33),"")</f>
        <v/>
      </c>
      <c r="AO33" s="24" t="str">
        <f>IF(ISNUMBER(AVERAGEIFS(Observed!AO$2:AO$3250,Observed!$A$2:$A$3250,$A33,Observed!$C$2:$C$3250,$C33)),AVERAGEIFS(Observed!AO$2:AO$3250,Observed!$A$2:$A$3250,$A33,Observed!$C$2:$C$3250,$C33),"")</f>
        <v/>
      </c>
      <c r="AP33" s="24" t="str">
        <f>IF(ISNUMBER(AVERAGEIFS(Observed!AP$2:AP$3250,Observed!$A$2:$A$3250,$A33,Observed!$C$2:$C$3250,$C33)),AVERAGEIFS(Observed!AP$2:AP$3250,Observed!$A$2:$A$3250,$A33,Observed!$C$2:$C$3250,$C33),"")</f>
        <v/>
      </c>
      <c r="AQ33" s="24" t="str">
        <f>IF(ISNUMBER(AVERAGEIFS(Observed!AQ$2:AQ$3250,Observed!$A$2:$A$3250,$A33,Observed!$C$2:$C$3250,$C33)),AVERAGEIFS(Observed!AQ$2:AQ$3250,Observed!$A$2:$A$3250,$A33,Observed!$C$2:$C$3250,$C33),"")</f>
        <v/>
      </c>
      <c r="AR33" s="24" t="str">
        <f>IF(ISNUMBER(AVERAGEIFS(Observed!AR$2:AR$3250,Observed!$A$2:$A$3250,$A33,Observed!$C$2:$C$3250,$C33)),AVERAGEIFS(Observed!AR$2:AR$3250,Observed!$A$2:$A$3250,$A33,Observed!$C$2:$C$3250,$C33),"")</f>
        <v/>
      </c>
      <c r="AS33" s="23" t="str">
        <f>IF(ISNUMBER(AVERAGEIFS(Observed!AS$2:AS$3250,Observed!$A$2:$A$3250,$A33,Observed!$C$2:$C$3250,$C33)),AVERAGEIFS(Observed!AS$2:AS$3250,Observed!$A$2:$A$3250,$A33,Observed!$C$2:$C$3250,$C33),"")</f>
        <v/>
      </c>
      <c r="AT33" s="24" t="str">
        <f>IF(ISNUMBER(AVERAGEIFS(Observed!AT$2:AT$3250,Observed!$A$2:$A$3250,$A33,Observed!$C$2:$C$3250,$C33)),AVERAGEIFS(Observed!AT$2:AT$3250,Observed!$A$2:$A$3250,$A33,Observed!$C$2:$C$3250,$C33),"")</f>
        <v/>
      </c>
      <c r="AU33" s="23" t="str">
        <f>IF(ISNUMBER(AVERAGEIFS(Observed!AU$2:AU$3250,Observed!$A$2:$A$3250,$A33,Observed!$C$2:$C$3250,$C33)),AVERAGEIFS(Observed!AU$2:AU$3250,Observed!$A$2:$A$3250,$A33,Observed!$C$2:$C$3250,$C33),"")</f>
        <v/>
      </c>
      <c r="AV33" s="23" t="str">
        <f>IF(ISNUMBER(AVERAGEIFS(Observed!AV$2:AV$3250,Observed!$A$2:$A$3250,$A33,Observed!$C$2:$C$3250,$C33)),AVERAGEIFS(Observed!AV$2:AV$3250,Observed!$A$2:$A$3250,$A33,Observed!$C$2:$C$3250,$C33),"")</f>
        <v/>
      </c>
      <c r="AW33" s="2">
        <f>COUNTIFS(Observed!$A$2:$A$3250,$A33,Observed!$C$2:$C$3250,$C33)</f>
        <v>3</v>
      </c>
      <c r="AX33" s="2">
        <f t="shared" si="0"/>
        <v>1</v>
      </c>
    </row>
    <row r="34" spans="1:50" x14ac:dyDescent="0.25">
      <c r="A34" s="4" t="s">
        <v>119</v>
      </c>
      <c r="B34" t="s">
        <v>24</v>
      </c>
      <c r="C34" s="3">
        <v>42071</v>
      </c>
      <c r="D34">
        <v>1</v>
      </c>
      <c r="E34">
        <v>100</v>
      </c>
      <c r="J34" s="2" t="s">
        <v>44</v>
      </c>
      <c r="K34" s="2" t="s">
        <v>22</v>
      </c>
      <c r="L34">
        <v>2</v>
      </c>
      <c r="M34" s="2" t="s">
        <v>116</v>
      </c>
      <c r="N34" s="22">
        <f>IF(ISNUMBER(AVERAGEIFS(Observed!N$2:N$3250,Observed!$A$2:$A$3250,$A34,Observed!$C$2:$C$3250,$C34)),AVERAGEIFS(Observed!N$2:N$3250,Observed!$A$2:$A$3250,$A34,Observed!$C$2:$C$3250,$C34),"")</f>
        <v>3525.3333333333335</v>
      </c>
      <c r="O34" s="23">
        <f>IF(ISNUMBER(AVERAGEIFS(Observed!O$2:O$3250,Observed!$A$2:$A$3250,$A34,Observed!$C$2:$C$3250,$C34)),AVERAGEIFS(Observed!O$2:O$3250,Observed!$A$2:$A$3250,$A34,Observed!$C$2:$C$3250,$C34),"")</f>
        <v>352.5333333333333</v>
      </c>
      <c r="P34" s="23" t="str">
        <f>IF(ISNUMBER(AVERAGEIFS(Observed!P$2:P$3250,Observed!$A$2:$A$3250,$A34,Observed!$C$2:$C$3250,$C34)),AVERAGEIFS(Observed!P$2:P$3250,Observed!$A$2:$A$3250,$A34,Observed!$C$2:$C$3250,$C34),"")</f>
        <v/>
      </c>
      <c r="Q34" s="23" t="str">
        <f>IF(ISNUMBER(AVERAGEIFS(Observed!Q$2:Q$3250,Observed!$A$2:$A$3250,$A34,Observed!$C$2:$C$3250,$C34)),AVERAGEIFS(Observed!Q$2:Q$3250,Observed!$A$2:$A$3250,$A34,Observed!$C$2:$C$3250,$C34),"")</f>
        <v/>
      </c>
      <c r="R34" s="23" t="str">
        <f>IF(ISNUMBER(AVERAGEIFS(Observed!R$2:R$3250,Observed!$A$2:$A$3250,$A34,Observed!$C$2:$C$3250,$C34)),AVERAGEIFS(Observed!R$2:R$3250,Observed!$A$2:$A$3250,$A34,Observed!$C$2:$C$3250,$C34),"")</f>
        <v/>
      </c>
      <c r="S34" s="24" t="str">
        <f>IF(ISNUMBER(AVERAGEIFS(Observed!S$2:S$3250,Observed!$A$2:$A$3250,$A34,Observed!$C$2:$C$3250,$C34)),AVERAGEIFS(Observed!S$2:S$3250,Observed!$A$2:$A$3250,$A34,Observed!$C$2:$C$3250,$C34),"")</f>
        <v/>
      </c>
      <c r="T34" s="24" t="str">
        <f>IF(ISNUMBER(AVERAGEIFS(Observed!T$2:T$3250,Observed!$A$2:$A$3250,$A34,Observed!$C$2:$C$3250,$C34)),AVERAGEIFS(Observed!T$2:T$3250,Observed!$A$2:$A$3250,$A34,Observed!$C$2:$C$3250,$C34),"")</f>
        <v/>
      </c>
      <c r="U34" s="24" t="str">
        <f>IF(ISNUMBER(AVERAGEIFS(Observed!U$2:U$3250,Observed!$A$2:$A$3250,$A34,Observed!$C$2:$C$3250,$C34)),AVERAGEIFS(Observed!U$2:U$3250,Observed!$A$2:$A$3250,$A34,Observed!$C$2:$C$3250,$C34),"")</f>
        <v/>
      </c>
      <c r="V34" s="23" t="str">
        <f>IF(ISNUMBER(AVERAGEIFS(Observed!V$2:V$3250,Observed!$A$2:$A$3250,$A34,Observed!$C$2:$C$3250,$C34)),AVERAGEIFS(Observed!V$2:V$3250,Observed!$A$2:$A$3250,$A34,Observed!$C$2:$C$3250,$C34),"")</f>
        <v/>
      </c>
      <c r="W34" s="25" t="str">
        <f>IF(ISNUMBER(AVERAGEIFS(Observed!W$2:W$3250,Observed!$A$2:$A$3250,$A34,Observed!$C$2:$C$3250,$C34)),AVERAGEIFS(Observed!W$2:W$3250,Observed!$A$2:$A$3250,$A34,Observed!$C$2:$C$3250,$C34),"")</f>
        <v/>
      </c>
      <c r="X34" s="25" t="str">
        <f>IF(ISNUMBER(AVERAGEIFS(Observed!X$2:X$3250,Observed!$A$2:$A$3250,$A34,Observed!$C$2:$C$3250,$C34)),AVERAGEIFS(Observed!X$2:X$3250,Observed!$A$2:$A$3250,$A34,Observed!$C$2:$C$3250,$C34),"")</f>
        <v/>
      </c>
      <c r="Y34" s="23" t="str">
        <f>IF(ISNUMBER(AVERAGEIFS(Observed!Y$2:Y$3250,Observed!$A$2:$A$3250,$A34,Observed!$C$2:$C$3250,$C34)),AVERAGEIFS(Observed!Y$2:Y$3250,Observed!$A$2:$A$3250,$A34,Observed!$C$2:$C$3250,$C34),"")</f>
        <v/>
      </c>
      <c r="Z34" s="23" t="str">
        <f>IF(ISNUMBER(AVERAGEIFS(Observed!Z$2:Z$3250,Observed!$A$2:$A$3250,$A34,Observed!$C$2:$C$3250,$C34)),AVERAGEIFS(Observed!Z$2:Z$3250,Observed!$A$2:$A$3250,$A34,Observed!$C$2:$C$3250,$C34),"")</f>
        <v/>
      </c>
      <c r="AA34" s="23" t="str">
        <f>IF(ISNUMBER(AVERAGEIFS(Observed!AA$2:AA$3250,Observed!$A$2:$A$3250,$A34,Observed!$C$2:$C$3250,$C34)),AVERAGEIFS(Observed!AA$2:AA$3250,Observed!$A$2:$A$3250,$A34,Observed!$C$2:$C$3250,$C34),"")</f>
        <v/>
      </c>
      <c r="AB34" s="23" t="str">
        <f>IF(ISNUMBER(AVERAGEIFS(Observed!AB$2:AB$3250,Observed!$A$2:$A$3250,$A34,Observed!$C$2:$C$3250,$C34)),AVERAGEIFS(Observed!AB$2:AB$3250,Observed!$A$2:$A$3250,$A34,Observed!$C$2:$C$3250,$C34),"")</f>
        <v/>
      </c>
      <c r="AC34" s="23" t="str">
        <f>IF(ISNUMBER(AVERAGEIFS(Observed!AC$2:AC$3250,Observed!$A$2:$A$3250,$A34,Observed!$C$2:$C$3250,$C34)),AVERAGEIFS(Observed!AC$2:AC$3250,Observed!$A$2:$A$3250,$A34,Observed!$C$2:$C$3250,$C34),"")</f>
        <v/>
      </c>
      <c r="AD34" s="23" t="str">
        <f>IF(ISNUMBER(AVERAGEIFS(Observed!AD$2:AD$3250,Observed!$A$2:$A$3250,$A34,Observed!$C$2:$C$3250,$C34)),AVERAGEIFS(Observed!AD$2:AD$3250,Observed!$A$2:$A$3250,$A34,Observed!$C$2:$C$3250,$C34),"")</f>
        <v/>
      </c>
      <c r="AE34" s="23" t="str">
        <f>IF(ISNUMBER(AVERAGEIFS(Observed!AE$2:AE$3250,Observed!$A$2:$A$3250,$A34,Observed!$C$2:$C$3250,$C34)),AVERAGEIFS(Observed!AE$2:AE$3250,Observed!$A$2:$A$3250,$A34,Observed!$C$2:$C$3250,$C34),"")</f>
        <v/>
      </c>
      <c r="AF34" s="23" t="str">
        <f>IF(ISNUMBER(AVERAGEIFS(Observed!AF$2:AF$3250,Observed!$A$2:$A$3250,$A34,Observed!$C$2:$C$3250,$C34)),AVERAGEIFS(Observed!AF$2:AF$3250,Observed!$A$2:$A$3250,$A34,Observed!$C$2:$C$3250,$C34),"")</f>
        <v/>
      </c>
      <c r="AG34" s="23" t="str">
        <f>IF(ISNUMBER(AVERAGEIFS(Observed!AG$2:AG$3250,Observed!$A$2:$A$3250,$A34,Observed!$C$2:$C$3250,$C34)),AVERAGEIFS(Observed!AG$2:AG$3250,Observed!$A$2:$A$3250,$A34,Observed!$C$2:$C$3250,$C34),"")</f>
        <v/>
      </c>
      <c r="AH34" s="24" t="str">
        <f>IF(ISNUMBER(AVERAGEIFS(Observed!AH$2:AH$3250,Observed!$A$2:$A$3250,$A34,Observed!$C$2:$C$3250,$C34)),AVERAGEIFS(Observed!AH$2:AH$3250,Observed!$A$2:$A$3250,$A34,Observed!$C$2:$C$3250,$C34),"")</f>
        <v/>
      </c>
      <c r="AI34" s="24" t="str">
        <f>IF(ISNUMBER(AVERAGEIFS(Observed!AI$2:AI$3250,Observed!$A$2:$A$3250,$A34,Observed!$C$2:$C$3250,$C34)),AVERAGEIFS(Observed!AI$2:AI$3250,Observed!$A$2:$A$3250,$A34,Observed!$C$2:$C$3250,$C34),"")</f>
        <v/>
      </c>
      <c r="AJ34" s="24" t="str">
        <f>IF(ISNUMBER(AVERAGEIFS(Observed!AJ$2:AJ$3250,Observed!$A$2:$A$3250,$A34,Observed!$C$2:$C$3250,$C34)),AVERAGEIFS(Observed!AJ$2:AJ$3250,Observed!$A$2:$A$3250,$A34,Observed!$C$2:$C$3250,$C34),"")</f>
        <v/>
      </c>
      <c r="AK34" s="23" t="str">
        <f>IF(ISNUMBER(AVERAGEIFS(Observed!AK$2:AK$3250,Observed!$A$2:$A$3250,$A34,Observed!$C$2:$C$3250,$C34)),AVERAGEIFS(Observed!AK$2:AK$3250,Observed!$A$2:$A$3250,$A34,Observed!$C$2:$C$3250,$C34),"")</f>
        <v/>
      </c>
      <c r="AL34" s="24" t="str">
        <f>IF(ISNUMBER(AVERAGEIFS(Observed!AL$2:AL$3250,Observed!$A$2:$A$3250,$A34,Observed!$C$2:$C$3250,$C34)),AVERAGEIFS(Observed!AL$2:AL$3250,Observed!$A$2:$A$3250,$A34,Observed!$C$2:$C$3250,$C34),"")</f>
        <v/>
      </c>
      <c r="AM34" s="24" t="str">
        <f>IF(ISNUMBER(AVERAGEIFS(Observed!AM$2:AM$3250,Observed!$A$2:$A$3250,$A34,Observed!$C$2:$C$3250,$C34)),AVERAGEIFS(Observed!AM$2:AM$3250,Observed!$A$2:$A$3250,$A34,Observed!$C$2:$C$3250,$C34),"")</f>
        <v/>
      </c>
      <c r="AN34" s="24" t="str">
        <f>IF(ISNUMBER(AVERAGEIFS(Observed!AN$2:AN$3250,Observed!$A$2:$A$3250,$A34,Observed!$C$2:$C$3250,$C34)),AVERAGEIFS(Observed!AN$2:AN$3250,Observed!$A$2:$A$3250,$A34,Observed!$C$2:$C$3250,$C34),"")</f>
        <v/>
      </c>
      <c r="AO34" s="24" t="str">
        <f>IF(ISNUMBER(AVERAGEIFS(Observed!AO$2:AO$3250,Observed!$A$2:$A$3250,$A34,Observed!$C$2:$C$3250,$C34)),AVERAGEIFS(Observed!AO$2:AO$3250,Observed!$A$2:$A$3250,$A34,Observed!$C$2:$C$3250,$C34),"")</f>
        <v/>
      </c>
      <c r="AP34" s="24" t="str">
        <f>IF(ISNUMBER(AVERAGEIFS(Observed!AP$2:AP$3250,Observed!$A$2:$A$3250,$A34,Observed!$C$2:$C$3250,$C34)),AVERAGEIFS(Observed!AP$2:AP$3250,Observed!$A$2:$A$3250,$A34,Observed!$C$2:$C$3250,$C34),"")</f>
        <v/>
      </c>
      <c r="AQ34" s="24" t="str">
        <f>IF(ISNUMBER(AVERAGEIFS(Observed!AQ$2:AQ$3250,Observed!$A$2:$A$3250,$A34,Observed!$C$2:$C$3250,$C34)),AVERAGEIFS(Observed!AQ$2:AQ$3250,Observed!$A$2:$A$3250,$A34,Observed!$C$2:$C$3250,$C34),"")</f>
        <v/>
      </c>
      <c r="AR34" s="24" t="str">
        <f>IF(ISNUMBER(AVERAGEIFS(Observed!AR$2:AR$3250,Observed!$A$2:$A$3250,$A34,Observed!$C$2:$C$3250,$C34)),AVERAGEIFS(Observed!AR$2:AR$3250,Observed!$A$2:$A$3250,$A34,Observed!$C$2:$C$3250,$C34),"")</f>
        <v/>
      </c>
      <c r="AS34" s="23" t="str">
        <f>IF(ISNUMBER(AVERAGEIFS(Observed!AS$2:AS$3250,Observed!$A$2:$A$3250,$A34,Observed!$C$2:$C$3250,$C34)),AVERAGEIFS(Observed!AS$2:AS$3250,Observed!$A$2:$A$3250,$A34,Observed!$C$2:$C$3250,$C34),"")</f>
        <v/>
      </c>
      <c r="AT34" s="24" t="str">
        <f>IF(ISNUMBER(AVERAGEIFS(Observed!AT$2:AT$3250,Observed!$A$2:$A$3250,$A34,Observed!$C$2:$C$3250,$C34)),AVERAGEIFS(Observed!AT$2:AT$3250,Observed!$A$2:$A$3250,$A34,Observed!$C$2:$C$3250,$C34),"")</f>
        <v/>
      </c>
      <c r="AU34" s="23" t="str">
        <f>IF(ISNUMBER(AVERAGEIFS(Observed!AU$2:AU$3250,Observed!$A$2:$A$3250,$A34,Observed!$C$2:$C$3250,$C34)),AVERAGEIFS(Observed!AU$2:AU$3250,Observed!$A$2:$A$3250,$A34,Observed!$C$2:$C$3250,$C34),"")</f>
        <v/>
      </c>
      <c r="AV34" s="23" t="str">
        <f>IF(ISNUMBER(AVERAGEIFS(Observed!AV$2:AV$3250,Observed!$A$2:$A$3250,$A34,Observed!$C$2:$C$3250,$C34)),AVERAGEIFS(Observed!AV$2:AV$3250,Observed!$A$2:$A$3250,$A34,Observed!$C$2:$C$3250,$C34),"")</f>
        <v/>
      </c>
      <c r="AW34" s="2">
        <f>COUNTIFS(Observed!$A$2:$A$3250,$A34,Observed!$C$2:$C$3250,$C34)</f>
        <v>3</v>
      </c>
      <c r="AX34" s="2">
        <f t="shared" si="0"/>
        <v>1</v>
      </c>
    </row>
    <row r="35" spans="1:50" x14ac:dyDescent="0.25">
      <c r="A35" s="4" t="s">
        <v>120</v>
      </c>
      <c r="B35" t="s">
        <v>24</v>
      </c>
      <c r="C35" s="3">
        <v>42071</v>
      </c>
      <c r="D35">
        <v>1</v>
      </c>
      <c r="E35">
        <v>200</v>
      </c>
      <c r="J35" s="2" t="s">
        <v>44</v>
      </c>
      <c r="K35" s="2" t="s">
        <v>22</v>
      </c>
      <c r="L35">
        <v>2</v>
      </c>
      <c r="M35" s="2" t="s">
        <v>116</v>
      </c>
      <c r="N35" s="22">
        <f>IF(ISNUMBER(AVERAGEIFS(Observed!N$2:N$3250,Observed!$A$2:$A$3250,$A35,Observed!$C$2:$C$3250,$C35)),AVERAGEIFS(Observed!N$2:N$3250,Observed!$A$2:$A$3250,$A35,Observed!$C$2:$C$3250,$C35),"")</f>
        <v>3298.6666666666665</v>
      </c>
      <c r="O35" s="23">
        <f>IF(ISNUMBER(AVERAGEIFS(Observed!O$2:O$3250,Observed!$A$2:$A$3250,$A35,Observed!$C$2:$C$3250,$C35)),AVERAGEIFS(Observed!O$2:O$3250,Observed!$A$2:$A$3250,$A35,Observed!$C$2:$C$3250,$C35),"")</f>
        <v>329.86666666666662</v>
      </c>
      <c r="P35" s="23" t="str">
        <f>IF(ISNUMBER(AVERAGEIFS(Observed!P$2:P$3250,Observed!$A$2:$A$3250,$A35,Observed!$C$2:$C$3250,$C35)),AVERAGEIFS(Observed!P$2:P$3250,Observed!$A$2:$A$3250,$A35,Observed!$C$2:$C$3250,$C35),"")</f>
        <v/>
      </c>
      <c r="Q35" s="23" t="str">
        <f>IF(ISNUMBER(AVERAGEIFS(Observed!Q$2:Q$3250,Observed!$A$2:$A$3250,$A35,Observed!$C$2:$C$3250,$C35)),AVERAGEIFS(Observed!Q$2:Q$3250,Observed!$A$2:$A$3250,$A35,Observed!$C$2:$C$3250,$C35),"")</f>
        <v/>
      </c>
      <c r="R35" s="23" t="str">
        <f>IF(ISNUMBER(AVERAGEIFS(Observed!R$2:R$3250,Observed!$A$2:$A$3250,$A35,Observed!$C$2:$C$3250,$C35)),AVERAGEIFS(Observed!R$2:R$3250,Observed!$A$2:$A$3250,$A35,Observed!$C$2:$C$3250,$C35),"")</f>
        <v/>
      </c>
      <c r="S35" s="24" t="str">
        <f>IF(ISNUMBER(AVERAGEIFS(Observed!S$2:S$3250,Observed!$A$2:$A$3250,$A35,Observed!$C$2:$C$3250,$C35)),AVERAGEIFS(Observed!S$2:S$3250,Observed!$A$2:$A$3250,$A35,Observed!$C$2:$C$3250,$C35),"")</f>
        <v/>
      </c>
      <c r="T35" s="24" t="str">
        <f>IF(ISNUMBER(AVERAGEIFS(Observed!T$2:T$3250,Observed!$A$2:$A$3250,$A35,Observed!$C$2:$C$3250,$C35)),AVERAGEIFS(Observed!T$2:T$3250,Observed!$A$2:$A$3250,$A35,Observed!$C$2:$C$3250,$C35),"")</f>
        <v/>
      </c>
      <c r="U35" s="24" t="str">
        <f>IF(ISNUMBER(AVERAGEIFS(Observed!U$2:U$3250,Observed!$A$2:$A$3250,$A35,Observed!$C$2:$C$3250,$C35)),AVERAGEIFS(Observed!U$2:U$3250,Observed!$A$2:$A$3250,$A35,Observed!$C$2:$C$3250,$C35),"")</f>
        <v/>
      </c>
      <c r="V35" s="23" t="str">
        <f>IF(ISNUMBER(AVERAGEIFS(Observed!V$2:V$3250,Observed!$A$2:$A$3250,$A35,Observed!$C$2:$C$3250,$C35)),AVERAGEIFS(Observed!V$2:V$3250,Observed!$A$2:$A$3250,$A35,Observed!$C$2:$C$3250,$C35),"")</f>
        <v/>
      </c>
      <c r="W35" s="25" t="str">
        <f>IF(ISNUMBER(AVERAGEIFS(Observed!W$2:W$3250,Observed!$A$2:$A$3250,$A35,Observed!$C$2:$C$3250,$C35)),AVERAGEIFS(Observed!W$2:W$3250,Observed!$A$2:$A$3250,$A35,Observed!$C$2:$C$3250,$C35),"")</f>
        <v/>
      </c>
      <c r="X35" s="25" t="str">
        <f>IF(ISNUMBER(AVERAGEIFS(Observed!X$2:X$3250,Observed!$A$2:$A$3250,$A35,Observed!$C$2:$C$3250,$C35)),AVERAGEIFS(Observed!X$2:X$3250,Observed!$A$2:$A$3250,$A35,Observed!$C$2:$C$3250,$C35),"")</f>
        <v/>
      </c>
      <c r="Y35" s="23" t="str">
        <f>IF(ISNUMBER(AVERAGEIFS(Observed!Y$2:Y$3250,Observed!$A$2:$A$3250,$A35,Observed!$C$2:$C$3250,$C35)),AVERAGEIFS(Observed!Y$2:Y$3250,Observed!$A$2:$A$3250,$A35,Observed!$C$2:$C$3250,$C35),"")</f>
        <v/>
      </c>
      <c r="Z35" s="23" t="str">
        <f>IF(ISNUMBER(AVERAGEIFS(Observed!Z$2:Z$3250,Observed!$A$2:$A$3250,$A35,Observed!$C$2:$C$3250,$C35)),AVERAGEIFS(Observed!Z$2:Z$3250,Observed!$A$2:$A$3250,$A35,Observed!$C$2:$C$3250,$C35),"")</f>
        <v/>
      </c>
      <c r="AA35" s="23" t="str">
        <f>IF(ISNUMBER(AVERAGEIFS(Observed!AA$2:AA$3250,Observed!$A$2:$A$3250,$A35,Observed!$C$2:$C$3250,$C35)),AVERAGEIFS(Observed!AA$2:AA$3250,Observed!$A$2:$A$3250,$A35,Observed!$C$2:$C$3250,$C35),"")</f>
        <v/>
      </c>
      <c r="AB35" s="23" t="str">
        <f>IF(ISNUMBER(AVERAGEIFS(Observed!AB$2:AB$3250,Observed!$A$2:$A$3250,$A35,Observed!$C$2:$C$3250,$C35)),AVERAGEIFS(Observed!AB$2:AB$3250,Observed!$A$2:$A$3250,$A35,Observed!$C$2:$C$3250,$C35),"")</f>
        <v/>
      </c>
      <c r="AC35" s="23" t="str">
        <f>IF(ISNUMBER(AVERAGEIFS(Observed!AC$2:AC$3250,Observed!$A$2:$A$3250,$A35,Observed!$C$2:$C$3250,$C35)),AVERAGEIFS(Observed!AC$2:AC$3250,Observed!$A$2:$A$3250,$A35,Observed!$C$2:$C$3250,$C35),"")</f>
        <v/>
      </c>
      <c r="AD35" s="23" t="str">
        <f>IF(ISNUMBER(AVERAGEIFS(Observed!AD$2:AD$3250,Observed!$A$2:$A$3250,$A35,Observed!$C$2:$C$3250,$C35)),AVERAGEIFS(Observed!AD$2:AD$3250,Observed!$A$2:$A$3250,$A35,Observed!$C$2:$C$3250,$C35),"")</f>
        <v/>
      </c>
      <c r="AE35" s="23" t="str">
        <f>IF(ISNUMBER(AVERAGEIFS(Observed!AE$2:AE$3250,Observed!$A$2:$A$3250,$A35,Observed!$C$2:$C$3250,$C35)),AVERAGEIFS(Observed!AE$2:AE$3250,Observed!$A$2:$A$3250,$A35,Observed!$C$2:$C$3250,$C35),"")</f>
        <v/>
      </c>
      <c r="AF35" s="23" t="str">
        <f>IF(ISNUMBER(AVERAGEIFS(Observed!AF$2:AF$3250,Observed!$A$2:$A$3250,$A35,Observed!$C$2:$C$3250,$C35)),AVERAGEIFS(Observed!AF$2:AF$3250,Observed!$A$2:$A$3250,$A35,Observed!$C$2:$C$3250,$C35),"")</f>
        <v/>
      </c>
      <c r="AG35" s="23" t="str">
        <f>IF(ISNUMBER(AVERAGEIFS(Observed!AG$2:AG$3250,Observed!$A$2:$A$3250,$A35,Observed!$C$2:$C$3250,$C35)),AVERAGEIFS(Observed!AG$2:AG$3250,Observed!$A$2:$A$3250,$A35,Observed!$C$2:$C$3250,$C35),"")</f>
        <v/>
      </c>
      <c r="AH35" s="24" t="str">
        <f>IF(ISNUMBER(AVERAGEIFS(Observed!AH$2:AH$3250,Observed!$A$2:$A$3250,$A35,Observed!$C$2:$C$3250,$C35)),AVERAGEIFS(Observed!AH$2:AH$3250,Observed!$A$2:$A$3250,$A35,Observed!$C$2:$C$3250,$C35),"")</f>
        <v/>
      </c>
      <c r="AI35" s="24" t="str">
        <f>IF(ISNUMBER(AVERAGEIFS(Observed!AI$2:AI$3250,Observed!$A$2:$A$3250,$A35,Observed!$C$2:$C$3250,$C35)),AVERAGEIFS(Observed!AI$2:AI$3250,Observed!$A$2:$A$3250,$A35,Observed!$C$2:$C$3250,$C35),"")</f>
        <v/>
      </c>
      <c r="AJ35" s="24" t="str">
        <f>IF(ISNUMBER(AVERAGEIFS(Observed!AJ$2:AJ$3250,Observed!$A$2:$A$3250,$A35,Observed!$C$2:$C$3250,$C35)),AVERAGEIFS(Observed!AJ$2:AJ$3250,Observed!$A$2:$A$3250,$A35,Observed!$C$2:$C$3250,$C35),"")</f>
        <v/>
      </c>
      <c r="AK35" s="23" t="str">
        <f>IF(ISNUMBER(AVERAGEIFS(Observed!AK$2:AK$3250,Observed!$A$2:$A$3250,$A35,Observed!$C$2:$C$3250,$C35)),AVERAGEIFS(Observed!AK$2:AK$3250,Observed!$A$2:$A$3250,$A35,Observed!$C$2:$C$3250,$C35),"")</f>
        <v/>
      </c>
      <c r="AL35" s="24" t="str">
        <f>IF(ISNUMBER(AVERAGEIFS(Observed!AL$2:AL$3250,Observed!$A$2:$A$3250,$A35,Observed!$C$2:$C$3250,$C35)),AVERAGEIFS(Observed!AL$2:AL$3250,Observed!$A$2:$A$3250,$A35,Observed!$C$2:$C$3250,$C35),"")</f>
        <v/>
      </c>
      <c r="AM35" s="24" t="str">
        <f>IF(ISNUMBER(AVERAGEIFS(Observed!AM$2:AM$3250,Observed!$A$2:$A$3250,$A35,Observed!$C$2:$C$3250,$C35)),AVERAGEIFS(Observed!AM$2:AM$3250,Observed!$A$2:$A$3250,$A35,Observed!$C$2:$C$3250,$C35),"")</f>
        <v/>
      </c>
      <c r="AN35" s="24" t="str">
        <f>IF(ISNUMBER(AVERAGEIFS(Observed!AN$2:AN$3250,Observed!$A$2:$A$3250,$A35,Observed!$C$2:$C$3250,$C35)),AVERAGEIFS(Observed!AN$2:AN$3250,Observed!$A$2:$A$3250,$A35,Observed!$C$2:$C$3250,$C35),"")</f>
        <v/>
      </c>
      <c r="AO35" s="24" t="str">
        <f>IF(ISNUMBER(AVERAGEIFS(Observed!AO$2:AO$3250,Observed!$A$2:$A$3250,$A35,Observed!$C$2:$C$3250,$C35)),AVERAGEIFS(Observed!AO$2:AO$3250,Observed!$A$2:$A$3250,$A35,Observed!$C$2:$C$3250,$C35),"")</f>
        <v/>
      </c>
      <c r="AP35" s="24" t="str">
        <f>IF(ISNUMBER(AVERAGEIFS(Observed!AP$2:AP$3250,Observed!$A$2:$A$3250,$A35,Observed!$C$2:$C$3250,$C35)),AVERAGEIFS(Observed!AP$2:AP$3250,Observed!$A$2:$A$3250,$A35,Observed!$C$2:$C$3250,$C35),"")</f>
        <v/>
      </c>
      <c r="AQ35" s="24" t="str">
        <f>IF(ISNUMBER(AVERAGEIFS(Observed!AQ$2:AQ$3250,Observed!$A$2:$A$3250,$A35,Observed!$C$2:$C$3250,$C35)),AVERAGEIFS(Observed!AQ$2:AQ$3250,Observed!$A$2:$A$3250,$A35,Observed!$C$2:$C$3250,$C35),"")</f>
        <v/>
      </c>
      <c r="AR35" s="24" t="str">
        <f>IF(ISNUMBER(AVERAGEIFS(Observed!AR$2:AR$3250,Observed!$A$2:$A$3250,$A35,Observed!$C$2:$C$3250,$C35)),AVERAGEIFS(Observed!AR$2:AR$3250,Observed!$A$2:$A$3250,$A35,Observed!$C$2:$C$3250,$C35),"")</f>
        <v/>
      </c>
      <c r="AS35" s="23" t="str">
        <f>IF(ISNUMBER(AVERAGEIFS(Observed!AS$2:AS$3250,Observed!$A$2:$A$3250,$A35,Observed!$C$2:$C$3250,$C35)),AVERAGEIFS(Observed!AS$2:AS$3250,Observed!$A$2:$A$3250,$A35,Observed!$C$2:$C$3250,$C35),"")</f>
        <v/>
      </c>
      <c r="AT35" s="24" t="str">
        <f>IF(ISNUMBER(AVERAGEIFS(Observed!AT$2:AT$3250,Observed!$A$2:$A$3250,$A35,Observed!$C$2:$C$3250,$C35)),AVERAGEIFS(Observed!AT$2:AT$3250,Observed!$A$2:$A$3250,$A35,Observed!$C$2:$C$3250,$C35),"")</f>
        <v/>
      </c>
      <c r="AU35" s="23" t="str">
        <f>IF(ISNUMBER(AVERAGEIFS(Observed!AU$2:AU$3250,Observed!$A$2:$A$3250,$A35,Observed!$C$2:$C$3250,$C35)),AVERAGEIFS(Observed!AU$2:AU$3250,Observed!$A$2:$A$3250,$A35,Observed!$C$2:$C$3250,$C35),"")</f>
        <v/>
      </c>
      <c r="AV35" s="23" t="str">
        <f>IF(ISNUMBER(AVERAGEIFS(Observed!AV$2:AV$3250,Observed!$A$2:$A$3250,$A35,Observed!$C$2:$C$3250,$C35)),AVERAGEIFS(Observed!AV$2:AV$3250,Observed!$A$2:$A$3250,$A35,Observed!$C$2:$C$3250,$C35),"")</f>
        <v/>
      </c>
      <c r="AW35" s="2">
        <f>COUNTIFS(Observed!$A$2:$A$3250,$A35,Observed!$C$2:$C$3250,$C35)</f>
        <v>3</v>
      </c>
      <c r="AX35" s="2">
        <f t="shared" si="0"/>
        <v>1</v>
      </c>
    </row>
    <row r="36" spans="1:50" x14ac:dyDescent="0.25">
      <c r="A36" s="4" t="s">
        <v>121</v>
      </c>
      <c r="B36" t="s">
        <v>24</v>
      </c>
      <c r="C36" s="3">
        <v>42071</v>
      </c>
      <c r="D36">
        <v>1</v>
      </c>
      <c r="E36">
        <v>350</v>
      </c>
      <c r="J36" s="2" t="s">
        <v>44</v>
      </c>
      <c r="K36" s="2" t="s">
        <v>22</v>
      </c>
      <c r="L36">
        <v>2</v>
      </c>
      <c r="M36" s="2" t="s">
        <v>116</v>
      </c>
      <c r="N36" s="22">
        <f>IF(ISNUMBER(AVERAGEIFS(Observed!N$2:N$3250,Observed!$A$2:$A$3250,$A36,Observed!$C$2:$C$3250,$C36)),AVERAGEIFS(Observed!N$2:N$3250,Observed!$A$2:$A$3250,$A36,Observed!$C$2:$C$3250,$C36),"")</f>
        <v>3400.6666666666665</v>
      </c>
      <c r="O36" s="23">
        <f>IF(ISNUMBER(AVERAGEIFS(Observed!O$2:O$3250,Observed!$A$2:$A$3250,$A36,Observed!$C$2:$C$3250,$C36)),AVERAGEIFS(Observed!O$2:O$3250,Observed!$A$2:$A$3250,$A36,Observed!$C$2:$C$3250,$C36),"")</f>
        <v>340.06666666666666</v>
      </c>
      <c r="P36" s="23" t="str">
        <f>IF(ISNUMBER(AVERAGEIFS(Observed!P$2:P$3250,Observed!$A$2:$A$3250,$A36,Observed!$C$2:$C$3250,$C36)),AVERAGEIFS(Observed!P$2:P$3250,Observed!$A$2:$A$3250,$A36,Observed!$C$2:$C$3250,$C36),"")</f>
        <v/>
      </c>
      <c r="Q36" s="23" t="str">
        <f>IF(ISNUMBER(AVERAGEIFS(Observed!Q$2:Q$3250,Observed!$A$2:$A$3250,$A36,Observed!$C$2:$C$3250,$C36)),AVERAGEIFS(Observed!Q$2:Q$3250,Observed!$A$2:$A$3250,$A36,Observed!$C$2:$C$3250,$C36),"")</f>
        <v/>
      </c>
      <c r="R36" s="23" t="str">
        <f>IF(ISNUMBER(AVERAGEIFS(Observed!R$2:R$3250,Observed!$A$2:$A$3250,$A36,Observed!$C$2:$C$3250,$C36)),AVERAGEIFS(Observed!R$2:R$3250,Observed!$A$2:$A$3250,$A36,Observed!$C$2:$C$3250,$C36),"")</f>
        <v/>
      </c>
      <c r="S36" s="24" t="str">
        <f>IF(ISNUMBER(AVERAGEIFS(Observed!S$2:S$3250,Observed!$A$2:$A$3250,$A36,Observed!$C$2:$C$3250,$C36)),AVERAGEIFS(Observed!S$2:S$3250,Observed!$A$2:$A$3250,$A36,Observed!$C$2:$C$3250,$C36),"")</f>
        <v/>
      </c>
      <c r="T36" s="24" t="str">
        <f>IF(ISNUMBER(AVERAGEIFS(Observed!T$2:T$3250,Observed!$A$2:$A$3250,$A36,Observed!$C$2:$C$3250,$C36)),AVERAGEIFS(Observed!T$2:T$3250,Observed!$A$2:$A$3250,$A36,Observed!$C$2:$C$3250,$C36),"")</f>
        <v/>
      </c>
      <c r="U36" s="24" t="str">
        <f>IF(ISNUMBER(AVERAGEIFS(Observed!U$2:U$3250,Observed!$A$2:$A$3250,$A36,Observed!$C$2:$C$3250,$C36)),AVERAGEIFS(Observed!U$2:U$3250,Observed!$A$2:$A$3250,$A36,Observed!$C$2:$C$3250,$C36),"")</f>
        <v/>
      </c>
      <c r="V36" s="23" t="str">
        <f>IF(ISNUMBER(AVERAGEIFS(Observed!V$2:V$3250,Observed!$A$2:$A$3250,$A36,Observed!$C$2:$C$3250,$C36)),AVERAGEIFS(Observed!V$2:V$3250,Observed!$A$2:$A$3250,$A36,Observed!$C$2:$C$3250,$C36),"")</f>
        <v/>
      </c>
      <c r="W36" s="25" t="str">
        <f>IF(ISNUMBER(AVERAGEIFS(Observed!W$2:W$3250,Observed!$A$2:$A$3250,$A36,Observed!$C$2:$C$3250,$C36)),AVERAGEIFS(Observed!W$2:W$3250,Observed!$A$2:$A$3250,$A36,Observed!$C$2:$C$3250,$C36),"")</f>
        <v/>
      </c>
      <c r="X36" s="25" t="str">
        <f>IF(ISNUMBER(AVERAGEIFS(Observed!X$2:X$3250,Observed!$A$2:$A$3250,$A36,Observed!$C$2:$C$3250,$C36)),AVERAGEIFS(Observed!X$2:X$3250,Observed!$A$2:$A$3250,$A36,Observed!$C$2:$C$3250,$C36),"")</f>
        <v/>
      </c>
      <c r="Y36" s="23" t="str">
        <f>IF(ISNUMBER(AVERAGEIFS(Observed!Y$2:Y$3250,Observed!$A$2:$A$3250,$A36,Observed!$C$2:$C$3250,$C36)),AVERAGEIFS(Observed!Y$2:Y$3250,Observed!$A$2:$A$3250,$A36,Observed!$C$2:$C$3250,$C36),"")</f>
        <v/>
      </c>
      <c r="Z36" s="23" t="str">
        <f>IF(ISNUMBER(AVERAGEIFS(Observed!Z$2:Z$3250,Observed!$A$2:$A$3250,$A36,Observed!$C$2:$C$3250,$C36)),AVERAGEIFS(Observed!Z$2:Z$3250,Observed!$A$2:$A$3250,$A36,Observed!$C$2:$C$3250,$C36),"")</f>
        <v/>
      </c>
      <c r="AA36" s="23" t="str">
        <f>IF(ISNUMBER(AVERAGEIFS(Observed!AA$2:AA$3250,Observed!$A$2:$A$3250,$A36,Observed!$C$2:$C$3250,$C36)),AVERAGEIFS(Observed!AA$2:AA$3250,Observed!$A$2:$A$3250,$A36,Observed!$C$2:$C$3250,$C36),"")</f>
        <v/>
      </c>
      <c r="AB36" s="23" t="str">
        <f>IF(ISNUMBER(AVERAGEIFS(Observed!AB$2:AB$3250,Observed!$A$2:$A$3250,$A36,Observed!$C$2:$C$3250,$C36)),AVERAGEIFS(Observed!AB$2:AB$3250,Observed!$A$2:$A$3250,$A36,Observed!$C$2:$C$3250,$C36),"")</f>
        <v/>
      </c>
      <c r="AC36" s="23" t="str">
        <f>IF(ISNUMBER(AVERAGEIFS(Observed!AC$2:AC$3250,Observed!$A$2:$A$3250,$A36,Observed!$C$2:$C$3250,$C36)),AVERAGEIFS(Observed!AC$2:AC$3250,Observed!$A$2:$A$3250,$A36,Observed!$C$2:$C$3250,$C36),"")</f>
        <v/>
      </c>
      <c r="AD36" s="23" t="str">
        <f>IF(ISNUMBER(AVERAGEIFS(Observed!AD$2:AD$3250,Observed!$A$2:$A$3250,$A36,Observed!$C$2:$C$3250,$C36)),AVERAGEIFS(Observed!AD$2:AD$3250,Observed!$A$2:$A$3250,$A36,Observed!$C$2:$C$3250,$C36),"")</f>
        <v/>
      </c>
      <c r="AE36" s="23" t="str">
        <f>IF(ISNUMBER(AVERAGEIFS(Observed!AE$2:AE$3250,Observed!$A$2:$A$3250,$A36,Observed!$C$2:$C$3250,$C36)),AVERAGEIFS(Observed!AE$2:AE$3250,Observed!$A$2:$A$3250,$A36,Observed!$C$2:$C$3250,$C36),"")</f>
        <v/>
      </c>
      <c r="AF36" s="23" t="str">
        <f>IF(ISNUMBER(AVERAGEIFS(Observed!AF$2:AF$3250,Observed!$A$2:$A$3250,$A36,Observed!$C$2:$C$3250,$C36)),AVERAGEIFS(Observed!AF$2:AF$3250,Observed!$A$2:$A$3250,$A36,Observed!$C$2:$C$3250,$C36),"")</f>
        <v/>
      </c>
      <c r="AG36" s="23" t="str">
        <f>IF(ISNUMBER(AVERAGEIFS(Observed!AG$2:AG$3250,Observed!$A$2:$A$3250,$A36,Observed!$C$2:$C$3250,$C36)),AVERAGEIFS(Observed!AG$2:AG$3250,Observed!$A$2:$A$3250,$A36,Observed!$C$2:$C$3250,$C36),"")</f>
        <v/>
      </c>
      <c r="AH36" s="24" t="str">
        <f>IF(ISNUMBER(AVERAGEIFS(Observed!AH$2:AH$3250,Observed!$A$2:$A$3250,$A36,Observed!$C$2:$C$3250,$C36)),AVERAGEIFS(Observed!AH$2:AH$3250,Observed!$A$2:$A$3250,$A36,Observed!$C$2:$C$3250,$C36),"")</f>
        <v/>
      </c>
      <c r="AI36" s="24" t="str">
        <f>IF(ISNUMBER(AVERAGEIFS(Observed!AI$2:AI$3250,Observed!$A$2:$A$3250,$A36,Observed!$C$2:$C$3250,$C36)),AVERAGEIFS(Observed!AI$2:AI$3250,Observed!$A$2:$A$3250,$A36,Observed!$C$2:$C$3250,$C36),"")</f>
        <v/>
      </c>
      <c r="AJ36" s="24" t="str">
        <f>IF(ISNUMBER(AVERAGEIFS(Observed!AJ$2:AJ$3250,Observed!$A$2:$A$3250,$A36,Observed!$C$2:$C$3250,$C36)),AVERAGEIFS(Observed!AJ$2:AJ$3250,Observed!$A$2:$A$3250,$A36,Observed!$C$2:$C$3250,$C36),"")</f>
        <v/>
      </c>
      <c r="AK36" s="23" t="str">
        <f>IF(ISNUMBER(AVERAGEIFS(Observed!AK$2:AK$3250,Observed!$A$2:$A$3250,$A36,Observed!$C$2:$C$3250,$C36)),AVERAGEIFS(Observed!AK$2:AK$3250,Observed!$A$2:$A$3250,$A36,Observed!$C$2:$C$3250,$C36),"")</f>
        <v/>
      </c>
      <c r="AL36" s="24" t="str">
        <f>IF(ISNUMBER(AVERAGEIFS(Observed!AL$2:AL$3250,Observed!$A$2:$A$3250,$A36,Observed!$C$2:$C$3250,$C36)),AVERAGEIFS(Observed!AL$2:AL$3250,Observed!$A$2:$A$3250,$A36,Observed!$C$2:$C$3250,$C36),"")</f>
        <v/>
      </c>
      <c r="AM36" s="24" t="str">
        <f>IF(ISNUMBER(AVERAGEIFS(Observed!AM$2:AM$3250,Observed!$A$2:$A$3250,$A36,Observed!$C$2:$C$3250,$C36)),AVERAGEIFS(Observed!AM$2:AM$3250,Observed!$A$2:$A$3250,$A36,Observed!$C$2:$C$3250,$C36),"")</f>
        <v/>
      </c>
      <c r="AN36" s="24" t="str">
        <f>IF(ISNUMBER(AVERAGEIFS(Observed!AN$2:AN$3250,Observed!$A$2:$A$3250,$A36,Observed!$C$2:$C$3250,$C36)),AVERAGEIFS(Observed!AN$2:AN$3250,Observed!$A$2:$A$3250,$A36,Observed!$C$2:$C$3250,$C36),"")</f>
        <v/>
      </c>
      <c r="AO36" s="24" t="str">
        <f>IF(ISNUMBER(AVERAGEIFS(Observed!AO$2:AO$3250,Observed!$A$2:$A$3250,$A36,Observed!$C$2:$C$3250,$C36)),AVERAGEIFS(Observed!AO$2:AO$3250,Observed!$A$2:$A$3250,$A36,Observed!$C$2:$C$3250,$C36),"")</f>
        <v/>
      </c>
      <c r="AP36" s="24" t="str">
        <f>IF(ISNUMBER(AVERAGEIFS(Observed!AP$2:AP$3250,Observed!$A$2:$A$3250,$A36,Observed!$C$2:$C$3250,$C36)),AVERAGEIFS(Observed!AP$2:AP$3250,Observed!$A$2:$A$3250,$A36,Observed!$C$2:$C$3250,$C36),"")</f>
        <v/>
      </c>
      <c r="AQ36" s="24" t="str">
        <f>IF(ISNUMBER(AVERAGEIFS(Observed!AQ$2:AQ$3250,Observed!$A$2:$A$3250,$A36,Observed!$C$2:$C$3250,$C36)),AVERAGEIFS(Observed!AQ$2:AQ$3250,Observed!$A$2:$A$3250,$A36,Observed!$C$2:$C$3250,$C36),"")</f>
        <v/>
      </c>
      <c r="AR36" s="24" t="str">
        <f>IF(ISNUMBER(AVERAGEIFS(Observed!AR$2:AR$3250,Observed!$A$2:$A$3250,$A36,Observed!$C$2:$C$3250,$C36)),AVERAGEIFS(Observed!AR$2:AR$3250,Observed!$A$2:$A$3250,$A36,Observed!$C$2:$C$3250,$C36),"")</f>
        <v/>
      </c>
      <c r="AS36" s="23" t="str">
        <f>IF(ISNUMBER(AVERAGEIFS(Observed!AS$2:AS$3250,Observed!$A$2:$A$3250,$A36,Observed!$C$2:$C$3250,$C36)),AVERAGEIFS(Observed!AS$2:AS$3250,Observed!$A$2:$A$3250,$A36,Observed!$C$2:$C$3250,$C36),"")</f>
        <v/>
      </c>
      <c r="AT36" s="24" t="str">
        <f>IF(ISNUMBER(AVERAGEIFS(Observed!AT$2:AT$3250,Observed!$A$2:$A$3250,$A36,Observed!$C$2:$C$3250,$C36)),AVERAGEIFS(Observed!AT$2:AT$3250,Observed!$A$2:$A$3250,$A36,Observed!$C$2:$C$3250,$C36),"")</f>
        <v/>
      </c>
      <c r="AU36" s="23" t="str">
        <f>IF(ISNUMBER(AVERAGEIFS(Observed!AU$2:AU$3250,Observed!$A$2:$A$3250,$A36,Observed!$C$2:$C$3250,$C36)),AVERAGEIFS(Observed!AU$2:AU$3250,Observed!$A$2:$A$3250,$A36,Observed!$C$2:$C$3250,$C36),"")</f>
        <v/>
      </c>
      <c r="AV36" s="23" t="str">
        <f>IF(ISNUMBER(AVERAGEIFS(Observed!AV$2:AV$3250,Observed!$A$2:$A$3250,$A36,Observed!$C$2:$C$3250,$C36)),AVERAGEIFS(Observed!AV$2:AV$3250,Observed!$A$2:$A$3250,$A36,Observed!$C$2:$C$3250,$C36),"")</f>
        <v/>
      </c>
      <c r="AW36" s="2">
        <f>COUNTIFS(Observed!$A$2:$A$3250,$A36,Observed!$C$2:$C$3250,$C36)</f>
        <v>3</v>
      </c>
      <c r="AX36" s="2">
        <f t="shared" si="0"/>
        <v>1</v>
      </c>
    </row>
    <row r="37" spans="1:50" x14ac:dyDescent="0.25">
      <c r="A37" s="4" t="s">
        <v>122</v>
      </c>
      <c r="B37" t="s">
        <v>24</v>
      </c>
      <c r="C37" s="3">
        <v>42071</v>
      </c>
      <c r="D37">
        <v>1</v>
      </c>
      <c r="E37">
        <v>500</v>
      </c>
      <c r="J37" s="2" t="s">
        <v>44</v>
      </c>
      <c r="K37" s="2" t="s">
        <v>22</v>
      </c>
      <c r="L37">
        <v>2</v>
      </c>
      <c r="M37" s="2" t="s">
        <v>116</v>
      </c>
      <c r="N37" s="22">
        <f>IF(ISNUMBER(AVERAGEIFS(Observed!N$2:N$3250,Observed!$A$2:$A$3250,$A37,Observed!$C$2:$C$3250,$C37)),AVERAGEIFS(Observed!N$2:N$3250,Observed!$A$2:$A$3250,$A37,Observed!$C$2:$C$3250,$C37),"")</f>
        <v>3604.6666666666665</v>
      </c>
      <c r="O37" s="23">
        <f>IF(ISNUMBER(AVERAGEIFS(Observed!O$2:O$3250,Observed!$A$2:$A$3250,$A37,Observed!$C$2:$C$3250,$C37)),AVERAGEIFS(Observed!O$2:O$3250,Observed!$A$2:$A$3250,$A37,Observed!$C$2:$C$3250,$C37),"")</f>
        <v>360.4666666666667</v>
      </c>
      <c r="P37" s="23" t="str">
        <f>IF(ISNUMBER(AVERAGEIFS(Observed!P$2:P$3250,Observed!$A$2:$A$3250,$A37,Observed!$C$2:$C$3250,$C37)),AVERAGEIFS(Observed!P$2:P$3250,Observed!$A$2:$A$3250,$A37,Observed!$C$2:$C$3250,$C37),"")</f>
        <v/>
      </c>
      <c r="Q37" s="23" t="str">
        <f>IF(ISNUMBER(AVERAGEIFS(Observed!Q$2:Q$3250,Observed!$A$2:$A$3250,$A37,Observed!$C$2:$C$3250,$C37)),AVERAGEIFS(Observed!Q$2:Q$3250,Observed!$A$2:$A$3250,$A37,Observed!$C$2:$C$3250,$C37),"")</f>
        <v/>
      </c>
      <c r="R37" s="23" t="str">
        <f>IF(ISNUMBER(AVERAGEIFS(Observed!R$2:R$3250,Observed!$A$2:$A$3250,$A37,Observed!$C$2:$C$3250,$C37)),AVERAGEIFS(Observed!R$2:R$3250,Observed!$A$2:$A$3250,$A37,Observed!$C$2:$C$3250,$C37),"")</f>
        <v/>
      </c>
      <c r="S37" s="24" t="str">
        <f>IF(ISNUMBER(AVERAGEIFS(Observed!S$2:S$3250,Observed!$A$2:$A$3250,$A37,Observed!$C$2:$C$3250,$C37)),AVERAGEIFS(Observed!S$2:S$3250,Observed!$A$2:$A$3250,$A37,Observed!$C$2:$C$3250,$C37),"")</f>
        <v/>
      </c>
      <c r="T37" s="24" t="str">
        <f>IF(ISNUMBER(AVERAGEIFS(Observed!T$2:T$3250,Observed!$A$2:$A$3250,$A37,Observed!$C$2:$C$3250,$C37)),AVERAGEIFS(Observed!T$2:T$3250,Observed!$A$2:$A$3250,$A37,Observed!$C$2:$C$3250,$C37),"")</f>
        <v/>
      </c>
      <c r="U37" s="24" t="str">
        <f>IF(ISNUMBER(AVERAGEIFS(Observed!U$2:U$3250,Observed!$A$2:$A$3250,$A37,Observed!$C$2:$C$3250,$C37)),AVERAGEIFS(Observed!U$2:U$3250,Observed!$A$2:$A$3250,$A37,Observed!$C$2:$C$3250,$C37),"")</f>
        <v/>
      </c>
      <c r="V37" s="23" t="str">
        <f>IF(ISNUMBER(AVERAGEIFS(Observed!V$2:V$3250,Observed!$A$2:$A$3250,$A37,Observed!$C$2:$C$3250,$C37)),AVERAGEIFS(Observed!V$2:V$3250,Observed!$A$2:$A$3250,$A37,Observed!$C$2:$C$3250,$C37),"")</f>
        <v/>
      </c>
      <c r="W37" s="25" t="str">
        <f>IF(ISNUMBER(AVERAGEIFS(Observed!W$2:W$3250,Observed!$A$2:$A$3250,$A37,Observed!$C$2:$C$3250,$C37)),AVERAGEIFS(Observed!W$2:W$3250,Observed!$A$2:$A$3250,$A37,Observed!$C$2:$C$3250,$C37),"")</f>
        <v/>
      </c>
      <c r="X37" s="25" t="str">
        <f>IF(ISNUMBER(AVERAGEIFS(Observed!X$2:X$3250,Observed!$A$2:$A$3250,$A37,Observed!$C$2:$C$3250,$C37)),AVERAGEIFS(Observed!X$2:X$3250,Observed!$A$2:$A$3250,$A37,Observed!$C$2:$C$3250,$C37),"")</f>
        <v/>
      </c>
      <c r="Y37" s="23" t="str">
        <f>IF(ISNUMBER(AVERAGEIFS(Observed!Y$2:Y$3250,Observed!$A$2:$A$3250,$A37,Observed!$C$2:$C$3250,$C37)),AVERAGEIFS(Observed!Y$2:Y$3250,Observed!$A$2:$A$3250,$A37,Observed!$C$2:$C$3250,$C37),"")</f>
        <v/>
      </c>
      <c r="Z37" s="23" t="str">
        <f>IF(ISNUMBER(AVERAGEIFS(Observed!Z$2:Z$3250,Observed!$A$2:$A$3250,$A37,Observed!$C$2:$C$3250,$C37)),AVERAGEIFS(Observed!Z$2:Z$3250,Observed!$A$2:$A$3250,$A37,Observed!$C$2:$C$3250,$C37),"")</f>
        <v/>
      </c>
      <c r="AA37" s="23" t="str">
        <f>IF(ISNUMBER(AVERAGEIFS(Observed!AA$2:AA$3250,Observed!$A$2:$A$3250,$A37,Observed!$C$2:$C$3250,$C37)),AVERAGEIFS(Observed!AA$2:AA$3250,Observed!$A$2:$A$3250,$A37,Observed!$C$2:$C$3250,$C37),"")</f>
        <v/>
      </c>
      <c r="AB37" s="23" t="str">
        <f>IF(ISNUMBER(AVERAGEIFS(Observed!AB$2:AB$3250,Observed!$A$2:$A$3250,$A37,Observed!$C$2:$C$3250,$C37)),AVERAGEIFS(Observed!AB$2:AB$3250,Observed!$A$2:$A$3250,$A37,Observed!$C$2:$C$3250,$C37),"")</f>
        <v/>
      </c>
      <c r="AC37" s="23" t="str">
        <f>IF(ISNUMBER(AVERAGEIFS(Observed!AC$2:AC$3250,Observed!$A$2:$A$3250,$A37,Observed!$C$2:$C$3250,$C37)),AVERAGEIFS(Observed!AC$2:AC$3250,Observed!$A$2:$A$3250,$A37,Observed!$C$2:$C$3250,$C37),"")</f>
        <v/>
      </c>
      <c r="AD37" s="23" t="str">
        <f>IF(ISNUMBER(AVERAGEIFS(Observed!AD$2:AD$3250,Observed!$A$2:$A$3250,$A37,Observed!$C$2:$C$3250,$C37)),AVERAGEIFS(Observed!AD$2:AD$3250,Observed!$A$2:$A$3250,$A37,Observed!$C$2:$C$3250,$C37),"")</f>
        <v/>
      </c>
      <c r="AE37" s="23" t="str">
        <f>IF(ISNUMBER(AVERAGEIFS(Observed!AE$2:AE$3250,Observed!$A$2:$A$3250,$A37,Observed!$C$2:$C$3250,$C37)),AVERAGEIFS(Observed!AE$2:AE$3250,Observed!$A$2:$A$3250,$A37,Observed!$C$2:$C$3250,$C37),"")</f>
        <v/>
      </c>
      <c r="AF37" s="23" t="str">
        <f>IF(ISNUMBER(AVERAGEIFS(Observed!AF$2:AF$3250,Observed!$A$2:$A$3250,$A37,Observed!$C$2:$C$3250,$C37)),AVERAGEIFS(Observed!AF$2:AF$3250,Observed!$A$2:$A$3250,$A37,Observed!$C$2:$C$3250,$C37),"")</f>
        <v/>
      </c>
      <c r="AG37" s="23" t="str">
        <f>IF(ISNUMBER(AVERAGEIFS(Observed!AG$2:AG$3250,Observed!$A$2:$A$3250,$A37,Observed!$C$2:$C$3250,$C37)),AVERAGEIFS(Observed!AG$2:AG$3250,Observed!$A$2:$A$3250,$A37,Observed!$C$2:$C$3250,$C37),"")</f>
        <v/>
      </c>
      <c r="AH37" s="24" t="str">
        <f>IF(ISNUMBER(AVERAGEIFS(Observed!AH$2:AH$3250,Observed!$A$2:$A$3250,$A37,Observed!$C$2:$C$3250,$C37)),AVERAGEIFS(Observed!AH$2:AH$3250,Observed!$A$2:$A$3250,$A37,Observed!$C$2:$C$3250,$C37),"")</f>
        <v/>
      </c>
      <c r="AI37" s="24" t="str">
        <f>IF(ISNUMBER(AVERAGEIFS(Observed!AI$2:AI$3250,Observed!$A$2:$A$3250,$A37,Observed!$C$2:$C$3250,$C37)),AVERAGEIFS(Observed!AI$2:AI$3250,Observed!$A$2:$A$3250,$A37,Observed!$C$2:$C$3250,$C37),"")</f>
        <v/>
      </c>
      <c r="AJ37" s="24" t="str">
        <f>IF(ISNUMBER(AVERAGEIFS(Observed!AJ$2:AJ$3250,Observed!$A$2:$A$3250,$A37,Observed!$C$2:$C$3250,$C37)),AVERAGEIFS(Observed!AJ$2:AJ$3250,Observed!$A$2:$A$3250,$A37,Observed!$C$2:$C$3250,$C37),"")</f>
        <v/>
      </c>
      <c r="AK37" s="23" t="str">
        <f>IF(ISNUMBER(AVERAGEIFS(Observed!AK$2:AK$3250,Observed!$A$2:$A$3250,$A37,Observed!$C$2:$C$3250,$C37)),AVERAGEIFS(Observed!AK$2:AK$3250,Observed!$A$2:$A$3250,$A37,Observed!$C$2:$C$3250,$C37),"")</f>
        <v/>
      </c>
      <c r="AL37" s="24" t="str">
        <f>IF(ISNUMBER(AVERAGEIFS(Observed!AL$2:AL$3250,Observed!$A$2:$A$3250,$A37,Observed!$C$2:$C$3250,$C37)),AVERAGEIFS(Observed!AL$2:AL$3250,Observed!$A$2:$A$3250,$A37,Observed!$C$2:$C$3250,$C37),"")</f>
        <v/>
      </c>
      <c r="AM37" s="24" t="str">
        <f>IF(ISNUMBER(AVERAGEIFS(Observed!AM$2:AM$3250,Observed!$A$2:$A$3250,$A37,Observed!$C$2:$C$3250,$C37)),AVERAGEIFS(Observed!AM$2:AM$3250,Observed!$A$2:$A$3250,$A37,Observed!$C$2:$C$3250,$C37),"")</f>
        <v/>
      </c>
      <c r="AN37" s="24" t="str">
        <f>IF(ISNUMBER(AVERAGEIFS(Observed!AN$2:AN$3250,Observed!$A$2:$A$3250,$A37,Observed!$C$2:$C$3250,$C37)),AVERAGEIFS(Observed!AN$2:AN$3250,Observed!$A$2:$A$3250,$A37,Observed!$C$2:$C$3250,$C37),"")</f>
        <v/>
      </c>
      <c r="AO37" s="24" t="str">
        <f>IF(ISNUMBER(AVERAGEIFS(Observed!AO$2:AO$3250,Observed!$A$2:$A$3250,$A37,Observed!$C$2:$C$3250,$C37)),AVERAGEIFS(Observed!AO$2:AO$3250,Observed!$A$2:$A$3250,$A37,Observed!$C$2:$C$3250,$C37),"")</f>
        <v/>
      </c>
      <c r="AP37" s="24" t="str">
        <f>IF(ISNUMBER(AVERAGEIFS(Observed!AP$2:AP$3250,Observed!$A$2:$A$3250,$A37,Observed!$C$2:$C$3250,$C37)),AVERAGEIFS(Observed!AP$2:AP$3250,Observed!$A$2:$A$3250,$A37,Observed!$C$2:$C$3250,$C37),"")</f>
        <v/>
      </c>
      <c r="AQ37" s="24" t="str">
        <f>IF(ISNUMBER(AVERAGEIFS(Observed!AQ$2:AQ$3250,Observed!$A$2:$A$3250,$A37,Observed!$C$2:$C$3250,$C37)),AVERAGEIFS(Observed!AQ$2:AQ$3250,Observed!$A$2:$A$3250,$A37,Observed!$C$2:$C$3250,$C37),"")</f>
        <v/>
      </c>
      <c r="AR37" s="24" t="str">
        <f>IF(ISNUMBER(AVERAGEIFS(Observed!AR$2:AR$3250,Observed!$A$2:$A$3250,$A37,Observed!$C$2:$C$3250,$C37)),AVERAGEIFS(Observed!AR$2:AR$3250,Observed!$A$2:$A$3250,$A37,Observed!$C$2:$C$3250,$C37),"")</f>
        <v/>
      </c>
      <c r="AS37" s="23" t="str">
        <f>IF(ISNUMBER(AVERAGEIFS(Observed!AS$2:AS$3250,Observed!$A$2:$A$3250,$A37,Observed!$C$2:$C$3250,$C37)),AVERAGEIFS(Observed!AS$2:AS$3250,Observed!$A$2:$A$3250,$A37,Observed!$C$2:$C$3250,$C37),"")</f>
        <v/>
      </c>
      <c r="AT37" s="24" t="str">
        <f>IF(ISNUMBER(AVERAGEIFS(Observed!AT$2:AT$3250,Observed!$A$2:$A$3250,$A37,Observed!$C$2:$C$3250,$C37)),AVERAGEIFS(Observed!AT$2:AT$3250,Observed!$A$2:$A$3250,$A37,Observed!$C$2:$C$3250,$C37),"")</f>
        <v/>
      </c>
      <c r="AU37" s="23" t="str">
        <f>IF(ISNUMBER(AVERAGEIFS(Observed!AU$2:AU$3250,Observed!$A$2:$A$3250,$A37,Observed!$C$2:$C$3250,$C37)),AVERAGEIFS(Observed!AU$2:AU$3250,Observed!$A$2:$A$3250,$A37,Observed!$C$2:$C$3250,$C37),"")</f>
        <v/>
      </c>
      <c r="AV37" s="23" t="str">
        <f>IF(ISNUMBER(AVERAGEIFS(Observed!AV$2:AV$3250,Observed!$A$2:$A$3250,$A37,Observed!$C$2:$C$3250,$C37)),AVERAGEIFS(Observed!AV$2:AV$3250,Observed!$A$2:$A$3250,$A37,Observed!$C$2:$C$3250,$C37),"")</f>
        <v/>
      </c>
      <c r="AW37" s="2">
        <f>COUNTIFS(Observed!$A$2:$A$3250,$A37,Observed!$C$2:$C$3250,$C37)</f>
        <v>3</v>
      </c>
      <c r="AX37" s="2">
        <f t="shared" si="0"/>
        <v>1</v>
      </c>
    </row>
    <row r="38" spans="1:50" x14ac:dyDescent="0.25">
      <c r="A38" s="4" t="s">
        <v>117</v>
      </c>
      <c r="B38" t="s">
        <v>24</v>
      </c>
      <c r="C38" s="3">
        <v>42072</v>
      </c>
      <c r="D38">
        <v>1</v>
      </c>
      <c r="E38">
        <v>0</v>
      </c>
      <c r="J38" s="2" t="s">
        <v>44</v>
      </c>
      <c r="K38" s="2" t="s">
        <v>22</v>
      </c>
      <c r="L38">
        <v>3</v>
      </c>
      <c r="M38" s="2" t="s">
        <v>21</v>
      </c>
      <c r="N38" s="22" t="str">
        <f>IF(ISNUMBER(AVERAGEIFS(Observed!N$2:N$3250,Observed!$A$2:$A$3250,$A38,Observed!$C$2:$C$3250,$C38)),AVERAGEIFS(Observed!N$2:N$3250,Observed!$A$2:$A$3250,$A38,Observed!$C$2:$C$3250,$C38),"")</f>
        <v/>
      </c>
      <c r="O38" s="23" t="str">
        <f>IF(ISNUMBER(AVERAGEIFS(Observed!O$2:O$3250,Observed!$A$2:$A$3250,$A38,Observed!$C$2:$C$3250,$C38)),AVERAGEIFS(Observed!O$2:O$3250,Observed!$A$2:$A$3250,$A38,Observed!$C$2:$C$3250,$C38),"")</f>
        <v/>
      </c>
      <c r="P38" s="23">
        <f>IF(ISNUMBER(AVERAGEIFS(Observed!P$2:P$3250,Observed!$A$2:$A$3250,$A38,Observed!$C$2:$C$3250,$C38)),AVERAGEIFS(Observed!P$2:P$3250,Observed!$A$2:$A$3250,$A38,Observed!$C$2:$C$3250,$C38),"")</f>
        <v>46.223333333333336</v>
      </c>
      <c r="Q38" s="23">
        <f>IF(ISNUMBER(AVERAGEIFS(Observed!Q$2:Q$3250,Observed!$A$2:$A$3250,$A38,Observed!$C$2:$C$3250,$C38)),AVERAGEIFS(Observed!Q$2:Q$3250,Observed!$A$2:$A$3250,$A38,Observed!$C$2:$C$3250,$C38),"")</f>
        <v>46.223333333333336</v>
      </c>
      <c r="R38" s="23">
        <f>IF(ISNUMBER(AVERAGEIFS(Observed!R$2:R$3250,Observed!$A$2:$A$3250,$A38,Observed!$C$2:$C$3250,$C38)),AVERAGEIFS(Observed!R$2:R$3250,Observed!$A$2:$A$3250,$A38,Observed!$C$2:$C$3250,$C38),"")</f>
        <v>446.96666666666664</v>
      </c>
      <c r="S38" s="24" t="str">
        <f>IF(ISNUMBER(AVERAGEIFS(Observed!S$2:S$3250,Observed!$A$2:$A$3250,$A38,Observed!$C$2:$C$3250,$C38)),AVERAGEIFS(Observed!S$2:S$3250,Observed!$A$2:$A$3250,$A38,Observed!$C$2:$C$3250,$C38),"")</f>
        <v/>
      </c>
      <c r="T38" s="24" t="str">
        <f>IF(ISNUMBER(AVERAGEIFS(Observed!T$2:T$3250,Observed!$A$2:$A$3250,$A38,Observed!$C$2:$C$3250,$C38)),AVERAGEIFS(Observed!T$2:T$3250,Observed!$A$2:$A$3250,$A38,Observed!$C$2:$C$3250,$C38),"")</f>
        <v/>
      </c>
      <c r="U38" s="24" t="str">
        <f>IF(ISNUMBER(AVERAGEIFS(Observed!U$2:U$3250,Observed!$A$2:$A$3250,$A38,Observed!$C$2:$C$3250,$C38)),AVERAGEIFS(Observed!U$2:U$3250,Observed!$A$2:$A$3250,$A38,Observed!$C$2:$C$3250,$C38),"")</f>
        <v/>
      </c>
      <c r="V38" s="23" t="str">
        <f>IF(ISNUMBER(AVERAGEIFS(Observed!V$2:V$3250,Observed!$A$2:$A$3250,$A38,Observed!$C$2:$C$3250,$C38)),AVERAGEIFS(Observed!V$2:V$3250,Observed!$A$2:$A$3250,$A38,Observed!$C$2:$C$3250,$C38),"")</f>
        <v/>
      </c>
      <c r="W38" s="25" t="str">
        <f>IF(ISNUMBER(AVERAGEIFS(Observed!W$2:W$3250,Observed!$A$2:$A$3250,$A38,Observed!$C$2:$C$3250,$C38)),AVERAGEIFS(Observed!W$2:W$3250,Observed!$A$2:$A$3250,$A38,Observed!$C$2:$C$3250,$C38),"")</f>
        <v/>
      </c>
      <c r="X38" s="25" t="str">
        <f>IF(ISNUMBER(AVERAGEIFS(Observed!X$2:X$3250,Observed!$A$2:$A$3250,$A38,Observed!$C$2:$C$3250,$C38)),AVERAGEIFS(Observed!X$2:X$3250,Observed!$A$2:$A$3250,$A38,Observed!$C$2:$C$3250,$C38),"")</f>
        <v/>
      </c>
      <c r="Y38" s="23" t="str">
        <f>IF(ISNUMBER(AVERAGEIFS(Observed!Y$2:Y$3250,Observed!$A$2:$A$3250,$A38,Observed!$C$2:$C$3250,$C38)),AVERAGEIFS(Observed!Y$2:Y$3250,Observed!$A$2:$A$3250,$A38,Observed!$C$2:$C$3250,$C38),"")</f>
        <v/>
      </c>
      <c r="Z38" s="23" t="str">
        <f>IF(ISNUMBER(AVERAGEIFS(Observed!Z$2:Z$3250,Observed!$A$2:$A$3250,$A38,Observed!$C$2:$C$3250,$C38)),AVERAGEIFS(Observed!Z$2:Z$3250,Observed!$A$2:$A$3250,$A38,Observed!$C$2:$C$3250,$C38),"")</f>
        <v/>
      </c>
      <c r="AA38" s="23" t="str">
        <f>IF(ISNUMBER(AVERAGEIFS(Observed!AA$2:AA$3250,Observed!$A$2:$A$3250,$A38,Observed!$C$2:$C$3250,$C38)),AVERAGEIFS(Observed!AA$2:AA$3250,Observed!$A$2:$A$3250,$A38,Observed!$C$2:$C$3250,$C38),"")</f>
        <v/>
      </c>
      <c r="AB38" s="23" t="str">
        <f>IF(ISNUMBER(AVERAGEIFS(Observed!AB$2:AB$3250,Observed!$A$2:$A$3250,$A38,Observed!$C$2:$C$3250,$C38)),AVERAGEIFS(Observed!AB$2:AB$3250,Observed!$A$2:$A$3250,$A38,Observed!$C$2:$C$3250,$C38),"")</f>
        <v/>
      </c>
      <c r="AC38" s="23" t="str">
        <f>IF(ISNUMBER(AVERAGEIFS(Observed!AC$2:AC$3250,Observed!$A$2:$A$3250,$A38,Observed!$C$2:$C$3250,$C38)),AVERAGEIFS(Observed!AC$2:AC$3250,Observed!$A$2:$A$3250,$A38,Observed!$C$2:$C$3250,$C38),"")</f>
        <v/>
      </c>
      <c r="AD38" s="23" t="str">
        <f>IF(ISNUMBER(AVERAGEIFS(Observed!AD$2:AD$3250,Observed!$A$2:$A$3250,$A38,Observed!$C$2:$C$3250,$C38)),AVERAGEIFS(Observed!AD$2:AD$3250,Observed!$A$2:$A$3250,$A38,Observed!$C$2:$C$3250,$C38),"")</f>
        <v/>
      </c>
      <c r="AE38" s="23" t="str">
        <f>IF(ISNUMBER(AVERAGEIFS(Observed!AE$2:AE$3250,Observed!$A$2:$A$3250,$A38,Observed!$C$2:$C$3250,$C38)),AVERAGEIFS(Observed!AE$2:AE$3250,Observed!$A$2:$A$3250,$A38,Observed!$C$2:$C$3250,$C38),"")</f>
        <v/>
      </c>
      <c r="AF38" s="23" t="str">
        <f>IF(ISNUMBER(AVERAGEIFS(Observed!AF$2:AF$3250,Observed!$A$2:$A$3250,$A38,Observed!$C$2:$C$3250,$C38)),AVERAGEIFS(Observed!AF$2:AF$3250,Observed!$A$2:$A$3250,$A38,Observed!$C$2:$C$3250,$C38),"")</f>
        <v/>
      </c>
      <c r="AG38" s="23">
        <f>IF(ISNUMBER(AVERAGEIFS(Observed!AG$2:AG$3250,Observed!$A$2:$A$3250,$A38,Observed!$C$2:$C$3250,$C38)),AVERAGEIFS(Observed!AG$2:AG$3250,Observed!$A$2:$A$3250,$A38,Observed!$C$2:$C$3250,$C38),"")</f>
        <v>18.833333333333336</v>
      </c>
      <c r="AH38" s="24">
        <f>IF(ISNUMBER(AVERAGEIFS(Observed!AH$2:AH$3250,Observed!$A$2:$A$3250,$A38,Observed!$C$2:$C$3250,$C38)),AVERAGEIFS(Observed!AH$2:AH$3250,Observed!$A$2:$A$3250,$A38,Observed!$C$2:$C$3250,$C38),"")</f>
        <v>2.866666666666667E-2</v>
      </c>
      <c r="AI38" s="24">
        <f>IF(ISNUMBER(AVERAGEIFS(Observed!AI$2:AI$3250,Observed!$A$2:$A$3250,$A38,Observed!$C$2:$C$3250,$C38)),AVERAGEIFS(Observed!AI$2:AI$3250,Observed!$A$2:$A$3250,$A38,Observed!$C$2:$C$3250,$C38),"")</f>
        <v>2.866666666666667E-2</v>
      </c>
      <c r="AJ38" s="24" t="str">
        <f>IF(ISNUMBER(AVERAGEIFS(Observed!AJ$2:AJ$3250,Observed!$A$2:$A$3250,$A38,Observed!$C$2:$C$3250,$C38)),AVERAGEIFS(Observed!AJ$2:AJ$3250,Observed!$A$2:$A$3250,$A38,Observed!$C$2:$C$3250,$C38),"")</f>
        <v/>
      </c>
      <c r="AK38" s="23" t="str">
        <f>IF(ISNUMBER(AVERAGEIFS(Observed!AK$2:AK$3250,Observed!$A$2:$A$3250,$A38,Observed!$C$2:$C$3250,$C38)),AVERAGEIFS(Observed!AK$2:AK$3250,Observed!$A$2:$A$3250,$A38,Observed!$C$2:$C$3250,$C38),"")</f>
        <v/>
      </c>
      <c r="AL38" s="24" t="str">
        <f>IF(ISNUMBER(AVERAGEIFS(Observed!AL$2:AL$3250,Observed!$A$2:$A$3250,$A38,Observed!$C$2:$C$3250,$C38)),AVERAGEIFS(Observed!AL$2:AL$3250,Observed!$A$2:$A$3250,$A38,Observed!$C$2:$C$3250,$C38),"")</f>
        <v/>
      </c>
      <c r="AM38" s="24" t="str">
        <f>IF(ISNUMBER(AVERAGEIFS(Observed!AM$2:AM$3250,Observed!$A$2:$A$3250,$A38,Observed!$C$2:$C$3250,$C38)),AVERAGEIFS(Observed!AM$2:AM$3250,Observed!$A$2:$A$3250,$A38,Observed!$C$2:$C$3250,$C38),"")</f>
        <v/>
      </c>
      <c r="AN38" s="24" t="str">
        <f>IF(ISNUMBER(AVERAGEIFS(Observed!AN$2:AN$3250,Observed!$A$2:$A$3250,$A38,Observed!$C$2:$C$3250,$C38)),AVERAGEIFS(Observed!AN$2:AN$3250,Observed!$A$2:$A$3250,$A38,Observed!$C$2:$C$3250,$C38),"")</f>
        <v/>
      </c>
      <c r="AO38" s="24" t="str">
        <f>IF(ISNUMBER(AVERAGEIFS(Observed!AO$2:AO$3250,Observed!$A$2:$A$3250,$A38,Observed!$C$2:$C$3250,$C38)),AVERAGEIFS(Observed!AO$2:AO$3250,Observed!$A$2:$A$3250,$A38,Observed!$C$2:$C$3250,$C38),"")</f>
        <v/>
      </c>
      <c r="AP38" s="24" t="str">
        <f>IF(ISNUMBER(AVERAGEIFS(Observed!AP$2:AP$3250,Observed!$A$2:$A$3250,$A38,Observed!$C$2:$C$3250,$C38)),AVERAGEIFS(Observed!AP$2:AP$3250,Observed!$A$2:$A$3250,$A38,Observed!$C$2:$C$3250,$C38),"")</f>
        <v/>
      </c>
      <c r="AQ38" s="24" t="str">
        <f>IF(ISNUMBER(AVERAGEIFS(Observed!AQ$2:AQ$3250,Observed!$A$2:$A$3250,$A38,Observed!$C$2:$C$3250,$C38)),AVERAGEIFS(Observed!AQ$2:AQ$3250,Observed!$A$2:$A$3250,$A38,Observed!$C$2:$C$3250,$C38),"")</f>
        <v/>
      </c>
      <c r="AR38" s="24" t="str">
        <f>IF(ISNUMBER(AVERAGEIFS(Observed!AR$2:AR$3250,Observed!$A$2:$A$3250,$A38,Observed!$C$2:$C$3250,$C38)),AVERAGEIFS(Observed!AR$2:AR$3250,Observed!$A$2:$A$3250,$A38,Observed!$C$2:$C$3250,$C38),"")</f>
        <v/>
      </c>
      <c r="AS38" s="23" t="str">
        <f>IF(ISNUMBER(AVERAGEIFS(Observed!AS$2:AS$3250,Observed!$A$2:$A$3250,$A38,Observed!$C$2:$C$3250,$C38)),AVERAGEIFS(Observed!AS$2:AS$3250,Observed!$A$2:$A$3250,$A38,Observed!$C$2:$C$3250,$C38),"")</f>
        <v/>
      </c>
      <c r="AT38" s="24" t="str">
        <f>IF(ISNUMBER(AVERAGEIFS(Observed!AT$2:AT$3250,Observed!$A$2:$A$3250,$A38,Observed!$C$2:$C$3250,$C38)),AVERAGEIFS(Observed!AT$2:AT$3250,Observed!$A$2:$A$3250,$A38,Observed!$C$2:$C$3250,$C38),"")</f>
        <v/>
      </c>
      <c r="AU38" s="23">
        <f>IF(ISNUMBER(AVERAGEIFS(Observed!AU$2:AU$3250,Observed!$A$2:$A$3250,$A38,Observed!$C$2:$C$3250,$C38)),AVERAGEIFS(Observed!AU$2:AU$3250,Observed!$A$2:$A$3250,$A38,Observed!$C$2:$C$3250,$C38),"")</f>
        <v>1.3536666666666666</v>
      </c>
      <c r="AV38" s="23">
        <f>IF(ISNUMBER(AVERAGEIFS(Observed!AV$2:AV$3250,Observed!$A$2:$A$3250,$A38,Observed!$C$2:$C$3250,$C38)),AVERAGEIFS(Observed!AV$2:AV$3250,Observed!$A$2:$A$3250,$A38,Observed!$C$2:$C$3250,$C38),"")</f>
        <v>10.747</v>
      </c>
      <c r="AW38" s="2">
        <f>COUNTIFS(Observed!$A$2:$A$3250,$A38,Observed!$C$2:$C$3250,$C38)</f>
        <v>3</v>
      </c>
      <c r="AX38" s="2">
        <f t="shared" si="0"/>
        <v>8</v>
      </c>
    </row>
    <row r="39" spans="1:50" x14ac:dyDescent="0.25">
      <c r="A39" s="4" t="s">
        <v>118</v>
      </c>
      <c r="B39" t="s">
        <v>24</v>
      </c>
      <c r="C39" s="3">
        <v>42072</v>
      </c>
      <c r="D39">
        <v>1</v>
      </c>
      <c r="E39">
        <v>50</v>
      </c>
      <c r="J39" s="2" t="s">
        <v>44</v>
      </c>
      <c r="K39" s="2" t="s">
        <v>22</v>
      </c>
      <c r="L39">
        <v>3</v>
      </c>
      <c r="M39" s="2" t="s">
        <v>21</v>
      </c>
      <c r="N39" s="22" t="str">
        <f>IF(ISNUMBER(AVERAGEIFS(Observed!N$2:N$3250,Observed!$A$2:$A$3250,$A39,Observed!$C$2:$C$3250,$C39)),AVERAGEIFS(Observed!N$2:N$3250,Observed!$A$2:$A$3250,$A39,Observed!$C$2:$C$3250,$C39),"")</f>
        <v/>
      </c>
      <c r="O39" s="23" t="str">
        <f>IF(ISNUMBER(AVERAGEIFS(Observed!O$2:O$3250,Observed!$A$2:$A$3250,$A39,Observed!$C$2:$C$3250,$C39)),AVERAGEIFS(Observed!O$2:O$3250,Observed!$A$2:$A$3250,$A39,Observed!$C$2:$C$3250,$C39),"")</f>
        <v/>
      </c>
      <c r="P39" s="23">
        <f>IF(ISNUMBER(AVERAGEIFS(Observed!P$2:P$3250,Observed!$A$2:$A$3250,$A39,Observed!$C$2:$C$3250,$C39)),AVERAGEIFS(Observed!P$2:P$3250,Observed!$A$2:$A$3250,$A39,Observed!$C$2:$C$3250,$C39),"")</f>
        <v>45.433333333333337</v>
      </c>
      <c r="Q39" s="23">
        <f>IF(ISNUMBER(AVERAGEIFS(Observed!Q$2:Q$3250,Observed!$A$2:$A$3250,$A39,Observed!$C$2:$C$3250,$C39)),AVERAGEIFS(Observed!Q$2:Q$3250,Observed!$A$2:$A$3250,$A39,Observed!$C$2:$C$3250,$C39),"")</f>
        <v>45.433333333333337</v>
      </c>
      <c r="R39" s="23">
        <f>IF(ISNUMBER(AVERAGEIFS(Observed!R$2:R$3250,Observed!$A$2:$A$3250,$A39,Observed!$C$2:$C$3250,$C39)),AVERAGEIFS(Observed!R$2:R$3250,Observed!$A$2:$A$3250,$A39,Observed!$C$2:$C$3250,$C39),"")</f>
        <v>453.28</v>
      </c>
      <c r="S39" s="24" t="str">
        <f>IF(ISNUMBER(AVERAGEIFS(Observed!S$2:S$3250,Observed!$A$2:$A$3250,$A39,Observed!$C$2:$C$3250,$C39)),AVERAGEIFS(Observed!S$2:S$3250,Observed!$A$2:$A$3250,$A39,Observed!$C$2:$C$3250,$C39),"")</f>
        <v/>
      </c>
      <c r="T39" s="24" t="str">
        <f>IF(ISNUMBER(AVERAGEIFS(Observed!T$2:T$3250,Observed!$A$2:$A$3250,$A39,Observed!$C$2:$C$3250,$C39)),AVERAGEIFS(Observed!T$2:T$3250,Observed!$A$2:$A$3250,$A39,Observed!$C$2:$C$3250,$C39),"")</f>
        <v/>
      </c>
      <c r="U39" s="24" t="str">
        <f>IF(ISNUMBER(AVERAGEIFS(Observed!U$2:U$3250,Observed!$A$2:$A$3250,$A39,Observed!$C$2:$C$3250,$C39)),AVERAGEIFS(Observed!U$2:U$3250,Observed!$A$2:$A$3250,$A39,Observed!$C$2:$C$3250,$C39),"")</f>
        <v/>
      </c>
      <c r="V39" s="23" t="str">
        <f>IF(ISNUMBER(AVERAGEIFS(Observed!V$2:V$3250,Observed!$A$2:$A$3250,$A39,Observed!$C$2:$C$3250,$C39)),AVERAGEIFS(Observed!V$2:V$3250,Observed!$A$2:$A$3250,$A39,Observed!$C$2:$C$3250,$C39),"")</f>
        <v/>
      </c>
      <c r="W39" s="25" t="str">
        <f>IF(ISNUMBER(AVERAGEIFS(Observed!W$2:W$3250,Observed!$A$2:$A$3250,$A39,Observed!$C$2:$C$3250,$C39)),AVERAGEIFS(Observed!W$2:W$3250,Observed!$A$2:$A$3250,$A39,Observed!$C$2:$C$3250,$C39),"")</f>
        <v/>
      </c>
      <c r="X39" s="25" t="str">
        <f>IF(ISNUMBER(AVERAGEIFS(Observed!X$2:X$3250,Observed!$A$2:$A$3250,$A39,Observed!$C$2:$C$3250,$C39)),AVERAGEIFS(Observed!X$2:X$3250,Observed!$A$2:$A$3250,$A39,Observed!$C$2:$C$3250,$C39),"")</f>
        <v/>
      </c>
      <c r="Y39" s="23" t="str">
        <f>IF(ISNUMBER(AVERAGEIFS(Observed!Y$2:Y$3250,Observed!$A$2:$A$3250,$A39,Observed!$C$2:$C$3250,$C39)),AVERAGEIFS(Observed!Y$2:Y$3250,Observed!$A$2:$A$3250,$A39,Observed!$C$2:$C$3250,$C39),"")</f>
        <v/>
      </c>
      <c r="Z39" s="23" t="str">
        <f>IF(ISNUMBER(AVERAGEIFS(Observed!Z$2:Z$3250,Observed!$A$2:$A$3250,$A39,Observed!$C$2:$C$3250,$C39)),AVERAGEIFS(Observed!Z$2:Z$3250,Observed!$A$2:$A$3250,$A39,Observed!$C$2:$C$3250,$C39),"")</f>
        <v/>
      </c>
      <c r="AA39" s="23" t="str">
        <f>IF(ISNUMBER(AVERAGEIFS(Observed!AA$2:AA$3250,Observed!$A$2:$A$3250,$A39,Observed!$C$2:$C$3250,$C39)),AVERAGEIFS(Observed!AA$2:AA$3250,Observed!$A$2:$A$3250,$A39,Observed!$C$2:$C$3250,$C39),"")</f>
        <v/>
      </c>
      <c r="AB39" s="23" t="str">
        <f>IF(ISNUMBER(AVERAGEIFS(Observed!AB$2:AB$3250,Observed!$A$2:$A$3250,$A39,Observed!$C$2:$C$3250,$C39)),AVERAGEIFS(Observed!AB$2:AB$3250,Observed!$A$2:$A$3250,$A39,Observed!$C$2:$C$3250,$C39),"")</f>
        <v/>
      </c>
      <c r="AC39" s="23" t="str">
        <f>IF(ISNUMBER(AVERAGEIFS(Observed!AC$2:AC$3250,Observed!$A$2:$A$3250,$A39,Observed!$C$2:$C$3250,$C39)),AVERAGEIFS(Observed!AC$2:AC$3250,Observed!$A$2:$A$3250,$A39,Observed!$C$2:$C$3250,$C39),"")</f>
        <v/>
      </c>
      <c r="AD39" s="23" t="str">
        <f>IF(ISNUMBER(AVERAGEIFS(Observed!AD$2:AD$3250,Observed!$A$2:$A$3250,$A39,Observed!$C$2:$C$3250,$C39)),AVERAGEIFS(Observed!AD$2:AD$3250,Observed!$A$2:$A$3250,$A39,Observed!$C$2:$C$3250,$C39),"")</f>
        <v/>
      </c>
      <c r="AE39" s="23" t="str">
        <f>IF(ISNUMBER(AVERAGEIFS(Observed!AE$2:AE$3250,Observed!$A$2:$A$3250,$A39,Observed!$C$2:$C$3250,$C39)),AVERAGEIFS(Observed!AE$2:AE$3250,Observed!$A$2:$A$3250,$A39,Observed!$C$2:$C$3250,$C39),"")</f>
        <v/>
      </c>
      <c r="AF39" s="23" t="str">
        <f>IF(ISNUMBER(AVERAGEIFS(Observed!AF$2:AF$3250,Observed!$A$2:$A$3250,$A39,Observed!$C$2:$C$3250,$C39)),AVERAGEIFS(Observed!AF$2:AF$3250,Observed!$A$2:$A$3250,$A39,Observed!$C$2:$C$3250,$C39),"")</f>
        <v/>
      </c>
      <c r="AG39" s="23">
        <f>IF(ISNUMBER(AVERAGEIFS(Observed!AG$2:AG$3250,Observed!$A$2:$A$3250,$A39,Observed!$C$2:$C$3250,$C39)),AVERAGEIFS(Observed!AG$2:AG$3250,Observed!$A$2:$A$3250,$A39,Observed!$C$2:$C$3250,$C39),"")</f>
        <v>20.266666666666666</v>
      </c>
      <c r="AH39" s="24">
        <f>IF(ISNUMBER(AVERAGEIFS(Observed!AH$2:AH$3250,Observed!$A$2:$A$3250,$A39,Observed!$C$2:$C$3250,$C39)),AVERAGEIFS(Observed!AH$2:AH$3250,Observed!$A$2:$A$3250,$A39,Observed!$C$2:$C$3250,$C39),"")</f>
        <v>3.1E-2</v>
      </c>
      <c r="AI39" s="24">
        <f>IF(ISNUMBER(AVERAGEIFS(Observed!AI$2:AI$3250,Observed!$A$2:$A$3250,$A39,Observed!$C$2:$C$3250,$C39)),AVERAGEIFS(Observed!AI$2:AI$3250,Observed!$A$2:$A$3250,$A39,Observed!$C$2:$C$3250,$C39),"")</f>
        <v>3.1E-2</v>
      </c>
      <c r="AJ39" s="24" t="str">
        <f>IF(ISNUMBER(AVERAGEIFS(Observed!AJ$2:AJ$3250,Observed!$A$2:$A$3250,$A39,Observed!$C$2:$C$3250,$C39)),AVERAGEIFS(Observed!AJ$2:AJ$3250,Observed!$A$2:$A$3250,$A39,Observed!$C$2:$C$3250,$C39),"")</f>
        <v/>
      </c>
      <c r="AK39" s="23" t="str">
        <f>IF(ISNUMBER(AVERAGEIFS(Observed!AK$2:AK$3250,Observed!$A$2:$A$3250,$A39,Observed!$C$2:$C$3250,$C39)),AVERAGEIFS(Observed!AK$2:AK$3250,Observed!$A$2:$A$3250,$A39,Observed!$C$2:$C$3250,$C39),"")</f>
        <v/>
      </c>
      <c r="AL39" s="24" t="str">
        <f>IF(ISNUMBER(AVERAGEIFS(Observed!AL$2:AL$3250,Observed!$A$2:$A$3250,$A39,Observed!$C$2:$C$3250,$C39)),AVERAGEIFS(Observed!AL$2:AL$3250,Observed!$A$2:$A$3250,$A39,Observed!$C$2:$C$3250,$C39),"")</f>
        <v/>
      </c>
      <c r="AM39" s="24" t="str">
        <f>IF(ISNUMBER(AVERAGEIFS(Observed!AM$2:AM$3250,Observed!$A$2:$A$3250,$A39,Observed!$C$2:$C$3250,$C39)),AVERAGEIFS(Observed!AM$2:AM$3250,Observed!$A$2:$A$3250,$A39,Observed!$C$2:$C$3250,$C39),"")</f>
        <v/>
      </c>
      <c r="AN39" s="24" t="str">
        <f>IF(ISNUMBER(AVERAGEIFS(Observed!AN$2:AN$3250,Observed!$A$2:$A$3250,$A39,Observed!$C$2:$C$3250,$C39)),AVERAGEIFS(Observed!AN$2:AN$3250,Observed!$A$2:$A$3250,$A39,Observed!$C$2:$C$3250,$C39),"")</f>
        <v/>
      </c>
      <c r="AO39" s="24" t="str">
        <f>IF(ISNUMBER(AVERAGEIFS(Observed!AO$2:AO$3250,Observed!$A$2:$A$3250,$A39,Observed!$C$2:$C$3250,$C39)),AVERAGEIFS(Observed!AO$2:AO$3250,Observed!$A$2:$A$3250,$A39,Observed!$C$2:$C$3250,$C39),"")</f>
        <v/>
      </c>
      <c r="AP39" s="24" t="str">
        <f>IF(ISNUMBER(AVERAGEIFS(Observed!AP$2:AP$3250,Observed!$A$2:$A$3250,$A39,Observed!$C$2:$C$3250,$C39)),AVERAGEIFS(Observed!AP$2:AP$3250,Observed!$A$2:$A$3250,$A39,Observed!$C$2:$C$3250,$C39),"")</f>
        <v/>
      </c>
      <c r="AQ39" s="24" t="str">
        <f>IF(ISNUMBER(AVERAGEIFS(Observed!AQ$2:AQ$3250,Observed!$A$2:$A$3250,$A39,Observed!$C$2:$C$3250,$C39)),AVERAGEIFS(Observed!AQ$2:AQ$3250,Observed!$A$2:$A$3250,$A39,Observed!$C$2:$C$3250,$C39),"")</f>
        <v/>
      </c>
      <c r="AR39" s="24" t="str">
        <f>IF(ISNUMBER(AVERAGEIFS(Observed!AR$2:AR$3250,Observed!$A$2:$A$3250,$A39,Observed!$C$2:$C$3250,$C39)),AVERAGEIFS(Observed!AR$2:AR$3250,Observed!$A$2:$A$3250,$A39,Observed!$C$2:$C$3250,$C39),"")</f>
        <v/>
      </c>
      <c r="AS39" s="23" t="str">
        <f>IF(ISNUMBER(AVERAGEIFS(Observed!AS$2:AS$3250,Observed!$A$2:$A$3250,$A39,Observed!$C$2:$C$3250,$C39)),AVERAGEIFS(Observed!AS$2:AS$3250,Observed!$A$2:$A$3250,$A39,Observed!$C$2:$C$3250,$C39),"")</f>
        <v/>
      </c>
      <c r="AT39" s="24" t="str">
        <f>IF(ISNUMBER(AVERAGEIFS(Observed!AT$2:AT$3250,Observed!$A$2:$A$3250,$A39,Observed!$C$2:$C$3250,$C39)),AVERAGEIFS(Observed!AT$2:AT$3250,Observed!$A$2:$A$3250,$A39,Observed!$C$2:$C$3250,$C39),"")</f>
        <v/>
      </c>
      <c r="AU39" s="23">
        <f>IF(ISNUMBER(AVERAGEIFS(Observed!AU$2:AU$3250,Observed!$A$2:$A$3250,$A39,Observed!$C$2:$C$3250,$C39)),AVERAGEIFS(Observed!AU$2:AU$3250,Observed!$A$2:$A$3250,$A39,Observed!$C$2:$C$3250,$C39),"")</f>
        <v>1.4710000000000001</v>
      </c>
      <c r="AV39" s="23">
        <f>IF(ISNUMBER(AVERAGEIFS(Observed!AV$2:AV$3250,Observed!$A$2:$A$3250,$A39,Observed!$C$2:$C$3250,$C39)),AVERAGEIFS(Observed!AV$2:AV$3250,Observed!$A$2:$A$3250,$A39,Observed!$C$2:$C$3250,$C39),"")</f>
        <v>11.016666666666666</v>
      </c>
      <c r="AW39" s="2">
        <f>COUNTIFS(Observed!$A$2:$A$3250,$A39,Observed!$C$2:$C$3250,$C39)</f>
        <v>3</v>
      </c>
      <c r="AX39" s="2">
        <f t="shared" si="0"/>
        <v>8</v>
      </c>
    </row>
    <row r="40" spans="1:50" x14ac:dyDescent="0.25">
      <c r="A40" s="4" t="s">
        <v>119</v>
      </c>
      <c r="B40" t="s">
        <v>24</v>
      </c>
      <c r="C40" s="3">
        <v>42072</v>
      </c>
      <c r="D40">
        <v>1</v>
      </c>
      <c r="E40">
        <v>100</v>
      </c>
      <c r="J40" s="2" t="s">
        <v>44</v>
      </c>
      <c r="K40" s="2" t="s">
        <v>22</v>
      </c>
      <c r="L40">
        <v>3</v>
      </c>
      <c r="M40" s="2" t="s">
        <v>21</v>
      </c>
      <c r="N40" s="22" t="str">
        <f>IF(ISNUMBER(AVERAGEIFS(Observed!N$2:N$3250,Observed!$A$2:$A$3250,$A40,Observed!$C$2:$C$3250,$C40)),AVERAGEIFS(Observed!N$2:N$3250,Observed!$A$2:$A$3250,$A40,Observed!$C$2:$C$3250,$C40),"")</f>
        <v/>
      </c>
      <c r="O40" s="23" t="str">
        <f>IF(ISNUMBER(AVERAGEIFS(Observed!O$2:O$3250,Observed!$A$2:$A$3250,$A40,Observed!$C$2:$C$3250,$C40)),AVERAGEIFS(Observed!O$2:O$3250,Observed!$A$2:$A$3250,$A40,Observed!$C$2:$C$3250,$C40),"")</f>
        <v/>
      </c>
      <c r="P40" s="23">
        <f>IF(ISNUMBER(AVERAGEIFS(Observed!P$2:P$3250,Observed!$A$2:$A$3250,$A40,Observed!$C$2:$C$3250,$C40)),AVERAGEIFS(Observed!P$2:P$3250,Observed!$A$2:$A$3250,$A40,Observed!$C$2:$C$3250,$C40),"")</f>
        <v>82.506666666666661</v>
      </c>
      <c r="Q40" s="23">
        <f>IF(ISNUMBER(AVERAGEIFS(Observed!Q$2:Q$3250,Observed!$A$2:$A$3250,$A40,Observed!$C$2:$C$3250,$C40)),AVERAGEIFS(Observed!Q$2:Q$3250,Observed!$A$2:$A$3250,$A40,Observed!$C$2:$C$3250,$C40),"")</f>
        <v>82.506666666666661</v>
      </c>
      <c r="R40" s="23">
        <f>IF(ISNUMBER(AVERAGEIFS(Observed!R$2:R$3250,Observed!$A$2:$A$3250,$A40,Observed!$C$2:$C$3250,$C40)),AVERAGEIFS(Observed!R$2:R$3250,Observed!$A$2:$A$3250,$A40,Observed!$C$2:$C$3250,$C40),"")</f>
        <v>559.67999999999995</v>
      </c>
      <c r="S40" s="24" t="str">
        <f>IF(ISNUMBER(AVERAGEIFS(Observed!S$2:S$3250,Observed!$A$2:$A$3250,$A40,Observed!$C$2:$C$3250,$C40)),AVERAGEIFS(Observed!S$2:S$3250,Observed!$A$2:$A$3250,$A40,Observed!$C$2:$C$3250,$C40),"")</f>
        <v/>
      </c>
      <c r="T40" s="24" t="str">
        <f>IF(ISNUMBER(AVERAGEIFS(Observed!T$2:T$3250,Observed!$A$2:$A$3250,$A40,Observed!$C$2:$C$3250,$C40)),AVERAGEIFS(Observed!T$2:T$3250,Observed!$A$2:$A$3250,$A40,Observed!$C$2:$C$3250,$C40),"")</f>
        <v/>
      </c>
      <c r="U40" s="24" t="str">
        <f>IF(ISNUMBER(AVERAGEIFS(Observed!U$2:U$3250,Observed!$A$2:$A$3250,$A40,Observed!$C$2:$C$3250,$C40)),AVERAGEIFS(Observed!U$2:U$3250,Observed!$A$2:$A$3250,$A40,Observed!$C$2:$C$3250,$C40),"")</f>
        <v/>
      </c>
      <c r="V40" s="23" t="str">
        <f>IF(ISNUMBER(AVERAGEIFS(Observed!V$2:V$3250,Observed!$A$2:$A$3250,$A40,Observed!$C$2:$C$3250,$C40)),AVERAGEIFS(Observed!V$2:V$3250,Observed!$A$2:$A$3250,$A40,Observed!$C$2:$C$3250,$C40),"")</f>
        <v/>
      </c>
      <c r="W40" s="25" t="str">
        <f>IF(ISNUMBER(AVERAGEIFS(Observed!W$2:W$3250,Observed!$A$2:$A$3250,$A40,Observed!$C$2:$C$3250,$C40)),AVERAGEIFS(Observed!W$2:W$3250,Observed!$A$2:$A$3250,$A40,Observed!$C$2:$C$3250,$C40),"")</f>
        <v/>
      </c>
      <c r="X40" s="25" t="str">
        <f>IF(ISNUMBER(AVERAGEIFS(Observed!X$2:X$3250,Observed!$A$2:$A$3250,$A40,Observed!$C$2:$C$3250,$C40)),AVERAGEIFS(Observed!X$2:X$3250,Observed!$A$2:$A$3250,$A40,Observed!$C$2:$C$3250,$C40),"")</f>
        <v/>
      </c>
      <c r="Y40" s="23" t="str">
        <f>IF(ISNUMBER(AVERAGEIFS(Observed!Y$2:Y$3250,Observed!$A$2:$A$3250,$A40,Observed!$C$2:$C$3250,$C40)),AVERAGEIFS(Observed!Y$2:Y$3250,Observed!$A$2:$A$3250,$A40,Observed!$C$2:$C$3250,$C40),"")</f>
        <v/>
      </c>
      <c r="Z40" s="23" t="str">
        <f>IF(ISNUMBER(AVERAGEIFS(Observed!Z$2:Z$3250,Observed!$A$2:$A$3250,$A40,Observed!$C$2:$C$3250,$C40)),AVERAGEIFS(Observed!Z$2:Z$3250,Observed!$A$2:$A$3250,$A40,Observed!$C$2:$C$3250,$C40),"")</f>
        <v/>
      </c>
      <c r="AA40" s="23" t="str">
        <f>IF(ISNUMBER(AVERAGEIFS(Observed!AA$2:AA$3250,Observed!$A$2:$A$3250,$A40,Observed!$C$2:$C$3250,$C40)),AVERAGEIFS(Observed!AA$2:AA$3250,Observed!$A$2:$A$3250,$A40,Observed!$C$2:$C$3250,$C40),"")</f>
        <v/>
      </c>
      <c r="AB40" s="23" t="str">
        <f>IF(ISNUMBER(AVERAGEIFS(Observed!AB$2:AB$3250,Observed!$A$2:$A$3250,$A40,Observed!$C$2:$C$3250,$C40)),AVERAGEIFS(Observed!AB$2:AB$3250,Observed!$A$2:$A$3250,$A40,Observed!$C$2:$C$3250,$C40),"")</f>
        <v/>
      </c>
      <c r="AC40" s="23" t="str">
        <f>IF(ISNUMBER(AVERAGEIFS(Observed!AC$2:AC$3250,Observed!$A$2:$A$3250,$A40,Observed!$C$2:$C$3250,$C40)),AVERAGEIFS(Observed!AC$2:AC$3250,Observed!$A$2:$A$3250,$A40,Observed!$C$2:$C$3250,$C40),"")</f>
        <v/>
      </c>
      <c r="AD40" s="23" t="str">
        <f>IF(ISNUMBER(AVERAGEIFS(Observed!AD$2:AD$3250,Observed!$A$2:$A$3250,$A40,Observed!$C$2:$C$3250,$C40)),AVERAGEIFS(Observed!AD$2:AD$3250,Observed!$A$2:$A$3250,$A40,Observed!$C$2:$C$3250,$C40),"")</f>
        <v/>
      </c>
      <c r="AE40" s="23" t="str">
        <f>IF(ISNUMBER(AVERAGEIFS(Observed!AE$2:AE$3250,Observed!$A$2:$A$3250,$A40,Observed!$C$2:$C$3250,$C40)),AVERAGEIFS(Observed!AE$2:AE$3250,Observed!$A$2:$A$3250,$A40,Observed!$C$2:$C$3250,$C40),"")</f>
        <v/>
      </c>
      <c r="AF40" s="23" t="str">
        <f>IF(ISNUMBER(AVERAGEIFS(Observed!AF$2:AF$3250,Observed!$A$2:$A$3250,$A40,Observed!$C$2:$C$3250,$C40)),AVERAGEIFS(Observed!AF$2:AF$3250,Observed!$A$2:$A$3250,$A40,Observed!$C$2:$C$3250,$C40),"")</f>
        <v/>
      </c>
      <c r="AG40" s="23">
        <f>IF(ISNUMBER(AVERAGEIFS(Observed!AG$2:AG$3250,Observed!$A$2:$A$3250,$A40,Observed!$C$2:$C$3250,$C40)),AVERAGEIFS(Observed!AG$2:AG$3250,Observed!$A$2:$A$3250,$A40,Observed!$C$2:$C$3250,$C40),"")</f>
        <v>20.333333333333332</v>
      </c>
      <c r="AH40" s="24">
        <f>IF(ISNUMBER(AVERAGEIFS(Observed!AH$2:AH$3250,Observed!$A$2:$A$3250,$A40,Observed!$C$2:$C$3250,$C40)),AVERAGEIFS(Observed!AH$2:AH$3250,Observed!$A$2:$A$3250,$A40,Observed!$C$2:$C$3250,$C40),"")</f>
        <v>3.0666666666666665E-2</v>
      </c>
      <c r="AI40" s="24">
        <f>IF(ISNUMBER(AVERAGEIFS(Observed!AI$2:AI$3250,Observed!$A$2:$A$3250,$A40,Observed!$C$2:$C$3250,$C40)),AVERAGEIFS(Observed!AI$2:AI$3250,Observed!$A$2:$A$3250,$A40,Observed!$C$2:$C$3250,$C40),"")</f>
        <v>3.0666666666666665E-2</v>
      </c>
      <c r="AJ40" s="24" t="str">
        <f>IF(ISNUMBER(AVERAGEIFS(Observed!AJ$2:AJ$3250,Observed!$A$2:$A$3250,$A40,Observed!$C$2:$C$3250,$C40)),AVERAGEIFS(Observed!AJ$2:AJ$3250,Observed!$A$2:$A$3250,$A40,Observed!$C$2:$C$3250,$C40),"")</f>
        <v/>
      </c>
      <c r="AK40" s="23" t="str">
        <f>IF(ISNUMBER(AVERAGEIFS(Observed!AK$2:AK$3250,Observed!$A$2:$A$3250,$A40,Observed!$C$2:$C$3250,$C40)),AVERAGEIFS(Observed!AK$2:AK$3250,Observed!$A$2:$A$3250,$A40,Observed!$C$2:$C$3250,$C40),"")</f>
        <v/>
      </c>
      <c r="AL40" s="24" t="str">
        <f>IF(ISNUMBER(AVERAGEIFS(Observed!AL$2:AL$3250,Observed!$A$2:$A$3250,$A40,Observed!$C$2:$C$3250,$C40)),AVERAGEIFS(Observed!AL$2:AL$3250,Observed!$A$2:$A$3250,$A40,Observed!$C$2:$C$3250,$C40),"")</f>
        <v/>
      </c>
      <c r="AM40" s="24" t="str">
        <f>IF(ISNUMBER(AVERAGEIFS(Observed!AM$2:AM$3250,Observed!$A$2:$A$3250,$A40,Observed!$C$2:$C$3250,$C40)),AVERAGEIFS(Observed!AM$2:AM$3250,Observed!$A$2:$A$3250,$A40,Observed!$C$2:$C$3250,$C40),"")</f>
        <v/>
      </c>
      <c r="AN40" s="24" t="str">
        <f>IF(ISNUMBER(AVERAGEIFS(Observed!AN$2:AN$3250,Observed!$A$2:$A$3250,$A40,Observed!$C$2:$C$3250,$C40)),AVERAGEIFS(Observed!AN$2:AN$3250,Observed!$A$2:$A$3250,$A40,Observed!$C$2:$C$3250,$C40),"")</f>
        <v/>
      </c>
      <c r="AO40" s="24" t="str">
        <f>IF(ISNUMBER(AVERAGEIFS(Observed!AO$2:AO$3250,Observed!$A$2:$A$3250,$A40,Observed!$C$2:$C$3250,$C40)),AVERAGEIFS(Observed!AO$2:AO$3250,Observed!$A$2:$A$3250,$A40,Observed!$C$2:$C$3250,$C40),"")</f>
        <v/>
      </c>
      <c r="AP40" s="24" t="str">
        <f>IF(ISNUMBER(AVERAGEIFS(Observed!AP$2:AP$3250,Observed!$A$2:$A$3250,$A40,Observed!$C$2:$C$3250,$C40)),AVERAGEIFS(Observed!AP$2:AP$3250,Observed!$A$2:$A$3250,$A40,Observed!$C$2:$C$3250,$C40),"")</f>
        <v/>
      </c>
      <c r="AQ40" s="24" t="str">
        <f>IF(ISNUMBER(AVERAGEIFS(Observed!AQ$2:AQ$3250,Observed!$A$2:$A$3250,$A40,Observed!$C$2:$C$3250,$C40)),AVERAGEIFS(Observed!AQ$2:AQ$3250,Observed!$A$2:$A$3250,$A40,Observed!$C$2:$C$3250,$C40),"")</f>
        <v/>
      </c>
      <c r="AR40" s="24" t="str">
        <f>IF(ISNUMBER(AVERAGEIFS(Observed!AR$2:AR$3250,Observed!$A$2:$A$3250,$A40,Observed!$C$2:$C$3250,$C40)),AVERAGEIFS(Observed!AR$2:AR$3250,Observed!$A$2:$A$3250,$A40,Observed!$C$2:$C$3250,$C40),"")</f>
        <v/>
      </c>
      <c r="AS40" s="23" t="str">
        <f>IF(ISNUMBER(AVERAGEIFS(Observed!AS$2:AS$3250,Observed!$A$2:$A$3250,$A40,Observed!$C$2:$C$3250,$C40)),AVERAGEIFS(Observed!AS$2:AS$3250,Observed!$A$2:$A$3250,$A40,Observed!$C$2:$C$3250,$C40),"")</f>
        <v/>
      </c>
      <c r="AT40" s="24" t="str">
        <f>IF(ISNUMBER(AVERAGEIFS(Observed!AT$2:AT$3250,Observed!$A$2:$A$3250,$A40,Observed!$C$2:$C$3250,$C40)),AVERAGEIFS(Observed!AT$2:AT$3250,Observed!$A$2:$A$3250,$A40,Observed!$C$2:$C$3250,$C40),"")</f>
        <v/>
      </c>
      <c r="AU40" s="23">
        <f>IF(ISNUMBER(AVERAGEIFS(Observed!AU$2:AU$3250,Observed!$A$2:$A$3250,$A40,Observed!$C$2:$C$3250,$C40)),AVERAGEIFS(Observed!AU$2:AU$3250,Observed!$A$2:$A$3250,$A40,Observed!$C$2:$C$3250,$C40),"")</f>
        <v>2.5913333333333335</v>
      </c>
      <c r="AV40" s="23">
        <f>IF(ISNUMBER(AVERAGEIFS(Observed!AV$2:AV$3250,Observed!$A$2:$A$3250,$A40,Observed!$C$2:$C$3250,$C40)),AVERAGEIFS(Observed!AV$2:AV$3250,Observed!$A$2:$A$3250,$A40,Observed!$C$2:$C$3250,$C40),"")</f>
        <v>14.866333333333335</v>
      </c>
      <c r="AW40" s="2">
        <f>COUNTIFS(Observed!$A$2:$A$3250,$A40,Observed!$C$2:$C$3250,$C40)</f>
        <v>3</v>
      </c>
      <c r="AX40" s="2">
        <f t="shared" si="0"/>
        <v>8</v>
      </c>
    </row>
    <row r="41" spans="1:50" x14ac:dyDescent="0.25">
      <c r="A41" s="4" t="s">
        <v>120</v>
      </c>
      <c r="B41" t="s">
        <v>24</v>
      </c>
      <c r="C41" s="3">
        <v>42072</v>
      </c>
      <c r="D41">
        <v>1</v>
      </c>
      <c r="E41">
        <v>200</v>
      </c>
      <c r="J41" s="2" t="s">
        <v>44</v>
      </c>
      <c r="K41" s="2" t="s">
        <v>22</v>
      </c>
      <c r="L41">
        <v>3</v>
      </c>
      <c r="M41" s="2" t="s">
        <v>21</v>
      </c>
      <c r="N41" s="22" t="str">
        <f>IF(ISNUMBER(AVERAGEIFS(Observed!N$2:N$3250,Observed!$A$2:$A$3250,$A41,Observed!$C$2:$C$3250,$C41)),AVERAGEIFS(Observed!N$2:N$3250,Observed!$A$2:$A$3250,$A41,Observed!$C$2:$C$3250,$C41),"")</f>
        <v/>
      </c>
      <c r="O41" s="23" t="str">
        <f>IF(ISNUMBER(AVERAGEIFS(Observed!O$2:O$3250,Observed!$A$2:$A$3250,$A41,Observed!$C$2:$C$3250,$C41)),AVERAGEIFS(Observed!O$2:O$3250,Observed!$A$2:$A$3250,$A41,Observed!$C$2:$C$3250,$C41),"")</f>
        <v/>
      </c>
      <c r="P41" s="23">
        <f>IF(ISNUMBER(AVERAGEIFS(Observed!P$2:P$3250,Observed!$A$2:$A$3250,$A41,Observed!$C$2:$C$3250,$C41)),AVERAGEIFS(Observed!P$2:P$3250,Observed!$A$2:$A$3250,$A41,Observed!$C$2:$C$3250,$C41),"")</f>
        <v>42.06</v>
      </c>
      <c r="Q41" s="23">
        <f>IF(ISNUMBER(AVERAGEIFS(Observed!Q$2:Q$3250,Observed!$A$2:$A$3250,$A41,Observed!$C$2:$C$3250,$C41)),AVERAGEIFS(Observed!Q$2:Q$3250,Observed!$A$2:$A$3250,$A41,Observed!$C$2:$C$3250,$C41),"")</f>
        <v>42.06</v>
      </c>
      <c r="R41" s="23">
        <f>IF(ISNUMBER(AVERAGEIFS(Observed!R$2:R$3250,Observed!$A$2:$A$3250,$A41,Observed!$C$2:$C$3250,$C41)),AVERAGEIFS(Observed!R$2:R$3250,Observed!$A$2:$A$3250,$A41,Observed!$C$2:$C$3250,$C41),"")</f>
        <v>446.82</v>
      </c>
      <c r="S41" s="24" t="str">
        <f>IF(ISNUMBER(AVERAGEIFS(Observed!S$2:S$3250,Observed!$A$2:$A$3250,$A41,Observed!$C$2:$C$3250,$C41)),AVERAGEIFS(Observed!S$2:S$3250,Observed!$A$2:$A$3250,$A41,Observed!$C$2:$C$3250,$C41),"")</f>
        <v/>
      </c>
      <c r="T41" s="24" t="str">
        <f>IF(ISNUMBER(AVERAGEIFS(Observed!T$2:T$3250,Observed!$A$2:$A$3250,$A41,Observed!$C$2:$C$3250,$C41)),AVERAGEIFS(Observed!T$2:T$3250,Observed!$A$2:$A$3250,$A41,Observed!$C$2:$C$3250,$C41),"")</f>
        <v/>
      </c>
      <c r="U41" s="24" t="str">
        <f>IF(ISNUMBER(AVERAGEIFS(Observed!U$2:U$3250,Observed!$A$2:$A$3250,$A41,Observed!$C$2:$C$3250,$C41)),AVERAGEIFS(Observed!U$2:U$3250,Observed!$A$2:$A$3250,$A41,Observed!$C$2:$C$3250,$C41),"")</f>
        <v/>
      </c>
      <c r="V41" s="23" t="str">
        <f>IF(ISNUMBER(AVERAGEIFS(Observed!V$2:V$3250,Observed!$A$2:$A$3250,$A41,Observed!$C$2:$C$3250,$C41)),AVERAGEIFS(Observed!V$2:V$3250,Observed!$A$2:$A$3250,$A41,Observed!$C$2:$C$3250,$C41),"")</f>
        <v/>
      </c>
      <c r="W41" s="25" t="str">
        <f>IF(ISNUMBER(AVERAGEIFS(Observed!W$2:W$3250,Observed!$A$2:$A$3250,$A41,Observed!$C$2:$C$3250,$C41)),AVERAGEIFS(Observed!W$2:W$3250,Observed!$A$2:$A$3250,$A41,Observed!$C$2:$C$3250,$C41),"")</f>
        <v/>
      </c>
      <c r="X41" s="25" t="str">
        <f>IF(ISNUMBER(AVERAGEIFS(Observed!X$2:X$3250,Observed!$A$2:$A$3250,$A41,Observed!$C$2:$C$3250,$C41)),AVERAGEIFS(Observed!X$2:X$3250,Observed!$A$2:$A$3250,$A41,Observed!$C$2:$C$3250,$C41),"")</f>
        <v/>
      </c>
      <c r="Y41" s="23" t="str">
        <f>IF(ISNUMBER(AVERAGEIFS(Observed!Y$2:Y$3250,Observed!$A$2:$A$3250,$A41,Observed!$C$2:$C$3250,$C41)),AVERAGEIFS(Observed!Y$2:Y$3250,Observed!$A$2:$A$3250,$A41,Observed!$C$2:$C$3250,$C41),"")</f>
        <v/>
      </c>
      <c r="Z41" s="23" t="str">
        <f>IF(ISNUMBER(AVERAGEIFS(Observed!Z$2:Z$3250,Observed!$A$2:$A$3250,$A41,Observed!$C$2:$C$3250,$C41)),AVERAGEIFS(Observed!Z$2:Z$3250,Observed!$A$2:$A$3250,$A41,Observed!$C$2:$C$3250,$C41),"")</f>
        <v/>
      </c>
      <c r="AA41" s="23" t="str">
        <f>IF(ISNUMBER(AVERAGEIFS(Observed!AA$2:AA$3250,Observed!$A$2:$A$3250,$A41,Observed!$C$2:$C$3250,$C41)),AVERAGEIFS(Observed!AA$2:AA$3250,Observed!$A$2:$A$3250,$A41,Observed!$C$2:$C$3250,$C41),"")</f>
        <v/>
      </c>
      <c r="AB41" s="23" t="str">
        <f>IF(ISNUMBER(AVERAGEIFS(Observed!AB$2:AB$3250,Observed!$A$2:$A$3250,$A41,Observed!$C$2:$C$3250,$C41)),AVERAGEIFS(Observed!AB$2:AB$3250,Observed!$A$2:$A$3250,$A41,Observed!$C$2:$C$3250,$C41),"")</f>
        <v/>
      </c>
      <c r="AC41" s="23" t="str">
        <f>IF(ISNUMBER(AVERAGEIFS(Observed!AC$2:AC$3250,Observed!$A$2:$A$3250,$A41,Observed!$C$2:$C$3250,$C41)),AVERAGEIFS(Observed!AC$2:AC$3250,Observed!$A$2:$A$3250,$A41,Observed!$C$2:$C$3250,$C41),"")</f>
        <v/>
      </c>
      <c r="AD41" s="23" t="str">
        <f>IF(ISNUMBER(AVERAGEIFS(Observed!AD$2:AD$3250,Observed!$A$2:$A$3250,$A41,Observed!$C$2:$C$3250,$C41)),AVERAGEIFS(Observed!AD$2:AD$3250,Observed!$A$2:$A$3250,$A41,Observed!$C$2:$C$3250,$C41),"")</f>
        <v/>
      </c>
      <c r="AE41" s="23" t="str">
        <f>IF(ISNUMBER(AVERAGEIFS(Observed!AE$2:AE$3250,Observed!$A$2:$A$3250,$A41,Observed!$C$2:$C$3250,$C41)),AVERAGEIFS(Observed!AE$2:AE$3250,Observed!$A$2:$A$3250,$A41,Observed!$C$2:$C$3250,$C41),"")</f>
        <v/>
      </c>
      <c r="AF41" s="23" t="str">
        <f>IF(ISNUMBER(AVERAGEIFS(Observed!AF$2:AF$3250,Observed!$A$2:$A$3250,$A41,Observed!$C$2:$C$3250,$C41)),AVERAGEIFS(Observed!AF$2:AF$3250,Observed!$A$2:$A$3250,$A41,Observed!$C$2:$C$3250,$C41),"")</f>
        <v/>
      </c>
      <c r="AG41" s="23">
        <f>IF(ISNUMBER(AVERAGEIFS(Observed!AG$2:AG$3250,Observed!$A$2:$A$3250,$A41,Observed!$C$2:$C$3250,$C41)),AVERAGEIFS(Observed!AG$2:AG$3250,Observed!$A$2:$A$3250,$A41,Observed!$C$2:$C$3250,$C41),"")</f>
        <v>20.733333333333331</v>
      </c>
      <c r="AH41" s="24">
        <f>IF(ISNUMBER(AVERAGEIFS(Observed!AH$2:AH$3250,Observed!$A$2:$A$3250,$A41,Observed!$C$2:$C$3250,$C41)),AVERAGEIFS(Observed!AH$2:AH$3250,Observed!$A$2:$A$3250,$A41,Observed!$C$2:$C$3250,$C41),"")</f>
        <v>3.2000000000000001E-2</v>
      </c>
      <c r="AI41" s="24">
        <f>IF(ISNUMBER(AVERAGEIFS(Observed!AI$2:AI$3250,Observed!$A$2:$A$3250,$A41,Observed!$C$2:$C$3250,$C41)),AVERAGEIFS(Observed!AI$2:AI$3250,Observed!$A$2:$A$3250,$A41,Observed!$C$2:$C$3250,$C41),"")</f>
        <v>3.2000000000000001E-2</v>
      </c>
      <c r="AJ41" s="24" t="str">
        <f>IF(ISNUMBER(AVERAGEIFS(Observed!AJ$2:AJ$3250,Observed!$A$2:$A$3250,$A41,Observed!$C$2:$C$3250,$C41)),AVERAGEIFS(Observed!AJ$2:AJ$3250,Observed!$A$2:$A$3250,$A41,Observed!$C$2:$C$3250,$C41),"")</f>
        <v/>
      </c>
      <c r="AK41" s="23" t="str">
        <f>IF(ISNUMBER(AVERAGEIFS(Observed!AK$2:AK$3250,Observed!$A$2:$A$3250,$A41,Observed!$C$2:$C$3250,$C41)),AVERAGEIFS(Observed!AK$2:AK$3250,Observed!$A$2:$A$3250,$A41,Observed!$C$2:$C$3250,$C41),"")</f>
        <v/>
      </c>
      <c r="AL41" s="24" t="str">
        <f>IF(ISNUMBER(AVERAGEIFS(Observed!AL$2:AL$3250,Observed!$A$2:$A$3250,$A41,Observed!$C$2:$C$3250,$C41)),AVERAGEIFS(Observed!AL$2:AL$3250,Observed!$A$2:$A$3250,$A41,Observed!$C$2:$C$3250,$C41),"")</f>
        <v/>
      </c>
      <c r="AM41" s="24" t="str">
        <f>IF(ISNUMBER(AVERAGEIFS(Observed!AM$2:AM$3250,Observed!$A$2:$A$3250,$A41,Observed!$C$2:$C$3250,$C41)),AVERAGEIFS(Observed!AM$2:AM$3250,Observed!$A$2:$A$3250,$A41,Observed!$C$2:$C$3250,$C41),"")</f>
        <v/>
      </c>
      <c r="AN41" s="24" t="str">
        <f>IF(ISNUMBER(AVERAGEIFS(Observed!AN$2:AN$3250,Observed!$A$2:$A$3250,$A41,Observed!$C$2:$C$3250,$C41)),AVERAGEIFS(Observed!AN$2:AN$3250,Observed!$A$2:$A$3250,$A41,Observed!$C$2:$C$3250,$C41),"")</f>
        <v/>
      </c>
      <c r="AO41" s="24" t="str">
        <f>IF(ISNUMBER(AVERAGEIFS(Observed!AO$2:AO$3250,Observed!$A$2:$A$3250,$A41,Observed!$C$2:$C$3250,$C41)),AVERAGEIFS(Observed!AO$2:AO$3250,Observed!$A$2:$A$3250,$A41,Observed!$C$2:$C$3250,$C41),"")</f>
        <v/>
      </c>
      <c r="AP41" s="24" t="str">
        <f>IF(ISNUMBER(AVERAGEIFS(Observed!AP$2:AP$3250,Observed!$A$2:$A$3250,$A41,Observed!$C$2:$C$3250,$C41)),AVERAGEIFS(Observed!AP$2:AP$3250,Observed!$A$2:$A$3250,$A41,Observed!$C$2:$C$3250,$C41),"")</f>
        <v/>
      </c>
      <c r="AQ41" s="24" t="str">
        <f>IF(ISNUMBER(AVERAGEIFS(Observed!AQ$2:AQ$3250,Observed!$A$2:$A$3250,$A41,Observed!$C$2:$C$3250,$C41)),AVERAGEIFS(Observed!AQ$2:AQ$3250,Observed!$A$2:$A$3250,$A41,Observed!$C$2:$C$3250,$C41),"")</f>
        <v/>
      </c>
      <c r="AR41" s="24" t="str">
        <f>IF(ISNUMBER(AVERAGEIFS(Observed!AR$2:AR$3250,Observed!$A$2:$A$3250,$A41,Observed!$C$2:$C$3250,$C41)),AVERAGEIFS(Observed!AR$2:AR$3250,Observed!$A$2:$A$3250,$A41,Observed!$C$2:$C$3250,$C41),"")</f>
        <v/>
      </c>
      <c r="AS41" s="23" t="str">
        <f>IF(ISNUMBER(AVERAGEIFS(Observed!AS$2:AS$3250,Observed!$A$2:$A$3250,$A41,Observed!$C$2:$C$3250,$C41)),AVERAGEIFS(Observed!AS$2:AS$3250,Observed!$A$2:$A$3250,$A41,Observed!$C$2:$C$3250,$C41),"")</f>
        <v/>
      </c>
      <c r="AT41" s="24" t="str">
        <f>IF(ISNUMBER(AVERAGEIFS(Observed!AT$2:AT$3250,Observed!$A$2:$A$3250,$A41,Observed!$C$2:$C$3250,$C41)),AVERAGEIFS(Observed!AT$2:AT$3250,Observed!$A$2:$A$3250,$A41,Observed!$C$2:$C$3250,$C41),"")</f>
        <v/>
      </c>
      <c r="AU41" s="23">
        <f>IF(ISNUMBER(AVERAGEIFS(Observed!AU$2:AU$3250,Observed!$A$2:$A$3250,$A41,Observed!$C$2:$C$3250,$C41)),AVERAGEIFS(Observed!AU$2:AU$3250,Observed!$A$2:$A$3250,$A41,Observed!$C$2:$C$3250,$C41),"")</f>
        <v>1.3996666666666666</v>
      </c>
      <c r="AV41" s="23">
        <f>IF(ISNUMBER(AVERAGEIFS(Observed!AV$2:AV$3250,Observed!$A$2:$A$3250,$A41,Observed!$C$2:$C$3250,$C41)),AVERAGEIFS(Observed!AV$2:AV$3250,Observed!$A$2:$A$3250,$A41,Observed!$C$2:$C$3250,$C41),"")</f>
        <v>11.147666666666668</v>
      </c>
      <c r="AW41" s="2">
        <f>COUNTIFS(Observed!$A$2:$A$3250,$A41,Observed!$C$2:$C$3250,$C41)</f>
        <v>3</v>
      </c>
      <c r="AX41" s="2">
        <f t="shared" si="0"/>
        <v>8</v>
      </c>
    </row>
    <row r="42" spans="1:50" x14ac:dyDescent="0.25">
      <c r="A42" s="4" t="s">
        <v>121</v>
      </c>
      <c r="B42" t="s">
        <v>24</v>
      </c>
      <c r="C42" s="3">
        <v>42072</v>
      </c>
      <c r="D42">
        <v>1</v>
      </c>
      <c r="E42">
        <v>350</v>
      </c>
      <c r="J42" s="2" t="s">
        <v>44</v>
      </c>
      <c r="K42" s="2" t="s">
        <v>22</v>
      </c>
      <c r="L42">
        <v>3</v>
      </c>
      <c r="M42" s="2" t="s">
        <v>21</v>
      </c>
      <c r="N42" s="22" t="str">
        <f>IF(ISNUMBER(AVERAGEIFS(Observed!N$2:N$3250,Observed!$A$2:$A$3250,$A42,Observed!$C$2:$C$3250,$C42)),AVERAGEIFS(Observed!N$2:N$3250,Observed!$A$2:$A$3250,$A42,Observed!$C$2:$C$3250,$C42),"")</f>
        <v/>
      </c>
      <c r="O42" s="23" t="str">
        <f>IF(ISNUMBER(AVERAGEIFS(Observed!O$2:O$3250,Observed!$A$2:$A$3250,$A42,Observed!$C$2:$C$3250,$C42)),AVERAGEIFS(Observed!O$2:O$3250,Observed!$A$2:$A$3250,$A42,Observed!$C$2:$C$3250,$C42),"")</f>
        <v/>
      </c>
      <c r="P42" s="23">
        <f>IF(ISNUMBER(AVERAGEIFS(Observed!P$2:P$3250,Observed!$A$2:$A$3250,$A42,Observed!$C$2:$C$3250,$C42)),AVERAGEIFS(Observed!P$2:P$3250,Observed!$A$2:$A$3250,$A42,Observed!$C$2:$C$3250,$C42),"")</f>
        <v>123.17</v>
      </c>
      <c r="Q42" s="23">
        <f>IF(ISNUMBER(AVERAGEIFS(Observed!Q$2:Q$3250,Observed!$A$2:$A$3250,$A42,Observed!$C$2:$C$3250,$C42)),AVERAGEIFS(Observed!Q$2:Q$3250,Observed!$A$2:$A$3250,$A42,Observed!$C$2:$C$3250,$C42),"")</f>
        <v>123.17</v>
      </c>
      <c r="R42" s="23">
        <f>IF(ISNUMBER(AVERAGEIFS(Observed!R$2:R$3250,Observed!$A$2:$A$3250,$A42,Observed!$C$2:$C$3250,$C42)),AVERAGEIFS(Observed!R$2:R$3250,Observed!$A$2:$A$3250,$A42,Observed!$C$2:$C$3250,$C42),"")</f>
        <v>662.02333333333343</v>
      </c>
      <c r="S42" s="24" t="str">
        <f>IF(ISNUMBER(AVERAGEIFS(Observed!S$2:S$3250,Observed!$A$2:$A$3250,$A42,Observed!$C$2:$C$3250,$C42)),AVERAGEIFS(Observed!S$2:S$3250,Observed!$A$2:$A$3250,$A42,Observed!$C$2:$C$3250,$C42),"")</f>
        <v/>
      </c>
      <c r="T42" s="24" t="str">
        <f>IF(ISNUMBER(AVERAGEIFS(Observed!T$2:T$3250,Observed!$A$2:$A$3250,$A42,Observed!$C$2:$C$3250,$C42)),AVERAGEIFS(Observed!T$2:T$3250,Observed!$A$2:$A$3250,$A42,Observed!$C$2:$C$3250,$C42),"")</f>
        <v/>
      </c>
      <c r="U42" s="24" t="str">
        <f>IF(ISNUMBER(AVERAGEIFS(Observed!U$2:U$3250,Observed!$A$2:$A$3250,$A42,Observed!$C$2:$C$3250,$C42)),AVERAGEIFS(Observed!U$2:U$3250,Observed!$A$2:$A$3250,$A42,Observed!$C$2:$C$3250,$C42),"")</f>
        <v/>
      </c>
      <c r="V42" s="23" t="str">
        <f>IF(ISNUMBER(AVERAGEIFS(Observed!V$2:V$3250,Observed!$A$2:$A$3250,$A42,Observed!$C$2:$C$3250,$C42)),AVERAGEIFS(Observed!V$2:V$3250,Observed!$A$2:$A$3250,$A42,Observed!$C$2:$C$3250,$C42),"")</f>
        <v/>
      </c>
      <c r="W42" s="25" t="str">
        <f>IF(ISNUMBER(AVERAGEIFS(Observed!W$2:W$3250,Observed!$A$2:$A$3250,$A42,Observed!$C$2:$C$3250,$C42)),AVERAGEIFS(Observed!W$2:W$3250,Observed!$A$2:$A$3250,$A42,Observed!$C$2:$C$3250,$C42),"")</f>
        <v/>
      </c>
      <c r="X42" s="25" t="str">
        <f>IF(ISNUMBER(AVERAGEIFS(Observed!X$2:X$3250,Observed!$A$2:$A$3250,$A42,Observed!$C$2:$C$3250,$C42)),AVERAGEIFS(Observed!X$2:X$3250,Observed!$A$2:$A$3250,$A42,Observed!$C$2:$C$3250,$C42),"")</f>
        <v/>
      </c>
      <c r="Y42" s="23" t="str">
        <f>IF(ISNUMBER(AVERAGEIFS(Observed!Y$2:Y$3250,Observed!$A$2:$A$3250,$A42,Observed!$C$2:$C$3250,$C42)),AVERAGEIFS(Observed!Y$2:Y$3250,Observed!$A$2:$A$3250,$A42,Observed!$C$2:$C$3250,$C42),"")</f>
        <v/>
      </c>
      <c r="Z42" s="23" t="str">
        <f>IF(ISNUMBER(AVERAGEIFS(Observed!Z$2:Z$3250,Observed!$A$2:$A$3250,$A42,Observed!$C$2:$C$3250,$C42)),AVERAGEIFS(Observed!Z$2:Z$3250,Observed!$A$2:$A$3250,$A42,Observed!$C$2:$C$3250,$C42),"")</f>
        <v/>
      </c>
      <c r="AA42" s="23" t="str">
        <f>IF(ISNUMBER(AVERAGEIFS(Observed!AA$2:AA$3250,Observed!$A$2:$A$3250,$A42,Observed!$C$2:$C$3250,$C42)),AVERAGEIFS(Observed!AA$2:AA$3250,Observed!$A$2:$A$3250,$A42,Observed!$C$2:$C$3250,$C42),"")</f>
        <v/>
      </c>
      <c r="AB42" s="23" t="str">
        <f>IF(ISNUMBER(AVERAGEIFS(Observed!AB$2:AB$3250,Observed!$A$2:$A$3250,$A42,Observed!$C$2:$C$3250,$C42)),AVERAGEIFS(Observed!AB$2:AB$3250,Observed!$A$2:$A$3250,$A42,Observed!$C$2:$C$3250,$C42),"")</f>
        <v/>
      </c>
      <c r="AC42" s="23" t="str">
        <f>IF(ISNUMBER(AVERAGEIFS(Observed!AC$2:AC$3250,Observed!$A$2:$A$3250,$A42,Observed!$C$2:$C$3250,$C42)),AVERAGEIFS(Observed!AC$2:AC$3250,Observed!$A$2:$A$3250,$A42,Observed!$C$2:$C$3250,$C42),"")</f>
        <v/>
      </c>
      <c r="AD42" s="23" t="str">
        <f>IF(ISNUMBER(AVERAGEIFS(Observed!AD$2:AD$3250,Observed!$A$2:$A$3250,$A42,Observed!$C$2:$C$3250,$C42)),AVERAGEIFS(Observed!AD$2:AD$3250,Observed!$A$2:$A$3250,$A42,Observed!$C$2:$C$3250,$C42),"")</f>
        <v/>
      </c>
      <c r="AE42" s="23" t="str">
        <f>IF(ISNUMBER(AVERAGEIFS(Observed!AE$2:AE$3250,Observed!$A$2:$A$3250,$A42,Observed!$C$2:$C$3250,$C42)),AVERAGEIFS(Observed!AE$2:AE$3250,Observed!$A$2:$A$3250,$A42,Observed!$C$2:$C$3250,$C42),"")</f>
        <v/>
      </c>
      <c r="AF42" s="23" t="str">
        <f>IF(ISNUMBER(AVERAGEIFS(Observed!AF$2:AF$3250,Observed!$A$2:$A$3250,$A42,Observed!$C$2:$C$3250,$C42)),AVERAGEIFS(Observed!AF$2:AF$3250,Observed!$A$2:$A$3250,$A42,Observed!$C$2:$C$3250,$C42),"")</f>
        <v/>
      </c>
      <c r="AG42" s="23">
        <f>IF(ISNUMBER(AVERAGEIFS(Observed!AG$2:AG$3250,Observed!$A$2:$A$3250,$A42,Observed!$C$2:$C$3250,$C42)),AVERAGEIFS(Observed!AG$2:AG$3250,Observed!$A$2:$A$3250,$A42,Observed!$C$2:$C$3250,$C42),"")</f>
        <v>22.233333333333331</v>
      </c>
      <c r="AH42" s="24">
        <f>IF(ISNUMBER(AVERAGEIFS(Observed!AH$2:AH$3250,Observed!$A$2:$A$3250,$A42,Observed!$C$2:$C$3250,$C42)),AVERAGEIFS(Observed!AH$2:AH$3250,Observed!$A$2:$A$3250,$A42,Observed!$C$2:$C$3250,$C42),"")</f>
        <v>3.4000000000000002E-2</v>
      </c>
      <c r="AI42" s="24">
        <f>IF(ISNUMBER(AVERAGEIFS(Observed!AI$2:AI$3250,Observed!$A$2:$A$3250,$A42,Observed!$C$2:$C$3250,$C42)),AVERAGEIFS(Observed!AI$2:AI$3250,Observed!$A$2:$A$3250,$A42,Observed!$C$2:$C$3250,$C42),"")</f>
        <v>3.4000000000000002E-2</v>
      </c>
      <c r="AJ42" s="24" t="str">
        <f>IF(ISNUMBER(AVERAGEIFS(Observed!AJ$2:AJ$3250,Observed!$A$2:$A$3250,$A42,Observed!$C$2:$C$3250,$C42)),AVERAGEIFS(Observed!AJ$2:AJ$3250,Observed!$A$2:$A$3250,$A42,Observed!$C$2:$C$3250,$C42),"")</f>
        <v/>
      </c>
      <c r="AK42" s="23" t="str">
        <f>IF(ISNUMBER(AVERAGEIFS(Observed!AK$2:AK$3250,Observed!$A$2:$A$3250,$A42,Observed!$C$2:$C$3250,$C42)),AVERAGEIFS(Observed!AK$2:AK$3250,Observed!$A$2:$A$3250,$A42,Observed!$C$2:$C$3250,$C42),"")</f>
        <v/>
      </c>
      <c r="AL42" s="24" t="str">
        <f>IF(ISNUMBER(AVERAGEIFS(Observed!AL$2:AL$3250,Observed!$A$2:$A$3250,$A42,Observed!$C$2:$C$3250,$C42)),AVERAGEIFS(Observed!AL$2:AL$3250,Observed!$A$2:$A$3250,$A42,Observed!$C$2:$C$3250,$C42),"")</f>
        <v/>
      </c>
      <c r="AM42" s="24" t="str">
        <f>IF(ISNUMBER(AVERAGEIFS(Observed!AM$2:AM$3250,Observed!$A$2:$A$3250,$A42,Observed!$C$2:$C$3250,$C42)),AVERAGEIFS(Observed!AM$2:AM$3250,Observed!$A$2:$A$3250,$A42,Observed!$C$2:$C$3250,$C42),"")</f>
        <v/>
      </c>
      <c r="AN42" s="24" t="str">
        <f>IF(ISNUMBER(AVERAGEIFS(Observed!AN$2:AN$3250,Observed!$A$2:$A$3250,$A42,Observed!$C$2:$C$3250,$C42)),AVERAGEIFS(Observed!AN$2:AN$3250,Observed!$A$2:$A$3250,$A42,Observed!$C$2:$C$3250,$C42),"")</f>
        <v/>
      </c>
      <c r="AO42" s="24" t="str">
        <f>IF(ISNUMBER(AVERAGEIFS(Observed!AO$2:AO$3250,Observed!$A$2:$A$3250,$A42,Observed!$C$2:$C$3250,$C42)),AVERAGEIFS(Observed!AO$2:AO$3250,Observed!$A$2:$A$3250,$A42,Observed!$C$2:$C$3250,$C42),"")</f>
        <v/>
      </c>
      <c r="AP42" s="24" t="str">
        <f>IF(ISNUMBER(AVERAGEIFS(Observed!AP$2:AP$3250,Observed!$A$2:$A$3250,$A42,Observed!$C$2:$C$3250,$C42)),AVERAGEIFS(Observed!AP$2:AP$3250,Observed!$A$2:$A$3250,$A42,Observed!$C$2:$C$3250,$C42),"")</f>
        <v/>
      </c>
      <c r="AQ42" s="24" t="str">
        <f>IF(ISNUMBER(AVERAGEIFS(Observed!AQ$2:AQ$3250,Observed!$A$2:$A$3250,$A42,Observed!$C$2:$C$3250,$C42)),AVERAGEIFS(Observed!AQ$2:AQ$3250,Observed!$A$2:$A$3250,$A42,Observed!$C$2:$C$3250,$C42),"")</f>
        <v/>
      </c>
      <c r="AR42" s="24" t="str">
        <f>IF(ISNUMBER(AVERAGEIFS(Observed!AR$2:AR$3250,Observed!$A$2:$A$3250,$A42,Observed!$C$2:$C$3250,$C42)),AVERAGEIFS(Observed!AR$2:AR$3250,Observed!$A$2:$A$3250,$A42,Observed!$C$2:$C$3250,$C42),"")</f>
        <v/>
      </c>
      <c r="AS42" s="23" t="str">
        <f>IF(ISNUMBER(AVERAGEIFS(Observed!AS$2:AS$3250,Observed!$A$2:$A$3250,$A42,Observed!$C$2:$C$3250,$C42)),AVERAGEIFS(Observed!AS$2:AS$3250,Observed!$A$2:$A$3250,$A42,Observed!$C$2:$C$3250,$C42),"")</f>
        <v/>
      </c>
      <c r="AT42" s="24" t="str">
        <f>IF(ISNUMBER(AVERAGEIFS(Observed!AT$2:AT$3250,Observed!$A$2:$A$3250,$A42,Observed!$C$2:$C$3250,$C42)),AVERAGEIFS(Observed!AT$2:AT$3250,Observed!$A$2:$A$3250,$A42,Observed!$C$2:$C$3250,$C42),"")</f>
        <v/>
      </c>
      <c r="AU42" s="23">
        <f>IF(ISNUMBER(AVERAGEIFS(Observed!AU$2:AU$3250,Observed!$A$2:$A$3250,$A42,Observed!$C$2:$C$3250,$C42)),AVERAGEIFS(Observed!AU$2:AU$3250,Observed!$A$2:$A$3250,$A42,Observed!$C$2:$C$3250,$C42),"")</f>
        <v>3.8646666666666665</v>
      </c>
      <c r="AV42" s="23">
        <f>IF(ISNUMBER(AVERAGEIFS(Observed!AV$2:AV$3250,Observed!$A$2:$A$3250,$A42,Observed!$C$2:$C$3250,$C42)),AVERAGEIFS(Observed!AV$2:AV$3250,Observed!$A$2:$A$3250,$A42,Observed!$C$2:$C$3250,$C42),"")</f>
        <v>17.410666666666668</v>
      </c>
      <c r="AW42" s="2">
        <f>COUNTIFS(Observed!$A$2:$A$3250,$A42,Observed!$C$2:$C$3250,$C42)</f>
        <v>3</v>
      </c>
      <c r="AX42" s="2">
        <f t="shared" si="0"/>
        <v>8</v>
      </c>
    </row>
    <row r="43" spans="1:50" x14ac:dyDescent="0.25">
      <c r="A43" s="4" t="s">
        <v>122</v>
      </c>
      <c r="B43" t="s">
        <v>24</v>
      </c>
      <c r="C43" s="3">
        <v>42072</v>
      </c>
      <c r="D43">
        <v>1</v>
      </c>
      <c r="E43">
        <v>500</v>
      </c>
      <c r="J43" s="2" t="s">
        <v>44</v>
      </c>
      <c r="K43" s="2" t="s">
        <v>22</v>
      </c>
      <c r="L43">
        <v>3</v>
      </c>
      <c r="M43" s="2" t="s">
        <v>21</v>
      </c>
      <c r="N43" s="22" t="str">
        <f>IF(ISNUMBER(AVERAGEIFS(Observed!N$2:N$3250,Observed!$A$2:$A$3250,$A43,Observed!$C$2:$C$3250,$C43)),AVERAGEIFS(Observed!N$2:N$3250,Observed!$A$2:$A$3250,$A43,Observed!$C$2:$C$3250,$C43),"")</f>
        <v/>
      </c>
      <c r="O43" s="23" t="str">
        <f>IF(ISNUMBER(AVERAGEIFS(Observed!O$2:O$3250,Observed!$A$2:$A$3250,$A43,Observed!$C$2:$C$3250,$C43)),AVERAGEIFS(Observed!O$2:O$3250,Observed!$A$2:$A$3250,$A43,Observed!$C$2:$C$3250,$C43),"")</f>
        <v/>
      </c>
      <c r="P43" s="23">
        <f>IF(ISNUMBER(AVERAGEIFS(Observed!P$2:P$3250,Observed!$A$2:$A$3250,$A43,Observed!$C$2:$C$3250,$C43)),AVERAGEIFS(Observed!P$2:P$3250,Observed!$A$2:$A$3250,$A43,Observed!$C$2:$C$3250,$C43),"")</f>
        <v>104.96666666666665</v>
      </c>
      <c r="Q43" s="23">
        <f>IF(ISNUMBER(AVERAGEIFS(Observed!Q$2:Q$3250,Observed!$A$2:$A$3250,$A43,Observed!$C$2:$C$3250,$C43)),AVERAGEIFS(Observed!Q$2:Q$3250,Observed!$A$2:$A$3250,$A43,Observed!$C$2:$C$3250,$C43),"")</f>
        <v>104.96666666666665</v>
      </c>
      <c r="R43" s="23">
        <f>IF(ISNUMBER(AVERAGEIFS(Observed!R$2:R$3250,Observed!$A$2:$A$3250,$A43,Observed!$C$2:$C$3250,$C43)),AVERAGEIFS(Observed!R$2:R$3250,Observed!$A$2:$A$3250,$A43,Observed!$C$2:$C$3250,$C43),"")</f>
        <v>625.9</v>
      </c>
      <c r="S43" s="24" t="str">
        <f>IF(ISNUMBER(AVERAGEIFS(Observed!S$2:S$3250,Observed!$A$2:$A$3250,$A43,Observed!$C$2:$C$3250,$C43)),AVERAGEIFS(Observed!S$2:S$3250,Observed!$A$2:$A$3250,$A43,Observed!$C$2:$C$3250,$C43),"")</f>
        <v/>
      </c>
      <c r="T43" s="24" t="str">
        <f>IF(ISNUMBER(AVERAGEIFS(Observed!T$2:T$3250,Observed!$A$2:$A$3250,$A43,Observed!$C$2:$C$3250,$C43)),AVERAGEIFS(Observed!T$2:T$3250,Observed!$A$2:$A$3250,$A43,Observed!$C$2:$C$3250,$C43),"")</f>
        <v/>
      </c>
      <c r="U43" s="24" t="str">
        <f>IF(ISNUMBER(AVERAGEIFS(Observed!U$2:U$3250,Observed!$A$2:$A$3250,$A43,Observed!$C$2:$C$3250,$C43)),AVERAGEIFS(Observed!U$2:U$3250,Observed!$A$2:$A$3250,$A43,Observed!$C$2:$C$3250,$C43),"")</f>
        <v/>
      </c>
      <c r="V43" s="23" t="str">
        <f>IF(ISNUMBER(AVERAGEIFS(Observed!V$2:V$3250,Observed!$A$2:$A$3250,$A43,Observed!$C$2:$C$3250,$C43)),AVERAGEIFS(Observed!V$2:V$3250,Observed!$A$2:$A$3250,$A43,Observed!$C$2:$C$3250,$C43),"")</f>
        <v/>
      </c>
      <c r="W43" s="25" t="str">
        <f>IF(ISNUMBER(AVERAGEIFS(Observed!W$2:W$3250,Observed!$A$2:$A$3250,$A43,Observed!$C$2:$C$3250,$C43)),AVERAGEIFS(Observed!W$2:W$3250,Observed!$A$2:$A$3250,$A43,Observed!$C$2:$C$3250,$C43),"")</f>
        <v/>
      </c>
      <c r="X43" s="25" t="str">
        <f>IF(ISNUMBER(AVERAGEIFS(Observed!X$2:X$3250,Observed!$A$2:$A$3250,$A43,Observed!$C$2:$C$3250,$C43)),AVERAGEIFS(Observed!X$2:X$3250,Observed!$A$2:$A$3250,$A43,Observed!$C$2:$C$3250,$C43),"")</f>
        <v/>
      </c>
      <c r="Y43" s="23" t="str">
        <f>IF(ISNUMBER(AVERAGEIFS(Observed!Y$2:Y$3250,Observed!$A$2:$A$3250,$A43,Observed!$C$2:$C$3250,$C43)),AVERAGEIFS(Observed!Y$2:Y$3250,Observed!$A$2:$A$3250,$A43,Observed!$C$2:$C$3250,$C43),"")</f>
        <v/>
      </c>
      <c r="Z43" s="23" t="str">
        <f>IF(ISNUMBER(AVERAGEIFS(Observed!Z$2:Z$3250,Observed!$A$2:$A$3250,$A43,Observed!$C$2:$C$3250,$C43)),AVERAGEIFS(Observed!Z$2:Z$3250,Observed!$A$2:$A$3250,$A43,Observed!$C$2:$C$3250,$C43),"")</f>
        <v/>
      </c>
      <c r="AA43" s="23" t="str">
        <f>IF(ISNUMBER(AVERAGEIFS(Observed!AA$2:AA$3250,Observed!$A$2:$A$3250,$A43,Observed!$C$2:$C$3250,$C43)),AVERAGEIFS(Observed!AA$2:AA$3250,Observed!$A$2:$A$3250,$A43,Observed!$C$2:$C$3250,$C43),"")</f>
        <v/>
      </c>
      <c r="AB43" s="23" t="str">
        <f>IF(ISNUMBER(AVERAGEIFS(Observed!AB$2:AB$3250,Observed!$A$2:$A$3250,$A43,Observed!$C$2:$C$3250,$C43)),AVERAGEIFS(Observed!AB$2:AB$3250,Observed!$A$2:$A$3250,$A43,Observed!$C$2:$C$3250,$C43),"")</f>
        <v/>
      </c>
      <c r="AC43" s="23" t="str">
        <f>IF(ISNUMBER(AVERAGEIFS(Observed!AC$2:AC$3250,Observed!$A$2:$A$3250,$A43,Observed!$C$2:$C$3250,$C43)),AVERAGEIFS(Observed!AC$2:AC$3250,Observed!$A$2:$A$3250,$A43,Observed!$C$2:$C$3250,$C43),"")</f>
        <v/>
      </c>
      <c r="AD43" s="23" t="str">
        <f>IF(ISNUMBER(AVERAGEIFS(Observed!AD$2:AD$3250,Observed!$A$2:$A$3250,$A43,Observed!$C$2:$C$3250,$C43)),AVERAGEIFS(Observed!AD$2:AD$3250,Observed!$A$2:$A$3250,$A43,Observed!$C$2:$C$3250,$C43),"")</f>
        <v/>
      </c>
      <c r="AE43" s="23" t="str">
        <f>IF(ISNUMBER(AVERAGEIFS(Observed!AE$2:AE$3250,Observed!$A$2:$A$3250,$A43,Observed!$C$2:$C$3250,$C43)),AVERAGEIFS(Observed!AE$2:AE$3250,Observed!$A$2:$A$3250,$A43,Observed!$C$2:$C$3250,$C43),"")</f>
        <v/>
      </c>
      <c r="AF43" s="23" t="str">
        <f>IF(ISNUMBER(AVERAGEIFS(Observed!AF$2:AF$3250,Observed!$A$2:$A$3250,$A43,Observed!$C$2:$C$3250,$C43)),AVERAGEIFS(Observed!AF$2:AF$3250,Observed!$A$2:$A$3250,$A43,Observed!$C$2:$C$3250,$C43),"")</f>
        <v/>
      </c>
      <c r="AG43" s="23">
        <f>IF(ISNUMBER(AVERAGEIFS(Observed!AG$2:AG$3250,Observed!$A$2:$A$3250,$A43,Observed!$C$2:$C$3250,$C43)),AVERAGEIFS(Observed!AG$2:AG$3250,Observed!$A$2:$A$3250,$A43,Observed!$C$2:$C$3250,$C43),"")</f>
        <v>22.2</v>
      </c>
      <c r="AH43" s="24">
        <f>IF(ISNUMBER(AVERAGEIFS(Observed!AH$2:AH$3250,Observed!$A$2:$A$3250,$A43,Observed!$C$2:$C$3250,$C43)),AVERAGEIFS(Observed!AH$2:AH$3250,Observed!$A$2:$A$3250,$A43,Observed!$C$2:$C$3250,$C43),"")</f>
        <v>3.3666666666666671E-2</v>
      </c>
      <c r="AI43" s="24">
        <f>IF(ISNUMBER(AVERAGEIFS(Observed!AI$2:AI$3250,Observed!$A$2:$A$3250,$A43,Observed!$C$2:$C$3250,$C43)),AVERAGEIFS(Observed!AI$2:AI$3250,Observed!$A$2:$A$3250,$A43,Observed!$C$2:$C$3250,$C43),"")</f>
        <v>3.3666666666666671E-2</v>
      </c>
      <c r="AJ43" s="24" t="str">
        <f>IF(ISNUMBER(AVERAGEIFS(Observed!AJ$2:AJ$3250,Observed!$A$2:$A$3250,$A43,Observed!$C$2:$C$3250,$C43)),AVERAGEIFS(Observed!AJ$2:AJ$3250,Observed!$A$2:$A$3250,$A43,Observed!$C$2:$C$3250,$C43),"")</f>
        <v/>
      </c>
      <c r="AK43" s="23" t="str">
        <f>IF(ISNUMBER(AVERAGEIFS(Observed!AK$2:AK$3250,Observed!$A$2:$A$3250,$A43,Observed!$C$2:$C$3250,$C43)),AVERAGEIFS(Observed!AK$2:AK$3250,Observed!$A$2:$A$3250,$A43,Observed!$C$2:$C$3250,$C43),"")</f>
        <v/>
      </c>
      <c r="AL43" s="24" t="str">
        <f>IF(ISNUMBER(AVERAGEIFS(Observed!AL$2:AL$3250,Observed!$A$2:$A$3250,$A43,Observed!$C$2:$C$3250,$C43)),AVERAGEIFS(Observed!AL$2:AL$3250,Observed!$A$2:$A$3250,$A43,Observed!$C$2:$C$3250,$C43),"")</f>
        <v/>
      </c>
      <c r="AM43" s="24" t="str">
        <f>IF(ISNUMBER(AVERAGEIFS(Observed!AM$2:AM$3250,Observed!$A$2:$A$3250,$A43,Observed!$C$2:$C$3250,$C43)),AVERAGEIFS(Observed!AM$2:AM$3250,Observed!$A$2:$A$3250,$A43,Observed!$C$2:$C$3250,$C43),"")</f>
        <v/>
      </c>
      <c r="AN43" s="24" t="str">
        <f>IF(ISNUMBER(AVERAGEIFS(Observed!AN$2:AN$3250,Observed!$A$2:$A$3250,$A43,Observed!$C$2:$C$3250,$C43)),AVERAGEIFS(Observed!AN$2:AN$3250,Observed!$A$2:$A$3250,$A43,Observed!$C$2:$C$3250,$C43),"")</f>
        <v/>
      </c>
      <c r="AO43" s="24" t="str">
        <f>IF(ISNUMBER(AVERAGEIFS(Observed!AO$2:AO$3250,Observed!$A$2:$A$3250,$A43,Observed!$C$2:$C$3250,$C43)),AVERAGEIFS(Observed!AO$2:AO$3250,Observed!$A$2:$A$3250,$A43,Observed!$C$2:$C$3250,$C43),"")</f>
        <v/>
      </c>
      <c r="AP43" s="24" t="str">
        <f>IF(ISNUMBER(AVERAGEIFS(Observed!AP$2:AP$3250,Observed!$A$2:$A$3250,$A43,Observed!$C$2:$C$3250,$C43)),AVERAGEIFS(Observed!AP$2:AP$3250,Observed!$A$2:$A$3250,$A43,Observed!$C$2:$C$3250,$C43),"")</f>
        <v/>
      </c>
      <c r="AQ43" s="24" t="str">
        <f>IF(ISNUMBER(AVERAGEIFS(Observed!AQ$2:AQ$3250,Observed!$A$2:$A$3250,$A43,Observed!$C$2:$C$3250,$C43)),AVERAGEIFS(Observed!AQ$2:AQ$3250,Observed!$A$2:$A$3250,$A43,Observed!$C$2:$C$3250,$C43),"")</f>
        <v/>
      </c>
      <c r="AR43" s="24" t="str">
        <f>IF(ISNUMBER(AVERAGEIFS(Observed!AR$2:AR$3250,Observed!$A$2:$A$3250,$A43,Observed!$C$2:$C$3250,$C43)),AVERAGEIFS(Observed!AR$2:AR$3250,Observed!$A$2:$A$3250,$A43,Observed!$C$2:$C$3250,$C43),"")</f>
        <v/>
      </c>
      <c r="AS43" s="23" t="str">
        <f>IF(ISNUMBER(AVERAGEIFS(Observed!AS$2:AS$3250,Observed!$A$2:$A$3250,$A43,Observed!$C$2:$C$3250,$C43)),AVERAGEIFS(Observed!AS$2:AS$3250,Observed!$A$2:$A$3250,$A43,Observed!$C$2:$C$3250,$C43),"")</f>
        <v/>
      </c>
      <c r="AT43" s="24" t="str">
        <f>IF(ISNUMBER(AVERAGEIFS(Observed!AT$2:AT$3250,Observed!$A$2:$A$3250,$A43,Observed!$C$2:$C$3250,$C43)),AVERAGEIFS(Observed!AT$2:AT$3250,Observed!$A$2:$A$3250,$A43,Observed!$C$2:$C$3250,$C43),"")</f>
        <v/>
      </c>
      <c r="AU43" s="23">
        <f>IF(ISNUMBER(AVERAGEIFS(Observed!AU$2:AU$3250,Observed!$A$2:$A$3250,$A43,Observed!$C$2:$C$3250,$C43)),AVERAGEIFS(Observed!AU$2:AU$3250,Observed!$A$2:$A$3250,$A43,Observed!$C$2:$C$3250,$C43),"")</f>
        <v>3.3369999999999997</v>
      </c>
      <c r="AV43" s="23">
        <f>IF(ISNUMBER(AVERAGEIFS(Observed!AV$2:AV$3250,Observed!$A$2:$A$3250,$A43,Observed!$C$2:$C$3250,$C43)),AVERAGEIFS(Observed!AV$2:AV$3250,Observed!$A$2:$A$3250,$A43,Observed!$C$2:$C$3250,$C43),"")</f>
        <v>17.748000000000001</v>
      </c>
      <c r="AW43" s="2">
        <f>COUNTIFS(Observed!$A$2:$A$3250,$A43,Observed!$C$2:$C$3250,$C43)</f>
        <v>3</v>
      </c>
      <c r="AX43" s="2">
        <f t="shared" si="0"/>
        <v>8</v>
      </c>
    </row>
    <row r="44" spans="1:50" x14ac:dyDescent="0.25">
      <c r="A44" s="4" t="s">
        <v>117</v>
      </c>
      <c r="B44" t="s">
        <v>24</v>
      </c>
      <c r="C44" s="3">
        <v>42086</v>
      </c>
      <c r="D44">
        <v>1</v>
      </c>
      <c r="E44">
        <v>0</v>
      </c>
      <c r="J44" s="2" t="s">
        <v>44</v>
      </c>
      <c r="K44" s="2" t="s">
        <v>22</v>
      </c>
      <c r="L44">
        <v>3</v>
      </c>
      <c r="M44" s="2" t="s">
        <v>116</v>
      </c>
      <c r="N44" s="22">
        <f>IF(ISNUMBER(AVERAGEIFS(Observed!N$2:N$3250,Observed!$A$2:$A$3250,$A44,Observed!$C$2:$C$3250,$C44)),AVERAGEIFS(Observed!N$2:N$3250,Observed!$A$2:$A$3250,$A44,Observed!$C$2:$C$3250,$C44),"")</f>
        <v>2675.3333333333335</v>
      </c>
      <c r="O44" s="23">
        <f>IF(ISNUMBER(AVERAGEIFS(Observed!O$2:O$3250,Observed!$A$2:$A$3250,$A44,Observed!$C$2:$C$3250,$C44)),AVERAGEIFS(Observed!O$2:O$3250,Observed!$A$2:$A$3250,$A44,Observed!$C$2:$C$3250,$C44),"")</f>
        <v>267.5333333333333</v>
      </c>
      <c r="P44" s="23" t="str">
        <f>IF(ISNUMBER(AVERAGEIFS(Observed!P$2:P$3250,Observed!$A$2:$A$3250,$A44,Observed!$C$2:$C$3250,$C44)),AVERAGEIFS(Observed!P$2:P$3250,Observed!$A$2:$A$3250,$A44,Observed!$C$2:$C$3250,$C44),"")</f>
        <v/>
      </c>
      <c r="Q44" s="23" t="str">
        <f>IF(ISNUMBER(AVERAGEIFS(Observed!Q$2:Q$3250,Observed!$A$2:$A$3250,$A44,Observed!$C$2:$C$3250,$C44)),AVERAGEIFS(Observed!Q$2:Q$3250,Observed!$A$2:$A$3250,$A44,Observed!$C$2:$C$3250,$C44),"")</f>
        <v/>
      </c>
      <c r="R44" s="23" t="str">
        <f>IF(ISNUMBER(AVERAGEIFS(Observed!R$2:R$3250,Observed!$A$2:$A$3250,$A44,Observed!$C$2:$C$3250,$C44)),AVERAGEIFS(Observed!R$2:R$3250,Observed!$A$2:$A$3250,$A44,Observed!$C$2:$C$3250,$C44),"")</f>
        <v/>
      </c>
      <c r="S44" s="24" t="str">
        <f>IF(ISNUMBER(AVERAGEIFS(Observed!S$2:S$3250,Observed!$A$2:$A$3250,$A44,Observed!$C$2:$C$3250,$C44)),AVERAGEIFS(Observed!S$2:S$3250,Observed!$A$2:$A$3250,$A44,Observed!$C$2:$C$3250,$C44),"")</f>
        <v/>
      </c>
      <c r="T44" s="24" t="str">
        <f>IF(ISNUMBER(AVERAGEIFS(Observed!T$2:T$3250,Observed!$A$2:$A$3250,$A44,Observed!$C$2:$C$3250,$C44)),AVERAGEIFS(Observed!T$2:T$3250,Observed!$A$2:$A$3250,$A44,Observed!$C$2:$C$3250,$C44),"")</f>
        <v/>
      </c>
      <c r="U44" s="24" t="str">
        <f>IF(ISNUMBER(AVERAGEIFS(Observed!U$2:U$3250,Observed!$A$2:$A$3250,$A44,Observed!$C$2:$C$3250,$C44)),AVERAGEIFS(Observed!U$2:U$3250,Observed!$A$2:$A$3250,$A44,Observed!$C$2:$C$3250,$C44),"")</f>
        <v/>
      </c>
      <c r="V44" s="23" t="str">
        <f>IF(ISNUMBER(AVERAGEIFS(Observed!V$2:V$3250,Observed!$A$2:$A$3250,$A44,Observed!$C$2:$C$3250,$C44)),AVERAGEIFS(Observed!V$2:V$3250,Observed!$A$2:$A$3250,$A44,Observed!$C$2:$C$3250,$C44),"")</f>
        <v/>
      </c>
      <c r="W44" s="25" t="str">
        <f>IF(ISNUMBER(AVERAGEIFS(Observed!W$2:W$3250,Observed!$A$2:$A$3250,$A44,Observed!$C$2:$C$3250,$C44)),AVERAGEIFS(Observed!W$2:W$3250,Observed!$A$2:$A$3250,$A44,Observed!$C$2:$C$3250,$C44),"")</f>
        <v/>
      </c>
      <c r="X44" s="25" t="str">
        <f>IF(ISNUMBER(AVERAGEIFS(Observed!X$2:X$3250,Observed!$A$2:$A$3250,$A44,Observed!$C$2:$C$3250,$C44)),AVERAGEIFS(Observed!X$2:X$3250,Observed!$A$2:$A$3250,$A44,Observed!$C$2:$C$3250,$C44),"")</f>
        <v/>
      </c>
      <c r="Y44" s="23" t="str">
        <f>IF(ISNUMBER(AVERAGEIFS(Observed!Y$2:Y$3250,Observed!$A$2:$A$3250,$A44,Observed!$C$2:$C$3250,$C44)),AVERAGEIFS(Observed!Y$2:Y$3250,Observed!$A$2:$A$3250,$A44,Observed!$C$2:$C$3250,$C44),"")</f>
        <v/>
      </c>
      <c r="Z44" s="23" t="str">
        <f>IF(ISNUMBER(AVERAGEIFS(Observed!Z$2:Z$3250,Observed!$A$2:$A$3250,$A44,Observed!$C$2:$C$3250,$C44)),AVERAGEIFS(Observed!Z$2:Z$3250,Observed!$A$2:$A$3250,$A44,Observed!$C$2:$C$3250,$C44),"")</f>
        <v/>
      </c>
      <c r="AA44" s="23" t="str">
        <f>IF(ISNUMBER(AVERAGEIFS(Observed!AA$2:AA$3250,Observed!$A$2:$A$3250,$A44,Observed!$C$2:$C$3250,$C44)),AVERAGEIFS(Observed!AA$2:AA$3250,Observed!$A$2:$A$3250,$A44,Observed!$C$2:$C$3250,$C44),"")</f>
        <v/>
      </c>
      <c r="AB44" s="23" t="str">
        <f>IF(ISNUMBER(AVERAGEIFS(Observed!AB$2:AB$3250,Observed!$A$2:$A$3250,$A44,Observed!$C$2:$C$3250,$C44)),AVERAGEIFS(Observed!AB$2:AB$3250,Observed!$A$2:$A$3250,$A44,Observed!$C$2:$C$3250,$C44),"")</f>
        <v/>
      </c>
      <c r="AC44" s="23" t="str">
        <f>IF(ISNUMBER(AVERAGEIFS(Observed!AC$2:AC$3250,Observed!$A$2:$A$3250,$A44,Observed!$C$2:$C$3250,$C44)),AVERAGEIFS(Observed!AC$2:AC$3250,Observed!$A$2:$A$3250,$A44,Observed!$C$2:$C$3250,$C44),"")</f>
        <v/>
      </c>
      <c r="AD44" s="23" t="str">
        <f>IF(ISNUMBER(AVERAGEIFS(Observed!AD$2:AD$3250,Observed!$A$2:$A$3250,$A44,Observed!$C$2:$C$3250,$C44)),AVERAGEIFS(Observed!AD$2:AD$3250,Observed!$A$2:$A$3250,$A44,Observed!$C$2:$C$3250,$C44),"")</f>
        <v/>
      </c>
      <c r="AE44" s="23" t="str">
        <f>IF(ISNUMBER(AVERAGEIFS(Observed!AE$2:AE$3250,Observed!$A$2:$A$3250,$A44,Observed!$C$2:$C$3250,$C44)),AVERAGEIFS(Observed!AE$2:AE$3250,Observed!$A$2:$A$3250,$A44,Observed!$C$2:$C$3250,$C44),"")</f>
        <v/>
      </c>
      <c r="AF44" s="23" t="str">
        <f>IF(ISNUMBER(AVERAGEIFS(Observed!AF$2:AF$3250,Observed!$A$2:$A$3250,$A44,Observed!$C$2:$C$3250,$C44)),AVERAGEIFS(Observed!AF$2:AF$3250,Observed!$A$2:$A$3250,$A44,Observed!$C$2:$C$3250,$C44),"")</f>
        <v/>
      </c>
      <c r="AG44" s="23" t="str">
        <f>IF(ISNUMBER(AVERAGEIFS(Observed!AG$2:AG$3250,Observed!$A$2:$A$3250,$A44,Observed!$C$2:$C$3250,$C44)),AVERAGEIFS(Observed!AG$2:AG$3250,Observed!$A$2:$A$3250,$A44,Observed!$C$2:$C$3250,$C44),"")</f>
        <v/>
      </c>
      <c r="AH44" s="24" t="str">
        <f>IF(ISNUMBER(AVERAGEIFS(Observed!AH$2:AH$3250,Observed!$A$2:$A$3250,$A44,Observed!$C$2:$C$3250,$C44)),AVERAGEIFS(Observed!AH$2:AH$3250,Observed!$A$2:$A$3250,$A44,Observed!$C$2:$C$3250,$C44),"")</f>
        <v/>
      </c>
      <c r="AI44" s="24" t="str">
        <f>IF(ISNUMBER(AVERAGEIFS(Observed!AI$2:AI$3250,Observed!$A$2:$A$3250,$A44,Observed!$C$2:$C$3250,$C44)),AVERAGEIFS(Observed!AI$2:AI$3250,Observed!$A$2:$A$3250,$A44,Observed!$C$2:$C$3250,$C44),"")</f>
        <v/>
      </c>
      <c r="AJ44" s="24" t="str">
        <f>IF(ISNUMBER(AVERAGEIFS(Observed!AJ$2:AJ$3250,Observed!$A$2:$A$3250,$A44,Observed!$C$2:$C$3250,$C44)),AVERAGEIFS(Observed!AJ$2:AJ$3250,Observed!$A$2:$A$3250,$A44,Observed!$C$2:$C$3250,$C44),"")</f>
        <v/>
      </c>
      <c r="AK44" s="23" t="str">
        <f>IF(ISNUMBER(AVERAGEIFS(Observed!AK$2:AK$3250,Observed!$A$2:$A$3250,$A44,Observed!$C$2:$C$3250,$C44)),AVERAGEIFS(Observed!AK$2:AK$3250,Observed!$A$2:$A$3250,$A44,Observed!$C$2:$C$3250,$C44),"")</f>
        <v/>
      </c>
      <c r="AL44" s="24" t="str">
        <f>IF(ISNUMBER(AVERAGEIFS(Observed!AL$2:AL$3250,Observed!$A$2:$A$3250,$A44,Observed!$C$2:$C$3250,$C44)),AVERAGEIFS(Observed!AL$2:AL$3250,Observed!$A$2:$A$3250,$A44,Observed!$C$2:$C$3250,$C44),"")</f>
        <v/>
      </c>
      <c r="AM44" s="24" t="str">
        <f>IF(ISNUMBER(AVERAGEIFS(Observed!AM$2:AM$3250,Observed!$A$2:$A$3250,$A44,Observed!$C$2:$C$3250,$C44)),AVERAGEIFS(Observed!AM$2:AM$3250,Observed!$A$2:$A$3250,$A44,Observed!$C$2:$C$3250,$C44),"")</f>
        <v/>
      </c>
      <c r="AN44" s="24" t="str">
        <f>IF(ISNUMBER(AVERAGEIFS(Observed!AN$2:AN$3250,Observed!$A$2:$A$3250,$A44,Observed!$C$2:$C$3250,$C44)),AVERAGEIFS(Observed!AN$2:AN$3250,Observed!$A$2:$A$3250,$A44,Observed!$C$2:$C$3250,$C44),"")</f>
        <v/>
      </c>
      <c r="AO44" s="24" t="str">
        <f>IF(ISNUMBER(AVERAGEIFS(Observed!AO$2:AO$3250,Observed!$A$2:$A$3250,$A44,Observed!$C$2:$C$3250,$C44)),AVERAGEIFS(Observed!AO$2:AO$3250,Observed!$A$2:$A$3250,$A44,Observed!$C$2:$C$3250,$C44),"")</f>
        <v/>
      </c>
      <c r="AP44" s="24" t="str">
        <f>IF(ISNUMBER(AVERAGEIFS(Observed!AP$2:AP$3250,Observed!$A$2:$A$3250,$A44,Observed!$C$2:$C$3250,$C44)),AVERAGEIFS(Observed!AP$2:AP$3250,Observed!$A$2:$A$3250,$A44,Observed!$C$2:$C$3250,$C44),"")</f>
        <v/>
      </c>
      <c r="AQ44" s="24" t="str">
        <f>IF(ISNUMBER(AVERAGEIFS(Observed!AQ$2:AQ$3250,Observed!$A$2:$A$3250,$A44,Observed!$C$2:$C$3250,$C44)),AVERAGEIFS(Observed!AQ$2:AQ$3250,Observed!$A$2:$A$3250,$A44,Observed!$C$2:$C$3250,$C44),"")</f>
        <v/>
      </c>
      <c r="AR44" s="24" t="str">
        <f>IF(ISNUMBER(AVERAGEIFS(Observed!AR$2:AR$3250,Observed!$A$2:$A$3250,$A44,Observed!$C$2:$C$3250,$C44)),AVERAGEIFS(Observed!AR$2:AR$3250,Observed!$A$2:$A$3250,$A44,Observed!$C$2:$C$3250,$C44),"")</f>
        <v/>
      </c>
      <c r="AS44" s="23" t="str">
        <f>IF(ISNUMBER(AVERAGEIFS(Observed!AS$2:AS$3250,Observed!$A$2:$A$3250,$A44,Observed!$C$2:$C$3250,$C44)),AVERAGEIFS(Observed!AS$2:AS$3250,Observed!$A$2:$A$3250,$A44,Observed!$C$2:$C$3250,$C44),"")</f>
        <v/>
      </c>
      <c r="AT44" s="24" t="str">
        <f>IF(ISNUMBER(AVERAGEIFS(Observed!AT$2:AT$3250,Observed!$A$2:$A$3250,$A44,Observed!$C$2:$C$3250,$C44)),AVERAGEIFS(Observed!AT$2:AT$3250,Observed!$A$2:$A$3250,$A44,Observed!$C$2:$C$3250,$C44),"")</f>
        <v/>
      </c>
      <c r="AU44" s="23" t="str">
        <f>IF(ISNUMBER(AVERAGEIFS(Observed!AU$2:AU$3250,Observed!$A$2:$A$3250,$A44,Observed!$C$2:$C$3250,$C44)),AVERAGEIFS(Observed!AU$2:AU$3250,Observed!$A$2:$A$3250,$A44,Observed!$C$2:$C$3250,$C44),"")</f>
        <v/>
      </c>
      <c r="AV44" s="23" t="str">
        <f>IF(ISNUMBER(AVERAGEIFS(Observed!AV$2:AV$3250,Observed!$A$2:$A$3250,$A44,Observed!$C$2:$C$3250,$C44)),AVERAGEIFS(Observed!AV$2:AV$3250,Observed!$A$2:$A$3250,$A44,Observed!$C$2:$C$3250,$C44),"")</f>
        <v/>
      </c>
      <c r="AW44" s="2">
        <f>COUNTIFS(Observed!$A$2:$A$3250,$A44,Observed!$C$2:$C$3250,$C44)</f>
        <v>3</v>
      </c>
      <c r="AX44" s="2">
        <f t="shared" si="0"/>
        <v>1</v>
      </c>
    </row>
    <row r="45" spans="1:50" x14ac:dyDescent="0.25">
      <c r="A45" s="4" t="s">
        <v>118</v>
      </c>
      <c r="B45" t="s">
        <v>24</v>
      </c>
      <c r="C45" s="3">
        <v>42086</v>
      </c>
      <c r="D45">
        <v>1</v>
      </c>
      <c r="E45">
        <v>50</v>
      </c>
      <c r="J45" s="2" t="s">
        <v>44</v>
      </c>
      <c r="K45" s="2" t="s">
        <v>22</v>
      </c>
      <c r="L45">
        <v>3</v>
      </c>
      <c r="M45" s="2" t="s">
        <v>116</v>
      </c>
      <c r="N45" s="22">
        <f>IF(ISNUMBER(AVERAGEIFS(Observed!N$2:N$3250,Observed!$A$2:$A$3250,$A45,Observed!$C$2:$C$3250,$C45)),AVERAGEIFS(Observed!N$2:N$3250,Observed!$A$2:$A$3250,$A45,Observed!$C$2:$C$3250,$C45),"")</f>
        <v>2698</v>
      </c>
      <c r="O45" s="23">
        <f>IF(ISNUMBER(AVERAGEIFS(Observed!O$2:O$3250,Observed!$A$2:$A$3250,$A45,Observed!$C$2:$C$3250,$C45)),AVERAGEIFS(Observed!O$2:O$3250,Observed!$A$2:$A$3250,$A45,Observed!$C$2:$C$3250,$C45),"")</f>
        <v>269.8</v>
      </c>
      <c r="P45" s="23" t="str">
        <f>IF(ISNUMBER(AVERAGEIFS(Observed!P$2:P$3250,Observed!$A$2:$A$3250,$A45,Observed!$C$2:$C$3250,$C45)),AVERAGEIFS(Observed!P$2:P$3250,Observed!$A$2:$A$3250,$A45,Observed!$C$2:$C$3250,$C45),"")</f>
        <v/>
      </c>
      <c r="Q45" s="23" t="str">
        <f>IF(ISNUMBER(AVERAGEIFS(Observed!Q$2:Q$3250,Observed!$A$2:$A$3250,$A45,Observed!$C$2:$C$3250,$C45)),AVERAGEIFS(Observed!Q$2:Q$3250,Observed!$A$2:$A$3250,$A45,Observed!$C$2:$C$3250,$C45),"")</f>
        <v/>
      </c>
      <c r="R45" s="23" t="str">
        <f>IF(ISNUMBER(AVERAGEIFS(Observed!R$2:R$3250,Observed!$A$2:$A$3250,$A45,Observed!$C$2:$C$3250,$C45)),AVERAGEIFS(Observed!R$2:R$3250,Observed!$A$2:$A$3250,$A45,Observed!$C$2:$C$3250,$C45),"")</f>
        <v/>
      </c>
      <c r="S45" s="24" t="str">
        <f>IF(ISNUMBER(AVERAGEIFS(Observed!S$2:S$3250,Observed!$A$2:$A$3250,$A45,Observed!$C$2:$C$3250,$C45)),AVERAGEIFS(Observed!S$2:S$3250,Observed!$A$2:$A$3250,$A45,Observed!$C$2:$C$3250,$C45),"")</f>
        <v/>
      </c>
      <c r="T45" s="24" t="str">
        <f>IF(ISNUMBER(AVERAGEIFS(Observed!T$2:T$3250,Observed!$A$2:$A$3250,$A45,Observed!$C$2:$C$3250,$C45)),AVERAGEIFS(Observed!T$2:T$3250,Observed!$A$2:$A$3250,$A45,Observed!$C$2:$C$3250,$C45),"")</f>
        <v/>
      </c>
      <c r="U45" s="24" t="str">
        <f>IF(ISNUMBER(AVERAGEIFS(Observed!U$2:U$3250,Observed!$A$2:$A$3250,$A45,Observed!$C$2:$C$3250,$C45)),AVERAGEIFS(Observed!U$2:U$3250,Observed!$A$2:$A$3250,$A45,Observed!$C$2:$C$3250,$C45),"")</f>
        <v/>
      </c>
      <c r="V45" s="23" t="str">
        <f>IF(ISNUMBER(AVERAGEIFS(Observed!V$2:V$3250,Observed!$A$2:$A$3250,$A45,Observed!$C$2:$C$3250,$C45)),AVERAGEIFS(Observed!V$2:V$3250,Observed!$A$2:$A$3250,$A45,Observed!$C$2:$C$3250,$C45),"")</f>
        <v/>
      </c>
      <c r="W45" s="25" t="str">
        <f>IF(ISNUMBER(AVERAGEIFS(Observed!W$2:W$3250,Observed!$A$2:$A$3250,$A45,Observed!$C$2:$C$3250,$C45)),AVERAGEIFS(Observed!W$2:W$3250,Observed!$A$2:$A$3250,$A45,Observed!$C$2:$C$3250,$C45),"")</f>
        <v/>
      </c>
      <c r="X45" s="25" t="str">
        <f>IF(ISNUMBER(AVERAGEIFS(Observed!X$2:X$3250,Observed!$A$2:$A$3250,$A45,Observed!$C$2:$C$3250,$C45)),AVERAGEIFS(Observed!X$2:X$3250,Observed!$A$2:$A$3250,$A45,Observed!$C$2:$C$3250,$C45),"")</f>
        <v/>
      </c>
      <c r="Y45" s="23" t="str">
        <f>IF(ISNUMBER(AVERAGEIFS(Observed!Y$2:Y$3250,Observed!$A$2:$A$3250,$A45,Observed!$C$2:$C$3250,$C45)),AVERAGEIFS(Observed!Y$2:Y$3250,Observed!$A$2:$A$3250,$A45,Observed!$C$2:$C$3250,$C45),"")</f>
        <v/>
      </c>
      <c r="Z45" s="23" t="str">
        <f>IF(ISNUMBER(AVERAGEIFS(Observed!Z$2:Z$3250,Observed!$A$2:$A$3250,$A45,Observed!$C$2:$C$3250,$C45)),AVERAGEIFS(Observed!Z$2:Z$3250,Observed!$A$2:$A$3250,$A45,Observed!$C$2:$C$3250,$C45),"")</f>
        <v/>
      </c>
      <c r="AA45" s="23" t="str">
        <f>IF(ISNUMBER(AVERAGEIFS(Observed!AA$2:AA$3250,Observed!$A$2:$A$3250,$A45,Observed!$C$2:$C$3250,$C45)),AVERAGEIFS(Observed!AA$2:AA$3250,Observed!$A$2:$A$3250,$A45,Observed!$C$2:$C$3250,$C45),"")</f>
        <v/>
      </c>
      <c r="AB45" s="23" t="str">
        <f>IF(ISNUMBER(AVERAGEIFS(Observed!AB$2:AB$3250,Observed!$A$2:$A$3250,$A45,Observed!$C$2:$C$3250,$C45)),AVERAGEIFS(Observed!AB$2:AB$3250,Observed!$A$2:$A$3250,$A45,Observed!$C$2:$C$3250,$C45),"")</f>
        <v/>
      </c>
      <c r="AC45" s="23" t="str">
        <f>IF(ISNUMBER(AVERAGEIFS(Observed!AC$2:AC$3250,Observed!$A$2:$A$3250,$A45,Observed!$C$2:$C$3250,$C45)),AVERAGEIFS(Observed!AC$2:AC$3250,Observed!$A$2:$A$3250,$A45,Observed!$C$2:$C$3250,$C45),"")</f>
        <v/>
      </c>
      <c r="AD45" s="23" t="str">
        <f>IF(ISNUMBER(AVERAGEIFS(Observed!AD$2:AD$3250,Observed!$A$2:$A$3250,$A45,Observed!$C$2:$C$3250,$C45)),AVERAGEIFS(Observed!AD$2:AD$3250,Observed!$A$2:$A$3250,$A45,Observed!$C$2:$C$3250,$C45),"")</f>
        <v/>
      </c>
      <c r="AE45" s="23" t="str">
        <f>IF(ISNUMBER(AVERAGEIFS(Observed!AE$2:AE$3250,Observed!$A$2:$A$3250,$A45,Observed!$C$2:$C$3250,$C45)),AVERAGEIFS(Observed!AE$2:AE$3250,Observed!$A$2:$A$3250,$A45,Observed!$C$2:$C$3250,$C45),"")</f>
        <v/>
      </c>
      <c r="AF45" s="23" t="str">
        <f>IF(ISNUMBER(AVERAGEIFS(Observed!AF$2:AF$3250,Observed!$A$2:$A$3250,$A45,Observed!$C$2:$C$3250,$C45)),AVERAGEIFS(Observed!AF$2:AF$3250,Observed!$A$2:$A$3250,$A45,Observed!$C$2:$C$3250,$C45),"")</f>
        <v/>
      </c>
      <c r="AG45" s="23" t="str">
        <f>IF(ISNUMBER(AVERAGEIFS(Observed!AG$2:AG$3250,Observed!$A$2:$A$3250,$A45,Observed!$C$2:$C$3250,$C45)),AVERAGEIFS(Observed!AG$2:AG$3250,Observed!$A$2:$A$3250,$A45,Observed!$C$2:$C$3250,$C45),"")</f>
        <v/>
      </c>
      <c r="AH45" s="24" t="str">
        <f>IF(ISNUMBER(AVERAGEIFS(Observed!AH$2:AH$3250,Observed!$A$2:$A$3250,$A45,Observed!$C$2:$C$3250,$C45)),AVERAGEIFS(Observed!AH$2:AH$3250,Observed!$A$2:$A$3250,$A45,Observed!$C$2:$C$3250,$C45),"")</f>
        <v/>
      </c>
      <c r="AI45" s="24" t="str">
        <f>IF(ISNUMBER(AVERAGEIFS(Observed!AI$2:AI$3250,Observed!$A$2:$A$3250,$A45,Observed!$C$2:$C$3250,$C45)),AVERAGEIFS(Observed!AI$2:AI$3250,Observed!$A$2:$A$3250,$A45,Observed!$C$2:$C$3250,$C45),"")</f>
        <v/>
      </c>
      <c r="AJ45" s="24" t="str">
        <f>IF(ISNUMBER(AVERAGEIFS(Observed!AJ$2:AJ$3250,Observed!$A$2:$A$3250,$A45,Observed!$C$2:$C$3250,$C45)),AVERAGEIFS(Observed!AJ$2:AJ$3250,Observed!$A$2:$A$3250,$A45,Observed!$C$2:$C$3250,$C45),"")</f>
        <v/>
      </c>
      <c r="AK45" s="23" t="str">
        <f>IF(ISNUMBER(AVERAGEIFS(Observed!AK$2:AK$3250,Observed!$A$2:$A$3250,$A45,Observed!$C$2:$C$3250,$C45)),AVERAGEIFS(Observed!AK$2:AK$3250,Observed!$A$2:$A$3250,$A45,Observed!$C$2:$C$3250,$C45),"")</f>
        <v/>
      </c>
      <c r="AL45" s="24" t="str">
        <f>IF(ISNUMBER(AVERAGEIFS(Observed!AL$2:AL$3250,Observed!$A$2:$A$3250,$A45,Observed!$C$2:$C$3250,$C45)),AVERAGEIFS(Observed!AL$2:AL$3250,Observed!$A$2:$A$3250,$A45,Observed!$C$2:$C$3250,$C45),"")</f>
        <v/>
      </c>
      <c r="AM45" s="24" t="str">
        <f>IF(ISNUMBER(AVERAGEIFS(Observed!AM$2:AM$3250,Observed!$A$2:$A$3250,$A45,Observed!$C$2:$C$3250,$C45)),AVERAGEIFS(Observed!AM$2:AM$3250,Observed!$A$2:$A$3250,$A45,Observed!$C$2:$C$3250,$C45),"")</f>
        <v/>
      </c>
      <c r="AN45" s="24" t="str">
        <f>IF(ISNUMBER(AVERAGEIFS(Observed!AN$2:AN$3250,Observed!$A$2:$A$3250,$A45,Observed!$C$2:$C$3250,$C45)),AVERAGEIFS(Observed!AN$2:AN$3250,Observed!$A$2:$A$3250,$A45,Observed!$C$2:$C$3250,$C45),"")</f>
        <v/>
      </c>
      <c r="AO45" s="24" t="str">
        <f>IF(ISNUMBER(AVERAGEIFS(Observed!AO$2:AO$3250,Observed!$A$2:$A$3250,$A45,Observed!$C$2:$C$3250,$C45)),AVERAGEIFS(Observed!AO$2:AO$3250,Observed!$A$2:$A$3250,$A45,Observed!$C$2:$C$3250,$C45),"")</f>
        <v/>
      </c>
      <c r="AP45" s="24" t="str">
        <f>IF(ISNUMBER(AVERAGEIFS(Observed!AP$2:AP$3250,Observed!$A$2:$A$3250,$A45,Observed!$C$2:$C$3250,$C45)),AVERAGEIFS(Observed!AP$2:AP$3250,Observed!$A$2:$A$3250,$A45,Observed!$C$2:$C$3250,$C45),"")</f>
        <v/>
      </c>
      <c r="AQ45" s="24" t="str">
        <f>IF(ISNUMBER(AVERAGEIFS(Observed!AQ$2:AQ$3250,Observed!$A$2:$A$3250,$A45,Observed!$C$2:$C$3250,$C45)),AVERAGEIFS(Observed!AQ$2:AQ$3250,Observed!$A$2:$A$3250,$A45,Observed!$C$2:$C$3250,$C45),"")</f>
        <v/>
      </c>
      <c r="AR45" s="24" t="str">
        <f>IF(ISNUMBER(AVERAGEIFS(Observed!AR$2:AR$3250,Observed!$A$2:$A$3250,$A45,Observed!$C$2:$C$3250,$C45)),AVERAGEIFS(Observed!AR$2:AR$3250,Observed!$A$2:$A$3250,$A45,Observed!$C$2:$C$3250,$C45),"")</f>
        <v/>
      </c>
      <c r="AS45" s="23" t="str">
        <f>IF(ISNUMBER(AVERAGEIFS(Observed!AS$2:AS$3250,Observed!$A$2:$A$3250,$A45,Observed!$C$2:$C$3250,$C45)),AVERAGEIFS(Observed!AS$2:AS$3250,Observed!$A$2:$A$3250,$A45,Observed!$C$2:$C$3250,$C45),"")</f>
        <v/>
      </c>
      <c r="AT45" s="24" t="str">
        <f>IF(ISNUMBER(AVERAGEIFS(Observed!AT$2:AT$3250,Observed!$A$2:$A$3250,$A45,Observed!$C$2:$C$3250,$C45)),AVERAGEIFS(Observed!AT$2:AT$3250,Observed!$A$2:$A$3250,$A45,Observed!$C$2:$C$3250,$C45),"")</f>
        <v/>
      </c>
      <c r="AU45" s="23" t="str">
        <f>IF(ISNUMBER(AVERAGEIFS(Observed!AU$2:AU$3250,Observed!$A$2:$A$3250,$A45,Observed!$C$2:$C$3250,$C45)),AVERAGEIFS(Observed!AU$2:AU$3250,Observed!$A$2:$A$3250,$A45,Observed!$C$2:$C$3250,$C45),"")</f>
        <v/>
      </c>
      <c r="AV45" s="23" t="str">
        <f>IF(ISNUMBER(AVERAGEIFS(Observed!AV$2:AV$3250,Observed!$A$2:$A$3250,$A45,Observed!$C$2:$C$3250,$C45)),AVERAGEIFS(Observed!AV$2:AV$3250,Observed!$A$2:$A$3250,$A45,Observed!$C$2:$C$3250,$C45),"")</f>
        <v/>
      </c>
      <c r="AW45" s="2">
        <f>COUNTIFS(Observed!$A$2:$A$3250,$A45,Observed!$C$2:$C$3250,$C45)</f>
        <v>3</v>
      </c>
      <c r="AX45" s="2">
        <f t="shared" si="0"/>
        <v>1</v>
      </c>
    </row>
    <row r="46" spans="1:50" x14ac:dyDescent="0.25">
      <c r="A46" s="4" t="s">
        <v>119</v>
      </c>
      <c r="B46" t="s">
        <v>24</v>
      </c>
      <c r="C46" s="3">
        <v>42086</v>
      </c>
      <c r="D46">
        <v>1</v>
      </c>
      <c r="E46">
        <v>100</v>
      </c>
      <c r="J46" s="2" t="s">
        <v>44</v>
      </c>
      <c r="K46" s="2" t="s">
        <v>22</v>
      </c>
      <c r="L46">
        <v>3</v>
      </c>
      <c r="M46" s="2" t="s">
        <v>116</v>
      </c>
      <c r="N46" s="22">
        <f>IF(ISNUMBER(AVERAGEIFS(Observed!N$2:N$3250,Observed!$A$2:$A$3250,$A46,Observed!$C$2:$C$3250,$C46)),AVERAGEIFS(Observed!N$2:N$3250,Observed!$A$2:$A$3250,$A46,Observed!$C$2:$C$3250,$C46),"")</f>
        <v>2800</v>
      </c>
      <c r="O46" s="23">
        <f>IF(ISNUMBER(AVERAGEIFS(Observed!O$2:O$3250,Observed!$A$2:$A$3250,$A46,Observed!$C$2:$C$3250,$C46)),AVERAGEIFS(Observed!O$2:O$3250,Observed!$A$2:$A$3250,$A46,Observed!$C$2:$C$3250,$C46),"")</f>
        <v>280</v>
      </c>
      <c r="P46" s="23" t="str">
        <f>IF(ISNUMBER(AVERAGEIFS(Observed!P$2:P$3250,Observed!$A$2:$A$3250,$A46,Observed!$C$2:$C$3250,$C46)),AVERAGEIFS(Observed!P$2:P$3250,Observed!$A$2:$A$3250,$A46,Observed!$C$2:$C$3250,$C46),"")</f>
        <v/>
      </c>
      <c r="Q46" s="23" t="str">
        <f>IF(ISNUMBER(AVERAGEIFS(Observed!Q$2:Q$3250,Observed!$A$2:$A$3250,$A46,Observed!$C$2:$C$3250,$C46)),AVERAGEIFS(Observed!Q$2:Q$3250,Observed!$A$2:$A$3250,$A46,Observed!$C$2:$C$3250,$C46),"")</f>
        <v/>
      </c>
      <c r="R46" s="23" t="str">
        <f>IF(ISNUMBER(AVERAGEIFS(Observed!R$2:R$3250,Observed!$A$2:$A$3250,$A46,Observed!$C$2:$C$3250,$C46)),AVERAGEIFS(Observed!R$2:R$3250,Observed!$A$2:$A$3250,$A46,Observed!$C$2:$C$3250,$C46),"")</f>
        <v/>
      </c>
      <c r="S46" s="24" t="str">
        <f>IF(ISNUMBER(AVERAGEIFS(Observed!S$2:S$3250,Observed!$A$2:$A$3250,$A46,Observed!$C$2:$C$3250,$C46)),AVERAGEIFS(Observed!S$2:S$3250,Observed!$A$2:$A$3250,$A46,Observed!$C$2:$C$3250,$C46),"")</f>
        <v/>
      </c>
      <c r="T46" s="24" t="str">
        <f>IF(ISNUMBER(AVERAGEIFS(Observed!T$2:T$3250,Observed!$A$2:$A$3250,$A46,Observed!$C$2:$C$3250,$C46)),AVERAGEIFS(Observed!T$2:T$3250,Observed!$A$2:$A$3250,$A46,Observed!$C$2:$C$3250,$C46),"")</f>
        <v/>
      </c>
      <c r="U46" s="24" t="str">
        <f>IF(ISNUMBER(AVERAGEIFS(Observed!U$2:U$3250,Observed!$A$2:$A$3250,$A46,Observed!$C$2:$C$3250,$C46)),AVERAGEIFS(Observed!U$2:U$3250,Observed!$A$2:$A$3250,$A46,Observed!$C$2:$C$3250,$C46),"")</f>
        <v/>
      </c>
      <c r="V46" s="23" t="str">
        <f>IF(ISNUMBER(AVERAGEIFS(Observed!V$2:V$3250,Observed!$A$2:$A$3250,$A46,Observed!$C$2:$C$3250,$C46)),AVERAGEIFS(Observed!V$2:V$3250,Observed!$A$2:$A$3250,$A46,Observed!$C$2:$C$3250,$C46),"")</f>
        <v/>
      </c>
      <c r="W46" s="25" t="str">
        <f>IF(ISNUMBER(AVERAGEIFS(Observed!W$2:W$3250,Observed!$A$2:$A$3250,$A46,Observed!$C$2:$C$3250,$C46)),AVERAGEIFS(Observed!W$2:W$3250,Observed!$A$2:$A$3250,$A46,Observed!$C$2:$C$3250,$C46),"")</f>
        <v/>
      </c>
      <c r="X46" s="25" t="str">
        <f>IF(ISNUMBER(AVERAGEIFS(Observed!X$2:X$3250,Observed!$A$2:$A$3250,$A46,Observed!$C$2:$C$3250,$C46)),AVERAGEIFS(Observed!X$2:X$3250,Observed!$A$2:$A$3250,$A46,Observed!$C$2:$C$3250,$C46),"")</f>
        <v/>
      </c>
      <c r="Y46" s="23" t="str">
        <f>IF(ISNUMBER(AVERAGEIFS(Observed!Y$2:Y$3250,Observed!$A$2:$A$3250,$A46,Observed!$C$2:$C$3250,$C46)),AVERAGEIFS(Observed!Y$2:Y$3250,Observed!$A$2:$A$3250,$A46,Observed!$C$2:$C$3250,$C46),"")</f>
        <v/>
      </c>
      <c r="Z46" s="23" t="str">
        <f>IF(ISNUMBER(AVERAGEIFS(Observed!Z$2:Z$3250,Observed!$A$2:$A$3250,$A46,Observed!$C$2:$C$3250,$C46)),AVERAGEIFS(Observed!Z$2:Z$3250,Observed!$A$2:$A$3250,$A46,Observed!$C$2:$C$3250,$C46),"")</f>
        <v/>
      </c>
      <c r="AA46" s="23" t="str">
        <f>IF(ISNUMBER(AVERAGEIFS(Observed!AA$2:AA$3250,Observed!$A$2:$A$3250,$A46,Observed!$C$2:$C$3250,$C46)),AVERAGEIFS(Observed!AA$2:AA$3250,Observed!$A$2:$A$3250,$A46,Observed!$C$2:$C$3250,$C46),"")</f>
        <v/>
      </c>
      <c r="AB46" s="23" t="str">
        <f>IF(ISNUMBER(AVERAGEIFS(Observed!AB$2:AB$3250,Observed!$A$2:$A$3250,$A46,Observed!$C$2:$C$3250,$C46)),AVERAGEIFS(Observed!AB$2:AB$3250,Observed!$A$2:$A$3250,$A46,Observed!$C$2:$C$3250,$C46),"")</f>
        <v/>
      </c>
      <c r="AC46" s="23" t="str">
        <f>IF(ISNUMBER(AVERAGEIFS(Observed!AC$2:AC$3250,Observed!$A$2:$A$3250,$A46,Observed!$C$2:$C$3250,$C46)),AVERAGEIFS(Observed!AC$2:AC$3250,Observed!$A$2:$A$3250,$A46,Observed!$C$2:$C$3250,$C46),"")</f>
        <v/>
      </c>
      <c r="AD46" s="23" t="str">
        <f>IF(ISNUMBER(AVERAGEIFS(Observed!AD$2:AD$3250,Observed!$A$2:$A$3250,$A46,Observed!$C$2:$C$3250,$C46)),AVERAGEIFS(Observed!AD$2:AD$3250,Observed!$A$2:$A$3250,$A46,Observed!$C$2:$C$3250,$C46),"")</f>
        <v/>
      </c>
      <c r="AE46" s="23" t="str">
        <f>IF(ISNUMBER(AVERAGEIFS(Observed!AE$2:AE$3250,Observed!$A$2:$A$3250,$A46,Observed!$C$2:$C$3250,$C46)),AVERAGEIFS(Observed!AE$2:AE$3250,Observed!$A$2:$A$3250,$A46,Observed!$C$2:$C$3250,$C46),"")</f>
        <v/>
      </c>
      <c r="AF46" s="23" t="str">
        <f>IF(ISNUMBER(AVERAGEIFS(Observed!AF$2:AF$3250,Observed!$A$2:$A$3250,$A46,Observed!$C$2:$C$3250,$C46)),AVERAGEIFS(Observed!AF$2:AF$3250,Observed!$A$2:$A$3250,$A46,Observed!$C$2:$C$3250,$C46),"")</f>
        <v/>
      </c>
      <c r="AG46" s="23" t="str">
        <f>IF(ISNUMBER(AVERAGEIFS(Observed!AG$2:AG$3250,Observed!$A$2:$A$3250,$A46,Observed!$C$2:$C$3250,$C46)),AVERAGEIFS(Observed!AG$2:AG$3250,Observed!$A$2:$A$3250,$A46,Observed!$C$2:$C$3250,$C46),"")</f>
        <v/>
      </c>
      <c r="AH46" s="24" t="str">
        <f>IF(ISNUMBER(AVERAGEIFS(Observed!AH$2:AH$3250,Observed!$A$2:$A$3250,$A46,Observed!$C$2:$C$3250,$C46)),AVERAGEIFS(Observed!AH$2:AH$3250,Observed!$A$2:$A$3250,$A46,Observed!$C$2:$C$3250,$C46),"")</f>
        <v/>
      </c>
      <c r="AI46" s="24" t="str">
        <f>IF(ISNUMBER(AVERAGEIFS(Observed!AI$2:AI$3250,Observed!$A$2:$A$3250,$A46,Observed!$C$2:$C$3250,$C46)),AVERAGEIFS(Observed!AI$2:AI$3250,Observed!$A$2:$A$3250,$A46,Observed!$C$2:$C$3250,$C46),"")</f>
        <v/>
      </c>
      <c r="AJ46" s="24" t="str">
        <f>IF(ISNUMBER(AVERAGEIFS(Observed!AJ$2:AJ$3250,Observed!$A$2:$A$3250,$A46,Observed!$C$2:$C$3250,$C46)),AVERAGEIFS(Observed!AJ$2:AJ$3250,Observed!$A$2:$A$3250,$A46,Observed!$C$2:$C$3250,$C46),"")</f>
        <v/>
      </c>
      <c r="AK46" s="23" t="str">
        <f>IF(ISNUMBER(AVERAGEIFS(Observed!AK$2:AK$3250,Observed!$A$2:$A$3250,$A46,Observed!$C$2:$C$3250,$C46)),AVERAGEIFS(Observed!AK$2:AK$3250,Observed!$A$2:$A$3250,$A46,Observed!$C$2:$C$3250,$C46),"")</f>
        <v/>
      </c>
      <c r="AL46" s="24" t="str">
        <f>IF(ISNUMBER(AVERAGEIFS(Observed!AL$2:AL$3250,Observed!$A$2:$A$3250,$A46,Observed!$C$2:$C$3250,$C46)),AVERAGEIFS(Observed!AL$2:AL$3250,Observed!$A$2:$A$3250,$A46,Observed!$C$2:$C$3250,$C46),"")</f>
        <v/>
      </c>
      <c r="AM46" s="24" t="str">
        <f>IF(ISNUMBER(AVERAGEIFS(Observed!AM$2:AM$3250,Observed!$A$2:$A$3250,$A46,Observed!$C$2:$C$3250,$C46)),AVERAGEIFS(Observed!AM$2:AM$3250,Observed!$A$2:$A$3250,$A46,Observed!$C$2:$C$3250,$C46),"")</f>
        <v/>
      </c>
      <c r="AN46" s="24" t="str">
        <f>IF(ISNUMBER(AVERAGEIFS(Observed!AN$2:AN$3250,Observed!$A$2:$A$3250,$A46,Observed!$C$2:$C$3250,$C46)),AVERAGEIFS(Observed!AN$2:AN$3250,Observed!$A$2:$A$3250,$A46,Observed!$C$2:$C$3250,$C46),"")</f>
        <v/>
      </c>
      <c r="AO46" s="24" t="str">
        <f>IF(ISNUMBER(AVERAGEIFS(Observed!AO$2:AO$3250,Observed!$A$2:$A$3250,$A46,Observed!$C$2:$C$3250,$C46)),AVERAGEIFS(Observed!AO$2:AO$3250,Observed!$A$2:$A$3250,$A46,Observed!$C$2:$C$3250,$C46),"")</f>
        <v/>
      </c>
      <c r="AP46" s="24" t="str">
        <f>IF(ISNUMBER(AVERAGEIFS(Observed!AP$2:AP$3250,Observed!$A$2:$A$3250,$A46,Observed!$C$2:$C$3250,$C46)),AVERAGEIFS(Observed!AP$2:AP$3250,Observed!$A$2:$A$3250,$A46,Observed!$C$2:$C$3250,$C46),"")</f>
        <v/>
      </c>
      <c r="AQ46" s="24" t="str">
        <f>IF(ISNUMBER(AVERAGEIFS(Observed!AQ$2:AQ$3250,Observed!$A$2:$A$3250,$A46,Observed!$C$2:$C$3250,$C46)),AVERAGEIFS(Observed!AQ$2:AQ$3250,Observed!$A$2:$A$3250,$A46,Observed!$C$2:$C$3250,$C46),"")</f>
        <v/>
      </c>
      <c r="AR46" s="24" t="str">
        <f>IF(ISNUMBER(AVERAGEIFS(Observed!AR$2:AR$3250,Observed!$A$2:$A$3250,$A46,Observed!$C$2:$C$3250,$C46)),AVERAGEIFS(Observed!AR$2:AR$3250,Observed!$A$2:$A$3250,$A46,Observed!$C$2:$C$3250,$C46),"")</f>
        <v/>
      </c>
      <c r="AS46" s="23" t="str">
        <f>IF(ISNUMBER(AVERAGEIFS(Observed!AS$2:AS$3250,Observed!$A$2:$A$3250,$A46,Observed!$C$2:$C$3250,$C46)),AVERAGEIFS(Observed!AS$2:AS$3250,Observed!$A$2:$A$3250,$A46,Observed!$C$2:$C$3250,$C46),"")</f>
        <v/>
      </c>
      <c r="AT46" s="24" t="str">
        <f>IF(ISNUMBER(AVERAGEIFS(Observed!AT$2:AT$3250,Observed!$A$2:$A$3250,$A46,Observed!$C$2:$C$3250,$C46)),AVERAGEIFS(Observed!AT$2:AT$3250,Observed!$A$2:$A$3250,$A46,Observed!$C$2:$C$3250,$C46),"")</f>
        <v/>
      </c>
      <c r="AU46" s="23" t="str">
        <f>IF(ISNUMBER(AVERAGEIFS(Observed!AU$2:AU$3250,Observed!$A$2:$A$3250,$A46,Observed!$C$2:$C$3250,$C46)),AVERAGEIFS(Observed!AU$2:AU$3250,Observed!$A$2:$A$3250,$A46,Observed!$C$2:$C$3250,$C46),"")</f>
        <v/>
      </c>
      <c r="AV46" s="23" t="str">
        <f>IF(ISNUMBER(AVERAGEIFS(Observed!AV$2:AV$3250,Observed!$A$2:$A$3250,$A46,Observed!$C$2:$C$3250,$C46)),AVERAGEIFS(Observed!AV$2:AV$3250,Observed!$A$2:$A$3250,$A46,Observed!$C$2:$C$3250,$C46),"")</f>
        <v/>
      </c>
      <c r="AW46" s="2">
        <f>COUNTIFS(Observed!$A$2:$A$3250,$A46,Observed!$C$2:$C$3250,$C46)</f>
        <v>3</v>
      </c>
      <c r="AX46" s="2">
        <f t="shared" si="0"/>
        <v>1</v>
      </c>
    </row>
    <row r="47" spans="1:50" x14ac:dyDescent="0.25">
      <c r="A47" s="4" t="s">
        <v>120</v>
      </c>
      <c r="B47" t="s">
        <v>24</v>
      </c>
      <c r="C47" s="3">
        <v>42086</v>
      </c>
      <c r="D47">
        <v>1</v>
      </c>
      <c r="E47">
        <v>200</v>
      </c>
      <c r="J47" s="2" t="s">
        <v>44</v>
      </c>
      <c r="K47" s="2" t="s">
        <v>22</v>
      </c>
      <c r="L47">
        <v>3</v>
      </c>
      <c r="M47" s="2" t="s">
        <v>116</v>
      </c>
      <c r="N47" s="22">
        <f>IF(ISNUMBER(AVERAGEIFS(Observed!N$2:N$3250,Observed!$A$2:$A$3250,$A47,Observed!$C$2:$C$3250,$C47)),AVERAGEIFS(Observed!N$2:N$3250,Observed!$A$2:$A$3250,$A47,Observed!$C$2:$C$3250,$C47),"")</f>
        <v>2834</v>
      </c>
      <c r="O47" s="23">
        <f>IF(ISNUMBER(AVERAGEIFS(Observed!O$2:O$3250,Observed!$A$2:$A$3250,$A47,Observed!$C$2:$C$3250,$C47)),AVERAGEIFS(Observed!O$2:O$3250,Observed!$A$2:$A$3250,$A47,Observed!$C$2:$C$3250,$C47),"")</f>
        <v>283.39999999999998</v>
      </c>
      <c r="P47" s="23" t="str">
        <f>IF(ISNUMBER(AVERAGEIFS(Observed!P$2:P$3250,Observed!$A$2:$A$3250,$A47,Observed!$C$2:$C$3250,$C47)),AVERAGEIFS(Observed!P$2:P$3250,Observed!$A$2:$A$3250,$A47,Observed!$C$2:$C$3250,$C47),"")</f>
        <v/>
      </c>
      <c r="Q47" s="23" t="str">
        <f>IF(ISNUMBER(AVERAGEIFS(Observed!Q$2:Q$3250,Observed!$A$2:$A$3250,$A47,Observed!$C$2:$C$3250,$C47)),AVERAGEIFS(Observed!Q$2:Q$3250,Observed!$A$2:$A$3250,$A47,Observed!$C$2:$C$3250,$C47),"")</f>
        <v/>
      </c>
      <c r="R47" s="23" t="str">
        <f>IF(ISNUMBER(AVERAGEIFS(Observed!R$2:R$3250,Observed!$A$2:$A$3250,$A47,Observed!$C$2:$C$3250,$C47)),AVERAGEIFS(Observed!R$2:R$3250,Observed!$A$2:$A$3250,$A47,Observed!$C$2:$C$3250,$C47),"")</f>
        <v/>
      </c>
      <c r="S47" s="24" t="str">
        <f>IF(ISNUMBER(AVERAGEIFS(Observed!S$2:S$3250,Observed!$A$2:$A$3250,$A47,Observed!$C$2:$C$3250,$C47)),AVERAGEIFS(Observed!S$2:S$3250,Observed!$A$2:$A$3250,$A47,Observed!$C$2:$C$3250,$C47),"")</f>
        <v/>
      </c>
      <c r="T47" s="24" t="str">
        <f>IF(ISNUMBER(AVERAGEIFS(Observed!T$2:T$3250,Observed!$A$2:$A$3250,$A47,Observed!$C$2:$C$3250,$C47)),AVERAGEIFS(Observed!T$2:T$3250,Observed!$A$2:$A$3250,$A47,Observed!$C$2:$C$3250,$C47),"")</f>
        <v/>
      </c>
      <c r="U47" s="24" t="str">
        <f>IF(ISNUMBER(AVERAGEIFS(Observed!U$2:U$3250,Observed!$A$2:$A$3250,$A47,Observed!$C$2:$C$3250,$C47)),AVERAGEIFS(Observed!U$2:U$3250,Observed!$A$2:$A$3250,$A47,Observed!$C$2:$C$3250,$C47),"")</f>
        <v/>
      </c>
      <c r="V47" s="23" t="str">
        <f>IF(ISNUMBER(AVERAGEIFS(Observed!V$2:V$3250,Observed!$A$2:$A$3250,$A47,Observed!$C$2:$C$3250,$C47)),AVERAGEIFS(Observed!V$2:V$3250,Observed!$A$2:$A$3250,$A47,Observed!$C$2:$C$3250,$C47),"")</f>
        <v/>
      </c>
      <c r="W47" s="25" t="str">
        <f>IF(ISNUMBER(AVERAGEIFS(Observed!W$2:W$3250,Observed!$A$2:$A$3250,$A47,Observed!$C$2:$C$3250,$C47)),AVERAGEIFS(Observed!W$2:W$3250,Observed!$A$2:$A$3250,$A47,Observed!$C$2:$C$3250,$C47),"")</f>
        <v/>
      </c>
      <c r="X47" s="25" t="str">
        <f>IF(ISNUMBER(AVERAGEIFS(Observed!X$2:X$3250,Observed!$A$2:$A$3250,$A47,Observed!$C$2:$C$3250,$C47)),AVERAGEIFS(Observed!X$2:X$3250,Observed!$A$2:$A$3250,$A47,Observed!$C$2:$C$3250,$C47),"")</f>
        <v/>
      </c>
      <c r="Y47" s="23" t="str">
        <f>IF(ISNUMBER(AVERAGEIFS(Observed!Y$2:Y$3250,Observed!$A$2:$A$3250,$A47,Observed!$C$2:$C$3250,$C47)),AVERAGEIFS(Observed!Y$2:Y$3250,Observed!$A$2:$A$3250,$A47,Observed!$C$2:$C$3250,$C47),"")</f>
        <v/>
      </c>
      <c r="Z47" s="23" t="str">
        <f>IF(ISNUMBER(AVERAGEIFS(Observed!Z$2:Z$3250,Observed!$A$2:$A$3250,$A47,Observed!$C$2:$C$3250,$C47)),AVERAGEIFS(Observed!Z$2:Z$3250,Observed!$A$2:$A$3250,$A47,Observed!$C$2:$C$3250,$C47),"")</f>
        <v/>
      </c>
      <c r="AA47" s="23" t="str">
        <f>IF(ISNUMBER(AVERAGEIFS(Observed!AA$2:AA$3250,Observed!$A$2:$A$3250,$A47,Observed!$C$2:$C$3250,$C47)),AVERAGEIFS(Observed!AA$2:AA$3250,Observed!$A$2:$A$3250,$A47,Observed!$C$2:$C$3250,$C47),"")</f>
        <v/>
      </c>
      <c r="AB47" s="23" t="str">
        <f>IF(ISNUMBER(AVERAGEIFS(Observed!AB$2:AB$3250,Observed!$A$2:$A$3250,$A47,Observed!$C$2:$C$3250,$C47)),AVERAGEIFS(Observed!AB$2:AB$3250,Observed!$A$2:$A$3250,$A47,Observed!$C$2:$C$3250,$C47),"")</f>
        <v/>
      </c>
      <c r="AC47" s="23" t="str">
        <f>IF(ISNUMBER(AVERAGEIFS(Observed!AC$2:AC$3250,Observed!$A$2:$A$3250,$A47,Observed!$C$2:$C$3250,$C47)),AVERAGEIFS(Observed!AC$2:AC$3250,Observed!$A$2:$A$3250,$A47,Observed!$C$2:$C$3250,$C47),"")</f>
        <v/>
      </c>
      <c r="AD47" s="23" t="str">
        <f>IF(ISNUMBER(AVERAGEIFS(Observed!AD$2:AD$3250,Observed!$A$2:$A$3250,$A47,Observed!$C$2:$C$3250,$C47)),AVERAGEIFS(Observed!AD$2:AD$3250,Observed!$A$2:$A$3250,$A47,Observed!$C$2:$C$3250,$C47),"")</f>
        <v/>
      </c>
      <c r="AE47" s="23" t="str">
        <f>IF(ISNUMBER(AVERAGEIFS(Observed!AE$2:AE$3250,Observed!$A$2:$A$3250,$A47,Observed!$C$2:$C$3250,$C47)),AVERAGEIFS(Observed!AE$2:AE$3250,Observed!$A$2:$A$3250,$A47,Observed!$C$2:$C$3250,$C47),"")</f>
        <v/>
      </c>
      <c r="AF47" s="23" t="str">
        <f>IF(ISNUMBER(AVERAGEIFS(Observed!AF$2:AF$3250,Observed!$A$2:$A$3250,$A47,Observed!$C$2:$C$3250,$C47)),AVERAGEIFS(Observed!AF$2:AF$3250,Observed!$A$2:$A$3250,$A47,Observed!$C$2:$C$3250,$C47),"")</f>
        <v/>
      </c>
      <c r="AG47" s="23" t="str">
        <f>IF(ISNUMBER(AVERAGEIFS(Observed!AG$2:AG$3250,Observed!$A$2:$A$3250,$A47,Observed!$C$2:$C$3250,$C47)),AVERAGEIFS(Observed!AG$2:AG$3250,Observed!$A$2:$A$3250,$A47,Observed!$C$2:$C$3250,$C47),"")</f>
        <v/>
      </c>
      <c r="AH47" s="24" t="str">
        <f>IF(ISNUMBER(AVERAGEIFS(Observed!AH$2:AH$3250,Observed!$A$2:$A$3250,$A47,Observed!$C$2:$C$3250,$C47)),AVERAGEIFS(Observed!AH$2:AH$3250,Observed!$A$2:$A$3250,$A47,Observed!$C$2:$C$3250,$C47),"")</f>
        <v/>
      </c>
      <c r="AI47" s="24" t="str">
        <f>IF(ISNUMBER(AVERAGEIFS(Observed!AI$2:AI$3250,Observed!$A$2:$A$3250,$A47,Observed!$C$2:$C$3250,$C47)),AVERAGEIFS(Observed!AI$2:AI$3250,Observed!$A$2:$A$3250,$A47,Observed!$C$2:$C$3250,$C47),"")</f>
        <v/>
      </c>
      <c r="AJ47" s="24" t="str">
        <f>IF(ISNUMBER(AVERAGEIFS(Observed!AJ$2:AJ$3250,Observed!$A$2:$A$3250,$A47,Observed!$C$2:$C$3250,$C47)),AVERAGEIFS(Observed!AJ$2:AJ$3250,Observed!$A$2:$A$3250,$A47,Observed!$C$2:$C$3250,$C47),"")</f>
        <v/>
      </c>
      <c r="AK47" s="23" t="str">
        <f>IF(ISNUMBER(AVERAGEIFS(Observed!AK$2:AK$3250,Observed!$A$2:$A$3250,$A47,Observed!$C$2:$C$3250,$C47)),AVERAGEIFS(Observed!AK$2:AK$3250,Observed!$A$2:$A$3250,$A47,Observed!$C$2:$C$3250,$C47),"")</f>
        <v/>
      </c>
      <c r="AL47" s="24" t="str">
        <f>IF(ISNUMBER(AVERAGEIFS(Observed!AL$2:AL$3250,Observed!$A$2:$A$3250,$A47,Observed!$C$2:$C$3250,$C47)),AVERAGEIFS(Observed!AL$2:AL$3250,Observed!$A$2:$A$3250,$A47,Observed!$C$2:$C$3250,$C47),"")</f>
        <v/>
      </c>
      <c r="AM47" s="24" t="str">
        <f>IF(ISNUMBER(AVERAGEIFS(Observed!AM$2:AM$3250,Observed!$A$2:$A$3250,$A47,Observed!$C$2:$C$3250,$C47)),AVERAGEIFS(Observed!AM$2:AM$3250,Observed!$A$2:$A$3250,$A47,Observed!$C$2:$C$3250,$C47),"")</f>
        <v/>
      </c>
      <c r="AN47" s="24" t="str">
        <f>IF(ISNUMBER(AVERAGEIFS(Observed!AN$2:AN$3250,Observed!$A$2:$A$3250,$A47,Observed!$C$2:$C$3250,$C47)),AVERAGEIFS(Observed!AN$2:AN$3250,Observed!$A$2:$A$3250,$A47,Observed!$C$2:$C$3250,$C47),"")</f>
        <v/>
      </c>
      <c r="AO47" s="24" t="str">
        <f>IF(ISNUMBER(AVERAGEIFS(Observed!AO$2:AO$3250,Observed!$A$2:$A$3250,$A47,Observed!$C$2:$C$3250,$C47)),AVERAGEIFS(Observed!AO$2:AO$3250,Observed!$A$2:$A$3250,$A47,Observed!$C$2:$C$3250,$C47),"")</f>
        <v/>
      </c>
      <c r="AP47" s="24" t="str">
        <f>IF(ISNUMBER(AVERAGEIFS(Observed!AP$2:AP$3250,Observed!$A$2:$A$3250,$A47,Observed!$C$2:$C$3250,$C47)),AVERAGEIFS(Observed!AP$2:AP$3250,Observed!$A$2:$A$3250,$A47,Observed!$C$2:$C$3250,$C47),"")</f>
        <v/>
      </c>
      <c r="AQ47" s="24" t="str">
        <f>IF(ISNUMBER(AVERAGEIFS(Observed!AQ$2:AQ$3250,Observed!$A$2:$A$3250,$A47,Observed!$C$2:$C$3250,$C47)),AVERAGEIFS(Observed!AQ$2:AQ$3250,Observed!$A$2:$A$3250,$A47,Observed!$C$2:$C$3250,$C47),"")</f>
        <v/>
      </c>
      <c r="AR47" s="24" t="str">
        <f>IF(ISNUMBER(AVERAGEIFS(Observed!AR$2:AR$3250,Observed!$A$2:$A$3250,$A47,Observed!$C$2:$C$3250,$C47)),AVERAGEIFS(Observed!AR$2:AR$3250,Observed!$A$2:$A$3250,$A47,Observed!$C$2:$C$3250,$C47),"")</f>
        <v/>
      </c>
      <c r="AS47" s="23" t="str">
        <f>IF(ISNUMBER(AVERAGEIFS(Observed!AS$2:AS$3250,Observed!$A$2:$A$3250,$A47,Observed!$C$2:$C$3250,$C47)),AVERAGEIFS(Observed!AS$2:AS$3250,Observed!$A$2:$A$3250,$A47,Observed!$C$2:$C$3250,$C47),"")</f>
        <v/>
      </c>
      <c r="AT47" s="24" t="str">
        <f>IF(ISNUMBER(AVERAGEIFS(Observed!AT$2:AT$3250,Observed!$A$2:$A$3250,$A47,Observed!$C$2:$C$3250,$C47)),AVERAGEIFS(Observed!AT$2:AT$3250,Observed!$A$2:$A$3250,$A47,Observed!$C$2:$C$3250,$C47),"")</f>
        <v/>
      </c>
      <c r="AU47" s="23" t="str">
        <f>IF(ISNUMBER(AVERAGEIFS(Observed!AU$2:AU$3250,Observed!$A$2:$A$3250,$A47,Observed!$C$2:$C$3250,$C47)),AVERAGEIFS(Observed!AU$2:AU$3250,Observed!$A$2:$A$3250,$A47,Observed!$C$2:$C$3250,$C47),"")</f>
        <v/>
      </c>
      <c r="AV47" s="23" t="str">
        <f>IF(ISNUMBER(AVERAGEIFS(Observed!AV$2:AV$3250,Observed!$A$2:$A$3250,$A47,Observed!$C$2:$C$3250,$C47)),AVERAGEIFS(Observed!AV$2:AV$3250,Observed!$A$2:$A$3250,$A47,Observed!$C$2:$C$3250,$C47),"")</f>
        <v/>
      </c>
      <c r="AW47" s="2">
        <f>COUNTIFS(Observed!$A$2:$A$3250,$A47,Observed!$C$2:$C$3250,$C47)</f>
        <v>3</v>
      </c>
      <c r="AX47" s="2">
        <f t="shared" si="0"/>
        <v>1</v>
      </c>
    </row>
    <row r="48" spans="1:50" x14ac:dyDescent="0.25">
      <c r="A48" s="4" t="s">
        <v>121</v>
      </c>
      <c r="B48" t="s">
        <v>24</v>
      </c>
      <c r="C48" s="3">
        <v>42086</v>
      </c>
      <c r="D48">
        <v>1</v>
      </c>
      <c r="E48">
        <v>350</v>
      </c>
      <c r="J48" s="2" t="s">
        <v>44</v>
      </c>
      <c r="K48" s="2" t="s">
        <v>22</v>
      </c>
      <c r="L48">
        <v>3</v>
      </c>
      <c r="M48" s="2" t="s">
        <v>116</v>
      </c>
      <c r="N48" s="22">
        <f>IF(ISNUMBER(AVERAGEIFS(Observed!N$2:N$3250,Observed!$A$2:$A$3250,$A48,Observed!$C$2:$C$3250,$C48)),AVERAGEIFS(Observed!N$2:N$3250,Observed!$A$2:$A$3250,$A48,Observed!$C$2:$C$3250,$C48),"")</f>
        <v>2754.6666666666665</v>
      </c>
      <c r="O48" s="23">
        <f>IF(ISNUMBER(AVERAGEIFS(Observed!O$2:O$3250,Observed!$A$2:$A$3250,$A48,Observed!$C$2:$C$3250,$C48)),AVERAGEIFS(Observed!O$2:O$3250,Observed!$A$2:$A$3250,$A48,Observed!$C$2:$C$3250,$C48),"")</f>
        <v>275.46666666666664</v>
      </c>
      <c r="P48" s="23" t="str">
        <f>IF(ISNUMBER(AVERAGEIFS(Observed!P$2:P$3250,Observed!$A$2:$A$3250,$A48,Observed!$C$2:$C$3250,$C48)),AVERAGEIFS(Observed!P$2:P$3250,Observed!$A$2:$A$3250,$A48,Observed!$C$2:$C$3250,$C48),"")</f>
        <v/>
      </c>
      <c r="Q48" s="23" t="str">
        <f>IF(ISNUMBER(AVERAGEIFS(Observed!Q$2:Q$3250,Observed!$A$2:$A$3250,$A48,Observed!$C$2:$C$3250,$C48)),AVERAGEIFS(Observed!Q$2:Q$3250,Observed!$A$2:$A$3250,$A48,Observed!$C$2:$C$3250,$C48),"")</f>
        <v/>
      </c>
      <c r="R48" s="23" t="str">
        <f>IF(ISNUMBER(AVERAGEIFS(Observed!R$2:R$3250,Observed!$A$2:$A$3250,$A48,Observed!$C$2:$C$3250,$C48)),AVERAGEIFS(Observed!R$2:R$3250,Observed!$A$2:$A$3250,$A48,Observed!$C$2:$C$3250,$C48),"")</f>
        <v/>
      </c>
      <c r="S48" s="24" t="str">
        <f>IF(ISNUMBER(AVERAGEIFS(Observed!S$2:S$3250,Observed!$A$2:$A$3250,$A48,Observed!$C$2:$C$3250,$C48)),AVERAGEIFS(Observed!S$2:S$3250,Observed!$A$2:$A$3250,$A48,Observed!$C$2:$C$3250,$C48),"")</f>
        <v/>
      </c>
      <c r="T48" s="24" t="str">
        <f>IF(ISNUMBER(AVERAGEIFS(Observed!T$2:T$3250,Observed!$A$2:$A$3250,$A48,Observed!$C$2:$C$3250,$C48)),AVERAGEIFS(Observed!T$2:T$3250,Observed!$A$2:$A$3250,$A48,Observed!$C$2:$C$3250,$C48),"")</f>
        <v/>
      </c>
      <c r="U48" s="24" t="str">
        <f>IF(ISNUMBER(AVERAGEIFS(Observed!U$2:U$3250,Observed!$A$2:$A$3250,$A48,Observed!$C$2:$C$3250,$C48)),AVERAGEIFS(Observed!U$2:U$3250,Observed!$A$2:$A$3250,$A48,Observed!$C$2:$C$3250,$C48),"")</f>
        <v/>
      </c>
      <c r="V48" s="23" t="str">
        <f>IF(ISNUMBER(AVERAGEIFS(Observed!V$2:V$3250,Observed!$A$2:$A$3250,$A48,Observed!$C$2:$C$3250,$C48)),AVERAGEIFS(Observed!V$2:V$3250,Observed!$A$2:$A$3250,$A48,Observed!$C$2:$C$3250,$C48),"")</f>
        <v/>
      </c>
      <c r="W48" s="25" t="str">
        <f>IF(ISNUMBER(AVERAGEIFS(Observed!W$2:W$3250,Observed!$A$2:$A$3250,$A48,Observed!$C$2:$C$3250,$C48)),AVERAGEIFS(Observed!W$2:W$3250,Observed!$A$2:$A$3250,$A48,Observed!$C$2:$C$3250,$C48),"")</f>
        <v/>
      </c>
      <c r="X48" s="25" t="str">
        <f>IF(ISNUMBER(AVERAGEIFS(Observed!X$2:X$3250,Observed!$A$2:$A$3250,$A48,Observed!$C$2:$C$3250,$C48)),AVERAGEIFS(Observed!X$2:X$3250,Observed!$A$2:$A$3250,$A48,Observed!$C$2:$C$3250,$C48),"")</f>
        <v/>
      </c>
      <c r="Y48" s="23" t="str">
        <f>IF(ISNUMBER(AVERAGEIFS(Observed!Y$2:Y$3250,Observed!$A$2:$A$3250,$A48,Observed!$C$2:$C$3250,$C48)),AVERAGEIFS(Observed!Y$2:Y$3250,Observed!$A$2:$A$3250,$A48,Observed!$C$2:$C$3250,$C48),"")</f>
        <v/>
      </c>
      <c r="Z48" s="23" t="str">
        <f>IF(ISNUMBER(AVERAGEIFS(Observed!Z$2:Z$3250,Observed!$A$2:$A$3250,$A48,Observed!$C$2:$C$3250,$C48)),AVERAGEIFS(Observed!Z$2:Z$3250,Observed!$A$2:$A$3250,$A48,Observed!$C$2:$C$3250,$C48),"")</f>
        <v/>
      </c>
      <c r="AA48" s="23" t="str">
        <f>IF(ISNUMBER(AVERAGEIFS(Observed!AA$2:AA$3250,Observed!$A$2:$A$3250,$A48,Observed!$C$2:$C$3250,$C48)),AVERAGEIFS(Observed!AA$2:AA$3250,Observed!$A$2:$A$3250,$A48,Observed!$C$2:$C$3250,$C48),"")</f>
        <v/>
      </c>
      <c r="AB48" s="23" t="str">
        <f>IF(ISNUMBER(AVERAGEIFS(Observed!AB$2:AB$3250,Observed!$A$2:$A$3250,$A48,Observed!$C$2:$C$3250,$C48)),AVERAGEIFS(Observed!AB$2:AB$3250,Observed!$A$2:$A$3250,$A48,Observed!$C$2:$C$3250,$C48),"")</f>
        <v/>
      </c>
      <c r="AC48" s="23" t="str">
        <f>IF(ISNUMBER(AVERAGEIFS(Observed!AC$2:AC$3250,Observed!$A$2:$A$3250,$A48,Observed!$C$2:$C$3250,$C48)),AVERAGEIFS(Observed!AC$2:AC$3250,Observed!$A$2:$A$3250,$A48,Observed!$C$2:$C$3250,$C48),"")</f>
        <v/>
      </c>
      <c r="AD48" s="23" t="str">
        <f>IF(ISNUMBER(AVERAGEIFS(Observed!AD$2:AD$3250,Observed!$A$2:$A$3250,$A48,Observed!$C$2:$C$3250,$C48)),AVERAGEIFS(Observed!AD$2:AD$3250,Observed!$A$2:$A$3250,$A48,Observed!$C$2:$C$3250,$C48),"")</f>
        <v/>
      </c>
      <c r="AE48" s="23" t="str">
        <f>IF(ISNUMBER(AVERAGEIFS(Observed!AE$2:AE$3250,Observed!$A$2:$A$3250,$A48,Observed!$C$2:$C$3250,$C48)),AVERAGEIFS(Observed!AE$2:AE$3250,Observed!$A$2:$A$3250,$A48,Observed!$C$2:$C$3250,$C48),"")</f>
        <v/>
      </c>
      <c r="AF48" s="23" t="str">
        <f>IF(ISNUMBER(AVERAGEIFS(Observed!AF$2:AF$3250,Observed!$A$2:$A$3250,$A48,Observed!$C$2:$C$3250,$C48)),AVERAGEIFS(Observed!AF$2:AF$3250,Observed!$A$2:$A$3250,$A48,Observed!$C$2:$C$3250,$C48),"")</f>
        <v/>
      </c>
      <c r="AG48" s="23" t="str">
        <f>IF(ISNUMBER(AVERAGEIFS(Observed!AG$2:AG$3250,Observed!$A$2:$A$3250,$A48,Observed!$C$2:$C$3250,$C48)),AVERAGEIFS(Observed!AG$2:AG$3250,Observed!$A$2:$A$3250,$A48,Observed!$C$2:$C$3250,$C48),"")</f>
        <v/>
      </c>
      <c r="AH48" s="24" t="str">
        <f>IF(ISNUMBER(AVERAGEIFS(Observed!AH$2:AH$3250,Observed!$A$2:$A$3250,$A48,Observed!$C$2:$C$3250,$C48)),AVERAGEIFS(Observed!AH$2:AH$3250,Observed!$A$2:$A$3250,$A48,Observed!$C$2:$C$3250,$C48),"")</f>
        <v/>
      </c>
      <c r="AI48" s="24" t="str">
        <f>IF(ISNUMBER(AVERAGEIFS(Observed!AI$2:AI$3250,Observed!$A$2:$A$3250,$A48,Observed!$C$2:$C$3250,$C48)),AVERAGEIFS(Observed!AI$2:AI$3250,Observed!$A$2:$A$3250,$A48,Observed!$C$2:$C$3250,$C48),"")</f>
        <v/>
      </c>
      <c r="AJ48" s="24" t="str">
        <f>IF(ISNUMBER(AVERAGEIFS(Observed!AJ$2:AJ$3250,Observed!$A$2:$A$3250,$A48,Observed!$C$2:$C$3250,$C48)),AVERAGEIFS(Observed!AJ$2:AJ$3250,Observed!$A$2:$A$3250,$A48,Observed!$C$2:$C$3250,$C48),"")</f>
        <v/>
      </c>
      <c r="AK48" s="23" t="str">
        <f>IF(ISNUMBER(AVERAGEIFS(Observed!AK$2:AK$3250,Observed!$A$2:$A$3250,$A48,Observed!$C$2:$C$3250,$C48)),AVERAGEIFS(Observed!AK$2:AK$3250,Observed!$A$2:$A$3250,$A48,Observed!$C$2:$C$3250,$C48),"")</f>
        <v/>
      </c>
      <c r="AL48" s="24" t="str">
        <f>IF(ISNUMBER(AVERAGEIFS(Observed!AL$2:AL$3250,Observed!$A$2:$A$3250,$A48,Observed!$C$2:$C$3250,$C48)),AVERAGEIFS(Observed!AL$2:AL$3250,Observed!$A$2:$A$3250,$A48,Observed!$C$2:$C$3250,$C48),"")</f>
        <v/>
      </c>
      <c r="AM48" s="24" t="str">
        <f>IF(ISNUMBER(AVERAGEIFS(Observed!AM$2:AM$3250,Observed!$A$2:$A$3250,$A48,Observed!$C$2:$C$3250,$C48)),AVERAGEIFS(Observed!AM$2:AM$3250,Observed!$A$2:$A$3250,$A48,Observed!$C$2:$C$3250,$C48),"")</f>
        <v/>
      </c>
      <c r="AN48" s="24" t="str">
        <f>IF(ISNUMBER(AVERAGEIFS(Observed!AN$2:AN$3250,Observed!$A$2:$A$3250,$A48,Observed!$C$2:$C$3250,$C48)),AVERAGEIFS(Observed!AN$2:AN$3250,Observed!$A$2:$A$3250,$A48,Observed!$C$2:$C$3250,$C48),"")</f>
        <v/>
      </c>
      <c r="AO48" s="24" t="str">
        <f>IF(ISNUMBER(AVERAGEIFS(Observed!AO$2:AO$3250,Observed!$A$2:$A$3250,$A48,Observed!$C$2:$C$3250,$C48)),AVERAGEIFS(Observed!AO$2:AO$3250,Observed!$A$2:$A$3250,$A48,Observed!$C$2:$C$3250,$C48),"")</f>
        <v/>
      </c>
      <c r="AP48" s="24" t="str">
        <f>IF(ISNUMBER(AVERAGEIFS(Observed!AP$2:AP$3250,Observed!$A$2:$A$3250,$A48,Observed!$C$2:$C$3250,$C48)),AVERAGEIFS(Observed!AP$2:AP$3250,Observed!$A$2:$A$3250,$A48,Observed!$C$2:$C$3250,$C48),"")</f>
        <v/>
      </c>
      <c r="AQ48" s="24" t="str">
        <f>IF(ISNUMBER(AVERAGEIFS(Observed!AQ$2:AQ$3250,Observed!$A$2:$A$3250,$A48,Observed!$C$2:$C$3250,$C48)),AVERAGEIFS(Observed!AQ$2:AQ$3250,Observed!$A$2:$A$3250,$A48,Observed!$C$2:$C$3250,$C48),"")</f>
        <v/>
      </c>
      <c r="AR48" s="24" t="str">
        <f>IF(ISNUMBER(AVERAGEIFS(Observed!AR$2:AR$3250,Observed!$A$2:$A$3250,$A48,Observed!$C$2:$C$3250,$C48)),AVERAGEIFS(Observed!AR$2:AR$3250,Observed!$A$2:$A$3250,$A48,Observed!$C$2:$C$3250,$C48),"")</f>
        <v/>
      </c>
      <c r="AS48" s="23" t="str">
        <f>IF(ISNUMBER(AVERAGEIFS(Observed!AS$2:AS$3250,Observed!$A$2:$A$3250,$A48,Observed!$C$2:$C$3250,$C48)),AVERAGEIFS(Observed!AS$2:AS$3250,Observed!$A$2:$A$3250,$A48,Observed!$C$2:$C$3250,$C48),"")</f>
        <v/>
      </c>
      <c r="AT48" s="24" t="str">
        <f>IF(ISNUMBER(AVERAGEIFS(Observed!AT$2:AT$3250,Observed!$A$2:$A$3250,$A48,Observed!$C$2:$C$3250,$C48)),AVERAGEIFS(Observed!AT$2:AT$3250,Observed!$A$2:$A$3250,$A48,Observed!$C$2:$C$3250,$C48),"")</f>
        <v/>
      </c>
      <c r="AU48" s="23" t="str">
        <f>IF(ISNUMBER(AVERAGEIFS(Observed!AU$2:AU$3250,Observed!$A$2:$A$3250,$A48,Observed!$C$2:$C$3250,$C48)),AVERAGEIFS(Observed!AU$2:AU$3250,Observed!$A$2:$A$3250,$A48,Observed!$C$2:$C$3250,$C48),"")</f>
        <v/>
      </c>
      <c r="AV48" s="23" t="str">
        <f>IF(ISNUMBER(AVERAGEIFS(Observed!AV$2:AV$3250,Observed!$A$2:$A$3250,$A48,Observed!$C$2:$C$3250,$C48)),AVERAGEIFS(Observed!AV$2:AV$3250,Observed!$A$2:$A$3250,$A48,Observed!$C$2:$C$3250,$C48),"")</f>
        <v/>
      </c>
      <c r="AW48" s="2">
        <f>COUNTIFS(Observed!$A$2:$A$3250,$A48,Observed!$C$2:$C$3250,$C48)</f>
        <v>3</v>
      </c>
      <c r="AX48" s="2">
        <f t="shared" si="0"/>
        <v>1</v>
      </c>
    </row>
    <row r="49" spans="1:50" x14ac:dyDescent="0.25">
      <c r="A49" s="4" t="s">
        <v>122</v>
      </c>
      <c r="B49" t="s">
        <v>24</v>
      </c>
      <c r="C49" s="3">
        <v>42086</v>
      </c>
      <c r="D49">
        <v>1</v>
      </c>
      <c r="E49">
        <v>500</v>
      </c>
      <c r="J49" s="2" t="s">
        <v>44</v>
      </c>
      <c r="K49" s="2" t="s">
        <v>22</v>
      </c>
      <c r="L49">
        <v>3</v>
      </c>
      <c r="M49" s="2" t="s">
        <v>116</v>
      </c>
      <c r="N49" s="22">
        <f>IF(ISNUMBER(AVERAGEIFS(Observed!N$2:N$3250,Observed!$A$2:$A$3250,$A49,Observed!$C$2:$C$3250,$C49)),AVERAGEIFS(Observed!N$2:N$3250,Observed!$A$2:$A$3250,$A49,Observed!$C$2:$C$3250,$C49),"")</f>
        <v>2766</v>
      </c>
      <c r="O49" s="23">
        <f>IF(ISNUMBER(AVERAGEIFS(Observed!O$2:O$3250,Observed!$A$2:$A$3250,$A49,Observed!$C$2:$C$3250,$C49)),AVERAGEIFS(Observed!O$2:O$3250,Observed!$A$2:$A$3250,$A49,Observed!$C$2:$C$3250,$C49),"")</f>
        <v>276.59999999999997</v>
      </c>
      <c r="P49" s="23" t="str">
        <f>IF(ISNUMBER(AVERAGEIFS(Observed!P$2:P$3250,Observed!$A$2:$A$3250,$A49,Observed!$C$2:$C$3250,$C49)),AVERAGEIFS(Observed!P$2:P$3250,Observed!$A$2:$A$3250,$A49,Observed!$C$2:$C$3250,$C49),"")</f>
        <v/>
      </c>
      <c r="Q49" s="23" t="str">
        <f>IF(ISNUMBER(AVERAGEIFS(Observed!Q$2:Q$3250,Observed!$A$2:$A$3250,$A49,Observed!$C$2:$C$3250,$C49)),AVERAGEIFS(Observed!Q$2:Q$3250,Observed!$A$2:$A$3250,$A49,Observed!$C$2:$C$3250,$C49),"")</f>
        <v/>
      </c>
      <c r="R49" s="23" t="str">
        <f>IF(ISNUMBER(AVERAGEIFS(Observed!R$2:R$3250,Observed!$A$2:$A$3250,$A49,Observed!$C$2:$C$3250,$C49)),AVERAGEIFS(Observed!R$2:R$3250,Observed!$A$2:$A$3250,$A49,Observed!$C$2:$C$3250,$C49),"")</f>
        <v/>
      </c>
      <c r="S49" s="24" t="str">
        <f>IF(ISNUMBER(AVERAGEIFS(Observed!S$2:S$3250,Observed!$A$2:$A$3250,$A49,Observed!$C$2:$C$3250,$C49)),AVERAGEIFS(Observed!S$2:S$3250,Observed!$A$2:$A$3250,$A49,Observed!$C$2:$C$3250,$C49),"")</f>
        <v/>
      </c>
      <c r="T49" s="24" t="str">
        <f>IF(ISNUMBER(AVERAGEIFS(Observed!T$2:T$3250,Observed!$A$2:$A$3250,$A49,Observed!$C$2:$C$3250,$C49)),AVERAGEIFS(Observed!T$2:T$3250,Observed!$A$2:$A$3250,$A49,Observed!$C$2:$C$3250,$C49),"")</f>
        <v/>
      </c>
      <c r="U49" s="24" t="str">
        <f>IF(ISNUMBER(AVERAGEIFS(Observed!U$2:U$3250,Observed!$A$2:$A$3250,$A49,Observed!$C$2:$C$3250,$C49)),AVERAGEIFS(Observed!U$2:U$3250,Observed!$A$2:$A$3250,$A49,Observed!$C$2:$C$3250,$C49),"")</f>
        <v/>
      </c>
      <c r="V49" s="23" t="str">
        <f>IF(ISNUMBER(AVERAGEIFS(Observed!V$2:V$3250,Observed!$A$2:$A$3250,$A49,Observed!$C$2:$C$3250,$C49)),AVERAGEIFS(Observed!V$2:V$3250,Observed!$A$2:$A$3250,$A49,Observed!$C$2:$C$3250,$C49),"")</f>
        <v/>
      </c>
      <c r="W49" s="25" t="str">
        <f>IF(ISNUMBER(AVERAGEIFS(Observed!W$2:W$3250,Observed!$A$2:$A$3250,$A49,Observed!$C$2:$C$3250,$C49)),AVERAGEIFS(Observed!W$2:W$3250,Observed!$A$2:$A$3250,$A49,Observed!$C$2:$C$3250,$C49),"")</f>
        <v/>
      </c>
      <c r="X49" s="25" t="str">
        <f>IF(ISNUMBER(AVERAGEIFS(Observed!X$2:X$3250,Observed!$A$2:$A$3250,$A49,Observed!$C$2:$C$3250,$C49)),AVERAGEIFS(Observed!X$2:X$3250,Observed!$A$2:$A$3250,$A49,Observed!$C$2:$C$3250,$C49),"")</f>
        <v/>
      </c>
      <c r="Y49" s="23" t="str">
        <f>IF(ISNUMBER(AVERAGEIFS(Observed!Y$2:Y$3250,Observed!$A$2:$A$3250,$A49,Observed!$C$2:$C$3250,$C49)),AVERAGEIFS(Observed!Y$2:Y$3250,Observed!$A$2:$A$3250,$A49,Observed!$C$2:$C$3250,$C49),"")</f>
        <v/>
      </c>
      <c r="Z49" s="23" t="str">
        <f>IF(ISNUMBER(AVERAGEIFS(Observed!Z$2:Z$3250,Observed!$A$2:$A$3250,$A49,Observed!$C$2:$C$3250,$C49)),AVERAGEIFS(Observed!Z$2:Z$3250,Observed!$A$2:$A$3250,$A49,Observed!$C$2:$C$3250,$C49),"")</f>
        <v/>
      </c>
      <c r="AA49" s="23" t="str">
        <f>IF(ISNUMBER(AVERAGEIFS(Observed!AA$2:AA$3250,Observed!$A$2:$A$3250,$A49,Observed!$C$2:$C$3250,$C49)),AVERAGEIFS(Observed!AA$2:AA$3250,Observed!$A$2:$A$3250,$A49,Observed!$C$2:$C$3250,$C49),"")</f>
        <v/>
      </c>
      <c r="AB49" s="23" t="str">
        <f>IF(ISNUMBER(AVERAGEIFS(Observed!AB$2:AB$3250,Observed!$A$2:$A$3250,$A49,Observed!$C$2:$C$3250,$C49)),AVERAGEIFS(Observed!AB$2:AB$3250,Observed!$A$2:$A$3250,$A49,Observed!$C$2:$C$3250,$C49),"")</f>
        <v/>
      </c>
      <c r="AC49" s="23" t="str">
        <f>IF(ISNUMBER(AVERAGEIFS(Observed!AC$2:AC$3250,Observed!$A$2:$A$3250,$A49,Observed!$C$2:$C$3250,$C49)),AVERAGEIFS(Observed!AC$2:AC$3250,Observed!$A$2:$A$3250,$A49,Observed!$C$2:$C$3250,$C49),"")</f>
        <v/>
      </c>
      <c r="AD49" s="23" t="str">
        <f>IF(ISNUMBER(AVERAGEIFS(Observed!AD$2:AD$3250,Observed!$A$2:$A$3250,$A49,Observed!$C$2:$C$3250,$C49)),AVERAGEIFS(Observed!AD$2:AD$3250,Observed!$A$2:$A$3250,$A49,Observed!$C$2:$C$3250,$C49),"")</f>
        <v/>
      </c>
      <c r="AE49" s="23" t="str">
        <f>IF(ISNUMBER(AVERAGEIFS(Observed!AE$2:AE$3250,Observed!$A$2:$A$3250,$A49,Observed!$C$2:$C$3250,$C49)),AVERAGEIFS(Observed!AE$2:AE$3250,Observed!$A$2:$A$3250,$A49,Observed!$C$2:$C$3250,$C49),"")</f>
        <v/>
      </c>
      <c r="AF49" s="23" t="str">
        <f>IF(ISNUMBER(AVERAGEIFS(Observed!AF$2:AF$3250,Observed!$A$2:$A$3250,$A49,Observed!$C$2:$C$3250,$C49)),AVERAGEIFS(Observed!AF$2:AF$3250,Observed!$A$2:$A$3250,$A49,Observed!$C$2:$C$3250,$C49),"")</f>
        <v/>
      </c>
      <c r="AG49" s="23" t="str">
        <f>IF(ISNUMBER(AVERAGEIFS(Observed!AG$2:AG$3250,Observed!$A$2:$A$3250,$A49,Observed!$C$2:$C$3250,$C49)),AVERAGEIFS(Observed!AG$2:AG$3250,Observed!$A$2:$A$3250,$A49,Observed!$C$2:$C$3250,$C49),"")</f>
        <v/>
      </c>
      <c r="AH49" s="24" t="str">
        <f>IF(ISNUMBER(AVERAGEIFS(Observed!AH$2:AH$3250,Observed!$A$2:$A$3250,$A49,Observed!$C$2:$C$3250,$C49)),AVERAGEIFS(Observed!AH$2:AH$3250,Observed!$A$2:$A$3250,$A49,Observed!$C$2:$C$3250,$C49),"")</f>
        <v/>
      </c>
      <c r="AI49" s="24" t="str">
        <f>IF(ISNUMBER(AVERAGEIFS(Observed!AI$2:AI$3250,Observed!$A$2:$A$3250,$A49,Observed!$C$2:$C$3250,$C49)),AVERAGEIFS(Observed!AI$2:AI$3250,Observed!$A$2:$A$3250,$A49,Observed!$C$2:$C$3250,$C49),"")</f>
        <v/>
      </c>
      <c r="AJ49" s="24" t="str">
        <f>IF(ISNUMBER(AVERAGEIFS(Observed!AJ$2:AJ$3250,Observed!$A$2:$A$3250,$A49,Observed!$C$2:$C$3250,$C49)),AVERAGEIFS(Observed!AJ$2:AJ$3250,Observed!$A$2:$A$3250,$A49,Observed!$C$2:$C$3250,$C49),"")</f>
        <v/>
      </c>
      <c r="AK49" s="23" t="str">
        <f>IF(ISNUMBER(AVERAGEIFS(Observed!AK$2:AK$3250,Observed!$A$2:$A$3250,$A49,Observed!$C$2:$C$3250,$C49)),AVERAGEIFS(Observed!AK$2:AK$3250,Observed!$A$2:$A$3250,$A49,Observed!$C$2:$C$3250,$C49),"")</f>
        <v/>
      </c>
      <c r="AL49" s="24" t="str">
        <f>IF(ISNUMBER(AVERAGEIFS(Observed!AL$2:AL$3250,Observed!$A$2:$A$3250,$A49,Observed!$C$2:$C$3250,$C49)),AVERAGEIFS(Observed!AL$2:AL$3250,Observed!$A$2:$A$3250,$A49,Observed!$C$2:$C$3250,$C49),"")</f>
        <v/>
      </c>
      <c r="AM49" s="24" t="str">
        <f>IF(ISNUMBER(AVERAGEIFS(Observed!AM$2:AM$3250,Observed!$A$2:$A$3250,$A49,Observed!$C$2:$C$3250,$C49)),AVERAGEIFS(Observed!AM$2:AM$3250,Observed!$A$2:$A$3250,$A49,Observed!$C$2:$C$3250,$C49),"")</f>
        <v/>
      </c>
      <c r="AN49" s="24" t="str">
        <f>IF(ISNUMBER(AVERAGEIFS(Observed!AN$2:AN$3250,Observed!$A$2:$A$3250,$A49,Observed!$C$2:$C$3250,$C49)),AVERAGEIFS(Observed!AN$2:AN$3250,Observed!$A$2:$A$3250,$A49,Observed!$C$2:$C$3250,$C49),"")</f>
        <v/>
      </c>
      <c r="AO49" s="24" t="str">
        <f>IF(ISNUMBER(AVERAGEIFS(Observed!AO$2:AO$3250,Observed!$A$2:$A$3250,$A49,Observed!$C$2:$C$3250,$C49)),AVERAGEIFS(Observed!AO$2:AO$3250,Observed!$A$2:$A$3250,$A49,Observed!$C$2:$C$3250,$C49),"")</f>
        <v/>
      </c>
      <c r="AP49" s="24" t="str">
        <f>IF(ISNUMBER(AVERAGEIFS(Observed!AP$2:AP$3250,Observed!$A$2:$A$3250,$A49,Observed!$C$2:$C$3250,$C49)),AVERAGEIFS(Observed!AP$2:AP$3250,Observed!$A$2:$A$3250,$A49,Observed!$C$2:$C$3250,$C49),"")</f>
        <v/>
      </c>
      <c r="AQ49" s="24" t="str">
        <f>IF(ISNUMBER(AVERAGEIFS(Observed!AQ$2:AQ$3250,Observed!$A$2:$A$3250,$A49,Observed!$C$2:$C$3250,$C49)),AVERAGEIFS(Observed!AQ$2:AQ$3250,Observed!$A$2:$A$3250,$A49,Observed!$C$2:$C$3250,$C49),"")</f>
        <v/>
      </c>
      <c r="AR49" s="24" t="str">
        <f>IF(ISNUMBER(AVERAGEIFS(Observed!AR$2:AR$3250,Observed!$A$2:$A$3250,$A49,Observed!$C$2:$C$3250,$C49)),AVERAGEIFS(Observed!AR$2:AR$3250,Observed!$A$2:$A$3250,$A49,Observed!$C$2:$C$3250,$C49),"")</f>
        <v/>
      </c>
      <c r="AS49" s="23" t="str">
        <f>IF(ISNUMBER(AVERAGEIFS(Observed!AS$2:AS$3250,Observed!$A$2:$A$3250,$A49,Observed!$C$2:$C$3250,$C49)),AVERAGEIFS(Observed!AS$2:AS$3250,Observed!$A$2:$A$3250,$A49,Observed!$C$2:$C$3250,$C49),"")</f>
        <v/>
      </c>
      <c r="AT49" s="24" t="str">
        <f>IF(ISNUMBER(AVERAGEIFS(Observed!AT$2:AT$3250,Observed!$A$2:$A$3250,$A49,Observed!$C$2:$C$3250,$C49)),AVERAGEIFS(Observed!AT$2:AT$3250,Observed!$A$2:$A$3250,$A49,Observed!$C$2:$C$3250,$C49),"")</f>
        <v/>
      </c>
      <c r="AU49" s="23" t="str">
        <f>IF(ISNUMBER(AVERAGEIFS(Observed!AU$2:AU$3250,Observed!$A$2:$A$3250,$A49,Observed!$C$2:$C$3250,$C49)),AVERAGEIFS(Observed!AU$2:AU$3250,Observed!$A$2:$A$3250,$A49,Observed!$C$2:$C$3250,$C49),"")</f>
        <v/>
      </c>
      <c r="AV49" s="23" t="str">
        <f>IF(ISNUMBER(AVERAGEIFS(Observed!AV$2:AV$3250,Observed!$A$2:$A$3250,$A49,Observed!$C$2:$C$3250,$C49)),AVERAGEIFS(Observed!AV$2:AV$3250,Observed!$A$2:$A$3250,$A49,Observed!$C$2:$C$3250,$C49),"")</f>
        <v/>
      </c>
      <c r="AW49" s="2">
        <f>COUNTIFS(Observed!$A$2:$A$3250,$A49,Observed!$C$2:$C$3250,$C49)</f>
        <v>3</v>
      </c>
      <c r="AX49" s="2">
        <f t="shared" si="0"/>
        <v>1</v>
      </c>
    </row>
    <row r="50" spans="1:50" x14ac:dyDescent="0.25">
      <c r="A50" s="4" t="s">
        <v>117</v>
      </c>
      <c r="B50" t="s">
        <v>24</v>
      </c>
      <c r="C50" s="3">
        <v>42093</v>
      </c>
      <c r="D50">
        <v>1</v>
      </c>
      <c r="E50">
        <v>0</v>
      </c>
      <c r="J50" s="2" t="s">
        <v>44</v>
      </c>
      <c r="K50" s="2" t="s">
        <v>22</v>
      </c>
      <c r="L50">
        <v>3</v>
      </c>
      <c r="M50" s="2" t="s">
        <v>116</v>
      </c>
      <c r="N50" s="22">
        <f>IF(ISNUMBER(AVERAGEIFS(Observed!N$2:N$3250,Observed!$A$2:$A$3250,$A50,Observed!$C$2:$C$3250,$C50)),AVERAGEIFS(Observed!N$2:N$3250,Observed!$A$2:$A$3250,$A50,Observed!$C$2:$C$3250,$C50),"")</f>
        <v>2380.6666666666665</v>
      </c>
      <c r="O50" s="23">
        <f>IF(ISNUMBER(AVERAGEIFS(Observed!O$2:O$3250,Observed!$A$2:$A$3250,$A50,Observed!$C$2:$C$3250,$C50)),AVERAGEIFS(Observed!O$2:O$3250,Observed!$A$2:$A$3250,$A50,Observed!$C$2:$C$3250,$C50),"")</f>
        <v>238.06666666666669</v>
      </c>
      <c r="P50" s="23" t="str">
        <f>IF(ISNUMBER(AVERAGEIFS(Observed!P$2:P$3250,Observed!$A$2:$A$3250,$A50,Observed!$C$2:$C$3250,$C50)),AVERAGEIFS(Observed!P$2:P$3250,Observed!$A$2:$A$3250,$A50,Observed!$C$2:$C$3250,$C50),"")</f>
        <v/>
      </c>
      <c r="Q50" s="23" t="str">
        <f>IF(ISNUMBER(AVERAGEIFS(Observed!Q$2:Q$3250,Observed!$A$2:$A$3250,$A50,Observed!$C$2:$C$3250,$C50)),AVERAGEIFS(Observed!Q$2:Q$3250,Observed!$A$2:$A$3250,$A50,Observed!$C$2:$C$3250,$C50),"")</f>
        <v/>
      </c>
      <c r="R50" s="23" t="str">
        <f>IF(ISNUMBER(AVERAGEIFS(Observed!R$2:R$3250,Observed!$A$2:$A$3250,$A50,Observed!$C$2:$C$3250,$C50)),AVERAGEIFS(Observed!R$2:R$3250,Observed!$A$2:$A$3250,$A50,Observed!$C$2:$C$3250,$C50),"")</f>
        <v/>
      </c>
      <c r="S50" s="24" t="str">
        <f>IF(ISNUMBER(AVERAGEIFS(Observed!S$2:S$3250,Observed!$A$2:$A$3250,$A50,Observed!$C$2:$C$3250,$C50)),AVERAGEIFS(Observed!S$2:S$3250,Observed!$A$2:$A$3250,$A50,Observed!$C$2:$C$3250,$C50),"")</f>
        <v/>
      </c>
      <c r="T50" s="24" t="str">
        <f>IF(ISNUMBER(AVERAGEIFS(Observed!T$2:T$3250,Observed!$A$2:$A$3250,$A50,Observed!$C$2:$C$3250,$C50)),AVERAGEIFS(Observed!T$2:T$3250,Observed!$A$2:$A$3250,$A50,Observed!$C$2:$C$3250,$C50),"")</f>
        <v/>
      </c>
      <c r="U50" s="24" t="str">
        <f>IF(ISNUMBER(AVERAGEIFS(Observed!U$2:U$3250,Observed!$A$2:$A$3250,$A50,Observed!$C$2:$C$3250,$C50)),AVERAGEIFS(Observed!U$2:U$3250,Observed!$A$2:$A$3250,$A50,Observed!$C$2:$C$3250,$C50),"")</f>
        <v/>
      </c>
      <c r="V50" s="23" t="str">
        <f>IF(ISNUMBER(AVERAGEIFS(Observed!V$2:V$3250,Observed!$A$2:$A$3250,$A50,Observed!$C$2:$C$3250,$C50)),AVERAGEIFS(Observed!V$2:V$3250,Observed!$A$2:$A$3250,$A50,Observed!$C$2:$C$3250,$C50),"")</f>
        <v/>
      </c>
      <c r="W50" s="25" t="str">
        <f>IF(ISNUMBER(AVERAGEIFS(Observed!W$2:W$3250,Observed!$A$2:$A$3250,$A50,Observed!$C$2:$C$3250,$C50)),AVERAGEIFS(Observed!W$2:W$3250,Observed!$A$2:$A$3250,$A50,Observed!$C$2:$C$3250,$C50),"")</f>
        <v/>
      </c>
      <c r="X50" s="25" t="str">
        <f>IF(ISNUMBER(AVERAGEIFS(Observed!X$2:X$3250,Observed!$A$2:$A$3250,$A50,Observed!$C$2:$C$3250,$C50)),AVERAGEIFS(Observed!X$2:X$3250,Observed!$A$2:$A$3250,$A50,Observed!$C$2:$C$3250,$C50),"")</f>
        <v/>
      </c>
      <c r="Y50" s="23" t="str">
        <f>IF(ISNUMBER(AVERAGEIFS(Observed!Y$2:Y$3250,Observed!$A$2:$A$3250,$A50,Observed!$C$2:$C$3250,$C50)),AVERAGEIFS(Observed!Y$2:Y$3250,Observed!$A$2:$A$3250,$A50,Observed!$C$2:$C$3250,$C50),"")</f>
        <v/>
      </c>
      <c r="Z50" s="23" t="str">
        <f>IF(ISNUMBER(AVERAGEIFS(Observed!Z$2:Z$3250,Observed!$A$2:$A$3250,$A50,Observed!$C$2:$C$3250,$C50)),AVERAGEIFS(Observed!Z$2:Z$3250,Observed!$A$2:$A$3250,$A50,Observed!$C$2:$C$3250,$C50),"")</f>
        <v/>
      </c>
      <c r="AA50" s="23" t="str">
        <f>IF(ISNUMBER(AVERAGEIFS(Observed!AA$2:AA$3250,Observed!$A$2:$A$3250,$A50,Observed!$C$2:$C$3250,$C50)),AVERAGEIFS(Observed!AA$2:AA$3250,Observed!$A$2:$A$3250,$A50,Observed!$C$2:$C$3250,$C50),"")</f>
        <v/>
      </c>
      <c r="AB50" s="23" t="str">
        <f>IF(ISNUMBER(AVERAGEIFS(Observed!AB$2:AB$3250,Observed!$A$2:$A$3250,$A50,Observed!$C$2:$C$3250,$C50)),AVERAGEIFS(Observed!AB$2:AB$3250,Observed!$A$2:$A$3250,$A50,Observed!$C$2:$C$3250,$C50),"")</f>
        <v/>
      </c>
      <c r="AC50" s="23" t="str">
        <f>IF(ISNUMBER(AVERAGEIFS(Observed!AC$2:AC$3250,Observed!$A$2:$A$3250,$A50,Observed!$C$2:$C$3250,$C50)),AVERAGEIFS(Observed!AC$2:AC$3250,Observed!$A$2:$A$3250,$A50,Observed!$C$2:$C$3250,$C50),"")</f>
        <v/>
      </c>
      <c r="AD50" s="23" t="str">
        <f>IF(ISNUMBER(AVERAGEIFS(Observed!AD$2:AD$3250,Observed!$A$2:$A$3250,$A50,Observed!$C$2:$C$3250,$C50)),AVERAGEIFS(Observed!AD$2:AD$3250,Observed!$A$2:$A$3250,$A50,Observed!$C$2:$C$3250,$C50),"")</f>
        <v/>
      </c>
      <c r="AE50" s="23" t="str">
        <f>IF(ISNUMBER(AVERAGEIFS(Observed!AE$2:AE$3250,Observed!$A$2:$A$3250,$A50,Observed!$C$2:$C$3250,$C50)),AVERAGEIFS(Observed!AE$2:AE$3250,Observed!$A$2:$A$3250,$A50,Observed!$C$2:$C$3250,$C50),"")</f>
        <v/>
      </c>
      <c r="AF50" s="23" t="str">
        <f>IF(ISNUMBER(AVERAGEIFS(Observed!AF$2:AF$3250,Observed!$A$2:$A$3250,$A50,Observed!$C$2:$C$3250,$C50)),AVERAGEIFS(Observed!AF$2:AF$3250,Observed!$A$2:$A$3250,$A50,Observed!$C$2:$C$3250,$C50),"")</f>
        <v/>
      </c>
      <c r="AG50" s="23" t="str">
        <f>IF(ISNUMBER(AVERAGEIFS(Observed!AG$2:AG$3250,Observed!$A$2:$A$3250,$A50,Observed!$C$2:$C$3250,$C50)),AVERAGEIFS(Observed!AG$2:AG$3250,Observed!$A$2:$A$3250,$A50,Observed!$C$2:$C$3250,$C50),"")</f>
        <v/>
      </c>
      <c r="AH50" s="24" t="str">
        <f>IF(ISNUMBER(AVERAGEIFS(Observed!AH$2:AH$3250,Observed!$A$2:$A$3250,$A50,Observed!$C$2:$C$3250,$C50)),AVERAGEIFS(Observed!AH$2:AH$3250,Observed!$A$2:$A$3250,$A50,Observed!$C$2:$C$3250,$C50),"")</f>
        <v/>
      </c>
      <c r="AI50" s="24" t="str">
        <f>IF(ISNUMBER(AVERAGEIFS(Observed!AI$2:AI$3250,Observed!$A$2:$A$3250,$A50,Observed!$C$2:$C$3250,$C50)),AVERAGEIFS(Observed!AI$2:AI$3250,Observed!$A$2:$A$3250,$A50,Observed!$C$2:$C$3250,$C50),"")</f>
        <v/>
      </c>
      <c r="AJ50" s="24" t="str">
        <f>IF(ISNUMBER(AVERAGEIFS(Observed!AJ$2:AJ$3250,Observed!$A$2:$A$3250,$A50,Observed!$C$2:$C$3250,$C50)),AVERAGEIFS(Observed!AJ$2:AJ$3250,Observed!$A$2:$A$3250,$A50,Observed!$C$2:$C$3250,$C50),"")</f>
        <v/>
      </c>
      <c r="AK50" s="23" t="str">
        <f>IF(ISNUMBER(AVERAGEIFS(Observed!AK$2:AK$3250,Observed!$A$2:$A$3250,$A50,Observed!$C$2:$C$3250,$C50)),AVERAGEIFS(Observed!AK$2:AK$3250,Observed!$A$2:$A$3250,$A50,Observed!$C$2:$C$3250,$C50),"")</f>
        <v/>
      </c>
      <c r="AL50" s="24" t="str">
        <f>IF(ISNUMBER(AVERAGEIFS(Observed!AL$2:AL$3250,Observed!$A$2:$A$3250,$A50,Observed!$C$2:$C$3250,$C50)),AVERAGEIFS(Observed!AL$2:AL$3250,Observed!$A$2:$A$3250,$A50,Observed!$C$2:$C$3250,$C50),"")</f>
        <v/>
      </c>
      <c r="AM50" s="24" t="str">
        <f>IF(ISNUMBER(AVERAGEIFS(Observed!AM$2:AM$3250,Observed!$A$2:$A$3250,$A50,Observed!$C$2:$C$3250,$C50)),AVERAGEIFS(Observed!AM$2:AM$3250,Observed!$A$2:$A$3250,$A50,Observed!$C$2:$C$3250,$C50),"")</f>
        <v/>
      </c>
      <c r="AN50" s="24" t="str">
        <f>IF(ISNUMBER(AVERAGEIFS(Observed!AN$2:AN$3250,Observed!$A$2:$A$3250,$A50,Observed!$C$2:$C$3250,$C50)),AVERAGEIFS(Observed!AN$2:AN$3250,Observed!$A$2:$A$3250,$A50,Observed!$C$2:$C$3250,$C50),"")</f>
        <v/>
      </c>
      <c r="AO50" s="24" t="str">
        <f>IF(ISNUMBER(AVERAGEIFS(Observed!AO$2:AO$3250,Observed!$A$2:$A$3250,$A50,Observed!$C$2:$C$3250,$C50)),AVERAGEIFS(Observed!AO$2:AO$3250,Observed!$A$2:$A$3250,$A50,Observed!$C$2:$C$3250,$C50),"")</f>
        <v/>
      </c>
      <c r="AP50" s="24" t="str">
        <f>IF(ISNUMBER(AVERAGEIFS(Observed!AP$2:AP$3250,Observed!$A$2:$A$3250,$A50,Observed!$C$2:$C$3250,$C50)),AVERAGEIFS(Observed!AP$2:AP$3250,Observed!$A$2:$A$3250,$A50,Observed!$C$2:$C$3250,$C50),"")</f>
        <v/>
      </c>
      <c r="AQ50" s="24" t="str">
        <f>IF(ISNUMBER(AVERAGEIFS(Observed!AQ$2:AQ$3250,Observed!$A$2:$A$3250,$A50,Observed!$C$2:$C$3250,$C50)),AVERAGEIFS(Observed!AQ$2:AQ$3250,Observed!$A$2:$A$3250,$A50,Observed!$C$2:$C$3250,$C50),"")</f>
        <v/>
      </c>
      <c r="AR50" s="24" t="str">
        <f>IF(ISNUMBER(AVERAGEIFS(Observed!AR$2:AR$3250,Observed!$A$2:$A$3250,$A50,Observed!$C$2:$C$3250,$C50)),AVERAGEIFS(Observed!AR$2:AR$3250,Observed!$A$2:$A$3250,$A50,Observed!$C$2:$C$3250,$C50),"")</f>
        <v/>
      </c>
      <c r="AS50" s="23" t="str">
        <f>IF(ISNUMBER(AVERAGEIFS(Observed!AS$2:AS$3250,Observed!$A$2:$A$3250,$A50,Observed!$C$2:$C$3250,$C50)),AVERAGEIFS(Observed!AS$2:AS$3250,Observed!$A$2:$A$3250,$A50,Observed!$C$2:$C$3250,$C50),"")</f>
        <v/>
      </c>
      <c r="AT50" s="24" t="str">
        <f>IF(ISNUMBER(AVERAGEIFS(Observed!AT$2:AT$3250,Observed!$A$2:$A$3250,$A50,Observed!$C$2:$C$3250,$C50)),AVERAGEIFS(Observed!AT$2:AT$3250,Observed!$A$2:$A$3250,$A50,Observed!$C$2:$C$3250,$C50),"")</f>
        <v/>
      </c>
      <c r="AU50" s="23" t="str">
        <f>IF(ISNUMBER(AVERAGEIFS(Observed!AU$2:AU$3250,Observed!$A$2:$A$3250,$A50,Observed!$C$2:$C$3250,$C50)),AVERAGEIFS(Observed!AU$2:AU$3250,Observed!$A$2:$A$3250,$A50,Observed!$C$2:$C$3250,$C50),"")</f>
        <v/>
      </c>
      <c r="AV50" s="23" t="str">
        <f>IF(ISNUMBER(AVERAGEIFS(Observed!AV$2:AV$3250,Observed!$A$2:$A$3250,$A50,Observed!$C$2:$C$3250,$C50)),AVERAGEIFS(Observed!AV$2:AV$3250,Observed!$A$2:$A$3250,$A50,Observed!$C$2:$C$3250,$C50),"")</f>
        <v/>
      </c>
      <c r="AW50" s="2">
        <f>COUNTIFS(Observed!$A$2:$A$3250,$A50,Observed!$C$2:$C$3250,$C50)</f>
        <v>3</v>
      </c>
      <c r="AX50" s="2">
        <f t="shared" si="0"/>
        <v>1</v>
      </c>
    </row>
    <row r="51" spans="1:50" x14ac:dyDescent="0.25">
      <c r="A51" s="4" t="s">
        <v>118</v>
      </c>
      <c r="B51" t="s">
        <v>24</v>
      </c>
      <c r="C51" s="3">
        <v>42093</v>
      </c>
      <c r="D51">
        <v>1</v>
      </c>
      <c r="E51">
        <v>50</v>
      </c>
      <c r="J51" s="2" t="s">
        <v>44</v>
      </c>
      <c r="K51" s="2" t="s">
        <v>22</v>
      </c>
      <c r="L51">
        <v>3</v>
      </c>
      <c r="M51" s="2" t="s">
        <v>116</v>
      </c>
      <c r="N51" s="22">
        <f>IF(ISNUMBER(AVERAGEIFS(Observed!N$2:N$3250,Observed!$A$2:$A$3250,$A51,Observed!$C$2:$C$3250,$C51)),AVERAGEIFS(Observed!N$2:N$3250,Observed!$A$2:$A$3250,$A51,Observed!$C$2:$C$3250,$C51),"")</f>
        <v>2426</v>
      </c>
      <c r="O51" s="23">
        <f>IF(ISNUMBER(AVERAGEIFS(Observed!O$2:O$3250,Observed!$A$2:$A$3250,$A51,Observed!$C$2:$C$3250,$C51)),AVERAGEIFS(Observed!O$2:O$3250,Observed!$A$2:$A$3250,$A51,Observed!$C$2:$C$3250,$C51),"")</f>
        <v>242.6</v>
      </c>
      <c r="P51" s="23" t="str">
        <f>IF(ISNUMBER(AVERAGEIFS(Observed!P$2:P$3250,Observed!$A$2:$A$3250,$A51,Observed!$C$2:$C$3250,$C51)),AVERAGEIFS(Observed!P$2:P$3250,Observed!$A$2:$A$3250,$A51,Observed!$C$2:$C$3250,$C51),"")</f>
        <v/>
      </c>
      <c r="Q51" s="23" t="str">
        <f>IF(ISNUMBER(AVERAGEIFS(Observed!Q$2:Q$3250,Observed!$A$2:$A$3250,$A51,Observed!$C$2:$C$3250,$C51)),AVERAGEIFS(Observed!Q$2:Q$3250,Observed!$A$2:$A$3250,$A51,Observed!$C$2:$C$3250,$C51),"")</f>
        <v/>
      </c>
      <c r="R51" s="23" t="str">
        <f>IF(ISNUMBER(AVERAGEIFS(Observed!R$2:R$3250,Observed!$A$2:$A$3250,$A51,Observed!$C$2:$C$3250,$C51)),AVERAGEIFS(Observed!R$2:R$3250,Observed!$A$2:$A$3250,$A51,Observed!$C$2:$C$3250,$C51),"")</f>
        <v/>
      </c>
      <c r="S51" s="24" t="str">
        <f>IF(ISNUMBER(AVERAGEIFS(Observed!S$2:S$3250,Observed!$A$2:$A$3250,$A51,Observed!$C$2:$C$3250,$C51)),AVERAGEIFS(Observed!S$2:S$3250,Observed!$A$2:$A$3250,$A51,Observed!$C$2:$C$3250,$C51),"")</f>
        <v/>
      </c>
      <c r="T51" s="24" t="str">
        <f>IF(ISNUMBER(AVERAGEIFS(Observed!T$2:T$3250,Observed!$A$2:$A$3250,$A51,Observed!$C$2:$C$3250,$C51)),AVERAGEIFS(Observed!T$2:T$3250,Observed!$A$2:$A$3250,$A51,Observed!$C$2:$C$3250,$C51),"")</f>
        <v/>
      </c>
      <c r="U51" s="24" t="str">
        <f>IF(ISNUMBER(AVERAGEIFS(Observed!U$2:U$3250,Observed!$A$2:$A$3250,$A51,Observed!$C$2:$C$3250,$C51)),AVERAGEIFS(Observed!U$2:U$3250,Observed!$A$2:$A$3250,$A51,Observed!$C$2:$C$3250,$C51),"")</f>
        <v/>
      </c>
      <c r="V51" s="23" t="str">
        <f>IF(ISNUMBER(AVERAGEIFS(Observed!V$2:V$3250,Observed!$A$2:$A$3250,$A51,Observed!$C$2:$C$3250,$C51)),AVERAGEIFS(Observed!V$2:V$3250,Observed!$A$2:$A$3250,$A51,Observed!$C$2:$C$3250,$C51),"")</f>
        <v/>
      </c>
      <c r="W51" s="25" t="str">
        <f>IF(ISNUMBER(AVERAGEIFS(Observed!W$2:W$3250,Observed!$A$2:$A$3250,$A51,Observed!$C$2:$C$3250,$C51)),AVERAGEIFS(Observed!W$2:W$3250,Observed!$A$2:$A$3250,$A51,Observed!$C$2:$C$3250,$C51),"")</f>
        <v/>
      </c>
      <c r="X51" s="25" t="str">
        <f>IF(ISNUMBER(AVERAGEIFS(Observed!X$2:X$3250,Observed!$A$2:$A$3250,$A51,Observed!$C$2:$C$3250,$C51)),AVERAGEIFS(Observed!X$2:X$3250,Observed!$A$2:$A$3250,$A51,Observed!$C$2:$C$3250,$C51),"")</f>
        <v/>
      </c>
      <c r="Y51" s="23" t="str">
        <f>IF(ISNUMBER(AVERAGEIFS(Observed!Y$2:Y$3250,Observed!$A$2:$A$3250,$A51,Observed!$C$2:$C$3250,$C51)),AVERAGEIFS(Observed!Y$2:Y$3250,Observed!$A$2:$A$3250,$A51,Observed!$C$2:$C$3250,$C51),"")</f>
        <v/>
      </c>
      <c r="Z51" s="23" t="str">
        <f>IF(ISNUMBER(AVERAGEIFS(Observed!Z$2:Z$3250,Observed!$A$2:$A$3250,$A51,Observed!$C$2:$C$3250,$C51)),AVERAGEIFS(Observed!Z$2:Z$3250,Observed!$A$2:$A$3250,$A51,Observed!$C$2:$C$3250,$C51),"")</f>
        <v/>
      </c>
      <c r="AA51" s="23" t="str">
        <f>IF(ISNUMBER(AVERAGEIFS(Observed!AA$2:AA$3250,Observed!$A$2:$A$3250,$A51,Observed!$C$2:$C$3250,$C51)),AVERAGEIFS(Observed!AA$2:AA$3250,Observed!$A$2:$A$3250,$A51,Observed!$C$2:$C$3250,$C51),"")</f>
        <v/>
      </c>
      <c r="AB51" s="23" t="str">
        <f>IF(ISNUMBER(AVERAGEIFS(Observed!AB$2:AB$3250,Observed!$A$2:$A$3250,$A51,Observed!$C$2:$C$3250,$C51)),AVERAGEIFS(Observed!AB$2:AB$3250,Observed!$A$2:$A$3250,$A51,Observed!$C$2:$C$3250,$C51),"")</f>
        <v/>
      </c>
      <c r="AC51" s="23" t="str">
        <f>IF(ISNUMBER(AVERAGEIFS(Observed!AC$2:AC$3250,Observed!$A$2:$A$3250,$A51,Observed!$C$2:$C$3250,$C51)),AVERAGEIFS(Observed!AC$2:AC$3250,Observed!$A$2:$A$3250,$A51,Observed!$C$2:$C$3250,$C51),"")</f>
        <v/>
      </c>
      <c r="AD51" s="23" t="str">
        <f>IF(ISNUMBER(AVERAGEIFS(Observed!AD$2:AD$3250,Observed!$A$2:$A$3250,$A51,Observed!$C$2:$C$3250,$C51)),AVERAGEIFS(Observed!AD$2:AD$3250,Observed!$A$2:$A$3250,$A51,Observed!$C$2:$C$3250,$C51),"")</f>
        <v/>
      </c>
      <c r="AE51" s="23" t="str">
        <f>IF(ISNUMBER(AVERAGEIFS(Observed!AE$2:AE$3250,Observed!$A$2:$A$3250,$A51,Observed!$C$2:$C$3250,$C51)),AVERAGEIFS(Observed!AE$2:AE$3250,Observed!$A$2:$A$3250,$A51,Observed!$C$2:$C$3250,$C51),"")</f>
        <v/>
      </c>
      <c r="AF51" s="23" t="str">
        <f>IF(ISNUMBER(AVERAGEIFS(Observed!AF$2:AF$3250,Observed!$A$2:$A$3250,$A51,Observed!$C$2:$C$3250,$C51)),AVERAGEIFS(Observed!AF$2:AF$3250,Observed!$A$2:$A$3250,$A51,Observed!$C$2:$C$3250,$C51),"")</f>
        <v/>
      </c>
      <c r="AG51" s="23" t="str">
        <f>IF(ISNUMBER(AVERAGEIFS(Observed!AG$2:AG$3250,Observed!$A$2:$A$3250,$A51,Observed!$C$2:$C$3250,$C51)),AVERAGEIFS(Observed!AG$2:AG$3250,Observed!$A$2:$A$3250,$A51,Observed!$C$2:$C$3250,$C51),"")</f>
        <v/>
      </c>
      <c r="AH51" s="24" t="str">
        <f>IF(ISNUMBER(AVERAGEIFS(Observed!AH$2:AH$3250,Observed!$A$2:$A$3250,$A51,Observed!$C$2:$C$3250,$C51)),AVERAGEIFS(Observed!AH$2:AH$3250,Observed!$A$2:$A$3250,$A51,Observed!$C$2:$C$3250,$C51),"")</f>
        <v/>
      </c>
      <c r="AI51" s="24" t="str">
        <f>IF(ISNUMBER(AVERAGEIFS(Observed!AI$2:AI$3250,Observed!$A$2:$A$3250,$A51,Observed!$C$2:$C$3250,$C51)),AVERAGEIFS(Observed!AI$2:AI$3250,Observed!$A$2:$A$3250,$A51,Observed!$C$2:$C$3250,$C51),"")</f>
        <v/>
      </c>
      <c r="AJ51" s="24" t="str">
        <f>IF(ISNUMBER(AVERAGEIFS(Observed!AJ$2:AJ$3250,Observed!$A$2:$A$3250,$A51,Observed!$C$2:$C$3250,$C51)),AVERAGEIFS(Observed!AJ$2:AJ$3250,Observed!$A$2:$A$3250,$A51,Observed!$C$2:$C$3250,$C51),"")</f>
        <v/>
      </c>
      <c r="AK51" s="23" t="str">
        <f>IF(ISNUMBER(AVERAGEIFS(Observed!AK$2:AK$3250,Observed!$A$2:$A$3250,$A51,Observed!$C$2:$C$3250,$C51)),AVERAGEIFS(Observed!AK$2:AK$3250,Observed!$A$2:$A$3250,$A51,Observed!$C$2:$C$3250,$C51),"")</f>
        <v/>
      </c>
      <c r="AL51" s="24" t="str">
        <f>IF(ISNUMBER(AVERAGEIFS(Observed!AL$2:AL$3250,Observed!$A$2:$A$3250,$A51,Observed!$C$2:$C$3250,$C51)),AVERAGEIFS(Observed!AL$2:AL$3250,Observed!$A$2:$A$3250,$A51,Observed!$C$2:$C$3250,$C51),"")</f>
        <v/>
      </c>
      <c r="AM51" s="24" t="str">
        <f>IF(ISNUMBER(AVERAGEIFS(Observed!AM$2:AM$3250,Observed!$A$2:$A$3250,$A51,Observed!$C$2:$C$3250,$C51)),AVERAGEIFS(Observed!AM$2:AM$3250,Observed!$A$2:$A$3250,$A51,Observed!$C$2:$C$3250,$C51),"")</f>
        <v/>
      </c>
      <c r="AN51" s="24" t="str">
        <f>IF(ISNUMBER(AVERAGEIFS(Observed!AN$2:AN$3250,Observed!$A$2:$A$3250,$A51,Observed!$C$2:$C$3250,$C51)),AVERAGEIFS(Observed!AN$2:AN$3250,Observed!$A$2:$A$3250,$A51,Observed!$C$2:$C$3250,$C51),"")</f>
        <v/>
      </c>
      <c r="AO51" s="24" t="str">
        <f>IF(ISNUMBER(AVERAGEIFS(Observed!AO$2:AO$3250,Observed!$A$2:$A$3250,$A51,Observed!$C$2:$C$3250,$C51)),AVERAGEIFS(Observed!AO$2:AO$3250,Observed!$A$2:$A$3250,$A51,Observed!$C$2:$C$3250,$C51),"")</f>
        <v/>
      </c>
      <c r="AP51" s="24" t="str">
        <f>IF(ISNUMBER(AVERAGEIFS(Observed!AP$2:AP$3250,Observed!$A$2:$A$3250,$A51,Observed!$C$2:$C$3250,$C51)),AVERAGEIFS(Observed!AP$2:AP$3250,Observed!$A$2:$A$3250,$A51,Observed!$C$2:$C$3250,$C51),"")</f>
        <v/>
      </c>
      <c r="AQ51" s="24" t="str">
        <f>IF(ISNUMBER(AVERAGEIFS(Observed!AQ$2:AQ$3250,Observed!$A$2:$A$3250,$A51,Observed!$C$2:$C$3250,$C51)),AVERAGEIFS(Observed!AQ$2:AQ$3250,Observed!$A$2:$A$3250,$A51,Observed!$C$2:$C$3250,$C51),"")</f>
        <v/>
      </c>
      <c r="AR51" s="24" t="str">
        <f>IF(ISNUMBER(AVERAGEIFS(Observed!AR$2:AR$3250,Observed!$A$2:$A$3250,$A51,Observed!$C$2:$C$3250,$C51)),AVERAGEIFS(Observed!AR$2:AR$3250,Observed!$A$2:$A$3250,$A51,Observed!$C$2:$C$3250,$C51),"")</f>
        <v/>
      </c>
      <c r="AS51" s="23" t="str">
        <f>IF(ISNUMBER(AVERAGEIFS(Observed!AS$2:AS$3250,Observed!$A$2:$A$3250,$A51,Observed!$C$2:$C$3250,$C51)),AVERAGEIFS(Observed!AS$2:AS$3250,Observed!$A$2:$A$3250,$A51,Observed!$C$2:$C$3250,$C51),"")</f>
        <v/>
      </c>
      <c r="AT51" s="24" t="str">
        <f>IF(ISNUMBER(AVERAGEIFS(Observed!AT$2:AT$3250,Observed!$A$2:$A$3250,$A51,Observed!$C$2:$C$3250,$C51)),AVERAGEIFS(Observed!AT$2:AT$3250,Observed!$A$2:$A$3250,$A51,Observed!$C$2:$C$3250,$C51),"")</f>
        <v/>
      </c>
      <c r="AU51" s="23" t="str">
        <f>IF(ISNUMBER(AVERAGEIFS(Observed!AU$2:AU$3250,Observed!$A$2:$A$3250,$A51,Observed!$C$2:$C$3250,$C51)),AVERAGEIFS(Observed!AU$2:AU$3250,Observed!$A$2:$A$3250,$A51,Observed!$C$2:$C$3250,$C51),"")</f>
        <v/>
      </c>
      <c r="AV51" s="23" t="str">
        <f>IF(ISNUMBER(AVERAGEIFS(Observed!AV$2:AV$3250,Observed!$A$2:$A$3250,$A51,Observed!$C$2:$C$3250,$C51)),AVERAGEIFS(Observed!AV$2:AV$3250,Observed!$A$2:$A$3250,$A51,Observed!$C$2:$C$3250,$C51),"")</f>
        <v/>
      </c>
      <c r="AW51" s="2">
        <f>COUNTIFS(Observed!$A$2:$A$3250,$A51,Observed!$C$2:$C$3250,$C51)</f>
        <v>3</v>
      </c>
      <c r="AX51" s="2">
        <f t="shared" si="0"/>
        <v>1</v>
      </c>
    </row>
    <row r="52" spans="1:50" x14ac:dyDescent="0.25">
      <c r="A52" s="4" t="s">
        <v>119</v>
      </c>
      <c r="B52" t="s">
        <v>24</v>
      </c>
      <c r="C52" s="3">
        <v>42093</v>
      </c>
      <c r="D52">
        <v>1</v>
      </c>
      <c r="E52">
        <v>100</v>
      </c>
      <c r="J52" s="2" t="s">
        <v>44</v>
      </c>
      <c r="K52" s="2" t="s">
        <v>22</v>
      </c>
      <c r="L52">
        <v>3</v>
      </c>
      <c r="M52" s="2" t="s">
        <v>116</v>
      </c>
      <c r="N52" s="22">
        <f>IF(ISNUMBER(AVERAGEIFS(Observed!N$2:N$3250,Observed!$A$2:$A$3250,$A52,Observed!$C$2:$C$3250,$C52)),AVERAGEIFS(Observed!N$2:N$3250,Observed!$A$2:$A$3250,$A52,Observed!$C$2:$C$3250,$C52),"")</f>
        <v>2596</v>
      </c>
      <c r="O52" s="23">
        <f>IF(ISNUMBER(AVERAGEIFS(Observed!O$2:O$3250,Observed!$A$2:$A$3250,$A52,Observed!$C$2:$C$3250,$C52)),AVERAGEIFS(Observed!O$2:O$3250,Observed!$A$2:$A$3250,$A52,Observed!$C$2:$C$3250,$C52),"")</f>
        <v>259.59999999999997</v>
      </c>
      <c r="P52" s="23" t="str">
        <f>IF(ISNUMBER(AVERAGEIFS(Observed!P$2:P$3250,Observed!$A$2:$A$3250,$A52,Observed!$C$2:$C$3250,$C52)),AVERAGEIFS(Observed!P$2:P$3250,Observed!$A$2:$A$3250,$A52,Observed!$C$2:$C$3250,$C52),"")</f>
        <v/>
      </c>
      <c r="Q52" s="23" t="str">
        <f>IF(ISNUMBER(AVERAGEIFS(Observed!Q$2:Q$3250,Observed!$A$2:$A$3250,$A52,Observed!$C$2:$C$3250,$C52)),AVERAGEIFS(Observed!Q$2:Q$3250,Observed!$A$2:$A$3250,$A52,Observed!$C$2:$C$3250,$C52),"")</f>
        <v/>
      </c>
      <c r="R52" s="23" t="str">
        <f>IF(ISNUMBER(AVERAGEIFS(Observed!R$2:R$3250,Observed!$A$2:$A$3250,$A52,Observed!$C$2:$C$3250,$C52)),AVERAGEIFS(Observed!R$2:R$3250,Observed!$A$2:$A$3250,$A52,Observed!$C$2:$C$3250,$C52),"")</f>
        <v/>
      </c>
      <c r="S52" s="24" t="str">
        <f>IF(ISNUMBER(AVERAGEIFS(Observed!S$2:S$3250,Observed!$A$2:$A$3250,$A52,Observed!$C$2:$C$3250,$C52)),AVERAGEIFS(Observed!S$2:S$3250,Observed!$A$2:$A$3250,$A52,Observed!$C$2:$C$3250,$C52),"")</f>
        <v/>
      </c>
      <c r="T52" s="24" t="str">
        <f>IF(ISNUMBER(AVERAGEIFS(Observed!T$2:T$3250,Observed!$A$2:$A$3250,$A52,Observed!$C$2:$C$3250,$C52)),AVERAGEIFS(Observed!T$2:T$3250,Observed!$A$2:$A$3250,$A52,Observed!$C$2:$C$3250,$C52),"")</f>
        <v/>
      </c>
      <c r="U52" s="24" t="str">
        <f>IF(ISNUMBER(AVERAGEIFS(Observed!U$2:U$3250,Observed!$A$2:$A$3250,$A52,Observed!$C$2:$C$3250,$C52)),AVERAGEIFS(Observed!U$2:U$3250,Observed!$A$2:$A$3250,$A52,Observed!$C$2:$C$3250,$C52),"")</f>
        <v/>
      </c>
      <c r="V52" s="23" t="str">
        <f>IF(ISNUMBER(AVERAGEIFS(Observed!V$2:V$3250,Observed!$A$2:$A$3250,$A52,Observed!$C$2:$C$3250,$C52)),AVERAGEIFS(Observed!V$2:V$3250,Observed!$A$2:$A$3250,$A52,Observed!$C$2:$C$3250,$C52),"")</f>
        <v/>
      </c>
      <c r="W52" s="25" t="str">
        <f>IF(ISNUMBER(AVERAGEIFS(Observed!W$2:W$3250,Observed!$A$2:$A$3250,$A52,Observed!$C$2:$C$3250,$C52)),AVERAGEIFS(Observed!W$2:W$3250,Observed!$A$2:$A$3250,$A52,Observed!$C$2:$C$3250,$C52),"")</f>
        <v/>
      </c>
      <c r="X52" s="25" t="str">
        <f>IF(ISNUMBER(AVERAGEIFS(Observed!X$2:X$3250,Observed!$A$2:$A$3250,$A52,Observed!$C$2:$C$3250,$C52)),AVERAGEIFS(Observed!X$2:X$3250,Observed!$A$2:$A$3250,$A52,Observed!$C$2:$C$3250,$C52),"")</f>
        <v/>
      </c>
      <c r="Y52" s="23" t="str">
        <f>IF(ISNUMBER(AVERAGEIFS(Observed!Y$2:Y$3250,Observed!$A$2:$A$3250,$A52,Observed!$C$2:$C$3250,$C52)),AVERAGEIFS(Observed!Y$2:Y$3250,Observed!$A$2:$A$3250,$A52,Observed!$C$2:$C$3250,$C52),"")</f>
        <v/>
      </c>
      <c r="Z52" s="23" t="str">
        <f>IF(ISNUMBER(AVERAGEIFS(Observed!Z$2:Z$3250,Observed!$A$2:$A$3250,$A52,Observed!$C$2:$C$3250,$C52)),AVERAGEIFS(Observed!Z$2:Z$3250,Observed!$A$2:$A$3250,$A52,Observed!$C$2:$C$3250,$C52),"")</f>
        <v/>
      </c>
      <c r="AA52" s="23" t="str">
        <f>IF(ISNUMBER(AVERAGEIFS(Observed!AA$2:AA$3250,Observed!$A$2:$A$3250,$A52,Observed!$C$2:$C$3250,$C52)),AVERAGEIFS(Observed!AA$2:AA$3250,Observed!$A$2:$A$3250,$A52,Observed!$C$2:$C$3250,$C52),"")</f>
        <v/>
      </c>
      <c r="AB52" s="23" t="str">
        <f>IF(ISNUMBER(AVERAGEIFS(Observed!AB$2:AB$3250,Observed!$A$2:$A$3250,$A52,Observed!$C$2:$C$3250,$C52)),AVERAGEIFS(Observed!AB$2:AB$3250,Observed!$A$2:$A$3250,$A52,Observed!$C$2:$C$3250,$C52),"")</f>
        <v/>
      </c>
      <c r="AC52" s="23" t="str">
        <f>IF(ISNUMBER(AVERAGEIFS(Observed!AC$2:AC$3250,Observed!$A$2:$A$3250,$A52,Observed!$C$2:$C$3250,$C52)),AVERAGEIFS(Observed!AC$2:AC$3250,Observed!$A$2:$A$3250,$A52,Observed!$C$2:$C$3250,$C52),"")</f>
        <v/>
      </c>
      <c r="AD52" s="23" t="str">
        <f>IF(ISNUMBER(AVERAGEIFS(Observed!AD$2:AD$3250,Observed!$A$2:$A$3250,$A52,Observed!$C$2:$C$3250,$C52)),AVERAGEIFS(Observed!AD$2:AD$3250,Observed!$A$2:$A$3250,$A52,Observed!$C$2:$C$3250,$C52),"")</f>
        <v/>
      </c>
      <c r="AE52" s="23" t="str">
        <f>IF(ISNUMBER(AVERAGEIFS(Observed!AE$2:AE$3250,Observed!$A$2:$A$3250,$A52,Observed!$C$2:$C$3250,$C52)),AVERAGEIFS(Observed!AE$2:AE$3250,Observed!$A$2:$A$3250,$A52,Observed!$C$2:$C$3250,$C52),"")</f>
        <v/>
      </c>
      <c r="AF52" s="23" t="str">
        <f>IF(ISNUMBER(AVERAGEIFS(Observed!AF$2:AF$3250,Observed!$A$2:$A$3250,$A52,Observed!$C$2:$C$3250,$C52)),AVERAGEIFS(Observed!AF$2:AF$3250,Observed!$A$2:$A$3250,$A52,Observed!$C$2:$C$3250,$C52),"")</f>
        <v/>
      </c>
      <c r="AG52" s="23" t="str">
        <f>IF(ISNUMBER(AVERAGEIFS(Observed!AG$2:AG$3250,Observed!$A$2:$A$3250,$A52,Observed!$C$2:$C$3250,$C52)),AVERAGEIFS(Observed!AG$2:AG$3250,Observed!$A$2:$A$3250,$A52,Observed!$C$2:$C$3250,$C52),"")</f>
        <v/>
      </c>
      <c r="AH52" s="24" t="str">
        <f>IF(ISNUMBER(AVERAGEIFS(Observed!AH$2:AH$3250,Observed!$A$2:$A$3250,$A52,Observed!$C$2:$C$3250,$C52)),AVERAGEIFS(Observed!AH$2:AH$3250,Observed!$A$2:$A$3250,$A52,Observed!$C$2:$C$3250,$C52),"")</f>
        <v/>
      </c>
      <c r="AI52" s="24" t="str">
        <f>IF(ISNUMBER(AVERAGEIFS(Observed!AI$2:AI$3250,Observed!$A$2:$A$3250,$A52,Observed!$C$2:$C$3250,$C52)),AVERAGEIFS(Observed!AI$2:AI$3250,Observed!$A$2:$A$3250,$A52,Observed!$C$2:$C$3250,$C52),"")</f>
        <v/>
      </c>
      <c r="AJ52" s="24" t="str">
        <f>IF(ISNUMBER(AVERAGEIFS(Observed!AJ$2:AJ$3250,Observed!$A$2:$A$3250,$A52,Observed!$C$2:$C$3250,$C52)),AVERAGEIFS(Observed!AJ$2:AJ$3250,Observed!$A$2:$A$3250,$A52,Observed!$C$2:$C$3250,$C52),"")</f>
        <v/>
      </c>
      <c r="AK52" s="23" t="str">
        <f>IF(ISNUMBER(AVERAGEIFS(Observed!AK$2:AK$3250,Observed!$A$2:$A$3250,$A52,Observed!$C$2:$C$3250,$C52)),AVERAGEIFS(Observed!AK$2:AK$3250,Observed!$A$2:$A$3250,$A52,Observed!$C$2:$C$3250,$C52),"")</f>
        <v/>
      </c>
      <c r="AL52" s="24" t="str">
        <f>IF(ISNUMBER(AVERAGEIFS(Observed!AL$2:AL$3250,Observed!$A$2:$A$3250,$A52,Observed!$C$2:$C$3250,$C52)),AVERAGEIFS(Observed!AL$2:AL$3250,Observed!$A$2:$A$3250,$A52,Observed!$C$2:$C$3250,$C52),"")</f>
        <v/>
      </c>
      <c r="AM52" s="24" t="str">
        <f>IF(ISNUMBER(AVERAGEIFS(Observed!AM$2:AM$3250,Observed!$A$2:$A$3250,$A52,Observed!$C$2:$C$3250,$C52)),AVERAGEIFS(Observed!AM$2:AM$3250,Observed!$A$2:$A$3250,$A52,Observed!$C$2:$C$3250,$C52),"")</f>
        <v/>
      </c>
      <c r="AN52" s="24" t="str">
        <f>IF(ISNUMBER(AVERAGEIFS(Observed!AN$2:AN$3250,Observed!$A$2:$A$3250,$A52,Observed!$C$2:$C$3250,$C52)),AVERAGEIFS(Observed!AN$2:AN$3250,Observed!$A$2:$A$3250,$A52,Observed!$C$2:$C$3250,$C52),"")</f>
        <v/>
      </c>
      <c r="AO52" s="24" t="str">
        <f>IF(ISNUMBER(AVERAGEIFS(Observed!AO$2:AO$3250,Observed!$A$2:$A$3250,$A52,Observed!$C$2:$C$3250,$C52)),AVERAGEIFS(Observed!AO$2:AO$3250,Observed!$A$2:$A$3250,$A52,Observed!$C$2:$C$3250,$C52),"")</f>
        <v/>
      </c>
      <c r="AP52" s="24" t="str">
        <f>IF(ISNUMBER(AVERAGEIFS(Observed!AP$2:AP$3250,Observed!$A$2:$A$3250,$A52,Observed!$C$2:$C$3250,$C52)),AVERAGEIFS(Observed!AP$2:AP$3250,Observed!$A$2:$A$3250,$A52,Observed!$C$2:$C$3250,$C52),"")</f>
        <v/>
      </c>
      <c r="AQ52" s="24" t="str">
        <f>IF(ISNUMBER(AVERAGEIFS(Observed!AQ$2:AQ$3250,Observed!$A$2:$A$3250,$A52,Observed!$C$2:$C$3250,$C52)),AVERAGEIFS(Observed!AQ$2:AQ$3250,Observed!$A$2:$A$3250,$A52,Observed!$C$2:$C$3250,$C52),"")</f>
        <v/>
      </c>
      <c r="AR52" s="24" t="str">
        <f>IF(ISNUMBER(AVERAGEIFS(Observed!AR$2:AR$3250,Observed!$A$2:$A$3250,$A52,Observed!$C$2:$C$3250,$C52)),AVERAGEIFS(Observed!AR$2:AR$3250,Observed!$A$2:$A$3250,$A52,Observed!$C$2:$C$3250,$C52),"")</f>
        <v/>
      </c>
      <c r="AS52" s="23" t="str">
        <f>IF(ISNUMBER(AVERAGEIFS(Observed!AS$2:AS$3250,Observed!$A$2:$A$3250,$A52,Observed!$C$2:$C$3250,$C52)),AVERAGEIFS(Observed!AS$2:AS$3250,Observed!$A$2:$A$3250,$A52,Observed!$C$2:$C$3250,$C52),"")</f>
        <v/>
      </c>
      <c r="AT52" s="24" t="str">
        <f>IF(ISNUMBER(AVERAGEIFS(Observed!AT$2:AT$3250,Observed!$A$2:$A$3250,$A52,Observed!$C$2:$C$3250,$C52)),AVERAGEIFS(Observed!AT$2:AT$3250,Observed!$A$2:$A$3250,$A52,Observed!$C$2:$C$3250,$C52),"")</f>
        <v/>
      </c>
      <c r="AU52" s="23" t="str">
        <f>IF(ISNUMBER(AVERAGEIFS(Observed!AU$2:AU$3250,Observed!$A$2:$A$3250,$A52,Observed!$C$2:$C$3250,$C52)),AVERAGEIFS(Observed!AU$2:AU$3250,Observed!$A$2:$A$3250,$A52,Observed!$C$2:$C$3250,$C52),"")</f>
        <v/>
      </c>
      <c r="AV52" s="23" t="str">
        <f>IF(ISNUMBER(AVERAGEIFS(Observed!AV$2:AV$3250,Observed!$A$2:$A$3250,$A52,Observed!$C$2:$C$3250,$C52)),AVERAGEIFS(Observed!AV$2:AV$3250,Observed!$A$2:$A$3250,$A52,Observed!$C$2:$C$3250,$C52),"")</f>
        <v/>
      </c>
      <c r="AW52" s="2">
        <f>COUNTIFS(Observed!$A$2:$A$3250,$A52,Observed!$C$2:$C$3250,$C52)</f>
        <v>3</v>
      </c>
      <c r="AX52" s="2">
        <f t="shared" si="0"/>
        <v>1</v>
      </c>
    </row>
    <row r="53" spans="1:50" x14ac:dyDescent="0.25">
      <c r="A53" s="4" t="s">
        <v>120</v>
      </c>
      <c r="B53" t="s">
        <v>24</v>
      </c>
      <c r="C53" s="3">
        <v>42093</v>
      </c>
      <c r="D53">
        <v>1</v>
      </c>
      <c r="E53">
        <v>200</v>
      </c>
      <c r="J53" s="2" t="s">
        <v>44</v>
      </c>
      <c r="K53" s="2" t="s">
        <v>22</v>
      </c>
      <c r="L53">
        <v>3</v>
      </c>
      <c r="M53" s="2" t="s">
        <v>116</v>
      </c>
      <c r="N53" s="22">
        <f>IF(ISNUMBER(AVERAGEIFS(Observed!N$2:N$3250,Observed!$A$2:$A$3250,$A53,Observed!$C$2:$C$3250,$C53)),AVERAGEIFS(Observed!N$2:N$3250,Observed!$A$2:$A$3250,$A53,Observed!$C$2:$C$3250,$C53),"")</f>
        <v>2528</v>
      </c>
      <c r="O53" s="23">
        <f>IF(ISNUMBER(AVERAGEIFS(Observed!O$2:O$3250,Observed!$A$2:$A$3250,$A53,Observed!$C$2:$C$3250,$C53)),AVERAGEIFS(Observed!O$2:O$3250,Observed!$A$2:$A$3250,$A53,Observed!$C$2:$C$3250,$C53),"")</f>
        <v>252.79999999999998</v>
      </c>
      <c r="P53" s="23" t="str">
        <f>IF(ISNUMBER(AVERAGEIFS(Observed!P$2:P$3250,Observed!$A$2:$A$3250,$A53,Observed!$C$2:$C$3250,$C53)),AVERAGEIFS(Observed!P$2:P$3250,Observed!$A$2:$A$3250,$A53,Observed!$C$2:$C$3250,$C53),"")</f>
        <v/>
      </c>
      <c r="Q53" s="23" t="str">
        <f>IF(ISNUMBER(AVERAGEIFS(Observed!Q$2:Q$3250,Observed!$A$2:$A$3250,$A53,Observed!$C$2:$C$3250,$C53)),AVERAGEIFS(Observed!Q$2:Q$3250,Observed!$A$2:$A$3250,$A53,Observed!$C$2:$C$3250,$C53),"")</f>
        <v/>
      </c>
      <c r="R53" s="23" t="str">
        <f>IF(ISNUMBER(AVERAGEIFS(Observed!R$2:R$3250,Observed!$A$2:$A$3250,$A53,Observed!$C$2:$C$3250,$C53)),AVERAGEIFS(Observed!R$2:R$3250,Observed!$A$2:$A$3250,$A53,Observed!$C$2:$C$3250,$C53),"")</f>
        <v/>
      </c>
      <c r="S53" s="24" t="str">
        <f>IF(ISNUMBER(AVERAGEIFS(Observed!S$2:S$3250,Observed!$A$2:$A$3250,$A53,Observed!$C$2:$C$3250,$C53)),AVERAGEIFS(Observed!S$2:S$3250,Observed!$A$2:$A$3250,$A53,Observed!$C$2:$C$3250,$C53),"")</f>
        <v/>
      </c>
      <c r="T53" s="24" t="str">
        <f>IF(ISNUMBER(AVERAGEIFS(Observed!T$2:T$3250,Observed!$A$2:$A$3250,$A53,Observed!$C$2:$C$3250,$C53)),AVERAGEIFS(Observed!T$2:T$3250,Observed!$A$2:$A$3250,$A53,Observed!$C$2:$C$3250,$C53),"")</f>
        <v/>
      </c>
      <c r="U53" s="24" t="str">
        <f>IF(ISNUMBER(AVERAGEIFS(Observed!U$2:U$3250,Observed!$A$2:$A$3250,$A53,Observed!$C$2:$C$3250,$C53)),AVERAGEIFS(Observed!U$2:U$3250,Observed!$A$2:$A$3250,$A53,Observed!$C$2:$C$3250,$C53),"")</f>
        <v/>
      </c>
      <c r="V53" s="23" t="str">
        <f>IF(ISNUMBER(AVERAGEIFS(Observed!V$2:V$3250,Observed!$A$2:$A$3250,$A53,Observed!$C$2:$C$3250,$C53)),AVERAGEIFS(Observed!V$2:V$3250,Observed!$A$2:$A$3250,$A53,Observed!$C$2:$C$3250,$C53),"")</f>
        <v/>
      </c>
      <c r="W53" s="25" t="str">
        <f>IF(ISNUMBER(AVERAGEIFS(Observed!W$2:W$3250,Observed!$A$2:$A$3250,$A53,Observed!$C$2:$C$3250,$C53)),AVERAGEIFS(Observed!W$2:W$3250,Observed!$A$2:$A$3250,$A53,Observed!$C$2:$C$3250,$C53),"")</f>
        <v/>
      </c>
      <c r="X53" s="25" t="str">
        <f>IF(ISNUMBER(AVERAGEIFS(Observed!X$2:X$3250,Observed!$A$2:$A$3250,$A53,Observed!$C$2:$C$3250,$C53)),AVERAGEIFS(Observed!X$2:X$3250,Observed!$A$2:$A$3250,$A53,Observed!$C$2:$C$3250,$C53),"")</f>
        <v/>
      </c>
      <c r="Y53" s="23" t="str">
        <f>IF(ISNUMBER(AVERAGEIFS(Observed!Y$2:Y$3250,Observed!$A$2:$A$3250,$A53,Observed!$C$2:$C$3250,$C53)),AVERAGEIFS(Observed!Y$2:Y$3250,Observed!$A$2:$A$3250,$A53,Observed!$C$2:$C$3250,$C53),"")</f>
        <v/>
      </c>
      <c r="Z53" s="23" t="str">
        <f>IF(ISNUMBER(AVERAGEIFS(Observed!Z$2:Z$3250,Observed!$A$2:$A$3250,$A53,Observed!$C$2:$C$3250,$C53)),AVERAGEIFS(Observed!Z$2:Z$3250,Observed!$A$2:$A$3250,$A53,Observed!$C$2:$C$3250,$C53),"")</f>
        <v/>
      </c>
      <c r="AA53" s="23" t="str">
        <f>IF(ISNUMBER(AVERAGEIFS(Observed!AA$2:AA$3250,Observed!$A$2:$A$3250,$A53,Observed!$C$2:$C$3250,$C53)),AVERAGEIFS(Observed!AA$2:AA$3250,Observed!$A$2:$A$3250,$A53,Observed!$C$2:$C$3250,$C53),"")</f>
        <v/>
      </c>
      <c r="AB53" s="23" t="str">
        <f>IF(ISNUMBER(AVERAGEIFS(Observed!AB$2:AB$3250,Observed!$A$2:$A$3250,$A53,Observed!$C$2:$C$3250,$C53)),AVERAGEIFS(Observed!AB$2:AB$3250,Observed!$A$2:$A$3250,$A53,Observed!$C$2:$C$3250,$C53),"")</f>
        <v/>
      </c>
      <c r="AC53" s="23" t="str">
        <f>IF(ISNUMBER(AVERAGEIFS(Observed!AC$2:AC$3250,Observed!$A$2:$A$3250,$A53,Observed!$C$2:$C$3250,$C53)),AVERAGEIFS(Observed!AC$2:AC$3250,Observed!$A$2:$A$3250,$A53,Observed!$C$2:$C$3250,$C53),"")</f>
        <v/>
      </c>
      <c r="AD53" s="23" t="str">
        <f>IF(ISNUMBER(AVERAGEIFS(Observed!AD$2:AD$3250,Observed!$A$2:$A$3250,$A53,Observed!$C$2:$C$3250,$C53)),AVERAGEIFS(Observed!AD$2:AD$3250,Observed!$A$2:$A$3250,$A53,Observed!$C$2:$C$3250,$C53),"")</f>
        <v/>
      </c>
      <c r="AE53" s="23" t="str">
        <f>IF(ISNUMBER(AVERAGEIFS(Observed!AE$2:AE$3250,Observed!$A$2:$A$3250,$A53,Observed!$C$2:$C$3250,$C53)),AVERAGEIFS(Observed!AE$2:AE$3250,Observed!$A$2:$A$3250,$A53,Observed!$C$2:$C$3250,$C53),"")</f>
        <v/>
      </c>
      <c r="AF53" s="23" t="str">
        <f>IF(ISNUMBER(AVERAGEIFS(Observed!AF$2:AF$3250,Observed!$A$2:$A$3250,$A53,Observed!$C$2:$C$3250,$C53)),AVERAGEIFS(Observed!AF$2:AF$3250,Observed!$A$2:$A$3250,$A53,Observed!$C$2:$C$3250,$C53),"")</f>
        <v/>
      </c>
      <c r="AG53" s="23" t="str">
        <f>IF(ISNUMBER(AVERAGEIFS(Observed!AG$2:AG$3250,Observed!$A$2:$A$3250,$A53,Observed!$C$2:$C$3250,$C53)),AVERAGEIFS(Observed!AG$2:AG$3250,Observed!$A$2:$A$3250,$A53,Observed!$C$2:$C$3250,$C53),"")</f>
        <v/>
      </c>
      <c r="AH53" s="24" t="str">
        <f>IF(ISNUMBER(AVERAGEIFS(Observed!AH$2:AH$3250,Observed!$A$2:$A$3250,$A53,Observed!$C$2:$C$3250,$C53)),AVERAGEIFS(Observed!AH$2:AH$3250,Observed!$A$2:$A$3250,$A53,Observed!$C$2:$C$3250,$C53),"")</f>
        <v/>
      </c>
      <c r="AI53" s="24" t="str">
        <f>IF(ISNUMBER(AVERAGEIFS(Observed!AI$2:AI$3250,Observed!$A$2:$A$3250,$A53,Observed!$C$2:$C$3250,$C53)),AVERAGEIFS(Observed!AI$2:AI$3250,Observed!$A$2:$A$3250,$A53,Observed!$C$2:$C$3250,$C53),"")</f>
        <v/>
      </c>
      <c r="AJ53" s="24" t="str">
        <f>IF(ISNUMBER(AVERAGEIFS(Observed!AJ$2:AJ$3250,Observed!$A$2:$A$3250,$A53,Observed!$C$2:$C$3250,$C53)),AVERAGEIFS(Observed!AJ$2:AJ$3250,Observed!$A$2:$A$3250,$A53,Observed!$C$2:$C$3250,$C53),"")</f>
        <v/>
      </c>
      <c r="AK53" s="23" t="str">
        <f>IF(ISNUMBER(AVERAGEIFS(Observed!AK$2:AK$3250,Observed!$A$2:$A$3250,$A53,Observed!$C$2:$C$3250,$C53)),AVERAGEIFS(Observed!AK$2:AK$3250,Observed!$A$2:$A$3250,$A53,Observed!$C$2:$C$3250,$C53),"")</f>
        <v/>
      </c>
      <c r="AL53" s="24" t="str">
        <f>IF(ISNUMBER(AVERAGEIFS(Observed!AL$2:AL$3250,Observed!$A$2:$A$3250,$A53,Observed!$C$2:$C$3250,$C53)),AVERAGEIFS(Observed!AL$2:AL$3250,Observed!$A$2:$A$3250,$A53,Observed!$C$2:$C$3250,$C53),"")</f>
        <v/>
      </c>
      <c r="AM53" s="24" t="str">
        <f>IF(ISNUMBER(AVERAGEIFS(Observed!AM$2:AM$3250,Observed!$A$2:$A$3250,$A53,Observed!$C$2:$C$3250,$C53)),AVERAGEIFS(Observed!AM$2:AM$3250,Observed!$A$2:$A$3250,$A53,Observed!$C$2:$C$3250,$C53),"")</f>
        <v/>
      </c>
      <c r="AN53" s="24" t="str">
        <f>IF(ISNUMBER(AVERAGEIFS(Observed!AN$2:AN$3250,Observed!$A$2:$A$3250,$A53,Observed!$C$2:$C$3250,$C53)),AVERAGEIFS(Observed!AN$2:AN$3250,Observed!$A$2:$A$3250,$A53,Observed!$C$2:$C$3250,$C53),"")</f>
        <v/>
      </c>
      <c r="AO53" s="24" t="str">
        <f>IF(ISNUMBER(AVERAGEIFS(Observed!AO$2:AO$3250,Observed!$A$2:$A$3250,$A53,Observed!$C$2:$C$3250,$C53)),AVERAGEIFS(Observed!AO$2:AO$3250,Observed!$A$2:$A$3250,$A53,Observed!$C$2:$C$3250,$C53),"")</f>
        <v/>
      </c>
      <c r="AP53" s="24" t="str">
        <f>IF(ISNUMBER(AVERAGEIFS(Observed!AP$2:AP$3250,Observed!$A$2:$A$3250,$A53,Observed!$C$2:$C$3250,$C53)),AVERAGEIFS(Observed!AP$2:AP$3250,Observed!$A$2:$A$3250,$A53,Observed!$C$2:$C$3250,$C53),"")</f>
        <v/>
      </c>
      <c r="AQ53" s="24" t="str">
        <f>IF(ISNUMBER(AVERAGEIFS(Observed!AQ$2:AQ$3250,Observed!$A$2:$A$3250,$A53,Observed!$C$2:$C$3250,$C53)),AVERAGEIFS(Observed!AQ$2:AQ$3250,Observed!$A$2:$A$3250,$A53,Observed!$C$2:$C$3250,$C53),"")</f>
        <v/>
      </c>
      <c r="AR53" s="24" t="str">
        <f>IF(ISNUMBER(AVERAGEIFS(Observed!AR$2:AR$3250,Observed!$A$2:$A$3250,$A53,Observed!$C$2:$C$3250,$C53)),AVERAGEIFS(Observed!AR$2:AR$3250,Observed!$A$2:$A$3250,$A53,Observed!$C$2:$C$3250,$C53),"")</f>
        <v/>
      </c>
      <c r="AS53" s="23" t="str">
        <f>IF(ISNUMBER(AVERAGEIFS(Observed!AS$2:AS$3250,Observed!$A$2:$A$3250,$A53,Observed!$C$2:$C$3250,$C53)),AVERAGEIFS(Observed!AS$2:AS$3250,Observed!$A$2:$A$3250,$A53,Observed!$C$2:$C$3250,$C53),"")</f>
        <v/>
      </c>
      <c r="AT53" s="24" t="str">
        <f>IF(ISNUMBER(AVERAGEIFS(Observed!AT$2:AT$3250,Observed!$A$2:$A$3250,$A53,Observed!$C$2:$C$3250,$C53)),AVERAGEIFS(Observed!AT$2:AT$3250,Observed!$A$2:$A$3250,$A53,Observed!$C$2:$C$3250,$C53),"")</f>
        <v/>
      </c>
      <c r="AU53" s="23" t="str">
        <f>IF(ISNUMBER(AVERAGEIFS(Observed!AU$2:AU$3250,Observed!$A$2:$A$3250,$A53,Observed!$C$2:$C$3250,$C53)),AVERAGEIFS(Observed!AU$2:AU$3250,Observed!$A$2:$A$3250,$A53,Observed!$C$2:$C$3250,$C53),"")</f>
        <v/>
      </c>
      <c r="AV53" s="23" t="str">
        <f>IF(ISNUMBER(AVERAGEIFS(Observed!AV$2:AV$3250,Observed!$A$2:$A$3250,$A53,Observed!$C$2:$C$3250,$C53)),AVERAGEIFS(Observed!AV$2:AV$3250,Observed!$A$2:$A$3250,$A53,Observed!$C$2:$C$3250,$C53),"")</f>
        <v/>
      </c>
      <c r="AW53" s="2">
        <f>COUNTIFS(Observed!$A$2:$A$3250,$A53,Observed!$C$2:$C$3250,$C53)</f>
        <v>3</v>
      </c>
      <c r="AX53" s="2">
        <f t="shared" si="0"/>
        <v>1</v>
      </c>
    </row>
    <row r="54" spans="1:50" x14ac:dyDescent="0.25">
      <c r="A54" s="4" t="s">
        <v>121</v>
      </c>
      <c r="B54" t="s">
        <v>24</v>
      </c>
      <c r="C54" s="3">
        <v>42093</v>
      </c>
      <c r="D54">
        <v>1</v>
      </c>
      <c r="E54">
        <v>350</v>
      </c>
      <c r="J54" s="2" t="s">
        <v>44</v>
      </c>
      <c r="K54" s="2" t="s">
        <v>22</v>
      </c>
      <c r="L54">
        <v>3</v>
      </c>
      <c r="M54" s="2" t="s">
        <v>116</v>
      </c>
      <c r="N54" s="22">
        <f>IF(ISNUMBER(AVERAGEIFS(Observed!N$2:N$3250,Observed!$A$2:$A$3250,$A54,Observed!$C$2:$C$3250,$C54)),AVERAGEIFS(Observed!N$2:N$3250,Observed!$A$2:$A$3250,$A54,Observed!$C$2:$C$3250,$C54),"")</f>
        <v>2596</v>
      </c>
      <c r="O54" s="23">
        <f>IF(ISNUMBER(AVERAGEIFS(Observed!O$2:O$3250,Observed!$A$2:$A$3250,$A54,Observed!$C$2:$C$3250,$C54)),AVERAGEIFS(Observed!O$2:O$3250,Observed!$A$2:$A$3250,$A54,Observed!$C$2:$C$3250,$C54),"")</f>
        <v>259.59999999999997</v>
      </c>
      <c r="P54" s="23" t="str">
        <f>IF(ISNUMBER(AVERAGEIFS(Observed!P$2:P$3250,Observed!$A$2:$A$3250,$A54,Observed!$C$2:$C$3250,$C54)),AVERAGEIFS(Observed!P$2:P$3250,Observed!$A$2:$A$3250,$A54,Observed!$C$2:$C$3250,$C54),"")</f>
        <v/>
      </c>
      <c r="Q54" s="23" t="str">
        <f>IF(ISNUMBER(AVERAGEIFS(Observed!Q$2:Q$3250,Observed!$A$2:$A$3250,$A54,Observed!$C$2:$C$3250,$C54)),AVERAGEIFS(Observed!Q$2:Q$3250,Observed!$A$2:$A$3250,$A54,Observed!$C$2:$C$3250,$C54),"")</f>
        <v/>
      </c>
      <c r="R54" s="23" t="str">
        <f>IF(ISNUMBER(AVERAGEIFS(Observed!R$2:R$3250,Observed!$A$2:$A$3250,$A54,Observed!$C$2:$C$3250,$C54)),AVERAGEIFS(Observed!R$2:R$3250,Observed!$A$2:$A$3250,$A54,Observed!$C$2:$C$3250,$C54),"")</f>
        <v/>
      </c>
      <c r="S54" s="24" t="str">
        <f>IF(ISNUMBER(AVERAGEIFS(Observed!S$2:S$3250,Observed!$A$2:$A$3250,$A54,Observed!$C$2:$C$3250,$C54)),AVERAGEIFS(Observed!S$2:S$3250,Observed!$A$2:$A$3250,$A54,Observed!$C$2:$C$3250,$C54),"")</f>
        <v/>
      </c>
      <c r="T54" s="24" t="str">
        <f>IF(ISNUMBER(AVERAGEIFS(Observed!T$2:T$3250,Observed!$A$2:$A$3250,$A54,Observed!$C$2:$C$3250,$C54)),AVERAGEIFS(Observed!T$2:T$3250,Observed!$A$2:$A$3250,$A54,Observed!$C$2:$C$3250,$C54),"")</f>
        <v/>
      </c>
      <c r="U54" s="24" t="str">
        <f>IF(ISNUMBER(AVERAGEIFS(Observed!U$2:U$3250,Observed!$A$2:$A$3250,$A54,Observed!$C$2:$C$3250,$C54)),AVERAGEIFS(Observed!U$2:U$3250,Observed!$A$2:$A$3250,$A54,Observed!$C$2:$C$3250,$C54),"")</f>
        <v/>
      </c>
      <c r="V54" s="23" t="str">
        <f>IF(ISNUMBER(AVERAGEIFS(Observed!V$2:V$3250,Observed!$A$2:$A$3250,$A54,Observed!$C$2:$C$3250,$C54)),AVERAGEIFS(Observed!V$2:V$3250,Observed!$A$2:$A$3250,$A54,Observed!$C$2:$C$3250,$C54),"")</f>
        <v/>
      </c>
      <c r="W54" s="25" t="str">
        <f>IF(ISNUMBER(AVERAGEIFS(Observed!W$2:W$3250,Observed!$A$2:$A$3250,$A54,Observed!$C$2:$C$3250,$C54)),AVERAGEIFS(Observed!W$2:W$3250,Observed!$A$2:$A$3250,$A54,Observed!$C$2:$C$3250,$C54),"")</f>
        <v/>
      </c>
      <c r="X54" s="25" t="str">
        <f>IF(ISNUMBER(AVERAGEIFS(Observed!X$2:X$3250,Observed!$A$2:$A$3250,$A54,Observed!$C$2:$C$3250,$C54)),AVERAGEIFS(Observed!X$2:X$3250,Observed!$A$2:$A$3250,$A54,Observed!$C$2:$C$3250,$C54),"")</f>
        <v/>
      </c>
      <c r="Y54" s="23" t="str">
        <f>IF(ISNUMBER(AVERAGEIFS(Observed!Y$2:Y$3250,Observed!$A$2:$A$3250,$A54,Observed!$C$2:$C$3250,$C54)),AVERAGEIFS(Observed!Y$2:Y$3250,Observed!$A$2:$A$3250,$A54,Observed!$C$2:$C$3250,$C54),"")</f>
        <v/>
      </c>
      <c r="Z54" s="23" t="str">
        <f>IF(ISNUMBER(AVERAGEIFS(Observed!Z$2:Z$3250,Observed!$A$2:$A$3250,$A54,Observed!$C$2:$C$3250,$C54)),AVERAGEIFS(Observed!Z$2:Z$3250,Observed!$A$2:$A$3250,$A54,Observed!$C$2:$C$3250,$C54),"")</f>
        <v/>
      </c>
      <c r="AA54" s="23" t="str">
        <f>IF(ISNUMBER(AVERAGEIFS(Observed!AA$2:AA$3250,Observed!$A$2:$A$3250,$A54,Observed!$C$2:$C$3250,$C54)),AVERAGEIFS(Observed!AA$2:AA$3250,Observed!$A$2:$A$3250,$A54,Observed!$C$2:$C$3250,$C54),"")</f>
        <v/>
      </c>
      <c r="AB54" s="23" t="str">
        <f>IF(ISNUMBER(AVERAGEIFS(Observed!AB$2:AB$3250,Observed!$A$2:$A$3250,$A54,Observed!$C$2:$C$3250,$C54)),AVERAGEIFS(Observed!AB$2:AB$3250,Observed!$A$2:$A$3250,$A54,Observed!$C$2:$C$3250,$C54),"")</f>
        <v/>
      </c>
      <c r="AC54" s="23" t="str">
        <f>IF(ISNUMBER(AVERAGEIFS(Observed!AC$2:AC$3250,Observed!$A$2:$A$3250,$A54,Observed!$C$2:$C$3250,$C54)),AVERAGEIFS(Observed!AC$2:AC$3250,Observed!$A$2:$A$3250,$A54,Observed!$C$2:$C$3250,$C54),"")</f>
        <v/>
      </c>
      <c r="AD54" s="23" t="str">
        <f>IF(ISNUMBER(AVERAGEIFS(Observed!AD$2:AD$3250,Observed!$A$2:$A$3250,$A54,Observed!$C$2:$C$3250,$C54)),AVERAGEIFS(Observed!AD$2:AD$3250,Observed!$A$2:$A$3250,$A54,Observed!$C$2:$C$3250,$C54),"")</f>
        <v/>
      </c>
      <c r="AE54" s="23" t="str">
        <f>IF(ISNUMBER(AVERAGEIFS(Observed!AE$2:AE$3250,Observed!$A$2:$A$3250,$A54,Observed!$C$2:$C$3250,$C54)),AVERAGEIFS(Observed!AE$2:AE$3250,Observed!$A$2:$A$3250,$A54,Observed!$C$2:$C$3250,$C54),"")</f>
        <v/>
      </c>
      <c r="AF54" s="23" t="str">
        <f>IF(ISNUMBER(AVERAGEIFS(Observed!AF$2:AF$3250,Observed!$A$2:$A$3250,$A54,Observed!$C$2:$C$3250,$C54)),AVERAGEIFS(Observed!AF$2:AF$3250,Observed!$A$2:$A$3250,$A54,Observed!$C$2:$C$3250,$C54),"")</f>
        <v/>
      </c>
      <c r="AG54" s="23" t="str">
        <f>IF(ISNUMBER(AVERAGEIFS(Observed!AG$2:AG$3250,Observed!$A$2:$A$3250,$A54,Observed!$C$2:$C$3250,$C54)),AVERAGEIFS(Observed!AG$2:AG$3250,Observed!$A$2:$A$3250,$A54,Observed!$C$2:$C$3250,$C54),"")</f>
        <v/>
      </c>
      <c r="AH54" s="24" t="str">
        <f>IF(ISNUMBER(AVERAGEIFS(Observed!AH$2:AH$3250,Observed!$A$2:$A$3250,$A54,Observed!$C$2:$C$3250,$C54)),AVERAGEIFS(Observed!AH$2:AH$3250,Observed!$A$2:$A$3250,$A54,Observed!$C$2:$C$3250,$C54),"")</f>
        <v/>
      </c>
      <c r="AI54" s="24" t="str">
        <f>IF(ISNUMBER(AVERAGEIFS(Observed!AI$2:AI$3250,Observed!$A$2:$A$3250,$A54,Observed!$C$2:$C$3250,$C54)),AVERAGEIFS(Observed!AI$2:AI$3250,Observed!$A$2:$A$3250,$A54,Observed!$C$2:$C$3250,$C54),"")</f>
        <v/>
      </c>
      <c r="AJ54" s="24" t="str">
        <f>IF(ISNUMBER(AVERAGEIFS(Observed!AJ$2:AJ$3250,Observed!$A$2:$A$3250,$A54,Observed!$C$2:$C$3250,$C54)),AVERAGEIFS(Observed!AJ$2:AJ$3250,Observed!$A$2:$A$3250,$A54,Observed!$C$2:$C$3250,$C54),"")</f>
        <v/>
      </c>
      <c r="AK54" s="23" t="str">
        <f>IF(ISNUMBER(AVERAGEIFS(Observed!AK$2:AK$3250,Observed!$A$2:$A$3250,$A54,Observed!$C$2:$C$3250,$C54)),AVERAGEIFS(Observed!AK$2:AK$3250,Observed!$A$2:$A$3250,$A54,Observed!$C$2:$C$3250,$C54),"")</f>
        <v/>
      </c>
      <c r="AL54" s="24" t="str">
        <f>IF(ISNUMBER(AVERAGEIFS(Observed!AL$2:AL$3250,Observed!$A$2:$A$3250,$A54,Observed!$C$2:$C$3250,$C54)),AVERAGEIFS(Observed!AL$2:AL$3250,Observed!$A$2:$A$3250,$A54,Observed!$C$2:$C$3250,$C54),"")</f>
        <v/>
      </c>
      <c r="AM54" s="24" t="str">
        <f>IF(ISNUMBER(AVERAGEIFS(Observed!AM$2:AM$3250,Observed!$A$2:$A$3250,$A54,Observed!$C$2:$C$3250,$C54)),AVERAGEIFS(Observed!AM$2:AM$3250,Observed!$A$2:$A$3250,$A54,Observed!$C$2:$C$3250,$C54),"")</f>
        <v/>
      </c>
      <c r="AN54" s="24" t="str">
        <f>IF(ISNUMBER(AVERAGEIFS(Observed!AN$2:AN$3250,Observed!$A$2:$A$3250,$A54,Observed!$C$2:$C$3250,$C54)),AVERAGEIFS(Observed!AN$2:AN$3250,Observed!$A$2:$A$3250,$A54,Observed!$C$2:$C$3250,$C54),"")</f>
        <v/>
      </c>
      <c r="AO54" s="24" t="str">
        <f>IF(ISNUMBER(AVERAGEIFS(Observed!AO$2:AO$3250,Observed!$A$2:$A$3250,$A54,Observed!$C$2:$C$3250,$C54)),AVERAGEIFS(Observed!AO$2:AO$3250,Observed!$A$2:$A$3250,$A54,Observed!$C$2:$C$3250,$C54),"")</f>
        <v/>
      </c>
      <c r="AP54" s="24" t="str">
        <f>IF(ISNUMBER(AVERAGEIFS(Observed!AP$2:AP$3250,Observed!$A$2:$A$3250,$A54,Observed!$C$2:$C$3250,$C54)),AVERAGEIFS(Observed!AP$2:AP$3250,Observed!$A$2:$A$3250,$A54,Observed!$C$2:$C$3250,$C54),"")</f>
        <v/>
      </c>
      <c r="AQ54" s="24" t="str">
        <f>IF(ISNUMBER(AVERAGEIFS(Observed!AQ$2:AQ$3250,Observed!$A$2:$A$3250,$A54,Observed!$C$2:$C$3250,$C54)),AVERAGEIFS(Observed!AQ$2:AQ$3250,Observed!$A$2:$A$3250,$A54,Observed!$C$2:$C$3250,$C54),"")</f>
        <v/>
      </c>
      <c r="AR54" s="24" t="str">
        <f>IF(ISNUMBER(AVERAGEIFS(Observed!AR$2:AR$3250,Observed!$A$2:$A$3250,$A54,Observed!$C$2:$C$3250,$C54)),AVERAGEIFS(Observed!AR$2:AR$3250,Observed!$A$2:$A$3250,$A54,Observed!$C$2:$C$3250,$C54),"")</f>
        <v/>
      </c>
      <c r="AS54" s="23" t="str">
        <f>IF(ISNUMBER(AVERAGEIFS(Observed!AS$2:AS$3250,Observed!$A$2:$A$3250,$A54,Observed!$C$2:$C$3250,$C54)),AVERAGEIFS(Observed!AS$2:AS$3250,Observed!$A$2:$A$3250,$A54,Observed!$C$2:$C$3250,$C54),"")</f>
        <v/>
      </c>
      <c r="AT54" s="24" t="str">
        <f>IF(ISNUMBER(AVERAGEIFS(Observed!AT$2:AT$3250,Observed!$A$2:$A$3250,$A54,Observed!$C$2:$C$3250,$C54)),AVERAGEIFS(Observed!AT$2:AT$3250,Observed!$A$2:$A$3250,$A54,Observed!$C$2:$C$3250,$C54),"")</f>
        <v/>
      </c>
      <c r="AU54" s="23" t="str">
        <f>IF(ISNUMBER(AVERAGEIFS(Observed!AU$2:AU$3250,Observed!$A$2:$A$3250,$A54,Observed!$C$2:$C$3250,$C54)),AVERAGEIFS(Observed!AU$2:AU$3250,Observed!$A$2:$A$3250,$A54,Observed!$C$2:$C$3250,$C54),"")</f>
        <v/>
      </c>
      <c r="AV54" s="23" t="str">
        <f>IF(ISNUMBER(AVERAGEIFS(Observed!AV$2:AV$3250,Observed!$A$2:$A$3250,$A54,Observed!$C$2:$C$3250,$C54)),AVERAGEIFS(Observed!AV$2:AV$3250,Observed!$A$2:$A$3250,$A54,Observed!$C$2:$C$3250,$C54),"")</f>
        <v/>
      </c>
      <c r="AW54" s="2">
        <f>COUNTIFS(Observed!$A$2:$A$3250,$A54,Observed!$C$2:$C$3250,$C54)</f>
        <v>3</v>
      </c>
      <c r="AX54" s="2">
        <f t="shared" si="0"/>
        <v>1</v>
      </c>
    </row>
    <row r="55" spans="1:50" x14ac:dyDescent="0.25">
      <c r="A55" s="4" t="s">
        <v>122</v>
      </c>
      <c r="B55" t="s">
        <v>24</v>
      </c>
      <c r="C55" s="3">
        <v>42093</v>
      </c>
      <c r="D55">
        <v>1</v>
      </c>
      <c r="E55">
        <v>500</v>
      </c>
      <c r="J55" s="2" t="s">
        <v>44</v>
      </c>
      <c r="K55" s="2" t="s">
        <v>22</v>
      </c>
      <c r="L55">
        <v>3</v>
      </c>
      <c r="M55" s="2" t="s">
        <v>116</v>
      </c>
      <c r="N55" s="22">
        <f>IF(ISNUMBER(AVERAGEIFS(Observed!N$2:N$3250,Observed!$A$2:$A$3250,$A55,Observed!$C$2:$C$3250,$C55)),AVERAGEIFS(Observed!N$2:N$3250,Observed!$A$2:$A$3250,$A55,Observed!$C$2:$C$3250,$C55),"")</f>
        <v>2675.3333333333335</v>
      </c>
      <c r="O55" s="23">
        <f>IF(ISNUMBER(AVERAGEIFS(Observed!O$2:O$3250,Observed!$A$2:$A$3250,$A55,Observed!$C$2:$C$3250,$C55)),AVERAGEIFS(Observed!O$2:O$3250,Observed!$A$2:$A$3250,$A55,Observed!$C$2:$C$3250,$C55),"")</f>
        <v>267.53333333333336</v>
      </c>
      <c r="P55" s="23" t="str">
        <f>IF(ISNUMBER(AVERAGEIFS(Observed!P$2:P$3250,Observed!$A$2:$A$3250,$A55,Observed!$C$2:$C$3250,$C55)),AVERAGEIFS(Observed!P$2:P$3250,Observed!$A$2:$A$3250,$A55,Observed!$C$2:$C$3250,$C55),"")</f>
        <v/>
      </c>
      <c r="Q55" s="23" t="str">
        <f>IF(ISNUMBER(AVERAGEIFS(Observed!Q$2:Q$3250,Observed!$A$2:$A$3250,$A55,Observed!$C$2:$C$3250,$C55)),AVERAGEIFS(Observed!Q$2:Q$3250,Observed!$A$2:$A$3250,$A55,Observed!$C$2:$C$3250,$C55),"")</f>
        <v/>
      </c>
      <c r="R55" s="23" t="str">
        <f>IF(ISNUMBER(AVERAGEIFS(Observed!R$2:R$3250,Observed!$A$2:$A$3250,$A55,Observed!$C$2:$C$3250,$C55)),AVERAGEIFS(Observed!R$2:R$3250,Observed!$A$2:$A$3250,$A55,Observed!$C$2:$C$3250,$C55),"")</f>
        <v/>
      </c>
      <c r="S55" s="24" t="str">
        <f>IF(ISNUMBER(AVERAGEIFS(Observed!S$2:S$3250,Observed!$A$2:$A$3250,$A55,Observed!$C$2:$C$3250,$C55)),AVERAGEIFS(Observed!S$2:S$3250,Observed!$A$2:$A$3250,$A55,Observed!$C$2:$C$3250,$C55),"")</f>
        <v/>
      </c>
      <c r="T55" s="24" t="str">
        <f>IF(ISNUMBER(AVERAGEIFS(Observed!T$2:T$3250,Observed!$A$2:$A$3250,$A55,Observed!$C$2:$C$3250,$C55)),AVERAGEIFS(Observed!T$2:T$3250,Observed!$A$2:$A$3250,$A55,Observed!$C$2:$C$3250,$C55),"")</f>
        <v/>
      </c>
      <c r="U55" s="24" t="str">
        <f>IF(ISNUMBER(AVERAGEIFS(Observed!U$2:U$3250,Observed!$A$2:$A$3250,$A55,Observed!$C$2:$C$3250,$C55)),AVERAGEIFS(Observed!U$2:U$3250,Observed!$A$2:$A$3250,$A55,Observed!$C$2:$C$3250,$C55),"")</f>
        <v/>
      </c>
      <c r="V55" s="23" t="str">
        <f>IF(ISNUMBER(AVERAGEIFS(Observed!V$2:V$3250,Observed!$A$2:$A$3250,$A55,Observed!$C$2:$C$3250,$C55)),AVERAGEIFS(Observed!V$2:V$3250,Observed!$A$2:$A$3250,$A55,Observed!$C$2:$C$3250,$C55),"")</f>
        <v/>
      </c>
      <c r="W55" s="25" t="str">
        <f>IF(ISNUMBER(AVERAGEIFS(Observed!W$2:W$3250,Observed!$A$2:$A$3250,$A55,Observed!$C$2:$C$3250,$C55)),AVERAGEIFS(Observed!W$2:W$3250,Observed!$A$2:$A$3250,$A55,Observed!$C$2:$C$3250,$C55),"")</f>
        <v/>
      </c>
      <c r="X55" s="25" t="str">
        <f>IF(ISNUMBER(AVERAGEIFS(Observed!X$2:X$3250,Observed!$A$2:$A$3250,$A55,Observed!$C$2:$C$3250,$C55)),AVERAGEIFS(Observed!X$2:X$3250,Observed!$A$2:$A$3250,$A55,Observed!$C$2:$C$3250,$C55),"")</f>
        <v/>
      </c>
      <c r="Y55" s="23" t="str">
        <f>IF(ISNUMBER(AVERAGEIFS(Observed!Y$2:Y$3250,Observed!$A$2:$A$3250,$A55,Observed!$C$2:$C$3250,$C55)),AVERAGEIFS(Observed!Y$2:Y$3250,Observed!$A$2:$A$3250,$A55,Observed!$C$2:$C$3250,$C55),"")</f>
        <v/>
      </c>
      <c r="Z55" s="23" t="str">
        <f>IF(ISNUMBER(AVERAGEIFS(Observed!Z$2:Z$3250,Observed!$A$2:$A$3250,$A55,Observed!$C$2:$C$3250,$C55)),AVERAGEIFS(Observed!Z$2:Z$3250,Observed!$A$2:$A$3250,$A55,Observed!$C$2:$C$3250,$C55),"")</f>
        <v/>
      </c>
      <c r="AA55" s="23" t="str">
        <f>IF(ISNUMBER(AVERAGEIFS(Observed!AA$2:AA$3250,Observed!$A$2:$A$3250,$A55,Observed!$C$2:$C$3250,$C55)),AVERAGEIFS(Observed!AA$2:AA$3250,Observed!$A$2:$A$3250,$A55,Observed!$C$2:$C$3250,$C55),"")</f>
        <v/>
      </c>
      <c r="AB55" s="23" t="str">
        <f>IF(ISNUMBER(AVERAGEIFS(Observed!AB$2:AB$3250,Observed!$A$2:$A$3250,$A55,Observed!$C$2:$C$3250,$C55)),AVERAGEIFS(Observed!AB$2:AB$3250,Observed!$A$2:$A$3250,$A55,Observed!$C$2:$C$3250,$C55),"")</f>
        <v/>
      </c>
      <c r="AC55" s="23" t="str">
        <f>IF(ISNUMBER(AVERAGEIFS(Observed!AC$2:AC$3250,Observed!$A$2:$A$3250,$A55,Observed!$C$2:$C$3250,$C55)),AVERAGEIFS(Observed!AC$2:AC$3250,Observed!$A$2:$A$3250,$A55,Observed!$C$2:$C$3250,$C55),"")</f>
        <v/>
      </c>
      <c r="AD55" s="23" t="str">
        <f>IF(ISNUMBER(AVERAGEIFS(Observed!AD$2:AD$3250,Observed!$A$2:$A$3250,$A55,Observed!$C$2:$C$3250,$C55)),AVERAGEIFS(Observed!AD$2:AD$3250,Observed!$A$2:$A$3250,$A55,Observed!$C$2:$C$3250,$C55),"")</f>
        <v/>
      </c>
      <c r="AE55" s="23" t="str">
        <f>IF(ISNUMBER(AVERAGEIFS(Observed!AE$2:AE$3250,Observed!$A$2:$A$3250,$A55,Observed!$C$2:$C$3250,$C55)),AVERAGEIFS(Observed!AE$2:AE$3250,Observed!$A$2:$A$3250,$A55,Observed!$C$2:$C$3250,$C55),"")</f>
        <v/>
      </c>
      <c r="AF55" s="23" t="str">
        <f>IF(ISNUMBER(AVERAGEIFS(Observed!AF$2:AF$3250,Observed!$A$2:$A$3250,$A55,Observed!$C$2:$C$3250,$C55)),AVERAGEIFS(Observed!AF$2:AF$3250,Observed!$A$2:$A$3250,$A55,Observed!$C$2:$C$3250,$C55),"")</f>
        <v/>
      </c>
      <c r="AG55" s="23" t="str">
        <f>IF(ISNUMBER(AVERAGEIFS(Observed!AG$2:AG$3250,Observed!$A$2:$A$3250,$A55,Observed!$C$2:$C$3250,$C55)),AVERAGEIFS(Observed!AG$2:AG$3250,Observed!$A$2:$A$3250,$A55,Observed!$C$2:$C$3250,$C55),"")</f>
        <v/>
      </c>
      <c r="AH55" s="24" t="str">
        <f>IF(ISNUMBER(AVERAGEIFS(Observed!AH$2:AH$3250,Observed!$A$2:$A$3250,$A55,Observed!$C$2:$C$3250,$C55)),AVERAGEIFS(Observed!AH$2:AH$3250,Observed!$A$2:$A$3250,$A55,Observed!$C$2:$C$3250,$C55),"")</f>
        <v/>
      </c>
      <c r="AI55" s="24" t="str">
        <f>IF(ISNUMBER(AVERAGEIFS(Observed!AI$2:AI$3250,Observed!$A$2:$A$3250,$A55,Observed!$C$2:$C$3250,$C55)),AVERAGEIFS(Observed!AI$2:AI$3250,Observed!$A$2:$A$3250,$A55,Observed!$C$2:$C$3250,$C55),"")</f>
        <v/>
      </c>
      <c r="AJ55" s="24" t="str">
        <f>IF(ISNUMBER(AVERAGEIFS(Observed!AJ$2:AJ$3250,Observed!$A$2:$A$3250,$A55,Observed!$C$2:$C$3250,$C55)),AVERAGEIFS(Observed!AJ$2:AJ$3250,Observed!$A$2:$A$3250,$A55,Observed!$C$2:$C$3250,$C55),"")</f>
        <v/>
      </c>
      <c r="AK55" s="23" t="str">
        <f>IF(ISNUMBER(AVERAGEIFS(Observed!AK$2:AK$3250,Observed!$A$2:$A$3250,$A55,Observed!$C$2:$C$3250,$C55)),AVERAGEIFS(Observed!AK$2:AK$3250,Observed!$A$2:$A$3250,$A55,Observed!$C$2:$C$3250,$C55),"")</f>
        <v/>
      </c>
      <c r="AL55" s="24" t="str">
        <f>IF(ISNUMBER(AVERAGEIFS(Observed!AL$2:AL$3250,Observed!$A$2:$A$3250,$A55,Observed!$C$2:$C$3250,$C55)),AVERAGEIFS(Observed!AL$2:AL$3250,Observed!$A$2:$A$3250,$A55,Observed!$C$2:$C$3250,$C55),"")</f>
        <v/>
      </c>
      <c r="AM55" s="24" t="str">
        <f>IF(ISNUMBER(AVERAGEIFS(Observed!AM$2:AM$3250,Observed!$A$2:$A$3250,$A55,Observed!$C$2:$C$3250,$C55)),AVERAGEIFS(Observed!AM$2:AM$3250,Observed!$A$2:$A$3250,$A55,Observed!$C$2:$C$3250,$C55),"")</f>
        <v/>
      </c>
      <c r="AN55" s="24" t="str">
        <f>IF(ISNUMBER(AVERAGEIFS(Observed!AN$2:AN$3250,Observed!$A$2:$A$3250,$A55,Observed!$C$2:$C$3250,$C55)),AVERAGEIFS(Observed!AN$2:AN$3250,Observed!$A$2:$A$3250,$A55,Observed!$C$2:$C$3250,$C55),"")</f>
        <v/>
      </c>
      <c r="AO55" s="24" t="str">
        <f>IF(ISNUMBER(AVERAGEIFS(Observed!AO$2:AO$3250,Observed!$A$2:$A$3250,$A55,Observed!$C$2:$C$3250,$C55)),AVERAGEIFS(Observed!AO$2:AO$3250,Observed!$A$2:$A$3250,$A55,Observed!$C$2:$C$3250,$C55),"")</f>
        <v/>
      </c>
      <c r="AP55" s="24" t="str">
        <f>IF(ISNUMBER(AVERAGEIFS(Observed!AP$2:AP$3250,Observed!$A$2:$A$3250,$A55,Observed!$C$2:$C$3250,$C55)),AVERAGEIFS(Observed!AP$2:AP$3250,Observed!$A$2:$A$3250,$A55,Observed!$C$2:$C$3250,$C55),"")</f>
        <v/>
      </c>
      <c r="AQ55" s="24" t="str">
        <f>IF(ISNUMBER(AVERAGEIFS(Observed!AQ$2:AQ$3250,Observed!$A$2:$A$3250,$A55,Observed!$C$2:$C$3250,$C55)),AVERAGEIFS(Observed!AQ$2:AQ$3250,Observed!$A$2:$A$3250,$A55,Observed!$C$2:$C$3250,$C55),"")</f>
        <v/>
      </c>
      <c r="AR55" s="24" t="str">
        <f>IF(ISNUMBER(AVERAGEIFS(Observed!AR$2:AR$3250,Observed!$A$2:$A$3250,$A55,Observed!$C$2:$C$3250,$C55)),AVERAGEIFS(Observed!AR$2:AR$3250,Observed!$A$2:$A$3250,$A55,Observed!$C$2:$C$3250,$C55),"")</f>
        <v/>
      </c>
      <c r="AS55" s="23" t="str">
        <f>IF(ISNUMBER(AVERAGEIFS(Observed!AS$2:AS$3250,Observed!$A$2:$A$3250,$A55,Observed!$C$2:$C$3250,$C55)),AVERAGEIFS(Observed!AS$2:AS$3250,Observed!$A$2:$A$3250,$A55,Observed!$C$2:$C$3250,$C55),"")</f>
        <v/>
      </c>
      <c r="AT55" s="24" t="str">
        <f>IF(ISNUMBER(AVERAGEIFS(Observed!AT$2:AT$3250,Observed!$A$2:$A$3250,$A55,Observed!$C$2:$C$3250,$C55)),AVERAGEIFS(Observed!AT$2:AT$3250,Observed!$A$2:$A$3250,$A55,Observed!$C$2:$C$3250,$C55),"")</f>
        <v/>
      </c>
      <c r="AU55" s="23" t="str">
        <f>IF(ISNUMBER(AVERAGEIFS(Observed!AU$2:AU$3250,Observed!$A$2:$A$3250,$A55,Observed!$C$2:$C$3250,$C55)),AVERAGEIFS(Observed!AU$2:AU$3250,Observed!$A$2:$A$3250,$A55,Observed!$C$2:$C$3250,$C55),"")</f>
        <v/>
      </c>
      <c r="AV55" s="23" t="str">
        <f>IF(ISNUMBER(AVERAGEIFS(Observed!AV$2:AV$3250,Observed!$A$2:$A$3250,$A55,Observed!$C$2:$C$3250,$C55)),AVERAGEIFS(Observed!AV$2:AV$3250,Observed!$A$2:$A$3250,$A55,Observed!$C$2:$C$3250,$C55),"")</f>
        <v/>
      </c>
      <c r="AW55" s="2">
        <f>COUNTIFS(Observed!$A$2:$A$3250,$A55,Observed!$C$2:$C$3250,$C55)</f>
        <v>3</v>
      </c>
      <c r="AX55" s="2">
        <f t="shared" si="0"/>
        <v>1</v>
      </c>
    </row>
    <row r="56" spans="1:50" x14ac:dyDescent="0.25">
      <c r="A56" s="4" t="s">
        <v>117</v>
      </c>
      <c r="B56" t="s">
        <v>24</v>
      </c>
      <c r="C56" s="3">
        <v>42103</v>
      </c>
      <c r="D56">
        <v>1</v>
      </c>
      <c r="E56">
        <v>0</v>
      </c>
      <c r="J56" s="2" t="s">
        <v>44</v>
      </c>
      <c r="K56" s="2" t="s">
        <v>22</v>
      </c>
      <c r="L56">
        <v>3</v>
      </c>
      <c r="M56" s="2" t="s">
        <v>116</v>
      </c>
      <c r="N56" s="22">
        <f>IF(ISNUMBER(AVERAGEIFS(Observed!N$2:N$3250,Observed!$A$2:$A$3250,$A56,Observed!$C$2:$C$3250,$C56)),AVERAGEIFS(Observed!N$2:N$3250,Observed!$A$2:$A$3250,$A56,Observed!$C$2:$C$3250,$C56),"")</f>
        <v>2482.6666666666665</v>
      </c>
      <c r="O56" s="23">
        <f>IF(ISNUMBER(AVERAGEIFS(Observed!O$2:O$3250,Observed!$A$2:$A$3250,$A56,Observed!$C$2:$C$3250,$C56)),AVERAGEIFS(Observed!O$2:O$3250,Observed!$A$2:$A$3250,$A56,Observed!$C$2:$C$3250,$C56),"")</f>
        <v>248.26666666666665</v>
      </c>
      <c r="P56" s="23" t="str">
        <f>IF(ISNUMBER(AVERAGEIFS(Observed!P$2:P$3250,Observed!$A$2:$A$3250,$A56,Observed!$C$2:$C$3250,$C56)),AVERAGEIFS(Observed!P$2:P$3250,Observed!$A$2:$A$3250,$A56,Observed!$C$2:$C$3250,$C56),"")</f>
        <v/>
      </c>
      <c r="Q56" s="23" t="str">
        <f>IF(ISNUMBER(AVERAGEIFS(Observed!Q$2:Q$3250,Observed!$A$2:$A$3250,$A56,Observed!$C$2:$C$3250,$C56)),AVERAGEIFS(Observed!Q$2:Q$3250,Observed!$A$2:$A$3250,$A56,Observed!$C$2:$C$3250,$C56),"")</f>
        <v/>
      </c>
      <c r="R56" s="23" t="str">
        <f>IF(ISNUMBER(AVERAGEIFS(Observed!R$2:R$3250,Observed!$A$2:$A$3250,$A56,Observed!$C$2:$C$3250,$C56)),AVERAGEIFS(Observed!R$2:R$3250,Observed!$A$2:$A$3250,$A56,Observed!$C$2:$C$3250,$C56),"")</f>
        <v/>
      </c>
      <c r="S56" s="24" t="str">
        <f>IF(ISNUMBER(AVERAGEIFS(Observed!S$2:S$3250,Observed!$A$2:$A$3250,$A56,Observed!$C$2:$C$3250,$C56)),AVERAGEIFS(Observed!S$2:S$3250,Observed!$A$2:$A$3250,$A56,Observed!$C$2:$C$3250,$C56),"")</f>
        <v/>
      </c>
      <c r="T56" s="24" t="str">
        <f>IF(ISNUMBER(AVERAGEIFS(Observed!T$2:T$3250,Observed!$A$2:$A$3250,$A56,Observed!$C$2:$C$3250,$C56)),AVERAGEIFS(Observed!T$2:T$3250,Observed!$A$2:$A$3250,$A56,Observed!$C$2:$C$3250,$C56),"")</f>
        <v/>
      </c>
      <c r="U56" s="24" t="str">
        <f>IF(ISNUMBER(AVERAGEIFS(Observed!U$2:U$3250,Observed!$A$2:$A$3250,$A56,Observed!$C$2:$C$3250,$C56)),AVERAGEIFS(Observed!U$2:U$3250,Observed!$A$2:$A$3250,$A56,Observed!$C$2:$C$3250,$C56),"")</f>
        <v/>
      </c>
      <c r="V56" s="23" t="str">
        <f>IF(ISNUMBER(AVERAGEIFS(Observed!V$2:V$3250,Observed!$A$2:$A$3250,$A56,Observed!$C$2:$C$3250,$C56)),AVERAGEIFS(Observed!V$2:V$3250,Observed!$A$2:$A$3250,$A56,Observed!$C$2:$C$3250,$C56),"")</f>
        <v/>
      </c>
      <c r="W56" s="25" t="str">
        <f>IF(ISNUMBER(AVERAGEIFS(Observed!W$2:W$3250,Observed!$A$2:$A$3250,$A56,Observed!$C$2:$C$3250,$C56)),AVERAGEIFS(Observed!W$2:W$3250,Observed!$A$2:$A$3250,$A56,Observed!$C$2:$C$3250,$C56),"")</f>
        <v/>
      </c>
      <c r="X56" s="25" t="str">
        <f>IF(ISNUMBER(AVERAGEIFS(Observed!X$2:X$3250,Observed!$A$2:$A$3250,$A56,Observed!$C$2:$C$3250,$C56)),AVERAGEIFS(Observed!X$2:X$3250,Observed!$A$2:$A$3250,$A56,Observed!$C$2:$C$3250,$C56),"")</f>
        <v/>
      </c>
      <c r="Y56" s="23" t="str">
        <f>IF(ISNUMBER(AVERAGEIFS(Observed!Y$2:Y$3250,Observed!$A$2:$A$3250,$A56,Observed!$C$2:$C$3250,$C56)),AVERAGEIFS(Observed!Y$2:Y$3250,Observed!$A$2:$A$3250,$A56,Observed!$C$2:$C$3250,$C56),"")</f>
        <v/>
      </c>
      <c r="Z56" s="23" t="str">
        <f>IF(ISNUMBER(AVERAGEIFS(Observed!Z$2:Z$3250,Observed!$A$2:$A$3250,$A56,Observed!$C$2:$C$3250,$C56)),AVERAGEIFS(Observed!Z$2:Z$3250,Observed!$A$2:$A$3250,$A56,Observed!$C$2:$C$3250,$C56),"")</f>
        <v/>
      </c>
      <c r="AA56" s="23" t="str">
        <f>IF(ISNUMBER(AVERAGEIFS(Observed!AA$2:AA$3250,Observed!$A$2:$A$3250,$A56,Observed!$C$2:$C$3250,$C56)),AVERAGEIFS(Observed!AA$2:AA$3250,Observed!$A$2:$A$3250,$A56,Observed!$C$2:$C$3250,$C56),"")</f>
        <v/>
      </c>
      <c r="AB56" s="23" t="str">
        <f>IF(ISNUMBER(AVERAGEIFS(Observed!AB$2:AB$3250,Observed!$A$2:$A$3250,$A56,Observed!$C$2:$C$3250,$C56)),AVERAGEIFS(Observed!AB$2:AB$3250,Observed!$A$2:$A$3250,$A56,Observed!$C$2:$C$3250,$C56),"")</f>
        <v/>
      </c>
      <c r="AC56" s="23" t="str">
        <f>IF(ISNUMBER(AVERAGEIFS(Observed!AC$2:AC$3250,Observed!$A$2:$A$3250,$A56,Observed!$C$2:$C$3250,$C56)),AVERAGEIFS(Observed!AC$2:AC$3250,Observed!$A$2:$A$3250,$A56,Observed!$C$2:$C$3250,$C56),"")</f>
        <v/>
      </c>
      <c r="AD56" s="23" t="str">
        <f>IF(ISNUMBER(AVERAGEIFS(Observed!AD$2:AD$3250,Observed!$A$2:$A$3250,$A56,Observed!$C$2:$C$3250,$C56)),AVERAGEIFS(Observed!AD$2:AD$3250,Observed!$A$2:$A$3250,$A56,Observed!$C$2:$C$3250,$C56),"")</f>
        <v/>
      </c>
      <c r="AE56" s="23" t="str">
        <f>IF(ISNUMBER(AVERAGEIFS(Observed!AE$2:AE$3250,Observed!$A$2:$A$3250,$A56,Observed!$C$2:$C$3250,$C56)),AVERAGEIFS(Observed!AE$2:AE$3250,Observed!$A$2:$A$3250,$A56,Observed!$C$2:$C$3250,$C56),"")</f>
        <v/>
      </c>
      <c r="AF56" s="23" t="str">
        <f>IF(ISNUMBER(AVERAGEIFS(Observed!AF$2:AF$3250,Observed!$A$2:$A$3250,$A56,Observed!$C$2:$C$3250,$C56)),AVERAGEIFS(Observed!AF$2:AF$3250,Observed!$A$2:$A$3250,$A56,Observed!$C$2:$C$3250,$C56),"")</f>
        <v/>
      </c>
      <c r="AG56" s="23" t="str">
        <f>IF(ISNUMBER(AVERAGEIFS(Observed!AG$2:AG$3250,Observed!$A$2:$A$3250,$A56,Observed!$C$2:$C$3250,$C56)),AVERAGEIFS(Observed!AG$2:AG$3250,Observed!$A$2:$A$3250,$A56,Observed!$C$2:$C$3250,$C56),"")</f>
        <v/>
      </c>
      <c r="AH56" s="24" t="str">
        <f>IF(ISNUMBER(AVERAGEIFS(Observed!AH$2:AH$3250,Observed!$A$2:$A$3250,$A56,Observed!$C$2:$C$3250,$C56)),AVERAGEIFS(Observed!AH$2:AH$3250,Observed!$A$2:$A$3250,$A56,Observed!$C$2:$C$3250,$C56),"")</f>
        <v/>
      </c>
      <c r="AI56" s="24" t="str">
        <f>IF(ISNUMBER(AVERAGEIFS(Observed!AI$2:AI$3250,Observed!$A$2:$A$3250,$A56,Observed!$C$2:$C$3250,$C56)),AVERAGEIFS(Observed!AI$2:AI$3250,Observed!$A$2:$A$3250,$A56,Observed!$C$2:$C$3250,$C56),"")</f>
        <v/>
      </c>
      <c r="AJ56" s="24" t="str">
        <f>IF(ISNUMBER(AVERAGEIFS(Observed!AJ$2:AJ$3250,Observed!$A$2:$A$3250,$A56,Observed!$C$2:$C$3250,$C56)),AVERAGEIFS(Observed!AJ$2:AJ$3250,Observed!$A$2:$A$3250,$A56,Observed!$C$2:$C$3250,$C56),"")</f>
        <v/>
      </c>
      <c r="AK56" s="23" t="str">
        <f>IF(ISNUMBER(AVERAGEIFS(Observed!AK$2:AK$3250,Observed!$A$2:$A$3250,$A56,Observed!$C$2:$C$3250,$C56)),AVERAGEIFS(Observed!AK$2:AK$3250,Observed!$A$2:$A$3250,$A56,Observed!$C$2:$C$3250,$C56),"")</f>
        <v/>
      </c>
      <c r="AL56" s="24" t="str">
        <f>IF(ISNUMBER(AVERAGEIFS(Observed!AL$2:AL$3250,Observed!$A$2:$A$3250,$A56,Observed!$C$2:$C$3250,$C56)),AVERAGEIFS(Observed!AL$2:AL$3250,Observed!$A$2:$A$3250,$A56,Observed!$C$2:$C$3250,$C56),"")</f>
        <v/>
      </c>
      <c r="AM56" s="24" t="str">
        <f>IF(ISNUMBER(AVERAGEIFS(Observed!AM$2:AM$3250,Observed!$A$2:$A$3250,$A56,Observed!$C$2:$C$3250,$C56)),AVERAGEIFS(Observed!AM$2:AM$3250,Observed!$A$2:$A$3250,$A56,Observed!$C$2:$C$3250,$C56),"")</f>
        <v/>
      </c>
      <c r="AN56" s="24" t="str">
        <f>IF(ISNUMBER(AVERAGEIFS(Observed!AN$2:AN$3250,Observed!$A$2:$A$3250,$A56,Observed!$C$2:$C$3250,$C56)),AVERAGEIFS(Observed!AN$2:AN$3250,Observed!$A$2:$A$3250,$A56,Observed!$C$2:$C$3250,$C56),"")</f>
        <v/>
      </c>
      <c r="AO56" s="24" t="str">
        <f>IF(ISNUMBER(AVERAGEIFS(Observed!AO$2:AO$3250,Observed!$A$2:$A$3250,$A56,Observed!$C$2:$C$3250,$C56)),AVERAGEIFS(Observed!AO$2:AO$3250,Observed!$A$2:$A$3250,$A56,Observed!$C$2:$C$3250,$C56),"")</f>
        <v/>
      </c>
      <c r="AP56" s="24" t="str">
        <f>IF(ISNUMBER(AVERAGEIFS(Observed!AP$2:AP$3250,Observed!$A$2:$A$3250,$A56,Observed!$C$2:$C$3250,$C56)),AVERAGEIFS(Observed!AP$2:AP$3250,Observed!$A$2:$A$3250,$A56,Observed!$C$2:$C$3250,$C56),"")</f>
        <v/>
      </c>
      <c r="AQ56" s="24" t="str">
        <f>IF(ISNUMBER(AVERAGEIFS(Observed!AQ$2:AQ$3250,Observed!$A$2:$A$3250,$A56,Observed!$C$2:$C$3250,$C56)),AVERAGEIFS(Observed!AQ$2:AQ$3250,Observed!$A$2:$A$3250,$A56,Observed!$C$2:$C$3250,$C56),"")</f>
        <v/>
      </c>
      <c r="AR56" s="24" t="str">
        <f>IF(ISNUMBER(AVERAGEIFS(Observed!AR$2:AR$3250,Observed!$A$2:$A$3250,$A56,Observed!$C$2:$C$3250,$C56)),AVERAGEIFS(Observed!AR$2:AR$3250,Observed!$A$2:$A$3250,$A56,Observed!$C$2:$C$3250,$C56),"")</f>
        <v/>
      </c>
      <c r="AS56" s="23" t="str">
        <f>IF(ISNUMBER(AVERAGEIFS(Observed!AS$2:AS$3250,Observed!$A$2:$A$3250,$A56,Observed!$C$2:$C$3250,$C56)),AVERAGEIFS(Observed!AS$2:AS$3250,Observed!$A$2:$A$3250,$A56,Observed!$C$2:$C$3250,$C56),"")</f>
        <v/>
      </c>
      <c r="AT56" s="24" t="str">
        <f>IF(ISNUMBER(AVERAGEIFS(Observed!AT$2:AT$3250,Observed!$A$2:$A$3250,$A56,Observed!$C$2:$C$3250,$C56)),AVERAGEIFS(Observed!AT$2:AT$3250,Observed!$A$2:$A$3250,$A56,Observed!$C$2:$C$3250,$C56),"")</f>
        <v/>
      </c>
      <c r="AU56" s="23" t="str">
        <f>IF(ISNUMBER(AVERAGEIFS(Observed!AU$2:AU$3250,Observed!$A$2:$A$3250,$A56,Observed!$C$2:$C$3250,$C56)),AVERAGEIFS(Observed!AU$2:AU$3250,Observed!$A$2:$A$3250,$A56,Observed!$C$2:$C$3250,$C56),"")</f>
        <v/>
      </c>
      <c r="AV56" s="23" t="str">
        <f>IF(ISNUMBER(AVERAGEIFS(Observed!AV$2:AV$3250,Observed!$A$2:$A$3250,$A56,Observed!$C$2:$C$3250,$C56)),AVERAGEIFS(Observed!AV$2:AV$3250,Observed!$A$2:$A$3250,$A56,Observed!$C$2:$C$3250,$C56),"")</f>
        <v/>
      </c>
      <c r="AW56" s="2">
        <f>COUNTIFS(Observed!$A$2:$A$3250,$A56,Observed!$C$2:$C$3250,$C56)</f>
        <v>3</v>
      </c>
      <c r="AX56" s="2">
        <f t="shared" si="0"/>
        <v>1</v>
      </c>
    </row>
    <row r="57" spans="1:50" x14ac:dyDescent="0.25">
      <c r="A57" s="4" t="s">
        <v>118</v>
      </c>
      <c r="B57" t="s">
        <v>24</v>
      </c>
      <c r="C57" s="3">
        <v>42103</v>
      </c>
      <c r="D57">
        <v>1</v>
      </c>
      <c r="E57">
        <v>50</v>
      </c>
      <c r="J57" s="2" t="s">
        <v>44</v>
      </c>
      <c r="K57" s="2" t="s">
        <v>22</v>
      </c>
      <c r="L57">
        <v>3</v>
      </c>
      <c r="M57" s="2" t="s">
        <v>116</v>
      </c>
      <c r="N57" s="22">
        <f>IF(ISNUMBER(AVERAGEIFS(Observed!N$2:N$3250,Observed!$A$2:$A$3250,$A57,Observed!$C$2:$C$3250,$C57)),AVERAGEIFS(Observed!N$2:N$3250,Observed!$A$2:$A$3250,$A57,Observed!$C$2:$C$3250,$C57),"")</f>
        <v>2607.3333333333335</v>
      </c>
      <c r="O57" s="23">
        <f>IF(ISNUMBER(AVERAGEIFS(Observed!O$2:O$3250,Observed!$A$2:$A$3250,$A57,Observed!$C$2:$C$3250,$C57)),AVERAGEIFS(Observed!O$2:O$3250,Observed!$A$2:$A$3250,$A57,Observed!$C$2:$C$3250,$C57),"")</f>
        <v>260.73333333333335</v>
      </c>
      <c r="P57" s="23" t="str">
        <f>IF(ISNUMBER(AVERAGEIFS(Observed!P$2:P$3250,Observed!$A$2:$A$3250,$A57,Observed!$C$2:$C$3250,$C57)),AVERAGEIFS(Observed!P$2:P$3250,Observed!$A$2:$A$3250,$A57,Observed!$C$2:$C$3250,$C57),"")</f>
        <v/>
      </c>
      <c r="Q57" s="23" t="str">
        <f>IF(ISNUMBER(AVERAGEIFS(Observed!Q$2:Q$3250,Observed!$A$2:$A$3250,$A57,Observed!$C$2:$C$3250,$C57)),AVERAGEIFS(Observed!Q$2:Q$3250,Observed!$A$2:$A$3250,$A57,Observed!$C$2:$C$3250,$C57),"")</f>
        <v/>
      </c>
      <c r="R57" s="23" t="str">
        <f>IF(ISNUMBER(AVERAGEIFS(Observed!R$2:R$3250,Observed!$A$2:$A$3250,$A57,Observed!$C$2:$C$3250,$C57)),AVERAGEIFS(Observed!R$2:R$3250,Observed!$A$2:$A$3250,$A57,Observed!$C$2:$C$3250,$C57),"")</f>
        <v/>
      </c>
      <c r="S57" s="24" t="str">
        <f>IF(ISNUMBER(AVERAGEIFS(Observed!S$2:S$3250,Observed!$A$2:$A$3250,$A57,Observed!$C$2:$C$3250,$C57)),AVERAGEIFS(Observed!S$2:S$3250,Observed!$A$2:$A$3250,$A57,Observed!$C$2:$C$3250,$C57),"")</f>
        <v/>
      </c>
      <c r="T57" s="24" t="str">
        <f>IF(ISNUMBER(AVERAGEIFS(Observed!T$2:T$3250,Observed!$A$2:$A$3250,$A57,Observed!$C$2:$C$3250,$C57)),AVERAGEIFS(Observed!T$2:T$3250,Observed!$A$2:$A$3250,$A57,Observed!$C$2:$C$3250,$C57),"")</f>
        <v/>
      </c>
      <c r="U57" s="24" t="str">
        <f>IF(ISNUMBER(AVERAGEIFS(Observed!U$2:U$3250,Observed!$A$2:$A$3250,$A57,Observed!$C$2:$C$3250,$C57)),AVERAGEIFS(Observed!U$2:U$3250,Observed!$A$2:$A$3250,$A57,Observed!$C$2:$C$3250,$C57),"")</f>
        <v/>
      </c>
      <c r="V57" s="23" t="str">
        <f>IF(ISNUMBER(AVERAGEIFS(Observed!V$2:V$3250,Observed!$A$2:$A$3250,$A57,Observed!$C$2:$C$3250,$C57)),AVERAGEIFS(Observed!V$2:V$3250,Observed!$A$2:$A$3250,$A57,Observed!$C$2:$C$3250,$C57),"")</f>
        <v/>
      </c>
      <c r="W57" s="25" t="str">
        <f>IF(ISNUMBER(AVERAGEIFS(Observed!W$2:W$3250,Observed!$A$2:$A$3250,$A57,Observed!$C$2:$C$3250,$C57)),AVERAGEIFS(Observed!W$2:W$3250,Observed!$A$2:$A$3250,$A57,Observed!$C$2:$C$3250,$C57),"")</f>
        <v/>
      </c>
      <c r="X57" s="25" t="str">
        <f>IF(ISNUMBER(AVERAGEIFS(Observed!X$2:X$3250,Observed!$A$2:$A$3250,$A57,Observed!$C$2:$C$3250,$C57)),AVERAGEIFS(Observed!X$2:X$3250,Observed!$A$2:$A$3250,$A57,Observed!$C$2:$C$3250,$C57),"")</f>
        <v/>
      </c>
      <c r="Y57" s="23" t="str">
        <f>IF(ISNUMBER(AVERAGEIFS(Observed!Y$2:Y$3250,Observed!$A$2:$A$3250,$A57,Observed!$C$2:$C$3250,$C57)),AVERAGEIFS(Observed!Y$2:Y$3250,Observed!$A$2:$A$3250,$A57,Observed!$C$2:$C$3250,$C57),"")</f>
        <v/>
      </c>
      <c r="Z57" s="23" t="str">
        <f>IF(ISNUMBER(AVERAGEIFS(Observed!Z$2:Z$3250,Observed!$A$2:$A$3250,$A57,Observed!$C$2:$C$3250,$C57)),AVERAGEIFS(Observed!Z$2:Z$3250,Observed!$A$2:$A$3250,$A57,Observed!$C$2:$C$3250,$C57),"")</f>
        <v/>
      </c>
      <c r="AA57" s="23" t="str">
        <f>IF(ISNUMBER(AVERAGEIFS(Observed!AA$2:AA$3250,Observed!$A$2:$A$3250,$A57,Observed!$C$2:$C$3250,$C57)),AVERAGEIFS(Observed!AA$2:AA$3250,Observed!$A$2:$A$3250,$A57,Observed!$C$2:$C$3250,$C57),"")</f>
        <v/>
      </c>
      <c r="AB57" s="23" t="str">
        <f>IF(ISNUMBER(AVERAGEIFS(Observed!AB$2:AB$3250,Observed!$A$2:$A$3250,$A57,Observed!$C$2:$C$3250,$C57)),AVERAGEIFS(Observed!AB$2:AB$3250,Observed!$A$2:$A$3250,$A57,Observed!$C$2:$C$3250,$C57),"")</f>
        <v/>
      </c>
      <c r="AC57" s="23" t="str">
        <f>IF(ISNUMBER(AVERAGEIFS(Observed!AC$2:AC$3250,Observed!$A$2:$A$3250,$A57,Observed!$C$2:$C$3250,$C57)),AVERAGEIFS(Observed!AC$2:AC$3250,Observed!$A$2:$A$3250,$A57,Observed!$C$2:$C$3250,$C57),"")</f>
        <v/>
      </c>
      <c r="AD57" s="23" t="str">
        <f>IF(ISNUMBER(AVERAGEIFS(Observed!AD$2:AD$3250,Observed!$A$2:$A$3250,$A57,Observed!$C$2:$C$3250,$C57)),AVERAGEIFS(Observed!AD$2:AD$3250,Observed!$A$2:$A$3250,$A57,Observed!$C$2:$C$3250,$C57),"")</f>
        <v/>
      </c>
      <c r="AE57" s="23" t="str">
        <f>IF(ISNUMBER(AVERAGEIFS(Observed!AE$2:AE$3250,Observed!$A$2:$A$3250,$A57,Observed!$C$2:$C$3250,$C57)),AVERAGEIFS(Observed!AE$2:AE$3250,Observed!$A$2:$A$3250,$A57,Observed!$C$2:$C$3250,$C57),"")</f>
        <v/>
      </c>
      <c r="AF57" s="23" t="str">
        <f>IF(ISNUMBER(AVERAGEIFS(Observed!AF$2:AF$3250,Observed!$A$2:$A$3250,$A57,Observed!$C$2:$C$3250,$C57)),AVERAGEIFS(Observed!AF$2:AF$3250,Observed!$A$2:$A$3250,$A57,Observed!$C$2:$C$3250,$C57),"")</f>
        <v/>
      </c>
      <c r="AG57" s="23" t="str">
        <f>IF(ISNUMBER(AVERAGEIFS(Observed!AG$2:AG$3250,Observed!$A$2:$A$3250,$A57,Observed!$C$2:$C$3250,$C57)),AVERAGEIFS(Observed!AG$2:AG$3250,Observed!$A$2:$A$3250,$A57,Observed!$C$2:$C$3250,$C57),"")</f>
        <v/>
      </c>
      <c r="AH57" s="24" t="str">
        <f>IF(ISNUMBER(AVERAGEIFS(Observed!AH$2:AH$3250,Observed!$A$2:$A$3250,$A57,Observed!$C$2:$C$3250,$C57)),AVERAGEIFS(Observed!AH$2:AH$3250,Observed!$A$2:$A$3250,$A57,Observed!$C$2:$C$3250,$C57),"")</f>
        <v/>
      </c>
      <c r="AI57" s="24" t="str">
        <f>IF(ISNUMBER(AVERAGEIFS(Observed!AI$2:AI$3250,Observed!$A$2:$A$3250,$A57,Observed!$C$2:$C$3250,$C57)),AVERAGEIFS(Observed!AI$2:AI$3250,Observed!$A$2:$A$3250,$A57,Observed!$C$2:$C$3250,$C57),"")</f>
        <v/>
      </c>
      <c r="AJ57" s="24" t="str">
        <f>IF(ISNUMBER(AVERAGEIFS(Observed!AJ$2:AJ$3250,Observed!$A$2:$A$3250,$A57,Observed!$C$2:$C$3250,$C57)),AVERAGEIFS(Observed!AJ$2:AJ$3250,Observed!$A$2:$A$3250,$A57,Observed!$C$2:$C$3250,$C57),"")</f>
        <v/>
      </c>
      <c r="AK57" s="23" t="str">
        <f>IF(ISNUMBER(AVERAGEIFS(Observed!AK$2:AK$3250,Observed!$A$2:$A$3250,$A57,Observed!$C$2:$C$3250,$C57)),AVERAGEIFS(Observed!AK$2:AK$3250,Observed!$A$2:$A$3250,$A57,Observed!$C$2:$C$3250,$C57),"")</f>
        <v/>
      </c>
      <c r="AL57" s="24" t="str">
        <f>IF(ISNUMBER(AVERAGEIFS(Observed!AL$2:AL$3250,Observed!$A$2:$A$3250,$A57,Observed!$C$2:$C$3250,$C57)),AVERAGEIFS(Observed!AL$2:AL$3250,Observed!$A$2:$A$3250,$A57,Observed!$C$2:$C$3250,$C57),"")</f>
        <v/>
      </c>
      <c r="AM57" s="24" t="str">
        <f>IF(ISNUMBER(AVERAGEIFS(Observed!AM$2:AM$3250,Observed!$A$2:$A$3250,$A57,Observed!$C$2:$C$3250,$C57)),AVERAGEIFS(Observed!AM$2:AM$3250,Observed!$A$2:$A$3250,$A57,Observed!$C$2:$C$3250,$C57),"")</f>
        <v/>
      </c>
      <c r="AN57" s="24" t="str">
        <f>IF(ISNUMBER(AVERAGEIFS(Observed!AN$2:AN$3250,Observed!$A$2:$A$3250,$A57,Observed!$C$2:$C$3250,$C57)),AVERAGEIFS(Observed!AN$2:AN$3250,Observed!$A$2:$A$3250,$A57,Observed!$C$2:$C$3250,$C57),"")</f>
        <v/>
      </c>
      <c r="AO57" s="24" t="str">
        <f>IF(ISNUMBER(AVERAGEIFS(Observed!AO$2:AO$3250,Observed!$A$2:$A$3250,$A57,Observed!$C$2:$C$3250,$C57)),AVERAGEIFS(Observed!AO$2:AO$3250,Observed!$A$2:$A$3250,$A57,Observed!$C$2:$C$3250,$C57),"")</f>
        <v/>
      </c>
      <c r="AP57" s="24" t="str">
        <f>IF(ISNUMBER(AVERAGEIFS(Observed!AP$2:AP$3250,Observed!$A$2:$A$3250,$A57,Observed!$C$2:$C$3250,$C57)),AVERAGEIFS(Observed!AP$2:AP$3250,Observed!$A$2:$A$3250,$A57,Observed!$C$2:$C$3250,$C57),"")</f>
        <v/>
      </c>
      <c r="AQ57" s="24" t="str">
        <f>IF(ISNUMBER(AVERAGEIFS(Observed!AQ$2:AQ$3250,Observed!$A$2:$A$3250,$A57,Observed!$C$2:$C$3250,$C57)),AVERAGEIFS(Observed!AQ$2:AQ$3250,Observed!$A$2:$A$3250,$A57,Observed!$C$2:$C$3250,$C57),"")</f>
        <v/>
      </c>
      <c r="AR57" s="24" t="str">
        <f>IF(ISNUMBER(AVERAGEIFS(Observed!AR$2:AR$3250,Observed!$A$2:$A$3250,$A57,Observed!$C$2:$C$3250,$C57)),AVERAGEIFS(Observed!AR$2:AR$3250,Observed!$A$2:$A$3250,$A57,Observed!$C$2:$C$3250,$C57),"")</f>
        <v/>
      </c>
      <c r="AS57" s="23" t="str">
        <f>IF(ISNUMBER(AVERAGEIFS(Observed!AS$2:AS$3250,Observed!$A$2:$A$3250,$A57,Observed!$C$2:$C$3250,$C57)),AVERAGEIFS(Observed!AS$2:AS$3250,Observed!$A$2:$A$3250,$A57,Observed!$C$2:$C$3250,$C57),"")</f>
        <v/>
      </c>
      <c r="AT57" s="24" t="str">
        <f>IF(ISNUMBER(AVERAGEIFS(Observed!AT$2:AT$3250,Observed!$A$2:$A$3250,$A57,Observed!$C$2:$C$3250,$C57)),AVERAGEIFS(Observed!AT$2:AT$3250,Observed!$A$2:$A$3250,$A57,Observed!$C$2:$C$3250,$C57),"")</f>
        <v/>
      </c>
      <c r="AU57" s="23" t="str">
        <f>IF(ISNUMBER(AVERAGEIFS(Observed!AU$2:AU$3250,Observed!$A$2:$A$3250,$A57,Observed!$C$2:$C$3250,$C57)),AVERAGEIFS(Observed!AU$2:AU$3250,Observed!$A$2:$A$3250,$A57,Observed!$C$2:$C$3250,$C57),"")</f>
        <v/>
      </c>
      <c r="AV57" s="23" t="str">
        <f>IF(ISNUMBER(AVERAGEIFS(Observed!AV$2:AV$3250,Observed!$A$2:$A$3250,$A57,Observed!$C$2:$C$3250,$C57)),AVERAGEIFS(Observed!AV$2:AV$3250,Observed!$A$2:$A$3250,$A57,Observed!$C$2:$C$3250,$C57),"")</f>
        <v/>
      </c>
      <c r="AW57" s="2">
        <f>COUNTIFS(Observed!$A$2:$A$3250,$A57,Observed!$C$2:$C$3250,$C57)</f>
        <v>3</v>
      </c>
      <c r="AX57" s="2">
        <f t="shared" si="0"/>
        <v>1</v>
      </c>
    </row>
    <row r="58" spans="1:50" x14ac:dyDescent="0.25">
      <c r="A58" s="4" t="s">
        <v>119</v>
      </c>
      <c r="B58" t="s">
        <v>24</v>
      </c>
      <c r="C58" s="3">
        <v>42103</v>
      </c>
      <c r="D58">
        <v>1</v>
      </c>
      <c r="E58">
        <v>100</v>
      </c>
      <c r="J58" s="2" t="s">
        <v>44</v>
      </c>
      <c r="K58" s="2" t="s">
        <v>22</v>
      </c>
      <c r="L58">
        <v>3</v>
      </c>
      <c r="M58" s="2" t="s">
        <v>116</v>
      </c>
      <c r="N58" s="22">
        <f>IF(ISNUMBER(AVERAGEIFS(Observed!N$2:N$3250,Observed!$A$2:$A$3250,$A58,Observed!$C$2:$C$3250,$C58)),AVERAGEIFS(Observed!N$2:N$3250,Observed!$A$2:$A$3250,$A58,Observed!$C$2:$C$3250,$C58),"")</f>
        <v>2766</v>
      </c>
      <c r="O58" s="23">
        <f>IF(ISNUMBER(AVERAGEIFS(Observed!O$2:O$3250,Observed!$A$2:$A$3250,$A58,Observed!$C$2:$C$3250,$C58)),AVERAGEIFS(Observed!O$2:O$3250,Observed!$A$2:$A$3250,$A58,Observed!$C$2:$C$3250,$C58),"")</f>
        <v>276.59999999999997</v>
      </c>
      <c r="P58" s="23" t="str">
        <f>IF(ISNUMBER(AVERAGEIFS(Observed!P$2:P$3250,Observed!$A$2:$A$3250,$A58,Observed!$C$2:$C$3250,$C58)),AVERAGEIFS(Observed!P$2:P$3250,Observed!$A$2:$A$3250,$A58,Observed!$C$2:$C$3250,$C58),"")</f>
        <v/>
      </c>
      <c r="Q58" s="23" t="str">
        <f>IF(ISNUMBER(AVERAGEIFS(Observed!Q$2:Q$3250,Observed!$A$2:$A$3250,$A58,Observed!$C$2:$C$3250,$C58)),AVERAGEIFS(Observed!Q$2:Q$3250,Observed!$A$2:$A$3250,$A58,Observed!$C$2:$C$3250,$C58),"")</f>
        <v/>
      </c>
      <c r="R58" s="23" t="str">
        <f>IF(ISNUMBER(AVERAGEIFS(Observed!R$2:R$3250,Observed!$A$2:$A$3250,$A58,Observed!$C$2:$C$3250,$C58)),AVERAGEIFS(Observed!R$2:R$3250,Observed!$A$2:$A$3250,$A58,Observed!$C$2:$C$3250,$C58),"")</f>
        <v/>
      </c>
      <c r="S58" s="24" t="str">
        <f>IF(ISNUMBER(AVERAGEIFS(Observed!S$2:S$3250,Observed!$A$2:$A$3250,$A58,Observed!$C$2:$C$3250,$C58)),AVERAGEIFS(Observed!S$2:S$3250,Observed!$A$2:$A$3250,$A58,Observed!$C$2:$C$3250,$C58),"")</f>
        <v/>
      </c>
      <c r="T58" s="24" t="str">
        <f>IF(ISNUMBER(AVERAGEIFS(Observed!T$2:T$3250,Observed!$A$2:$A$3250,$A58,Observed!$C$2:$C$3250,$C58)),AVERAGEIFS(Observed!T$2:T$3250,Observed!$A$2:$A$3250,$A58,Observed!$C$2:$C$3250,$C58),"")</f>
        <v/>
      </c>
      <c r="U58" s="24" t="str">
        <f>IF(ISNUMBER(AVERAGEIFS(Observed!U$2:U$3250,Observed!$A$2:$A$3250,$A58,Observed!$C$2:$C$3250,$C58)),AVERAGEIFS(Observed!U$2:U$3250,Observed!$A$2:$A$3250,$A58,Observed!$C$2:$C$3250,$C58),"")</f>
        <v/>
      </c>
      <c r="V58" s="23" t="str">
        <f>IF(ISNUMBER(AVERAGEIFS(Observed!V$2:V$3250,Observed!$A$2:$A$3250,$A58,Observed!$C$2:$C$3250,$C58)),AVERAGEIFS(Observed!V$2:V$3250,Observed!$A$2:$A$3250,$A58,Observed!$C$2:$C$3250,$C58),"")</f>
        <v/>
      </c>
      <c r="W58" s="25" t="str">
        <f>IF(ISNUMBER(AVERAGEIFS(Observed!W$2:W$3250,Observed!$A$2:$A$3250,$A58,Observed!$C$2:$C$3250,$C58)),AVERAGEIFS(Observed!W$2:W$3250,Observed!$A$2:$A$3250,$A58,Observed!$C$2:$C$3250,$C58),"")</f>
        <v/>
      </c>
      <c r="X58" s="25" t="str">
        <f>IF(ISNUMBER(AVERAGEIFS(Observed!X$2:X$3250,Observed!$A$2:$A$3250,$A58,Observed!$C$2:$C$3250,$C58)),AVERAGEIFS(Observed!X$2:X$3250,Observed!$A$2:$A$3250,$A58,Observed!$C$2:$C$3250,$C58),"")</f>
        <v/>
      </c>
      <c r="Y58" s="23" t="str">
        <f>IF(ISNUMBER(AVERAGEIFS(Observed!Y$2:Y$3250,Observed!$A$2:$A$3250,$A58,Observed!$C$2:$C$3250,$C58)),AVERAGEIFS(Observed!Y$2:Y$3250,Observed!$A$2:$A$3250,$A58,Observed!$C$2:$C$3250,$C58),"")</f>
        <v/>
      </c>
      <c r="Z58" s="23" t="str">
        <f>IF(ISNUMBER(AVERAGEIFS(Observed!Z$2:Z$3250,Observed!$A$2:$A$3250,$A58,Observed!$C$2:$C$3250,$C58)),AVERAGEIFS(Observed!Z$2:Z$3250,Observed!$A$2:$A$3250,$A58,Observed!$C$2:$C$3250,$C58),"")</f>
        <v/>
      </c>
      <c r="AA58" s="23" t="str">
        <f>IF(ISNUMBER(AVERAGEIFS(Observed!AA$2:AA$3250,Observed!$A$2:$A$3250,$A58,Observed!$C$2:$C$3250,$C58)),AVERAGEIFS(Observed!AA$2:AA$3250,Observed!$A$2:$A$3250,$A58,Observed!$C$2:$C$3250,$C58),"")</f>
        <v/>
      </c>
      <c r="AB58" s="23" t="str">
        <f>IF(ISNUMBER(AVERAGEIFS(Observed!AB$2:AB$3250,Observed!$A$2:$A$3250,$A58,Observed!$C$2:$C$3250,$C58)),AVERAGEIFS(Observed!AB$2:AB$3250,Observed!$A$2:$A$3250,$A58,Observed!$C$2:$C$3250,$C58),"")</f>
        <v/>
      </c>
      <c r="AC58" s="23" t="str">
        <f>IF(ISNUMBER(AVERAGEIFS(Observed!AC$2:AC$3250,Observed!$A$2:$A$3250,$A58,Observed!$C$2:$C$3250,$C58)),AVERAGEIFS(Observed!AC$2:AC$3250,Observed!$A$2:$A$3250,$A58,Observed!$C$2:$C$3250,$C58),"")</f>
        <v/>
      </c>
      <c r="AD58" s="23" t="str">
        <f>IF(ISNUMBER(AVERAGEIFS(Observed!AD$2:AD$3250,Observed!$A$2:$A$3250,$A58,Observed!$C$2:$C$3250,$C58)),AVERAGEIFS(Observed!AD$2:AD$3250,Observed!$A$2:$A$3250,$A58,Observed!$C$2:$C$3250,$C58),"")</f>
        <v/>
      </c>
      <c r="AE58" s="23" t="str">
        <f>IF(ISNUMBER(AVERAGEIFS(Observed!AE$2:AE$3250,Observed!$A$2:$A$3250,$A58,Observed!$C$2:$C$3250,$C58)),AVERAGEIFS(Observed!AE$2:AE$3250,Observed!$A$2:$A$3250,$A58,Observed!$C$2:$C$3250,$C58),"")</f>
        <v/>
      </c>
      <c r="AF58" s="23" t="str">
        <f>IF(ISNUMBER(AVERAGEIFS(Observed!AF$2:AF$3250,Observed!$A$2:$A$3250,$A58,Observed!$C$2:$C$3250,$C58)),AVERAGEIFS(Observed!AF$2:AF$3250,Observed!$A$2:$A$3250,$A58,Observed!$C$2:$C$3250,$C58),"")</f>
        <v/>
      </c>
      <c r="AG58" s="23" t="str">
        <f>IF(ISNUMBER(AVERAGEIFS(Observed!AG$2:AG$3250,Observed!$A$2:$A$3250,$A58,Observed!$C$2:$C$3250,$C58)),AVERAGEIFS(Observed!AG$2:AG$3250,Observed!$A$2:$A$3250,$A58,Observed!$C$2:$C$3250,$C58),"")</f>
        <v/>
      </c>
      <c r="AH58" s="24" t="str">
        <f>IF(ISNUMBER(AVERAGEIFS(Observed!AH$2:AH$3250,Observed!$A$2:$A$3250,$A58,Observed!$C$2:$C$3250,$C58)),AVERAGEIFS(Observed!AH$2:AH$3250,Observed!$A$2:$A$3250,$A58,Observed!$C$2:$C$3250,$C58),"")</f>
        <v/>
      </c>
      <c r="AI58" s="24" t="str">
        <f>IF(ISNUMBER(AVERAGEIFS(Observed!AI$2:AI$3250,Observed!$A$2:$A$3250,$A58,Observed!$C$2:$C$3250,$C58)),AVERAGEIFS(Observed!AI$2:AI$3250,Observed!$A$2:$A$3250,$A58,Observed!$C$2:$C$3250,$C58),"")</f>
        <v/>
      </c>
      <c r="AJ58" s="24" t="str">
        <f>IF(ISNUMBER(AVERAGEIFS(Observed!AJ$2:AJ$3250,Observed!$A$2:$A$3250,$A58,Observed!$C$2:$C$3250,$C58)),AVERAGEIFS(Observed!AJ$2:AJ$3250,Observed!$A$2:$A$3250,$A58,Observed!$C$2:$C$3250,$C58),"")</f>
        <v/>
      </c>
      <c r="AK58" s="23" t="str">
        <f>IF(ISNUMBER(AVERAGEIFS(Observed!AK$2:AK$3250,Observed!$A$2:$A$3250,$A58,Observed!$C$2:$C$3250,$C58)),AVERAGEIFS(Observed!AK$2:AK$3250,Observed!$A$2:$A$3250,$A58,Observed!$C$2:$C$3250,$C58),"")</f>
        <v/>
      </c>
      <c r="AL58" s="24" t="str">
        <f>IF(ISNUMBER(AVERAGEIFS(Observed!AL$2:AL$3250,Observed!$A$2:$A$3250,$A58,Observed!$C$2:$C$3250,$C58)),AVERAGEIFS(Observed!AL$2:AL$3250,Observed!$A$2:$A$3250,$A58,Observed!$C$2:$C$3250,$C58),"")</f>
        <v/>
      </c>
      <c r="AM58" s="24" t="str">
        <f>IF(ISNUMBER(AVERAGEIFS(Observed!AM$2:AM$3250,Observed!$A$2:$A$3250,$A58,Observed!$C$2:$C$3250,$C58)),AVERAGEIFS(Observed!AM$2:AM$3250,Observed!$A$2:$A$3250,$A58,Observed!$C$2:$C$3250,$C58),"")</f>
        <v/>
      </c>
      <c r="AN58" s="24" t="str">
        <f>IF(ISNUMBER(AVERAGEIFS(Observed!AN$2:AN$3250,Observed!$A$2:$A$3250,$A58,Observed!$C$2:$C$3250,$C58)),AVERAGEIFS(Observed!AN$2:AN$3250,Observed!$A$2:$A$3250,$A58,Observed!$C$2:$C$3250,$C58),"")</f>
        <v/>
      </c>
      <c r="AO58" s="24" t="str">
        <f>IF(ISNUMBER(AVERAGEIFS(Observed!AO$2:AO$3250,Observed!$A$2:$A$3250,$A58,Observed!$C$2:$C$3250,$C58)),AVERAGEIFS(Observed!AO$2:AO$3250,Observed!$A$2:$A$3250,$A58,Observed!$C$2:$C$3250,$C58),"")</f>
        <v/>
      </c>
      <c r="AP58" s="24" t="str">
        <f>IF(ISNUMBER(AVERAGEIFS(Observed!AP$2:AP$3250,Observed!$A$2:$A$3250,$A58,Observed!$C$2:$C$3250,$C58)),AVERAGEIFS(Observed!AP$2:AP$3250,Observed!$A$2:$A$3250,$A58,Observed!$C$2:$C$3250,$C58),"")</f>
        <v/>
      </c>
      <c r="AQ58" s="24" t="str">
        <f>IF(ISNUMBER(AVERAGEIFS(Observed!AQ$2:AQ$3250,Observed!$A$2:$A$3250,$A58,Observed!$C$2:$C$3250,$C58)),AVERAGEIFS(Observed!AQ$2:AQ$3250,Observed!$A$2:$A$3250,$A58,Observed!$C$2:$C$3250,$C58),"")</f>
        <v/>
      </c>
      <c r="AR58" s="24" t="str">
        <f>IF(ISNUMBER(AVERAGEIFS(Observed!AR$2:AR$3250,Observed!$A$2:$A$3250,$A58,Observed!$C$2:$C$3250,$C58)),AVERAGEIFS(Observed!AR$2:AR$3250,Observed!$A$2:$A$3250,$A58,Observed!$C$2:$C$3250,$C58),"")</f>
        <v/>
      </c>
      <c r="AS58" s="23" t="str">
        <f>IF(ISNUMBER(AVERAGEIFS(Observed!AS$2:AS$3250,Observed!$A$2:$A$3250,$A58,Observed!$C$2:$C$3250,$C58)),AVERAGEIFS(Observed!AS$2:AS$3250,Observed!$A$2:$A$3250,$A58,Observed!$C$2:$C$3250,$C58),"")</f>
        <v/>
      </c>
      <c r="AT58" s="24" t="str">
        <f>IF(ISNUMBER(AVERAGEIFS(Observed!AT$2:AT$3250,Observed!$A$2:$A$3250,$A58,Observed!$C$2:$C$3250,$C58)),AVERAGEIFS(Observed!AT$2:AT$3250,Observed!$A$2:$A$3250,$A58,Observed!$C$2:$C$3250,$C58),"")</f>
        <v/>
      </c>
      <c r="AU58" s="23" t="str">
        <f>IF(ISNUMBER(AVERAGEIFS(Observed!AU$2:AU$3250,Observed!$A$2:$A$3250,$A58,Observed!$C$2:$C$3250,$C58)),AVERAGEIFS(Observed!AU$2:AU$3250,Observed!$A$2:$A$3250,$A58,Observed!$C$2:$C$3250,$C58),"")</f>
        <v/>
      </c>
      <c r="AV58" s="23" t="str">
        <f>IF(ISNUMBER(AVERAGEIFS(Observed!AV$2:AV$3250,Observed!$A$2:$A$3250,$A58,Observed!$C$2:$C$3250,$C58)),AVERAGEIFS(Observed!AV$2:AV$3250,Observed!$A$2:$A$3250,$A58,Observed!$C$2:$C$3250,$C58),"")</f>
        <v/>
      </c>
      <c r="AW58" s="2">
        <f>COUNTIFS(Observed!$A$2:$A$3250,$A58,Observed!$C$2:$C$3250,$C58)</f>
        <v>3</v>
      </c>
      <c r="AX58" s="2">
        <f t="shared" si="0"/>
        <v>1</v>
      </c>
    </row>
    <row r="59" spans="1:50" x14ac:dyDescent="0.25">
      <c r="A59" s="4" t="s">
        <v>120</v>
      </c>
      <c r="B59" t="s">
        <v>24</v>
      </c>
      <c r="C59" s="3">
        <v>42103</v>
      </c>
      <c r="D59">
        <v>1</v>
      </c>
      <c r="E59">
        <v>200</v>
      </c>
      <c r="J59" s="2" t="s">
        <v>44</v>
      </c>
      <c r="K59" s="2" t="s">
        <v>22</v>
      </c>
      <c r="L59">
        <v>3</v>
      </c>
      <c r="M59" s="2" t="s">
        <v>116</v>
      </c>
      <c r="N59" s="22">
        <f>IF(ISNUMBER(AVERAGEIFS(Observed!N$2:N$3250,Observed!$A$2:$A$3250,$A59,Observed!$C$2:$C$3250,$C59)),AVERAGEIFS(Observed!N$2:N$3250,Observed!$A$2:$A$3250,$A59,Observed!$C$2:$C$3250,$C59),"")</f>
        <v>2822.6666666666665</v>
      </c>
      <c r="O59" s="23">
        <f>IF(ISNUMBER(AVERAGEIFS(Observed!O$2:O$3250,Observed!$A$2:$A$3250,$A59,Observed!$C$2:$C$3250,$C59)),AVERAGEIFS(Observed!O$2:O$3250,Observed!$A$2:$A$3250,$A59,Observed!$C$2:$C$3250,$C59),"")</f>
        <v>282.26666666666665</v>
      </c>
      <c r="P59" s="23" t="str">
        <f>IF(ISNUMBER(AVERAGEIFS(Observed!P$2:P$3250,Observed!$A$2:$A$3250,$A59,Observed!$C$2:$C$3250,$C59)),AVERAGEIFS(Observed!P$2:P$3250,Observed!$A$2:$A$3250,$A59,Observed!$C$2:$C$3250,$C59),"")</f>
        <v/>
      </c>
      <c r="Q59" s="23" t="str">
        <f>IF(ISNUMBER(AVERAGEIFS(Observed!Q$2:Q$3250,Observed!$A$2:$A$3250,$A59,Observed!$C$2:$C$3250,$C59)),AVERAGEIFS(Observed!Q$2:Q$3250,Observed!$A$2:$A$3250,$A59,Observed!$C$2:$C$3250,$C59),"")</f>
        <v/>
      </c>
      <c r="R59" s="23" t="str">
        <f>IF(ISNUMBER(AVERAGEIFS(Observed!R$2:R$3250,Observed!$A$2:$A$3250,$A59,Observed!$C$2:$C$3250,$C59)),AVERAGEIFS(Observed!R$2:R$3250,Observed!$A$2:$A$3250,$A59,Observed!$C$2:$C$3250,$C59),"")</f>
        <v/>
      </c>
      <c r="S59" s="24" t="str">
        <f>IF(ISNUMBER(AVERAGEIFS(Observed!S$2:S$3250,Observed!$A$2:$A$3250,$A59,Observed!$C$2:$C$3250,$C59)),AVERAGEIFS(Observed!S$2:S$3250,Observed!$A$2:$A$3250,$A59,Observed!$C$2:$C$3250,$C59),"")</f>
        <v/>
      </c>
      <c r="T59" s="24" t="str">
        <f>IF(ISNUMBER(AVERAGEIFS(Observed!T$2:T$3250,Observed!$A$2:$A$3250,$A59,Observed!$C$2:$C$3250,$C59)),AVERAGEIFS(Observed!T$2:T$3250,Observed!$A$2:$A$3250,$A59,Observed!$C$2:$C$3250,$C59),"")</f>
        <v/>
      </c>
      <c r="U59" s="24" t="str">
        <f>IF(ISNUMBER(AVERAGEIFS(Observed!U$2:U$3250,Observed!$A$2:$A$3250,$A59,Observed!$C$2:$C$3250,$C59)),AVERAGEIFS(Observed!U$2:U$3250,Observed!$A$2:$A$3250,$A59,Observed!$C$2:$C$3250,$C59),"")</f>
        <v/>
      </c>
      <c r="V59" s="23" t="str">
        <f>IF(ISNUMBER(AVERAGEIFS(Observed!V$2:V$3250,Observed!$A$2:$A$3250,$A59,Observed!$C$2:$C$3250,$C59)),AVERAGEIFS(Observed!V$2:V$3250,Observed!$A$2:$A$3250,$A59,Observed!$C$2:$C$3250,$C59),"")</f>
        <v/>
      </c>
      <c r="W59" s="25" t="str">
        <f>IF(ISNUMBER(AVERAGEIFS(Observed!W$2:W$3250,Observed!$A$2:$A$3250,$A59,Observed!$C$2:$C$3250,$C59)),AVERAGEIFS(Observed!W$2:W$3250,Observed!$A$2:$A$3250,$A59,Observed!$C$2:$C$3250,$C59),"")</f>
        <v/>
      </c>
      <c r="X59" s="25" t="str">
        <f>IF(ISNUMBER(AVERAGEIFS(Observed!X$2:X$3250,Observed!$A$2:$A$3250,$A59,Observed!$C$2:$C$3250,$C59)),AVERAGEIFS(Observed!X$2:X$3250,Observed!$A$2:$A$3250,$A59,Observed!$C$2:$C$3250,$C59),"")</f>
        <v/>
      </c>
      <c r="Y59" s="23" t="str">
        <f>IF(ISNUMBER(AVERAGEIFS(Observed!Y$2:Y$3250,Observed!$A$2:$A$3250,$A59,Observed!$C$2:$C$3250,$C59)),AVERAGEIFS(Observed!Y$2:Y$3250,Observed!$A$2:$A$3250,$A59,Observed!$C$2:$C$3250,$C59),"")</f>
        <v/>
      </c>
      <c r="Z59" s="23" t="str">
        <f>IF(ISNUMBER(AVERAGEIFS(Observed!Z$2:Z$3250,Observed!$A$2:$A$3250,$A59,Observed!$C$2:$C$3250,$C59)),AVERAGEIFS(Observed!Z$2:Z$3250,Observed!$A$2:$A$3250,$A59,Observed!$C$2:$C$3250,$C59),"")</f>
        <v/>
      </c>
      <c r="AA59" s="23" t="str">
        <f>IF(ISNUMBER(AVERAGEIFS(Observed!AA$2:AA$3250,Observed!$A$2:$A$3250,$A59,Observed!$C$2:$C$3250,$C59)),AVERAGEIFS(Observed!AA$2:AA$3250,Observed!$A$2:$A$3250,$A59,Observed!$C$2:$C$3250,$C59),"")</f>
        <v/>
      </c>
      <c r="AB59" s="23" t="str">
        <f>IF(ISNUMBER(AVERAGEIFS(Observed!AB$2:AB$3250,Observed!$A$2:$A$3250,$A59,Observed!$C$2:$C$3250,$C59)),AVERAGEIFS(Observed!AB$2:AB$3250,Observed!$A$2:$A$3250,$A59,Observed!$C$2:$C$3250,$C59),"")</f>
        <v/>
      </c>
      <c r="AC59" s="23" t="str">
        <f>IF(ISNUMBER(AVERAGEIFS(Observed!AC$2:AC$3250,Observed!$A$2:$A$3250,$A59,Observed!$C$2:$C$3250,$C59)),AVERAGEIFS(Observed!AC$2:AC$3250,Observed!$A$2:$A$3250,$A59,Observed!$C$2:$C$3250,$C59),"")</f>
        <v/>
      </c>
      <c r="AD59" s="23" t="str">
        <f>IF(ISNUMBER(AVERAGEIFS(Observed!AD$2:AD$3250,Observed!$A$2:$A$3250,$A59,Observed!$C$2:$C$3250,$C59)),AVERAGEIFS(Observed!AD$2:AD$3250,Observed!$A$2:$A$3250,$A59,Observed!$C$2:$C$3250,$C59),"")</f>
        <v/>
      </c>
      <c r="AE59" s="23" t="str">
        <f>IF(ISNUMBER(AVERAGEIFS(Observed!AE$2:AE$3250,Observed!$A$2:$A$3250,$A59,Observed!$C$2:$C$3250,$C59)),AVERAGEIFS(Observed!AE$2:AE$3250,Observed!$A$2:$A$3250,$A59,Observed!$C$2:$C$3250,$C59),"")</f>
        <v/>
      </c>
      <c r="AF59" s="23" t="str">
        <f>IF(ISNUMBER(AVERAGEIFS(Observed!AF$2:AF$3250,Observed!$A$2:$A$3250,$A59,Observed!$C$2:$C$3250,$C59)),AVERAGEIFS(Observed!AF$2:AF$3250,Observed!$A$2:$A$3250,$A59,Observed!$C$2:$C$3250,$C59),"")</f>
        <v/>
      </c>
      <c r="AG59" s="23" t="str">
        <f>IF(ISNUMBER(AVERAGEIFS(Observed!AG$2:AG$3250,Observed!$A$2:$A$3250,$A59,Observed!$C$2:$C$3250,$C59)),AVERAGEIFS(Observed!AG$2:AG$3250,Observed!$A$2:$A$3250,$A59,Observed!$C$2:$C$3250,$C59),"")</f>
        <v/>
      </c>
      <c r="AH59" s="24" t="str">
        <f>IF(ISNUMBER(AVERAGEIFS(Observed!AH$2:AH$3250,Observed!$A$2:$A$3250,$A59,Observed!$C$2:$C$3250,$C59)),AVERAGEIFS(Observed!AH$2:AH$3250,Observed!$A$2:$A$3250,$A59,Observed!$C$2:$C$3250,$C59),"")</f>
        <v/>
      </c>
      <c r="AI59" s="24" t="str">
        <f>IF(ISNUMBER(AVERAGEIFS(Observed!AI$2:AI$3250,Observed!$A$2:$A$3250,$A59,Observed!$C$2:$C$3250,$C59)),AVERAGEIFS(Observed!AI$2:AI$3250,Observed!$A$2:$A$3250,$A59,Observed!$C$2:$C$3250,$C59),"")</f>
        <v/>
      </c>
      <c r="AJ59" s="24" t="str">
        <f>IF(ISNUMBER(AVERAGEIFS(Observed!AJ$2:AJ$3250,Observed!$A$2:$A$3250,$A59,Observed!$C$2:$C$3250,$C59)),AVERAGEIFS(Observed!AJ$2:AJ$3250,Observed!$A$2:$A$3250,$A59,Observed!$C$2:$C$3250,$C59),"")</f>
        <v/>
      </c>
      <c r="AK59" s="23" t="str">
        <f>IF(ISNUMBER(AVERAGEIFS(Observed!AK$2:AK$3250,Observed!$A$2:$A$3250,$A59,Observed!$C$2:$C$3250,$C59)),AVERAGEIFS(Observed!AK$2:AK$3250,Observed!$A$2:$A$3250,$A59,Observed!$C$2:$C$3250,$C59),"")</f>
        <v/>
      </c>
      <c r="AL59" s="24" t="str">
        <f>IF(ISNUMBER(AVERAGEIFS(Observed!AL$2:AL$3250,Observed!$A$2:$A$3250,$A59,Observed!$C$2:$C$3250,$C59)),AVERAGEIFS(Observed!AL$2:AL$3250,Observed!$A$2:$A$3250,$A59,Observed!$C$2:$C$3250,$C59),"")</f>
        <v/>
      </c>
      <c r="AM59" s="24" t="str">
        <f>IF(ISNUMBER(AVERAGEIFS(Observed!AM$2:AM$3250,Observed!$A$2:$A$3250,$A59,Observed!$C$2:$C$3250,$C59)),AVERAGEIFS(Observed!AM$2:AM$3250,Observed!$A$2:$A$3250,$A59,Observed!$C$2:$C$3250,$C59),"")</f>
        <v/>
      </c>
      <c r="AN59" s="24" t="str">
        <f>IF(ISNUMBER(AVERAGEIFS(Observed!AN$2:AN$3250,Observed!$A$2:$A$3250,$A59,Observed!$C$2:$C$3250,$C59)),AVERAGEIFS(Observed!AN$2:AN$3250,Observed!$A$2:$A$3250,$A59,Observed!$C$2:$C$3250,$C59),"")</f>
        <v/>
      </c>
      <c r="AO59" s="24" t="str">
        <f>IF(ISNUMBER(AVERAGEIFS(Observed!AO$2:AO$3250,Observed!$A$2:$A$3250,$A59,Observed!$C$2:$C$3250,$C59)),AVERAGEIFS(Observed!AO$2:AO$3250,Observed!$A$2:$A$3250,$A59,Observed!$C$2:$C$3250,$C59),"")</f>
        <v/>
      </c>
      <c r="AP59" s="24" t="str">
        <f>IF(ISNUMBER(AVERAGEIFS(Observed!AP$2:AP$3250,Observed!$A$2:$A$3250,$A59,Observed!$C$2:$C$3250,$C59)),AVERAGEIFS(Observed!AP$2:AP$3250,Observed!$A$2:$A$3250,$A59,Observed!$C$2:$C$3250,$C59),"")</f>
        <v/>
      </c>
      <c r="AQ59" s="24" t="str">
        <f>IF(ISNUMBER(AVERAGEIFS(Observed!AQ$2:AQ$3250,Observed!$A$2:$A$3250,$A59,Observed!$C$2:$C$3250,$C59)),AVERAGEIFS(Observed!AQ$2:AQ$3250,Observed!$A$2:$A$3250,$A59,Observed!$C$2:$C$3250,$C59),"")</f>
        <v/>
      </c>
      <c r="AR59" s="24" t="str">
        <f>IF(ISNUMBER(AVERAGEIFS(Observed!AR$2:AR$3250,Observed!$A$2:$A$3250,$A59,Observed!$C$2:$C$3250,$C59)),AVERAGEIFS(Observed!AR$2:AR$3250,Observed!$A$2:$A$3250,$A59,Observed!$C$2:$C$3250,$C59),"")</f>
        <v/>
      </c>
      <c r="AS59" s="23" t="str">
        <f>IF(ISNUMBER(AVERAGEIFS(Observed!AS$2:AS$3250,Observed!$A$2:$A$3250,$A59,Observed!$C$2:$C$3250,$C59)),AVERAGEIFS(Observed!AS$2:AS$3250,Observed!$A$2:$A$3250,$A59,Observed!$C$2:$C$3250,$C59),"")</f>
        <v/>
      </c>
      <c r="AT59" s="24" t="str">
        <f>IF(ISNUMBER(AVERAGEIFS(Observed!AT$2:AT$3250,Observed!$A$2:$A$3250,$A59,Observed!$C$2:$C$3250,$C59)),AVERAGEIFS(Observed!AT$2:AT$3250,Observed!$A$2:$A$3250,$A59,Observed!$C$2:$C$3250,$C59),"")</f>
        <v/>
      </c>
      <c r="AU59" s="23" t="str">
        <f>IF(ISNUMBER(AVERAGEIFS(Observed!AU$2:AU$3250,Observed!$A$2:$A$3250,$A59,Observed!$C$2:$C$3250,$C59)),AVERAGEIFS(Observed!AU$2:AU$3250,Observed!$A$2:$A$3250,$A59,Observed!$C$2:$C$3250,$C59),"")</f>
        <v/>
      </c>
      <c r="AV59" s="23" t="str">
        <f>IF(ISNUMBER(AVERAGEIFS(Observed!AV$2:AV$3250,Observed!$A$2:$A$3250,$A59,Observed!$C$2:$C$3250,$C59)),AVERAGEIFS(Observed!AV$2:AV$3250,Observed!$A$2:$A$3250,$A59,Observed!$C$2:$C$3250,$C59),"")</f>
        <v/>
      </c>
      <c r="AW59" s="2">
        <f>COUNTIFS(Observed!$A$2:$A$3250,$A59,Observed!$C$2:$C$3250,$C59)</f>
        <v>3</v>
      </c>
      <c r="AX59" s="2">
        <f t="shared" si="0"/>
        <v>1</v>
      </c>
    </row>
    <row r="60" spans="1:50" x14ac:dyDescent="0.25">
      <c r="A60" s="4" t="s">
        <v>121</v>
      </c>
      <c r="B60" t="s">
        <v>24</v>
      </c>
      <c r="C60" s="3">
        <v>42103</v>
      </c>
      <c r="D60">
        <v>1</v>
      </c>
      <c r="E60">
        <v>350</v>
      </c>
      <c r="J60" s="2" t="s">
        <v>44</v>
      </c>
      <c r="K60" s="2" t="s">
        <v>22</v>
      </c>
      <c r="L60">
        <v>3</v>
      </c>
      <c r="M60" s="2" t="s">
        <v>116</v>
      </c>
      <c r="N60" s="22">
        <f>IF(ISNUMBER(AVERAGEIFS(Observed!N$2:N$3250,Observed!$A$2:$A$3250,$A60,Observed!$C$2:$C$3250,$C60)),AVERAGEIFS(Observed!N$2:N$3250,Observed!$A$2:$A$3250,$A60,Observed!$C$2:$C$3250,$C60),"")</f>
        <v>3083.3333333333335</v>
      </c>
      <c r="O60" s="23">
        <f>IF(ISNUMBER(AVERAGEIFS(Observed!O$2:O$3250,Observed!$A$2:$A$3250,$A60,Observed!$C$2:$C$3250,$C60)),AVERAGEIFS(Observed!O$2:O$3250,Observed!$A$2:$A$3250,$A60,Observed!$C$2:$C$3250,$C60),"")</f>
        <v>308.33333333333331</v>
      </c>
      <c r="P60" s="23" t="str">
        <f>IF(ISNUMBER(AVERAGEIFS(Observed!P$2:P$3250,Observed!$A$2:$A$3250,$A60,Observed!$C$2:$C$3250,$C60)),AVERAGEIFS(Observed!P$2:P$3250,Observed!$A$2:$A$3250,$A60,Observed!$C$2:$C$3250,$C60),"")</f>
        <v/>
      </c>
      <c r="Q60" s="23" t="str">
        <f>IF(ISNUMBER(AVERAGEIFS(Observed!Q$2:Q$3250,Observed!$A$2:$A$3250,$A60,Observed!$C$2:$C$3250,$C60)),AVERAGEIFS(Observed!Q$2:Q$3250,Observed!$A$2:$A$3250,$A60,Observed!$C$2:$C$3250,$C60),"")</f>
        <v/>
      </c>
      <c r="R60" s="23" t="str">
        <f>IF(ISNUMBER(AVERAGEIFS(Observed!R$2:R$3250,Observed!$A$2:$A$3250,$A60,Observed!$C$2:$C$3250,$C60)),AVERAGEIFS(Observed!R$2:R$3250,Observed!$A$2:$A$3250,$A60,Observed!$C$2:$C$3250,$C60),"")</f>
        <v/>
      </c>
      <c r="S60" s="24" t="str">
        <f>IF(ISNUMBER(AVERAGEIFS(Observed!S$2:S$3250,Observed!$A$2:$A$3250,$A60,Observed!$C$2:$C$3250,$C60)),AVERAGEIFS(Observed!S$2:S$3250,Observed!$A$2:$A$3250,$A60,Observed!$C$2:$C$3250,$C60),"")</f>
        <v/>
      </c>
      <c r="T60" s="24" t="str">
        <f>IF(ISNUMBER(AVERAGEIFS(Observed!T$2:T$3250,Observed!$A$2:$A$3250,$A60,Observed!$C$2:$C$3250,$C60)),AVERAGEIFS(Observed!T$2:T$3250,Observed!$A$2:$A$3250,$A60,Observed!$C$2:$C$3250,$C60),"")</f>
        <v/>
      </c>
      <c r="U60" s="24" t="str">
        <f>IF(ISNUMBER(AVERAGEIFS(Observed!U$2:U$3250,Observed!$A$2:$A$3250,$A60,Observed!$C$2:$C$3250,$C60)),AVERAGEIFS(Observed!U$2:U$3250,Observed!$A$2:$A$3250,$A60,Observed!$C$2:$C$3250,$C60),"")</f>
        <v/>
      </c>
      <c r="V60" s="23" t="str">
        <f>IF(ISNUMBER(AVERAGEIFS(Observed!V$2:V$3250,Observed!$A$2:$A$3250,$A60,Observed!$C$2:$C$3250,$C60)),AVERAGEIFS(Observed!V$2:V$3250,Observed!$A$2:$A$3250,$A60,Observed!$C$2:$C$3250,$C60),"")</f>
        <v/>
      </c>
      <c r="W60" s="25" t="str">
        <f>IF(ISNUMBER(AVERAGEIFS(Observed!W$2:W$3250,Observed!$A$2:$A$3250,$A60,Observed!$C$2:$C$3250,$C60)),AVERAGEIFS(Observed!W$2:W$3250,Observed!$A$2:$A$3250,$A60,Observed!$C$2:$C$3250,$C60),"")</f>
        <v/>
      </c>
      <c r="X60" s="25" t="str">
        <f>IF(ISNUMBER(AVERAGEIFS(Observed!X$2:X$3250,Observed!$A$2:$A$3250,$A60,Observed!$C$2:$C$3250,$C60)),AVERAGEIFS(Observed!X$2:X$3250,Observed!$A$2:$A$3250,$A60,Observed!$C$2:$C$3250,$C60),"")</f>
        <v/>
      </c>
      <c r="Y60" s="23" t="str">
        <f>IF(ISNUMBER(AVERAGEIFS(Observed!Y$2:Y$3250,Observed!$A$2:$A$3250,$A60,Observed!$C$2:$C$3250,$C60)),AVERAGEIFS(Observed!Y$2:Y$3250,Observed!$A$2:$A$3250,$A60,Observed!$C$2:$C$3250,$C60),"")</f>
        <v/>
      </c>
      <c r="Z60" s="23" t="str">
        <f>IF(ISNUMBER(AVERAGEIFS(Observed!Z$2:Z$3250,Observed!$A$2:$A$3250,$A60,Observed!$C$2:$C$3250,$C60)),AVERAGEIFS(Observed!Z$2:Z$3250,Observed!$A$2:$A$3250,$A60,Observed!$C$2:$C$3250,$C60),"")</f>
        <v/>
      </c>
      <c r="AA60" s="23" t="str">
        <f>IF(ISNUMBER(AVERAGEIFS(Observed!AA$2:AA$3250,Observed!$A$2:$A$3250,$A60,Observed!$C$2:$C$3250,$C60)),AVERAGEIFS(Observed!AA$2:AA$3250,Observed!$A$2:$A$3250,$A60,Observed!$C$2:$C$3250,$C60),"")</f>
        <v/>
      </c>
      <c r="AB60" s="23" t="str">
        <f>IF(ISNUMBER(AVERAGEIFS(Observed!AB$2:AB$3250,Observed!$A$2:$A$3250,$A60,Observed!$C$2:$C$3250,$C60)),AVERAGEIFS(Observed!AB$2:AB$3250,Observed!$A$2:$A$3250,$A60,Observed!$C$2:$C$3250,$C60),"")</f>
        <v/>
      </c>
      <c r="AC60" s="23" t="str">
        <f>IF(ISNUMBER(AVERAGEIFS(Observed!AC$2:AC$3250,Observed!$A$2:$A$3250,$A60,Observed!$C$2:$C$3250,$C60)),AVERAGEIFS(Observed!AC$2:AC$3250,Observed!$A$2:$A$3250,$A60,Observed!$C$2:$C$3250,$C60),"")</f>
        <v/>
      </c>
      <c r="AD60" s="23" t="str">
        <f>IF(ISNUMBER(AVERAGEIFS(Observed!AD$2:AD$3250,Observed!$A$2:$A$3250,$A60,Observed!$C$2:$C$3250,$C60)),AVERAGEIFS(Observed!AD$2:AD$3250,Observed!$A$2:$A$3250,$A60,Observed!$C$2:$C$3250,$C60),"")</f>
        <v/>
      </c>
      <c r="AE60" s="23" t="str">
        <f>IF(ISNUMBER(AVERAGEIFS(Observed!AE$2:AE$3250,Observed!$A$2:$A$3250,$A60,Observed!$C$2:$C$3250,$C60)),AVERAGEIFS(Observed!AE$2:AE$3250,Observed!$A$2:$A$3250,$A60,Observed!$C$2:$C$3250,$C60),"")</f>
        <v/>
      </c>
      <c r="AF60" s="23" t="str">
        <f>IF(ISNUMBER(AVERAGEIFS(Observed!AF$2:AF$3250,Observed!$A$2:$A$3250,$A60,Observed!$C$2:$C$3250,$C60)),AVERAGEIFS(Observed!AF$2:AF$3250,Observed!$A$2:$A$3250,$A60,Observed!$C$2:$C$3250,$C60),"")</f>
        <v/>
      </c>
      <c r="AG60" s="23" t="str">
        <f>IF(ISNUMBER(AVERAGEIFS(Observed!AG$2:AG$3250,Observed!$A$2:$A$3250,$A60,Observed!$C$2:$C$3250,$C60)),AVERAGEIFS(Observed!AG$2:AG$3250,Observed!$A$2:$A$3250,$A60,Observed!$C$2:$C$3250,$C60),"")</f>
        <v/>
      </c>
      <c r="AH60" s="24" t="str">
        <f>IF(ISNUMBER(AVERAGEIFS(Observed!AH$2:AH$3250,Observed!$A$2:$A$3250,$A60,Observed!$C$2:$C$3250,$C60)),AVERAGEIFS(Observed!AH$2:AH$3250,Observed!$A$2:$A$3250,$A60,Observed!$C$2:$C$3250,$C60),"")</f>
        <v/>
      </c>
      <c r="AI60" s="24" t="str">
        <f>IF(ISNUMBER(AVERAGEIFS(Observed!AI$2:AI$3250,Observed!$A$2:$A$3250,$A60,Observed!$C$2:$C$3250,$C60)),AVERAGEIFS(Observed!AI$2:AI$3250,Observed!$A$2:$A$3250,$A60,Observed!$C$2:$C$3250,$C60),"")</f>
        <v/>
      </c>
      <c r="AJ60" s="24" t="str">
        <f>IF(ISNUMBER(AVERAGEIFS(Observed!AJ$2:AJ$3250,Observed!$A$2:$A$3250,$A60,Observed!$C$2:$C$3250,$C60)),AVERAGEIFS(Observed!AJ$2:AJ$3250,Observed!$A$2:$A$3250,$A60,Observed!$C$2:$C$3250,$C60),"")</f>
        <v/>
      </c>
      <c r="AK60" s="23" t="str">
        <f>IF(ISNUMBER(AVERAGEIFS(Observed!AK$2:AK$3250,Observed!$A$2:$A$3250,$A60,Observed!$C$2:$C$3250,$C60)),AVERAGEIFS(Observed!AK$2:AK$3250,Observed!$A$2:$A$3250,$A60,Observed!$C$2:$C$3250,$C60),"")</f>
        <v/>
      </c>
      <c r="AL60" s="24" t="str">
        <f>IF(ISNUMBER(AVERAGEIFS(Observed!AL$2:AL$3250,Observed!$A$2:$A$3250,$A60,Observed!$C$2:$C$3250,$C60)),AVERAGEIFS(Observed!AL$2:AL$3250,Observed!$A$2:$A$3250,$A60,Observed!$C$2:$C$3250,$C60),"")</f>
        <v/>
      </c>
      <c r="AM60" s="24" t="str">
        <f>IF(ISNUMBER(AVERAGEIFS(Observed!AM$2:AM$3250,Observed!$A$2:$A$3250,$A60,Observed!$C$2:$C$3250,$C60)),AVERAGEIFS(Observed!AM$2:AM$3250,Observed!$A$2:$A$3250,$A60,Observed!$C$2:$C$3250,$C60),"")</f>
        <v/>
      </c>
      <c r="AN60" s="24" t="str">
        <f>IF(ISNUMBER(AVERAGEIFS(Observed!AN$2:AN$3250,Observed!$A$2:$A$3250,$A60,Observed!$C$2:$C$3250,$C60)),AVERAGEIFS(Observed!AN$2:AN$3250,Observed!$A$2:$A$3250,$A60,Observed!$C$2:$C$3250,$C60),"")</f>
        <v/>
      </c>
      <c r="AO60" s="24" t="str">
        <f>IF(ISNUMBER(AVERAGEIFS(Observed!AO$2:AO$3250,Observed!$A$2:$A$3250,$A60,Observed!$C$2:$C$3250,$C60)),AVERAGEIFS(Observed!AO$2:AO$3250,Observed!$A$2:$A$3250,$A60,Observed!$C$2:$C$3250,$C60),"")</f>
        <v/>
      </c>
      <c r="AP60" s="24" t="str">
        <f>IF(ISNUMBER(AVERAGEIFS(Observed!AP$2:AP$3250,Observed!$A$2:$A$3250,$A60,Observed!$C$2:$C$3250,$C60)),AVERAGEIFS(Observed!AP$2:AP$3250,Observed!$A$2:$A$3250,$A60,Observed!$C$2:$C$3250,$C60),"")</f>
        <v/>
      </c>
      <c r="AQ60" s="24" t="str">
        <f>IF(ISNUMBER(AVERAGEIFS(Observed!AQ$2:AQ$3250,Observed!$A$2:$A$3250,$A60,Observed!$C$2:$C$3250,$C60)),AVERAGEIFS(Observed!AQ$2:AQ$3250,Observed!$A$2:$A$3250,$A60,Observed!$C$2:$C$3250,$C60),"")</f>
        <v/>
      </c>
      <c r="AR60" s="24" t="str">
        <f>IF(ISNUMBER(AVERAGEIFS(Observed!AR$2:AR$3250,Observed!$A$2:$A$3250,$A60,Observed!$C$2:$C$3250,$C60)),AVERAGEIFS(Observed!AR$2:AR$3250,Observed!$A$2:$A$3250,$A60,Observed!$C$2:$C$3250,$C60),"")</f>
        <v/>
      </c>
      <c r="AS60" s="23" t="str">
        <f>IF(ISNUMBER(AVERAGEIFS(Observed!AS$2:AS$3250,Observed!$A$2:$A$3250,$A60,Observed!$C$2:$C$3250,$C60)),AVERAGEIFS(Observed!AS$2:AS$3250,Observed!$A$2:$A$3250,$A60,Observed!$C$2:$C$3250,$C60),"")</f>
        <v/>
      </c>
      <c r="AT60" s="24" t="str">
        <f>IF(ISNUMBER(AVERAGEIFS(Observed!AT$2:AT$3250,Observed!$A$2:$A$3250,$A60,Observed!$C$2:$C$3250,$C60)),AVERAGEIFS(Observed!AT$2:AT$3250,Observed!$A$2:$A$3250,$A60,Observed!$C$2:$C$3250,$C60),"")</f>
        <v/>
      </c>
      <c r="AU60" s="23" t="str">
        <f>IF(ISNUMBER(AVERAGEIFS(Observed!AU$2:AU$3250,Observed!$A$2:$A$3250,$A60,Observed!$C$2:$C$3250,$C60)),AVERAGEIFS(Observed!AU$2:AU$3250,Observed!$A$2:$A$3250,$A60,Observed!$C$2:$C$3250,$C60),"")</f>
        <v/>
      </c>
      <c r="AV60" s="23" t="str">
        <f>IF(ISNUMBER(AVERAGEIFS(Observed!AV$2:AV$3250,Observed!$A$2:$A$3250,$A60,Observed!$C$2:$C$3250,$C60)),AVERAGEIFS(Observed!AV$2:AV$3250,Observed!$A$2:$A$3250,$A60,Observed!$C$2:$C$3250,$C60),"")</f>
        <v/>
      </c>
      <c r="AW60" s="2">
        <f>COUNTIFS(Observed!$A$2:$A$3250,$A60,Observed!$C$2:$C$3250,$C60)</f>
        <v>3</v>
      </c>
      <c r="AX60" s="2">
        <f t="shared" si="0"/>
        <v>1</v>
      </c>
    </row>
    <row r="61" spans="1:50" x14ac:dyDescent="0.25">
      <c r="A61" s="4" t="s">
        <v>122</v>
      </c>
      <c r="B61" t="s">
        <v>24</v>
      </c>
      <c r="C61" s="3">
        <v>42103</v>
      </c>
      <c r="D61">
        <v>1</v>
      </c>
      <c r="E61">
        <v>500</v>
      </c>
      <c r="J61" s="2" t="s">
        <v>44</v>
      </c>
      <c r="K61" s="2" t="s">
        <v>22</v>
      </c>
      <c r="L61">
        <v>3</v>
      </c>
      <c r="M61" s="2" t="s">
        <v>116</v>
      </c>
      <c r="N61" s="22">
        <f>IF(ISNUMBER(AVERAGEIFS(Observed!N$2:N$3250,Observed!$A$2:$A$3250,$A61,Observed!$C$2:$C$3250,$C61)),AVERAGEIFS(Observed!N$2:N$3250,Observed!$A$2:$A$3250,$A61,Observed!$C$2:$C$3250,$C61),"")</f>
        <v>3185.3333333333335</v>
      </c>
      <c r="O61" s="23">
        <f>IF(ISNUMBER(AVERAGEIFS(Observed!O$2:O$3250,Observed!$A$2:$A$3250,$A61,Observed!$C$2:$C$3250,$C61)),AVERAGEIFS(Observed!O$2:O$3250,Observed!$A$2:$A$3250,$A61,Observed!$C$2:$C$3250,$C61),"")</f>
        <v>318.53333333333336</v>
      </c>
      <c r="P61" s="23" t="str">
        <f>IF(ISNUMBER(AVERAGEIFS(Observed!P$2:P$3250,Observed!$A$2:$A$3250,$A61,Observed!$C$2:$C$3250,$C61)),AVERAGEIFS(Observed!P$2:P$3250,Observed!$A$2:$A$3250,$A61,Observed!$C$2:$C$3250,$C61),"")</f>
        <v/>
      </c>
      <c r="Q61" s="23" t="str">
        <f>IF(ISNUMBER(AVERAGEIFS(Observed!Q$2:Q$3250,Observed!$A$2:$A$3250,$A61,Observed!$C$2:$C$3250,$C61)),AVERAGEIFS(Observed!Q$2:Q$3250,Observed!$A$2:$A$3250,$A61,Observed!$C$2:$C$3250,$C61),"")</f>
        <v/>
      </c>
      <c r="R61" s="23" t="str">
        <f>IF(ISNUMBER(AVERAGEIFS(Observed!R$2:R$3250,Observed!$A$2:$A$3250,$A61,Observed!$C$2:$C$3250,$C61)),AVERAGEIFS(Observed!R$2:R$3250,Observed!$A$2:$A$3250,$A61,Observed!$C$2:$C$3250,$C61),"")</f>
        <v/>
      </c>
      <c r="S61" s="24" t="str">
        <f>IF(ISNUMBER(AVERAGEIFS(Observed!S$2:S$3250,Observed!$A$2:$A$3250,$A61,Observed!$C$2:$C$3250,$C61)),AVERAGEIFS(Observed!S$2:S$3250,Observed!$A$2:$A$3250,$A61,Observed!$C$2:$C$3250,$C61),"")</f>
        <v/>
      </c>
      <c r="T61" s="24" t="str">
        <f>IF(ISNUMBER(AVERAGEIFS(Observed!T$2:T$3250,Observed!$A$2:$A$3250,$A61,Observed!$C$2:$C$3250,$C61)),AVERAGEIFS(Observed!T$2:T$3250,Observed!$A$2:$A$3250,$A61,Observed!$C$2:$C$3250,$C61),"")</f>
        <v/>
      </c>
      <c r="U61" s="24" t="str">
        <f>IF(ISNUMBER(AVERAGEIFS(Observed!U$2:U$3250,Observed!$A$2:$A$3250,$A61,Observed!$C$2:$C$3250,$C61)),AVERAGEIFS(Observed!U$2:U$3250,Observed!$A$2:$A$3250,$A61,Observed!$C$2:$C$3250,$C61),"")</f>
        <v/>
      </c>
      <c r="V61" s="23" t="str">
        <f>IF(ISNUMBER(AVERAGEIFS(Observed!V$2:V$3250,Observed!$A$2:$A$3250,$A61,Observed!$C$2:$C$3250,$C61)),AVERAGEIFS(Observed!V$2:V$3250,Observed!$A$2:$A$3250,$A61,Observed!$C$2:$C$3250,$C61),"")</f>
        <v/>
      </c>
      <c r="W61" s="25" t="str">
        <f>IF(ISNUMBER(AVERAGEIFS(Observed!W$2:W$3250,Observed!$A$2:$A$3250,$A61,Observed!$C$2:$C$3250,$C61)),AVERAGEIFS(Observed!W$2:W$3250,Observed!$A$2:$A$3250,$A61,Observed!$C$2:$C$3250,$C61),"")</f>
        <v/>
      </c>
      <c r="X61" s="25" t="str">
        <f>IF(ISNUMBER(AVERAGEIFS(Observed!X$2:X$3250,Observed!$A$2:$A$3250,$A61,Observed!$C$2:$C$3250,$C61)),AVERAGEIFS(Observed!X$2:X$3250,Observed!$A$2:$A$3250,$A61,Observed!$C$2:$C$3250,$C61),"")</f>
        <v/>
      </c>
      <c r="Y61" s="23" t="str">
        <f>IF(ISNUMBER(AVERAGEIFS(Observed!Y$2:Y$3250,Observed!$A$2:$A$3250,$A61,Observed!$C$2:$C$3250,$C61)),AVERAGEIFS(Observed!Y$2:Y$3250,Observed!$A$2:$A$3250,$A61,Observed!$C$2:$C$3250,$C61),"")</f>
        <v/>
      </c>
      <c r="Z61" s="23" t="str">
        <f>IF(ISNUMBER(AVERAGEIFS(Observed!Z$2:Z$3250,Observed!$A$2:$A$3250,$A61,Observed!$C$2:$C$3250,$C61)),AVERAGEIFS(Observed!Z$2:Z$3250,Observed!$A$2:$A$3250,$A61,Observed!$C$2:$C$3250,$C61),"")</f>
        <v/>
      </c>
      <c r="AA61" s="23" t="str">
        <f>IF(ISNUMBER(AVERAGEIFS(Observed!AA$2:AA$3250,Observed!$A$2:$A$3250,$A61,Observed!$C$2:$C$3250,$C61)),AVERAGEIFS(Observed!AA$2:AA$3250,Observed!$A$2:$A$3250,$A61,Observed!$C$2:$C$3250,$C61),"")</f>
        <v/>
      </c>
      <c r="AB61" s="23" t="str">
        <f>IF(ISNUMBER(AVERAGEIFS(Observed!AB$2:AB$3250,Observed!$A$2:$A$3250,$A61,Observed!$C$2:$C$3250,$C61)),AVERAGEIFS(Observed!AB$2:AB$3250,Observed!$A$2:$A$3250,$A61,Observed!$C$2:$C$3250,$C61),"")</f>
        <v/>
      </c>
      <c r="AC61" s="23" t="str">
        <f>IF(ISNUMBER(AVERAGEIFS(Observed!AC$2:AC$3250,Observed!$A$2:$A$3250,$A61,Observed!$C$2:$C$3250,$C61)),AVERAGEIFS(Observed!AC$2:AC$3250,Observed!$A$2:$A$3250,$A61,Observed!$C$2:$C$3250,$C61),"")</f>
        <v/>
      </c>
      <c r="AD61" s="23" t="str">
        <f>IF(ISNUMBER(AVERAGEIFS(Observed!AD$2:AD$3250,Observed!$A$2:$A$3250,$A61,Observed!$C$2:$C$3250,$C61)),AVERAGEIFS(Observed!AD$2:AD$3250,Observed!$A$2:$A$3250,$A61,Observed!$C$2:$C$3250,$C61),"")</f>
        <v/>
      </c>
      <c r="AE61" s="23" t="str">
        <f>IF(ISNUMBER(AVERAGEIFS(Observed!AE$2:AE$3250,Observed!$A$2:$A$3250,$A61,Observed!$C$2:$C$3250,$C61)),AVERAGEIFS(Observed!AE$2:AE$3250,Observed!$A$2:$A$3250,$A61,Observed!$C$2:$C$3250,$C61),"")</f>
        <v/>
      </c>
      <c r="AF61" s="23" t="str">
        <f>IF(ISNUMBER(AVERAGEIFS(Observed!AF$2:AF$3250,Observed!$A$2:$A$3250,$A61,Observed!$C$2:$C$3250,$C61)),AVERAGEIFS(Observed!AF$2:AF$3250,Observed!$A$2:$A$3250,$A61,Observed!$C$2:$C$3250,$C61),"")</f>
        <v/>
      </c>
      <c r="AG61" s="23" t="str">
        <f>IF(ISNUMBER(AVERAGEIFS(Observed!AG$2:AG$3250,Observed!$A$2:$A$3250,$A61,Observed!$C$2:$C$3250,$C61)),AVERAGEIFS(Observed!AG$2:AG$3250,Observed!$A$2:$A$3250,$A61,Observed!$C$2:$C$3250,$C61),"")</f>
        <v/>
      </c>
      <c r="AH61" s="24" t="str">
        <f>IF(ISNUMBER(AVERAGEIFS(Observed!AH$2:AH$3250,Observed!$A$2:$A$3250,$A61,Observed!$C$2:$C$3250,$C61)),AVERAGEIFS(Observed!AH$2:AH$3250,Observed!$A$2:$A$3250,$A61,Observed!$C$2:$C$3250,$C61),"")</f>
        <v/>
      </c>
      <c r="AI61" s="24" t="str">
        <f>IF(ISNUMBER(AVERAGEIFS(Observed!AI$2:AI$3250,Observed!$A$2:$A$3250,$A61,Observed!$C$2:$C$3250,$C61)),AVERAGEIFS(Observed!AI$2:AI$3250,Observed!$A$2:$A$3250,$A61,Observed!$C$2:$C$3250,$C61),"")</f>
        <v/>
      </c>
      <c r="AJ61" s="24" t="str">
        <f>IF(ISNUMBER(AVERAGEIFS(Observed!AJ$2:AJ$3250,Observed!$A$2:$A$3250,$A61,Observed!$C$2:$C$3250,$C61)),AVERAGEIFS(Observed!AJ$2:AJ$3250,Observed!$A$2:$A$3250,$A61,Observed!$C$2:$C$3250,$C61),"")</f>
        <v/>
      </c>
      <c r="AK61" s="23" t="str">
        <f>IF(ISNUMBER(AVERAGEIFS(Observed!AK$2:AK$3250,Observed!$A$2:$A$3250,$A61,Observed!$C$2:$C$3250,$C61)),AVERAGEIFS(Observed!AK$2:AK$3250,Observed!$A$2:$A$3250,$A61,Observed!$C$2:$C$3250,$C61),"")</f>
        <v/>
      </c>
      <c r="AL61" s="24" t="str">
        <f>IF(ISNUMBER(AVERAGEIFS(Observed!AL$2:AL$3250,Observed!$A$2:$A$3250,$A61,Observed!$C$2:$C$3250,$C61)),AVERAGEIFS(Observed!AL$2:AL$3250,Observed!$A$2:$A$3250,$A61,Observed!$C$2:$C$3250,$C61),"")</f>
        <v/>
      </c>
      <c r="AM61" s="24" t="str">
        <f>IF(ISNUMBER(AVERAGEIFS(Observed!AM$2:AM$3250,Observed!$A$2:$A$3250,$A61,Observed!$C$2:$C$3250,$C61)),AVERAGEIFS(Observed!AM$2:AM$3250,Observed!$A$2:$A$3250,$A61,Observed!$C$2:$C$3250,$C61),"")</f>
        <v/>
      </c>
      <c r="AN61" s="24" t="str">
        <f>IF(ISNUMBER(AVERAGEIFS(Observed!AN$2:AN$3250,Observed!$A$2:$A$3250,$A61,Observed!$C$2:$C$3250,$C61)),AVERAGEIFS(Observed!AN$2:AN$3250,Observed!$A$2:$A$3250,$A61,Observed!$C$2:$C$3250,$C61),"")</f>
        <v/>
      </c>
      <c r="AO61" s="24" t="str">
        <f>IF(ISNUMBER(AVERAGEIFS(Observed!AO$2:AO$3250,Observed!$A$2:$A$3250,$A61,Observed!$C$2:$C$3250,$C61)),AVERAGEIFS(Observed!AO$2:AO$3250,Observed!$A$2:$A$3250,$A61,Observed!$C$2:$C$3250,$C61),"")</f>
        <v/>
      </c>
      <c r="AP61" s="24" t="str">
        <f>IF(ISNUMBER(AVERAGEIFS(Observed!AP$2:AP$3250,Observed!$A$2:$A$3250,$A61,Observed!$C$2:$C$3250,$C61)),AVERAGEIFS(Observed!AP$2:AP$3250,Observed!$A$2:$A$3250,$A61,Observed!$C$2:$C$3250,$C61),"")</f>
        <v/>
      </c>
      <c r="AQ61" s="24" t="str">
        <f>IF(ISNUMBER(AVERAGEIFS(Observed!AQ$2:AQ$3250,Observed!$A$2:$A$3250,$A61,Observed!$C$2:$C$3250,$C61)),AVERAGEIFS(Observed!AQ$2:AQ$3250,Observed!$A$2:$A$3250,$A61,Observed!$C$2:$C$3250,$C61),"")</f>
        <v/>
      </c>
      <c r="AR61" s="24" t="str">
        <f>IF(ISNUMBER(AVERAGEIFS(Observed!AR$2:AR$3250,Observed!$A$2:$A$3250,$A61,Observed!$C$2:$C$3250,$C61)),AVERAGEIFS(Observed!AR$2:AR$3250,Observed!$A$2:$A$3250,$A61,Observed!$C$2:$C$3250,$C61),"")</f>
        <v/>
      </c>
      <c r="AS61" s="23" t="str">
        <f>IF(ISNUMBER(AVERAGEIFS(Observed!AS$2:AS$3250,Observed!$A$2:$A$3250,$A61,Observed!$C$2:$C$3250,$C61)),AVERAGEIFS(Observed!AS$2:AS$3250,Observed!$A$2:$A$3250,$A61,Observed!$C$2:$C$3250,$C61),"")</f>
        <v/>
      </c>
      <c r="AT61" s="24" t="str">
        <f>IF(ISNUMBER(AVERAGEIFS(Observed!AT$2:AT$3250,Observed!$A$2:$A$3250,$A61,Observed!$C$2:$C$3250,$C61)),AVERAGEIFS(Observed!AT$2:AT$3250,Observed!$A$2:$A$3250,$A61,Observed!$C$2:$C$3250,$C61),"")</f>
        <v/>
      </c>
      <c r="AU61" s="23" t="str">
        <f>IF(ISNUMBER(AVERAGEIFS(Observed!AU$2:AU$3250,Observed!$A$2:$A$3250,$A61,Observed!$C$2:$C$3250,$C61)),AVERAGEIFS(Observed!AU$2:AU$3250,Observed!$A$2:$A$3250,$A61,Observed!$C$2:$C$3250,$C61),"")</f>
        <v/>
      </c>
      <c r="AV61" s="23" t="str">
        <f>IF(ISNUMBER(AVERAGEIFS(Observed!AV$2:AV$3250,Observed!$A$2:$A$3250,$A61,Observed!$C$2:$C$3250,$C61)),AVERAGEIFS(Observed!AV$2:AV$3250,Observed!$A$2:$A$3250,$A61,Observed!$C$2:$C$3250,$C61),"")</f>
        <v/>
      </c>
      <c r="AW61" s="2">
        <f>COUNTIFS(Observed!$A$2:$A$3250,$A61,Observed!$C$2:$C$3250,$C61)</f>
        <v>3</v>
      </c>
      <c r="AX61" s="2">
        <f t="shared" si="0"/>
        <v>1</v>
      </c>
    </row>
    <row r="62" spans="1:50" x14ac:dyDescent="0.25">
      <c r="A62" s="4" t="s">
        <v>117</v>
      </c>
      <c r="B62" t="s">
        <v>24</v>
      </c>
      <c r="C62" s="3">
        <v>42108</v>
      </c>
      <c r="D62">
        <v>1</v>
      </c>
      <c r="E62">
        <v>0</v>
      </c>
      <c r="J62" s="2" t="s">
        <v>44</v>
      </c>
      <c r="K62" s="2" t="s">
        <v>22</v>
      </c>
      <c r="L62">
        <v>3</v>
      </c>
      <c r="M62" s="2" t="s">
        <v>116</v>
      </c>
      <c r="N62" s="22">
        <f>IF(ISNUMBER(AVERAGEIFS(Observed!N$2:N$3250,Observed!$A$2:$A$3250,$A62,Observed!$C$2:$C$3250,$C62)),AVERAGEIFS(Observed!N$2:N$3250,Observed!$A$2:$A$3250,$A62,Observed!$C$2:$C$3250,$C62),"")</f>
        <v>2505.3333333333335</v>
      </c>
      <c r="O62" s="23">
        <f>IF(ISNUMBER(AVERAGEIFS(Observed!O$2:O$3250,Observed!$A$2:$A$3250,$A62,Observed!$C$2:$C$3250,$C62)),AVERAGEIFS(Observed!O$2:O$3250,Observed!$A$2:$A$3250,$A62,Observed!$C$2:$C$3250,$C62),"")</f>
        <v>250.5333333333333</v>
      </c>
      <c r="P62" s="23" t="str">
        <f>IF(ISNUMBER(AVERAGEIFS(Observed!P$2:P$3250,Observed!$A$2:$A$3250,$A62,Observed!$C$2:$C$3250,$C62)),AVERAGEIFS(Observed!P$2:P$3250,Observed!$A$2:$A$3250,$A62,Observed!$C$2:$C$3250,$C62),"")</f>
        <v/>
      </c>
      <c r="Q62" s="23" t="str">
        <f>IF(ISNUMBER(AVERAGEIFS(Observed!Q$2:Q$3250,Observed!$A$2:$A$3250,$A62,Observed!$C$2:$C$3250,$C62)),AVERAGEIFS(Observed!Q$2:Q$3250,Observed!$A$2:$A$3250,$A62,Observed!$C$2:$C$3250,$C62),"")</f>
        <v/>
      </c>
      <c r="R62" s="23" t="str">
        <f>IF(ISNUMBER(AVERAGEIFS(Observed!R$2:R$3250,Observed!$A$2:$A$3250,$A62,Observed!$C$2:$C$3250,$C62)),AVERAGEIFS(Observed!R$2:R$3250,Observed!$A$2:$A$3250,$A62,Observed!$C$2:$C$3250,$C62),"")</f>
        <v/>
      </c>
      <c r="S62" s="24" t="str">
        <f>IF(ISNUMBER(AVERAGEIFS(Observed!S$2:S$3250,Observed!$A$2:$A$3250,$A62,Observed!$C$2:$C$3250,$C62)),AVERAGEIFS(Observed!S$2:S$3250,Observed!$A$2:$A$3250,$A62,Observed!$C$2:$C$3250,$C62),"")</f>
        <v/>
      </c>
      <c r="T62" s="24" t="str">
        <f>IF(ISNUMBER(AVERAGEIFS(Observed!T$2:T$3250,Observed!$A$2:$A$3250,$A62,Observed!$C$2:$C$3250,$C62)),AVERAGEIFS(Observed!T$2:T$3250,Observed!$A$2:$A$3250,$A62,Observed!$C$2:$C$3250,$C62),"")</f>
        <v/>
      </c>
      <c r="U62" s="24" t="str">
        <f>IF(ISNUMBER(AVERAGEIFS(Observed!U$2:U$3250,Observed!$A$2:$A$3250,$A62,Observed!$C$2:$C$3250,$C62)),AVERAGEIFS(Observed!U$2:U$3250,Observed!$A$2:$A$3250,$A62,Observed!$C$2:$C$3250,$C62),"")</f>
        <v/>
      </c>
      <c r="V62" s="23" t="str">
        <f>IF(ISNUMBER(AVERAGEIFS(Observed!V$2:V$3250,Observed!$A$2:$A$3250,$A62,Observed!$C$2:$C$3250,$C62)),AVERAGEIFS(Observed!V$2:V$3250,Observed!$A$2:$A$3250,$A62,Observed!$C$2:$C$3250,$C62),"")</f>
        <v/>
      </c>
      <c r="W62" s="25" t="str">
        <f>IF(ISNUMBER(AVERAGEIFS(Observed!W$2:W$3250,Observed!$A$2:$A$3250,$A62,Observed!$C$2:$C$3250,$C62)),AVERAGEIFS(Observed!W$2:W$3250,Observed!$A$2:$A$3250,$A62,Observed!$C$2:$C$3250,$C62),"")</f>
        <v/>
      </c>
      <c r="X62" s="25" t="str">
        <f>IF(ISNUMBER(AVERAGEIFS(Observed!X$2:X$3250,Observed!$A$2:$A$3250,$A62,Observed!$C$2:$C$3250,$C62)),AVERAGEIFS(Observed!X$2:X$3250,Observed!$A$2:$A$3250,$A62,Observed!$C$2:$C$3250,$C62),"")</f>
        <v/>
      </c>
      <c r="Y62" s="23" t="str">
        <f>IF(ISNUMBER(AVERAGEIFS(Observed!Y$2:Y$3250,Observed!$A$2:$A$3250,$A62,Observed!$C$2:$C$3250,$C62)),AVERAGEIFS(Observed!Y$2:Y$3250,Observed!$A$2:$A$3250,$A62,Observed!$C$2:$C$3250,$C62),"")</f>
        <v/>
      </c>
      <c r="Z62" s="23" t="str">
        <f>IF(ISNUMBER(AVERAGEIFS(Observed!Z$2:Z$3250,Observed!$A$2:$A$3250,$A62,Observed!$C$2:$C$3250,$C62)),AVERAGEIFS(Observed!Z$2:Z$3250,Observed!$A$2:$A$3250,$A62,Observed!$C$2:$C$3250,$C62),"")</f>
        <v/>
      </c>
      <c r="AA62" s="23" t="str">
        <f>IF(ISNUMBER(AVERAGEIFS(Observed!AA$2:AA$3250,Observed!$A$2:$A$3250,$A62,Observed!$C$2:$C$3250,$C62)),AVERAGEIFS(Observed!AA$2:AA$3250,Observed!$A$2:$A$3250,$A62,Observed!$C$2:$C$3250,$C62),"")</f>
        <v/>
      </c>
      <c r="AB62" s="23" t="str">
        <f>IF(ISNUMBER(AVERAGEIFS(Observed!AB$2:AB$3250,Observed!$A$2:$A$3250,$A62,Observed!$C$2:$C$3250,$C62)),AVERAGEIFS(Observed!AB$2:AB$3250,Observed!$A$2:$A$3250,$A62,Observed!$C$2:$C$3250,$C62),"")</f>
        <v/>
      </c>
      <c r="AC62" s="23" t="str">
        <f>IF(ISNUMBER(AVERAGEIFS(Observed!AC$2:AC$3250,Observed!$A$2:$A$3250,$A62,Observed!$C$2:$C$3250,$C62)),AVERAGEIFS(Observed!AC$2:AC$3250,Observed!$A$2:$A$3250,$A62,Observed!$C$2:$C$3250,$C62),"")</f>
        <v/>
      </c>
      <c r="AD62" s="23" t="str">
        <f>IF(ISNUMBER(AVERAGEIFS(Observed!AD$2:AD$3250,Observed!$A$2:$A$3250,$A62,Observed!$C$2:$C$3250,$C62)),AVERAGEIFS(Observed!AD$2:AD$3250,Observed!$A$2:$A$3250,$A62,Observed!$C$2:$C$3250,$C62),"")</f>
        <v/>
      </c>
      <c r="AE62" s="23" t="str">
        <f>IF(ISNUMBER(AVERAGEIFS(Observed!AE$2:AE$3250,Observed!$A$2:$A$3250,$A62,Observed!$C$2:$C$3250,$C62)),AVERAGEIFS(Observed!AE$2:AE$3250,Observed!$A$2:$A$3250,$A62,Observed!$C$2:$C$3250,$C62),"")</f>
        <v/>
      </c>
      <c r="AF62" s="23" t="str">
        <f>IF(ISNUMBER(AVERAGEIFS(Observed!AF$2:AF$3250,Observed!$A$2:$A$3250,$A62,Observed!$C$2:$C$3250,$C62)),AVERAGEIFS(Observed!AF$2:AF$3250,Observed!$A$2:$A$3250,$A62,Observed!$C$2:$C$3250,$C62),"")</f>
        <v/>
      </c>
      <c r="AG62" s="23" t="str">
        <f>IF(ISNUMBER(AVERAGEIFS(Observed!AG$2:AG$3250,Observed!$A$2:$A$3250,$A62,Observed!$C$2:$C$3250,$C62)),AVERAGEIFS(Observed!AG$2:AG$3250,Observed!$A$2:$A$3250,$A62,Observed!$C$2:$C$3250,$C62),"")</f>
        <v/>
      </c>
      <c r="AH62" s="24" t="str">
        <f>IF(ISNUMBER(AVERAGEIFS(Observed!AH$2:AH$3250,Observed!$A$2:$A$3250,$A62,Observed!$C$2:$C$3250,$C62)),AVERAGEIFS(Observed!AH$2:AH$3250,Observed!$A$2:$A$3250,$A62,Observed!$C$2:$C$3250,$C62),"")</f>
        <v/>
      </c>
      <c r="AI62" s="24" t="str">
        <f>IF(ISNUMBER(AVERAGEIFS(Observed!AI$2:AI$3250,Observed!$A$2:$A$3250,$A62,Observed!$C$2:$C$3250,$C62)),AVERAGEIFS(Observed!AI$2:AI$3250,Observed!$A$2:$A$3250,$A62,Observed!$C$2:$C$3250,$C62),"")</f>
        <v/>
      </c>
      <c r="AJ62" s="24" t="str">
        <f>IF(ISNUMBER(AVERAGEIFS(Observed!AJ$2:AJ$3250,Observed!$A$2:$A$3250,$A62,Observed!$C$2:$C$3250,$C62)),AVERAGEIFS(Observed!AJ$2:AJ$3250,Observed!$A$2:$A$3250,$A62,Observed!$C$2:$C$3250,$C62),"")</f>
        <v/>
      </c>
      <c r="AK62" s="23" t="str">
        <f>IF(ISNUMBER(AVERAGEIFS(Observed!AK$2:AK$3250,Observed!$A$2:$A$3250,$A62,Observed!$C$2:$C$3250,$C62)),AVERAGEIFS(Observed!AK$2:AK$3250,Observed!$A$2:$A$3250,$A62,Observed!$C$2:$C$3250,$C62),"")</f>
        <v/>
      </c>
      <c r="AL62" s="24" t="str">
        <f>IF(ISNUMBER(AVERAGEIFS(Observed!AL$2:AL$3250,Observed!$A$2:$A$3250,$A62,Observed!$C$2:$C$3250,$C62)),AVERAGEIFS(Observed!AL$2:AL$3250,Observed!$A$2:$A$3250,$A62,Observed!$C$2:$C$3250,$C62),"")</f>
        <v/>
      </c>
      <c r="AM62" s="24" t="str">
        <f>IF(ISNUMBER(AVERAGEIFS(Observed!AM$2:AM$3250,Observed!$A$2:$A$3250,$A62,Observed!$C$2:$C$3250,$C62)),AVERAGEIFS(Observed!AM$2:AM$3250,Observed!$A$2:$A$3250,$A62,Observed!$C$2:$C$3250,$C62),"")</f>
        <v/>
      </c>
      <c r="AN62" s="24" t="str">
        <f>IF(ISNUMBER(AVERAGEIFS(Observed!AN$2:AN$3250,Observed!$A$2:$A$3250,$A62,Observed!$C$2:$C$3250,$C62)),AVERAGEIFS(Observed!AN$2:AN$3250,Observed!$A$2:$A$3250,$A62,Observed!$C$2:$C$3250,$C62),"")</f>
        <v/>
      </c>
      <c r="AO62" s="24" t="str">
        <f>IF(ISNUMBER(AVERAGEIFS(Observed!AO$2:AO$3250,Observed!$A$2:$A$3250,$A62,Observed!$C$2:$C$3250,$C62)),AVERAGEIFS(Observed!AO$2:AO$3250,Observed!$A$2:$A$3250,$A62,Observed!$C$2:$C$3250,$C62),"")</f>
        <v/>
      </c>
      <c r="AP62" s="24" t="str">
        <f>IF(ISNUMBER(AVERAGEIFS(Observed!AP$2:AP$3250,Observed!$A$2:$A$3250,$A62,Observed!$C$2:$C$3250,$C62)),AVERAGEIFS(Observed!AP$2:AP$3250,Observed!$A$2:$A$3250,$A62,Observed!$C$2:$C$3250,$C62),"")</f>
        <v/>
      </c>
      <c r="AQ62" s="24" t="str">
        <f>IF(ISNUMBER(AVERAGEIFS(Observed!AQ$2:AQ$3250,Observed!$A$2:$A$3250,$A62,Observed!$C$2:$C$3250,$C62)),AVERAGEIFS(Observed!AQ$2:AQ$3250,Observed!$A$2:$A$3250,$A62,Observed!$C$2:$C$3250,$C62),"")</f>
        <v/>
      </c>
      <c r="AR62" s="24" t="str">
        <f>IF(ISNUMBER(AVERAGEIFS(Observed!AR$2:AR$3250,Observed!$A$2:$A$3250,$A62,Observed!$C$2:$C$3250,$C62)),AVERAGEIFS(Observed!AR$2:AR$3250,Observed!$A$2:$A$3250,$A62,Observed!$C$2:$C$3250,$C62),"")</f>
        <v/>
      </c>
      <c r="AS62" s="23" t="str">
        <f>IF(ISNUMBER(AVERAGEIFS(Observed!AS$2:AS$3250,Observed!$A$2:$A$3250,$A62,Observed!$C$2:$C$3250,$C62)),AVERAGEIFS(Observed!AS$2:AS$3250,Observed!$A$2:$A$3250,$A62,Observed!$C$2:$C$3250,$C62),"")</f>
        <v/>
      </c>
      <c r="AT62" s="24" t="str">
        <f>IF(ISNUMBER(AVERAGEIFS(Observed!AT$2:AT$3250,Observed!$A$2:$A$3250,$A62,Observed!$C$2:$C$3250,$C62)),AVERAGEIFS(Observed!AT$2:AT$3250,Observed!$A$2:$A$3250,$A62,Observed!$C$2:$C$3250,$C62),"")</f>
        <v/>
      </c>
      <c r="AU62" s="23" t="str">
        <f>IF(ISNUMBER(AVERAGEIFS(Observed!AU$2:AU$3250,Observed!$A$2:$A$3250,$A62,Observed!$C$2:$C$3250,$C62)),AVERAGEIFS(Observed!AU$2:AU$3250,Observed!$A$2:$A$3250,$A62,Observed!$C$2:$C$3250,$C62),"")</f>
        <v/>
      </c>
      <c r="AV62" s="23" t="str">
        <f>IF(ISNUMBER(AVERAGEIFS(Observed!AV$2:AV$3250,Observed!$A$2:$A$3250,$A62,Observed!$C$2:$C$3250,$C62)),AVERAGEIFS(Observed!AV$2:AV$3250,Observed!$A$2:$A$3250,$A62,Observed!$C$2:$C$3250,$C62),"")</f>
        <v/>
      </c>
      <c r="AW62" s="2">
        <f>COUNTIFS(Observed!$A$2:$A$3250,$A62,Observed!$C$2:$C$3250,$C62)</f>
        <v>3</v>
      </c>
      <c r="AX62" s="2">
        <f t="shared" si="0"/>
        <v>1</v>
      </c>
    </row>
    <row r="63" spans="1:50" x14ac:dyDescent="0.25">
      <c r="A63" s="4" t="s">
        <v>118</v>
      </c>
      <c r="B63" t="s">
        <v>24</v>
      </c>
      <c r="C63" s="3">
        <v>42108</v>
      </c>
      <c r="D63">
        <v>1</v>
      </c>
      <c r="E63">
        <v>50</v>
      </c>
      <c r="J63" s="2" t="s">
        <v>44</v>
      </c>
      <c r="K63" s="2" t="s">
        <v>22</v>
      </c>
      <c r="L63">
        <v>3</v>
      </c>
      <c r="M63" s="2" t="s">
        <v>116</v>
      </c>
      <c r="N63" s="22">
        <f>IF(ISNUMBER(AVERAGEIFS(Observed!N$2:N$3250,Observed!$A$2:$A$3250,$A63,Observed!$C$2:$C$3250,$C63)),AVERAGEIFS(Observed!N$2:N$3250,Observed!$A$2:$A$3250,$A63,Observed!$C$2:$C$3250,$C63),"")</f>
        <v>2664</v>
      </c>
      <c r="O63" s="23">
        <f>IF(ISNUMBER(AVERAGEIFS(Observed!O$2:O$3250,Observed!$A$2:$A$3250,$A63,Observed!$C$2:$C$3250,$C63)),AVERAGEIFS(Observed!O$2:O$3250,Observed!$A$2:$A$3250,$A63,Observed!$C$2:$C$3250,$C63),"")</f>
        <v>266.40000000000003</v>
      </c>
      <c r="P63" s="23" t="str">
        <f>IF(ISNUMBER(AVERAGEIFS(Observed!P$2:P$3250,Observed!$A$2:$A$3250,$A63,Observed!$C$2:$C$3250,$C63)),AVERAGEIFS(Observed!P$2:P$3250,Observed!$A$2:$A$3250,$A63,Observed!$C$2:$C$3250,$C63),"")</f>
        <v/>
      </c>
      <c r="Q63" s="23" t="str">
        <f>IF(ISNUMBER(AVERAGEIFS(Observed!Q$2:Q$3250,Observed!$A$2:$A$3250,$A63,Observed!$C$2:$C$3250,$C63)),AVERAGEIFS(Observed!Q$2:Q$3250,Observed!$A$2:$A$3250,$A63,Observed!$C$2:$C$3250,$C63),"")</f>
        <v/>
      </c>
      <c r="R63" s="23" t="str">
        <f>IF(ISNUMBER(AVERAGEIFS(Observed!R$2:R$3250,Observed!$A$2:$A$3250,$A63,Observed!$C$2:$C$3250,$C63)),AVERAGEIFS(Observed!R$2:R$3250,Observed!$A$2:$A$3250,$A63,Observed!$C$2:$C$3250,$C63),"")</f>
        <v/>
      </c>
      <c r="S63" s="24" t="str">
        <f>IF(ISNUMBER(AVERAGEIFS(Observed!S$2:S$3250,Observed!$A$2:$A$3250,$A63,Observed!$C$2:$C$3250,$C63)),AVERAGEIFS(Observed!S$2:S$3250,Observed!$A$2:$A$3250,$A63,Observed!$C$2:$C$3250,$C63),"")</f>
        <v/>
      </c>
      <c r="T63" s="24" t="str">
        <f>IF(ISNUMBER(AVERAGEIFS(Observed!T$2:T$3250,Observed!$A$2:$A$3250,$A63,Observed!$C$2:$C$3250,$C63)),AVERAGEIFS(Observed!T$2:T$3250,Observed!$A$2:$A$3250,$A63,Observed!$C$2:$C$3250,$C63),"")</f>
        <v/>
      </c>
      <c r="U63" s="24" t="str">
        <f>IF(ISNUMBER(AVERAGEIFS(Observed!U$2:U$3250,Observed!$A$2:$A$3250,$A63,Observed!$C$2:$C$3250,$C63)),AVERAGEIFS(Observed!U$2:U$3250,Observed!$A$2:$A$3250,$A63,Observed!$C$2:$C$3250,$C63),"")</f>
        <v/>
      </c>
      <c r="V63" s="23" t="str">
        <f>IF(ISNUMBER(AVERAGEIFS(Observed!V$2:V$3250,Observed!$A$2:$A$3250,$A63,Observed!$C$2:$C$3250,$C63)),AVERAGEIFS(Observed!V$2:V$3250,Observed!$A$2:$A$3250,$A63,Observed!$C$2:$C$3250,$C63),"")</f>
        <v/>
      </c>
      <c r="W63" s="25" t="str">
        <f>IF(ISNUMBER(AVERAGEIFS(Observed!W$2:W$3250,Observed!$A$2:$A$3250,$A63,Observed!$C$2:$C$3250,$C63)),AVERAGEIFS(Observed!W$2:W$3250,Observed!$A$2:$A$3250,$A63,Observed!$C$2:$C$3250,$C63),"")</f>
        <v/>
      </c>
      <c r="X63" s="25" t="str">
        <f>IF(ISNUMBER(AVERAGEIFS(Observed!X$2:X$3250,Observed!$A$2:$A$3250,$A63,Observed!$C$2:$C$3250,$C63)),AVERAGEIFS(Observed!X$2:X$3250,Observed!$A$2:$A$3250,$A63,Observed!$C$2:$C$3250,$C63),"")</f>
        <v/>
      </c>
      <c r="Y63" s="23" t="str">
        <f>IF(ISNUMBER(AVERAGEIFS(Observed!Y$2:Y$3250,Observed!$A$2:$A$3250,$A63,Observed!$C$2:$C$3250,$C63)),AVERAGEIFS(Observed!Y$2:Y$3250,Observed!$A$2:$A$3250,$A63,Observed!$C$2:$C$3250,$C63),"")</f>
        <v/>
      </c>
      <c r="Z63" s="23" t="str">
        <f>IF(ISNUMBER(AVERAGEIFS(Observed!Z$2:Z$3250,Observed!$A$2:$A$3250,$A63,Observed!$C$2:$C$3250,$C63)),AVERAGEIFS(Observed!Z$2:Z$3250,Observed!$A$2:$A$3250,$A63,Observed!$C$2:$C$3250,$C63),"")</f>
        <v/>
      </c>
      <c r="AA63" s="23" t="str">
        <f>IF(ISNUMBER(AVERAGEIFS(Observed!AA$2:AA$3250,Observed!$A$2:$A$3250,$A63,Observed!$C$2:$C$3250,$C63)),AVERAGEIFS(Observed!AA$2:AA$3250,Observed!$A$2:$A$3250,$A63,Observed!$C$2:$C$3250,$C63),"")</f>
        <v/>
      </c>
      <c r="AB63" s="23" t="str">
        <f>IF(ISNUMBER(AVERAGEIFS(Observed!AB$2:AB$3250,Observed!$A$2:$A$3250,$A63,Observed!$C$2:$C$3250,$C63)),AVERAGEIFS(Observed!AB$2:AB$3250,Observed!$A$2:$A$3250,$A63,Observed!$C$2:$C$3250,$C63),"")</f>
        <v/>
      </c>
      <c r="AC63" s="23" t="str">
        <f>IF(ISNUMBER(AVERAGEIFS(Observed!AC$2:AC$3250,Observed!$A$2:$A$3250,$A63,Observed!$C$2:$C$3250,$C63)),AVERAGEIFS(Observed!AC$2:AC$3250,Observed!$A$2:$A$3250,$A63,Observed!$C$2:$C$3250,$C63),"")</f>
        <v/>
      </c>
      <c r="AD63" s="23" t="str">
        <f>IF(ISNUMBER(AVERAGEIFS(Observed!AD$2:AD$3250,Observed!$A$2:$A$3250,$A63,Observed!$C$2:$C$3250,$C63)),AVERAGEIFS(Observed!AD$2:AD$3250,Observed!$A$2:$A$3250,$A63,Observed!$C$2:$C$3250,$C63),"")</f>
        <v/>
      </c>
      <c r="AE63" s="23" t="str">
        <f>IF(ISNUMBER(AVERAGEIFS(Observed!AE$2:AE$3250,Observed!$A$2:$A$3250,$A63,Observed!$C$2:$C$3250,$C63)),AVERAGEIFS(Observed!AE$2:AE$3250,Observed!$A$2:$A$3250,$A63,Observed!$C$2:$C$3250,$C63),"")</f>
        <v/>
      </c>
      <c r="AF63" s="23" t="str">
        <f>IF(ISNUMBER(AVERAGEIFS(Observed!AF$2:AF$3250,Observed!$A$2:$A$3250,$A63,Observed!$C$2:$C$3250,$C63)),AVERAGEIFS(Observed!AF$2:AF$3250,Observed!$A$2:$A$3250,$A63,Observed!$C$2:$C$3250,$C63),"")</f>
        <v/>
      </c>
      <c r="AG63" s="23" t="str">
        <f>IF(ISNUMBER(AVERAGEIFS(Observed!AG$2:AG$3250,Observed!$A$2:$A$3250,$A63,Observed!$C$2:$C$3250,$C63)),AVERAGEIFS(Observed!AG$2:AG$3250,Observed!$A$2:$A$3250,$A63,Observed!$C$2:$C$3250,$C63),"")</f>
        <v/>
      </c>
      <c r="AH63" s="24" t="str">
        <f>IF(ISNUMBER(AVERAGEIFS(Observed!AH$2:AH$3250,Observed!$A$2:$A$3250,$A63,Observed!$C$2:$C$3250,$C63)),AVERAGEIFS(Observed!AH$2:AH$3250,Observed!$A$2:$A$3250,$A63,Observed!$C$2:$C$3250,$C63),"")</f>
        <v/>
      </c>
      <c r="AI63" s="24" t="str">
        <f>IF(ISNUMBER(AVERAGEIFS(Observed!AI$2:AI$3250,Observed!$A$2:$A$3250,$A63,Observed!$C$2:$C$3250,$C63)),AVERAGEIFS(Observed!AI$2:AI$3250,Observed!$A$2:$A$3250,$A63,Observed!$C$2:$C$3250,$C63),"")</f>
        <v/>
      </c>
      <c r="AJ63" s="24" t="str">
        <f>IF(ISNUMBER(AVERAGEIFS(Observed!AJ$2:AJ$3250,Observed!$A$2:$A$3250,$A63,Observed!$C$2:$C$3250,$C63)),AVERAGEIFS(Observed!AJ$2:AJ$3250,Observed!$A$2:$A$3250,$A63,Observed!$C$2:$C$3250,$C63),"")</f>
        <v/>
      </c>
      <c r="AK63" s="23" t="str">
        <f>IF(ISNUMBER(AVERAGEIFS(Observed!AK$2:AK$3250,Observed!$A$2:$A$3250,$A63,Observed!$C$2:$C$3250,$C63)),AVERAGEIFS(Observed!AK$2:AK$3250,Observed!$A$2:$A$3250,$A63,Observed!$C$2:$C$3250,$C63),"")</f>
        <v/>
      </c>
      <c r="AL63" s="24" t="str">
        <f>IF(ISNUMBER(AVERAGEIFS(Observed!AL$2:AL$3250,Observed!$A$2:$A$3250,$A63,Observed!$C$2:$C$3250,$C63)),AVERAGEIFS(Observed!AL$2:AL$3250,Observed!$A$2:$A$3250,$A63,Observed!$C$2:$C$3250,$C63),"")</f>
        <v/>
      </c>
      <c r="AM63" s="24" t="str">
        <f>IF(ISNUMBER(AVERAGEIFS(Observed!AM$2:AM$3250,Observed!$A$2:$A$3250,$A63,Observed!$C$2:$C$3250,$C63)),AVERAGEIFS(Observed!AM$2:AM$3250,Observed!$A$2:$A$3250,$A63,Observed!$C$2:$C$3250,$C63),"")</f>
        <v/>
      </c>
      <c r="AN63" s="24" t="str">
        <f>IF(ISNUMBER(AVERAGEIFS(Observed!AN$2:AN$3250,Observed!$A$2:$A$3250,$A63,Observed!$C$2:$C$3250,$C63)),AVERAGEIFS(Observed!AN$2:AN$3250,Observed!$A$2:$A$3250,$A63,Observed!$C$2:$C$3250,$C63),"")</f>
        <v/>
      </c>
      <c r="AO63" s="24" t="str">
        <f>IF(ISNUMBER(AVERAGEIFS(Observed!AO$2:AO$3250,Observed!$A$2:$A$3250,$A63,Observed!$C$2:$C$3250,$C63)),AVERAGEIFS(Observed!AO$2:AO$3250,Observed!$A$2:$A$3250,$A63,Observed!$C$2:$C$3250,$C63),"")</f>
        <v/>
      </c>
      <c r="AP63" s="24" t="str">
        <f>IF(ISNUMBER(AVERAGEIFS(Observed!AP$2:AP$3250,Observed!$A$2:$A$3250,$A63,Observed!$C$2:$C$3250,$C63)),AVERAGEIFS(Observed!AP$2:AP$3250,Observed!$A$2:$A$3250,$A63,Observed!$C$2:$C$3250,$C63),"")</f>
        <v/>
      </c>
      <c r="AQ63" s="24" t="str">
        <f>IF(ISNUMBER(AVERAGEIFS(Observed!AQ$2:AQ$3250,Observed!$A$2:$A$3250,$A63,Observed!$C$2:$C$3250,$C63)),AVERAGEIFS(Observed!AQ$2:AQ$3250,Observed!$A$2:$A$3250,$A63,Observed!$C$2:$C$3250,$C63),"")</f>
        <v/>
      </c>
      <c r="AR63" s="24" t="str">
        <f>IF(ISNUMBER(AVERAGEIFS(Observed!AR$2:AR$3250,Observed!$A$2:$A$3250,$A63,Observed!$C$2:$C$3250,$C63)),AVERAGEIFS(Observed!AR$2:AR$3250,Observed!$A$2:$A$3250,$A63,Observed!$C$2:$C$3250,$C63),"")</f>
        <v/>
      </c>
      <c r="AS63" s="23" t="str">
        <f>IF(ISNUMBER(AVERAGEIFS(Observed!AS$2:AS$3250,Observed!$A$2:$A$3250,$A63,Observed!$C$2:$C$3250,$C63)),AVERAGEIFS(Observed!AS$2:AS$3250,Observed!$A$2:$A$3250,$A63,Observed!$C$2:$C$3250,$C63),"")</f>
        <v/>
      </c>
      <c r="AT63" s="24" t="str">
        <f>IF(ISNUMBER(AVERAGEIFS(Observed!AT$2:AT$3250,Observed!$A$2:$A$3250,$A63,Observed!$C$2:$C$3250,$C63)),AVERAGEIFS(Observed!AT$2:AT$3250,Observed!$A$2:$A$3250,$A63,Observed!$C$2:$C$3250,$C63),"")</f>
        <v/>
      </c>
      <c r="AU63" s="23" t="str">
        <f>IF(ISNUMBER(AVERAGEIFS(Observed!AU$2:AU$3250,Observed!$A$2:$A$3250,$A63,Observed!$C$2:$C$3250,$C63)),AVERAGEIFS(Observed!AU$2:AU$3250,Observed!$A$2:$A$3250,$A63,Observed!$C$2:$C$3250,$C63),"")</f>
        <v/>
      </c>
      <c r="AV63" s="23" t="str">
        <f>IF(ISNUMBER(AVERAGEIFS(Observed!AV$2:AV$3250,Observed!$A$2:$A$3250,$A63,Observed!$C$2:$C$3250,$C63)),AVERAGEIFS(Observed!AV$2:AV$3250,Observed!$A$2:$A$3250,$A63,Observed!$C$2:$C$3250,$C63),"")</f>
        <v/>
      </c>
      <c r="AW63" s="2">
        <f>COUNTIFS(Observed!$A$2:$A$3250,$A63,Observed!$C$2:$C$3250,$C63)</f>
        <v>3</v>
      </c>
      <c r="AX63" s="2">
        <f t="shared" si="0"/>
        <v>1</v>
      </c>
    </row>
    <row r="64" spans="1:50" x14ac:dyDescent="0.25">
      <c r="A64" s="4" t="s">
        <v>119</v>
      </c>
      <c r="B64" t="s">
        <v>24</v>
      </c>
      <c r="C64" s="3">
        <v>42108</v>
      </c>
      <c r="D64">
        <v>1</v>
      </c>
      <c r="E64">
        <v>100</v>
      </c>
      <c r="J64" s="2" t="s">
        <v>44</v>
      </c>
      <c r="K64" s="2" t="s">
        <v>22</v>
      </c>
      <c r="L64">
        <v>3</v>
      </c>
      <c r="M64" s="2" t="s">
        <v>116</v>
      </c>
      <c r="N64" s="22">
        <f>IF(ISNUMBER(AVERAGEIFS(Observed!N$2:N$3250,Observed!$A$2:$A$3250,$A64,Observed!$C$2:$C$3250,$C64)),AVERAGEIFS(Observed!N$2:N$3250,Observed!$A$2:$A$3250,$A64,Observed!$C$2:$C$3250,$C64),"")</f>
        <v>2856.6666666666665</v>
      </c>
      <c r="O64" s="23">
        <f>IF(ISNUMBER(AVERAGEIFS(Observed!O$2:O$3250,Observed!$A$2:$A$3250,$A64,Observed!$C$2:$C$3250,$C64)),AVERAGEIFS(Observed!O$2:O$3250,Observed!$A$2:$A$3250,$A64,Observed!$C$2:$C$3250,$C64),"")</f>
        <v>285.66666666666669</v>
      </c>
      <c r="P64" s="23" t="str">
        <f>IF(ISNUMBER(AVERAGEIFS(Observed!P$2:P$3250,Observed!$A$2:$A$3250,$A64,Observed!$C$2:$C$3250,$C64)),AVERAGEIFS(Observed!P$2:P$3250,Observed!$A$2:$A$3250,$A64,Observed!$C$2:$C$3250,$C64),"")</f>
        <v/>
      </c>
      <c r="Q64" s="23" t="str">
        <f>IF(ISNUMBER(AVERAGEIFS(Observed!Q$2:Q$3250,Observed!$A$2:$A$3250,$A64,Observed!$C$2:$C$3250,$C64)),AVERAGEIFS(Observed!Q$2:Q$3250,Observed!$A$2:$A$3250,$A64,Observed!$C$2:$C$3250,$C64),"")</f>
        <v/>
      </c>
      <c r="R64" s="23" t="str">
        <f>IF(ISNUMBER(AVERAGEIFS(Observed!R$2:R$3250,Observed!$A$2:$A$3250,$A64,Observed!$C$2:$C$3250,$C64)),AVERAGEIFS(Observed!R$2:R$3250,Observed!$A$2:$A$3250,$A64,Observed!$C$2:$C$3250,$C64),"")</f>
        <v/>
      </c>
      <c r="S64" s="24" t="str">
        <f>IF(ISNUMBER(AVERAGEIFS(Observed!S$2:S$3250,Observed!$A$2:$A$3250,$A64,Observed!$C$2:$C$3250,$C64)),AVERAGEIFS(Observed!S$2:S$3250,Observed!$A$2:$A$3250,$A64,Observed!$C$2:$C$3250,$C64),"")</f>
        <v/>
      </c>
      <c r="T64" s="24" t="str">
        <f>IF(ISNUMBER(AVERAGEIFS(Observed!T$2:T$3250,Observed!$A$2:$A$3250,$A64,Observed!$C$2:$C$3250,$C64)),AVERAGEIFS(Observed!T$2:T$3250,Observed!$A$2:$A$3250,$A64,Observed!$C$2:$C$3250,$C64),"")</f>
        <v/>
      </c>
      <c r="U64" s="24" t="str">
        <f>IF(ISNUMBER(AVERAGEIFS(Observed!U$2:U$3250,Observed!$A$2:$A$3250,$A64,Observed!$C$2:$C$3250,$C64)),AVERAGEIFS(Observed!U$2:U$3250,Observed!$A$2:$A$3250,$A64,Observed!$C$2:$C$3250,$C64),"")</f>
        <v/>
      </c>
      <c r="V64" s="23" t="str">
        <f>IF(ISNUMBER(AVERAGEIFS(Observed!V$2:V$3250,Observed!$A$2:$A$3250,$A64,Observed!$C$2:$C$3250,$C64)),AVERAGEIFS(Observed!V$2:V$3250,Observed!$A$2:$A$3250,$A64,Observed!$C$2:$C$3250,$C64),"")</f>
        <v/>
      </c>
      <c r="W64" s="25" t="str">
        <f>IF(ISNUMBER(AVERAGEIFS(Observed!W$2:W$3250,Observed!$A$2:$A$3250,$A64,Observed!$C$2:$C$3250,$C64)),AVERAGEIFS(Observed!W$2:W$3250,Observed!$A$2:$A$3250,$A64,Observed!$C$2:$C$3250,$C64),"")</f>
        <v/>
      </c>
      <c r="X64" s="25" t="str">
        <f>IF(ISNUMBER(AVERAGEIFS(Observed!X$2:X$3250,Observed!$A$2:$A$3250,$A64,Observed!$C$2:$C$3250,$C64)),AVERAGEIFS(Observed!X$2:X$3250,Observed!$A$2:$A$3250,$A64,Observed!$C$2:$C$3250,$C64),"")</f>
        <v/>
      </c>
      <c r="Y64" s="23" t="str">
        <f>IF(ISNUMBER(AVERAGEIFS(Observed!Y$2:Y$3250,Observed!$A$2:$A$3250,$A64,Observed!$C$2:$C$3250,$C64)),AVERAGEIFS(Observed!Y$2:Y$3250,Observed!$A$2:$A$3250,$A64,Observed!$C$2:$C$3250,$C64),"")</f>
        <v/>
      </c>
      <c r="Z64" s="23" t="str">
        <f>IF(ISNUMBER(AVERAGEIFS(Observed!Z$2:Z$3250,Observed!$A$2:$A$3250,$A64,Observed!$C$2:$C$3250,$C64)),AVERAGEIFS(Observed!Z$2:Z$3250,Observed!$A$2:$A$3250,$A64,Observed!$C$2:$C$3250,$C64),"")</f>
        <v/>
      </c>
      <c r="AA64" s="23" t="str">
        <f>IF(ISNUMBER(AVERAGEIFS(Observed!AA$2:AA$3250,Observed!$A$2:$A$3250,$A64,Observed!$C$2:$C$3250,$C64)),AVERAGEIFS(Observed!AA$2:AA$3250,Observed!$A$2:$A$3250,$A64,Observed!$C$2:$C$3250,$C64),"")</f>
        <v/>
      </c>
      <c r="AB64" s="23" t="str">
        <f>IF(ISNUMBER(AVERAGEIFS(Observed!AB$2:AB$3250,Observed!$A$2:$A$3250,$A64,Observed!$C$2:$C$3250,$C64)),AVERAGEIFS(Observed!AB$2:AB$3250,Observed!$A$2:$A$3250,$A64,Observed!$C$2:$C$3250,$C64),"")</f>
        <v/>
      </c>
      <c r="AC64" s="23" t="str">
        <f>IF(ISNUMBER(AVERAGEIFS(Observed!AC$2:AC$3250,Observed!$A$2:$A$3250,$A64,Observed!$C$2:$C$3250,$C64)),AVERAGEIFS(Observed!AC$2:AC$3250,Observed!$A$2:$A$3250,$A64,Observed!$C$2:$C$3250,$C64),"")</f>
        <v/>
      </c>
      <c r="AD64" s="23" t="str">
        <f>IF(ISNUMBER(AVERAGEIFS(Observed!AD$2:AD$3250,Observed!$A$2:$A$3250,$A64,Observed!$C$2:$C$3250,$C64)),AVERAGEIFS(Observed!AD$2:AD$3250,Observed!$A$2:$A$3250,$A64,Observed!$C$2:$C$3250,$C64),"")</f>
        <v/>
      </c>
      <c r="AE64" s="23" t="str">
        <f>IF(ISNUMBER(AVERAGEIFS(Observed!AE$2:AE$3250,Observed!$A$2:$A$3250,$A64,Observed!$C$2:$C$3250,$C64)),AVERAGEIFS(Observed!AE$2:AE$3250,Observed!$A$2:$A$3250,$A64,Observed!$C$2:$C$3250,$C64),"")</f>
        <v/>
      </c>
      <c r="AF64" s="23" t="str">
        <f>IF(ISNUMBER(AVERAGEIFS(Observed!AF$2:AF$3250,Observed!$A$2:$A$3250,$A64,Observed!$C$2:$C$3250,$C64)),AVERAGEIFS(Observed!AF$2:AF$3250,Observed!$A$2:$A$3250,$A64,Observed!$C$2:$C$3250,$C64),"")</f>
        <v/>
      </c>
      <c r="AG64" s="23" t="str">
        <f>IF(ISNUMBER(AVERAGEIFS(Observed!AG$2:AG$3250,Observed!$A$2:$A$3250,$A64,Observed!$C$2:$C$3250,$C64)),AVERAGEIFS(Observed!AG$2:AG$3250,Observed!$A$2:$A$3250,$A64,Observed!$C$2:$C$3250,$C64),"")</f>
        <v/>
      </c>
      <c r="AH64" s="24" t="str">
        <f>IF(ISNUMBER(AVERAGEIFS(Observed!AH$2:AH$3250,Observed!$A$2:$A$3250,$A64,Observed!$C$2:$C$3250,$C64)),AVERAGEIFS(Observed!AH$2:AH$3250,Observed!$A$2:$A$3250,$A64,Observed!$C$2:$C$3250,$C64),"")</f>
        <v/>
      </c>
      <c r="AI64" s="24" t="str">
        <f>IF(ISNUMBER(AVERAGEIFS(Observed!AI$2:AI$3250,Observed!$A$2:$A$3250,$A64,Observed!$C$2:$C$3250,$C64)),AVERAGEIFS(Observed!AI$2:AI$3250,Observed!$A$2:$A$3250,$A64,Observed!$C$2:$C$3250,$C64),"")</f>
        <v/>
      </c>
      <c r="AJ64" s="24" t="str">
        <f>IF(ISNUMBER(AVERAGEIFS(Observed!AJ$2:AJ$3250,Observed!$A$2:$A$3250,$A64,Observed!$C$2:$C$3250,$C64)),AVERAGEIFS(Observed!AJ$2:AJ$3250,Observed!$A$2:$A$3250,$A64,Observed!$C$2:$C$3250,$C64),"")</f>
        <v/>
      </c>
      <c r="AK64" s="23" t="str">
        <f>IF(ISNUMBER(AVERAGEIFS(Observed!AK$2:AK$3250,Observed!$A$2:$A$3250,$A64,Observed!$C$2:$C$3250,$C64)),AVERAGEIFS(Observed!AK$2:AK$3250,Observed!$A$2:$A$3250,$A64,Observed!$C$2:$C$3250,$C64),"")</f>
        <v/>
      </c>
      <c r="AL64" s="24" t="str">
        <f>IF(ISNUMBER(AVERAGEIFS(Observed!AL$2:AL$3250,Observed!$A$2:$A$3250,$A64,Observed!$C$2:$C$3250,$C64)),AVERAGEIFS(Observed!AL$2:AL$3250,Observed!$A$2:$A$3250,$A64,Observed!$C$2:$C$3250,$C64),"")</f>
        <v/>
      </c>
      <c r="AM64" s="24" t="str">
        <f>IF(ISNUMBER(AVERAGEIFS(Observed!AM$2:AM$3250,Observed!$A$2:$A$3250,$A64,Observed!$C$2:$C$3250,$C64)),AVERAGEIFS(Observed!AM$2:AM$3250,Observed!$A$2:$A$3250,$A64,Observed!$C$2:$C$3250,$C64),"")</f>
        <v/>
      </c>
      <c r="AN64" s="24" t="str">
        <f>IF(ISNUMBER(AVERAGEIFS(Observed!AN$2:AN$3250,Observed!$A$2:$A$3250,$A64,Observed!$C$2:$C$3250,$C64)),AVERAGEIFS(Observed!AN$2:AN$3250,Observed!$A$2:$A$3250,$A64,Observed!$C$2:$C$3250,$C64),"")</f>
        <v/>
      </c>
      <c r="AO64" s="24" t="str">
        <f>IF(ISNUMBER(AVERAGEIFS(Observed!AO$2:AO$3250,Observed!$A$2:$A$3250,$A64,Observed!$C$2:$C$3250,$C64)),AVERAGEIFS(Observed!AO$2:AO$3250,Observed!$A$2:$A$3250,$A64,Observed!$C$2:$C$3250,$C64),"")</f>
        <v/>
      </c>
      <c r="AP64" s="24" t="str">
        <f>IF(ISNUMBER(AVERAGEIFS(Observed!AP$2:AP$3250,Observed!$A$2:$A$3250,$A64,Observed!$C$2:$C$3250,$C64)),AVERAGEIFS(Observed!AP$2:AP$3250,Observed!$A$2:$A$3250,$A64,Observed!$C$2:$C$3250,$C64),"")</f>
        <v/>
      </c>
      <c r="AQ64" s="24" t="str">
        <f>IF(ISNUMBER(AVERAGEIFS(Observed!AQ$2:AQ$3250,Observed!$A$2:$A$3250,$A64,Observed!$C$2:$C$3250,$C64)),AVERAGEIFS(Observed!AQ$2:AQ$3250,Observed!$A$2:$A$3250,$A64,Observed!$C$2:$C$3250,$C64),"")</f>
        <v/>
      </c>
      <c r="AR64" s="24" t="str">
        <f>IF(ISNUMBER(AVERAGEIFS(Observed!AR$2:AR$3250,Observed!$A$2:$A$3250,$A64,Observed!$C$2:$C$3250,$C64)),AVERAGEIFS(Observed!AR$2:AR$3250,Observed!$A$2:$A$3250,$A64,Observed!$C$2:$C$3250,$C64),"")</f>
        <v/>
      </c>
      <c r="AS64" s="23" t="str">
        <f>IF(ISNUMBER(AVERAGEIFS(Observed!AS$2:AS$3250,Observed!$A$2:$A$3250,$A64,Observed!$C$2:$C$3250,$C64)),AVERAGEIFS(Observed!AS$2:AS$3250,Observed!$A$2:$A$3250,$A64,Observed!$C$2:$C$3250,$C64),"")</f>
        <v/>
      </c>
      <c r="AT64" s="24" t="str">
        <f>IF(ISNUMBER(AVERAGEIFS(Observed!AT$2:AT$3250,Observed!$A$2:$A$3250,$A64,Observed!$C$2:$C$3250,$C64)),AVERAGEIFS(Observed!AT$2:AT$3250,Observed!$A$2:$A$3250,$A64,Observed!$C$2:$C$3250,$C64),"")</f>
        <v/>
      </c>
      <c r="AU64" s="23" t="str">
        <f>IF(ISNUMBER(AVERAGEIFS(Observed!AU$2:AU$3250,Observed!$A$2:$A$3250,$A64,Observed!$C$2:$C$3250,$C64)),AVERAGEIFS(Observed!AU$2:AU$3250,Observed!$A$2:$A$3250,$A64,Observed!$C$2:$C$3250,$C64),"")</f>
        <v/>
      </c>
      <c r="AV64" s="23" t="str">
        <f>IF(ISNUMBER(AVERAGEIFS(Observed!AV$2:AV$3250,Observed!$A$2:$A$3250,$A64,Observed!$C$2:$C$3250,$C64)),AVERAGEIFS(Observed!AV$2:AV$3250,Observed!$A$2:$A$3250,$A64,Observed!$C$2:$C$3250,$C64),"")</f>
        <v/>
      </c>
      <c r="AW64" s="2">
        <f>COUNTIFS(Observed!$A$2:$A$3250,$A64,Observed!$C$2:$C$3250,$C64)</f>
        <v>3</v>
      </c>
      <c r="AX64" s="2">
        <f t="shared" si="0"/>
        <v>1</v>
      </c>
    </row>
    <row r="65" spans="1:50" x14ac:dyDescent="0.25">
      <c r="A65" s="4" t="s">
        <v>120</v>
      </c>
      <c r="B65" t="s">
        <v>24</v>
      </c>
      <c r="C65" s="3">
        <v>42108</v>
      </c>
      <c r="D65">
        <v>1</v>
      </c>
      <c r="E65">
        <v>200</v>
      </c>
      <c r="J65" s="2" t="s">
        <v>44</v>
      </c>
      <c r="K65" s="2" t="s">
        <v>22</v>
      </c>
      <c r="L65">
        <v>3</v>
      </c>
      <c r="M65" s="2" t="s">
        <v>116</v>
      </c>
      <c r="N65" s="22">
        <f>IF(ISNUMBER(AVERAGEIFS(Observed!N$2:N$3250,Observed!$A$2:$A$3250,$A65,Observed!$C$2:$C$3250,$C65)),AVERAGEIFS(Observed!N$2:N$3250,Observed!$A$2:$A$3250,$A65,Observed!$C$2:$C$3250,$C65),"")</f>
        <v>2913.3333333333335</v>
      </c>
      <c r="O65" s="23">
        <f>IF(ISNUMBER(AVERAGEIFS(Observed!O$2:O$3250,Observed!$A$2:$A$3250,$A65,Observed!$C$2:$C$3250,$C65)),AVERAGEIFS(Observed!O$2:O$3250,Observed!$A$2:$A$3250,$A65,Observed!$C$2:$C$3250,$C65),"")</f>
        <v>291.33333333333331</v>
      </c>
      <c r="P65" s="23" t="str">
        <f>IF(ISNUMBER(AVERAGEIFS(Observed!P$2:P$3250,Observed!$A$2:$A$3250,$A65,Observed!$C$2:$C$3250,$C65)),AVERAGEIFS(Observed!P$2:P$3250,Observed!$A$2:$A$3250,$A65,Observed!$C$2:$C$3250,$C65),"")</f>
        <v/>
      </c>
      <c r="Q65" s="23" t="str">
        <f>IF(ISNUMBER(AVERAGEIFS(Observed!Q$2:Q$3250,Observed!$A$2:$A$3250,$A65,Observed!$C$2:$C$3250,$C65)),AVERAGEIFS(Observed!Q$2:Q$3250,Observed!$A$2:$A$3250,$A65,Observed!$C$2:$C$3250,$C65),"")</f>
        <v/>
      </c>
      <c r="R65" s="23" t="str">
        <f>IF(ISNUMBER(AVERAGEIFS(Observed!R$2:R$3250,Observed!$A$2:$A$3250,$A65,Observed!$C$2:$C$3250,$C65)),AVERAGEIFS(Observed!R$2:R$3250,Observed!$A$2:$A$3250,$A65,Observed!$C$2:$C$3250,$C65),"")</f>
        <v/>
      </c>
      <c r="S65" s="24" t="str">
        <f>IF(ISNUMBER(AVERAGEIFS(Observed!S$2:S$3250,Observed!$A$2:$A$3250,$A65,Observed!$C$2:$C$3250,$C65)),AVERAGEIFS(Observed!S$2:S$3250,Observed!$A$2:$A$3250,$A65,Observed!$C$2:$C$3250,$C65),"")</f>
        <v/>
      </c>
      <c r="T65" s="24" t="str">
        <f>IF(ISNUMBER(AVERAGEIFS(Observed!T$2:T$3250,Observed!$A$2:$A$3250,$A65,Observed!$C$2:$C$3250,$C65)),AVERAGEIFS(Observed!T$2:T$3250,Observed!$A$2:$A$3250,$A65,Observed!$C$2:$C$3250,$C65),"")</f>
        <v/>
      </c>
      <c r="U65" s="24" t="str">
        <f>IF(ISNUMBER(AVERAGEIFS(Observed!U$2:U$3250,Observed!$A$2:$A$3250,$A65,Observed!$C$2:$C$3250,$C65)),AVERAGEIFS(Observed!U$2:U$3250,Observed!$A$2:$A$3250,$A65,Observed!$C$2:$C$3250,$C65),"")</f>
        <v/>
      </c>
      <c r="V65" s="23" t="str">
        <f>IF(ISNUMBER(AVERAGEIFS(Observed!V$2:V$3250,Observed!$A$2:$A$3250,$A65,Observed!$C$2:$C$3250,$C65)),AVERAGEIFS(Observed!V$2:V$3250,Observed!$A$2:$A$3250,$A65,Observed!$C$2:$C$3250,$C65),"")</f>
        <v/>
      </c>
      <c r="W65" s="25" t="str">
        <f>IF(ISNUMBER(AVERAGEIFS(Observed!W$2:W$3250,Observed!$A$2:$A$3250,$A65,Observed!$C$2:$C$3250,$C65)),AVERAGEIFS(Observed!W$2:W$3250,Observed!$A$2:$A$3250,$A65,Observed!$C$2:$C$3250,$C65),"")</f>
        <v/>
      </c>
      <c r="X65" s="25" t="str">
        <f>IF(ISNUMBER(AVERAGEIFS(Observed!X$2:X$3250,Observed!$A$2:$A$3250,$A65,Observed!$C$2:$C$3250,$C65)),AVERAGEIFS(Observed!X$2:X$3250,Observed!$A$2:$A$3250,$A65,Observed!$C$2:$C$3250,$C65),"")</f>
        <v/>
      </c>
      <c r="Y65" s="23" t="str">
        <f>IF(ISNUMBER(AVERAGEIFS(Observed!Y$2:Y$3250,Observed!$A$2:$A$3250,$A65,Observed!$C$2:$C$3250,$C65)),AVERAGEIFS(Observed!Y$2:Y$3250,Observed!$A$2:$A$3250,$A65,Observed!$C$2:$C$3250,$C65),"")</f>
        <v/>
      </c>
      <c r="Z65" s="23" t="str">
        <f>IF(ISNUMBER(AVERAGEIFS(Observed!Z$2:Z$3250,Observed!$A$2:$A$3250,$A65,Observed!$C$2:$C$3250,$C65)),AVERAGEIFS(Observed!Z$2:Z$3250,Observed!$A$2:$A$3250,$A65,Observed!$C$2:$C$3250,$C65),"")</f>
        <v/>
      </c>
      <c r="AA65" s="23" t="str">
        <f>IF(ISNUMBER(AVERAGEIFS(Observed!AA$2:AA$3250,Observed!$A$2:$A$3250,$A65,Observed!$C$2:$C$3250,$C65)),AVERAGEIFS(Observed!AA$2:AA$3250,Observed!$A$2:$A$3250,$A65,Observed!$C$2:$C$3250,$C65),"")</f>
        <v/>
      </c>
      <c r="AB65" s="23" t="str">
        <f>IF(ISNUMBER(AVERAGEIFS(Observed!AB$2:AB$3250,Observed!$A$2:$A$3250,$A65,Observed!$C$2:$C$3250,$C65)),AVERAGEIFS(Observed!AB$2:AB$3250,Observed!$A$2:$A$3250,$A65,Observed!$C$2:$C$3250,$C65),"")</f>
        <v/>
      </c>
      <c r="AC65" s="23" t="str">
        <f>IF(ISNUMBER(AVERAGEIFS(Observed!AC$2:AC$3250,Observed!$A$2:$A$3250,$A65,Observed!$C$2:$C$3250,$C65)),AVERAGEIFS(Observed!AC$2:AC$3250,Observed!$A$2:$A$3250,$A65,Observed!$C$2:$C$3250,$C65),"")</f>
        <v/>
      </c>
      <c r="AD65" s="23" t="str">
        <f>IF(ISNUMBER(AVERAGEIFS(Observed!AD$2:AD$3250,Observed!$A$2:$A$3250,$A65,Observed!$C$2:$C$3250,$C65)),AVERAGEIFS(Observed!AD$2:AD$3250,Observed!$A$2:$A$3250,$A65,Observed!$C$2:$C$3250,$C65),"")</f>
        <v/>
      </c>
      <c r="AE65" s="23" t="str">
        <f>IF(ISNUMBER(AVERAGEIFS(Observed!AE$2:AE$3250,Observed!$A$2:$A$3250,$A65,Observed!$C$2:$C$3250,$C65)),AVERAGEIFS(Observed!AE$2:AE$3250,Observed!$A$2:$A$3250,$A65,Observed!$C$2:$C$3250,$C65),"")</f>
        <v/>
      </c>
      <c r="AF65" s="23" t="str">
        <f>IF(ISNUMBER(AVERAGEIFS(Observed!AF$2:AF$3250,Observed!$A$2:$A$3250,$A65,Observed!$C$2:$C$3250,$C65)),AVERAGEIFS(Observed!AF$2:AF$3250,Observed!$A$2:$A$3250,$A65,Observed!$C$2:$C$3250,$C65),"")</f>
        <v/>
      </c>
      <c r="AG65" s="23" t="str">
        <f>IF(ISNUMBER(AVERAGEIFS(Observed!AG$2:AG$3250,Observed!$A$2:$A$3250,$A65,Observed!$C$2:$C$3250,$C65)),AVERAGEIFS(Observed!AG$2:AG$3250,Observed!$A$2:$A$3250,$A65,Observed!$C$2:$C$3250,$C65),"")</f>
        <v/>
      </c>
      <c r="AH65" s="24" t="str">
        <f>IF(ISNUMBER(AVERAGEIFS(Observed!AH$2:AH$3250,Observed!$A$2:$A$3250,$A65,Observed!$C$2:$C$3250,$C65)),AVERAGEIFS(Observed!AH$2:AH$3250,Observed!$A$2:$A$3250,$A65,Observed!$C$2:$C$3250,$C65),"")</f>
        <v/>
      </c>
      <c r="AI65" s="24" t="str">
        <f>IF(ISNUMBER(AVERAGEIFS(Observed!AI$2:AI$3250,Observed!$A$2:$A$3250,$A65,Observed!$C$2:$C$3250,$C65)),AVERAGEIFS(Observed!AI$2:AI$3250,Observed!$A$2:$A$3250,$A65,Observed!$C$2:$C$3250,$C65),"")</f>
        <v/>
      </c>
      <c r="AJ65" s="24" t="str">
        <f>IF(ISNUMBER(AVERAGEIFS(Observed!AJ$2:AJ$3250,Observed!$A$2:$A$3250,$A65,Observed!$C$2:$C$3250,$C65)),AVERAGEIFS(Observed!AJ$2:AJ$3250,Observed!$A$2:$A$3250,$A65,Observed!$C$2:$C$3250,$C65),"")</f>
        <v/>
      </c>
      <c r="AK65" s="23" t="str">
        <f>IF(ISNUMBER(AVERAGEIFS(Observed!AK$2:AK$3250,Observed!$A$2:$A$3250,$A65,Observed!$C$2:$C$3250,$C65)),AVERAGEIFS(Observed!AK$2:AK$3250,Observed!$A$2:$A$3250,$A65,Observed!$C$2:$C$3250,$C65),"")</f>
        <v/>
      </c>
      <c r="AL65" s="24" t="str">
        <f>IF(ISNUMBER(AVERAGEIFS(Observed!AL$2:AL$3250,Observed!$A$2:$A$3250,$A65,Observed!$C$2:$C$3250,$C65)),AVERAGEIFS(Observed!AL$2:AL$3250,Observed!$A$2:$A$3250,$A65,Observed!$C$2:$C$3250,$C65),"")</f>
        <v/>
      </c>
      <c r="AM65" s="24" t="str">
        <f>IF(ISNUMBER(AVERAGEIFS(Observed!AM$2:AM$3250,Observed!$A$2:$A$3250,$A65,Observed!$C$2:$C$3250,$C65)),AVERAGEIFS(Observed!AM$2:AM$3250,Observed!$A$2:$A$3250,$A65,Observed!$C$2:$C$3250,$C65),"")</f>
        <v/>
      </c>
      <c r="AN65" s="24" t="str">
        <f>IF(ISNUMBER(AVERAGEIFS(Observed!AN$2:AN$3250,Observed!$A$2:$A$3250,$A65,Observed!$C$2:$C$3250,$C65)),AVERAGEIFS(Observed!AN$2:AN$3250,Observed!$A$2:$A$3250,$A65,Observed!$C$2:$C$3250,$C65),"")</f>
        <v/>
      </c>
      <c r="AO65" s="24" t="str">
        <f>IF(ISNUMBER(AVERAGEIFS(Observed!AO$2:AO$3250,Observed!$A$2:$A$3250,$A65,Observed!$C$2:$C$3250,$C65)),AVERAGEIFS(Observed!AO$2:AO$3250,Observed!$A$2:$A$3250,$A65,Observed!$C$2:$C$3250,$C65),"")</f>
        <v/>
      </c>
      <c r="AP65" s="24" t="str">
        <f>IF(ISNUMBER(AVERAGEIFS(Observed!AP$2:AP$3250,Observed!$A$2:$A$3250,$A65,Observed!$C$2:$C$3250,$C65)),AVERAGEIFS(Observed!AP$2:AP$3250,Observed!$A$2:$A$3250,$A65,Observed!$C$2:$C$3250,$C65),"")</f>
        <v/>
      </c>
      <c r="AQ65" s="24" t="str">
        <f>IF(ISNUMBER(AVERAGEIFS(Observed!AQ$2:AQ$3250,Observed!$A$2:$A$3250,$A65,Observed!$C$2:$C$3250,$C65)),AVERAGEIFS(Observed!AQ$2:AQ$3250,Observed!$A$2:$A$3250,$A65,Observed!$C$2:$C$3250,$C65),"")</f>
        <v/>
      </c>
      <c r="AR65" s="24" t="str">
        <f>IF(ISNUMBER(AVERAGEIFS(Observed!AR$2:AR$3250,Observed!$A$2:$A$3250,$A65,Observed!$C$2:$C$3250,$C65)),AVERAGEIFS(Observed!AR$2:AR$3250,Observed!$A$2:$A$3250,$A65,Observed!$C$2:$C$3250,$C65),"")</f>
        <v/>
      </c>
      <c r="AS65" s="23" t="str">
        <f>IF(ISNUMBER(AVERAGEIFS(Observed!AS$2:AS$3250,Observed!$A$2:$A$3250,$A65,Observed!$C$2:$C$3250,$C65)),AVERAGEIFS(Observed!AS$2:AS$3250,Observed!$A$2:$A$3250,$A65,Observed!$C$2:$C$3250,$C65),"")</f>
        <v/>
      </c>
      <c r="AT65" s="24" t="str">
        <f>IF(ISNUMBER(AVERAGEIFS(Observed!AT$2:AT$3250,Observed!$A$2:$A$3250,$A65,Observed!$C$2:$C$3250,$C65)),AVERAGEIFS(Observed!AT$2:AT$3250,Observed!$A$2:$A$3250,$A65,Observed!$C$2:$C$3250,$C65),"")</f>
        <v/>
      </c>
      <c r="AU65" s="23" t="str">
        <f>IF(ISNUMBER(AVERAGEIFS(Observed!AU$2:AU$3250,Observed!$A$2:$A$3250,$A65,Observed!$C$2:$C$3250,$C65)),AVERAGEIFS(Observed!AU$2:AU$3250,Observed!$A$2:$A$3250,$A65,Observed!$C$2:$C$3250,$C65),"")</f>
        <v/>
      </c>
      <c r="AV65" s="23" t="str">
        <f>IF(ISNUMBER(AVERAGEIFS(Observed!AV$2:AV$3250,Observed!$A$2:$A$3250,$A65,Observed!$C$2:$C$3250,$C65)),AVERAGEIFS(Observed!AV$2:AV$3250,Observed!$A$2:$A$3250,$A65,Observed!$C$2:$C$3250,$C65),"")</f>
        <v/>
      </c>
      <c r="AW65" s="2">
        <f>COUNTIFS(Observed!$A$2:$A$3250,$A65,Observed!$C$2:$C$3250,$C65)</f>
        <v>3</v>
      </c>
      <c r="AX65" s="2">
        <f t="shared" si="0"/>
        <v>1</v>
      </c>
    </row>
    <row r="66" spans="1:50" x14ac:dyDescent="0.25">
      <c r="A66" s="4" t="s">
        <v>121</v>
      </c>
      <c r="B66" t="s">
        <v>24</v>
      </c>
      <c r="C66" s="3">
        <v>42108</v>
      </c>
      <c r="D66">
        <v>1</v>
      </c>
      <c r="E66">
        <v>350</v>
      </c>
      <c r="J66" s="2" t="s">
        <v>44</v>
      </c>
      <c r="K66" s="2" t="s">
        <v>22</v>
      </c>
      <c r="L66">
        <v>3</v>
      </c>
      <c r="M66" s="2" t="s">
        <v>116</v>
      </c>
      <c r="N66" s="22">
        <f>IF(ISNUMBER(AVERAGEIFS(Observed!N$2:N$3250,Observed!$A$2:$A$3250,$A66,Observed!$C$2:$C$3250,$C66)),AVERAGEIFS(Observed!N$2:N$3250,Observed!$A$2:$A$3250,$A66,Observed!$C$2:$C$3250,$C66),"")</f>
        <v>3276</v>
      </c>
      <c r="O66" s="23">
        <f>IF(ISNUMBER(AVERAGEIFS(Observed!O$2:O$3250,Observed!$A$2:$A$3250,$A66,Observed!$C$2:$C$3250,$C66)),AVERAGEIFS(Observed!O$2:O$3250,Observed!$A$2:$A$3250,$A66,Observed!$C$2:$C$3250,$C66),"")</f>
        <v>327.59999999999997</v>
      </c>
      <c r="P66" s="23" t="str">
        <f>IF(ISNUMBER(AVERAGEIFS(Observed!P$2:P$3250,Observed!$A$2:$A$3250,$A66,Observed!$C$2:$C$3250,$C66)),AVERAGEIFS(Observed!P$2:P$3250,Observed!$A$2:$A$3250,$A66,Observed!$C$2:$C$3250,$C66),"")</f>
        <v/>
      </c>
      <c r="Q66" s="23" t="str">
        <f>IF(ISNUMBER(AVERAGEIFS(Observed!Q$2:Q$3250,Observed!$A$2:$A$3250,$A66,Observed!$C$2:$C$3250,$C66)),AVERAGEIFS(Observed!Q$2:Q$3250,Observed!$A$2:$A$3250,$A66,Observed!$C$2:$C$3250,$C66),"")</f>
        <v/>
      </c>
      <c r="R66" s="23" t="str">
        <f>IF(ISNUMBER(AVERAGEIFS(Observed!R$2:R$3250,Observed!$A$2:$A$3250,$A66,Observed!$C$2:$C$3250,$C66)),AVERAGEIFS(Observed!R$2:R$3250,Observed!$A$2:$A$3250,$A66,Observed!$C$2:$C$3250,$C66),"")</f>
        <v/>
      </c>
      <c r="S66" s="24" t="str">
        <f>IF(ISNUMBER(AVERAGEIFS(Observed!S$2:S$3250,Observed!$A$2:$A$3250,$A66,Observed!$C$2:$C$3250,$C66)),AVERAGEIFS(Observed!S$2:S$3250,Observed!$A$2:$A$3250,$A66,Observed!$C$2:$C$3250,$C66),"")</f>
        <v/>
      </c>
      <c r="T66" s="24" t="str">
        <f>IF(ISNUMBER(AVERAGEIFS(Observed!T$2:T$3250,Observed!$A$2:$A$3250,$A66,Observed!$C$2:$C$3250,$C66)),AVERAGEIFS(Observed!T$2:T$3250,Observed!$A$2:$A$3250,$A66,Observed!$C$2:$C$3250,$C66),"")</f>
        <v/>
      </c>
      <c r="U66" s="24" t="str">
        <f>IF(ISNUMBER(AVERAGEIFS(Observed!U$2:U$3250,Observed!$A$2:$A$3250,$A66,Observed!$C$2:$C$3250,$C66)),AVERAGEIFS(Observed!U$2:U$3250,Observed!$A$2:$A$3250,$A66,Observed!$C$2:$C$3250,$C66),"")</f>
        <v/>
      </c>
      <c r="V66" s="23" t="str">
        <f>IF(ISNUMBER(AVERAGEIFS(Observed!V$2:V$3250,Observed!$A$2:$A$3250,$A66,Observed!$C$2:$C$3250,$C66)),AVERAGEIFS(Observed!V$2:V$3250,Observed!$A$2:$A$3250,$A66,Observed!$C$2:$C$3250,$C66),"")</f>
        <v/>
      </c>
      <c r="W66" s="25" t="str">
        <f>IF(ISNUMBER(AVERAGEIFS(Observed!W$2:W$3250,Observed!$A$2:$A$3250,$A66,Observed!$C$2:$C$3250,$C66)),AVERAGEIFS(Observed!W$2:W$3250,Observed!$A$2:$A$3250,$A66,Observed!$C$2:$C$3250,$C66),"")</f>
        <v/>
      </c>
      <c r="X66" s="25" t="str">
        <f>IF(ISNUMBER(AVERAGEIFS(Observed!X$2:X$3250,Observed!$A$2:$A$3250,$A66,Observed!$C$2:$C$3250,$C66)),AVERAGEIFS(Observed!X$2:X$3250,Observed!$A$2:$A$3250,$A66,Observed!$C$2:$C$3250,$C66),"")</f>
        <v/>
      </c>
      <c r="Y66" s="23" t="str">
        <f>IF(ISNUMBER(AVERAGEIFS(Observed!Y$2:Y$3250,Observed!$A$2:$A$3250,$A66,Observed!$C$2:$C$3250,$C66)),AVERAGEIFS(Observed!Y$2:Y$3250,Observed!$A$2:$A$3250,$A66,Observed!$C$2:$C$3250,$C66),"")</f>
        <v/>
      </c>
      <c r="Z66" s="23" t="str">
        <f>IF(ISNUMBER(AVERAGEIFS(Observed!Z$2:Z$3250,Observed!$A$2:$A$3250,$A66,Observed!$C$2:$C$3250,$C66)),AVERAGEIFS(Observed!Z$2:Z$3250,Observed!$A$2:$A$3250,$A66,Observed!$C$2:$C$3250,$C66),"")</f>
        <v/>
      </c>
      <c r="AA66" s="23" t="str">
        <f>IF(ISNUMBER(AVERAGEIFS(Observed!AA$2:AA$3250,Observed!$A$2:$A$3250,$A66,Observed!$C$2:$C$3250,$C66)),AVERAGEIFS(Observed!AA$2:AA$3250,Observed!$A$2:$A$3250,$A66,Observed!$C$2:$C$3250,$C66),"")</f>
        <v/>
      </c>
      <c r="AB66" s="23" t="str">
        <f>IF(ISNUMBER(AVERAGEIFS(Observed!AB$2:AB$3250,Observed!$A$2:$A$3250,$A66,Observed!$C$2:$C$3250,$C66)),AVERAGEIFS(Observed!AB$2:AB$3250,Observed!$A$2:$A$3250,$A66,Observed!$C$2:$C$3250,$C66),"")</f>
        <v/>
      </c>
      <c r="AC66" s="23" t="str">
        <f>IF(ISNUMBER(AVERAGEIFS(Observed!AC$2:AC$3250,Observed!$A$2:$A$3250,$A66,Observed!$C$2:$C$3250,$C66)),AVERAGEIFS(Observed!AC$2:AC$3250,Observed!$A$2:$A$3250,$A66,Observed!$C$2:$C$3250,$C66),"")</f>
        <v/>
      </c>
      <c r="AD66" s="23" t="str">
        <f>IF(ISNUMBER(AVERAGEIFS(Observed!AD$2:AD$3250,Observed!$A$2:$A$3250,$A66,Observed!$C$2:$C$3250,$C66)),AVERAGEIFS(Observed!AD$2:AD$3250,Observed!$A$2:$A$3250,$A66,Observed!$C$2:$C$3250,$C66),"")</f>
        <v/>
      </c>
      <c r="AE66" s="23" t="str">
        <f>IF(ISNUMBER(AVERAGEIFS(Observed!AE$2:AE$3250,Observed!$A$2:$A$3250,$A66,Observed!$C$2:$C$3250,$C66)),AVERAGEIFS(Observed!AE$2:AE$3250,Observed!$A$2:$A$3250,$A66,Observed!$C$2:$C$3250,$C66),"")</f>
        <v/>
      </c>
      <c r="AF66" s="23" t="str">
        <f>IF(ISNUMBER(AVERAGEIFS(Observed!AF$2:AF$3250,Observed!$A$2:$A$3250,$A66,Observed!$C$2:$C$3250,$C66)),AVERAGEIFS(Observed!AF$2:AF$3250,Observed!$A$2:$A$3250,$A66,Observed!$C$2:$C$3250,$C66),"")</f>
        <v/>
      </c>
      <c r="AG66" s="23" t="str">
        <f>IF(ISNUMBER(AVERAGEIFS(Observed!AG$2:AG$3250,Observed!$A$2:$A$3250,$A66,Observed!$C$2:$C$3250,$C66)),AVERAGEIFS(Observed!AG$2:AG$3250,Observed!$A$2:$A$3250,$A66,Observed!$C$2:$C$3250,$C66),"")</f>
        <v/>
      </c>
      <c r="AH66" s="24" t="str">
        <f>IF(ISNUMBER(AVERAGEIFS(Observed!AH$2:AH$3250,Observed!$A$2:$A$3250,$A66,Observed!$C$2:$C$3250,$C66)),AVERAGEIFS(Observed!AH$2:AH$3250,Observed!$A$2:$A$3250,$A66,Observed!$C$2:$C$3250,$C66),"")</f>
        <v/>
      </c>
      <c r="AI66" s="24" t="str">
        <f>IF(ISNUMBER(AVERAGEIFS(Observed!AI$2:AI$3250,Observed!$A$2:$A$3250,$A66,Observed!$C$2:$C$3250,$C66)),AVERAGEIFS(Observed!AI$2:AI$3250,Observed!$A$2:$A$3250,$A66,Observed!$C$2:$C$3250,$C66),"")</f>
        <v/>
      </c>
      <c r="AJ66" s="24" t="str">
        <f>IF(ISNUMBER(AVERAGEIFS(Observed!AJ$2:AJ$3250,Observed!$A$2:$A$3250,$A66,Observed!$C$2:$C$3250,$C66)),AVERAGEIFS(Observed!AJ$2:AJ$3250,Observed!$A$2:$A$3250,$A66,Observed!$C$2:$C$3250,$C66),"")</f>
        <v/>
      </c>
      <c r="AK66" s="23" t="str">
        <f>IF(ISNUMBER(AVERAGEIFS(Observed!AK$2:AK$3250,Observed!$A$2:$A$3250,$A66,Observed!$C$2:$C$3250,$C66)),AVERAGEIFS(Observed!AK$2:AK$3250,Observed!$A$2:$A$3250,$A66,Observed!$C$2:$C$3250,$C66),"")</f>
        <v/>
      </c>
      <c r="AL66" s="24" t="str">
        <f>IF(ISNUMBER(AVERAGEIFS(Observed!AL$2:AL$3250,Observed!$A$2:$A$3250,$A66,Observed!$C$2:$C$3250,$C66)),AVERAGEIFS(Observed!AL$2:AL$3250,Observed!$A$2:$A$3250,$A66,Observed!$C$2:$C$3250,$C66),"")</f>
        <v/>
      </c>
      <c r="AM66" s="24" t="str">
        <f>IF(ISNUMBER(AVERAGEIFS(Observed!AM$2:AM$3250,Observed!$A$2:$A$3250,$A66,Observed!$C$2:$C$3250,$C66)),AVERAGEIFS(Observed!AM$2:AM$3250,Observed!$A$2:$A$3250,$A66,Observed!$C$2:$C$3250,$C66),"")</f>
        <v/>
      </c>
      <c r="AN66" s="24" t="str">
        <f>IF(ISNUMBER(AVERAGEIFS(Observed!AN$2:AN$3250,Observed!$A$2:$A$3250,$A66,Observed!$C$2:$C$3250,$C66)),AVERAGEIFS(Observed!AN$2:AN$3250,Observed!$A$2:$A$3250,$A66,Observed!$C$2:$C$3250,$C66),"")</f>
        <v/>
      </c>
      <c r="AO66" s="24" t="str">
        <f>IF(ISNUMBER(AVERAGEIFS(Observed!AO$2:AO$3250,Observed!$A$2:$A$3250,$A66,Observed!$C$2:$C$3250,$C66)),AVERAGEIFS(Observed!AO$2:AO$3250,Observed!$A$2:$A$3250,$A66,Observed!$C$2:$C$3250,$C66),"")</f>
        <v/>
      </c>
      <c r="AP66" s="24" t="str">
        <f>IF(ISNUMBER(AVERAGEIFS(Observed!AP$2:AP$3250,Observed!$A$2:$A$3250,$A66,Observed!$C$2:$C$3250,$C66)),AVERAGEIFS(Observed!AP$2:AP$3250,Observed!$A$2:$A$3250,$A66,Observed!$C$2:$C$3250,$C66),"")</f>
        <v/>
      </c>
      <c r="AQ66" s="24" t="str">
        <f>IF(ISNUMBER(AVERAGEIFS(Observed!AQ$2:AQ$3250,Observed!$A$2:$A$3250,$A66,Observed!$C$2:$C$3250,$C66)),AVERAGEIFS(Observed!AQ$2:AQ$3250,Observed!$A$2:$A$3250,$A66,Observed!$C$2:$C$3250,$C66),"")</f>
        <v/>
      </c>
      <c r="AR66" s="24" t="str">
        <f>IF(ISNUMBER(AVERAGEIFS(Observed!AR$2:AR$3250,Observed!$A$2:$A$3250,$A66,Observed!$C$2:$C$3250,$C66)),AVERAGEIFS(Observed!AR$2:AR$3250,Observed!$A$2:$A$3250,$A66,Observed!$C$2:$C$3250,$C66),"")</f>
        <v/>
      </c>
      <c r="AS66" s="23" t="str">
        <f>IF(ISNUMBER(AVERAGEIFS(Observed!AS$2:AS$3250,Observed!$A$2:$A$3250,$A66,Observed!$C$2:$C$3250,$C66)),AVERAGEIFS(Observed!AS$2:AS$3250,Observed!$A$2:$A$3250,$A66,Observed!$C$2:$C$3250,$C66),"")</f>
        <v/>
      </c>
      <c r="AT66" s="24" t="str">
        <f>IF(ISNUMBER(AVERAGEIFS(Observed!AT$2:AT$3250,Observed!$A$2:$A$3250,$A66,Observed!$C$2:$C$3250,$C66)),AVERAGEIFS(Observed!AT$2:AT$3250,Observed!$A$2:$A$3250,$A66,Observed!$C$2:$C$3250,$C66),"")</f>
        <v/>
      </c>
      <c r="AU66" s="23" t="str">
        <f>IF(ISNUMBER(AVERAGEIFS(Observed!AU$2:AU$3250,Observed!$A$2:$A$3250,$A66,Observed!$C$2:$C$3250,$C66)),AVERAGEIFS(Observed!AU$2:AU$3250,Observed!$A$2:$A$3250,$A66,Observed!$C$2:$C$3250,$C66),"")</f>
        <v/>
      </c>
      <c r="AV66" s="23" t="str">
        <f>IF(ISNUMBER(AVERAGEIFS(Observed!AV$2:AV$3250,Observed!$A$2:$A$3250,$A66,Observed!$C$2:$C$3250,$C66)),AVERAGEIFS(Observed!AV$2:AV$3250,Observed!$A$2:$A$3250,$A66,Observed!$C$2:$C$3250,$C66),"")</f>
        <v/>
      </c>
      <c r="AW66" s="2">
        <f>COUNTIFS(Observed!$A$2:$A$3250,$A66,Observed!$C$2:$C$3250,$C66)</f>
        <v>3</v>
      </c>
      <c r="AX66" s="2">
        <f t="shared" ref="AX66:AX129" si="1">COUNT(O66:AV66)</f>
        <v>1</v>
      </c>
    </row>
    <row r="67" spans="1:50" x14ac:dyDescent="0.25">
      <c r="A67" s="4" t="s">
        <v>122</v>
      </c>
      <c r="B67" t="s">
        <v>24</v>
      </c>
      <c r="C67" s="3">
        <v>42108</v>
      </c>
      <c r="D67">
        <v>1</v>
      </c>
      <c r="E67">
        <v>500</v>
      </c>
      <c r="J67" s="2" t="s">
        <v>44</v>
      </c>
      <c r="K67" s="2" t="s">
        <v>22</v>
      </c>
      <c r="L67">
        <v>3</v>
      </c>
      <c r="M67" s="2" t="s">
        <v>116</v>
      </c>
      <c r="N67" s="22">
        <f>IF(ISNUMBER(AVERAGEIFS(Observed!N$2:N$3250,Observed!$A$2:$A$3250,$A67,Observed!$C$2:$C$3250,$C67)),AVERAGEIFS(Observed!N$2:N$3250,Observed!$A$2:$A$3250,$A67,Observed!$C$2:$C$3250,$C67),"")</f>
        <v>3446</v>
      </c>
      <c r="O67" s="23">
        <f>IF(ISNUMBER(AVERAGEIFS(Observed!O$2:O$3250,Observed!$A$2:$A$3250,$A67,Observed!$C$2:$C$3250,$C67)),AVERAGEIFS(Observed!O$2:O$3250,Observed!$A$2:$A$3250,$A67,Observed!$C$2:$C$3250,$C67),"")</f>
        <v>344.60000000000008</v>
      </c>
      <c r="P67" s="23" t="str">
        <f>IF(ISNUMBER(AVERAGEIFS(Observed!P$2:P$3250,Observed!$A$2:$A$3250,$A67,Observed!$C$2:$C$3250,$C67)),AVERAGEIFS(Observed!P$2:P$3250,Observed!$A$2:$A$3250,$A67,Observed!$C$2:$C$3250,$C67),"")</f>
        <v/>
      </c>
      <c r="Q67" s="23" t="str">
        <f>IF(ISNUMBER(AVERAGEIFS(Observed!Q$2:Q$3250,Observed!$A$2:$A$3250,$A67,Observed!$C$2:$C$3250,$C67)),AVERAGEIFS(Observed!Q$2:Q$3250,Observed!$A$2:$A$3250,$A67,Observed!$C$2:$C$3250,$C67),"")</f>
        <v/>
      </c>
      <c r="R67" s="23" t="str">
        <f>IF(ISNUMBER(AVERAGEIFS(Observed!R$2:R$3250,Observed!$A$2:$A$3250,$A67,Observed!$C$2:$C$3250,$C67)),AVERAGEIFS(Observed!R$2:R$3250,Observed!$A$2:$A$3250,$A67,Observed!$C$2:$C$3250,$C67),"")</f>
        <v/>
      </c>
      <c r="S67" s="24" t="str">
        <f>IF(ISNUMBER(AVERAGEIFS(Observed!S$2:S$3250,Observed!$A$2:$A$3250,$A67,Observed!$C$2:$C$3250,$C67)),AVERAGEIFS(Observed!S$2:S$3250,Observed!$A$2:$A$3250,$A67,Observed!$C$2:$C$3250,$C67),"")</f>
        <v/>
      </c>
      <c r="T67" s="24" t="str">
        <f>IF(ISNUMBER(AVERAGEIFS(Observed!T$2:T$3250,Observed!$A$2:$A$3250,$A67,Observed!$C$2:$C$3250,$C67)),AVERAGEIFS(Observed!T$2:T$3250,Observed!$A$2:$A$3250,$A67,Observed!$C$2:$C$3250,$C67),"")</f>
        <v/>
      </c>
      <c r="U67" s="24" t="str">
        <f>IF(ISNUMBER(AVERAGEIFS(Observed!U$2:U$3250,Observed!$A$2:$A$3250,$A67,Observed!$C$2:$C$3250,$C67)),AVERAGEIFS(Observed!U$2:U$3250,Observed!$A$2:$A$3250,$A67,Observed!$C$2:$C$3250,$C67),"")</f>
        <v/>
      </c>
      <c r="V67" s="23" t="str">
        <f>IF(ISNUMBER(AVERAGEIFS(Observed!V$2:V$3250,Observed!$A$2:$A$3250,$A67,Observed!$C$2:$C$3250,$C67)),AVERAGEIFS(Observed!V$2:V$3250,Observed!$A$2:$A$3250,$A67,Observed!$C$2:$C$3250,$C67),"")</f>
        <v/>
      </c>
      <c r="W67" s="25" t="str">
        <f>IF(ISNUMBER(AVERAGEIFS(Observed!W$2:W$3250,Observed!$A$2:$A$3250,$A67,Observed!$C$2:$C$3250,$C67)),AVERAGEIFS(Observed!W$2:W$3250,Observed!$A$2:$A$3250,$A67,Observed!$C$2:$C$3250,$C67),"")</f>
        <v/>
      </c>
      <c r="X67" s="25" t="str">
        <f>IF(ISNUMBER(AVERAGEIFS(Observed!X$2:X$3250,Observed!$A$2:$A$3250,$A67,Observed!$C$2:$C$3250,$C67)),AVERAGEIFS(Observed!X$2:X$3250,Observed!$A$2:$A$3250,$A67,Observed!$C$2:$C$3250,$C67),"")</f>
        <v/>
      </c>
      <c r="Y67" s="23" t="str">
        <f>IF(ISNUMBER(AVERAGEIFS(Observed!Y$2:Y$3250,Observed!$A$2:$A$3250,$A67,Observed!$C$2:$C$3250,$C67)),AVERAGEIFS(Observed!Y$2:Y$3250,Observed!$A$2:$A$3250,$A67,Observed!$C$2:$C$3250,$C67),"")</f>
        <v/>
      </c>
      <c r="Z67" s="23" t="str">
        <f>IF(ISNUMBER(AVERAGEIFS(Observed!Z$2:Z$3250,Observed!$A$2:$A$3250,$A67,Observed!$C$2:$C$3250,$C67)),AVERAGEIFS(Observed!Z$2:Z$3250,Observed!$A$2:$A$3250,$A67,Observed!$C$2:$C$3250,$C67),"")</f>
        <v/>
      </c>
      <c r="AA67" s="23" t="str">
        <f>IF(ISNUMBER(AVERAGEIFS(Observed!AA$2:AA$3250,Observed!$A$2:$A$3250,$A67,Observed!$C$2:$C$3250,$C67)),AVERAGEIFS(Observed!AA$2:AA$3250,Observed!$A$2:$A$3250,$A67,Observed!$C$2:$C$3250,$C67),"")</f>
        <v/>
      </c>
      <c r="AB67" s="23" t="str">
        <f>IF(ISNUMBER(AVERAGEIFS(Observed!AB$2:AB$3250,Observed!$A$2:$A$3250,$A67,Observed!$C$2:$C$3250,$C67)),AVERAGEIFS(Observed!AB$2:AB$3250,Observed!$A$2:$A$3250,$A67,Observed!$C$2:$C$3250,$C67),"")</f>
        <v/>
      </c>
      <c r="AC67" s="23" t="str">
        <f>IF(ISNUMBER(AVERAGEIFS(Observed!AC$2:AC$3250,Observed!$A$2:$A$3250,$A67,Observed!$C$2:$C$3250,$C67)),AVERAGEIFS(Observed!AC$2:AC$3250,Observed!$A$2:$A$3250,$A67,Observed!$C$2:$C$3250,$C67),"")</f>
        <v/>
      </c>
      <c r="AD67" s="23" t="str">
        <f>IF(ISNUMBER(AVERAGEIFS(Observed!AD$2:AD$3250,Observed!$A$2:$A$3250,$A67,Observed!$C$2:$C$3250,$C67)),AVERAGEIFS(Observed!AD$2:AD$3250,Observed!$A$2:$A$3250,$A67,Observed!$C$2:$C$3250,$C67),"")</f>
        <v/>
      </c>
      <c r="AE67" s="23" t="str">
        <f>IF(ISNUMBER(AVERAGEIFS(Observed!AE$2:AE$3250,Observed!$A$2:$A$3250,$A67,Observed!$C$2:$C$3250,$C67)),AVERAGEIFS(Observed!AE$2:AE$3250,Observed!$A$2:$A$3250,$A67,Observed!$C$2:$C$3250,$C67),"")</f>
        <v/>
      </c>
      <c r="AF67" s="23" t="str">
        <f>IF(ISNUMBER(AVERAGEIFS(Observed!AF$2:AF$3250,Observed!$A$2:$A$3250,$A67,Observed!$C$2:$C$3250,$C67)),AVERAGEIFS(Observed!AF$2:AF$3250,Observed!$A$2:$A$3250,$A67,Observed!$C$2:$C$3250,$C67),"")</f>
        <v/>
      </c>
      <c r="AG67" s="23" t="str">
        <f>IF(ISNUMBER(AVERAGEIFS(Observed!AG$2:AG$3250,Observed!$A$2:$A$3250,$A67,Observed!$C$2:$C$3250,$C67)),AVERAGEIFS(Observed!AG$2:AG$3250,Observed!$A$2:$A$3250,$A67,Observed!$C$2:$C$3250,$C67),"")</f>
        <v/>
      </c>
      <c r="AH67" s="24" t="str">
        <f>IF(ISNUMBER(AVERAGEIFS(Observed!AH$2:AH$3250,Observed!$A$2:$A$3250,$A67,Observed!$C$2:$C$3250,$C67)),AVERAGEIFS(Observed!AH$2:AH$3250,Observed!$A$2:$A$3250,$A67,Observed!$C$2:$C$3250,$C67),"")</f>
        <v/>
      </c>
      <c r="AI67" s="24" t="str">
        <f>IF(ISNUMBER(AVERAGEIFS(Observed!AI$2:AI$3250,Observed!$A$2:$A$3250,$A67,Observed!$C$2:$C$3250,$C67)),AVERAGEIFS(Observed!AI$2:AI$3250,Observed!$A$2:$A$3250,$A67,Observed!$C$2:$C$3250,$C67),"")</f>
        <v/>
      </c>
      <c r="AJ67" s="24" t="str">
        <f>IF(ISNUMBER(AVERAGEIFS(Observed!AJ$2:AJ$3250,Observed!$A$2:$A$3250,$A67,Observed!$C$2:$C$3250,$C67)),AVERAGEIFS(Observed!AJ$2:AJ$3250,Observed!$A$2:$A$3250,$A67,Observed!$C$2:$C$3250,$C67),"")</f>
        <v/>
      </c>
      <c r="AK67" s="23" t="str">
        <f>IF(ISNUMBER(AVERAGEIFS(Observed!AK$2:AK$3250,Observed!$A$2:$A$3250,$A67,Observed!$C$2:$C$3250,$C67)),AVERAGEIFS(Observed!AK$2:AK$3250,Observed!$A$2:$A$3250,$A67,Observed!$C$2:$C$3250,$C67),"")</f>
        <v/>
      </c>
      <c r="AL67" s="24" t="str">
        <f>IF(ISNUMBER(AVERAGEIFS(Observed!AL$2:AL$3250,Observed!$A$2:$A$3250,$A67,Observed!$C$2:$C$3250,$C67)),AVERAGEIFS(Observed!AL$2:AL$3250,Observed!$A$2:$A$3250,$A67,Observed!$C$2:$C$3250,$C67),"")</f>
        <v/>
      </c>
      <c r="AM67" s="24" t="str">
        <f>IF(ISNUMBER(AVERAGEIFS(Observed!AM$2:AM$3250,Observed!$A$2:$A$3250,$A67,Observed!$C$2:$C$3250,$C67)),AVERAGEIFS(Observed!AM$2:AM$3250,Observed!$A$2:$A$3250,$A67,Observed!$C$2:$C$3250,$C67),"")</f>
        <v/>
      </c>
      <c r="AN67" s="24" t="str">
        <f>IF(ISNUMBER(AVERAGEIFS(Observed!AN$2:AN$3250,Observed!$A$2:$A$3250,$A67,Observed!$C$2:$C$3250,$C67)),AVERAGEIFS(Observed!AN$2:AN$3250,Observed!$A$2:$A$3250,$A67,Observed!$C$2:$C$3250,$C67),"")</f>
        <v/>
      </c>
      <c r="AO67" s="24" t="str">
        <f>IF(ISNUMBER(AVERAGEIFS(Observed!AO$2:AO$3250,Observed!$A$2:$A$3250,$A67,Observed!$C$2:$C$3250,$C67)),AVERAGEIFS(Observed!AO$2:AO$3250,Observed!$A$2:$A$3250,$A67,Observed!$C$2:$C$3250,$C67),"")</f>
        <v/>
      </c>
      <c r="AP67" s="24" t="str">
        <f>IF(ISNUMBER(AVERAGEIFS(Observed!AP$2:AP$3250,Observed!$A$2:$A$3250,$A67,Observed!$C$2:$C$3250,$C67)),AVERAGEIFS(Observed!AP$2:AP$3250,Observed!$A$2:$A$3250,$A67,Observed!$C$2:$C$3250,$C67),"")</f>
        <v/>
      </c>
      <c r="AQ67" s="24" t="str">
        <f>IF(ISNUMBER(AVERAGEIFS(Observed!AQ$2:AQ$3250,Observed!$A$2:$A$3250,$A67,Observed!$C$2:$C$3250,$C67)),AVERAGEIFS(Observed!AQ$2:AQ$3250,Observed!$A$2:$A$3250,$A67,Observed!$C$2:$C$3250,$C67),"")</f>
        <v/>
      </c>
      <c r="AR67" s="24" t="str">
        <f>IF(ISNUMBER(AVERAGEIFS(Observed!AR$2:AR$3250,Observed!$A$2:$A$3250,$A67,Observed!$C$2:$C$3250,$C67)),AVERAGEIFS(Observed!AR$2:AR$3250,Observed!$A$2:$A$3250,$A67,Observed!$C$2:$C$3250,$C67),"")</f>
        <v/>
      </c>
      <c r="AS67" s="23" t="str">
        <f>IF(ISNUMBER(AVERAGEIFS(Observed!AS$2:AS$3250,Observed!$A$2:$A$3250,$A67,Observed!$C$2:$C$3250,$C67)),AVERAGEIFS(Observed!AS$2:AS$3250,Observed!$A$2:$A$3250,$A67,Observed!$C$2:$C$3250,$C67),"")</f>
        <v/>
      </c>
      <c r="AT67" s="24" t="str">
        <f>IF(ISNUMBER(AVERAGEIFS(Observed!AT$2:AT$3250,Observed!$A$2:$A$3250,$A67,Observed!$C$2:$C$3250,$C67)),AVERAGEIFS(Observed!AT$2:AT$3250,Observed!$A$2:$A$3250,$A67,Observed!$C$2:$C$3250,$C67),"")</f>
        <v/>
      </c>
      <c r="AU67" s="23" t="str">
        <f>IF(ISNUMBER(AVERAGEIFS(Observed!AU$2:AU$3250,Observed!$A$2:$A$3250,$A67,Observed!$C$2:$C$3250,$C67)),AVERAGEIFS(Observed!AU$2:AU$3250,Observed!$A$2:$A$3250,$A67,Observed!$C$2:$C$3250,$C67),"")</f>
        <v/>
      </c>
      <c r="AV67" s="23" t="str">
        <f>IF(ISNUMBER(AVERAGEIFS(Observed!AV$2:AV$3250,Observed!$A$2:$A$3250,$A67,Observed!$C$2:$C$3250,$C67)),AVERAGEIFS(Observed!AV$2:AV$3250,Observed!$A$2:$A$3250,$A67,Observed!$C$2:$C$3250,$C67),"")</f>
        <v/>
      </c>
      <c r="AW67" s="2">
        <f>COUNTIFS(Observed!$A$2:$A$3250,$A67,Observed!$C$2:$C$3250,$C67)</f>
        <v>3</v>
      </c>
      <c r="AX67" s="2">
        <f t="shared" si="1"/>
        <v>1</v>
      </c>
    </row>
    <row r="68" spans="1:50" x14ac:dyDescent="0.25">
      <c r="A68" s="4" t="s">
        <v>117</v>
      </c>
      <c r="B68" t="s">
        <v>24</v>
      </c>
      <c r="C68" s="3">
        <v>42109</v>
      </c>
      <c r="D68">
        <v>1</v>
      </c>
      <c r="E68">
        <v>0</v>
      </c>
      <c r="J68" s="2" t="s">
        <v>44</v>
      </c>
      <c r="K68" s="2" t="s">
        <v>23</v>
      </c>
      <c r="L68">
        <v>4</v>
      </c>
      <c r="M68" s="2" t="s">
        <v>21</v>
      </c>
      <c r="N68" s="22" t="str">
        <f>IF(ISNUMBER(AVERAGEIFS(Observed!N$2:N$3250,Observed!$A$2:$A$3250,$A68,Observed!$C$2:$C$3250,$C68)),AVERAGEIFS(Observed!N$2:N$3250,Observed!$A$2:$A$3250,$A68,Observed!$C$2:$C$3250,$C68),"")</f>
        <v/>
      </c>
      <c r="O68" s="23" t="str">
        <f>IF(ISNUMBER(AVERAGEIFS(Observed!O$2:O$3250,Observed!$A$2:$A$3250,$A68,Observed!$C$2:$C$3250,$C68)),AVERAGEIFS(Observed!O$2:O$3250,Observed!$A$2:$A$3250,$A68,Observed!$C$2:$C$3250,$C68),"")</f>
        <v/>
      </c>
      <c r="P68" s="23">
        <f>IF(ISNUMBER(AVERAGEIFS(Observed!P$2:P$3250,Observed!$A$2:$A$3250,$A68,Observed!$C$2:$C$3250,$C68)),AVERAGEIFS(Observed!P$2:P$3250,Observed!$A$2:$A$3250,$A68,Observed!$C$2:$C$3250,$C68),"")</f>
        <v>39.726666666666667</v>
      </c>
      <c r="Q68" s="23">
        <f>IF(ISNUMBER(AVERAGEIFS(Observed!Q$2:Q$3250,Observed!$A$2:$A$3250,$A68,Observed!$C$2:$C$3250,$C68)),AVERAGEIFS(Observed!Q$2:Q$3250,Observed!$A$2:$A$3250,$A68,Observed!$C$2:$C$3250,$C68),"")</f>
        <v>39.726666666666667</v>
      </c>
      <c r="R68" s="23">
        <f>IF(ISNUMBER(AVERAGEIFS(Observed!R$2:R$3250,Observed!$A$2:$A$3250,$A68,Observed!$C$2:$C$3250,$C68)),AVERAGEIFS(Observed!R$2:R$3250,Observed!$A$2:$A$3250,$A68,Observed!$C$2:$C$3250,$C68),"")</f>
        <v>486.69333333333333</v>
      </c>
      <c r="S68" s="24" t="str">
        <f>IF(ISNUMBER(AVERAGEIFS(Observed!S$2:S$3250,Observed!$A$2:$A$3250,$A68,Observed!$C$2:$C$3250,$C68)),AVERAGEIFS(Observed!S$2:S$3250,Observed!$A$2:$A$3250,$A68,Observed!$C$2:$C$3250,$C68),"")</f>
        <v/>
      </c>
      <c r="T68" s="24" t="str">
        <f>IF(ISNUMBER(AVERAGEIFS(Observed!T$2:T$3250,Observed!$A$2:$A$3250,$A68,Observed!$C$2:$C$3250,$C68)),AVERAGEIFS(Observed!T$2:T$3250,Observed!$A$2:$A$3250,$A68,Observed!$C$2:$C$3250,$C68),"")</f>
        <v/>
      </c>
      <c r="U68" s="24" t="str">
        <f>IF(ISNUMBER(AVERAGEIFS(Observed!U$2:U$3250,Observed!$A$2:$A$3250,$A68,Observed!$C$2:$C$3250,$C68)),AVERAGEIFS(Observed!U$2:U$3250,Observed!$A$2:$A$3250,$A68,Observed!$C$2:$C$3250,$C68),"")</f>
        <v/>
      </c>
      <c r="V68" s="23" t="str">
        <f>IF(ISNUMBER(AVERAGEIFS(Observed!V$2:V$3250,Observed!$A$2:$A$3250,$A68,Observed!$C$2:$C$3250,$C68)),AVERAGEIFS(Observed!V$2:V$3250,Observed!$A$2:$A$3250,$A68,Observed!$C$2:$C$3250,$C68),"")</f>
        <v/>
      </c>
      <c r="W68" s="25" t="str">
        <f>IF(ISNUMBER(AVERAGEIFS(Observed!W$2:W$3250,Observed!$A$2:$A$3250,$A68,Observed!$C$2:$C$3250,$C68)),AVERAGEIFS(Observed!W$2:W$3250,Observed!$A$2:$A$3250,$A68,Observed!$C$2:$C$3250,$C68),"")</f>
        <v/>
      </c>
      <c r="X68" s="25" t="str">
        <f>IF(ISNUMBER(AVERAGEIFS(Observed!X$2:X$3250,Observed!$A$2:$A$3250,$A68,Observed!$C$2:$C$3250,$C68)),AVERAGEIFS(Observed!X$2:X$3250,Observed!$A$2:$A$3250,$A68,Observed!$C$2:$C$3250,$C68),"")</f>
        <v/>
      </c>
      <c r="Y68" s="23" t="str">
        <f>IF(ISNUMBER(AVERAGEIFS(Observed!Y$2:Y$3250,Observed!$A$2:$A$3250,$A68,Observed!$C$2:$C$3250,$C68)),AVERAGEIFS(Observed!Y$2:Y$3250,Observed!$A$2:$A$3250,$A68,Observed!$C$2:$C$3250,$C68),"")</f>
        <v/>
      </c>
      <c r="Z68" s="23" t="str">
        <f>IF(ISNUMBER(AVERAGEIFS(Observed!Z$2:Z$3250,Observed!$A$2:$A$3250,$A68,Observed!$C$2:$C$3250,$C68)),AVERAGEIFS(Observed!Z$2:Z$3250,Observed!$A$2:$A$3250,$A68,Observed!$C$2:$C$3250,$C68),"")</f>
        <v/>
      </c>
      <c r="AA68" s="23" t="str">
        <f>IF(ISNUMBER(AVERAGEIFS(Observed!AA$2:AA$3250,Observed!$A$2:$A$3250,$A68,Observed!$C$2:$C$3250,$C68)),AVERAGEIFS(Observed!AA$2:AA$3250,Observed!$A$2:$A$3250,$A68,Observed!$C$2:$C$3250,$C68),"")</f>
        <v/>
      </c>
      <c r="AB68" s="23" t="str">
        <f>IF(ISNUMBER(AVERAGEIFS(Observed!AB$2:AB$3250,Observed!$A$2:$A$3250,$A68,Observed!$C$2:$C$3250,$C68)),AVERAGEIFS(Observed!AB$2:AB$3250,Observed!$A$2:$A$3250,$A68,Observed!$C$2:$C$3250,$C68),"")</f>
        <v/>
      </c>
      <c r="AC68" s="23" t="str">
        <f>IF(ISNUMBER(AVERAGEIFS(Observed!AC$2:AC$3250,Observed!$A$2:$A$3250,$A68,Observed!$C$2:$C$3250,$C68)),AVERAGEIFS(Observed!AC$2:AC$3250,Observed!$A$2:$A$3250,$A68,Observed!$C$2:$C$3250,$C68),"")</f>
        <v/>
      </c>
      <c r="AD68" s="23" t="str">
        <f>IF(ISNUMBER(AVERAGEIFS(Observed!AD$2:AD$3250,Observed!$A$2:$A$3250,$A68,Observed!$C$2:$C$3250,$C68)),AVERAGEIFS(Observed!AD$2:AD$3250,Observed!$A$2:$A$3250,$A68,Observed!$C$2:$C$3250,$C68),"")</f>
        <v/>
      </c>
      <c r="AE68" s="23" t="str">
        <f>IF(ISNUMBER(AVERAGEIFS(Observed!AE$2:AE$3250,Observed!$A$2:$A$3250,$A68,Observed!$C$2:$C$3250,$C68)),AVERAGEIFS(Observed!AE$2:AE$3250,Observed!$A$2:$A$3250,$A68,Observed!$C$2:$C$3250,$C68),"")</f>
        <v/>
      </c>
      <c r="AF68" s="23" t="str">
        <f>IF(ISNUMBER(AVERAGEIFS(Observed!AF$2:AF$3250,Observed!$A$2:$A$3250,$A68,Observed!$C$2:$C$3250,$C68)),AVERAGEIFS(Observed!AF$2:AF$3250,Observed!$A$2:$A$3250,$A68,Observed!$C$2:$C$3250,$C68),"")</f>
        <v/>
      </c>
      <c r="AG68" s="23">
        <f>IF(ISNUMBER(AVERAGEIFS(Observed!AG$2:AG$3250,Observed!$A$2:$A$3250,$A68,Observed!$C$2:$C$3250,$C68)),AVERAGEIFS(Observed!AG$2:AG$3250,Observed!$A$2:$A$3250,$A68,Observed!$C$2:$C$3250,$C68),"")</f>
        <v>20.599999999999998</v>
      </c>
      <c r="AH68" s="24">
        <f>IF(ISNUMBER(AVERAGEIFS(Observed!AH$2:AH$3250,Observed!$A$2:$A$3250,$A68,Observed!$C$2:$C$3250,$C68)),AVERAGEIFS(Observed!AH$2:AH$3250,Observed!$A$2:$A$3250,$A68,Observed!$C$2:$C$3250,$C68),"")</f>
        <v>3.1666666666666669E-2</v>
      </c>
      <c r="AI68" s="24">
        <f>IF(ISNUMBER(AVERAGEIFS(Observed!AI$2:AI$3250,Observed!$A$2:$A$3250,$A68,Observed!$C$2:$C$3250,$C68)),AVERAGEIFS(Observed!AI$2:AI$3250,Observed!$A$2:$A$3250,$A68,Observed!$C$2:$C$3250,$C68),"")</f>
        <v>3.1666666666666669E-2</v>
      </c>
      <c r="AJ68" s="24" t="str">
        <f>IF(ISNUMBER(AVERAGEIFS(Observed!AJ$2:AJ$3250,Observed!$A$2:$A$3250,$A68,Observed!$C$2:$C$3250,$C68)),AVERAGEIFS(Observed!AJ$2:AJ$3250,Observed!$A$2:$A$3250,$A68,Observed!$C$2:$C$3250,$C68),"")</f>
        <v/>
      </c>
      <c r="AK68" s="23" t="str">
        <f>IF(ISNUMBER(AVERAGEIFS(Observed!AK$2:AK$3250,Observed!$A$2:$A$3250,$A68,Observed!$C$2:$C$3250,$C68)),AVERAGEIFS(Observed!AK$2:AK$3250,Observed!$A$2:$A$3250,$A68,Observed!$C$2:$C$3250,$C68),"")</f>
        <v/>
      </c>
      <c r="AL68" s="24">
        <f>IF(ISNUMBER(AVERAGEIFS(Observed!AL$2:AL$3250,Observed!$A$2:$A$3250,$A68,Observed!$C$2:$C$3250,$C68)),AVERAGEIFS(Observed!AL$2:AL$3250,Observed!$A$2:$A$3250,$A68,Observed!$C$2:$C$3250,$C68),"")</f>
        <v>0.76466666666666672</v>
      </c>
      <c r="AM68" s="24">
        <f>IF(ISNUMBER(AVERAGEIFS(Observed!AM$2:AM$3250,Observed!$A$2:$A$3250,$A68,Observed!$C$2:$C$3250,$C68)),AVERAGEIFS(Observed!AM$2:AM$3250,Observed!$A$2:$A$3250,$A68,Observed!$C$2:$C$3250,$C68),"")</f>
        <v>0.12266666666666666</v>
      </c>
      <c r="AN68" s="24" t="str">
        <f>IF(ISNUMBER(AVERAGEIFS(Observed!AN$2:AN$3250,Observed!$A$2:$A$3250,$A68,Observed!$C$2:$C$3250,$C68)),AVERAGEIFS(Observed!AN$2:AN$3250,Observed!$A$2:$A$3250,$A68,Observed!$C$2:$C$3250,$C68),"")</f>
        <v/>
      </c>
      <c r="AO68" s="24" t="str">
        <f>IF(ISNUMBER(AVERAGEIFS(Observed!AO$2:AO$3250,Observed!$A$2:$A$3250,$A68,Observed!$C$2:$C$3250,$C68)),AVERAGEIFS(Observed!AO$2:AO$3250,Observed!$A$2:$A$3250,$A68,Observed!$C$2:$C$3250,$C68),"")</f>
        <v/>
      </c>
      <c r="AP68" s="24" t="str">
        <f>IF(ISNUMBER(AVERAGEIFS(Observed!AP$2:AP$3250,Observed!$A$2:$A$3250,$A68,Observed!$C$2:$C$3250,$C68)),AVERAGEIFS(Observed!AP$2:AP$3250,Observed!$A$2:$A$3250,$A68,Observed!$C$2:$C$3250,$C68),"")</f>
        <v/>
      </c>
      <c r="AQ68" s="24" t="str">
        <f>IF(ISNUMBER(AVERAGEIFS(Observed!AQ$2:AQ$3250,Observed!$A$2:$A$3250,$A68,Observed!$C$2:$C$3250,$C68)),AVERAGEIFS(Observed!AQ$2:AQ$3250,Observed!$A$2:$A$3250,$A68,Observed!$C$2:$C$3250,$C68),"")</f>
        <v/>
      </c>
      <c r="AR68" s="24">
        <f>IF(ISNUMBER(AVERAGEIFS(Observed!AR$2:AR$3250,Observed!$A$2:$A$3250,$A68,Observed!$C$2:$C$3250,$C68)),AVERAGEIFS(Observed!AR$2:AR$3250,Observed!$A$2:$A$3250,$A68,Observed!$C$2:$C$3250,$C68),"")</f>
        <v>3.3333333333333332E-4</v>
      </c>
      <c r="AS68" s="23" t="str">
        <f>IF(ISNUMBER(AVERAGEIFS(Observed!AS$2:AS$3250,Observed!$A$2:$A$3250,$A68,Observed!$C$2:$C$3250,$C68)),AVERAGEIFS(Observed!AS$2:AS$3250,Observed!$A$2:$A$3250,$A68,Observed!$C$2:$C$3250,$C68),"")</f>
        <v/>
      </c>
      <c r="AT68" s="24" t="str">
        <f>IF(ISNUMBER(AVERAGEIFS(Observed!AT$2:AT$3250,Observed!$A$2:$A$3250,$A68,Observed!$C$2:$C$3250,$C68)),AVERAGEIFS(Observed!AT$2:AT$3250,Observed!$A$2:$A$3250,$A68,Observed!$C$2:$C$3250,$C68),"")</f>
        <v/>
      </c>
      <c r="AU68" s="23">
        <f>IF(ISNUMBER(AVERAGEIFS(Observed!AU$2:AU$3250,Observed!$A$2:$A$3250,$A68,Observed!$C$2:$C$3250,$C68)),AVERAGEIFS(Observed!AU$2:AU$3250,Observed!$A$2:$A$3250,$A68,Observed!$C$2:$C$3250,$C68),"")</f>
        <v>1.2609999999999999</v>
      </c>
      <c r="AV68" s="23">
        <f>IF(ISNUMBER(AVERAGEIFS(Observed!AV$2:AV$3250,Observed!$A$2:$A$3250,$A68,Observed!$C$2:$C$3250,$C68)),AVERAGEIFS(Observed!AV$2:AV$3250,Observed!$A$2:$A$3250,$A68,Observed!$C$2:$C$3250,$C68),"")</f>
        <v>12.008000000000001</v>
      </c>
      <c r="AW68" s="2">
        <f>COUNTIFS(Observed!$A$2:$A$3250,$A68,Observed!$C$2:$C$3250,$C68)</f>
        <v>3</v>
      </c>
      <c r="AX68" s="2">
        <f t="shared" si="1"/>
        <v>11</v>
      </c>
    </row>
    <row r="69" spans="1:50" x14ac:dyDescent="0.25">
      <c r="A69" s="4" t="s">
        <v>118</v>
      </c>
      <c r="B69" t="s">
        <v>24</v>
      </c>
      <c r="C69" s="3">
        <v>42109</v>
      </c>
      <c r="D69">
        <v>1</v>
      </c>
      <c r="E69">
        <v>50</v>
      </c>
      <c r="J69" s="2" t="s">
        <v>44</v>
      </c>
      <c r="K69" s="2" t="s">
        <v>23</v>
      </c>
      <c r="L69">
        <v>4</v>
      </c>
      <c r="M69" s="2" t="s">
        <v>21</v>
      </c>
      <c r="N69" s="22" t="str">
        <f>IF(ISNUMBER(AVERAGEIFS(Observed!N$2:N$3250,Observed!$A$2:$A$3250,$A69,Observed!$C$2:$C$3250,$C69)),AVERAGEIFS(Observed!N$2:N$3250,Observed!$A$2:$A$3250,$A69,Observed!$C$2:$C$3250,$C69),"")</f>
        <v/>
      </c>
      <c r="O69" s="23" t="str">
        <f>IF(ISNUMBER(AVERAGEIFS(Observed!O$2:O$3250,Observed!$A$2:$A$3250,$A69,Observed!$C$2:$C$3250,$C69)),AVERAGEIFS(Observed!O$2:O$3250,Observed!$A$2:$A$3250,$A69,Observed!$C$2:$C$3250,$C69),"")</f>
        <v/>
      </c>
      <c r="P69" s="23">
        <f>IF(ISNUMBER(AVERAGEIFS(Observed!P$2:P$3250,Observed!$A$2:$A$3250,$A69,Observed!$C$2:$C$3250,$C69)),AVERAGEIFS(Observed!P$2:P$3250,Observed!$A$2:$A$3250,$A69,Observed!$C$2:$C$3250,$C69),"")</f>
        <v>34.163333333333334</v>
      </c>
      <c r="Q69" s="23">
        <f>IF(ISNUMBER(AVERAGEIFS(Observed!Q$2:Q$3250,Observed!$A$2:$A$3250,$A69,Observed!$C$2:$C$3250,$C69)),AVERAGEIFS(Observed!Q$2:Q$3250,Observed!$A$2:$A$3250,$A69,Observed!$C$2:$C$3250,$C69),"")</f>
        <v>34.163333333333334</v>
      </c>
      <c r="R69" s="23">
        <f>IF(ISNUMBER(AVERAGEIFS(Observed!R$2:R$3250,Observed!$A$2:$A$3250,$A69,Observed!$C$2:$C$3250,$C69)),AVERAGEIFS(Observed!R$2:R$3250,Observed!$A$2:$A$3250,$A69,Observed!$C$2:$C$3250,$C69),"")</f>
        <v>487.44333333333333</v>
      </c>
      <c r="S69" s="24" t="str">
        <f>IF(ISNUMBER(AVERAGEIFS(Observed!S$2:S$3250,Observed!$A$2:$A$3250,$A69,Observed!$C$2:$C$3250,$C69)),AVERAGEIFS(Observed!S$2:S$3250,Observed!$A$2:$A$3250,$A69,Observed!$C$2:$C$3250,$C69),"")</f>
        <v/>
      </c>
      <c r="T69" s="24" t="str">
        <f>IF(ISNUMBER(AVERAGEIFS(Observed!T$2:T$3250,Observed!$A$2:$A$3250,$A69,Observed!$C$2:$C$3250,$C69)),AVERAGEIFS(Observed!T$2:T$3250,Observed!$A$2:$A$3250,$A69,Observed!$C$2:$C$3250,$C69),"")</f>
        <v/>
      </c>
      <c r="U69" s="24" t="str">
        <f>IF(ISNUMBER(AVERAGEIFS(Observed!U$2:U$3250,Observed!$A$2:$A$3250,$A69,Observed!$C$2:$C$3250,$C69)),AVERAGEIFS(Observed!U$2:U$3250,Observed!$A$2:$A$3250,$A69,Observed!$C$2:$C$3250,$C69),"")</f>
        <v/>
      </c>
      <c r="V69" s="23" t="str">
        <f>IF(ISNUMBER(AVERAGEIFS(Observed!V$2:V$3250,Observed!$A$2:$A$3250,$A69,Observed!$C$2:$C$3250,$C69)),AVERAGEIFS(Observed!V$2:V$3250,Observed!$A$2:$A$3250,$A69,Observed!$C$2:$C$3250,$C69),"")</f>
        <v/>
      </c>
      <c r="W69" s="25" t="str">
        <f>IF(ISNUMBER(AVERAGEIFS(Observed!W$2:W$3250,Observed!$A$2:$A$3250,$A69,Observed!$C$2:$C$3250,$C69)),AVERAGEIFS(Observed!W$2:W$3250,Observed!$A$2:$A$3250,$A69,Observed!$C$2:$C$3250,$C69),"")</f>
        <v/>
      </c>
      <c r="X69" s="25" t="str">
        <f>IF(ISNUMBER(AVERAGEIFS(Observed!X$2:X$3250,Observed!$A$2:$A$3250,$A69,Observed!$C$2:$C$3250,$C69)),AVERAGEIFS(Observed!X$2:X$3250,Observed!$A$2:$A$3250,$A69,Observed!$C$2:$C$3250,$C69),"")</f>
        <v/>
      </c>
      <c r="Y69" s="23" t="str">
        <f>IF(ISNUMBER(AVERAGEIFS(Observed!Y$2:Y$3250,Observed!$A$2:$A$3250,$A69,Observed!$C$2:$C$3250,$C69)),AVERAGEIFS(Observed!Y$2:Y$3250,Observed!$A$2:$A$3250,$A69,Observed!$C$2:$C$3250,$C69),"")</f>
        <v/>
      </c>
      <c r="Z69" s="23" t="str">
        <f>IF(ISNUMBER(AVERAGEIFS(Observed!Z$2:Z$3250,Observed!$A$2:$A$3250,$A69,Observed!$C$2:$C$3250,$C69)),AVERAGEIFS(Observed!Z$2:Z$3250,Observed!$A$2:$A$3250,$A69,Observed!$C$2:$C$3250,$C69),"")</f>
        <v/>
      </c>
      <c r="AA69" s="23" t="str">
        <f>IF(ISNUMBER(AVERAGEIFS(Observed!AA$2:AA$3250,Observed!$A$2:$A$3250,$A69,Observed!$C$2:$C$3250,$C69)),AVERAGEIFS(Observed!AA$2:AA$3250,Observed!$A$2:$A$3250,$A69,Observed!$C$2:$C$3250,$C69),"")</f>
        <v/>
      </c>
      <c r="AB69" s="23" t="str">
        <f>IF(ISNUMBER(AVERAGEIFS(Observed!AB$2:AB$3250,Observed!$A$2:$A$3250,$A69,Observed!$C$2:$C$3250,$C69)),AVERAGEIFS(Observed!AB$2:AB$3250,Observed!$A$2:$A$3250,$A69,Observed!$C$2:$C$3250,$C69),"")</f>
        <v/>
      </c>
      <c r="AC69" s="23" t="str">
        <f>IF(ISNUMBER(AVERAGEIFS(Observed!AC$2:AC$3250,Observed!$A$2:$A$3250,$A69,Observed!$C$2:$C$3250,$C69)),AVERAGEIFS(Observed!AC$2:AC$3250,Observed!$A$2:$A$3250,$A69,Observed!$C$2:$C$3250,$C69),"")</f>
        <v/>
      </c>
      <c r="AD69" s="23" t="str">
        <f>IF(ISNUMBER(AVERAGEIFS(Observed!AD$2:AD$3250,Observed!$A$2:$A$3250,$A69,Observed!$C$2:$C$3250,$C69)),AVERAGEIFS(Observed!AD$2:AD$3250,Observed!$A$2:$A$3250,$A69,Observed!$C$2:$C$3250,$C69),"")</f>
        <v/>
      </c>
      <c r="AE69" s="23" t="str">
        <f>IF(ISNUMBER(AVERAGEIFS(Observed!AE$2:AE$3250,Observed!$A$2:$A$3250,$A69,Observed!$C$2:$C$3250,$C69)),AVERAGEIFS(Observed!AE$2:AE$3250,Observed!$A$2:$A$3250,$A69,Observed!$C$2:$C$3250,$C69),"")</f>
        <v/>
      </c>
      <c r="AF69" s="23" t="str">
        <f>IF(ISNUMBER(AVERAGEIFS(Observed!AF$2:AF$3250,Observed!$A$2:$A$3250,$A69,Observed!$C$2:$C$3250,$C69)),AVERAGEIFS(Observed!AF$2:AF$3250,Observed!$A$2:$A$3250,$A69,Observed!$C$2:$C$3250,$C69),"")</f>
        <v/>
      </c>
      <c r="AG69" s="23">
        <f>IF(ISNUMBER(AVERAGEIFS(Observed!AG$2:AG$3250,Observed!$A$2:$A$3250,$A69,Observed!$C$2:$C$3250,$C69)),AVERAGEIFS(Observed!AG$2:AG$3250,Observed!$A$2:$A$3250,$A69,Observed!$C$2:$C$3250,$C69),"")</f>
        <v>19.400000000000002</v>
      </c>
      <c r="AH69" s="24">
        <f>IF(ISNUMBER(AVERAGEIFS(Observed!AH$2:AH$3250,Observed!$A$2:$A$3250,$A69,Observed!$C$2:$C$3250,$C69)),AVERAGEIFS(Observed!AH$2:AH$3250,Observed!$A$2:$A$3250,$A69,Observed!$C$2:$C$3250,$C69),"")</f>
        <v>0.03</v>
      </c>
      <c r="AI69" s="24">
        <f>IF(ISNUMBER(AVERAGEIFS(Observed!AI$2:AI$3250,Observed!$A$2:$A$3250,$A69,Observed!$C$2:$C$3250,$C69)),AVERAGEIFS(Observed!AI$2:AI$3250,Observed!$A$2:$A$3250,$A69,Observed!$C$2:$C$3250,$C69),"")</f>
        <v>0.03</v>
      </c>
      <c r="AJ69" s="24" t="str">
        <f>IF(ISNUMBER(AVERAGEIFS(Observed!AJ$2:AJ$3250,Observed!$A$2:$A$3250,$A69,Observed!$C$2:$C$3250,$C69)),AVERAGEIFS(Observed!AJ$2:AJ$3250,Observed!$A$2:$A$3250,$A69,Observed!$C$2:$C$3250,$C69),"")</f>
        <v/>
      </c>
      <c r="AK69" s="23" t="str">
        <f>IF(ISNUMBER(AVERAGEIFS(Observed!AK$2:AK$3250,Observed!$A$2:$A$3250,$A69,Observed!$C$2:$C$3250,$C69)),AVERAGEIFS(Observed!AK$2:AK$3250,Observed!$A$2:$A$3250,$A69,Observed!$C$2:$C$3250,$C69),"")</f>
        <v/>
      </c>
      <c r="AL69" s="24">
        <f>IF(ISNUMBER(AVERAGEIFS(Observed!AL$2:AL$3250,Observed!$A$2:$A$3250,$A69,Observed!$C$2:$C$3250,$C69)),AVERAGEIFS(Observed!AL$2:AL$3250,Observed!$A$2:$A$3250,$A69,Observed!$C$2:$C$3250,$C69),"")</f>
        <v>0.84899999999999987</v>
      </c>
      <c r="AM69" s="24">
        <f>IF(ISNUMBER(AVERAGEIFS(Observed!AM$2:AM$3250,Observed!$A$2:$A$3250,$A69,Observed!$C$2:$C$3250,$C69)),AVERAGEIFS(Observed!AM$2:AM$3250,Observed!$A$2:$A$3250,$A69,Observed!$C$2:$C$3250,$C69),"")</f>
        <v>2.2333333333333334E-2</v>
      </c>
      <c r="AN69" s="24" t="str">
        <f>IF(ISNUMBER(AVERAGEIFS(Observed!AN$2:AN$3250,Observed!$A$2:$A$3250,$A69,Observed!$C$2:$C$3250,$C69)),AVERAGEIFS(Observed!AN$2:AN$3250,Observed!$A$2:$A$3250,$A69,Observed!$C$2:$C$3250,$C69),"")</f>
        <v/>
      </c>
      <c r="AO69" s="24" t="str">
        <f>IF(ISNUMBER(AVERAGEIFS(Observed!AO$2:AO$3250,Observed!$A$2:$A$3250,$A69,Observed!$C$2:$C$3250,$C69)),AVERAGEIFS(Observed!AO$2:AO$3250,Observed!$A$2:$A$3250,$A69,Observed!$C$2:$C$3250,$C69),"")</f>
        <v/>
      </c>
      <c r="AP69" s="24" t="str">
        <f>IF(ISNUMBER(AVERAGEIFS(Observed!AP$2:AP$3250,Observed!$A$2:$A$3250,$A69,Observed!$C$2:$C$3250,$C69)),AVERAGEIFS(Observed!AP$2:AP$3250,Observed!$A$2:$A$3250,$A69,Observed!$C$2:$C$3250,$C69),"")</f>
        <v/>
      </c>
      <c r="AQ69" s="24" t="str">
        <f>IF(ISNUMBER(AVERAGEIFS(Observed!AQ$2:AQ$3250,Observed!$A$2:$A$3250,$A69,Observed!$C$2:$C$3250,$C69)),AVERAGEIFS(Observed!AQ$2:AQ$3250,Observed!$A$2:$A$3250,$A69,Observed!$C$2:$C$3250,$C69),"")</f>
        <v/>
      </c>
      <c r="AR69" s="24">
        <f>IF(ISNUMBER(AVERAGEIFS(Observed!AR$2:AR$3250,Observed!$A$2:$A$3250,$A69,Observed!$C$2:$C$3250,$C69)),AVERAGEIFS(Observed!AR$2:AR$3250,Observed!$A$2:$A$3250,$A69,Observed!$C$2:$C$3250,$C69),"")</f>
        <v>0</v>
      </c>
      <c r="AS69" s="23" t="str">
        <f>IF(ISNUMBER(AVERAGEIFS(Observed!AS$2:AS$3250,Observed!$A$2:$A$3250,$A69,Observed!$C$2:$C$3250,$C69)),AVERAGEIFS(Observed!AS$2:AS$3250,Observed!$A$2:$A$3250,$A69,Observed!$C$2:$C$3250,$C69),"")</f>
        <v/>
      </c>
      <c r="AT69" s="24" t="str">
        <f>IF(ISNUMBER(AVERAGEIFS(Observed!AT$2:AT$3250,Observed!$A$2:$A$3250,$A69,Observed!$C$2:$C$3250,$C69)),AVERAGEIFS(Observed!AT$2:AT$3250,Observed!$A$2:$A$3250,$A69,Observed!$C$2:$C$3250,$C69),"")</f>
        <v/>
      </c>
      <c r="AU69" s="23">
        <f>IF(ISNUMBER(AVERAGEIFS(Observed!AU$2:AU$3250,Observed!$A$2:$A$3250,$A69,Observed!$C$2:$C$3250,$C69)),AVERAGEIFS(Observed!AU$2:AU$3250,Observed!$A$2:$A$3250,$A69,Observed!$C$2:$C$3250,$C69),"")</f>
        <v>1.0333333333333334</v>
      </c>
      <c r="AV69" s="23">
        <f>IF(ISNUMBER(AVERAGEIFS(Observed!AV$2:AV$3250,Observed!$A$2:$A$3250,$A69,Observed!$C$2:$C$3250,$C69)),AVERAGEIFS(Observed!AV$2:AV$3250,Observed!$A$2:$A$3250,$A69,Observed!$C$2:$C$3250,$C69),"")</f>
        <v>12.049999999999999</v>
      </c>
      <c r="AW69" s="2">
        <f>COUNTIFS(Observed!$A$2:$A$3250,$A69,Observed!$C$2:$C$3250,$C69)</f>
        <v>3</v>
      </c>
      <c r="AX69" s="2">
        <f t="shared" si="1"/>
        <v>11</v>
      </c>
    </row>
    <row r="70" spans="1:50" x14ac:dyDescent="0.25">
      <c r="A70" s="4" t="s">
        <v>119</v>
      </c>
      <c r="B70" t="s">
        <v>24</v>
      </c>
      <c r="C70" s="3">
        <v>42109</v>
      </c>
      <c r="D70">
        <v>1</v>
      </c>
      <c r="E70">
        <v>100</v>
      </c>
      <c r="J70" s="2" t="s">
        <v>44</v>
      </c>
      <c r="K70" s="2" t="s">
        <v>23</v>
      </c>
      <c r="L70">
        <v>4</v>
      </c>
      <c r="M70" s="2" t="s">
        <v>21</v>
      </c>
      <c r="N70" s="22" t="str">
        <f>IF(ISNUMBER(AVERAGEIFS(Observed!N$2:N$3250,Observed!$A$2:$A$3250,$A70,Observed!$C$2:$C$3250,$C70)),AVERAGEIFS(Observed!N$2:N$3250,Observed!$A$2:$A$3250,$A70,Observed!$C$2:$C$3250,$C70),"")</f>
        <v/>
      </c>
      <c r="O70" s="23" t="str">
        <f>IF(ISNUMBER(AVERAGEIFS(Observed!O$2:O$3250,Observed!$A$2:$A$3250,$A70,Observed!$C$2:$C$3250,$C70)),AVERAGEIFS(Observed!O$2:O$3250,Observed!$A$2:$A$3250,$A70,Observed!$C$2:$C$3250,$C70),"")</f>
        <v/>
      </c>
      <c r="P70" s="23">
        <f>IF(ISNUMBER(AVERAGEIFS(Observed!P$2:P$3250,Observed!$A$2:$A$3250,$A70,Observed!$C$2:$C$3250,$C70)),AVERAGEIFS(Observed!P$2:P$3250,Observed!$A$2:$A$3250,$A70,Observed!$C$2:$C$3250,$C70),"")</f>
        <v>63.693333333333328</v>
      </c>
      <c r="Q70" s="23">
        <f>IF(ISNUMBER(AVERAGEIFS(Observed!Q$2:Q$3250,Observed!$A$2:$A$3250,$A70,Observed!$C$2:$C$3250,$C70)),AVERAGEIFS(Observed!Q$2:Q$3250,Observed!$A$2:$A$3250,$A70,Observed!$C$2:$C$3250,$C70),"")</f>
        <v>63.693333333333328</v>
      </c>
      <c r="R70" s="23">
        <f>IF(ISNUMBER(AVERAGEIFS(Observed!R$2:R$3250,Observed!$A$2:$A$3250,$A70,Observed!$C$2:$C$3250,$C70)),AVERAGEIFS(Observed!R$2:R$3250,Observed!$A$2:$A$3250,$A70,Observed!$C$2:$C$3250,$C70),"")</f>
        <v>623.37333333333333</v>
      </c>
      <c r="S70" s="24" t="str">
        <f>IF(ISNUMBER(AVERAGEIFS(Observed!S$2:S$3250,Observed!$A$2:$A$3250,$A70,Observed!$C$2:$C$3250,$C70)),AVERAGEIFS(Observed!S$2:S$3250,Observed!$A$2:$A$3250,$A70,Observed!$C$2:$C$3250,$C70),"")</f>
        <v/>
      </c>
      <c r="T70" s="24" t="str">
        <f>IF(ISNUMBER(AVERAGEIFS(Observed!T$2:T$3250,Observed!$A$2:$A$3250,$A70,Observed!$C$2:$C$3250,$C70)),AVERAGEIFS(Observed!T$2:T$3250,Observed!$A$2:$A$3250,$A70,Observed!$C$2:$C$3250,$C70),"")</f>
        <v/>
      </c>
      <c r="U70" s="24" t="str">
        <f>IF(ISNUMBER(AVERAGEIFS(Observed!U$2:U$3250,Observed!$A$2:$A$3250,$A70,Observed!$C$2:$C$3250,$C70)),AVERAGEIFS(Observed!U$2:U$3250,Observed!$A$2:$A$3250,$A70,Observed!$C$2:$C$3250,$C70),"")</f>
        <v/>
      </c>
      <c r="V70" s="23" t="str">
        <f>IF(ISNUMBER(AVERAGEIFS(Observed!V$2:V$3250,Observed!$A$2:$A$3250,$A70,Observed!$C$2:$C$3250,$C70)),AVERAGEIFS(Observed!V$2:V$3250,Observed!$A$2:$A$3250,$A70,Observed!$C$2:$C$3250,$C70),"")</f>
        <v/>
      </c>
      <c r="W70" s="25" t="str">
        <f>IF(ISNUMBER(AVERAGEIFS(Observed!W$2:W$3250,Observed!$A$2:$A$3250,$A70,Observed!$C$2:$C$3250,$C70)),AVERAGEIFS(Observed!W$2:W$3250,Observed!$A$2:$A$3250,$A70,Observed!$C$2:$C$3250,$C70),"")</f>
        <v/>
      </c>
      <c r="X70" s="25" t="str">
        <f>IF(ISNUMBER(AVERAGEIFS(Observed!X$2:X$3250,Observed!$A$2:$A$3250,$A70,Observed!$C$2:$C$3250,$C70)),AVERAGEIFS(Observed!X$2:X$3250,Observed!$A$2:$A$3250,$A70,Observed!$C$2:$C$3250,$C70),"")</f>
        <v/>
      </c>
      <c r="Y70" s="23" t="str">
        <f>IF(ISNUMBER(AVERAGEIFS(Observed!Y$2:Y$3250,Observed!$A$2:$A$3250,$A70,Observed!$C$2:$C$3250,$C70)),AVERAGEIFS(Observed!Y$2:Y$3250,Observed!$A$2:$A$3250,$A70,Observed!$C$2:$C$3250,$C70),"")</f>
        <v/>
      </c>
      <c r="Z70" s="23" t="str">
        <f>IF(ISNUMBER(AVERAGEIFS(Observed!Z$2:Z$3250,Observed!$A$2:$A$3250,$A70,Observed!$C$2:$C$3250,$C70)),AVERAGEIFS(Observed!Z$2:Z$3250,Observed!$A$2:$A$3250,$A70,Observed!$C$2:$C$3250,$C70),"")</f>
        <v/>
      </c>
      <c r="AA70" s="23" t="str">
        <f>IF(ISNUMBER(AVERAGEIFS(Observed!AA$2:AA$3250,Observed!$A$2:$A$3250,$A70,Observed!$C$2:$C$3250,$C70)),AVERAGEIFS(Observed!AA$2:AA$3250,Observed!$A$2:$A$3250,$A70,Observed!$C$2:$C$3250,$C70),"")</f>
        <v/>
      </c>
      <c r="AB70" s="23" t="str">
        <f>IF(ISNUMBER(AVERAGEIFS(Observed!AB$2:AB$3250,Observed!$A$2:$A$3250,$A70,Observed!$C$2:$C$3250,$C70)),AVERAGEIFS(Observed!AB$2:AB$3250,Observed!$A$2:$A$3250,$A70,Observed!$C$2:$C$3250,$C70),"")</f>
        <v/>
      </c>
      <c r="AC70" s="23" t="str">
        <f>IF(ISNUMBER(AVERAGEIFS(Observed!AC$2:AC$3250,Observed!$A$2:$A$3250,$A70,Observed!$C$2:$C$3250,$C70)),AVERAGEIFS(Observed!AC$2:AC$3250,Observed!$A$2:$A$3250,$A70,Observed!$C$2:$C$3250,$C70),"")</f>
        <v/>
      </c>
      <c r="AD70" s="23" t="str">
        <f>IF(ISNUMBER(AVERAGEIFS(Observed!AD$2:AD$3250,Observed!$A$2:$A$3250,$A70,Observed!$C$2:$C$3250,$C70)),AVERAGEIFS(Observed!AD$2:AD$3250,Observed!$A$2:$A$3250,$A70,Observed!$C$2:$C$3250,$C70),"")</f>
        <v/>
      </c>
      <c r="AE70" s="23" t="str">
        <f>IF(ISNUMBER(AVERAGEIFS(Observed!AE$2:AE$3250,Observed!$A$2:$A$3250,$A70,Observed!$C$2:$C$3250,$C70)),AVERAGEIFS(Observed!AE$2:AE$3250,Observed!$A$2:$A$3250,$A70,Observed!$C$2:$C$3250,$C70),"")</f>
        <v/>
      </c>
      <c r="AF70" s="23" t="str">
        <f>IF(ISNUMBER(AVERAGEIFS(Observed!AF$2:AF$3250,Observed!$A$2:$A$3250,$A70,Observed!$C$2:$C$3250,$C70)),AVERAGEIFS(Observed!AF$2:AF$3250,Observed!$A$2:$A$3250,$A70,Observed!$C$2:$C$3250,$C70),"")</f>
        <v/>
      </c>
      <c r="AG70" s="23">
        <f>IF(ISNUMBER(AVERAGEIFS(Observed!AG$2:AG$3250,Observed!$A$2:$A$3250,$A70,Observed!$C$2:$C$3250,$C70)),AVERAGEIFS(Observed!AG$2:AG$3250,Observed!$A$2:$A$3250,$A70,Observed!$C$2:$C$3250,$C70),"")</f>
        <v>20.733333333333331</v>
      </c>
      <c r="AH70" s="24">
        <f>IF(ISNUMBER(AVERAGEIFS(Observed!AH$2:AH$3250,Observed!$A$2:$A$3250,$A70,Observed!$C$2:$C$3250,$C70)),AVERAGEIFS(Observed!AH$2:AH$3250,Observed!$A$2:$A$3250,$A70,Observed!$C$2:$C$3250,$C70),"")</f>
        <v>3.2000000000000001E-2</v>
      </c>
      <c r="AI70" s="24">
        <f>IF(ISNUMBER(AVERAGEIFS(Observed!AI$2:AI$3250,Observed!$A$2:$A$3250,$A70,Observed!$C$2:$C$3250,$C70)),AVERAGEIFS(Observed!AI$2:AI$3250,Observed!$A$2:$A$3250,$A70,Observed!$C$2:$C$3250,$C70),"")</f>
        <v>3.2000000000000001E-2</v>
      </c>
      <c r="AJ70" s="24" t="str">
        <f>IF(ISNUMBER(AVERAGEIFS(Observed!AJ$2:AJ$3250,Observed!$A$2:$A$3250,$A70,Observed!$C$2:$C$3250,$C70)),AVERAGEIFS(Observed!AJ$2:AJ$3250,Observed!$A$2:$A$3250,$A70,Observed!$C$2:$C$3250,$C70),"")</f>
        <v/>
      </c>
      <c r="AK70" s="23" t="str">
        <f>IF(ISNUMBER(AVERAGEIFS(Observed!AK$2:AK$3250,Observed!$A$2:$A$3250,$A70,Observed!$C$2:$C$3250,$C70)),AVERAGEIFS(Observed!AK$2:AK$3250,Observed!$A$2:$A$3250,$A70,Observed!$C$2:$C$3250,$C70),"")</f>
        <v/>
      </c>
      <c r="AL70" s="24">
        <f>IF(ISNUMBER(AVERAGEIFS(Observed!AL$2:AL$3250,Observed!$A$2:$A$3250,$A70,Observed!$C$2:$C$3250,$C70)),AVERAGEIFS(Observed!AL$2:AL$3250,Observed!$A$2:$A$3250,$A70,Observed!$C$2:$C$3250,$C70),"")</f>
        <v>0.81700000000000006</v>
      </c>
      <c r="AM70" s="24">
        <f>IF(ISNUMBER(AVERAGEIFS(Observed!AM$2:AM$3250,Observed!$A$2:$A$3250,$A70,Observed!$C$2:$C$3250,$C70)),AVERAGEIFS(Observed!AM$2:AM$3250,Observed!$A$2:$A$3250,$A70,Observed!$C$2:$C$3250,$C70),"")</f>
        <v>4.0333333333333332E-2</v>
      </c>
      <c r="AN70" s="24" t="str">
        <f>IF(ISNUMBER(AVERAGEIFS(Observed!AN$2:AN$3250,Observed!$A$2:$A$3250,$A70,Observed!$C$2:$C$3250,$C70)),AVERAGEIFS(Observed!AN$2:AN$3250,Observed!$A$2:$A$3250,$A70,Observed!$C$2:$C$3250,$C70),"")</f>
        <v/>
      </c>
      <c r="AO70" s="24" t="str">
        <f>IF(ISNUMBER(AVERAGEIFS(Observed!AO$2:AO$3250,Observed!$A$2:$A$3250,$A70,Observed!$C$2:$C$3250,$C70)),AVERAGEIFS(Observed!AO$2:AO$3250,Observed!$A$2:$A$3250,$A70,Observed!$C$2:$C$3250,$C70),"")</f>
        <v/>
      </c>
      <c r="AP70" s="24" t="str">
        <f>IF(ISNUMBER(AVERAGEIFS(Observed!AP$2:AP$3250,Observed!$A$2:$A$3250,$A70,Observed!$C$2:$C$3250,$C70)),AVERAGEIFS(Observed!AP$2:AP$3250,Observed!$A$2:$A$3250,$A70,Observed!$C$2:$C$3250,$C70),"")</f>
        <v/>
      </c>
      <c r="AQ70" s="24" t="str">
        <f>IF(ISNUMBER(AVERAGEIFS(Observed!AQ$2:AQ$3250,Observed!$A$2:$A$3250,$A70,Observed!$C$2:$C$3250,$C70)),AVERAGEIFS(Observed!AQ$2:AQ$3250,Observed!$A$2:$A$3250,$A70,Observed!$C$2:$C$3250,$C70),"")</f>
        <v/>
      </c>
      <c r="AR70" s="24">
        <f>IF(ISNUMBER(AVERAGEIFS(Observed!AR$2:AR$3250,Observed!$A$2:$A$3250,$A70,Observed!$C$2:$C$3250,$C70)),AVERAGEIFS(Observed!AR$2:AR$3250,Observed!$A$2:$A$3250,$A70,Observed!$C$2:$C$3250,$C70),"")</f>
        <v>0</v>
      </c>
      <c r="AS70" s="23" t="str">
        <f>IF(ISNUMBER(AVERAGEIFS(Observed!AS$2:AS$3250,Observed!$A$2:$A$3250,$A70,Observed!$C$2:$C$3250,$C70)),AVERAGEIFS(Observed!AS$2:AS$3250,Observed!$A$2:$A$3250,$A70,Observed!$C$2:$C$3250,$C70),"")</f>
        <v/>
      </c>
      <c r="AT70" s="24" t="str">
        <f>IF(ISNUMBER(AVERAGEIFS(Observed!AT$2:AT$3250,Observed!$A$2:$A$3250,$A70,Observed!$C$2:$C$3250,$C70)),AVERAGEIFS(Observed!AT$2:AT$3250,Observed!$A$2:$A$3250,$A70,Observed!$C$2:$C$3250,$C70),"")</f>
        <v/>
      </c>
      <c r="AU70" s="23">
        <f>IF(ISNUMBER(AVERAGEIFS(Observed!AU$2:AU$3250,Observed!$A$2:$A$3250,$A70,Observed!$C$2:$C$3250,$C70)),AVERAGEIFS(Observed!AU$2:AU$3250,Observed!$A$2:$A$3250,$A70,Observed!$C$2:$C$3250,$C70),"")</f>
        <v>2.0853333333333333</v>
      </c>
      <c r="AV70" s="23">
        <f>IF(ISNUMBER(AVERAGEIFS(Observed!AV$2:AV$3250,Observed!$A$2:$A$3250,$A70,Observed!$C$2:$C$3250,$C70)),AVERAGEIFS(Observed!AV$2:AV$3250,Observed!$A$2:$A$3250,$A70,Observed!$C$2:$C$3250,$C70),"")</f>
        <v>16.951666666666668</v>
      </c>
      <c r="AW70" s="2">
        <f>COUNTIFS(Observed!$A$2:$A$3250,$A70,Observed!$C$2:$C$3250,$C70)</f>
        <v>3</v>
      </c>
      <c r="AX70" s="2">
        <f t="shared" si="1"/>
        <v>11</v>
      </c>
    </row>
    <row r="71" spans="1:50" x14ac:dyDescent="0.25">
      <c r="A71" s="4" t="s">
        <v>120</v>
      </c>
      <c r="B71" t="s">
        <v>24</v>
      </c>
      <c r="C71" s="3">
        <v>42109</v>
      </c>
      <c r="D71">
        <v>1</v>
      </c>
      <c r="E71">
        <v>200</v>
      </c>
      <c r="J71" s="2" t="s">
        <v>44</v>
      </c>
      <c r="K71" s="2" t="s">
        <v>23</v>
      </c>
      <c r="L71">
        <v>4</v>
      </c>
      <c r="M71" s="2" t="s">
        <v>21</v>
      </c>
      <c r="N71" s="22" t="str">
        <f>IF(ISNUMBER(AVERAGEIFS(Observed!N$2:N$3250,Observed!$A$2:$A$3250,$A71,Observed!$C$2:$C$3250,$C71)),AVERAGEIFS(Observed!N$2:N$3250,Observed!$A$2:$A$3250,$A71,Observed!$C$2:$C$3250,$C71),"")</f>
        <v/>
      </c>
      <c r="O71" s="23" t="str">
        <f>IF(ISNUMBER(AVERAGEIFS(Observed!O$2:O$3250,Observed!$A$2:$A$3250,$A71,Observed!$C$2:$C$3250,$C71)),AVERAGEIFS(Observed!O$2:O$3250,Observed!$A$2:$A$3250,$A71,Observed!$C$2:$C$3250,$C71),"")</f>
        <v/>
      </c>
      <c r="P71" s="23">
        <f>IF(ISNUMBER(AVERAGEIFS(Observed!P$2:P$3250,Observed!$A$2:$A$3250,$A71,Observed!$C$2:$C$3250,$C71)),AVERAGEIFS(Observed!P$2:P$3250,Observed!$A$2:$A$3250,$A71,Observed!$C$2:$C$3250,$C71),"")</f>
        <v>59.083333333333336</v>
      </c>
      <c r="Q71" s="23">
        <f>IF(ISNUMBER(AVERAGEIFS(Observed!Q$2:Q$3250,Observed!$A$2:$A$3250,$A71,Observed!$C$2:$C$3250,$C71)),AVERAGEIFS(Observed!Q$2:Q$3250,Observed!$A$2:$A$3250,$A71,Observed!$C$2:$C$3250,$C71),"")</f>
        <v>59.083333333333336</v>
      </c>
      <c r="R71" s="23">
        <f>IF(ISNUMBER(AVERAGEIFS(Observed!R$2:R$3250,Observed!$A$2:$A$3250,$A71,Observed!$C$2:$C$3250,$C71)),AVERAGEIFS(Observed!R$2:R$3250,Observed!$A$2:$A$3250,$A71,Observed!$C$2:$C$3250,$C71),"")</f>
        <v>505.90333333333336</v>
      </c>
      <c r="S71" s="24" t="str">
        <f>IF(ISNUMBER(AVERAGEIFS(Observed!S$2:S$3250,Observed!$A$2:$A$3250,$A71,Observed!$C$2:$C$3250,$C71)),AVERAGEIFS(Observed!S$2:S$3250,Observed!$A$2:$A$3250,$A71,Observed!$C$2:$C$3250,$C71),"")</f>
        <v/>
      </c>
      <c r="T71" s="24" t="str">
        <f>IF(ISNUMBER(AVERAGEIFS(Observed!T$2:T$3250,Observed!$A$2:$A$3250,$A71,Observed!$C$2:$C$3250,$C71)),AVERAGEIFS(Observed!T$2:T$3250,Observed!$A$2:$A$3250,$A71,Observed!$C$2:$C$3250,$C71),"")</f>
        <v/>
      </c>
      <c r="U71" s="24" t="str">
        <f>IF(ISNUMBER(AVERAGEIFS(Observed!U$2:U$3250,Observed!$A$2:$A$3250,$A71,Observed!$C$2:$C$3250,$C71)),AVERAGEIFS(Observed!U$2:U$3250,Observed!$A$2:$A$3250,$A71,Observed!$C$2:$C$3250,$C71),"")</f>
        <v/>
      </c>
      <c r="V71" s="23" t="str">
        <f>IF(ISNUMBER(AVERAGEIFS(Observed!V$2:V$3250,Observed!$A$2:$A$3250,$A71,Observed!$C$2:$C$3250,$C71)),AVERAGEIFS(Observed!V$2:V$3250,Observed!$A$2:$A$3250,$A71,Observed!$C$2:$C$3250,$C71),"")</f>
        <v/>
      </c>
      <c r="W71" s="25" t="str">
        <f>IF(ISNUMBER(AVERAGEIFS(Observed!W$2:W$3250,Observed!$A$2:$A$3250,$A71,Observed!$C$2:$C$3250,$C71)),AVERAGEIFS(Observed!W$2:W$3250,Observed!$A$2:$A$3250,$A71,Observed!$C$2:$C$3250,$C71),"")</f>
        <v/>
      </c>
      <c r="X71" s="25" t="str">
        <f>IF(ISNUMBER(AVERAGEIFS(Observed!X$2:X$3250,Observed!$A$2:$A$3250,$A71,Observed!$C$2:$C$3250,$C71)),AVERAGEIFS(Observed!X$2:X$3250,Observed!$A$2:$A$3250,$A71,Observed!$C$2:$C$3250,$C71),"")</f>
        <v/>
      </c>
      <c r="Y71" s="23" t="str">
        <f>IF(ISNUMBER(AVERAGEIFS(Observed!Y$2:Y$3250,Observed!$A$2:$A$3250,$A71,Observed!$C$2:$C$3250,$C71)),AVERAGEIFS(Observed!Y$2:Y$3250,Observed!$A$2:$A$3250,$A71,Observed!$C$2:$C$3250,$C71),"")</f>
        <v/>
      </c>
      <c r="Z71" s="23" t="str">
        <f>IF(ISNUMBER(AVERAGEIFS(Observed!Z$2:Z$3250,Observed!$A$2:$A$3250,$A71,Observed!$C$2:$C$3250,$C71)),AVERAGEIFS(Observed!Z$2:Z$3250,Observed!$A$2:$A$3250,$A71,Observed!$C$2:$C$3250,$C71),"")</f>
        <v/>
      </c>
      <c r="AA71" s="23" t="str">
        <f>IF(ISNUMBER(AVERAGEIFS(Observed!AA$2:AA$3250,Observed!$A$2:$A$3250,$A71,Observed!$C$2:$C$3250,$C71)),AVERAGEIFS(Observed!AA$2:AA$3250,Observed!$A$2:$A$3250,$A71,Observed!$C$2:$C$3250,$C71),"")</f>
        <v/>
      </c>
      <c r="AB71" s="23" t="str">
        <f>IF(ISNUMBER(AVERAGEIFS(Observed!AB$2:AB$3250,Observed!$A$2:$A$3250,$A71,Observed!$C$2:$C$3250,$C71)),AVERAGEIFS(Observed!AB$2:AB$3250,Observed!$A$2:$A$3250,$A71,Observed!$C$2:$C$3250,$C71),"")</f>
        <v/>
      </c>
      <c r="AC71" s="23" t="str">
        <f>IF(ISNUMBER(AVERAGEIFS(Observed!AC$2:AC$3250,Observed!$A$2:$A$3250,$A71,Observed!$C$2:$C$3250,$C71)),AVERAGEIFS(Observed!AC$2:AC$3250,Observed!$A$2:$A$3250,$A71,Observed!$C$2:$C$3250,$C71),"")</f>
        <v/>
      </c>
      <c r="AD71" s="23" t="str">
        <f>IF(ISNUMBER(AVERAGEIFS(Observed!AD$2:AD$3250,Observed!$A$2:$A$3250,$A71,Observed!$C$2:$C$3250,$C71)),AVERAGEIFS(Observed!AD$2:AD$3250,Observed!$A$2:$A$3250,$A71,Observed!$C$2:$C$3250,$C71),"")</f>
        <v/>
      </c>
      <c r="AE71" s="23" t="str">
        <f>IF(ISNUMBER(AVERAGEIFS(Observed!AE$2:AE$3250,Observed!$A$2:$A$3250,$A71,Observed!$C$2:$C$3250,$C71)),AVERAGEIFS(Observed!AE$2:AE$3250,Observed!$A$2:$A$3250,$A71,Observed!$C$2:$C$3250,$C71),"")</f>
        <v/>
      </c>
      <c r="AF71" s="23" t="str">
        <f>IF(ISNUMBER(AVERAGEIFS(Observed!AF$2:AF$3250,Observed!$A$2:$A$3250,$A71,Observed!$C$2:$C$3250,$C71)),AVERAGEIFS(Observed!AF$2:AF$3250,Observed!$A$2:$A$3250,$A71,Observed!$C$2:$C$3250,$C71),"")</f>
        <v/>
      </c>
      <c r="AG71" s="23">
        <f>IF(ISNUMBER(AVERAGEIFS(Observed!AG$2:AG$3250,Observed!$A$2:$A$3250,$A71,Observed!$C$2:$C$3250,$C71)),AVERAGEIFS(Observed!AG$2:AG$3250,Observed!$A$2:$A$3250,$A71,Observed!$C$2:$C$3250,$C71),"")</f>
        <v>20.7</v>
      </c>
      <c r="AH71" s="24">
        <f>IF(ISNUMBER(AVERAGEIFS(Observed!AH$2:AH$3250,Observed!$A$2:$A$3250,$A71,Observed!$C$2:$C$3250,$C71)),AVERAGEIFS(Observed!AH$2:AH$3250,Observed!$A$2:$A$3250,$A71,Observed!$C$2:$C$3250,$C71),"")</f>
        <v>3.2333333333333332E-2</v>
      </c>
      <c r="AI71" s="24">
        <f>IF(ISNUMBER(AVERAGEIFS(Observed!AI$2:AI$3250,Observed!$A$2:$A$3250,$A71,Observed!$C$2:$C$3250,$C71)),AVERAGEIFS(Observed!AI$2:AI$3250,Observed!$A$2:$A$3250,$A71,Observed!$C$2:$C$3250,$C71),"")</f>
        <v>3.2333333333333332E-2</v>
      </c>
      <c r="AJ71" s="24" t="str">
        <f>IF(ISNUMBER(AVERAGEIFS(Observed!AJ$2:AJ$3250,Observed!$A$2:$A$3250,$A71,Observed!$C$2:$C$3250,$C71)),AVERAGEIFS(Observed!AJ$2:AJ$3250,Observed!$A$2:$A$3250,$A71,Observed!$C$2:$C$3250,$C71),"")</f>
        <v/>
      </c>
      <c r="AK71" s="23" t="str">
        <f>IF(ISNUMBER(AVERAGEIFS(Observed!AK$2:AK$3250,Observed!$A$2:$A$3250,$A71,Observed!$C$2:$C$3250,$C71)),AVERAGEIFS(Observed!AK$2:AK$3250,Observed!$A$2:$A$3250,$A71,Observed!$C$2:$C$3250,$C71),"")</f>
        <v/>
      </c>
      <c r="AL71" s="24">
        <f>IF(ISNUMBER(AVERAGEIFS(Observed!AL$2:AL$3250,Observed!$A$2:$A$3250,$A71,Observed!$C$2:$C$3250,$C71)),AVERAGEIFS(Observed!AL$2:AL$3250,Observed!$A$2:$A$3250,$A71,Observed!$C$2:$C$3250,$C71),"")</f>
        <v>0.88600000000000001</v>
      </c>
      <c r="AM71" s="24">
        <f>IF(ISNUMBER(AVERAGEIFS(Observed!AM$2:AM$3250,Observed!$A$2:$A$3250,$A71,Observed!$C$2:$C$3250,$C71)),AVERAGEIFS(Observed!AM$2:AM$3250,Observed!$A$2:$A$3250,$A71,Observed!$C$2:$C$3250,$C71),"")</f>
        <v>1.4333333333333332E-2</v>
      </c>
      <c r="AN71" s="24" t="str">
        <f>IF(ISNUMBER(AVERAGEIFS(Observed!AN$2:AN$3250,Observed!$A$2:$A$3250,$A71,Observed!$C$2:$C$3250,$C71)),AVERAGEIFS(Observed!AN$2:AN$3250,Observed!$A$2:$A$3250,$A71,Observed!$C$2:$C$3250,$C71),"")</f>
        <v/>
      </c>
      <c r="AO71" s="24" t="str">
        <f>IF(ISNUMBER(AVERAGEIFS(Observed!AO$2:AO$3250,Observed!$A$2:$A$3250,$A71,Observed!$C$2:$C$3250,$C71)),AVERAGEIFS(Observed!AO$2:AO$3250,Observed!$A$2:$A$3250,$A71,Observed!$C$2:$C$3250,$C71),"")</f>
        <v/>
      </c>
      <c r="AP71" s="24" t="str">
        <f>IF(ISNUMBER(AVERAGEIFS(Observed!AP$2:AP$3250,Observed!$A$2:$A$3250,$A71,Observed!$C$2:$C$3250,$C71)),AVERAGEIFS(Observed!AP$2:AP$3250,Observed!$A$2:$A$3250,$A71,Observed!$C$2:$C$3250,$C71),"")</f>
        <v/>
      </c>
      <c r="AQ71" s="24" t="str">
        <f>IF(ISNUMBER(AVERAGEIFS(Observed!AQ$2:AQ$3250,Observed!$A$2:$A$3250,$A71,Observed!$C$2:$C$3250,$C71)),AVERAGEIFS(Observed!AQ$2:AQ$3250,Observed!$A$2:$A$3250,$A71,Observed!$C$2:$C$3250,$C71),"")</f>
        <v/>
      </c>
      <c r="AR71" s="24">
        <f>IF(ISNUMBER(AVERAGEIFS(Observed!AR$2:AR$3250,Observed!$A$2:$A$3250,$A71,Observed!$C$2:$C$3250,$C71)),AVERAGEIFS(Observed!AR$2:AR$3250,Observed!$A$2:$A$3250,$A71,Observed!$C$2:$C$3250,$C71),"")</f>
        <v>3.3333333333333332E-4</v>
      </c>
      <c r="AS71" s="23" t="str">
        <f>IF(ISNUMBER(AVERAGEIFS(Observed!AS$2:AS$3250,Observed!$A$2:$A$3250,$A71,Observed!$C$2:$C$3250,$C71)),AVERAGEIFS(Observed!AS$2:AS$3250,Observed!$A$2:$A$3250,$A71,Observed!$C$2:$C$3250,$C71),"")</f>
        <v/>
      </c>
      <c r="AT71" s="24" t="str">
        <f>IF(ISNUMBER(AVERAGEIFS(Observed!AT$2:AT$3250,Observed!$A$2:$A$3250,$A71,Observed!$C$2:$C$3250,$C71)),AVERAGEIFS(Observed!AT$2:AT$3250,Observed!$A$2:$A$3250,$A71,Observed!$C$2:$C$3250,$C71),"")</f>
        <v/>
      </c>
      <c r="AU71" s="23">
        <f>IF(ISNUMBER(AVERAGEIFS(Observed!AU$2:AU$3250,Observed!$A$2:$A$3250,$A71,Observed!$C$2:$C$3250,$C71)),AVERAGEIFS(Observed!AU$2:AU$3250,Observed!$A$2:$A$3250,$A71,Observed!$C$2:$C$3250,$C71),"")</f>
        <v>1.9543333333333335</v>
      </c>
      <c r="AV71" s="23">
        <f>IF(ISNUMBER(AVERAGEIFS(Observed!AV$2:AV$3250,Observed!$A$2:$A$3250,$A71,Observed!$C$2:$C$3250,$C71)),AVERAGEIFS(Observed!AV$2:AV$3250,Observed!$A$2:$A$3250,$A71,Observed!$C$2:$C$3250,$C71),"")</f>
        <v>13.102000000000002</v>
      </c>
      <c r="AW71" s="2">
        <f>COUNTIFS(Observed!$A$2:$A$3250,$A71,Observed!$C$2:$C$3250,$C71)</f>
        <v>3</v>
      </c>
      <c r="AX71" s="2">
        <f t="shared" si="1"/>
        <v>11</v>
      </c>
    </row>
    <row r="72" spans="1:50" x14ac:dyDescent="0.25">
      <c r="A72" s="4" t="s">
        <v>121</v>
      </c>
      <c r="B72" t="s">
        <v>24</v>
      </c>
      <c r="C72" s="3">
        <v>42109</v>
      </c>
      <c r="D72">
        <v>1</v>
      </c>
      <c r="E72">
        <v>350</v>
      </c>
      <c r="J72" s="2" t="s">
        <v>44</v>
      </c>
      <c r="K72" s="2" t="s">
        <v>23</v>
      </c>
      <c r="L72">
        <v>4</v>
      </c>
      <c r="M72" s="2" t="s">
        <v>21</v>
      </c>
      <c r="N72" s="22" t="str">
        <f>IF(ISNUMBER(AVERAGEIFS(Observed!N$2:N$3250,Observed!$A$2:$A$3250,$A72,Observed!$C$2:$C$3250,$C72)),AVERAGEIFS(Observed!N$2:N$3250,Observed!$A$2:$A$3250,$A72,Observed!$C$2:$C$3250,$C72),"")</f>
        <v/>
      </c>
      <c r="O72" s="23" t="str">
        <f>IF(ISNUMBER(AVERAGEIFS(Observed!O$2:O$3250,Observed!$A$2:$A$3250,$A72,Observed!$C$2:$C$3250,$C72)),AVERAGEIFS(Observed!O$2:O$3250,Observed!$A$2:$A$3250,$A72,Observed!$C$2:$C$3250,$C72),"")</f>
        <v/>
      </c>
      <c r="P72" s="23">
        <f>IF(ISNUMBER(AVERAGEIFS(Observed!P$2:P$3250,Observed!$A$2:$A$3250,$A72,Observed!$C$2:$C$3250,$C72)),AVERAGEIFS(Observed!P$2:P$3250,Observed!$A$2:$A$3250,$A72,Observed!$C$2:$C$3250,$C72),"")</f>
        <v>123.56</v>
      </c>
      <c r="Q72" s="23">
        <f>IF(ISNUMBER(AVERAGEIFS(Observed!Q$2:Q$3250,Observed!$A$2:$A$3250,$A72,Observed!$C$2:$C$3250,$C72)),AVERAGEIFS(Observed!Q$2:Q$3250,Observed!$A$2:$A$3250,$A72,Observed!$C$2:$C$3250,$C72),"")</f>
        <v>123.56</v>
      </c>
      <c r="R72" s="23">
        <f>IF(ISNUMBER(AVERAGEIFS(Observed!R$2:R$3250,Observed!$A$2:$A$3250,$A72,Observed!$C$2:$C$3250,$C72)),AVERAGEIFS(Observed!R$2:R$3250,Observed!$A$2:$A$3250,$A72,Observed!$C$2:$C$3250,$C72),"")</f>
        <v>785.58333333333337</v>
      </c>
      <c r="S72" s="24" t="str">
        <f>IF(ISNUMBER(AVERAGEIFS(Observed!S$2:S$3250,Observed!$A$2:$A$3250,$A72,Observed!$C$2:$C$3250,$C72)),AVERAGEIFS(Observed!S$2:S$3250,Observed!$A$2:$A$3250,$A72,Observed!$C$2:$C$3250,$C72),"")</f>
        <v/>
      </c>
      <c r="T72" s="24" t="str">
        <f>IF(ISNUMBER(AVERAGEIFS(Observed!T$2:T$3250,Observed!$A$2:$A$3250,$A72,Observed!$C$2:$C$3250,$C72)),AVERAGEIFS(Observed!T$2:T$3250,Observed!$A$2:$A$3250,$A72,Observed!$C$2:$C$3250,$C72),"")</f>
        <v/>
      </c>
      <c r="U72" s="24" t="str">
        <f>IF(ISNUMBER(AVERAGEIFS(Observed!U$2:U$3250,Observed!$A$2:$A$3250,$A72,Observed!$C$2:$C$3250,$C72)),AVERAGEIFS(Observed!U$2:U$3250,Observed!$A$2:$A$3250,$A72,Observed!$C$2:$C$3250,$C72),"")</f>
        <v/>
      </c>
      <c r="V72" s="23" t="str">
        <f>IF(ISNUMBER(AVERAGEIFS(Observed!V$2:V$3250,Observed!$A$2:$A$3250,$A72,Observed!$C$2:$C$3250,$C72)),AVERAGEIFS(Observed!V$2:V$3250,Observed!$A$2:$A$3250,$A72,Observed!$C$2:$C$3250,$C72),"")</f>
        <v/>
      </c>
      <c r="W72" s="25" t="str">
        <f>IF(ISNUMBER(AVERAGEIFS(Observed!W$2:W$3250,Observed!$A$2:$A$3250,$A72,Observed!$C$2:$C$3250,$C72)),AVERAGEIFS(Observed!W$2:W$3250,Observed!$A$2:$A$3250,$A72,Observed!$C$2:$C$3250,$C72),"")</f>
        <v/>
      </c>
      <c r="X72" s="25" t="str">
        <f>IF(ISNUMBER(AVERAGEIFS(Observed!X$2:X$3250,Observed!$A$2:$A$3250,$A72,Observed!$C$2:$C$3250,$C72)),AVERAGEIFS(Observed!X$2:X$3250,Observed!$A$2:$A$3250,$A72,Observed!$C$2:$C$3250,$C72),"")</f>
        <v/>
      </c>
      <c r="Y72" s="23" t="str">
        <f>IF(ISNUMBER(AVERAGEIFS(Observed!Y$2:Y$3250,Observed!$A$2:$A$3250,$A72,Observed!$C$2:$C$3250,$C72)),AVERAGEIFS(Observed!Y$2:Y$3250,Observed!$A$2:$A$3250,$A72,Observed!$C$2:$C$3250,$C72),"")</f>
        <v/>
      </c>
      <c r="Z72" s="23" t="str">
        <f>IF(ISNUMBER(AVERAGEIFS(Observed!Z$2:Z$3250,Observed!$A$2:$A$3250,$A72,Observed!$C$2:$C$3250,$C72)),AVERAGEIFS(Observed!Z$2:Z$3250,Observed!$A$2:$A$3250,$A72,Observed!$C$2:$C$3250,$C72),"")</f>
        <v/>
      </c>
      <c r="AA72" s="23" t="str">
        <f>IF(ISNUMBER(AVERAGEIFS(Observed!AA$2:AA$3250,Observed!$A$2:$A$3250,$A72,Observed!$C$2:$C$3250,$C72)),AVERAGEIFS(Observed!AA$2:AA$3250,Observed!$A$2:$A$3250,$A72,Observed!$C$2:$C$3250,$C72),"")</f>
        <v/>
      </c>
      <c r="AB72" s="23" t="str">
        <f>IF(ISNUMBER(AVERAGEIFS(Observed!AB$2:AB$3250,Observed!$A$2:$A$3250,$A72,Observed!$C$2:$C$3250,$C72)),AVERAGEIFS(Observed!AB$2:AB$3250,Observed!$A$2:$A$3250,$A72,Observed!$C$2:$C$3250,$C72),"")</f>
        <v/>
      </c>
      <c r="AC72" s="23" t="str">
        <f>IF(ISNUMBER(AVERAGEIFS(Observed!AC$2:AC$3250,Observed!$A$2:$A$3250,$A72,Observed!$C$2:$C$3250,$C72)),AVERAGEIFS(Observed!AC$2:AC$3250,Observed!$A$2:$A$3250,$A72,Observed!$C$2:$C$3250,$C72),"")</f>
        <v/>
      </c>
      <c r="AD72" s="23" t="str">
        <f>IF(ISNUMBER(AVERAGEIFS(Observed!AD$2:AD$3250,Observed!$A$2:$A$3250,$A72,Observed!$C$2:$C$3250,$C72)),AVERAGEIFS(Observed!AD$2:AD$3250,Observed!$A$2:$A$3250,$A72,Observed!$C$2:$C$3250,$C72),"")</f>
        <v/>
      </c>
      <c r="AE72" s="23" t="str">
        <f>IF(ISNUMBER(AVERAGEIFS(Observed!AE$2:AE$3250,Observed!$A$2:$A$3250,$A72,Observed!$C$2:$C$3250,$C72)),AVERAGEIFS(Observed!AE$2:AE$3250,Observed!$A$2:$A$3250,$A72,Observed!$C$2:$C$3250,$C72),"")</f>
        <v/>
      </c>
      <c r="AF72" s="23" t="str">
        <f>IF(ISNUMBER(AVERAGEIFS(Observed!AF$2:AF$3250,Observed!$A$2:$A$3250,$A72,Observed!$C$2:$C$3250,$C72)),AVERAGEIFS(Observed!AF$2:AF$3250,Observed!$A$2:$A$3250,$A72,Observed!$C$2:$C$3250,$C72),"")</f>
        <v/>
      </c>
      <c r="AG72" s="23">
        <f>IF(ISNUMBER(AVERAGEIFS(Observed!AG$2:AG$3250,Observed!$A$2:$A$3250,$A72,Observed!$C$2:$C$3250,$C72)),AVERAGEIFS(Observed!AG$2:AG$3250,Observed!$A$2:$A$3250,$A72,Observed!$C$2:$C$3250,$C72),"")</f>
        <v>23.966666666666669</v>
      </c>
      <c r="AH72" s="24">
        <f>IF(ISNUMBER(AVERAGEIFS(Observed!AH$2:AH$3250,Observed!$A$2:$A$3250,$A72,Observed!$C$2:$C$3250,$C72)),AVERAGEIFS(Observed!AH$2:AH$3250,Observed!$A$2:$A$3250,$A72,Observed!$C$2:$C$3250,$C72),"")</f>
        <v>3.7000000000000005E-2</v>
      </c>
      <c r="AI72" s="24">
        <f>IF(ISNUMBER(AVERAGEIFS(Observed!AI$2:AI$3250,Observed!$A$2:$A$3250,$A72,Observed!$C$2:$C$3250,$C72)),AVERAGEIFS(Observed!AI$2:AI$3250,Observed!$A$2:$A$3250,$A72,Observed!$C$2:$C$3250,$C72),"")</f>
        <v>3.7000000000000005E-2</v>
      </c>
      <c r="AJ72" s="24" t="str">
        <f>IF(ISNUMBER(AVERAGEIFS(Observed!AJ$2:AJ$3250,Observed!$A$2:$A$3250,$A72,Observed!$C$2:$C$3250,$C72)),AVERAGEIFS(Observed!AJ$2:AJ$3250,Observed!$A$2:$A$3250,$A72,Observed!$C$2:$C$3250,$C72),"")</f>
        <v/>
      </c>
      <c r="AK72" s="23" t="str">
        <f>IF(ISNUMBER(AVERAGEIFS(Observed!AK$2:AK$3250,Observed!$A$2:$A$3250,$A72,Observed!$C$2:$C$3250,$C72)),AVERAGEIFS(Observed!AK$2:AK$3250,Observed!$A$2:$A$3250,$A72,Observed!$C$2:$C$3250,$C72),"")</f>
        <v/>
      </c>
      <c r="AL72" s="24">
        <f>IF(ISNUMBER(AVERAGEIFS(Observed!AL$2:AL$3250,Observed!$A$2:$A$3250,$A72,Observed!$C$2:$C$3250,$C72)),AVERAGEIFS(Observed!AL$2:AL$3250,Observed!$A$2:$A$3250,$A72,Observed!$C$2:$C$3250,$C72),"")</f>
        <v>0.92666666666666675</v>
      </c>
      <c r="AM72" s="24">
        <f>IF(ISNUMBER(AVERAGEIFS(Observed!AM$2:AM$3250,Observed!$A$2:$A$3250,$A72,Observed!$C$2:$C$3250,$C72)),AVERAGEIFS(Observed!AM$2:AM$3250,Observed!$A$2:$A$3250,$A72,Observed!$C$2:$C$3250,$C72),"")</f>
        <v>1.6666666666666668E-3</v>
      </c>
      <c r="AN72" s="24" t="str">
        <f>IF(ISNUMBER(AVERAGEIFS(Observed!AN$2:AN$3250,Observed!$A$2:$A$3250,$A72,Observed!$C$2:$C$3250,$C72)),AVERAGEIFS(Observed!AN$2:AN$3250,Observed!$A$2:$A$3250,$A72,Observed!$C$2:$C$3250,$C72),"")</f>
        <v/>
      </c>
      <c r="AO72" s="24" t="str">
        <f>IF(ISNUMBER(AVERAGEIFS(Observed!AO$2:AO$3250,Observed!$A$2:$A$3250,$A72,Observed!$C$2:$C$3250,$C72)),AVERAGEIFS(Observed!AO$2:AO$3250,Observed!$A$2:$A$3250,$A72,Observed!$C$2:$C$3250,$C72),"")</f>
        <v/>
      </c>
      <c r="AP72" s="24" t="str">
        <f>IF(ISNUMBER(AVERAGEIFS(Observed!AP$2:AP$3250,Observed!$A$2:$A$3250,$A72,Observed!$C$2:$C$3250,$C72)),AVERAGEIFS(Observed!AP$2:AP$3250,Observed!$A$2:$A$3250,$A72,Observed!$C$2:$C$3250,$C72),"")</f>
        <v/>
      </c>
      <c r="AQ72" s="24" t="str">
        <f>IF(ISNUMBER(AVERAGEIFS(Observed!AQ$2:AQ$3250,Observed!$A$2:$A$3250,$A72,Observed!$C$2:$C$3250,$C72)),AVERAGEIFS(Observed!AQ$2:AQ$3250,Observed!$A$2:$A$3250,$A72,Observed!$C$2:$C$3250,$C72),"")</f>
        <v/>
      </c>
      <c r="AR72" s="24">
        <f>IF(ISNUMBER(AVERAGEIFS(Observed!AR$2:AR$3250,Observed!$A$2:$A$3250,$A72,Observed!$C$2:$C$3250,$C72)),AVERAGEIFS(Observed!AR$2:AR$3250,Observed!$A$2:$A$3250,$A72,Observed!$C$2:$C$3250,$C72),"")</f>
        <v>0</v>
      </c>
      <c r="AS72" s="23" t="str">
        <f>IF(ISNUMBER(AVERAGEIFS(Observed!AS$2:AS$3250,Observed!$A$2:$A$3250,$A72,Observed!$C$2:$C$3250,$C72)),AVERAGEIFS(Observed!AS$2:AS$3250,Observed!$A$2:$A$3250,$A72,Observed!$C$2:$C$3250,$C72),"")</f>
        <v/>
      </c>
      <c r="AT72" s="24" t="str">
        <f>IF(ISNUMBER(AVERAGEIFS(Observed!AT$2:AT$3250,Observed!$A$2:$A$3250,$A72,Observed!$C$2:$C$3250,$C72)),AVERAGEIFS(Observed!AT$2:AT$3250,Observed!$A$2:$A$3250,$A72,Observed!$C$2:$C$3250,$C72),"")</f>
        <v/>
      </c>
      <c r="AU72" s="23">
        <f>IF(ISNUMBER(AVERAGEIFS(Observed!AU$2:AU$3250,Observed!$A$2:$A$3250,$A72,Observed!$C$2:$C$3250,$C72)),AVERAGEIFS(Observed!AU$2:AU$3250,Observed!$A$2:$A$3250,$A72,Observed!$C$2:$C$3250,$C72),"")</f>
        <v>4.5716666666666672</v>
      </c>
      <c r="AV72" s="23">
        <f>IF(ISNUMBER(AVERAGEIFS(Observed!AV$2:AV$3250,Observed!$A$2:$A$3250,$A72,Observed!$C$2:$C$3250,$C72)),AVERAGEIFS(Observed!AV$2:AV$3250,Observed!$A$2:$A$3250,$A72,Observed!$C$2:$C$3250,$C72),"")</f>
        <v>21.982333333333333</v>
      </c>
      <c r="AW72" s="2">
        <f>COUNTIFS(Observed!$A$2:$A$3250,$A72,Observed!$C$2:$C$3250,$C72)</f>
        <v>3</v>
      </c>
      <c r="AX72" s="2">
        <f t="shared" si="1"/>
        <v>11</v>
      </c>
    </row>
    <row r="73" spans="1:50" x14ac:dyDescent="0.25">
      <c r="A73" s="4" t="s">
        <v>122</v>
      </c>
      <c r="B73" t="s">
        <v>24</v>
      </c>
      <c r="C73" s="3">
        <v>42109</v>
      </c>
      <c r="D73">
        <v>1</v>
      </c>
      <c r="E73">
        <v>500</v>
      </c>
      <c r="J73" s="2" t="s">
        <v>44</v>
      </c>
      <c r="K73" s="2" t="s">
        <v>23</v>
      </c>
      <c r="L73">
        <v>4</v>
      </c>
      <c r="M73" s="2" t="s">
        <v>21</v>
      </c>
      <c r="N73" s="22" t="str">
        <f>IF(ISNUMBER(AVERAGEIFS(Observed!N$2:N$3250,Observed!$A$2:$A$3250,$A73,Observed!$C$2:$C$3250,$C73)),AVERAGEIFS(Observed!N$2:N$3250,Observed!$A$2:$A$3250,$A73,Observed!$C$2:$C$3250,$C73),"")</f>
        <v/>
      </c>
      <c r="O73" s="23" t="str">
        <f>IF(ISNUMBER(AVERAGEIFS(Observed!O$2:O$3250,Observed!$A$2:$A$3250,$A73,Observed!$C$2:$C$3250,$C73)),AVERAGEIFS(Observed!O$2:O$3250,Observed!$A$2:$A$3250,$A73,Observed!$C$2:$C$3250,$C73),"")</f>
        <v/>
      </c>
      <c r="P73" s="23">
        <f>IF(ISNUMBER(AVERAGEIFS(Observed!P$2:P$3250,Observed!$A$2:$A$3250,$A73,Observed!$C$2:$C$3250,$C73)),AVERAGEIFS(Observed!P$2:P$3250,Observed!$A$2:$A$3250,$A73,Observed!$C$2:$C$3250,$C73),"")</f>
        <v>127.41000000000001</v>
      </c>
      <c r="Q73" s="23">
        <f>IF(ISNUMBER(AVERAGEIFS(Observed!Q$2:Q$3250,Observed!$A$2:$A$3250,$A73,Observed!$C$2:$C$3250,$C73)),AVERAGEIFS(Observed!Q$2:Q$3250,Observed!$A$2:$A$3250,$A73,Observed!$C$2:$C$3250,$C73),"")</f>
        <v>127.41000000000001</v>
      </c>
      <c r="R73" s="23">
        <f>IF(ISNUMBER(AVERAGEIFS(Observed!R$2:R$3250,Observed!$A$2:$A$3250,$A73,Observed!$C$2:$C$3250,$C73)),AVERAGEIFS(Observed!R$2:R$3250,Observed!$A$2:$A$3250,$A73,Observed!$C$2:$C$3250,$C73),"")</f>
        <v>753.31</v>
      </c>
      <c r="S73" s="24" t="str">
        <f>IF(ISNUMBER(AVERAGEIFS(Observed!S$2:S$3250,Observed!$A$2:$A$3250,$A73,Observed!$C$2:$C$3250,$C73)),AVERAGEIFS(Observed!S$2:S$3250,Observed!$A$2:$A$3250,$A73,Observed!$C$2:$C$3250,$C73),"")</f>
        <v/>
      </c>
      <c r="T73" s="24" t="str">
        <f>IF(ISNUMBER(AVERAGEIFS(Observed!T$2:T$3250,Observed!$A$2:$A$3250,$A73,Observed!$C$2:$C$3250,$C73)),AVERAGEIFS(Observed!T$2:T$3250,Observed!$A$2:$A$3250,$A73,Observed!$C$2:$C$3250,$C73),"")</f>
        <v/>
      </c>
      <c r="U73" s="24" t="str">
        <f>IF(ISNUMBER(AVERAGEIFS(Observed!U$2:U$3250,Observed!$A$2:$A$3250,$A73,Observed!$C$2:$C$3250,$C73)),AVERAGEIFS(Observed!U$2:U$3250,Observed!$A$2:$A$3250,$A73,Observed!$C$2:$C$3250,$C73),"")</f>
        <v/>
      </c>
      <c r="V73" s="23" t="str">
        <f>IF(ISNUMBER(AVERAGEIFS(Observed!V$2:V$3250,Observed!$A$2:$A$3250,$A73,Observed!$C$2:$C$3250,$C73)),AVERAGEIFS(Observed!V$2:V$3250,Observed!$A$2:$A$3250,$A73,Observed!$C$2:$C$3250,$C73),"")</f>
        <v/>
      </c>
      <c r="W73" s="25" t="str">
        <f>IF(ISNUMBER(AVERAGEIFS(Observed!W$2:W$3250,Observed!$A$2:$A$3250,$A73,Observed!$C$2:$C$3250,$C73)),AVERAGEIFS(Observed!W$2:W$3250,Observed!$A$2:$A$3250,$A73,Observed!$C$2:$C$3250,$C73),"")</f>
        <v/>
      </c>
      <c r="X73" s="25" t="str">
        <f>IF(ISNUMBER(AVERAGEIFS(Observed!X$2:X$3250,Observed!$A$2:$A$3250,$A73,Observed!$C$2:$C$3250,$C73)),AVERAGEIFS(Observed!X$2:X$3250,Observed!$A$2:$A$3250,$A73,Observed!$C$2:$C$3250,$C73),"")</f>
        <v/>
      </c>
      <c r="Y73" s="23" t="str">
        <f>IF(ISNUMBER(AVERAGEIFS(Observed!Y$2:Y$3250,Observed!$A$2:$A$3250,$A73,Observed!$C$2:$C$3250,$C73)),AVERAGEIFS(Observed!Y$2:Y$3250,Observed!$A$2:$A$3250,$A73,Observed!$C$2:$C$3250,$C73),"")</f>
        <v/>
      </c>
      <c r="Z73" s="23" t="str">
        <f>IF(ISNUMBER(AVERAGEIFS(Observed!Z$2:Z$3250,Observed!$A$2:$A$3250,$A73,Observed!$C$2:$C$3250,$C73)),AVERAGEIFS(Observed!Z$2:Z$3250,Observed!$A$2:$A$3250,$A73,Observed!$C$2:$C$3250,$C73),"")</f>
        <v/>
      </c>
      <c r="AA73" s="23" t="str">
        <f>IF(ISNUMBER(AVERAGEIFS(Observed!AA$2:AA$3250,Observed!$A$2:$A$3250,$A73,Observed!$C$2:$C$3250,$C73)),AVERAGEIFS(Observed!AA$2:AA$3250,Observed!$A$2:$A$3250,$A73,Observed!$C$2:$C$3250,$C73),"")</f>
        <v/>
      </c>
      <c r="AB73" s="23" t="str">
        <f>IF(ISNUMBER(AVERAGEIFS(Observed!AB$2:AB$3250,Observed!$A$2:$A$3250,$A73,Observed!$C$2:$C$3250,$C73)),AVERAGEIFS(Observed!AB$2:AB$3250,Observed!$A$2:$A$3250,$A73,Observed!$C$2:$C$3250,$C73),"")</f>
        <v/>
      </c>
      <c r="AC73" s="23" t="str">
        <f>IF(ISNUMBER(AVERAGEIFS(Observed!AC$2:AC$3250,Observed!$A$2:$A$3250,$A73,Observed!$C$2:$C$3250,$C73)),AVERAGEIFS(Observed!AC$2:AC$3250,Observed!$A$2:$A$3250,$A73,Observed!$C$2:$C$3250,$C73),"")</f>
        <v/>
      </c>
      <c r="AD73" s="23" t="str">
        <f>IF(ISNUMBER(AVERAGEIFS(Observed!AD$2:AD$3250,Observed!$A$2:$A$3250,$A73,Observed!$C$2:$C$3250,$C73)),AVERAGEIFS(Observed!AD$2:AD$3250,Observed!$A$2:$A$3250,$A73,Observed!$C$2:$C$3250,$C73),"")</f>
        <v/>
      </c>
      <c r="AE73" s="23" t="str">
        <f>IF(ISNUMBER(AVERAGEIFS(Observed!AE$2:AE$3250,Observed!$A$2:$A$3250,$A73,Observed!$C$2:$C$3250,$C73)),AVERAGEIFS(Observed!AE$2:AE$3250,Observed!$A$2:$A$3250,$A73,Observed!$C$2:$C$3250,$C73),"")</f>
        <v/>
      </c>
      <c r="AF73" s="23" t="str">
        <f>IF(ISNUMBER(AVERAGEIFS(Observed!AF$2:AF$3250,Observed!$A$2:$A$3250,$A73,Observed!$C$2:$C$3250,$C73)),AVERAGEIFS(Observed!AF$2:AF$3250,Observed!$A$2:$A$3250,$A73,Observed!$C$2:$C$3250,$C73),"")</f>
        <v/>
      </c>
      <c r="AG73" s="23">
        <f>IF(ISNUMBER(AVERAGEIFS(Observed!AG$2:AG$3250,Observed!$A$2:$A$3250,$A73,Observed!$C$2:$C$3250,$C73)),AVERAGEIFS(Observed!AG$2:AG$3250,Observed!$A$2:$A$3250,$A73,Observed!$C$2:$C$3250,$C73),"")</f>
        <v>23.400000000000002</v>
      </c>
      <c r="AH73" s="24">
        <f>IF(ISNUMBER(AVERAGEIFS(Observed!AH$2:AH$3250,Observed!$A$2:$A$3250,$A73,Observed!$C$2:$C$3250,$C73)),AVERAGEIFS(Observed!AH$2:AH$3250,Observed!$A$2:$A$3250,$A73,Observed!$C$2:$C$3250,$C73),"")</f>
        <v>3.5666666666666673E-2</v>
      </c>
      <c r="AI73" s="24">
        <f>IF(ISNUMBER(AVERAGEIFS(Observed!AI$2:AI$3250,Observed!$A$2:$A$3250,$A73,Observed!$C$2:$C$3250,$C73)),AVERAGEIFS(Observed!AI$2:AI$3250,Observed!$A$2:$A$3250,$A73,Observed!$C$2:$C$3250,$C73),"")</f>
        <v>3.5666666666666673E-2</v>
      </c>
      <c r="AJ73" s="24" t="str">
        <f>IF(ISNUMBER(AVERAGEIFS(Observed!AJ$2:AJ$3250,Observed!$A$2:$A$3250,$A73,Observed!$C$2:$C$3250,$C73)),AVERAGEIFS(Observed!AJ$2:AJ$3250,Observed!$A$2:$A$3250,$A73,Observed!$C$2:$C$3250,$C73),"")</f>
        <v/>
      </c>
      <c r="AK73" s="23" t="str">
        <f>IF(ISNUMBER(AVERAGEIFS(Observed!AK$2:AK$3250,Observed!$A$2:$A$3250,$A73,Observed!$C$2:$C$3250,$C73)),AVERAGEIFS(Observed!AK$2:AK$3250,Observed!$A$2:$A$3250,$A73,Observed!$C$2:$C$3250,$C73),"")</f>
        <v/>
      </c>
      <c r="AL73" s="24">
        <f>IF(ISNUMBER(AVERAGEIFS(Observed!AL$2:AL$3250,Observed!$A$2:$A$3250,$A73,Observed!$C$2:$C$3250,$C73)),AVERAGEIFS(Observed!AL$2:AL$3250,Observed!$A$2:$A$3250,$A73,Observed!$C$2:$C$3250,$C73),"")</f>
        <v>0.89066666666666661</v>
      </c>
      <c r="AM73" s="24">
        <f>IF(ISNUMBER(AVERAGEIFS(Observed!AM$2:AM$3250,Observed!$A$2:$A$3250,$A73,Observed!$C$2:$C$3250,$C73)),AVERAGEIFS(Observed!AM$2:AM$3250,Observed!$A$2:$A$3250,$A73,Observed!$C$2:$C$3250,$C73),"")</f>
        <v>1.7333333333333333E-2</v>
      </c>
      <c r="AN73" s="24" t="str">
        <f>IF(ISNUMBER(AVERAGEIFS(Observed!AN$2:AN$3250,Observed!$A$2:$A$3250,$A73,Observed!$C$2:$C$3250,$C73)),AVERAGEIFS(Observed!AN$2:AN$3250,Observed!$A$2:$A$3250,$A73,Observed!$C$2:$C$3250,$C73),"")</f>
        <v/>
      </c>
      <c r="AO73" s="24" t="str">
        <f>IF(ISNUMBER(AVERAGEIFS(Observed!AO$2:AO$3250,Observed!$A$2:$A$3250,$A73,Observed!$C$2:$C$3250,$C73)),AVERAGEIFS(Observed!AO$2:AO$3250,Observed!$A$2:$A$3250,$A73,Observed!$C$2:$C$3250,$C73),"")</f>
        <v/>
      </c>
      <c r="AP73" s="24" t="str">
        <f>IF(ISNUMBER(AVERAGEIFS(Observed!AP$2:AP$3250,Observed!$A$2:$A$3250,$A73,Observed!$C$2:$C$3250,$C73)),AVERAGEIFS(Observed!AP$2:AP$3250,Observed!$A$2:$A$3250,$A73,Observed!$C$2:$C$3250,$C73),"")</f>
        <v/>
      </c>
      <c r="AQ73" s="24" t="str">
        <f>IF(ISNUMBER(AVERAGEIFS(Observed!AQ$2:AQ$3250,Observed!$A$2:$A$3250,$A73,Observed!$C$2:$C$3250,$C73)),AVERAGEIFS(Observed!AQ$2:AQ$3250,Observed!$A$2:$A$3250,$A73,Observed!$C$2:$C$3250,$C73),"")</f>
        <v/>
      </c>
      <c r="AR73" s="24">
        <f>IF(ISNUMBER(AVERAGEIFS(Observed!AR$2:AR$3250,Observed!$A$2:$A$3250,$A73,Observed!$C$2:$C$3250,$C73)),AVERAGEIFS(Observed!AR$2:AR$3250,Observed!$A$2:$A$3250,$A73,Observed!$C$2:$C$3250,$C73),"")</f>
        <v>0</v>
      </c>
      <c r="AS73" s="23" t="str">
        <f>IF(ISNUMBER(AVERAGEIFS(Observed!AS$2:AS$3250,Observed!$A$2:$A$3250,$A73,Observed!$C$2:$C$3250,$C73)),AVERAGEIFS(Observed!AS$2:AS$3250,Observed!$A$2:$A$3250,$A73,Observed!$C$2:$C$3250,$C73),"")</f>
        <v/>
      </c>
      <c r="AT73" s="24" t="str">
        <f>IF(ISNUMBER(AVERAGEIFS(Observed!AT$2:AT$3250,Observed!$A$2:$A$3250,$A73,Observed!$C$2:$C$3250,$C73)),AVERAGEIFS(Observed!AT$2:AT$3250,Observed!$A$2:$A$3250,$A73,Observed!$C$2:$C$3250,$C73),"")</f>
        <v/>
      </c>
      <c r="AU73" s="23">
        <f>IF(ISNUMBER(AVERAGEIFS(Observed!AU$2:AU$3250,Observed!$A$2:$A$3250,$A73,Observed!$C$2:$C$3250,$C73)),AVERAGEIFS(Observed!AU$2:AU$3250,Observed!$A$2:$A$3250,$A73,Observed!$C$2:$C$3250,$C73),"")</f>
        <v>4.5026666666666673</v>
      </c>
      <c r="AV73" s="23">
        <f>IF(ISNUMBER(AVERAGEIFS(Observed!AV$2:AV$3250,Observed!$A$2:$A$3250,$A73,Observed!$C$2:$C$3250,$C73)),AVERAGEIFS(Observed!AV$2:AV$3250,Observed!$A$2:$A$3250,$A73,Observed!$C$2:$C$3250,$C73),"")</f>
        <v>22.250666666666664</v>
      </c>
      <c r="AW73" s="2">
        <f>COUNTIFS(Observed!$A$2:$A$3250,$A73,Observed!$C$2:$C$3250,$C73)</f>
        <v>3</v>
      </c>
      <c r="AX73" s="2">
        <f t="shared" si="1"/>
        <v>11</v>
      </c>
    </row>
    <row r="74" spans="1:50" x14ac:dyDescent="0.25">
      <c r="A74" s="4" t="s">
        <v>117</v>
      </c>
      <c r="B74" t="s">
        <v>24</v>
      </c>
      <c r="C74" s="3">
        <v>42118</v>
      </c>
      <c r="D74">
        <v>1</v>
      </c>
      <c r="E74">
        <v>0</v>
      </c>
      <c r="J74" s="2" t="s">
        <v>44</v>
      </c>
      <c r="K74" s="2" t="s">
        <v>22</v>
      </c>
      <c r="L74">
        <v>4</v>
      </c>
      <c r="M74" s="2" t="s">
        <v>116</v>
      </c>
      <c r="N74" s="22">
        <f>IF(ISNUMBER(AVERAGEIFS(Observed!N$2:N$3250,Observed!$A$2:$A$3250,$A74,Observed!$C$2:$C$3250,$C74)),AVERAGEIFS(Observed!N$2:N$3250,Observed!$A$2:$A$3250,$A74,Observed!$C$2:$C$3250,$C74),"")</f>
        <v>1620</v>
      </c>
      <c r="O74" s="23">
        <f>IF(ISNUMBER(AVERAGEIFS(Observed!O$2:O$3250,Observed!$A$2:$A$3250,$A74,Observed!$C$2:$C$3250,$C74)),AVERAGEIFS(Observed!O$2:O$3250,Observed!$A$2:$A$3250,$A74,Observed!$C$2:$C$3250,$C74),"")</f>
        <v>162</v>
      </c>
      <c r="P74" s="23" t="str">
        <f>IF(ISNUMBER(AVERAGEIFS(Observed!P$2:P$3250,Observed!$A$2:$A$3250,$A74,Observed!$C$2:$C$3250,$C74)),AVERAGEIFS(Observed!P$2:P$3250,Observed!$A$2:$A$3250,$A74,Observed!$C$2:$C$3250,$C74),"")</f>
        <v/>
      </c>
      <c r="Q74" s="23" t="str">
        <f>IF(ISNUMBER(AVERAGEIFS(Observed!Q$2:Q$3250,Observed!$A$2:$A$3250,$A74,Observed!$C$2:$C$3250,$C74)),AVERAGEIFS(Observed!Q$2:Q$3250,Observed!$A$2:$A$3250,$A74,Observed!$C$2:$C$3250,$C74),"")</f>
        <v/>
      </c>
      <c r="R74" s="23" t="str">
        <f>IF(ISNUMBER(AVERAGEIFS(Observed!R$2:R$3250,Observed!$A$2:$A$3250,$A74,Observed!$C$2:$C$3250,$C74)),AVERAGEIFS(Observed!R$2:R$3250,Observed!$A$2:$A$3250,$A74,Observed!$C$2:$C$3250,$C74),"")</f>
        <v/>
      </c>
      <c r="S74" s="24" t="str">
        <f>IF(ISNUMBER(AVERAGEIFS(Observed!S$2:S$3250,Observed!$A$2:$A$3250,$A74,Observed!$C$2:$C$3250,$C74)),AVERAGEIFS(Observed!S$2:S$3250,Observed!$A$2:$A$3250,$A74,Observed!$C$2:$C$3250,$C74),"")</f>
        <v/>
      </c>
      <c r="T74" s="24" t="str">
        <f>IF(ISNUMBER(AVERAGEIFS(Observed!T$2:T$3250,Observed!$A$2:$A$3250,$A74,Observed!$C$2:$C$3250,$C74)),AVERAGEIFS(Observed!T$2:T$3250,Observed!$A$2:$A$3250,$A74,Observed!$C$2:$C$3250,$C74),"")</f>
        <v/>
      </c>
      <c r="U74" s="24" t="str">
        <f>IF(ISNUMBER(AVERAGEIFS(Observed!U$2:U$3250,Observed!$A$2:$A$3250,$A74,Observed!$C$2:$C$3250,$C74)),AVERAGEIFS(Observed!U$2:U$3250,Observed!$A$2:$A$3250,$A74,Observed!$C$2:$C$3250,$C74),"")</f>
        <v/>
      </c>
      <c r="V74" s="23" t="str">
        <f>IF(ISNUMBER(AVERAGEIFS(Observed!V$2:V$3250,Observed!$A$2:$A$3250,$A74,Observed!$C$2:$C$3250,$C74)),AVERAGEIFS(Observed!V$2:V$3250,Observed!$A$2:$A$3250,$A74,Observed!$C$2:$C$3250,$C74),"")</f>
        <v/>
      </c>
      <c r="W74" s="25" t="str">
        <f>IF(ISNUMBER(AVERAGEIFS(Observed!W$2:W$3250,Observed!$A$2:$A$3250,$A74,Observed!$C$2:$C$3250,$C74)),AVERAGEIFS(Observed!W$2:W$3250,Observed!$A$2:$A$3250,$A74,Observed!$C$2:$C$3250,$C74),"")</f>
        <v/>
      </c>
      <c r="X74" s="25" t="str">
        <f>IF(ISNUMBER(AVERAGEIFS(Observed!X$2:X$3250,Observed!$A$2:$A$3250,$A74,Observed!$C$2:$C$3250,$C74)),AVERAGEIFS(Observed!X$2:X$3250,Observed!$A$2:$A$3250,$A74,Observed!$C$2:$C$3250,$C74),"")</f>
        <v/>
      </c>
      <c r="Y74" s="23" t="str">
        <f>IF(ISNUMBER(AVERAGEIFS(Observed!Y$2:Y$3250,Observed!$A$2:$A$3250,$A74,Observed!$C$2:$C$3250,$C74)),AVERAGEIFS(Observed!Y$2:Y$3250,Observed!$A$2:$A$3250,$A74,Observed!$C$2:$C$3250,$C74),"")</f>
        <v/>
      </c>
      <c r="Z74" s="23" t="str">
        <f>IF(ISNUMBER(AVERAGEIFS(Observed!Z$2:Z$3250,Observed!$A$2:$A$3250,$A74,Observed!$C$2:$C$3250,$C74)),AVERAGEIFS(Observed!Z$2:Z$3250,Observed!$A$2:$A$3250,$A74,Observed!$C$2:$C$3250,$C74),"")</f>
        <v/>
      </c>
      <c r="AA74" s="23" t="str">
        <f>IF(ISNUMBER(AVERAGEIFS(Observed!AA$2:AA$3250,Observed!$A$2:$A$3250,$A74,Observed!$C$2:$C$3250,$C74)),AVERAGEIFS(Observed!AA$2:AA$3250,Observed!$A$2:$A$3250,$A74,Observed!$C$2:$C$3250,$C74),"")</f>
        <v/>
      </c>
      <c r="AB74" s="23" t="str">
        <f>IF(ISNUMBER(AVERAGEIFS(Observed!AB$2:AB$3250,Observed!$A$2:$A$3250,$A74,Observed!$C$2:$C$3250,$C74)),AVERAGEIFS(Observed!AB$2:AB$3250,Observed!$A$2:$A$3250,$A74,Observed!$C$2:$C$3250,$C74),"")</f>
        <v/>
      </c>
      <c r="AC74" s="23" t="str">
        <f>IF(ISNUMBER(AVERAGEIFS(Observed!AC$2:AC$3250,Observed!$A$2:$A$3250,$A74,Observed!$C$2:$C$3250,$C74)),AVERAGEIFS(Observed!AC$2:AC$3250,Observed!$A$2:$A$3250,$A74,Observed!$C$2:$C$3250,$C74),"")</f>
        <v/>
      </c>
      <c r="AD74" s="23" t="str">
        <f>IF(ISNUMBER(AVERAGEIFS(Observed!AD$2:AD$3250,Observed!$A$2:$A$3250,$A74,Observed!$C$2:$C$3250,$C74)),AVERAGEIFS(Observed!AD$2:AD$3250,Observed!$A$2:$A$3250,$A74,Observed!$C$2:$C$3250,$C74),"")</f>
        <v/>
      </c>
      <c r="AE74" s="23" t="str">
        <f>IF(ISNUMBER(AVERAGEIFS(Observed!AE$2:AE$3250,Observed!$A$2:$A$3250,$A74,Observed!$C$2:$C$3250,$C74)),AVERAGEIFS(Observed!AE$2:AE$3250,Observed!$A$2:$A$3250,$A74,Observed!$C$2:$C$3250,$C74),"")</f>
        <v/>
      </c>
      <c r="AF74" s="23" t="str">
        <f>IF(ISNUMBER(AVERAGEIFS(Observed!AF$2:AF$3250,Observed!$A$2:$A$3250,$A74,Observed!$C$2:$C$3250,$C74)),AVERAGEIFS(Observed!AF$2:AF$3250,Observed!$A$2:$A$3250,$A74,Observed!$C$2:$C$3250,$C74),"")</f>
        <v/>
      </c>
      <c r="AG74" s="23" t="str">
        <f>IF(ISNUMBER(AVERAGEIFS(Observed!AG$2:AG$3250,Observed!$A$2:$A$3250,$A74,Observed!$C$2:$C$3250,$C74)),AVERAGEIFS(Observed!AG$2:AG$3250,Observed!$A$2:$A$3250,$A74,Observed!$C$2:$C$3250,$C74),"")</f>
        <v/>
      </c>
      <c r="AH74" s="24" t="str">
        <f>IF(ISNUMBER(AVERAGEIFS(Observed!AH$2:AH$3250,Observed!$A$2:$A$3250,$A74,Observed!$C$2:$C$3250,$C74)),AVERAGEIFS(Observed!AH$2:AH$3250,Observed!$A$2:$A$3250,$A74,Observed!$C$2:$C$3250,$C74),"")</f>
        <v/>
      </c>
      <c r="AI74" s="24" t="str">
        <f>IF(ISNUMBER(AVERAGEIFS(Observed!AI$2:AI$3250,Observed!$A$2:$A$3250,$A74,Observed!$C$2:$C$3250,$C74)),AVERAGEIFS(Observed!AI$2:AI$3250,Observed!$A$2:$A$3250,$A74,Observed!$C$2:$C$3250,$C74),"")</f>
        <v/>
      </c>
      <c r="AJ74" s="24" t="str">
        <f>IF(ISNUMBER(AVERAGEIFS(Observed!AJ$2:AJ$3250,Observed!$A$2:$A$3250,$A74,Observed!$C$2:$C$3250,$C74)),AVERAGEIFS(Observed!AJ$2:AJ$3250,Observed!$A$2:$A$3250,$A74,Observed!$C$2:$C$3250,$C74),"")</f>
        <v/>
      </c>
      <c r="AK74" s="23" t="str">
        <f>IF(ISNUMBER(AVERAGEIFS(Observed!AK$2:AK$3250,Observed!$A$2:$A$3250,$A74,Observed!$C$2:$C$3250,$C74)),AVERAGEIFS(Observed!AK$2:AK$3250,Observed!$A$2:$A$3250,$A74,Observed!$C$2:$C$3250,$C74),"")</f>
        <v/>
      </c>
      <c r="AL74" s="24" t="str">
        <f>IF(ISNUMBER(AVERAGEIFS(Observed!AL$2:AL$3250,Observed!$A$2:$A$3250,$A74,Observed!$C$2:$C$3250,$C74)),AVERAGEIFS(Observed!AL$2:AL$3250,Observed!$A$2:$A$3250,$A74,Observed!$C$2:$C$3250,$C74),"")</f>
        <v/>
      </c>
      <c r="AM74" s="24" t="str">
        <f>IF(ISNUMBER(AVERAGEIFS(Observed!AM$2:AM$3250,Observed!$A$2:$A$3250,$A74,Observed!$C$2:$C$3250,$C74)),AVERAGEIFS(Observed!AM$2:AM$3250,Observed!$A$2:$A$3250,$A74,Observed!$C$2:$C$3250,$C74),"")</f>
        <v/>
      </c>
      <c r="AN74" s="24" t="str">
        <f>IF(ISNUMBER(AVERAGEIFS(Observed!AN$2:AN$3250,Observed!$A$2:$A$3250,$A74,Observed!$C$2:$C$3250,$C74)),AVERAGEIFS(Observed!AN$2:AN$3250,Observed!$A$2:$A$3250,$A74,Observed!$C$2:$C$3250,$C74),"")</f>
        <v/>
      </c>
      <c r="AO74" s="24" t="str">
        <f>IF(ISNUMBER(AVERAGEIFS(Observed!AO$2:AO$3250,Observed!$A$2:$A$3250,$A74,Observed!$C$2:$C$3250,$C74)),AVERAGEIFS(Observed!AO$2:AO$3250,Observed!$A$2:$A$3250,$A74,Observed!$C$2:$C$3250,$C74),"")</f>
        <v/>
      </c>
      <c r="AP74" s="24" t="str">
        <f>IF(ISNUMBER(AVERAGEIFS(Observed!AP$2:AP$3250,Observed!$A$2:$A$3250,$A74,Observed!$C$2:$C$3250,$C74)),AVERAGEIFS(Observed!AP$2:AP$3250,Observed!$A$2:$A$3250,$A74,Observed!$C$2:$C$3250,$C74),"")</f>
        <v/>
      </c>
      <c r="AQ74" s="24" t="str">
        <f>IF(ISNUMBER(AVERAGEIFS(Observed!AQ$2:AQ$3250,Observed!$A$2:$A$3250,$A74,Observed!$C$2:$C$3250,$C74)),AVERAGEIFS(Observed!AQ$2:AQ$3250,Observed!$A$2:$A$3250,$A74,Observed!$C$2:$C$3250,$C74),"")</f>
        <v/>
      </c>
      <c r="AR74" s="24" t="str">
        <f>IF(ISNUMBER(AVERAGEIFS(Observed!AR$2:AR$3250,Observed!$A$2:$A$3250,$A74,Observed!$C$2:$C$3250,$C74)),AVERAGEIFS(Observed!AR$2:AR$3250,Observed!$A$2:$A$3250,$A74,Observed!$C$2:$C$3250,$C74),"")</f>
        <v/>
      </c>
      <c r="AS74" s="23" t="str">
        <f>IF(ISNUMBER(AVERAGEIFS(Observed!AS$2:AS$3250,Observed!$A$2:$A$3250,$A74,Observed!$C$2:$C$3250,$C74)),AVERAGEIFS(Observed!AS$2:AS$3250,Observed!$A$2:$A$3250,$A74,Observed!$C$2:$C$3250,$C74),"")</f>
        <v/>
      </c>
      <c r="AT74" s="24" t="str">
        <f>IF(ISNUMBER(AVERAGEIFS(Observed!AT$2:AT$3250,Observed!$A$2:$A$3250,$A74,Observed!$C$2:$C$3250,$C74)),AVERAGEIFS(Observed!AT$2:AT$3250,Observed!$A$2:$A$3250,$A74,Observed!$C$2:$C$3250,$C74),"")</f>
        <v/>
      </c>
      <c r="AU74" s="23" t="str">
        <f>IF(ISNUMBER(AVERAGEIFS(Observed!AU$2:AU$3250,Observed!$A$2:$A$3250,$A74,Observed!$C$2:$C$3250,$C74)),AVERAGEIFS(Observed!AU$2:AU$3250,Observed!$A$2:$A$3250,$A74,Observed!$C$2:$C$3250,$C74),"")</f>
        <v/>
      </c>
      <c r="AV74" s="23" t="str">
        <f>IF(ISNUMBER(AVERAGEIFS(Observed!AV$2:AV$3250,Observed!$A$2:$A$3250,$A74,Observed!$C$2:$C$3250,$C74)),AVERAGEIFS(Observed!AV$2:AV$3250,Observed!$A$2:$A$3250,$A74,Observed!$C$2:$C$3250,$C74),"")</f>
        <v/>
      </c>
      <c r="AW74" s="2">
        <f>COUNTIFS(Observed!$A$2:$A$3250,$A74,Observed!$C$2:$C$3250,$C74)</f>
        <v>3</v>
      </c>
      <c r="AX74" s="2">
        <f t="shared" si="1"/>
        <v>1</v>
      </c>
    </row>
    <row r="75" spans="1:50" x14ac:dyDescent="0.25">
      <c r="A75" s="4" t="s">
        <v>118</v>
      </c>
      <c r="B75" t="s">
        <v>24</v>
      </c>
      <c r="C75" s="3">
        <v>42118</v>
      </c>
      <c r="D75">
        <v>1</v>
      </c>
      <c r="E75">
        <v>50</v>
      </c>
      <c r="J75" s="2" t="s">
        <v>44</v>
      </c>
      <c r="K75" s="2" t="s">
        <v>22</v>
      </c>
      <c r="L75">
        <v>4</v>
      </c>
      <c r="M75" s="2" t="s">
        <v>116</v>
      </c>
      <c r="N75" s="22">
        <f>IF(ISNUMBER(AVERAGEIFS(Observed!N$2:N$3250,Observed!$A$2:$A$3250,$A75,Observed!$C$2:$C$3250,$C75)),AVERAGEIFS(Observed!N$2:N$3250,Observed!$A$2:$A$3250,$A75,Observed!$C$2:$C$3250,$C75),"")</f>
        <v>1666.6666666666667</v>
      </c>
      <c r="O75" s="23">
        <f>IF(ISNUMBER(AVERAGEIFS(Observed!O$2:O$3250,Observed!$A$2:$A$3250,$A75,Observed!$C$2:$C$3250,$C75)),AVERAGEIFS(Observed!O$2:O$3250,Observed!$A$2:$A$3250,$A75,Observed!$C$2:$C$3250,$C75),"")</f>
        <v>166.66666666666666</v>
      </c>
      <c r="P75" s="23" t="str">
        <f>IF(ISNUMBER(AVERAGEIFS(Observed!P$2:P$3250,Observed!$A$2:$A$3250,$A75,Observed!$C$2:$C$3250,$C75)),AVERAGEIFS(Observed!P$2:P$3250,Observed!$A$2:$A$3250,$A75,Observed!$C$2:$C$3250,$C75),"")</f>
        <v/>
      </c>
      <c r="Q75" s="23" t="str">
        <f>IF(ISNUMBER(AVERAGEIFS(Observed!Q$2:Q$3250,Observed!$A$2:$A$3250,$A75,Observed!$C$2:$C$3250,$C75)),AVERAGEIFS(Observed!Q$2:Q$3250,Observed!$A$2:$A$3250,$A75,Observed!$C$2:$C$3250,$C75),"")</f>
        <v/>
      </c>
      <c r="R75" s="23" t="str">
        <f>IF(ISNUMBER(AVERAGEIFS(Observed!R$2:R$3250,Observed!$A$2:$A$3250,$A75,Observed!$C$2:$C$3250,$C75)),AVERAGEIFS(Observed!R$2:R$3250,Observed!$A$2:$A$3250,$A75,Observed!$C$2:$C$3250,$C75),"")</f>
        <v/>
      </c>
      <c r="S75" s="24" t="str">
        <f>IF(ISNUMBER(AVERAGEIFS(Observed!S$2:S$3250,Observed!$A$2:$A$3250,$A75,Observed!$C$2:$C$3250,$C75)),AVERAGEIFS(Observed!S$2:S$3250,Observed!$A$2:$A$3250,$A75,Observed!$C$2:$C$3250,$C75),"")</f>
        <v/>
      </c>
      <c r="T75" s="24" t="str">
        <f>IF(ISNUMBER(AVERAGEIFS(Observed!T$2:T$3250,Observed!$A$2:$A$3250,$A75,Observed!$C$2:$C$3250,$C75)),AVERAGEIFS(Observed!T$2:T$3250,Observed!$A$2:$A$3250,$A75,Observed!$C$2:$C$3250,$C75),"")</f>
        <v/>
      </c>
      <c r="U75" s="24" t="str">
        <f>IF(ISNUMBER(AVERAGEIFS(Observed!U$2:U$3250,Observed!$A$2:$A$3250,$A75,Observed!$C$2:$C$3250,$C75)),AVERAGEIFS(Observed!U$2:U$3250,Observed!$A$2:$A$3250,$A75,Observed!$C$2:$C$3250,$C75),"")</f>
        <v/>
      </c>
      <c r="V75" s="23" t="str">
        <f>IF(ISNUMBER(AVERAGEIFS(Observed!V$2:V$3250,Observed!$A$2:$A$3250,$A75,Observed!$C$2:$C$3250,$C75)),AVERAGEIFS(Observed!V$2:V$3250,Observed!$A$2:$A$3250,$A75,Observed!$C$2:$C$3250,$C75),"")</f>
        <v/>
      </c>
      <c r="W75" s="25" t="str">
        <f>IF(ISNUMBER(AVERAGEIFS(Observed!W$2:W$3250,Observed!$A$2:$A$3250,$A75,Observed!$C$2:$C$3250,$C75)),AVERAGEIFS(Observed!W$2:W$3250,Observed!$A$2:$A$3250,$A75,Observed!$C$2:$C$3250,$C75),"")</f>
        <v/>
      </c>
      <c r="X75" s="25" t="str">
        <f>IF(ISNUMBER(AVERAGEIFS(Observed!X$2:X$3250,Observed!$A$2:$A$3250,$A75,Observed!$C$2:$C$3250,$C75)),AVERAGEIFS(Observed!X$2:X$3250,Observed!$A$2:$A$3250,$A75,Observed!$C$2:$C$3250,$C75),"")</f>
        <v/>
      </c>
      <c r="Y75" s="23" t="str">
        <f>IF(ISNUMBER(AVERAGEIFS(Observed!Y$2:Y$3250,Observed!$A$2:$A$3250,$A75,Observed!$C$2:$C$3250,$C75)),AVERAGEIFS(Observed!Y$2:Y$3250,Observed!$A$2:$A$3250,$A75,Observed!$C$2:$C$3250,$C75),"")</f>
        <v/>
      </c>
      <c r="Z75" s="23" t="str">
        <f>IF(ISNUMBER(AVERAGEIFS(Observed!Z$2:Z$3250,Observed!$A$2:$A$3250,$A75,Observed!$C$2:$C$3250,$C75)),AVERAGEIFS(Observed!Z$2:Z$3250,Observed!$A$2:$A$3250,$A75,Observed!$C$2:$C$3250,$C75),"")</f>
        <v/>
      </c>
      <c r="AA75" s="23" t="str">
        <f>IF(ISNUMBER(AVERAGEIFS(Observed!AA$2:AA$3250,Observed!$A$2:$A$3250,$A75,Observed!$C$2:$C$3250,$C75)),AVERAGEIFS(Observed!AA$2:AA$3250,Observed!$A$2:$A$3250,$A75,Observed!$C$2:$C$3250,$C75),"")</f>
        <v/>
      </c>
      <c r="AB75" s="23" t="str">
        <f>IF(ISNUMBER(AVERAGEIFS(Observed!AB$2:AB$3250,Observed!$A$2:$A$3250,$A75,Observed!$C$2:$C$3250,$C75)),AVERAGEIFS(Observed!AB$2:AB$3250,Observed!$A$2:$A$3250,$A75,Observed!$C$2:$C$3250,$C75),"")</f>
        <v/>
      </c>
      <c r="AC75" s="23" t="str">
        <f>IF(ISNUMBER(AVERAGEIFS(Observed!AC$2:AC$3250,Observed!$A$2:$A$3250,$A75,Observed!$C$2:$C$3250,$C75)),AVERAGEIFS(Observed!AC$2:AC$3250,Observed!$A$2:$A$3250,$A75,Observed!$C$2:$C$3250,$C75),"")</f>
        <v/>
      </c>
      <c r="AD75" s="23" t="str">
        <f>IF(ISNUMBER(AVERAGEIFS(Observed!AD$2:AD$3250,Observed!$A$2:$A$3250,$A75,Observed!$C$2:$C$3250,$C75)),AVERAGEIFS(Observed!AD$2:AD$3250,Observed!$A$2:$A$3250,$A75,Observed!$C$2:$C$3250,$C75),"")</f>
        <v/>
      </c>
      <c r="AE75" s="23" t="str">
        <f>IF(ISNUMBER(AVERAGEIFS(Observed!AE$2:AE$3250,Observed!$A$2:$A$3250,$A75,Observed!$C$2:$C$3250,$C75)),AVERAGEIFS(Observed!AE$2:AE$3250,Observed!$A$2:$A$3250,$A75,Observed!$C$2:$C$3250,$C75),"")</f>
        <v/>
      </c>
      <c r="AF75" s="23" t="str">
        <f>IF(ISNUMBER(AVERAGEIFS(Observed!AF$2:AF$3250,Observed!$A$2:$A$3250,$A75,Observed!$C$2:$C$3250,$C75)),AVERAGEIFS(Observed!AF$2:AF$3250,Observed!$A$2:$A$3250,$A75,Observed!$C$2:$C$3250,$C75),"")</f>
        <v/>
      </c>
      <c r="AG75" s="23" t="str">
        <f>IF(ISNUMBER(AVERAGEIFS(Observed!AG$2:AG$3250,Observed!$A$2:$A$3250,$A75,Observed!$C$2:$C$3250,$C75)),AVERAGEIFS(Observed!AG$2:AG$3250,Observed!$A$2:$A$3250,$A75,Observed!$C$2:$C$3250,$C75),"")</f>
        <v/>
      </c>
      <c r="AH75" s="24" t="str">
        <f>IF(ISNUMBER(AVERAGEIFS(Observed!AH$2:AH$3250,Observed!$A$2:$A$3250,$A75,Observed!$C$2:$C$3250,$C75)),AVERAGEIFS(Observed!AH$2:AH$3250,Observed!$A$2:$A$3250,$A75,Observed!$C$2:$C$3250,$C75),"")</f>
        <v/>
      </c>
      <c r="AI75" s="24" t="str">
        <f>IF(ISNUMBER(AVERAGEIFS(Observed!AI$2:AI$3250,Observed!$A$2:$A$3250,$A75,Observed!$C$2:$C$3250,$C75)),AVERAGEIFS(Observed!AI$2:AI$3250,Observed!$A$2:$A$3250,$A75,Observed!$C$2:$C$3250,$C75),"")</f>
        <v/>
      </c>
      <c r="AJ75" s="24" t="str">
        <f>IF(ISNUMBER(AVERAGEIFS(Observed!AJ$2:AJ$3250,Observed!$A$2:$A$3250,$A75,Observed!$C$2:$C$3250,$C75)),AVERAGEIFS(Observed!AJ$2:AJ$3250,Observed!$A$2:$A$3250,$A75,Observed!$C$2:$C$3250,$C75),"")</f>
        <v/>
      </c>
      <c r="AK75" s="23" t="str">
        <f>IF(ISNUMBER(AVERAGEIFS(Observed!AK$2:AK$3250,Observed!$A$2:$A$3250,$A75,Observed!$C$2:$C$3250,$C75)),AVERAGEIFS(Observed!AK$2:AK$3250,Observed!$A$2:$A$3250,$A75,Observed!$C$2:$C$3250,$C75),"")</f>
        <v/>
      </c>
      <c r="AL75" s="24" t="str">
        <f>IF(ISNUMBER(AVERAGEIFS(Observed!AL$2:AL$3250,Observed!$A$2:$A$3250,$A75,Observed!$C$2:$C$3250,$C75)),AVERAGEIFS(Observed!AL$2:AL$3250,Observed!$A$2:$A$3250,$A75,Observed!$C$2:$C$3250,$C75),"")</f>
        <v/>
      </c>
      <c r="AM75" s="24" t="str">
        <f>IF(ISNUMBER(AVERAGEIFS(Observed!AM$2:AM$3250,Observed!$A$2:$A$3250,$A75,Observed!$C$2:$C$3250,$C75)),AVERAGEIFS(Observed!AM$2:AM$3250,Observed!$A$2:$A$3250,$A75,Observed!$C$2:$C$3250,$C75),"")</f>
        <v/>
      </c>
      <c r="AN75" s="24" t="str">
        <f>IF(ISNUMBER(AVERAGEIFS(Observed!AN$2:AN$3250,Observed!$A$2:$A$3250,$A75,Observed!$C$2:$C$3250,$C75)),AVERAGEIFS(Observed!AN$2:AN$3250,Observed!$A$2:$A$3250,$A75,Observed!$C$2:$C$3250,$C75),"")</f>
        <v/>
      </c>
      <c r="AO75" s="24" t="str">
        <f>IF(ISNUMBER(AVERAGEIFS(Observed!AO$2:AO$3250,Observed!$A$2:$A$3250,$A75,Observed!$C$2:$C$3250,$C75)),AVERAGEIFS(Observed!AO$2:AO$3250,Observed!$A$2:$A$3250,$A75,Observed!$C$2:$C$3250,$C75),"")</f>
        <v/>
      </c>
      <c r="AP75" s="24" t="str">
        <f>IF(ISNUMBER(AVERAGEIFS(Observed!AP$2:AP$3250,Observed!$A$2:$A$3250,$A75,Observed!$C$2:$C$3250,$C75)),AVERAGEIFS(Observed!AP$2:AP$3250,Observed!$A$2:$A$3250,$A75,Observed!$C$2:$C$3250,$C75),"")</f>
        <v/>
      </c>
      <c r="AQ75" s="24" t="str">
        <f>IF(ISNUMBER(AVERAGEIFS(Observed!AQ$2:AQ$3250,Observed!$A$2:$A$3250,$A75,Observed!$C$2:$C$3250,$C75)),AVERAGEIFS(Observed!AQ$2:AQ$3250,Observed!$A$2:$A$3250,$A75,Observed!$C$2:$C$3250,$C75),"")</f>
        <v/>
      </c>
      <c r="AR75" s="24" t="str">
        <f>IF(ISNUMBER(AVERAGEIFS(Observed!AR$2:AR$3250,Observed!$A$2:$A$3250,$A75,Observed!$C$2:$C$3250,$C75)),AVERAGEIFS(Observed!AR$2:AR$3250,Observed!$A$2:$A$3250,$A75,Observed!$C$2:$C$3250,$C75),"")</f>
        <v/>
      </c>
      <c r="AS75" s="23" t="str">
        <f>IF(ISNUMBER(AVERAGEIFS(Observed!AS$2:AS$3250,Observed!$A$2:$A$3250,$A75,Observed!$C$2:$C$3250,$C75)),AVERAGEIFS(Observed!AS$2:AS$3250,Observed!$A$2:$A$3250,$A75,Observed!$C$2:$C$3250,$C75),"")</f>
        <v/>
      </c>
      <c r="AT75" s="24" t="str">
        <f>IF(ISNUMBER(AVERAGEIFS(Observed!AT$2:AT$3250,Observed!$A$2:$A$3250,$A75,Observed!$C$2:$C$3250,$C75)),AVERAGEIFS(Observed!AT$2:AT$3250,Observed!$A$2:$A$3250,$A75,Observed!$C$2:$C$3250,$C75),"")</f>
        <v/>
      </c>
      <c r="AU75" s="23" t="str">
        <f>IF(ISNUMBER(AVERAGEIFS(Observed!AU$2:AU$3250,Observed!$A$2:$A$3250,$A75,Observed!$C$2:$C$3250,$C75)),AVERAGEIFS(Observed!AU$2:AU$3250,Observed!$A$2:$A$3250,$A75,Observed!$C$2:$C$3250,$C75),"")</f>
        <v/>
      </c>
      <c r="AV75" s="23" t="str">
        <f>IF(ISNUMBER(AVERAGEIFS(Observed!AV$2:AV$3250,Observed!$A$2:$A$3250,$A75,Observed!$C$2:$C$3250,$C75)),AVERAGEIFS(Observed!AV$2:AV$3250,Observed!$A$2:$A$3250,$A75,Observed!$C$2:$C$3250,$C75),"")</f>
        <v/>
      </c>
      <c r="AW75" s="2">
        <f>COUNTIFS(Observed!$A$2:$A$3250,$A75,Observed!$C$2:$C$3250,$C75)</f>
        <v>3</v>
      </c>
      <c r="AX75" s="2">
        <f t="shared" si="1"/>
        <v>1</v>
      </c>
    </row>
    <row r="76" spans="1:50" x14ac:dyDescent="0.25">
      <c r="A76" s="4" t="s">
        <v>119</v>
      </c>
      <c r="B76" t="s">
        <v>24</v>
      </c>
      <c r="C76" s="3">
        <v>42118</v>
      </c>
      <c r="D76">
        <v>1</v>
      </c>
      <c r="E76">
        <v>100</v>
      </c>
      <c r="J76" s="2" t="s">
        <v>44</v>
      </c>
      <c r="K76" s="2" t="s">
        <v>22</v>
      </c>
      <c r="L76">
        <v>4</v>
      </c>
      <c r="M76" s="2" t="s">
        <v>116</v>
      </c>
      <c r="N76" s="22">
        <f>IF(ISNUMBER(AVERAGEIFS(Observed!N$2:N$3250,Observed!$A$2:$A$3250,$A76,Observed!$C$2:$C$3250,$C76)),AVERAGEIFS(Observed!N$2:N$3250,Observed!$A$2:$A$3250,$A76,Observed!$C$2:$C$3250,$C76),"")</f>
        <v>1629.3333333333333</v>
      </c>
      <c r="O76" s="23">
        <f>IF(ISNUMBER(AVERAGEIFS(Observed!O$2:O$3250,Observed!$A$2:$A$3250,$A76,Observed!$C$2:$C$3250,$C76)),AVERAGEIFS(Observed!O$2:O$3250,Observed!$A$2:$A$3250,$A76,Observed!$C$2:$C$3250,$C76),"")</f>
        <v>162.93333333333337</v>
      </c>
      <c r="P76" s="23" t="str">
        <f>IF(ISNUMBER(AVERAGEIFS(Observed!P$2:P$3250,Observed!$A$2:$A$3250,$A76,Observed!$C$2:$C$3250,$C76)),AVERAGEIFS(Observed!P$2:P$3250,Observed!$A$2:$A$3250,$A76,Observed!$C$2:$C$3250,$C76),"")</f>
        <v/>
      </c>
      <c r="Q76" s="23" t="str">
        <f>IF(ISNUMBER(AVERAGEIFS(Observed!Q$2:Q$3250,Observed!$A$2:$A$3250,$A76,Observed!$C$2:$C$3250,$C76)),AVERAGEIFS(Observed!Q$2:Q$3250,Observed!$A$2:$A$3250,$A76,Observed!$C$2:$C$3250,$C76),"")</f>
        <v/>
      </c>
      <c r="R76" s="23" t="str">
        <f>IF(ISNUMBER(AVERAGEIFS(Observed!R$2:R$3250,Observed!$A$2:$A$3250,$A76,Observed!$C$2:$C$3250,$C76)),AVERAGEIFS(Observed!R$2:R$3250,Observed!$A$2:$A$3250,$A76,Observed!$C$2:$C$3250,$C76),"")</f>
        <v/>
      </c>
      <c r="S76" s="24" t="str">
        <f>IF(ISNUMBER(AVERAGEIFS(Observed!S$2:S$3250,Observed!$A$2:$A$3250,$A76,Observed!$C$2:$C$3250,$C76)),AVERAGEIFS(Observed!S$2:S$3250,Observed!$A$2:$A$3250,$A76,Observed!$C$2:$C$3250,$C76),"")</f>
        <v/>
      </c>
      <c r="T76" s="24" t="str">
        <f>IF(ISNUMBER(AVERAGEIFS(Observed!T$2:T$3250,Observed!$A$2:$A$3250,$A76,Observed!$C$2:$C$3250,$C76)),AVERAGEIFS(Observed!T$2:T$3250,Observed!$A$2:$A$3250,$A76,Observed!$C$2:$C$3250,$C76),"")</f>
        <v/>
      </c>
      <c r="U76" s="24" t="str">
        <f>IF(ISNUMBER(AVERAGEIFS(Observed!U$2:U$3250,Observed!$A$2:$A$3250,$A76,Observed!$C$2:$C$3250,$C76)),AVERAGEIFS(Observed!U$2:U$3250,Observed!$A$2:$A$3250,$A76,Observed!$C$2:$C$3250,$C76),"")</f>
        <v/>
      </c>
      <c r="V76" s="23" t="str">
        <f>IF(ISNUMBER(AVERAGEIFS(Observed!V$2:V$3250,Observed!$A$2:$A$3250,$A76,Observed!$C$2:$C$3250,$C76)),AVERAGEIFS(Observed!V$2:V$3250,Observed!$A$2:$A$3250,$A76,Observed!$C$2:$C$3250,$C76),"")</f>
        <v/>
      </c>
      <c r="W76" s="25" t="str">
        <f>IF(ISNUMBER(AVERAGEIFS(Observed!W$2:W$3250,Observed!$A$2:$A$3250,$A76,Observed!$C$2:$C$3250,$C76)),AVERAGEIFS(Observed!W$2:W$3250,Observed!$A$2:$A$3250,$A76,Observed!$C$2:$C$3250,$C76),"")</f>
        <v/>
      </c>
      <c r="X76" s="25" t="str">
        <f>IF(ISNUMBER(AVERAGEIFS(Observed!X$2:X$3250,Observed!$A$2:$A$3250,$A76,Observed!$C$2:$C$3250,$C76)),AVERAGEIFS(Observed!X$2:X$3250,Observed!$A$2:$A$3250,$A76,Observed!$C$2:$C$3250,$C76),"")</f>
        <v/>
      </c>
      <c r="Y76" s="23" t="str">
        <f>IF(ISNUMBER(AVERAGEIFS(Observed!Y$2:Y$3250,Observed!$A$2:$A$3250,$A76,Observed!$C$2:$C$3250,$C76)),AVERAGEIFS(Observed!Y$2:Y$3250,Observed!$A$2:$A$3250,$A76,Observed!$C$2:$C$3250,$C76),"")</f>
        <v/>
      </c>
      <c r="Z76" s="23" t="str">
        <f>IF(ISNUMBER(AVERAGEIFS(Observed!Z$2:Z$3250,Observed!$A$2:$A$3250,$A76,Observed!$C$2:$C$3250,$C76)),AVERAGEIFS(Observed!Z$2:Z$3250,Observed!$A$2:$A$3250,$A76,Observed!$C$2:$C$3250,$C76),"")</f>
        <v/>
      </c>
      <c r="AA76" s="23" t="str">
        <f>IF(ISNUMBER(AVERAGEIFS(Observed!AA$2:AA$3250,Observed!$A$2:$A$3250,$A76,Observed!$C$2:$C$3250,$C76)),AVERAGEIFS(Observed!AA$2:AA$3250,Observed!$A$2:$A$3250,$A76,Observed!$C$2:$C$3250,$C76),"")</f>
        <v/>
      </c>
      <c r="AB76" s="23" t="str">
        <f>IF(ISNUMBER(AVERAGEIFS(Observed!AB$2:AB$3250,Observed!$A$2:$A$3250,$A76,Observed!$C$2:$C$3250,$C76)),AVERAGEIFS(Observed!AB$2:AB$3250,Observed!$A$2:$A$3250,$A76,Observed!$C$2:$C$3250,$C76),"")</f>
        <v/>
      </c>
      <c r="AC76" s="23" t="str">
        <f>IF(ISNUMBER(AVERAGEIFS(Observed!AC$2:AC$3250,Observed!$A$2:$A$3250,$A76,Observed!$C$2:$C$3250,$C76)),AVERAGEIFS(Observed!AC$2:AC$3250,Observed!$A$2:$A$3250,$A76,Observed!$C$2:$C$3250,$C76),"")</f>
        <v/>
      </c>
      <c r="AD76" s="23" t="str">
        <f>IF(ISNUMBER(AVERAGEIFS(Observed!AD$2:AD$3250,Observed!$A$2:$A$3250,$A76,Observed!$C$2:$C$3250,$C76)),AVERAGEIFS(Observed!AD$2:AD$3250,Observed!$A$2:$A$3250,$A76,Observed!$C$2:$C$3250,$C76),"")</f>
        <v/>
      </c>
      <c r="AE76" s="23" t="str">
        <f>IF(ISNUMBER(AVERAGEIFS(Observed!AE$2:AE$3250,Observed!$A$2:$A$3250,$A76,Observed!$C$2:$C$3250,$C76)),AVERAGEIFS(Observed!AE$2:AE$3250,Observed!$A$2:$A$3250,$A76,Observed!$C$2:$C$3250,$C76),"")</f>
        <v/>
      </c>
      <c r="AF76" s="23" t="str">
        <f>IF(ISNUMBER(AVERAGEIFS(Observed!AF$2:AF$3250,Observed!$A$2:$A$3250,$A76,Observed!$C$2:$C$3250,$C76)),AVERAGEIFS(Observed!AF$2:AF$3250,Observed!$A$2:$A$3250,$A76,Observed!$C$2:$C$3250,$C76),"")</f>
        <v/>
      </c>
      <c r="AG76" s="23" t="str">
        <f>IF(ISNUMBER(AVERAGEIFS(Observed!AG$2:AG$3250,Observed!$A$2:$A$3250,$A76,Observed!$C$2:$C$3250,$C76)),AVERAGEIFS(Observed!AG$2:AG$3250,Observed!$A$2:$A$3250,$A76,Observed!$C$2:$C$3250,$C76),"")</f>
        <v/>
      </c>
      <c r="AH76" s="24" t="str">
        <f>IF(ISNUMBER(AVERAGEIFS(Observed!AH$2:AH$3250,Observed!$A$2:$A$3250,$A76,Observed!$C$2:$C$3250,$C76)),AVERAGEIFS(Observed!AH$2:AH$3250,Observed!$A$2:$A$3250,$A76,Observed!$C$2:$C$3250,$C76),"")</f>
        <v/>
      </c>
      <c r="AI76" s="24" t="str">
        <f>IF(ISNUMBER(AVERAGEIFS(Observed!AI$2:AI$3250,Observed!$A$2:$A$3250,$A76,Observed!$C$2:$C$3250,$C76)),AVERAGEIFS(Observed!AI$2:AI$3250,Observed!$A$2:$A$3250,$A76,Observed!$C$2:$C$3250,$C76),"")</f>
        <v/>
      </c>
      <c r="AJ76" s="24" t="str">
        <f>IF(ISNUMBER(AVERAGEIFS(Observed!AJ$2:AJ$3250,Observed!$A$2:$A$3250,$A76,Observed!$C$2:$C$3250,$C76)),AVERAGEIFS(Observed!AJ$2:AJ$3250,Observed!$A$2:$A$3250,$A76,Observed!$C$2:$C$3250,$C76),"")</f>
        <v/>
      </c>
      <c r="AK76" s="23" t="str">
        <f>IF(ISNUMBER(AVERAGEIFS(Observed!AK$2:AK$3250,Observed!$A$2:$A$3250,$A76,Observed!$C$2:$C$3250,$C76)),AVERAGEIFS(Observed!AK$2:AK$3250,Observed!$A$2:$A$3250,$A76,Observed!$C$2:$C$3250,$C76),"")</f>
        <v/>
      </c>
      <c r="AL76" s="24" t="str">
        <f>IF(ISNUMBER(AVERAGEIFS(Observed!AL$2:AL$3250,Observed!$A$2:$A$3250,$A76,Observed!$C$2:$C$3250,$C76)),AVERAGEIFS(Observed!AL$2:AL$3250,Observed!$A$2:$A$3250,$A76,Observed!$C$2:$C$3250,$C76),"")</f>
        <v/>
      </c>
      <c r="AM76" s="24" t="str">
        <f>IF(ISNUMBER(AVERAGEIFS(Observed!AM$2:AM$3250,Observed!$A$2:$A$3250,$A76,Observed!$C$2:$C$3250,$C76)),AVERAGEIFS(Observed!AM$2:AM$3250,Observed!$A$2:$A$3250,$A76,Observed!$C$2:$C$3250,$C76),"")</f>
        <v/>
      </c>
      <c r="AN76" s="24" t="str">
        <f>IF(ISNUMBER(AVERAGEIFS(Observed!AN$2:AN$3250,Observed!$A$2:$A$3250,$A76,Observed!$C$2:$C$3250,$C76)),AVERAGEIFS(Observed!AN$2:AN$3250,Observed!$A$2:$A$3250,$A76,Observed!$C$2:$C$3250,$C76),"")</f>
        <v/>
      </c>
      <c r="AO76" s="24" t="str">
        <f>IF(ISNUMBER(AVERAGEIFS(Observed!AO$2:AO$3250,Observed!$A$2:$A$3250,$A76,Observed!$C$2:$C$3250,$C76)),AVERAGEIFS(Observed!AO$2:AO$3250,Observed!$A$2:$A$3250,$A76,Observed!$C$2:$C$3250,$C76),"")</f>
        <v/>
      </c>
      <c r="AP76" s="24" t="str">
        <f>IF(ISNUMBER(AVERAGEIFS(Observed!AP$2:AP$3250,Observed!$A$2:$A$3250,$A76,Observed!$C$2:$C$3250,$C76)),AVERAGEIFS(Observed!AP$2:AP$3250,Observed!$A$2:$A$3250,$A76,Observed!$C$2:$C$3250,$C76),"")</f>
        <v/>
      </c>
      <c r="AQ76" s="24" t="str">
        <f>IF(ISNUMBER(AVERAGEIFS(Observed!AQ$2:AQ$3250,Observed!$A$2:$A$3250,$A76,Observed!$C$2:$C$3250,$C76)),AVERAGEIFS(Observed!AQ$2:AQ$3250,Observed!$A$2:$A$3250,$A76,Observed!$C$2:$C$3250,$C76),"")</f>
        <v/>
      </c>
      <c r="AR76" s="24" t="str">
        <f>IF(ISNUMBER(AVERAGEIFS(Observed!AR$2:AR$3250,Observed!$A$2:$A$3250,$A76,Observed!$C$2:$C$3250,$C76)),AVERAGEIFS(Observed!AR$2:AR$3250,Observed!$A$2:$A$3250,$A76,Observed!$C$2:$C$3250,$C76),"")</f>
        <v/>
      </c>
      <c r="AS76" s="23" t="str">
        <f>IF(ISNUMBER(AVERAGEIFS(Observed!AS$2:AS$3250,Observed!$A$2:$A$3250,$A76,Observed!$C$2:$C$3250,$C76)),AVERAGEIFS(Observed!AS$2:AS$3250,Observed!$A$2:$A$3250,$A76,Observed!$C$2:$C$3250,$C76),"")</f>
        <v/>
      </c>
      <c r="AT76" s="24" t="str">
        <f>IF(ISNUMBER(AVERAGEIFS(Observed!AT$2:AT$3250,Observed!$A$2:$A$3250,$A76,Observed!$C$2:$C$3250,$C76)),AVERAGEIFS(Observed!AT$2:AT$3250,Observed!$A$2:$A$3250,$A76,Observed!$C$2:$C$3250,$C76),"")</f>
        <v/>
      </c>
      <c r="AU76" s="23" t="str">
        <f>IF(ISNUMBER(AVERAGEIFS(Observed!AU$2:AU$3250,Observed!$A$2:$A$3250,$A76,Observed!$C$2:$C$3250,$C76)),AVERAGEIFS(Observed!AU$2:AU$3250,Observed!$A$2:$A$3250,$A76,Observed!$C$2:$C$3250,$C76),"")</f>
        <v/>
      </c>
      <c r="AV76" s="23" t="str">
        <f>IF(ISNUMBER(AVERAGEIFS(Observed!AV$2:AV$3250,Observed!$A$2:$A$3250,$A76,Observed!$C$2:$C$3250,$C76)),AVERAGEIFS(Observed!AV$2:AV$3250,Observed!$A$2:$A$3250,$A76,Observed!$C$2:$C$3250,$C76),"")</f>
        <v/>
      </c>
      <c r="AW76" s="2">
        <f>COUNTIFS(Observed!$A$2:$A$3250,$A76,Observed!$C$2:$C$3250,$C76)</f>
        <v>3</v>
      </c>
      <c r="AX76" s="2">
        <f t="shared" si="1"/>
        <v>1</v>
      </c>
    </row>
    <row r="77" spans="1:50" x14ac:dyDescent="0.25">
      <c r="A77" s="4" t="s">
        <v>120</v>
      </c>
      <c r="B77" t="s">
        <v>24</v>
      </c>
      <c r="C77" s="3">
        <v>42118</v>
      </c>
      <c r="D77">
        <v>1</v>
      </c>
      <c r="E77">
        <v>200</v>
      </c>
      <c r="J77" s="2" t="s">
        <v>44</v>
      </c>
      <c r="K77" s="2" t="s">
        <v>22</v>
      </c>
      <c r="L77">
        <v>4</v>
      </c>
      <c r="M77" s="2" t="s">
        <v>116</v>
      </c>
      <c r="N77" s="22">
        <f>IF(ISNUMBER(AVERAGEIFS(Observed!N$2:N$3250,Observed!$A$2:$A$3250,$A77,Observed!$C$2:$C$3250,$C77)),AVERAGEIFS(Observed!N$2:N$3250,Observed!$A$2:$A$3250,$A77,Observed!$C$2:$C$3250,$C77),"")</f>
        <v>1769.3333333333333</v>
      </c>
      <c r="O77" s="23">
        <f>IF(ISNUMBER(AVERAGEIFS(Observed!O$2:O$3250,Observed!$A$2:$A$3250,$A77,Observed!$C$2:$C$3250,$C77)),AVERAGEIFS(Observed!O$2:O$3250,Observed!$A$2:$A$3250,$A77,Observed!$C$2:$C$3250,$C77),"")</f>
        <v>176.93333333333331</v>
      </c>
      <c r="P77" s="23" t="str">
        <f>IF(ISNUMBER(AVERAGEIFS(Observed!P$2:P$3250,Observed!$A$2:$A$3250,$A77,Observed!$C$2:$C$3250,$C77)),AVERAGEIFS(Observed!P$2:P$3250,Observed!$A$2:$A$3250,$A77,Observed!$C$2:$C$3250,$C77),"")</f>
        <v/>
      </c>
      <c r="Q77" s="23" t="str">
        <f>IF(ISNUMBER(AVERAGEIFS(Observed!Q$2:Q$3250,Observed!$A$2:$A$3250,$A77,Observed!$C$2:$C$3250,$C77)),AVERAGEIFS(Observed!Q$2:Q$3250,Observed!$A$2:$A$3250,$A77,Observed!$C$2:$C$3250,$C77),"")</f>
        <v/>
      </c>
      <c r="R77" s="23" t="str">
        <f>IF(ISNUMBER(AVERAGEIFS(Observed!R$2:R$3250,Observed!$A$2:$A$3250,$A77,Observed!$C$2:$C$3250,$C77)),AVERAGEIFS(Observed!R$2:R$3250,Observed!$A$2:$A$3250,$A77,Observed!$C$2:$C$3250,$C77),"")</f>
        <v/>
      </c>
      <c r="S77" s="24" t="str">
        <f>IF(ISNUMBER(AVERAGEIFS(Observed!S$2:S$3250,Observed!$A$2:$A$3250,$A77,Observed!$C$2:$C$3250,$C77)),AVERAGEIFS(Observed!S$2:S$3250,Observed!$A$2:$A$3250,$A77,Observed!$C$2:$C$3250,$C77),"")</f>
        <v/>
      </c>
      <c r="T77" s="24" t="str">
        <f>IF(ISNUMBER(AVERAGEIFS(Observed!T$2:T$3250,Observed!$A$2:$A$3250,$A77,Observed!$C$2:$C$3250,$C77)),AVERAGEIFS(Observed!T$2:T$3250,Observed!$A$2:$A$3250,$A77,Observed!$C$2:$C$3250,$C77),"")</f>
        <v/>
      </c>
      <c r="U77" s="24" t="str">
        <f>IF(ISNUMBER(AVERAGEIFS(Observed!U$2:U$3250,Observed!$A$2:$A$3250,$A77,Observed!$C$2:$C$3250,$C77)),AVERAGEIFS(Observed!U$2:U$3250,Observed!$A$2:$A$3250,$A77,Observed!$C$2:$C$3250,$C77),"")</f>
        <v/>
      </c>
      <c r="V77" s="23" t="str">
        <f>IF(ISNUMBER(AVERAGEIFS(Observed!V$2:V$3250,Observed!$A$2:$A$3250,$A77,Observed!$C$2:$C$3250,$C77)),AVERAGEIFS(Observed!V$2:V$3250,Observed!$A$2:$A$3250,$A77,Observed!$C$2:$C$3250,$C77),"")</f>
        <v/>
      </c>
      <c r="W77" s="25" t="str">
        <f>IF(ISNUMBER(AVERAGEIFS(Observed!W$2:W$3250,Observed!$A$2:$A$3250,$A77,Observed!$C$2:$C$3250,$C77)),AVERAGEIFS(Observed!W$2:W$3250,Observed!$A$2:$A$3250,$A77,Observed!$C$2:$C$3250,$C77),"")</f>
        <v/>
      </c>
      <c r="X77" s="25" t="str">
        <f>IF(ISNUMBER(AVERAGEIFS(Observed!X$2:X$3250,Observed!$A$2:$A$3250,$A77,Observed!$C$2:$C$3250,$C77)),AVERAGEIFS(Observed!X$2:X$3250,Observed!$A$2:$A$3250,$A77,Observed!$C$2:$C$3250,$C77),"")</f>
        <v/>
      </c>
      <c r="Y77" s="23" t="str">
        <f>IF(ISNUMBER(AVERAGEIFS(Observed!Y$2:Y$3250,Observed!$A$2:$A$3250,$A77,Observed!$C$2:$C$3250,$C77)),AVERAGEIFS(Observed!Y$2:Y$3250,Observed!$A$2:$A$3250,$A77,Observed!$C$2:$C$3250,$C77),"")</f>
        <v/>
      </c>
      <c r="Z77" s="23" t="str">
        <f>IF(ISNUMBER(AVERAGEIFS(Observed!Z$2:Z$3250,Observed!$A$2:$A$3250,$A77,Observed!$C$2:$C$3250,$C77)),AVERAGEIFS(Observed!Z$2:Z$3250,Observed!$A$2:$A$3250,$A77,Observed!$C$2:$C$3250,$C77),"")</f>
        <v/>
      </c>
      <c r="AA77" s="23" t="str">
        <f>IF(ISNUMBER(AVERAGEIFS(Observed!AA$2:AA$3250,Observed!$A$2:$A$3250,$A77,Observed!$C$2:$C$3250,$C77)),AVERAGEIFS(Observed!AA$2:AA$3250,Observed!$A$2:$A$3250,$A77,Observed!$C$2:$C$3250,$C77),"")</f>
        <v/>
      </c>
      <c r="AB77" s="23" t="str">
        <f>IF(ISNUMBER(AVERAGEIFS(Observed!AB$2:AB$3250,Observed!$A$2:$A$3250,$A77,Observed!$C$2:$C$3250,$C77)),AVERAGEIFS(Observed!AB$2:AB$3250,Observed!$A$2:$A$3250,$A77,Observed!$C$2:$C$3250,$C77),"")</f>
        <v/>
      </c>
      <c r="AC77" s="23" t="str">
        <f>IF(ISNUMBER(AVERAGEIFS(Observed!AC$2:AC$3250,Observed!$A$2:$A$3250,$A77,Observed!$C$2:$C$3250,$C77)),AVERAGEIFS(Observed!AC$2:AC$3250,Observed!$A$2:$A$3250,$A77,Observed!$C$2:$C$3250,$C77),"")</f>
        <v/>
      </c>
      <c r="AD77" s="23" t="str">
        <f>IF(ISNUMBER(AVERAGEIFS(Observed!AD$2:AD$3250,Observed!$A$2:$A$3250,$A77,Observed!$C$2:$C$3250,$C77)),AVERAGEIFS(Observed!AD$2:AD$3250,Observed!$A$2:$A$3250,$A77,Observed!$C$2:$C$3250,$C77),"")</f>
        <v/>
      </c>
      <c r="AE77" s="23" t="str">
        <f>IF(ISNUMBER(AVERAGEIFS(Observed!AE$2:AE$3250,Observed!$A$2:$A$3250,$A77,Observed!$C$2:$C$3250,$C77)),AVERAGEIFS(Observed!AE$2:AE$3250,Observed!$A$2:$A$3250,$A77,Observed!$C$2:$C$3250,$C77),"")</f>
        <v/>
      </c>
      <c r="AF77" s="23" t="str">
        <f>IF(ISNUMBER(AVERAGEIFS(Observed!AF$2:AF$3250,Observed!$A$2:$A$3250,$A77,Observed!$C$2:$C$3250,$C77)),AVERAGEIFS(Observed!AF$2:AF$3250,Observed!$A$2:$A$3250,$A77,Observed!$C$2:$C$3250,$C77),"")</f>
        <v/>
      </c>
      <c r="AG77" s="23" t="str">
        <f>IF(ISNUMBER(AVERAGEIFS(Observed!AG$2:AG$3250,Observed!$A$2:$A$3250,$A77,Observed!$C$2:$C$3250,$C77)),AVERAGEIFS(Observed!AG$2:AG$3250,Observed!$A$2:$A$3250,$A77,Observed!$C$2:$C$3250,$C77),"")</f>
        <v/>
      </c>
      <c r="AH77" s="24" t="str">
        <f>IF(ISNUMBER(AVERAGEIFS(Observed!AH$2:AH$3250,Observed!$A$2:$A$3250,$A77,Observed!$C$2:$C$3250,$C77)),AVERAGEIFS(Observed!AH$2:AH$3250,Observed!$A$2:$A$3250,$A77,Observed!$C$2:$C$3250,$C77),"")</f>
        <v/>
      </c>
      <c r="AI77" s="24" t="str">
        <f>IF(ISNUMBER(AVERAGEIFS(Observed!AI$2:AI$3250,Observed!$A$2:$A$3250,$A77,Observed!$C$2:$C$3250,$C77)),AVERAGEIFS(Observed!AI$2:AI$3250,Observed!$A$2:$A$3250,$A77,Observed!$C$2:$C$3250,$C77),"")</f>
        <v/>
      </c>
      <c r="AJ77" s="24" t="str">
        <f>IF(ISNUMBER(AVERAGEIFS(Observed!AJ$2:AJ$3250,Observed!$A$2:$A$3250,$A77,Observed!$C$2:$C$3250,$C77)),AVERAGEIFS(Observed!AJ$2:AJ$3250,Observed!$A$2:$A$3250,$A77,Observed!$C$2:$C$3250,$C77),"")</f>
        <v/>
      </c>
      <c r="AK77" s="23" t="str">
        <f>IF(ISNUMBER(AVERAGEIFS(Observed!AK$2:AK$3250,Observed!$A$2:$A$3250,$A77,Observed!$C$2:$C$3250,$C77)),AVERAGEIFS(Observed!AK$2:AK$3250,Observed!$A$2:$A$3250,$A77,Observed!$C$2:$C$3250,$C77),"")</f>
        <v/>
      </c>
      <c r="AL77" s="24" t="str">
        <f>IF(ISNUMBER(AVERAGEIFS(Observed!AL$2:AL$3250,Observed!$A$2:$A$3250,$A77,Observed!$C$2:$C$3250,$C77)),AVERAGEIFS(Observed!AL$2:AL$3250,Observed!$A$2:$A$3250,$A77,Observed!$C$2:$C$3250,$C77),"")</f>
        <v/>
      </c>
      <c r="AM77" s="24" t="str">
        <f>IF(ISNUMBER(AVERAGEIFS(Observed!AM$2:AM$3250,Observed!$A$2:$A$3250,$A77,Observed!$C$2:$C$3250,$C77)),AVERAGEIFS(Observed!AM$2:AM$3250,Observed!$A$2:$A$3250,$A77,Observed!$C$2:$C$3250,$C77),"")</f>
        <v/>
      </c>
      <c r="AN77" s="24" t="str">
        <f>IF(ISNUMBER(AVERAGEIFS(Observed!AN$2:AN$3250,Observed!$A$2:$A$3250,$A77,Observed!$C$2:$C$3250,$C77)),AVERAGEIFS(Observed!AN$2:AN$3250,Observed!$A$2:$A$3250,$A77,Observed!$C$2:$C$3250,$C77),"")</f>
        <v/>
      </c>
      <c r="AO77" s="24" t="str">
        <f>IF(ISNUMBER(AVERAGEIFS(Observed!AO$2:AO$3250,Observed!$A$2:$A$3250,$A77,Observed!$C$2:$C$3250,$C77)),AVERAGEIFS(Observed!AO$2:AO$3250,Observed!$A$2:$A$3250,$A77,Observed!$C$2:$C$3250,$C77),"")</f>
        <v/>
      </c>
      <c r="AP77" s="24" t="str">
        <f>IF(ISNUMBER(AVERAGEIFS(Observed!AP$2:AP$3250,Observed!$A$2:$A$3250,$A77,Observed!$C$2:$C$3250,$C77)),AVERAGEIFS(Observed!AP$2:AP$3250,Observed!$A$2:$A$3250,$A77,Observed!$C$2:$C$3250,$C77),"")</f>
        <v/>
      </c>
      <c r="AQ77" s="24" t="str">
        <f>IF(ISNUMBER(AVERAGEIFS(Observed!AQ$2:AQ$3250,Observed!$A$2:$A$3250,$A77,Observed!$C$2:$C$3250,$C77)),AVERAGEIFS(Observed!AQ$2:AQ$3250,Observed!$A$2:$A$3250,$A77,Observed!$C$2:$C$3250,$C77),"")</f>
        <v/>
      </c>
      <c r="AR77" s="24" t="str">
        <f>IF(ISNUMBER(AVERAGEIFS(Observed!AR$2:AR$3250,Observed!$A$2:$A$3250,$A77,Observed!$C$2:$C$3250,$C77)),AVERAGEIFS(Observed!AR$2:AR$3250,Observed!$A$2:$A$3250,$A77,Observed!$C$2:$C$3250,$C77),"")</f>
        <v/>
      </c>
      <c r="AS77" s="23" t="str">
        <f>IF(ISNUMBER(AVERAGEIFS(Observed!AS$2:AS$3250,Observed!$A$2:$A$3250,$A77,Observed!$C$2:$C$3250,$C77)),AVERAGEIFS(Observed!AS$2:AS$3250,Observed!$A$2:$A$3250,$A77,Observed!$C$2:$C$3250,$C77),"")</f>
        <v/>
      </c>
      <c r="AT77" s="24" t="str">
        <f>IF(ISNUMBER(AVERAGEIFS(Observed!AT$2:AT$3250,Observed!$A$2:$A$3250,$A77,Observed!$C$2:$C$3250,$C77)),AVERAGEIFS(Observed!AT$2:AT$3250,Observed!$A$2:$A$3250,$A77,Observed!$C$2:$C$3250,$C77),"")</f>
        <v/>
      </c>
      <c r="AU77" s="23" t="str">
        <f>IF(ISNUMBER(AVERAGEIFS(Observed!AU$2:AU$3250,Observed!$A$2:$A$3250,$A77,Observed!$C$2:$C$3250,$C77)),AVERAGEIFS(Observed!AU$2:AU$3250,Observed!$A$2:$A$3250,$A77,Observed!$C$2:$C$3250,$C77),"")</f>
        <v/>
      </c>
      <c r="AV77" s="23" t="str">
        <f>IF(ISNUMBER(AVERAGEIFS(Observed!AV$2:AV$3250,Observed!$A$2:$A$3250,$A77,Observed!$C$2:$C$3250,$C77)),AVERAGEIFS(Observed!AV$2:AV$3250,Observed!$A$2:$A$3250,$A77,Observed!$C$2:$C$3250,$C77),"")</f>
        <v/>
      </c>
      <c r="AW77" s="2">
        <f>COUNTIFS(Observed!$A$2:$A$3250,$A77,Observed!$C$2:$C$3250,$C77)</f>
        <v>3</v>
      </c>
      <c r="AX77" s="2">
        <f t="shared" si="1"/>
        <v>1</v>
      </c>
    </row>
    <row r="78" spans="1:50" x14ac:dyDescent="0.25">
      <c r="A78" s="4" t="s">
        <v>121</v>
      </c>
      <c r="B78" t="s">
        <v>24</v>
      </c>
      <c r="C78" s="3">
        <v>42118</v>
      </c>
      <c r="D78">
        <v>1</v>
      </c>
      <c r="E78">
        <v>350</v>
      </c>
      <c r="J78" s="2" t="s">
        <v>44</v>
      </c>
      <c r="K78" s="2" t="s">
        <v>22</v>
      </c>
      <c r="L78">
        <v>4</v>
      </c>
      <c r="M78" s="2" t="s">
        <v>116</v>
      </c>
      <c r="N78" s="22">
        <f>IF(ISNUMBER(AVERAGEIFS(Observed!N$2:N$3250,Observed!$A$2:$A$3250,$A78,Observed!$C$2:$C$3250,$C78)),AVERAGEIFS(Observed!N$2:N$3250,Observed!$A$2:$A$3250,$A78,Observed!$C$2:$C$3250,$C78),"")</f>
        <v>1741.3333333333333</v>
      </c>
      <c r="O78" s="23">
        <f>IF(ISNUMBER(AVERAGEIFS(Observed!O$2:O$3250,Observed!$A$2:$A$3250,$A78,Observed!$C$2:$C$3250,$C78)),AVERAGEIFS(Observed!O$2:O$3250,Observed!$A$2:$A$3250,$A78,Observed!$C$2:$C$3250,$C78),"")</f>
        <v>174.13333333333333</v>
      </c>
      <c r="P78" s="23" t="str">
        <f>IF(ISNUMBER(AVERAGEIFS(Observed!P$2:P$3250,Observed!$A$2:$A$3250,$A78,Observed!$C$2:$C$3250,$C78)),AVERAGEIFS(Observed!P$2:P$3250,Observed!$A$2:$A$3250,$A78,Observed!$C$2:$C$3250,$C78),"")</f>
        <v/>
      </c>
      <c r="Q78" s="23" t="str">
        <f>IF(ISNUMBER(AVERAGEIFS(Observed!Q$2:Q$3250,Observed!$A$2:$A$3250,$A78,Observed!$C$2:$C$3250,$C78)),AVERAGEIFS(Observed!Q$2:Q$3250,Observed!$A$2:$A$3250,$A78,Observed!$C$2:$C$3250,$C78),"")</f>
        <v/>
      </c>
      <c r="R78" s="23" t="str">
        <f>IF(ISNUMBER(AVERAGEIFS(Observed!R$2:R$3250,Observed!$A$2:$A$3250,$A78,Observed!$C$2:$C$3250,$C78)),AVERAGEIFS(Observed!R$2:R$3250,Observed!$A$2:$A$3250,$A78,Observed!$C$2:$C$3250,$C78),"")</f>
        <v/>
      </c>
      <c r="S78" s="24" t="str">
        <f>IF(ISNUMBER(AVERAGEIFS(Observed!S$2:S$3250,Observed!$A$2:$A$3250,$A78,Observed!$C$2:$C$3250,$C78)),AVERAGEIFS(Observed!S$2:S$3250,Observed!$A$2:$A$3250,$A78,Observed!$C$2:$C$3250,$C78),"")</f>
        <v/>
      </c>
      <c r="T78" s="24" t="str">
        <f>IF(ISNUMBER(AVERAGEIFS(Observed!T$2:T$3250,Observed!$A$2:$A$3250,$A78,Observed!$C$2:$C$3250,$C78)),AVERAGEIFS(Observed!T$2:T$3250,Observed!$A$2:$A$3250,$A78,Observed!$C$2:$C$3250,$C78),"")</f>
        <v/>
      </c>
      <c r="U78" s="24" t="str">
        <f>IF(ISNUMBER(AVERAGEIFS(Observed!U$2:U$3250,Observed!$A$2:$A$3250,$A78,Observed!$C$2:$C$3250,$C78)),AVERAGEIFS(Observed!U$2:U$3250,Observed!$A$2:$A$3250,$A78,Observed!$C$2:$C$3250,$C78),"")</f>
        <v/>
      </c>
      <c r="V78" s="23" t="str">
        <f>IF(ISNUMBER(AVERAGEIFS(Observed!V$2:V$3250,Observed!$A$2:$A$3250,$A78,Observed!$C$2:$C$3250,$C78)),AVERAGEIFS(Observed!V$2:V$3250,Observed!$A$2:$A$3250,$A78,Observed!$C$2:$C$3250,$C78),"")</f>
        <v/>
      </c>
      <c r="W78" s="25" t="str">
        <f>IF(ISNUMBER(AVERAGEIFS(Observed!W$2:W$3250,Observed!$A$2:$A$3250,$A78,Observed!$C$2:$C$3250,$C78)),AVERAGEIFS(Observed!W$2:W$3250,Observed!$A$2:$A$3250,$A78,Observed!$C$2:$C$3250,$C78),"")</f>
        <v/>
      </c>
      <c r="X78" s="25" t="str">
        <f>IF(ISNUMBER(AVERAGEIFS(Observed!X$2:X$3250,Observed!$A$2:$A$3250,$A78,Observed!$C$2:$C$3250,$C78)),AVERAGEIFS(Observed!X$2:X$3250,Observed!$A$2:$A$3250,$A78,Observed!$C$2:$C$3250,$C78),"")</f>
        <v/>
      </c>
      <c r="Y78" s="23" t="str">
        <f>IF(ISNUMBER(AVERAGEIFS(Observed!Y$2:Y$3250,Observed!$A$2:$A$3250,$A78,Observed!$C$2:$C$3250,$C78)),AVERAGEIFS(Observed!Y$2:Y$3250,Observed!$A$2:$A$3250,$A78,Observed!$C$2:$C$3250,$C78),"")</f>
        <v/>
      </c>
      <c r="Z78" s="23" t="str">
        <f>IF(ISNUMBER(AVERAGEIFS(Observed!Z$2:Z$3250,Observed!$A$2:$A$3250,$A78,Observed!$C$2:$C$3250,$C78)),AVERAGEIFS(Observed!Z$2:Z$3250,Observed!$A$2:$A$3250,$A78,Observed!$C$2:$C$3250,$C78),"")</f>
        <v/>
      </c>
      <c r="AA78" s="23" t="str">
        <f>IF(ISNUMBER(AVERAGEIFS(Observed!AA$2:AA$3250,Observed!$A$2:$A$3250,$A78,Observed!$C$2:$C$3250,$C78)),AVERAGEIFS(Observed!AA$2:AA$3250,Observed!$A$2:$A$3250,$A78,Observed!$C$2:$C$3250,$C78),"")</f>
        <v/>
      </c>
      <c r="AB78" s="23" t="str">
        <f>IF(ISNUMBER(AVERAGEIFS(Observed!AB$2:AB$3250,Observed!$A$2:$A$3250,$A78,Observed!$C$2:$C$3250,$C78)),AVERAGEIFS(Observed!AB$2:AB$3250,Observed!$A$2:$A$3250,$A78,Observed!$C$2:$C$3250,$C78),"")</f>
        <v/>
      </c>
      <c r="AC78" s="23" t="str">
        <f>IF(ISNUMBER(AVERAGEIFS(Observed!AC$2:AC$3250,Observed!$A$2:$A$3250,$A78,Observed!$C$2:$C$3250,$C78)),AVERAGEIFS(Observed!AC$2:AC$3250,Observed!$A$2:$A$3250,$A78,Observed!$C$2:$C$3250,$C78),"")</f>
        <v/>
      </c>
      <c r="AD78" s="23" t="str">
        <f>IF(ISNUMBER(AVERAGEIFS(Observed!AD$2:AD$3250,Observed!$A$2:$A$3250,$A78,Observed!$C$2:$C$3250,$C78)),AVERAGEIFS(Observed!AD$2:AD$3250,Observed!$A$2:$A$3250,$A78,Observed!$C$2:$C$3250,$C78),"")</f>
        <v/>
      </c>
      <c r="AE78" s="23" t="str">
        <f>IF(ISNUMBER(AVERAGEIFS(Observed!AE$2:AE$3250,Observed!$A$2:$A$3250,$A78,Observed!$C$2:$C$3250,$C78)),AVERAGEIFS(Observed!AE$2:AE$3250,Observed!$A$2:$A$3250,$A78,Observed!$C$2:$C$3250,$C78),"")</f>
        <v/>
      </c>
      <c r="AF78" s="23" t="str">
        <f>IF(ISNUMBER(AVERAGEIFS(Observed!AF$2:AF$3250,Observed!$A$2:$A$3250,$A78,Observed!$C$2:$C$3250,$C78)),AVERAGEIFS(Observed!AF$2:AF$3250,Observed!$A$2:$A$3250,$A78,Observed!$C$2:$C$3250,$C78),"")</f>
        <v/>
      </c>
      <c r="AG78" s="23" t="str">
        <f>IF(ISNUMBER(AVERAGEIFS(Observed!AG$2:AG$3250,Observed!$A$2:$A$3250,$A78,Observed!$C$2:$C$3250,$C78)),AVERAGEIFS(Observed!AG$2:AG$3250,Observed!$A$2:$A$3250,$A78,Observed!$C$2:$C$3250,$C78),"")</f>
        <v/>
      </c>
      <c r="AH78" s="24" t="str">
        <f>IF(ISNUMBER(AVERAGEIFS(Observed!AH$2:AH$3250,Observed!$A$2:$A$3250,$A78,Observed!$C$2:$C$3250,$C78)),AVERAGEIFS(Observed!AH$2:AH$3250,Observed!$A$2:$A$3250,$A78,Observed!$C$2:$C$3250,$C78),"")</f>
        <v/>
      </c>
      <c r="AI78" s="24" t="str">
        <f>IF(ISNUMBER(AVERAGEIFS(Observed!AI$2:AI$3250,Observed!$A$2:$A$3250,$A78,Observed!$C$2:$C$3250,$C78)),AVERAGEIFS(Observed!AI$2:AI$3250,Observed!$A$2:$A$3250,$A78,Observed!$C$2:$C$3250,$C78),"")</f>
        <v/>
      </c>
      <c r="AJ78" s="24" t="str">
        <f>IF(ISNUMBER(AVERAGEIFS(Observed!AJ$2:AJ$3250,Observed!$A$2:$A$3250,$A78,Observed!$C$2:$C$3250,$C78)),AVERAGEIFS(Observed!AJ$2:AJ$3250,Observed!$A$2:$A$3250,$A78,Observed!$C$2:$C$3250,$C78),"")</f>
        <v/>
      </c>
      <c r="AK78" s="23" t="str">
        <f>IF(ISNUMBER(AVERAGEIFS(Observed!AK$2:AK$3250,Observed!$A$2:$A$3250,$A78,Observed!$C$2:$C$3250,$C78)),AVERAGEIFS(Observed!AK$2:AK$3250,Observed!$A$2:$A$3250,$A78,Observed!$C$2:$C$3250,$C78),"")</f>
        <v/>
      </c>
      <c r="AL78" s="24" t="str">
        <f>IF(ISNUMBER(AVERAGEIFS(Observed!AL$2:AL$3250,Observed!$A$2:$A$3250,$A78,Observed!$C$2:$C$3250,$C78)),AVERAGEIFS(Observed!AL$2:AL$3250,Observed!$A$2:$A$3250,$A78,Observed!$C$2:$C$3250,$C78),"")</f>
        <v/>
      </c>
      <c r="AM78" s="24" t="str">
        <f>IF(ISNUMBER(AVERAGEIFS(Observed!AM$2:AM$3250,Observed!$A$2:$A$3250,$A78,Observed!$C$2:$C$3250,$C78)),AVERAGEIFS(Observed!AM$2:AM$3250,Observed!$A$2:$A$3250,$A78,Observed!$C$2:$C$3250,$C78),"")</f>
        <v/>
      </c>
      <c r="AN78" s="24" t="str">
        <f>IF(ISNUMBER(AVERAGEIFS(Observed!AN$2:AN$3250,Observed!$A$2:$A$3250,$A78,Observed!$C$2:$C$3250,$C78)),AVERAGEIFS(Observed!AN$2:AN$3250,Observed!$A$2:$A$3250,$A78,Observed!$C$2:$C$3250,$C78),"")</f>
        <v/>
      </c>
      <c r="AO78" s="24" t="str">
        <f>IF(ISNUMBER(AVERAGEIFS(Observed!AO$2:AO$3250,Observed!$A$2:$A$3250,$A78,Observed!$C$2:$C$3250,$C78)),AVERAGEIFS(Observed!AO$2:AO$3250,Observed!$A$2:$A$3250,$A78,Observed!$C$2:$C$3250,$C78),"")</f>
        <v/>
      </c>
      <c r="AP78" s="24" t="str">
        <f>IF(ISNUMBER(AVERAGEIFS(Observed!AP$2:AP$3250,Observed!$A$2:$A$3250,$A78,Observed!$C$2:$C$3250,$C78)),AVERAGEIFS(Observed!AP$2:AP$3250,Observed!$A$2:$A$3250,$A78,Observed!$C$2:$C$3250,$C78),"")</f>
        <v/>
      </c>
      <c r="AQ78" s="24" t="str">
        <f>IF(ISNUMBER(AVERAGEIFS(Observed!AQ$2:AQ$3250,Observed!$A$2:$A$3250,$A78,Observed!$C$2:$C$3250,$C78)),AVERAGEIFS(Observed!AQ$2:AQ$3250,Observed!$A$2:$A$3250,$A78,Observed!$C$2:$C$3250,$C78),"")</f>
        <v/>
      </c>
      <c r="AR78" s="24" t="str">
        <f>IF(ISNUMBER(AVERAGEIFS(Observed!AR$2:AR$3250,Observed!$A$2:$A$3250,$A78,Observed!$C$2:$C$3250,$C78)),AVERAGEIFS(Observed!AR$2:AR$3250,Observed!$A$2:$A$3250,$A78,Observed!$C$2:$C$3250,$C78),"")</f>
        <v/>
      </c>
      <c r="AS78" s="23" t="str">
        <f>IF(ISNUMBER(AVERAGEIFS(Observed!AS$2:AS$3250,Observed!$A$2:$A$3250,$A78,Observed!$C$2:$C$3250,$C78)),AVERAGEIFS(Observed!AS$2:AS$3250,Observed!$A$2:$A$3250,$A78,Observed!$C$2:$C$3250,$C78),"")</f>
        <v/>
      </c>
      <c r="AT78" s="24" t="str">
        <f>IF(ISNUMBER(AVERAGEIFS(Observed!AT$2:AT$3250,Observed!$A$2:$A$3250,$A78,Observed!$C$2:$C$3250,$C78)),AVERAGEIFS(Observed!AT$2:AT$3250,Observed!$A$2:$A$3250,$A78,Observed!$C$2:$C$3250,$C78),"")</f>
        <v/>
      </c>
      <c r="AU78" s="23" t="str">
        <f>IF(ISNUMBER(AVERAGEIFS(Observed!AU$2:AU$3250,Observed!$A$2:$A$3250,$A78,Observed!$C$2:$C$3250,$C78)),AVERAGEIFS(Observed!AU$2:AU$3250,Observed!$A$2:$A$3250,$A78,Observed!$C$2:$C$3250,$C78),"")</f>
        <v/>
      </c>
      <c r="AV78" s="23" t="str">
        <f>IF(ISNUMBER(AVERAGEIFS(Observed!AV$2:AV$3250,Observed!$A$2:$A$3250,$A78,Observed!$C$2:$C$3250,$C78)),AVERAGEIFS(Observed!AV$2:AV$3250,Observed!$A$2:$A$3250,$A78,Observed!$C$2:$C$3250,$C78),"")</f>
        <v/>
      </c>
      <c r="AW78" s="2">
        <f>COUNTIFS(Observed!$A$2:$A$3250,$A78,Observed!$C$2:$C$3250,$C78)</f>
        <v>3</v>
      </c>
      <c r="AX78" s="2">
        <f t="shared" si="1"/>
        <v>1</v>
      </c>
    </row>
    <row r="79" spans="1:50" x14ac:dyDescent="0.25">
      <c r="A79" s="4" t="s">
        <v>122</v>
      </c>
      <c r="B79" t="s">
        <v>24</v>
      </c>
      <c r="C79" s="3">
        <v>42118</v>
      </c>
      <c r="D79">
        <v>1</v>
      </c>
      <c r="E79">
        <v>500</v>
      </c>
      <c r="J79" s="2" t="s">
        <v>44</v>
      </c>
      <c r="K79" s="2" t="s">
        <v>22</v>
      </c>
      <c r="L79">
        <v>4</v>
      </c>
      <c r="M79" s="2" t="s">
        <v>116</v>
      </c>
      <c r="N79" s="22">
        <f>IF(ISNUMBER(AVERAGEIFS(Observed!N$2:N$3250,Observed!$A$2:$A$3250,$A79,Observed!$C$2:$C$3250,$C79)),AVERAGEIFS(Observed!N$2:N$3250,Observed!$A$2:$A$3250,$A79,Observed!$C$2:$C$3250,$C79),"")</f>
        <v>1816</v>
      </c>
      <c r="O79" s="23">
        <f>IF(ISNUMBER(AVERAGEIFS(Observed!O$2:O$3250,Observed!$A$2:$A$3250,$A79,Observed!$C$2:$C$3250,$C79)),AVERAGEIFS(Observed!O$2:O$3250,Observed!$A$2:$A$3250,$A79,Observed!$C$2:$C$3250,$C79),"")</f>
        <v>181.6</v>
      </c>
      <c r="P79" s="23" t="str">
        <f>IF(ISNUMBER(AVERAGEIFS(Observed!P$2:P$3250,Observed!$A$2:$A$3250,$A79,Observed!$C$2:$C$3250,$C79)),AVERAGEIFS(Observed!P$2:P$3250,Observed!$A$2:$A$3250,$A79,Observed!$C$2:$C$3250,$C79),"")</f>
        <v/>
      </c>
      <c r="Q79" s="23" t="str">
        <f>IF(ISNUMBER(AVERAGEIFS(Observed!Q$2:Q$3250,Observed!$A$2:$A$3250,$A79,Observed!$C$2:$C$3250,$C79)),AVERAGEIFS(Observed!Q$2:Q$3250,Observed!$A$2:$A$3250,$A79,Observed!$C$2:$C$3250,$C79),"")</f>
        <v/>
      </c>
      <c r="R79" s="23" t="str">
        <f>IF(ISNUMBER(AVERAGEIFS(Observed!R$2:R$3250,Observed!$A$2:$A$3250,$A79,Observed!$C$2:$C$3250,$C79)),AVERAGEIFS(Observed!R$2:R$3250,Observed!$A$2:$A$3250,$A79,Observed!$C$2:$C$3250,$C79),"")</f>
        <v/>
      </c>
      <c r="S79" s="24" t="str">
        <f>IF(ISNUMBER(AVERAGEIFS(Observed!S$2:S$3250,Observed!$A$2:$A$3250,$A79,Observed!$C$2:$C$3250,$C79)),AVERAGEIFS(Observed!S$2:S$3250,Observed!$A$2:$A$3250,$A79,Observed!$C$2:$C$3250,$C79),"")</f>
        <v/>
      </c>
      <c r="T79" s="24" t="str">
        <f>IF(ISNUMBER(AVERAGEIFS(Observed!T$2:T$3250,Observed!$A$2:$A$3250,$A79,Observed!$C$2:$C$3250,$C79)),AVERAGEIFS(Observed!T$2:T$3250,Observed!$A$2:$A$3250,$A79,Observed!$C$2:$C$3250,$C79),"")</f>
        <v/>
      </c>
      <c r="U79" s="24" t="str">
        <f>IF(ISNUMBER(AVERAGEIFS(Observed!U$2:U$3250,Observed!$A$2:$A$3250,$A79,Observed!$C$2:$C$3250,$C79)),AVERAGEIFS(Observed!U$2:U$3250,Observed!$A$2:$A$3250,$A79,Observed!$C$2:$C$3250,$C79),"")</f>
        <v/>
      </c>
      <c r="V79" s="23" t="str">
        <f>IF(ISNUMBER(AVERAGEIFS(Observed!V$2:V$3250,Observed!$A$2:$A$3250,$A79,Observed!$C$2:$C$3250,$C79)),AVERAGEIFS(Observed!V$2:V$3250,Observed!$A$2:$A$3250,$A79,Observed!$C$2:$C$3250,$C79),"")</f>
        <v/>
      </c>
      <c r="W79" s="25" t="str">
        <f>IF(ISNUMBER(AVERAGEIFS(Observed!W$2:W$3250,Observed!$A$2:$A$3250,$A79,Observed!$C$2:$C$3250,$C79)),AVERAGEIFS(Observed!W$2:W$3250,Observed!$A$2:$A$3250,$A79,Observed!$C$2:$C$3250,$C79),"")</f>
        <v/>
      </c>
      <c r="X79" s="25" t="str">
        <f>IF(ISNUMBER(AVERAGEIFS(Observed!X$2:X$3250,Observed!$A$2:$A$3250,$A79,Observed!$C$2:$C$3250,$C79)),AVERAGEIFS(Observed!X$2:X$3250,Observed!$A$2:$A$3250,$A79,Observed!$C$2:$C$3250,$C79),"")</f>
        <v/>
      </c>
      <c r="Y79" s="23" t="str">
        <f>IF(ISNUMBER(AVERAGEIFS(Observed!Y$2:Y$3250,Observed!$A$2:$A$3250,$A79,Observed!$C$2:$C$3250,$C79)),AVERAGEIFS(Observed!Y$2:Y$3250,Observed!$A$2:$A$3250,$A79,Observed!$C$2:$C$3250,$C79),"")</f>
        <v/>
      </c>
      <c r="Z79" s="23" t="str">
        <f>IF(ISNUMBER(AVERAGEIFS(Observed!Z$2:Z$3250,Observed!$A$2:$A$3250,$A79,Observed!$C$2:$C$3250,$C79)),AVERAGEIFS(Observed!Z$2:Z$3250,Observed!$A$2:$A$3250,$A79,Observed!$C$2:$C$3250,$C79),"")</f>
        <v/>
      </c>
      <c r="AA79" s="23" t="str">
        <f>IF(ISNUMBER(AVERAGEIFS(Observed!AA$2:AA$3250,Observed!$A$2:$A$3250,$A79,Observed!$C$2:$C$3250,$C79)),AVERAGEIFS(Observed!AA$2:AA$3250,Observed!$A$2:$A$3250,$A79,Observed!$C$2:$C$3250,$C79),"")</f>
        <v/>
      </c>
      <c r="AB79" s="23" t="str">
        <f>IF(ISNUMBER(AVERAGEIFS(Observed!AB$2:AB$3250,Observed!$A$2:$A$3250,$A79,Observed!$C$2:$C$3250,$C79)),AVERAGEIFS(Observed!AB$2:AB$3250,Observed!$A$2:$A$3250,$A79,Observed!$C$2:$C$3250,$C79),"")</f>
        <v/>
      </c>
      <c r="AC79" s="23" t="str">
        <f>IF(ISNUMBER(AVERAGEIFS(Observed!AC$2:AC$3250,Observed!$A$2:$A$3250,$A79,Observed!$C$2:$C$3250,$C79)),AVERAGEIFS(Observed!AC$2:AC$3250,Observed!$A$2:$A$3250,$A79,Observed!$C$2:$C$3250,$C79),"")</f>
        <v/>
      </c>
      <c r="AD79" s="23" t="str">
        <f>IF(ISNUMBER(AVERAGEIFS(Observed!AD$2:AD$3250,Observed!$A$2:$A$3250,$A79,Observed!$C$2:$C$3250,$C79)),AVERAGEIFS(Observed!AD$2:AD$3250,Observed!$A$2:$A$3250,$A79,Observed!$C$2:$C$3250,$C79),"")</f>
        <v/>
      </c>
      <c r="AE79" s="23" t="str">
        <f>IF(ISNUMBER(AVERAGEIFS(Observed!AE$2:AE$3250,Observed!$A$2:$A$3250,$A79,Observed!$C$2:$C$3250,$C79)),AVERAGEIFS(Observed!AE$2:AE$3250,Observed!$A$2:$A$3250,$A79,Observed!$C$2:$C$3250,$C79),"")</f>
        <v/>
      </c>
      <c r="AF79" s="23" t="str">
        <f>IF(ISNUMBER(AVERAGEIFS(Observed!AF$2:AF$3250,Observed!$A$2:$A$3250,$A79,Observed!$C$2:$C$3250,$C79)),AVERAGEIFS(Observed!AF$2:AF$3250,Observed!$A$2:$A$3250,$A79,Observed!$C$2:$C$3250,$C79),"")</f>
        <v/>
      </c>
      <c r="AG79" s="23" t="str">
        <f>IF(ISNUMBER(AVERAGEIFS(Observed!AG$2:AG$3250,Observed!$A$2:$A$3250,$A79,Observed!$C$2:$C$3250,$C79)),AVERAGEIFS(Observed!AG$2:AG$3250,Observed!$A$2:$A$3250,$A79,Observed!$C$2:$C$3250,$C79),"")</f>
        <v/>
      </c>
      <c r="AH79" s="24" t="str">
        <f>IF(ISNUMBER(AVERAGEIFS(Observed!AH$2:AH$3250,Observed!$A$2:$A$3250,$A79,Observed!$C$2:$C$3250,$C79)),AVERAGEIFS(Observed!AH$2:AH$3250,Observed!$A$2:$A$3250,$A79,Observed!$C$2:$C$3250,$C79),"")</f>
        <v/>
      </c>
      <c r="AI79" s="24" t="str">
        <f>IF(ISNUMBER(AVERAGEIFS(Observed!AI$2:AI$3250,Observed!$A$2:$A$3250,$A79,Observed!$C$2:$C$3250,$C79)),AVERAGEIFS(Observed!AI$2:AI$3250,Observed!$A$2:$A$3250,$A79,Observed!$C$2:$C$3250,$C79),"")</f>
        <v/>
      </c>
      <c r="AJ79" s="24" t="str">
        <f>IF(ISNUMBER(AVERAGEIFS(Observed!AJ$2:AJ$3250,Observed!$A$2:$A$3250,$A79,Observed!$C$2:$C$3250,$C79)),AVERAGEIFS(Observed!AJ$2:AJ$3250,Observed!$A$2:$A$3250,$A79,Observed!$C$2:$C$3250,$C79),"")</f>
        <v/>
      </c>
      <c r="AK79" s="23" t="str">
        <f>IF(ISNUMBER(AVERAGEIFS(Observed!AK$2:AK$3250,Observed!$A$2:$A$3250,$A79,Observed!$C$2:$C$3250,$C79)),AVERAGEIFS(Observed!AK$2:AK$3250,Observed!$A$2:$A$3250,$A79,Observed!$C$2:$C$3250,$C79),"")</f>
        <v/>
      </c>
      <c r="AL79" s="24" t="str">
        <f>IF(ISNUMBER(AVERAGEIFS(Observed!AL$2:AL$3250,Observed!$A$2:$A$3250,$A79,Observed!$C$2:$C$3250,$C79)),AVERAGEIFS(Observed!AL$2:AL$3250,Observed!$A$2:$A$3250,$A79,Observed!$C$2:$C$3250,$C79),"")</f>
        <v/>
      </c>
      <c r="AM79" s="24" t="str">
        <f>IF(ISNUMBER(AVERAGEIFS(Observed!AM$2:AM$3250,Observed!$A$2:$A$3250,$A79,Observed!$C$2:$C$3250,$C79)),AVERAGEIFS(Observed!AM$2:AM$3250,Observed!$A$2:$A$3250,$A79,Observed!$C$2:$C$3250,$C79),"")</f>
        <v/>
      </c>
      <c r="AN79" s="24" t="str">
        <f>IF(ISNUMBER(AVERAGEIFS(Observed!AN$2:AN$3250,Observed!$A$2:$A$3250,$A79,Observed!$C$2:$C$3250,$C79)),AVERAGEIFS(Observed!AN$2:AN$3250,Observed!$A$2:$A$3250,$A79,Observed!$C$2:$C$3250,$C79),"")</f>
        <v/>
      </c>
      <c r="AO79" s="24" t="str">
        <f>IF(ISNUMBER(AVERAGEIFS(Observed!AO$2:AO$3250,Observed!$A$2:$A$3250,$A79,Observed!$C$2:$C$3250,$C79)),AVERAGEIFS(Observed!AO$2:AO$3250,Observed!$A$2:$A$3250,$A79,Observed!$C$2:$C$3250,$C79),"")</f>
        <v/>
      </c>
      <c r="AP79" s="24" t="str">
        <f>IF(ISNUMBER(AVERAGEIFS(Observed!AP$2:AP$3250,Observed!$A$2:$A$3250,$A79,Observed!$C$2:$C$3250,$C79)),AVERAGEIFS(Observed!AP$2:AP$3250,Observed!$A$2:$A$3250,$A79,Observed!$C$2:$C$3250,$C79),"")</f>
        <v/>
      </c>
      <c r="AQ79" s="24" t="str">
        <f>IF(ISNUMBER(AVERAGEIFS(Observed!AQ$2:AQ$3250,Observed!$A$2:$A$3250,$A79,Observed!$C$2:$C$3250,$C79)),AVERAGEIFS(Observed!AQ$2:AQ$3250,Observed!$A$2:$A$3250,$A79,Observed!$C$2:$C$3250,$C79),"")</f>
        <v/>
      </c>
      <c r="AR79" s="24" t="str">
        <f>IF(ISNUMBER(AVERAGEIFS(Observed!AR$2:AR$3250,Observed!$A$2:$A$3250,$A79,Observed!$C$2:$C$3250,$C79)),AVERAGEIFS(Observed!AR$2:AR$3250,Observed!$A$2:$A$3250,$A79,Observed!$C$2:$C$3250,$C79),"")</f>
        <v/>
      </c>
      <c r="AS79" s="23" t="str">
        <f>IF(ISNUMBER(AVERAGEIFS(Observed!AS$2:AS$3250,Observed!$A$2:$A$3250,$A79,Observed!$C$2:$C$3250,$C79)),AVERAGEIFS(Observed!AS$2:AS$3250,Observed!$A$2:$A$3250,$A79,Observed!$C$2:$C$3250,$C79),"")</f>
        <v/>
      </c>
      <c r="AT79" s="24" t="str">
        <f>IF(ISNUMBER(AVERAGEIFS(Observed!AT$2:AT$3250,Observed!$A$2:$A$3250,$A79,Observed!$C$2:$C$3250,$C79)),AVERAGEIFS(Observed!AT$2:AT$3250,Observed!$A$2:$A$3250,$A79,Observed!$C$2:$C$3250,$C79),"")</f>
        <v/>
      </c>
      <c r="AU79" s="23" t="str">
        <f>IF(ISNUMBER(AVERAGEIFS(Observed!AU$2:AU$3250,Observed!$A$2:$A$3250,$A79,Observed!$C$2:$C$3250,$C79)),AVERAGEIFS(Observed!AU$2:AU$3250,Observed!$A$2:$A$3250,$A79,Observed!$C$2:$C$3250,$C79),"")</f>
        <v/>
      </c>
      <c r="AV79" s="23" t="str">
        <f>IF(ISNUMBER(AVERAGEIFS(Observed!AV$2:AV$3250,Observed!$A$2:$A$3250,$A79,Observed!$C$2:$C$3250,$C79)),AVERAGEIFS(Observed!AV$2:AV$3250,Observed!$A$2:$A$3250,$A79,Observed!$C$2:$C$3250,$C79),"")</f>
        <v/>
      </c>
      <c r="AW79" s="2">
        <f>COUNTIFS(Observed!$A$2:$A$3250,$A79,Observed!$C$2:$C$3250,$C79)</f>
        <v>3</v>
      </c>
      <c r="AX79" s="2">
        <f t="shared" si="1"/>
        <v>1</v>
      </c>
    </row>
    <row r="80" spans="1:50" x14ac:dyDescent="0.25">
      <c r="A80" s="4" t="s">
        <v>117</v>
      </c>
      <c r="B80" t="s">
        <v>24</v>
      </c>
      <c r="C80" s="3">
        <v>42128</v>
      </c>
      <c r="D80">
        <v>1</v>
      </c>
      <c r="E80">
        <v>0</v>
      </c>
      <c r="J80" s="2" t="s">
        <v>44</v>
      </c>
      <c r="K80" s="2" t="s">
        <v>22</v>
      </c>
      <c r="L80">
        <v>4</v>
      </c>
      <c r="M80" s="2" t="s">
        <v>116</v>
      </c>
      <c r="N80" s="22">
        <f>IF(ISNUMBER(AVERAGEIFS(Observed!N$2:N$3250,Observed!$A$2:$A$3250,$A80,Observed!$C$2:$C$3250,$C80)),AVERAGEIFS(Observed!N$2:N$3250,Observed!$A$2:$A$3250,$A80,Observed!$C$2:$C$3250,$C80),"")</f>
        <v>1797.3333333333333</v>
      </c>
      <c r="O80" s="23">
        <f>IF(ISNUMBER(AVERAGEIFS(Observed!O$2:O$3250,Observed!$A$2:$A$3250,$A80,Observed!$C$2:$C$3250,$C80)),AVERAGEIFS(Observed!O$2:O$3250,Observed!$A$2:$A$3250,$A80,Observed!$C$2:$C$3250,$C80),"")</f>
        <v>179.73333333333332</v>
      </c>
      <c r="P80" s="23" t="str">
        <f>IF(ISNUMBER(AVERAGEIFS(Observed!P$2:P$3250,Observed!$A$2:$A$3250,$A80,Observed!$C$2:$C$3250,$C80)),AVERAGEIFS(Observed!P$2:P$3250,Observed!$A$2:$A$3250,$A80,Observed!$C$2:$C$3250,$C80),"")</f>
        <v/>
      </c>
      <c r="Q80" s="23" t="str">
        <f>IF(ISNUMBER(AVERAGEIFS(Observed!Q$2:Q$3250,Observed!$A$2:$A$3250,$A80,Observed!$C$2:$C$3250,$C80)),AVERAGEIFS(Observed!Q$2:Q$3250,Observed!$A$2:$A$3250,$A80,Observed!$C$2:$C$3250,$C80),"")</f>
        <v/>
      </c>
      <c r="R80" s="23" t="str">
        <f>IF(ISNUMBER(AVERAGEIFS(Observed!R$2:R$3250,Observed!$A$2:$A$3250,$A80,Observed!$C$2:$C$3250,$C80)),AVERAGEIFS(Observed!R$2:R$3250,Observed!$A$2:$A$3250,$A80,Observed!$C$2:$C$3250,$C80),"")</f>
        <v/>
      </c>
      <c r="S80" s="24" t="str">
        <f>IF(ISNUMBER(AVERAGEIFS(Observed!S$2:S$3250,Observed!$A$2:$A$3250,$A80,Observed!$C$2:$C$3250,$C80)),AVERAGEIFS(Observed!S$2:S$3250,Observed!$A$2:$A$3250,$A80,Observed!$C$2:$C$3250,$C80),"")</f>
        <v/>
      </c>
      <c r="T80" s="24" t="str">
        <f>IF(ISNUMBER(AVERAGEIFS(Observed!T$2:T$3250,Observed!$A$2:$A$3250,$A80,Observed!$C$2:$C$3250,$C80)),AVERAGEIFS(Observed!T$2:T$3250,Observed!$A$2:$A$3250,$A80,Observed!$C$2:$C$3250,$C80),"")</f>
        <v/>
      </c>
      <c r="U80" s="24" t="str">
        <f>IF(ISNUMBER(AVERAGEIFS(Observed!U$2:U$3250,Observed!$A$2:$A$3250,$A80,Observed!$C$2:$C$3250,$C80)),AVERAGEIFS(Observed!U$2:U$3250,Observed!$A$2:$A$3250,$A80,Observed!$C$2:$C$3250,$C80),"")</f>
        <v/>
      </c>
      <c r="V80" s="23" t="str">
        <f>IF(ISNUMBER(AVERAGEIFS(Observed!V$2:V$3250,Observed!$A$2:$A$3250,$A80,Observed!$C$2:$C$3250,$C80)),AVERAGEIFS(Observed!V$2:V$3250,Observed!$A$2:$A$3250,$A80,Observed!$C$2:$C$3250,$C80),"")</f>
        <v/>
      </c>
      <c r="W80" s="25" t="str">
        <f>IF(ISNUMBER(AVERAGEIFS(Observed!W$2:W$3250,Observed!$A$2:$A$3250,$A80,Observed!$C$2:$C$3250,$C80)),AVERAGEIFS(Observed!W$2:W$3250,Observed!$A$2:$A$3250,$A80,Observed!$C$2:$C$3250,$C80),"")</f>
        <v/>
      </c>
      <c r="X80" s="25" t="str">
        <f>IF(ISNUMBER(AVERAGEIFS(Observed!X$2:X$3250,Observed!$A$2:$A$3250,$A80,Observed!$C$2:$C$3250,$C80)),AVERAGEIFS(Observed!X$2:X$3250,Observed!$A$2:$A$3250,$A80,Observed!$C$2:$C$3250,$C80),"")</f>
        <v/>
      </c>
      <c r="Y80" s="23" t="str">
        <f>IF(ISNUMBER(AVERAGEIFS(Observed!Y$2:Y$3250,Observed!$A$2:$A$3250,$A80,Observed!$C$2:$C$3250,$C80)),AVERAGEIFS(Observed!Y$2:Y$3250,Observed!$A$2:$A$3250,$A80,Observed!$C$2:$C$3250,$C80),"")</f>
        <v/>
      </c>
      <c r="Z80" s="23" t="str">
        <f>IF(ISNUMBER(AVERAGEIFS(Observed!Z$2:Z$3250,Observed!$A$2:$A$3250,$A80,Observed!$C$2:$C$3250,$C80)),AVERAGEIFS(Observed!Z$2:Z$3250,Observed!$A$2:$A$3250,$A80,Observed!$C$2:$C$3250,$C80),"")</f>
        <v/>
      </c>
      <c r="AA80" s="23" t="str">
        <f>IF(ISNUMBER(AVERAGEIFS(Observed!AA$2:AA$3250,Observed!$A$2:$A$3250,$A80,Observed!$C$2:$C$3250,$C80)),AVERAGEIFS(Observed!AA$2:AA$3250,Observed!$A$2:$A$3250,$A80,Observed!$C$2:$C$3250,$C80),"")</f>
        <v/>
      </c>
      <c r="AB80" s="23" t="str">
        <f>IF(ISNUMBER(AVERAGEIFS(Observed!AB$2:AB$3250,Observed!$A$2:$A$3250,$A80,Observed!$C$2:$C$3250,$C80)),AVERAGEIFS(Observed!AB$2:AB$3250,Observed!$A$2:$A$3250,$A80,Observed!$C$2:$C$3250,$C80),"")</f>
        <v/>
      </c>
      <c r="AC80" s="23" t="str">
        <f>IF(ISNUMBER(AVERAGEIFS(Observed!AC$2:AC$3250,Observed!$A$2:$A$3250,$A80,Observed!$C$2:$C$3250,$C80)),AVERAGEIFS(Observed!AC$2:AC$3250,Observed!$A$2:$A$3250,$A80,Observed!$C$2:$C$3250,$C80),"")</f>
        <v/>
      </c>
      <c r="AD80" s="23" t="str">
        <f>IF(ISNUMBER(AVERAGEIFS(Observed!AD$2:AD$3250,Observed!$A$2:$A$3250,$A80,Observed!$C$2:$C$3250,$C80)),AVERAGEIFS(Observed!AD$2:AD$3250,Observed!$A$2:$A$3250,$A80,Observed!$C$2:$C$3250,$C80),"")</f>
        <v/>
      </c>
      <c r="AE80" s="23" t="str">
        <f>IF(ISNUMBER(AVERAGEIFS(Observed!AE$2:AE$3250,Observed!$A$2:$A$3250,$A80,Observed!$C$2:$C$3250,$C80)),AVERAGEIFS(Observed!AE$2:AE$3250,Observed!$A$2:$A$3250,$A80,Observed!$C$2:$C$3250,$C80),"")</f>
        <v/>
      </c>
      <c r="AF80" s="23" t="str">
        <f>IF(ISNUMBER(AVERAGEIFS(Observed!AF$2:AF$3250,Observed!$A$2:$A$3250,$A80,Observed!$C$2:$C$3250,$C80)),AVERAGEIFS(Observed!AF$2:AF$3250,Observed!$A$2:$A$3250,$A80,Observed!$C$2:$C$3250,$C80),"")</f>
        <v/>
      </c>
      <c r="AG80" s="23" t="str">
        <f>IF(ISNUMBER(AVERAGEIFS(Observed!AG$2:AG$3250,Observed!$A$2:$A$3250,$A80,Observed!$C$2:$C$3250,$C80)),AVERAGEIFS(Observed!AG$2:AG$3250,Observed!$A$2:$A$3250,$A80,Observed!$C$2:$C$3250,$C80),"")</f>
        <v/>
      </c>
      <c r="AH80" s="24" t="str">
        <f>IF(ISNUMBER(AVERAGEIFS(Observed!AH$2:AH$3250,Observed!$A$2:$A$3250,$A80,Observed!$C$2:$C$3250,$C80)),AVERAGEIFS(Observed!AH$2:AH$3250,Observed!$A$2:$A$3250,$A80,Observed!$C$2:$C$3250,$C80),"")</f>
        <v/>
      </c>
      <c r="AI80" s="24" t="str">
        <f>IF(ISNUMBER(AVERAGEIFS(Observed!AI$2:AI$3250,Observed!$A$2:$A$3250,$A80,Observed!$C$2:$C$3250,$C80)),AVERAGEIFS(Observed!AI$2:AI$3250,Observed!$A$2:$A$3250,$A80,Observed!$C$2:$C$3250,$C80),"")</f>
        <v/>
      </c>
      <c r="AJ80" s="24" t="str">
        <f>IF(ISNUMBER(AVERAGEIFS(Observed!AJ$2:AJ$3250,Observed!$A$2:$A$3250,$A80,Observed!$C$2:$C$3250,$C80)),AVERAGEIFS(Observed!AJ$2:AJ$3250,Observed!$A$2:$A$3250,$A80,Observed!$C$2:$C$3250,$C80),"")</f>
        <v/>
      </c>
      <c r="AK80" s="23" t="str">
        <f>IF(ISNUMBER(AVERAGEIFS(Observed!AK$2:AK$3250,Observed!$A$2:$A$3250,$A80,Observed!$C$2:$C$3250,$C80)),AVERAGEIFS(Observed!AK$2:AK$3250,Observed!$A$2:$A$3250,$A80,Observed!$C$2:$C$3250,$C80),"")</f>
        <v/>
      </c>
      <c r="AL80" s="24" t="str">
        <f>IF(ISNUMBER(AVERAGEIFS(Observed!AL$2:AL$3250,Observed!$A$2:$A$3250,$A80,Observed!$C$2:$C$3250,$C80)),AVERAGEIFS(Observed!AL$2:AL$3250,Observed!$A$2:$A$3250,$A80,Observed!$C$2:$C$3250,$C80),"")</f>
        <v/>
      </c>
      <c r="AM80" s="24" t="str">
        <f>IF(ISNUMBER(AVERAGEIFS(Observed!AM$2:AM$3250,Observed!$A$2:$A$3250,$A80,Observed!$C$2:$C$3250,$C80)),AVERAGEIFS(Observed!AM$2:AM$3250,Observed!$A$2:$A$3250,$A80,Observed!$C$2:$C$3250,$C80),"")</f>
        <v/>
      </c>
      <c r="AN80" s="24" t="str">
        <f>IF(ISNUMBER(AVERAGEIFS(Observed!AN$2:AN$3250,Observed!$A$2:$A$3250,$A80,Observed!$C$2:$C$3250,$C80)),AVERAGEIFS(Observed!AN$2:AN$3250,Observed!$A$2:$A$3250,$A80,Observed!$C$2:$C$3250,$C80),"")</f>
        <v/>
      </c>
      <c r="AO80" s="24" t="str">
        <f>IF(ISNUMBER(AVERAGEIFS(Observed!AO$2:AO$3250,Observed!$A$2:$A$3250,$A80,Observed!$C$2:$C$3250,$C80)),AVERAGEIFS(Observed!AO$2:AO$3250,Observed!$A$2:$A$3250,$A80,Observed!$C$2:$C$3250,$C80),"")</f>
        <v/>
      </c>
      <c r="AP80" s="24" t="str">
        <f>IF(ISNUMBER(AVERAGEIFS(Observed!AP$2:AP$3250,Observed!$A$2:$A$3250,$A80,Observed!$C$2:$C$3250,$C80)),AVERAGEIFS(Observed!AP$2:AP$3250,Observed!$A$2:$A$3250,$A80,Observed!$C$2:$C$3250,$C80),"")</f>
        <v/>
      </c>
      <c r="AQ80" s="24" t="str">
        <f>IF(ISNUMBER(AVERAGEIFS(Observed!AQ$2:AQ$3250,Observed!$A$2:$A$3250,$A80,Observed!$C$2:$C$3250,$C80)),AVERAGEIFS(Observed!AQ$2:AQ$3250,Observed!$A$2:$A$3250,$A80,Observed!$C$2:$C$3250,$C80),"")</f>
        <v/>
      </c>
      <c r="AR80" s="24" t="str">
        <f>IF(ISNUMBER(AVERAGEIFS(Observed!AR$2:AR$3250,Observed!$A$2:$A$3250,$A80,Observed!$C$2:$C$3250,$C80)),AVERAGEIFS(Observed!AR$2:AR$3250,Observed!$A$2:$A$3250,$A80,Observed!$C$2:$C$3250,$C80),"")</f>
        <v/>
      </c>
      <c r="AS80" s="23" t="str">
        <f>IF(ISNUMBER(AVERAGEIFS(Observed!AS$2:AS$3250,Observed!$A$2:$A$3250,$A80,Observed!$C$2:$C$3250,$C80)),AVERAGEIFS(Observed!AS$2:AS$3250,Observed!$A$2:$A$3250,$A80,Observed!$C$2:$C$3250,$C80),"")</f>
        <v/>
      </c>
      <c r="AT80" s="24" t="str">
        <f>IF(ISNUMBER(AVERAGEIFS(Observed!AT$2:AT$3250,Observed!$A$2:$A$3250,$A80,Observed!$C$2:$C$3250,$C80)),AVERAGEIFS(Observed!AT$2:AT$3250,Observed!$A$2:$A$3250,$A80,Observed!$C$2:$C$3250,$C80),"")</f>
        <v/>
      </c>
      <c r="AU80" s="23" t="str">
        <f>IF(ISNUMBER(AVERAGEIFS(Observed!AU$2:AU$3250,Observed!$A$2:$A$3250,$A80,Observed!$C$2:$C$3250,$C80)),AVERAGEIFS(Observed!AU$2:AU$3250,Observed!$A$2:$A$3250,$A80,Observed!$C$2:$C$3250,$C80),"")</f>
        <v/>
      </c>
      <c r="AV80" s="23" t="str">
        <f>IF(ISNUMBER(AVERAGEIFS(Observed!AV$2:AV$3250,Observed!$A$2:$A$3250,$A80,Observed!$C$2:$C$3250,$C80)),AVERAGEIFS(Observed!AV$2:AV$3250,Observed!$A$2:$A$3250,$A80,Observed!$C$2:$C$3250,$C80),"")</f>
        <v/>
      </c>
      <c r="AW80" s="2">
        <f>COUNTIFS(Observed!$A$2:$A$3250,$A80,Observed!$C$2:$C$3250,$C80)</f>
        <v>3</v>
      </c>
      <c r="AX80" s="2">
        <f t="shared" si="1"/>
        <v>1</v>
      </c>
    </row>
    <row r="81" spans="1:50" x14ac:dyDescent="0.25">
      <c r="A81" s="4" t="s">
        <v>118</v>
      </c>
      <c r="B81" t="s">
        <v>24</v>
      </c>
      <c r="C81" s="3">
        <v>42128</v>
      </c>
      <c r="D81">
        <v>1</v>
      </c>
      <c r="E81">
        <v>50</v>
      </c>
      <c r="J81" s="2" t="s">
        <v>44</v>
      </c>
      <c r="K81" s="2" t="s">
        <v>22</v>
      </c>
      <c r="L81">
        <v>4</v>
      </c>
      <c r="M81" s="2" t="s">
        <v>116</v>
      </c>
      <c r="N81" s="22">
        <f>IF(ISNUMBER(AVERAGEIFS(Observed!N$2:N$3250,Observed!$A$2:$A$3250,$A81,Observed!$C$2:$C$3250,$C81)),AVERAGEIFS(Observed!N$2:N$3250,Observed!$A$2:$A$3250,$A81,Observed!$C$2:$C$3250,$C81),"")</f>
        <v>1778.6666666666667</v>
      </c>
      <c r="O81" s="23">
        <f>IF(ISNUMBER(AVERAGEIFS(Observed!O$2:O$3250,Observed!$A$2:$A$3250,$A81,Observed!$C$2:$C$3250,$C81)),AVERAGEIFS(Observed!O$2:O$3250,Observed!$A$2:$A$3250,$A81,Observed!$C$2:$C$3250,$C81),"")</f>
        <v>177.86666666666665</v>
      </c>
      <c r="P81" s="23" t="str">
        <f>IF(ISNUMBER(AVERAGEIFS(Observed!P$2:P$3250,Observed!$A$2:$A$3250,$A81,Observed!$C$2:$C$3250,$C81)),AVERAGEIFS(Observed!P$2:P$3250,Observed!$A$2:$A$3250,$A81,Observed!$C$2:$C$3250,$C81),"")</f>
        <v/>
      </c>
      <c r="Q81" s="23" t="str">
        <f>IF(ISNUMBER(AVERAGEIFS(Observed!Q$2:Q$3250,Observed!$A$2:$A$3250,$A81,Observed!$C$2:$C$3250,$C81)),AVERAGEIFS(Observed!Q$2:Q$3250,Observed!$A$2:$A$3250,$A81,Observed!$C$2:$C$3250,$C81),"")</f>
        <v/>
      </c>
      <c r="R81" s="23" t="str">
        <f>IF(ISNUMBER(AVERAGEIFS(Observed!R$2:R$3250,Observed!$A$2:$A$3250,$A81,Observed!$C$2:$C$3250,$C81)),AVERAGEIFS(Observed!R$2:R$3250,Observed!$A$2:$A$3250,$A81,Observed!$C$2:$C$3250,$C81),"")</f>
        <v/>
      </c>
      <c r="S81" s="24" t="str">
        <f>IF(ISNUMBER(AVERAGEIFS(Observed!S$2:S$3250,Observed!$A$2:$A$3250,$A81,Observed!$C$2:$C$3250,$C81)),AVERAGEIFS(Observed!S$2:S$3250,Observed!$A$2:$A$3250,$A81,Observed!$C$2:$C$3250,$C81),"")</f>
        <v/>
      </c>
      <c r="T81" s="24" t="str">
        <f>IF(ISNUMBER(AVERAGEIFS(Observed!T$2:T$3250,Observed!$A$2:$A$3250,$A81,Observed!$C$2:$C$3250,$C81)),AVERAGEIFS(Observed!T$2:T$3250,Observed!$A$2:$A$3250,$A81,Observed!$C$2:$C$3250,$C81),"")</f>
        <v/>
      </c>
      <c r="U81" s="24" t="str">
        <f>IF(ISNUMBER(AVERAGEIFS(Observed!U$2:U$3250,Observed!$A$2:$A$3250,$A81,Observed!$C$2:$C$3250,$C81)),AVERAGEIFS(Observed!U$2:U$3250,Observed!$A$2:$A$3250,$A81,Observed!$C$2:$C$3250,$C81),"")</f>
        <v/>
      </c>
      <c r="V81" s="23" t="str">
        <f>IF(ISNUMBER(AVERAGEIFS(Observed!V$2:V$3250,Observed!$A$2:$A$3250,$A81,Observed!$C$2:$C$3250,$C81)),AVERAGEIFS(Observed!V$2:V$3250,Observed!$A$2:$A$3250,$A81,Observed!$C$2:$C$3250,$C81),"")</f>
        <v/>
      </c>
      <c r="W81" s="25" t="str">
        <f>IF(ISNUMBER(AVERAGEIFS(Observed!W$2:W$3250,Observed!$A$2:$A$3250,$A81,Observed!$C$2:$C$3250,$C81)),AVERAGEIFS(Observed!W$2:W$3250,Observed!$A$2:$A$3250,$A81,Observed!$C$2:$C$3250,$C81),"")</f>
        <v/>
      </c>
      <c r="X81" s="25" t="str">
        <f>IF(ISNUMBER(AVERAGEIFS(Observed!X$2:X$3250,Observed!$A$2:$A$3250,$A81,Observed!$C$2:$C$3250,$C81)),AVERAGEIFS(Observed!X$2:X$3250,Observed!$A$2:$A$3250,$A81,Observed!$C$2:$C$3250,$C81),"")</f>
        <v/>
      </c>
      <c r="Y81" s="23" t="str">
        <f>IF(ISNUMBER(AVERAGEIFS(Observed!Y$2:Y$3250,Observed!$A$2:$A$3250,$A81,Observed!$C$2:$C$3250,$C81)),AVERAGEIFS(Observed!Y$2:Y$3250,Observed!$A$2:$A$3250,$A81,Observed!$C$2:$C$3250,$C81),"")</f>
        <v/>
      </c>
      <c r="Z81" s="23" t="str">
        <f>IF(ISNUMBER(AVERAGEIFS(Observed!Z$2:Z$3250,Observed!$A$2:$A$3250,$A81,Observed!$C$2:$C$3250,$C81)),AVERAGEIFS(Observed!Z$2:Z$3250,Observed!$A$2:$A$3250,$A81,Observed!$C$2:$C$3250,$C81),"")</f>
        <v/>
      </c>
      <c r="AA81" s="23" t="str">
        <f>IF(ISNUMBER(AVERAGEIFS(Observed!AA$2:AA$3250,Observed!$A$2:$A$3250,$A81,Observed!$C$2:$C$3250,$C81)),AVERAGEIFS(Observed!AA$2:AA$3250,Observed!$A$2:$A$3250,$A81,Observed!$C$2:$C$3250,$C81),"")</f>
        <v/>
      </c>
      <c r="AB81" s="23" t="str">
        <f>IF(ISNUMBER(AVERAGEIFS(Observed!AB$2:AB$3250,Observed!$A$2:$A$3250,$A81,Observed!$C$2:$C$3250,$C81)),AVERAGEIFS(Observed!AB$2:AB$3250,Observed!$A$2:$A$3250,$A81,Observed!$C$2:$C$3250,$C81),"")</f>
        <v/>
      </c>
      <c r="AC81" s="23" t="str">
        <f>IF(ISNUMBER(AVERAGEIFS(Observed!AC$2:AC$3250,Observed!$A$2:$A$3250,$A81,Observed!$C$2:$C$3250,$C81)),AVERAGEIFS(Observed!AC$2:AC$3250,Observed!$A$2:$A$3250,$A81,Observed!$C$2:$C$3250,$C81),"")</f>
        <v/>
      </c>
      <c r="AD81" s="23" t="str">
        <f>IF(ISNUMBER(AVERAGEIFS(Observed!AD$2:AD$3250,Observed!$A$2:$A$3250,$A81,Observed!$C$2:$C$3250,$C81)),AVERAGEIFS(Observed!AD$2:AD$3250,Observed!$A$2:$A$3250,$A81,Observed!$C$2:$C$3250,$C81),"")</f>
        <v/>
      </c>
      <c r="AE81" s="23" t="str">
        <f>IF(ISNUMBER(AVERAGEIFS(Observed!AE$2:AE$3250,Observed!$A$2:$A$3250,$A81,Observed!$C$2:$C$3250,$C81)),AVERAGEIFS(Observed!AE$2:AE$3250,Observed!$A$2:$A$3250,$A81,Observed!$C$2:$C$3250,$C81),"")</f>
        <v/>
      </c>
      <c r="AF81" s="23" t="str">
        <f>IF(ISNUMBER(AVERAGEIFS(Observed!AF$2:AF$3250,Observed!$A$2:$A$3250,$A81,Observed!$C$2:$C$3250,$C81)),AVERAGEIFS(Observed!AF$2:AF$3250,Observed!$A$2:$A$3250,$A81,Observed!$C$2:$C$3250,$C81),"")</f>
        <v/>
      </c>
      <c r="AG81" s="23" t="str">
        <f>IF(ISNUMBER(AVERAGEIFS(Observed!AG$2:AG$3250,Observed!$A$2:$A$3250,$A81,Observed!$C$2:$C$3250,$C81)),AVERAGEIFS(Observed!AG$2:AG$3250,Observed!$A$2:$A$3250,$A81,Observed!$C$2:$C$3250,$C81),"")</f>
        <v/>
      </c>
      <c r="AH81" s="24" t="str">
        <f>IF(ISNUMBER(AVERAGEIFS(Observed!AH$2:AH$3250,Observed!$A$2:$A$3250,$A81,Observed!$C$2:$C$3250,$C81)),AVERAGEIFS(Observed!AH$2:AH$3250,Observed!$A$2:$A$3250,$A81,Observed!$C$2:$C$3250,$C81),"")</f>
        <v/>
      </c>
      <c r="AI81" s="24" t="str">
        <f>IF(ISNUMBER(AVERAGEIFS(Observed!AI$2:AI$3250,Observed!$A$2:$A$3250,$A81,Observed!$C$2:$C$3250,$C81)),AVERAGEIFS(Observed!AI$2:AI$3250,Observed!$A$2:$A$3250,$A81,Observed!$C$2:$C$3250,$C81),"")</f>
        <v/>
      </c>
      <c r="AJ81" s="24" t="str">
        <f>IF(ISNUMBER(AVERAGEIFS(Observed!AJ$2:AJ$3250,Observed!$A$2:$A$3250,$A81,Observed!$C$2:$C$3250,$C81)),AVERAGEIFS(Observed!AJ$2:AJ$3250,Observed!$A$2:$A$3250,$A81,Observed!$C$2:$C$3250,$C81),"")</f>
        <v/>
      </c>
      <c r="AK81" s="23" t="str">
        <f>IF(ISNUMBER(AVERAGEIFS(Observed!AK$2:AK$3250,Observed!$A$2:$A$3250,$A81,Observed!$C$2:$C$3250,$C81)),AVERAGEIFS(Observed!AK$2:AK$3250,Observed!$A$2:$A$3250,$A81,Observed!$C$2:$C$3250,$C81),"")</f>
        <v/>
      </c>
      <c r="AL81" s="24" t="str">
        <f>IF(ISNUMBER(AVERAGEIFS(Observed!AL$2:AL$3250,Observed!$A$2:$A$3250,$A81,Observed!$C$2:$C$3250,$C81)),AVERAGEIFS(Observed!AL$2:AL$3250,Observed!$A$2:$A$3250,$A81,Observed!$C$2:$C$3250,$C81),"")</f>
        <v/>
      </c>
      <c r="AM81" s="24" t="str">
        <f>IF(ISNUMBER(AVERAGEIFS(Observed!AM$2:AM$3250,Observed!$A$2:$A$3250,$A81,Observed!$C$2:$C$3250,$C81)),AVERAGEIFS(Observed!AM$2:AM$3250,Observed!$A$2:$A$3250,$A81,Observed!$C$2:$C$3250,$C81),"")</f>
        <v/>
      </c>
      <c r="AN81" s="24" t="str">
        <f>IF(ISNUMBER(AVERAGEIFS(Observed!AN$2:AN$3250,Observed!$A$2:$A$3250,$A81,Observed!$C$2:$C$3250,$C81)),AVERAGEIFS(Observed!AN$2:AN$3250,Observed!$A$2:$A$3250,$A81,Observed!$C$2:$C$3250,$C81),"")</f>
        <v/>
      </c>
      <c r="AO81" s="24" t="str">
        <f>IF(ISNUMBER(AVERAGEIFS(Observed!AO$2:AO$3250,Observed!$A$2:$A$3250,$A81,Observed!$C$2:$C$3250,$C81)),AVERAGEIFS(Observed!AO$2:AO$3250,Observed!$A$2:$A$3250,$A81,Observed!$C$2:$C$3250,$C81),"")</f>
        <v/>
      </c>
      <c r="AP81" s="24" t="str">
        <f>IF(ISNUMBER(AVERAGEIFS(Observed!AP$2:AP$3250,Observed!$A$2:$A$3250,$A81,Observed!$C$2:$C$3250,$C81)),AVERAGEIFS(Observed!AP$2:AP$3250,Observed!$A$2:$A$3250,$A81,Observed!$C$2:$C$3250,$C81),"")</f>
        <v/>
      </c>
      <c r="AQ81" s="24" t="str">
        <f>IF(ISNUMBER(AVERAGEIFS(Observed!AQ$2:AQ$3250,Observed!$A$2:$A$3250,$A81,Observed!$C$2:$C$3250,$C81)),AVERAGEIFS(Observed!AQ$2:AQ$3250,Observed!$A$2:$A$3250,$A81,Observed!$C$2:$C$3250,$C81),"")</f>
        <v/>
      </c>
      <c r="AR81" s="24" t="str">
        <f>IF(ISNUMBER(AVERAGEIFS(Observed!AR$2:AR$3250,Observed!$A$2:$A$3250,$A81,Observed!$C$2:$C$3250,$C81)),AVERAGEIFS(Observed!AR$2:AR$3250,Observed!$A$2:$A$3250,$A81,Observed!$C$2:$C$3250,$C81),"")</f>
        <v/>
      </c>
      <c r="AS81" s="23" t="str">
        <f>IF(ISNUMBER(AVERAGEIFS(Observed!AS$2:AS$3250,Observed!$A$2:$A$3250,$A81,Observed!$C$2:$C$3250,$C81)),AVERAGEIFS(Observed!AS$2:AS$3250,Observed!$A$2:$A$3250,$A81,Observed!$C$2:$C$3250,$C81),"")</f>
        <v/>
      </c>
      <c r="AT81" s="24" t="str">
        <f>IF(ISNUMBER(AVERAGEIFS(Observed!AT$2:AT$3250,Observed!$A$2:$A$3250,$A81,Observed!$C$2:$C$3250,$C81)),AVERAGEIFS(Observed!AT$2:AT$3250,Observed!$A$2:$A$3250,$A81,Observed!$C$2:$C$3250,$C81),"")</f>
        <v/>
      </c>
      <c r="AU81" s="23" t="str">
        <f>IF(ISNUMBER(AVERAGEIFS(Observed!AU$2:AU$3250,Observed!$A$2:$A$3250,$A81,Observed!$C$2:$C$3250,$C81)),AVERAGEIFS(Observed!AU$2:AU$3250,Observed!$A$2:$A$3250,$A81,Observed!$C$2:$C$3250,$C81),"")</f>
        <v/>
      </c>
      <c r="AV81" s="23" t="str">
        <f>IF(ISNUMBER(AVERAGEIFS(Observed!AV$2:AV$3250,Observed!$A$2:$A$3250,$A81,Observed!$C$2:$C$3250,$C81)),AVERAGEIFS(Observed!AV$2:AV$3250,Observed!$A$2:$A$3250,$A81,Observed!$C$2:$C$3250,$C81),"")</f>
        <v/>
      </c>
      <c r="AW81" s="2">
        <f>COUNTIFS(Observed!$A$2:$A$3250,$A81,Observed!$C$2:$C$3250,$C81)</f>
        <v>3</v>
      </c>
      <c r="AX81" s="2">
        <f t="shared" si="1"/>
        <v>1</v>
      </c>
    </row>
    <row r="82" spans="1:50" x14ac:dyDescent="0.25">
      <c r="A82" s="4" t="s">
        <v>119</v>
      </c>
      <c r="B82" t="s">
        <v>24</v>
      </c>
      <c r="C82" s="3">
        <v>42128</v>
      </c>
      <c r="D82">
        <v>1</v>
      </c>
      <c r="E82">
        <v>100</v>
      </c>
      <c r="J82" s="2" t="s">
        <v>44</v>
      </c>
      <c r="K82" s="2" t="s">
        <v>22</v>
      </c>
      <c r="L82">
        <v>4</v>
      </c>
      <c r="M82" s="2" t="s">
        <v>116</v>
      </c>
      <c r="N82" s="22">
        <f>IF(ISNUMBER(AVERAGEIFS(Observed!N$2:N$3250,Observed!$A$2:$A$3250,$A82,Observed!$C$2:$C$3250,$C82)),AVERAGEIFS(Observed!N$2:N$3250,Observed!$A$2:$A$3250,$A82,Observed!$C$2:$C$3250,$C82),"")</f>
        <v>1900</v>
      </c>
      <c r="O82" s="23">
        <f>IF(ISNUMBER(AVERAGEIFS(Observed!O$2:O$3250,Observed!$A$2:$A$3250,$A82,Observed!$C$2:$C$3250,$C82)),AVERAGEIFS(Observed!O$2:O$3250,Observed!$A$2:$A$3250,$A82,Observed!$C$2:$C$3250,$C82),"")</f>
        <v>190</v>
      </c>
      <c r="P82" s="23" t="str">
        <f>IF(ISNUMBER(AVERAGEIFS(Observed!P$2:P$3250,Observed!$A$2:$A$3250,$A82,Observed!$C$2:$C$3250,$C82)),AVERAGEIFS(Observed!P$2:P$3250,Observed!$A$2:$A$3250,$A82,Observed!$C$2:$C$3250,$C82),"")</f>
        <v/>
      </c>
      <c r="Q82" s="23" t="str">
        <f>IF(ISNUMBER(AVERAGEIFS(Observed!Q$2:Q$3250,Observed!$A$2:$A$3250,$A82,Observed!$C$2:$C$3250,$C82)),AVERAGEIFS(Observed!Q$2:Q$3250,Observed!$A$2:$A$3250,$A82,Observed!$C$2:$C$3250,$C82),"")</f>
        <v/>
      </c>
      <c r="R82" s="23" t="str">
        <f>IF(ISNUMBER(AVERAGEIFS(Observed!R$2:R$3250,Observed!$A$2:$A$3250,$A82,Observed!$C$2:$C$3250,$C82)),AVERAGEIFS(Observed!R$2:R$3250,Observed!$A$2:$A$3250,$A82,Observed!$C$2:$C$3250,$C82),"")</f>
        <v/>
      </c>
      <c r="S82" s="24" t="str">
        <f>IF(ISNUMBER(AVERAGEIFS(Observed!S$2:S$3250,Observed!$A$2:$A$3250,$A82,Observed!$C$2:$C$3250,$C82)),AVERAGEIFS(Observed!S$2:S$3250,Observed!$A$2:$A$3250,$A82,Observed!$C$2:$C$3250,$C82),"")</f>
        <v/>
      </c>
      <c r="T82" s="24" t="str">
        <f>IF(ISNUMBER(AVERAGEIFS(Observed!T$2:T$3250,Observed!$A$2:$A$3250,$A82,Observed!$C$2:$C$3250,$C82)),AVERAGEIFS(Observed!T$2:T$3250,Observed!$A$2:$A$3250,$A82,Observed!$C$2:$C$3250,$C82),"")</f>
        <v/>
      </c>
      <c r="U82" s="24" t="str">
        <f>IF(ISNUMBER(AVERAGEIFS(Observed!U$2:U$3250,Observed!$A$2:$A$3250,$A82,Observed!$C$2:$C$3250,$C82)),AVERAGEIFS(Observed!U$2:U$3250,Observed!$A$2:$A$3250,$A82,Observed!$C$2:$C$3250,$C82),"")</f>
        <v/>
      </c>
      <c r="V82" s="23" t="str">
        <f>IF(ISNUMBER(AVERAGEIFS(Observed!V$2:V$3250,Observed!$A$2:$A$3250,$A82,Observed!$C$2:$C$3250,$C82)),AVERAGEIFS(Observed!V$2:V$3250,Observed!$A$2:$A$3250,$A82,Observed!$C$2:$C$3250,$C82),"")</f>
        <v/>
      </c>
      <c r="W82" s="25" t="str">
        <f>IF(ISNUMBER(AVERAGEIFS(Observed!W$2:W$3250,Observed!$A$2:$A$3250,$A82,Observed!$C$2:$C$3250,$C82)),AVERAGEIFS(Observed!W$2:W$3250,Observed!$A$2:$A$3250,$A82,Observed!$C$2:$C$3250,$C82),"")</f>
        <v/>
      </c>
      <c r="X82" s="25" t="str">
        <f>IF(ISNUMBER(AVERAGEIFS(Observed!X$2:X$3250,Observed!$A$2:$A$3250,$A82,Observed!$C$2:$C$3250,$C82)),AVERAGEIFS(Observed!X$2:X$3250,Observed!$A$2:$A$3250,$A82,Observed!$C$2:$C$3250,$C82),"")</f>
        <v/>
      </c>
      <c r="Y82" s="23" t="str">
        <f>IF(ISNUMBER(AVERAGEIFS(Observed!Y$2:Y$3250,Observed!$A$2:$A$3250,$A82,Observed!$C$2:$C$3250,$C82)),AVERAGEIFS(Observed!Y$2:Y$3250,Observed!$A$2:$A$3250,$A82,Observed!$C$2:$C$3250,$C82),"")</f>
        <v/>
      </c>
      <c r="Z82" s="23" t="str">
        <f>IF(ISNUMBER(AVERAGEIFS(Observed!Z$2:Z$3250,Observed!$A$2:$A$3250,$A82,Observed!$C$2:$C$3250,$C82)),AVERAGEIFS(Observed!Z$2:Z$3250,Observed!$A$2:$A$3250,$A82,Observed!$C$2:$C$3250,$C82),"")</f>
        <v/>
      </c>
      <c r="AA82" s="23" t="str">
        <f>IF(ISNUMBER(AVERAGEIFS(Observed!AA$2:AA$3250,Observed!$A$2:$A$3250,$A82,Observed!$C$2:$C$3250,$C82)),AVERAGEIFS(Observed!AA$2:AA$3250,Observed!$A$2:$A$3250,$A82,Observed!$C$2:$C$3250,$C82),"")</f>
        <v/>
      </c>
      <c r="AB82" s="23" t="str">
        <f>IF(ISNUMBER(AVERAGEIFS(Observed!AB$2:AB$3250,Observed!$A$2:$A$3250,$A82,Observed!$C$2:$C$3250,$C82)),AVERAGEIFS(Observed!AB$2:AB$3250,Observed!$A$2:$A$3250,$A82,Observed!$C$2:$C$3250,$C82),"")</f>
        <v/>
      </c>
      <c r="AC82" s="23" t="str">
        <f>IF(ISNUMBER(AVERAGEIFS(Observed!AC$2:AC$3250,Observed!$A$2:$A$3250,$A82,Observed!$C$2:$C$3250,$C82)),AVERAGEIFS(Observed!AC$2:AC$3250,Observed!$A$2:$A$3250,$A82,Observed!$C$2:$C$3250,$C82),"")</f>
        <v/>
      </c>
      <c r="AD82" s="23" t="str">
        <f>IF(ISNUMBER(AVERAGEIFS(Observed!AD$2:AD$3250,Observed!$A$2:$A$3250,$A82,Observed!$C$2:$C$3250,$C82)),AVERAGEIFS(Observed!AD$2:AD$3250,Observed!$A$2:$A$3250,$A82,Observed!$C$2:$C$3250,$C82),"")</f>
        <v/>
      </c>
      <c r="AE82" s="23" t="str">
        <f>IF(ISNUMBER(AVERAGEIFS(Observed!AE$2:AE$3250,Observed!$A$2:$A$3250,$A82,Observed!$C$2:$C$3250,$C82)),AVERAGEIFS(Observed!AE$2:AE$3250,Observed!$A$2:$A$3250,$A82,Observed!$C$2:$C$3250,$C82),"")</f>
        <v/>
      </c>
      <c r="AF82" s="23" t="str">
        <f>IF(ISNUMBER(AVERAGEIFS(Observed!AF$2:AF$3250,Observed!$A$2:$A$3250,$A82,Observed!$C$2:$C$3250,$C82)),AVERAGEIFS(Observed!AF$2:AF$3250,Observed!$A$2:$A$3250,$A82,Observed!$C$2:$C$3250,$C82),"")</f>
        <v/>
      </c>
      <c r="AG82" s="23" t="str">
        <f>IF(ISNUMBER(AVERAGEIFS(Observed!AG$2:AG$3250,Observed!$A$2:$A$3250,$A82,Observed!$C$2:$C$3250,$C82)),AVERAGEIFS(Observed!AG$2:AG$3250,Observed!$A$2:$A$3250,$A82,Observed!$C$2:$C$3250,$C82),"")</f>
        <v/>
      </c>
      <c r="AH82" s="24" t="str">
        <f>IF(ISNUMBER(AVERAGEIFS(Observed!AH$2:AH$3250,Observed!$A$2:$A$3250,$A82,Observed!$C$2:$C$3250,$C82)),AVERAGEIFS(Observed!AH$2:AH$3250,Observed!$A$2:$A$3250,$A82,Observed!$C$2:$C$3250,$C82),"")</f>
        <v/>
      </c>
      <c r="AI82" s="24" t="str">
        <f>IF(ISNUMBER(AVERAGEIFS(Observed!AI$2:AI$3250,Observed!$A$2:$A$3250,$A82,Observed!$C$2:$C$3250,$C82)),AVERAGEIFS(Observed!AI$2:AI$3250,Observed!$A$2:$A$3250,$A82,Observed!$C$2:$C$3250,$C82),"")</f>
        <v/>
      </c>
      <c r="AJ82" s="24" t="str">
        <f>IF(ISNUMBER(AVERAGEIFS(Observed!AJ$2:AJ$3250,Observed!$A$2:$A$3250,$A82,Observed!$C$2:$C$3250,$C82)),AVERAGEIFS(Observed!AJ$2:AJ$3250,Observed!$A$2:$A$3250,$A82,Observed!$C$2:$C$3250,$C82),"")</f>
        <v/>
      </c>
      <c r="AK82" s="23" t="str">
        <f>IF(ISNUMBER(AVERAGEIFS(Observed!AK$2:AK$3250,Observed!$A$2:$A$3250,$A82,Observed!$C$2:$C$3250,$C82)),AVERAGEIFS(Observed!AK$2:AK$3250,Observed!$A$2:$A$3250,$A82,Observed!$C$2:$C$3250,$C82),"")</f>
        <v/>
      </c>
      <c r="AL82" s="24" t="str">
        <f>IF(ISNUMBER(AVERAGEIFS(Observed!AL$2:AL$3250,Observed!$A$2:$A$3250,$A82,Observed!$C$2:$C$3250,$C82)),AVERAGEIFS(Observed!AL$2:AL$3250,Observed!$A$2:$A$3250,$A82,Observed!$C$2:$C$3250,$C82),"")</f>
        <v/>
      </c>
      <c r="AM82" s="24" t="str">
        <f>IF(ISNUMBER(AVERAGEIFS(Observed!AM$2:AM$3250,Observed!$A$2:$A$3250,$A82,Observed!$C$2:$C$3250,$C82)),AVERAGEIFS(Observed!AM$2:AM$3250,Observed!$A$2:$A$3250,$A82,Observed!$C$2:$C$3250,$C82),"")</f>
        <v/>
      </c>
      <c r="AN82" s="24" t="str">
        <f>IF(ISNUMBER(AVERAGEIFS(Observed!AN$2:AN$3250,Observed!$A$2:$A$3250,$A82,Observed!$C$2:$C$3250,$C82)),AVERAGEIFS(Observed!AN$2:AN$3250,Observed!$A$2:$A$3250,$A82,Observed!$C$2:$C$3250,$C82),"")</f>
        <v/>
      </c>
      <c r="AO82" s="24" t="str">
        <f>IF(ISNUMBER(AVERAGEIFS(Observed!AO$2:AO$3250,Observed!$A$2:$A$3250,$A82,Observed!$C$2:$C$3250,$C82)),AVERAGEIFS(Observed!AO$2:AO$3250,Observed!$A$2:$A$3250,$A82,Observed!$C$2:$C$3250,$C82),"")</f>
        <v/>
      </c>
      <c r="AP82" s="24" t="str">
        <f>IF(ISNUMBER(AVERAGEIFS(Observed!AP$2:AP$3250,Observed!$A$2:$A$3250,$A82,Observed!$C$2:$C$3250,$C82)),AVERAGEIFS(Observed!AP$2:AP$3250,Observed!$A$2:$A$3250,$A82,Observed!$C$2:$C$3250,$C82),"")</f>
        <v/>
      </c>
      <c r="AQ82" s="24" t="str">
        <f>IF(ISNUMBER(AVERAGEIFS(Observed!AQ$2:AQ$3250,Observed!$A$2:$A$3250,$A82,Observed!$C$2:$C$3250,$C82)),AVERAGEIFS(Observed!AQ$2:AQ$3250,Observed!$A$2:$A$3250,$A82,Observed!$C$2:$C$3250,$C82),"")</f>
        <v/>
      </c>
      <c r="AR82" s="24" t="str">
        <f>IF(ISNUMBER(AVERAGEIFS(Observed!AR$2:AR$3250,Observed!$A$2:$A$3250,$A82,Observed!$C$2:$C$3250,$C82)),AVERAGEIFS(Observed!AR$2:AR$3250,Observed!$A$2:$A$3250,$A82,Observed!$C$2:$C$3250,$C82),"")</f>
        <v/>
      </c>
      <c r="AS82" s="23" t="str">
        <f>IF(ISNUMBER(AVERAGEIFS(Observed!AS$2:AS$3250,Observed!$A$2:$A$3250,$A82,Observed!$C$2:$C$3250,$C82)),AVERAGEIFS(Observed!AS$2:AS$3250,Observed!$A$2:$A$3250,$A82,Observed!$C$2:$C$3250,$C82),"")</f>
        <v/>
      </c>
      <c r="AT82" s="24" t="str">
        <f>IF(ISNUMBER(AVERAGEIFS(Observed!AT$2:AT$3250,Observed!$A$2:$A$3250,$A82,Observed!$C$2:$C$3250,$C82)),AVERAGEIFS(Observed!AT$2:AT$3250,Observed!$A$2:$A$3250,$A82,Observed!$C$2:$C$3250,$C82),"")</f>
        <v/>
      </c>
      <c r="AU82" s="23" t="str">
        <f>IF(ISNUMBER(AVERAGEIFS(Observed!AU$2:AU$3250,Observed!$A$2:$A$3250,$A82,Observed!$C$2:$C$3250,$C82)),AVERAGEIFS(Observed!AU$2:AU$3250,Observed!$A$2:$A$3250,$A82,Observed!$C$2:$C$3250,$C82),"")</f>
        <v/>
      </c>
      <c r="AV82" s="23" t="str">
        <f>IF(ISNUMBER(AVERAGEIFS(Observed!AV$2:AV$3250,Observed!$A$2:$A$3250,$A82,Observed!$C$2:$C$3250,$C82)),AVERAGEIFS(Observed!AV$2:AV$3250,Observed!$A$2:$A$3250,$A82,Observed!$C$2:$C$3250,$C82),"")</f>
        <v/>
      </c>
      <c r="AW82" s="2">
        <f>COUNTIFS(Observed!$A$2:$A$3250,$A82,Observed!$C$2:$C$3250,$C82)</f>
        <v>3</v>
      </c>
      <c r="AX82" s="2">
        <f t="shared" si="1"/>
        <v>1</v>
      </c>
    </row>
    <row r="83" spans="1:50" x14ac:dyDescent="0.25">
      <c r="A83" s="4" t="s">
        <v>120</v>
      </c>
      <c r="B83" t="s">
        <v>24</v>
      </c>
      <c r="C83" s="3">
        <v>42128</v>
      </c>
      <c r="D83">
        <v>1</v>
      </c>
      <c r="E83">
        <v>200</v>
      </c>
      <c r="J83" s="2" t="s">
        <v>44</v>
      </c>
      <c r="K83" s="2" t="s">
        <v>22</v>
      </c>
      <c r="L83">
        <v>4</v>
      </c>
      <c r="M83" s="2" t="s">
        <v>116</v>
      </c>
      <c r="N83" s="22">
        <f>IF(ISNUMBER(AVERAGEIFS(Observed!N$2:N$3250,Observed!$A$2:$A$3250,$A83,Observed!$C$2:$C$3250,$C83)),AVERAGEIFS(Observed!N$2:N$3250,Observed!$A$2:$A$3250,$A83,Observed!$C$2:$C$3250,$C83),"")</f>
        <v>1928</v>
      </c>
      <c r="O83" s="23">
        <f>IF(ISNUMBER(AVERAGEIFS(Observed!O$2:O$3250,Observed!$A$2:$A$3250,$A83,Observed!$C$2:$C$3250,$C83)),AVERAGEIFS(Observed!O$2:O$3250,Observed!$A$2:$A$3250,$A83,Observed!$C$2:$C$3250,$C83),"")</f>
        <v>192.79999999999998</v>
      </c>
      <c r="P83" s="23" t="str">
        <f>IF(ISNUMBER(AVERAGEIFS(Observed!P$2:P$3250,Observed!$A$2:$A$3250,$A83,Observed!$C$2:$C$3250,$C83)),AVERAGEIFS(Observed!P$2:P$3250,Observed!$A$2:$A$3250,$A83,Observed!$C$2:$C$3250,$C83),"")</f>
        <v/>
      </c>
      <c r="Q83" s="23" t="str">
        <f>IF(ISNUMBER(AVERAGEIFS(Observed!Q$2:Q$3250,Observed!$A$2:$A$3250,$A83,Observed!$C$2:$C$3250,$C83)),AVERAGEIFS(Observed!Q$2:Q$3250,Observed!$A$2:$A$3250,$A83,Observed!$C$2:$C$3250,$C83),"")</f>
        <v/>
      </c>
      <c r="R83" s="23" t="str">
        <f>IF(ISNUMBER(AVERAGEIFS(Observed!R$2:R$3250,Observed!$A$2:$A$3250,$A83,Observed!$C$2:$C$3250,$C83)),AVERAGEIFS(Observed!R$2:R$3250,Observed!$A$2:$A$3250,$A83,Observed!$C$2:$C$3250,$C83),"")</f>
        <v/>
      </c>
      <c r="S83" s="24" t="str">
        <f>IF(ISNUMBER(AVERAGEIFS(Observed!S$2:S$3250,Observed!$A$2:$A$3250,$A83,Observed!$C$2:$C$3250,$C83)),AVERAGEIFS(Observed!S$2:S$3250,Observed!$A$2:$A$3250,$A83,Observed!$C$2:$C$3250,$C83),"")</f>
        <v/>
      </c>
      <c r="T83" s="24" t="str">
        <f>IF(ISNUMBER(AVERAGEIFS(Observed!T$2:T$3250,Observed!$A$2:$A$3250,$A83,Observed!$C$2:$C$3250,$C83)),AVERAGEIFS(Observed!T$2:T$3250,Observed!$A$2:$A$3250,$A83,Observed!$C$2:$C$3250,$C83),"")</f>
        <v/>
      </c>
      <c r="U83" s="24" t="str">
        <f>IF(ISNUMBER(AVERAGEIFS(Observed!U$2:U$3250,Observed!$A$2:$A$3250,$A83,Observed!$C$2:$C$3250,$C83)),AVERAGEIFS(Observed!U$2:U$3250,Observed!$A$2:$A$3250,$A83,Observed!$C$2:$C$3250,$C83),"")</f>
        <v/>
      </c>
      <c r="V83" s="23" t="str">
        <f>IF(ISNUMBER(AVERAGEIFS(Observed!V$2:V$3250,Observed!$A$2:$A$3250,$A83,Observed!$C$2:$C$3250,$C83)),AVERAGEIFS(Observed!V$2:V$3250,Observed!$A$2:$A$3250,$A83,Observed!$C$2:$C$3250,$C83),"")</f>
        <v/>
      </c>
      <c r="W83" s="25" t="str">
        <f>IF(ISNUMBER(AVERAGEIFS(Observed!W$2:W$3250,Observed!$A$2:$A$3250,$A83,Observed!$C$2:$C$3250,$C83)),AVERAGEIFS(Observed!W$2:W$3250,Observed!$A$2:$A$3250,$A83,Observed!$C$2:$C$3250,$C83),"")</f>
        <v/>
      </c>
      <c r="X83" s="25" t="str">
        <f>IF(ISNUMBER(AVERAGEIFS(Observed!X$2:X$3250,Observed!$A$2:$A$3250,$A83,Observed!$C$2:$C$3250,$C83)),AVERAGEIFS(Observed!X$2:X$3250,Observed!$A$2:$A$3250,$A83,Observed!$C$2:$C$3250,$C83),"")</f>
        <v/>
      </c>
      <c r="Y83" s="23" t="str">
        <f>IF(ISNUMBER(AVERAGEIFS(Observed!Y$2:Y$3250,Observed!$A$2:$A$3250,$A83,Observed!$C$2:$C$3250,$C83)),AVERAGEIFS(Observed!Y$2:Y$3250,Observed!$A$2:$A$3250,$A83,Observed!$C$2:$C$3250,$C83),"")</f>
        <v/>
      </c>
      <c r="Z83" s="23" t="str">
        <f>IF(ISNUMBER(AVERAGEIFS(Observed!Z$2:Z$3250,Observed!$A$2:$A$3250,$A83,Observed!$C$2:$C$3250,$C83)),AVERAGEIFS(Observed!Z$2:Z$3250,Observed!$A$2:$A$3250,$A83,Observed!$C$2:$C$3250,$C83),"")</f>
        <v/>
      </c>
      <c r="AA83" s="23" t="str">
        <f>IF(ISNUMBER(AVERAGEIFS(Observed!AA$2:AA$3250,Observed!$A$2:$A$3250,$A83,Observed!$C$2:$C$3250,$C83)),AVERAGEIFS(Observed!AA$2:AA$3250,Observed!$A$2:$A$3250,$A83,Observed!$C$2:$C$3250,$C83),"")</f>
        <v/>
      </c>
      <c r="AB83" s="23" t="str">
        <f>IF(ISNUMBER(AVERAGEIFS(Observed!AB$2:AB$3250,Observed!$A$2:$A$3250,$A83,Observed!$C$2:$C$3250,$C83)),AVERAGEIFS(Observed!AB$2:AB$3250,Observed!$A$2:$A$3250,$A83,Observed!$C$2:$C$3250,$C83),"")</f>
        <v/>
      </c>
      <c r="AC83" s="23" t="str">
        <f>IF(ISNUMBER(AVERAGEIFS(Observed!AC$2:AC$3250,Observed!$A$2:$A$3250,$A83,Observed!$C$2:$C$3250,$C83)),AVERAGEIFS(Observed!AC$2:AC$3250,Observed!$A$2:$A$3250,$A83,Observed!$C$2:$C$3250,$C83),"")</f>
        <v/>
      </c>
      <c r="AD83" s="23" t="str">
        <f>IF(ISNUMBER(AVERAGEIFS(Observed!AD$2:AD$3250,Observed!$A$2:$A$3250,$A83,Observed!$C$2:$C$3250,$C83)),AVERAGEIFS(Observed!AD$2:AD$3250,Observed!$A$2:$A$3250,$A83,Observed!$C$2:$C$3250,$C83),"")</f>
        <v/>
      </c>
      <c r="AE83" s="23" t="str">
        <f>IF(ISNUMBER(AVERAGEIFS(Observed!AE$2:AE$3250,Observed!$A$2:$A$3250,$A83,Observed!$C$2:$C$3250,$C83)),AVERAGEIFS(Observed!AE$2:AE$3250,Observed!$A$2:$A$3250,$A83,Observed!$C$2:$C$3250,$C83),"")</f>
        <v/>
      </c>
      <c r="AF83" s="23" t="str">
        <f>IF(ISNUMBER(AVERAGEIFS(Observed!AF$2:AF$3250,Observed!$A$2:$A$3250,$A83,Observed!$C$2:$C$3250,$C83)),AVERAGEIFS(Observed!AF$2:AF$3250,Observed!$A$2:$A$3250,$A83,Observed!$C$2:$C$3250,$C83),"")</f>
        <v/>
      </c>
      <c r="AG83" s="23" t="str">
        <f>IF(ISNUMBER(AVERAGEIFS(Observed!AG$2:AG$3250,Observed!$A$2:$A$3250,$A83,Observed!$C$2:$C$3250,$C83)),AVERAGEIFS(Observed!AG$2:AG$3250,Observed!$A$2:$A$3250,$A83,Observed!$C$2:$C$3250,$C83),"")</f>
        <v/>
      </c>
      <c r="AH83" s="24" t="str">
        <f>IF(ISNUMBER(AVERAGEIFS(Observed!AH$2:AH$3250,Observed!$A$2:$A$3250,$A83,Observed!$C$2:$C$3250,$C83)),AVERAGEIFS(Observed!AH$2:AH$3250,Observed!$A$2:$A$3250,$A83,Observed!$C$2:$C$3250,$C83),"")</f>
        <v/>
      </c>
      <c r="AI83" s="24" t="str">
        <f>IF(ISNUMBER(AVERAGEIFS(Observed!AI$2:AI$3250,Observed!$A$2:$A$3250,$A83,Observed!$C$2:$C$3250,$C83)),AVERAGEIFS(Observed!AI$2:AI$3250,Observed!$A$2:$A$3250,$A83,Observed!$C$2:$C$3250,$C83),"")</f>
        <v/>
      </c>
      <c r="AJ83" s="24" t="str">
        <f>IF(ISNUMBER(AVERAGEIFS(Observed!AJ$2:AJ$3250,Observed!$A$2:$A$3250,$A83,Observed!$C$2:$C$3250,$C83)),AVERAGEIFS(Observed!AJ$2:AJ$3250,Observed!$A$2:$A$3250,$A83,Observed!$C$2:$C$3250,$C83),"")</f>
        <v/>
      </c>
      <c r="AK83" s="23" t="str">
        <f>IF(ISNUMBER(AVERAGEIFS(Observed!AK$2:AK$3250,Observed!$A$2:$A$3250,$A83,Observed!$C$2:$C$3250,$C83)),AVERAGEIFS(Observed!AK$2:AK$3250,Observed!$A$2:$A$3250,$A83,Observed!$C$2:$C$3250,$C83),"")</f>
        <v/>
      </c>
      <c r="AL83" s="24" t="str">
        <f>IF(ISNUMBER(AVERAGEIFS(Observed!AL$2:AL$3250,Observed!$A$2:$A$3250,$A83,Observed!$C$2:$C$3250,$C83)),AVERAGEIFS(Observed!AL$2:AL$3250,Observed!$A$2:$A$3250,$A83,Observed!$C$2:$C$3250,$C83),"")</f>
        <v/>
      </c>
      <c r="AM83" s="24" t="str">
        <f>IF(ISNUMBER(AVERAGEIFS(Observed!AM$2:AM$3250,Observed!$A$2:$A$3250,$A83,Observed!$C$2:$C$3250,$C83)),AVERAGEIFS(Observed!AM$2:AM$3250,Observed!$A$2:$A$3250,$A83,Observed!$C$2:$C$3250,$C83),"")</f>
        <v/>
      </c>
      <c r="AN83" s="24" t="str">
        <f>IF(ISNUMBER(AVERAGEIFS(Observed!AN$2:AN$3250,Observed!$A$2:$A$3250,$A83,Observed!$C$2:$C$3250,$C83)),AVERAGEIFS(Observed!AN$2:AN$3250,Observed!$A$2:$A$3250,$A83,Observed!$C$2:$C$3250,$C83),"")</f>
        <v/>
      </c>
      <c r="AO83" s="24" t="str">
        <f>IF(ISNUMBER(AVERAGEIFS(Observed!AO$2:AO$3250,Observed!$A$2:$A$3250,$A83,Observed!$C$2:$C$3250,$C83)),AVERAGEIFS(Observed!AO$2:AO$3250,Observed!$A$2:$A$3250,$A83,Observed!$C$2:$C$3250,$C83),"")</f>
        <v/>
      </c>
      <c r="AP83" s="24" t="str">
        <f>IF(ISNUMBER(AVERAGEIFS(Observed!AP$2:AP$3250,Observed!$A$2:$A$3250,$A83,Observed!$C$2:$C$3250,$C83)),AVERAGEIFS(Observed!AP$2:AP$3250,Observed!$A$2:$A$3250,$A83,Observed!$C$2:$C$3250,$C83),"")</f>
        <v/>
      </c>
      <c r="AQ83" s="24" t="str">
        <f>IF(ISNUMBER(AVERAGEIFS(Observed!AQ$2:AQ$3250,Observed!$A$2:$A$3250,$A83,Observed!$C$2:$C$3250,$C83)),AVERAGEIFS(Observed!AQ$2:AQ$3250,Observed!$A$2:$A$3250,$A83,Observed!$C$2:$C$3250,$C83),"")</f>
        <v/>
      </c>
      <c r="AR83" s="24" t="str">
        <f>IF(ISNUMBER(AVERAGEIFS(Observed!AR$2:AR$3250,Observed!$A$2:$A$3250,$A83,Observed!$C$2:$C$3250,$C83)),AVERAGEIFS(Observed!AR$2:AR$3250,Observed!$A$2:$A$3250,$A83,Observed!$C$2:$C$3250,$C83),"")</f>
        <v/>
      </c>
      <c r="AS83" s="23" t="str">
        <f>IF(ISNUMBER(AVERAGEIFS(Observed!AS$2:AS$3250,Observed!$A$2:$A$3250,$A83,Observed!$C$2:$C$3250,$C83)),AVERAGEIFS(Observed!AS$2:AS$3250,Observed!$A$2:$A$3250,$A83,Observed!$C$2:$C$3250,$C83),"")</f>
        <v/>
      </c>
      <c r="AT83" s="24" t="str">
        <f>IF(ISNUMBER(AVERAGEIFS(Observed!AT$2:AT$3250,Observed!$A$2:$A$3250,$A83,Observed!$C$2:$C$3250,$C83)),AVERAGEIFS(Observed!AT$2:AT$3250,Observed!$A$2:$A$3250,$A83,Observed!$C$2:$C$3250,$C83),"")</f>
        <v/>
      </c>
      <c r="AU83" s="23" t="str">
        <f>IF(ISNUMBER(AVERAGEIFS(Observed!AU$2:AU$3250,Observed!$A$2:$A$3250,$A83,Observed!$C$2:$C$3250,$C83)),AVERAGEIFS(Observed!AU$2:AU$3250,Observed!$A$2:$A$3250,$A83,Observed!$C$2:$C$3250,$C83),"")</f>
        <v/>
      </c>
      <c r="AV83" s="23" t="str">
        <f>IF(ISNUMBER(AVERAGEIFS(Observed!AV$2:AV$3250,Observed!$A$2:$A$3250,$A83,Observed!$C$2:$C$3250,$C83)),AVERAGEIFS(Observed!AV$2:AV$3250,Observed!$A$2:$A$3250,$A83,Observed!$C$2:$C$3250,$C83),"")</f>
        <v/>
      </c>
      <c r="AW83" s="2">
        <f>COUNTIFS(Observed!$A$2:$A$3250,$A83,Observed!$C$2:$C$3250,$C83)</f>
        <v>3</v>
      </c>
      <c r="AX83" s="2">
        <f t="shared" si="1"/>
        <v>1</v>
      </c>
    </row>
    <row r="84" spans="1:50" x14ac:dyDescent="0.25">
      <c r="A84" s="4" t="s">
        <v>121</v>
      </c>
      <c r="B84" t="s">
        <v>24</v>
      </c>
      <c r="C84" s="3">
        <v>42128</v>
      </c>
      <c r="D84">
        <v>1</v>
      </c>
      <c r="E84">
        <v>350</v>
      </c>
      <c r="J84" s="2" t="s">
        <v>44</v>
      </c>
      <c r="K84" s="2" t="s">
        <v>22</v>
      </c>
      <c r="L84">
        <v>4</v>
      </c>
      <c r="M84" s="2" t="s">
        <v>116</v>
      </c>
      <c r="N84" s="22">
        <f>IF(ISNUMBER(AVERAGEIFS(Observed!N$2:N$3250,Observed!$A$2:$A$3250,$A84,Observed!$C$2:$C$3250,$C84)),AVERAGEIFS(Observed!N$2:N$3250,Observed!$A$2:$A$3250,$A84,Observed!$C$2:$C$3250,$C84),"")</f>
        <v>2217.3333333333335</v>
      </c>
      <c r="O84" s="23">
        <f>IF(ISNUMBER(AVERAGEIFS(Observed!O$2:O$3250,Observed!$A$2:$A$3250,$A84,Observed!$C$2:$C$3250,$C84)),AVERAGEIFS(Observed!O$2:O$3250,Observed!$A$2:$A$3250,$A84,Observed!$C$2:$C$3250,$C84),"")</f>
        <v>221.73333333333335</v>
      </c>
      <c r="P84" s="23" t="str">
        <f>IF(ISNUMBER(AVERAGEIFS(Observed!P$2:P$3250,Observed!$A$2:$A$3250,$A84,Observed!$C$2:$C$3250,$C84)),AVERAGEIFS(Observed!P$2:P$3250,Observed!$A$2:$A$3250,$A84,Observed!$C$2:$C$3250,$C84),"")</f>
        <v/>
      </c>
      <c r="Q84" s="23" t="str">
        <f>IF(ISNUMBER(AVERAGEIFS(Observed!Q$2:Q$3250,Observed!$A$2:$A$3250,$A84,Observed!$C$2:$C$3250,$C84)),AVERAGEIFS(Observed!Q$2:Q$3250,Observed!$A$2:$A$3250,$A84,Observed!$C$2:$C$3250,$C84),"")</f>
        <v/>
      </c>
      <c r="R84" s="23" t="str">
        <f>IF(ISNUMBER(AVERAGEIFS(Observed!R$2:R$3250,Observed!$A$2:$A$3250,$A84,Observed!$C$2:$C$3250,$C84)),AVERAGEIFS(Observed!R$2:R$3250,Observed!$A$2:$A$3250,$A84,Observed!$C$2:$C$3250,$C84),"")</f>
        <v/>
      </c>
      <c r="S84" s="24" t="str">
        <f>IF(ISNUMBER(AVERAGEIFS(Observed!S$2:S$3250,Observed!$A$2:$A$3250,$A84,Observed!$C$2:$C$3250,$C84)),AVERAGEIFS(Observed!S$2:S$3250,Observed!$A$2:$A$3250,$A84,Observed!$C$2:$C$3250,$C84),"")</f>
        <v/>
      </c>
      <c r="T84" s="24" t="str">
        <f>IF(ISNUMBER(AVERAGEIFS(Observed!T$2:T$3250,Observed!$A$2:$A$3250,$A84,Observed!$C$2:$C$3250,$C84)),AVERAGEIFS(Observed!T$2:T$3250,Observed!$A$2:$A$3250,$A84,Observed!$C$2:$C$3250,$C84),"")</f>
        <v/>
      </c>
      <c r="U84" s="24" t="str">
        <f>IF(ISNUMBER(AVERAGEIFS(Observed!U$2:U$3250,Observed!$A$2:$A$3250,$A84,Observed!$C$2:$C$3250,$C84)),AVERAGEIFS(Observed!U$2:U$3250,Observed!$A$2:$A$3250,$A84,Observed!$C$2:$C$3250,$C84),"")</f>
        <v/>
      </c>
      <c r="V84" s="23" t="str">
        <f>IF(ISNUMBER(AVERAGEIFS(Observed!V$2:V$3250,Observed!$A$2:$A$3250,$A84,Observed!$C$2:$C$3250,$C84)),AVERAGEIFS(Observed!V$2:V$3250,Observed!$A$2:$A$3250,$A84,Observed!$C$2:$C$3250,$C84),"")</f>
        <v/>
      </c>
      <c r="W84" s="25" t="str">
        <f>IF(ISNUMBER(AVERAGEIFS(Observed!W$2:W$3250,Observed!$A$2:$A$3250,$A84,Observed!$C$2:$C$3250,$C84)),AVERAGEIFS(Observed!W$2:W$3250,Observed!$A$2:$A$3250,$A84,Observed!$C$2:$C$3250,$C84),"")</f>
        <v/>
      </c>
      <c r="X84" s="25" t="str">
        <f>IF(ISNUMBER(AVERAGEIFS(Observed!X$2:X$3250,Observed!$A$2:$A$3250,$A84,Observed!$C$2:$C$3250,$C84)),AVERAGEIFS(Observed!X$2:X$3250,Observed!$A$2:$A$3250,$A84,Observed!$C$2:$C$3250,$C84),"")</f>
        <v/>
      </c>
      <c r="Y84" s="23" t="str">
        <f>IF(ISNUMBER(AVERAGEIFS(Observed!Y$2:Y$3250,Observed!$A$2:$A$3250,$A84,Observed!$C$2:$C$3250,$C84)),AVERAGEIFS(Observed!Y$2:Y$3250,Observed!$A$2:$A$3250,$A84,Observed!$C$2:$C$3250,$C84),"")</f>
        <v/>
      </c>
      <c r="Z84" s="23" t="str">
        <f>IF(ISNUMBER(AVERAGEIFS(Observed!Z$2:Z$3250,Observed!$A$2:$A$3250,$A84,Observed!$C$2:$C$3250,$C84)),AVERAGEIFS(Observed!Z$2:Z$3250,Observed!$A$2:$A$3250,$A84,Observed!$C$2:$C$3250,$C84),"")</f>
        <v/>
      </c>
      <c r="AA84" s="23" t="str">
        <f>IF(ISNUMBER(AVERAGEIFS(Observed!AA$2:AA$3250,Observed!$A$2:$A$3250,$A84,Observed!$C$2:$C$3250,$C84)),AVERAGEIFS(Observed!AA$2:AA$3250,Observed!$A$2:$A$3250,$A84,Observed!$C$2:$C$3250,$C84),"")</f>
        <v/>
      </c>
      <c r="AB84" s="23" t="str">
        <f>IF(ISNUMBER(AVERAGEIFS(Observed!AB$2:AB$3250,Observed!$A$2:$A$3250,$A84,Observed!$C$2:$C$3250,$C84)),AVERAGEIFS(Observed!AB$2:AB$3250,Observed!$A$2:$A$3250,$A84,Observed!$C$2:$C$3250,$C84),"")</f>
        <v/>
      </c>
      <c r="AC84" s="23" t="str">
        <f>IF(ISNUMBER(AVERAGEIFS(Observed!AC$2:AC$3250,Observed!$A$2:$A$3250,$A84,Observed!$C$2:$C$3250,$C84)),AVERAGEIFS(Observed!AC$2:AC$3250,Observed!$A$2:$A$3250,$A84,Observed!$C$2:$C$3250,$C84),"")</f>
        <v/>
      </c>
      <c r="AD84" s="23" t="str">
        <f>IF(ISNUMBER(AVERAGEIFS(Observed!AD$2:AD$3250,Observed!$A$2:$A$3250,$A84,Observed!$C$2:$C$3250,$C84)),AVERAGEIFS(Observed!AD$2:AD$3250,Observed!$A$2:$A$3250,$A84,Observed!$C$2:$C$3250,$C84),"")</f>
        <v/>
      </c>
      <c r="AE84" s="23" t="str">
        <f>IF(ISNUMBER(AVERAGEIFS(Observed!AE$2:AE$3250,Observed!$A$2:$A$3250,$A84,Observed!$C$2:$C$3250,$C84)),AVERAGEIFS(Observed!AE$2:AE$3250,Observed!$A$2:$A$3250,$A84,Observed!$C$2:$C$3250,$C84),"")</f>
        <v/>
      </c>
      <c r="AF84" s="23" t="str">
        <f>IF(ISNUMBER(AVERAGEIFS(Observed!AF$2:AF$3250,Observed!$A$2:$A$3250,$A84,Observed!$C$2:$C$3250,$C84)),AVERAGEIFS(Observed!AF$2:AF$3250,Observed!$A$2:$A$3250,$A84,Observed!$C$2:$C$3250,$C84),"")</f>
        <v/>
      </c>
      <c r="AG84" s="23" t="str">
        <f>IF(ISNUMBER(AVERAGEIFS(Observed!AG$2:AG$3250,Observed!$A$2:$A$3250,$A84,Observed!$C$2:$C$3250,$C84)),AVERAGEIFS(Observed!AG$2:AG$3250,Observed!$A$2:$A$3250,$A84,Observed!$C$2:$C$3250,$C84),"")</f>
        <v/>
      </c>
      <c r="AH84" s="24" t="str">
        <f>IF(ISNUMBER(AVERAGEIFS(Observed!AH$2:AH$3250,Observed!$A$2:$A$3250,$A84,Observed!$C$2:$C$3250,$C84)),AVERAGEIFS(Observed!AH$2:AH$3250,Observed!$A$2:$A$3250,$A84,Observed!$C$2:$C$3250,$C84),"")</f>
        <v/>
      </c>
      <c r="AI84" s="24" t="str">
        <f>IF(ISNUMBER(AVERAGEIFS(Observed!AI$2:AI$3250,Observed!$A$2:$A$3250,$A84,Observed!$C$2:$C$3250,$C84)),AVERAGEIFS(Observed!AI$2:AI$3250,Observed!$A$2:$A$3250,$A84,Observed!$C$2:$C$3250,$C84),"")</f>
        <v/>
      </c>
      <c r="AJ84" s="24" t="str">
        <f>IF(ISNUMBER(AVERAGEIFS(Observed!AJ$2:AJ$3250,Observed!$A$2:$A$3250,$A84,Observed!$C$2:$C$3250,$C84)),AVERAGEIFS(Observed!AJ$2:AJ$3250,Observed!$A$2:$A$3250,$A84,Observed!$C$2:$C$3250,$C84),"")</f>
        <v/>
      </c>
      <c r="AK84" s="23" t="str">
        <f>IF(ISNUMBER(AVERAGEIFS(Observed!AK$2:AK$3250,Observed!$A$2:$A$3250,$A84,Observed!$C$2:$C$3250,$C84)),AVERAGEIFS(Observed!AK$2:AK$3250,Observed!$A$2:$A$3250,$A84,Observed!$C$2:$C$3250,$C84),"")</f>
        <v/>
      </c>
      <c r="AL84" s="24" t="str">
        <f>IF(ISNUMBER(AVERAGEIFS(Observed!AL$2:AL$3250,Observed!$A$2:$A$3250,$A84,Observed!$C$2:$C$3250,$C84)),AVERAGEIFS(Observed!AL$2:AL$3250,Observed!$A$2:$A$3250,$A84,Observed!$C$2:$C$3250,$C84),"")</f>
        <v/>
      </c>
      <c r="AM84" s="24" t="str">
        <f>IF(ISNUMBER(AVERAGEIFS(Observed!AM$2:AM$3250,Observed!$A$2:$A$3250,$A84,Observed!$C$2:$C$3250,$C84)),AVERAGEIFS(Observed!AM$2:AM$3250,Observed!$A$2:$A$3250,$A84,Observed!$C$2:$C$3250,$C84),"")</f>
        <v/>
      </c>
      <c r="AN84" s="24" t="str">
        <f>IF(ISNUMBER(AVERAGEIFS(Observed!AN$2:AN$3250,Observed!$A$2:$A$3250,$A84,Observed!$C$2:$C$3250,$C84)),AVERAGEIFS(Observed!AN$2:AN$3250,Observed!$A$2:$A$3250,$A84,Observed!$C$2:$C$3250,$C84),"")</f>
        <v/>
      </c>
      <c r="AO84" s="24" t="str">
        <f>IF(ISNUMBER(AVERAGEIFS(Observed!AO$2:AO$3250,Observed!$A$2:$A$3250,$A84,Observed!$C$2:$C$3250,$C84)),AVERAGEIFS(Observed!AO$2:AO$3250,Observed!$A$2:$A$3250,$A84,Observed!$C$2:$C$3250,$C84),"")</f>
        <v/>
      </c>
      <c r="AP84" s="24" t="str">
        <f>IF(ISNUMBER(AVERAGEIFS(Observed!AP$2:AP$3250,Observed!$A$2:$A$3250,$A84,Observed!$C$2:$C$3250,$C84)),AVERAGEIFS(Observed!AP$2:AP$3250,Observed!$A$2:$A$3250,$A84,Observed!$C$2:$C$3250,$C84),"")</f>
        <v/>
      </c>
      <c r="AQ84" s="24" t="str">
        <f>IF(ISNUMBER(AVERAGEIFS(Observed!AQ$2:AQ$3250,Observed!$A$2:$A$3250,$A84,Observed!$C$2:$C$3250,$C84)),AVERAGEIFS(Observed!AQ$2:AQ$3250,Observed!$A$2:$A$3250,$A84,Observed!$C$2:$C$3250,$C84),"")</f>
        <v/>
      </c>
      <c r="AR84" s="24" t="str">
        <f>IF(ISNUMBER(AVERAGEIFS(Observed!AR$2:AR$3250,Observed!$A$2:$A$3250,$A84,Observed!$C$2:$C$3250,$C84)),AVERAGEIFS(Observed!AR$2:AR$3250,Observed!$A$2:$A$3250,$A84,Observed!$C$2:$C$3250,$C84),"")</f>
        <v/>
      </c>
      <c r="AS84" s="23" t="str">
        <f>IF(ISNUMBER(AVERAGEIFS(Observed!AS$2:AS$3250,Observed!$A$2:$A$3250,$A84,Observed!$C$2:$C$3250,$C84)),AVERAGEIFS(Observed!AS$2:AS$3250,Observed!$A$2:$A$3250,$A84,Observed!$C$2:$C$3250,$C84),"")</f>
        <v/>
      </c>
      <c r="AT84" s="24" t="str">
        <f>IF(ISNUMBER(AVERAGEIFS(Observed!AT$2:AT$3250,Observed!$A$2:$A$3250,$A84,Observed!$C$2:$C$3250,$C84)),AVERAGEIFS(Observed!AT$2:AT$3250,Observed!$A$2:$A$3250,$A84,Observed!$C$2:$C$3250,$C84),"")</f>
        <v/>
      </c>
      <c r="AU84" s="23" t="str">
        <f>IF(ISNUMBER(AVERAGEIFS(Observed!AU$2:AU$3250,Observed!$A$2:$A$3250,$A84,Observed!$C$2:$C$3250,$C84)),AVERAGEIFS(Observed!AU$2:AU$3250,Observed!$A$2:$A$3250,$A84,Observed!$C$2:$C$3250,$C84),"")</f>
        <v/>
      </c>
      <c r="AV84" s="23" t="str">
        <f>IF(ISNUMBER(AVERAGEIFS(Observed!AV$2:AV$3250,Observed!$A$2:$A$3250,$A84,Observed!$C$2:$C$3250,$C84)),AVERAGEIFS(Observed!AV$2:AV$3250,Observed!$A$2:$A$3250,$A84,Observed!$C$2:$C$3250,$C84),"")</f>
        <v/>
      </c>
      <c r="AW84" s="2">
        <f>COUNTIFS(Observed!$A$2:$A$3250,$A84,Observed!$C$2:$C$3250,$C84)</f>
        <v>3</v>
      </c>
      <c r="AX84" s="2">
        <f t="shared" si="1"/>
        <v>1</v>
      </c>
    </row>
    <row r="85" spans="1:50" x14ac:dyDescent="0.25">
      <c r="A85" s="4" t="s">
        <v>122</v>
      </c>
      <c r="B85" t="s">
        <v>24</v>
      </c>
      <c r="C85" s="3">
        <v>42128</v>
      </c>
      <c r="D85">
        <v>1</v>
      </c>
      <c r="E85">
        <v>500</v>
      </c>
      <c r="J85" s="2" t="s">
        <v>44</v>
      </c>
      <c r="K85" s="2" t="s">
        <v>22</v>
      </c>
      <c r="L85">
        <v>4</v>
      </c>
      <c r="M85" s="2" t="s">
        <v>116</v>
      </c>
      <c r="N85" s="22">
        <f>IF(ISNUMBER(AVERAGEIFS(Observed!N$2:N$3250,Observed!$A$2:$A$3250,$A85,Observed!$C$2:$C$3250,$C85)),AVERAGEIFS(Observed!N$2:N$3250,Observed!$A$2:$A$3250,$A85,Observed!$C$2:$C$3250,$C85),"")</f>
        <v>2254.6666666666665</v>
      </c>
      <c r="O85" s="23">
        <f>IF(ISNUMBER(AVERAGEIFS(Observed!O$2:O$3250,Observed!$A$2:$A$3250,$A85,Observed!$C$2:$C$3250,$C85)),AVERAGEIFS(Observed!O$2:O$3250,Observed!$A$2:$A$3250,$A85,Observed!$C$2:$C$3250,$C85),"")</f>
        <v>225.46666666666667</v>
      </c>
      <c r="P85" s="23" t="str">
        <f>IF(ISNUMBER(AVERAGEIFS(Observed!P$2:P$3250,Observed!$A$2:$A$3250,$A85,Observed!$C$2:$C$3250,$C85)),AVERAGEIFS(Observed!P$2:P$3250,Observed!$A$2:$A$3250,$A85,Observed!$C$2:$C$3250,$C85),"")</f>
        <v/>
      </c>
      <c r="Q85" s="23" t="str">
        <f>IF(ISNUMBER(AVERAGEIFS(Observed!Q$2:Q$3250,Observed!$A$2:$A$3250,$A85,Observed!$C$2:$C$3250,$C85)),AVERAGEIFS(Observed!Q$2:Q$3250,Observed!$A$2:$A$3250,$A85,Observed!$C$2:$C$3250,$C85),"")</f>
        <v/>
      </c>
      <c r="R85" s="23" t="str">
        <f>IF(ISNUMBER(AVERAGEIFS(Observed!R$2:R$3250,Observed!$A$2:$A$3250,$A85,Observed!$C$2:$C$3250,$C85)),AVERAGEIFS(Observed!R$2:R$3250,Observed!$A$2:$A$3250,$A85,Observed!$C$2:$C$3250,$C85),"")</f>
        <v/>
      </c>
      <c r="S85" s="24" t="str">
        <f>IF(ISNUMBER(AVERAGEIFS(Observed!S$2:S$3250,Observed!$A$2:$A$3250,$A85,Observed!$C$2:$C$3250,$C85)),AVERAGEIFS(Observed!S$2:S$3250,Observed!$A$2:$A$3250,$A85,Observed!$C$2:$C$3250,$C85),"")</f>
        <v/>
      </c>
      <c r="T85" s="24" t="str">
        <f>IF(ISNUMBER(AVERAGEIFS(Observed!T$2:T$3250,Observed!$A$2:$A$3250,$A85,Observed!$C$2:$C$3250,$C85)),AVERAGEIFS(Observed!T$2:T$3250,Observed!$A$2:$A$3250,$A85,Observed!$C$2:$C$3250,$C85),"")</f>
        <v/>
      </c>
      <c r="U85" s="24" t="str">
        <f>IF(ISNUMBER(AVERAGEIFS(Observed!U$2:U$3250,Observed!$A$2:$A$3250,$A85,Observed!$C$2:$C$3250,$C85)),AVERAGEIFS(Observed!U$2:U$3250,Observed!$A$2:$A$3250,$A85,Observed!$C$2:$C$3250,$C85),"")</f>
        <v/>
      </c>
      <c r="V85" s="23" t="str">
        <f>IF(ISNUMBER(AVERAGEIFS(Observed!V$2:V$3250,Observed!$A$2:$A$3250,$A85,Observed!$C$2:$C$3250,$C85)),AVERAGEIFS(Observed!V$2:V$3250,Observed!$A$2:$A$3250,$A85,Observed!$C$2:$C$3250,$C85),"")</f>
        <v/>
      </c>
      <c r="W85" s="25" t="str">
        <f>IF(ISNUMBER(AVERAGEIFS(Observed!W$2:W$3250,Observed!$A$2:$A$3250,$A85,Observed!$C$2:$C$3250,$C85)),AVERAGEIFS(Observed!W$2:W$3250,Observed!$A$2:$A$3250,$A85,Observed!$C$2:$C$3250,$C85),"")</f>
        <v/>
      </c>
      <c r="X85" s="25" t="str">
        <f>IF(ISNUMBER(AVERAGEIFS(Observed!X$2:X$3250,Observed!$A$2:$A$3250,$A85,Observed!$C$2:$C$3250,$C85)),AVERAGEIFS(Observed!X$2:X$3250,Observed!$A$2:$A$3250,$A85,Observed!$C$2:$C$3250,$C85),"")</f>
        <v/>
      </c>
      <c r="Y85" s="23" t="str">
        <f>IF(ISNUMBER(AVERAGEIFS(Observed!Y$2:Y$3250,Observed!$A$2:$A$3250,$A85,Observed!$C$2:$C$3250,$C85)),AVERAGEIFS(Observed!Y$2:Y$3250,Observed!$A$2:$A$3250,$A85,Observed!$C$2:$C$3250,$C85),"")</f>
        <v/>
      </c>
      <c r="Z85" s="23" t="str">
        <f>IF(ISNUMBER(AVERAGEIFS(Observed!Z$2:Z$3250,Observed!$A$2:$A$3250,$A85,Observed!$C$2:$C$3250,$C85)),AVERAGEIFS(Observed!Z$2:Z$3250,Observed!$A$2:$A$3250,$A85,Observed!$C$2:$C$3250,$C85),"")</f>
        <v/>
      </c>
      <c r="AA85" s="23" t="str">
        <f>IF(ISNUMBER(AVERAGEIFS(Observed!AA$2:AA$3250,Observed!$A$2:$A$3250,$A85,Observed!$C$2:$C$3250,$C85)),AVERAGEIFS(Observed!AA$2:AA$3250,Observed!$A$2:$A$3250,$A85,Observed!$C$2:$C$3250,$C85),"")</f>
        <v/>
      </c>
      <c r="AB85" s="23" t="str">
        <f>IF(ISNUMBER(AVERAGEIFS(Observed!AB$2:AB$3250,Observed!$A$2:$A$3250,$A85,Observed!$C$2:$C$3250,$C85)),AVERAGEIFS(Observed!AB$2:AB$3250,Observed!$A$2:$A$3250,$A85,Observed!$C$2:$C$3250,$C85),"")</f>
        <v/>
      </c>
      <c r="AC85" s="23" t="str">
        <f>IF(ISNUMBER(AVERAGEIFS(Observed!AC$2:AC$3250,Observed!$A$2:$A$3250,$A85,Observed!$C$2:$C$3250,$C85)),AVERAGEIFS(Observed!AC$2:AC$3250,Observed!$A$2:$A$3250,$A85,Observed!$C$2:$C$3250,$C85),"")</f>
        <v/>
      </c>
      <c r="AD85" s="23" t="str">
        <f>IF(ISNUMBER(AVERAGEIFS(Observed!AD$2:AD$3250,Observed!$A$2:$A$3250,$A85,Observed!$C$2:$C$3250,$C85)),AVERAGEIFS(Observed!AD$2:AD$3250,Observed!$A$2:$A$3250,$A85,Observed!$C$2:$C$3250,$C85),"")</f>
        <v/>
      </c>
      <c r="AE85" s="23" t="str">
        <f>IF(ISNUMBER(AVERAGEIFS(Observed!AE$2:AE$3250,Observed!$A$2:$A$3250,$A85,Observed!$C$2:$C$3250,$C85)),AVERAGEIFS(Observed!AE$2:AE$3250,Observed!$A$2:$A$3250,$A85,Observed!$C$2:$C$3250,$C85),"")</f>
        <v/>
      </c>
      <c r="AF85" s="23" t="str">
        <f>IF(ISNUMBER(AVERAGEIFS(Observed!AF$2:AF$3250,Observed!$A$2:$A$3250,$A85,Observed!$C$2:$C$3250,$C85)),AVERAGEIFS(Observed!AF$2:AF$3250,Observed!$A$2:$A$3250,$A85,Observed!$C$2:$C$3250,$C85),"")</f>
        <v/>
      </c>
      <c r="AG85" s="23" t="str">
        <f>IF(ISNUMBER(AVERAGEIFS(Observed!AG$2:AG$3250,Observed!$A$2:$A$3250,$A85,Observed!$C$2:$C$3250,$C85)),AVERAGEIFS(Observed!AG$2:AG$3250,Observed!$A$2:$A$3250,$A85,Observed!$C$2:$C$3250,$C85),"")</f>
        <v/>
      </c>
      <c r="AH85" s="24" t="str">
        <f>IF(ISNUMBER(AVERAGEIFS(Observed!AH$2:AH$3250,Observed!$A$2:$A$3250,$A85,Observed!$C$2:$C$3250,$C85)),AVERAGEIFS(Observed!AH$2:AH$3250,Observed!$A$2:$A$3250,$A85,Observed!$C$2:$C$3250,$C85),"")</f>
        <v/>
      </c>
      <c r="AI85" s="24" t="str">
        <f>IF(ISNUMBER(AVERAGEIFS(Observed!AI$2:AI$3250,Observed!$A$2:$A$3250,$A85,Observed!$C$2:$C$3250,$C85)),AVERAGEIFS(Observed!AI$2:AI$3250,Observed!$A$2:$A$3250,$A85,Observed!$C$2:$C$3250,$C85),"")</f>
        <v/>
      </c>
      <c r="AJ85" s="24" t="str">
        <f>IF(ISNUMBER(AVERAGEIFS(Observed!AJ$2:AJ$3250,Observed!$A$2:$A$3250,$A85,Observed!$C$2:$C$3250,$C85)),AVERAGEIFS(Observed!AJ$2:AJ$3250,Observed!$A$2:$A$3250,$A85,Observed!$C$2:$C$3250,$C85),"")</f>
        <v/>
      </c>
      <c r="AK85" s="23" t="str">
        <f>IF(ISNUMBER(AVERAGEIFS(Observed!AK$2:AK$3250,Observed!$A$2:$A$3250,$A85,Observed!$C$2:$C$3250,$C85)),AVERAGEIFS(Observed!AK$2:AK$3250,Observed!$A$2:$A$3250,$A85,Observed!$C$2:$C$3250,$C85),"")</f>
        <v/>
      </c>
      <c r="AL85" s="24" t="str">
        <f>IF(ISNUMBER(AVERAGEIFS(Observed!AL$2:AL$3250,Observed!$A$2:$A$3250,$A85,Observed!$C$2:$C$3250,$C85)),AVERAGEIFS(Observed!AL$2:AL$3250,Observed!$A$2:$A$3250,$A85,Observed!$C$2:$C$3250,$C85),"")</f>
        <v/>
      </c>
      <c r="AM85" s="24" t="str">
        <f>IF(ISNUMBER(AVERAGEIFS(Observed!AM$2:AM$3250,Observed!$A$2:$A$3250,$A85,Observed!$C$2:$C$3250,$C85)),AVERAGEIFS(Observed!AM$2:AM$3250,Observed!$A$2:$A$3250,$A85,Observed!$C$2:$C$3250,$C85),"")</f>
        <v/>
      </c>
      <c r="AN85" s="24" t="str">
        <f>IF(ISNUMBER(AVERAGEIFS(Observed!AN$2:AN$3250,Observed!$A$2:$A$3250,$A85,Observed!$C$2:$C$3250,$C85)),AVERAGEIFS(Observed!AN$2:AN$3250,Observed!$A$2:$A$3250,$A85,Observed!$C$2:$C$3250,$C85),"")</f>
        <v/>
      </c>
      <c r="AO85" s="24" t="str">
        <f>IF(ISNUMBER(AVERAGEIFS(Observed!AO$2:AO$3250,Observed!$A$2:$A$3250,$A85,Observed!$C$2:$C$3250,$C85)),AVERAGEIFS(Observed!AO$2:AO$3250,Observed!$A$2:$A$3250,$A85,Observed!$C$2:$C$3250,$C85),"")</f>
        <v/>
      </c>
      <c r="AP85" s="24" t="str">
        <f>IF(ISNUMBER(AVERAGEIFS(Observed!AP$2:AP$3250,Observed!$A$2:$A$3250,$A85,Observed!$C$2:$C$3250,$C85)),AVERAGEIFS(Observed!AP$2:AP$3250,Observed!$A$2:$A$3250,$A85,Observed!$C$2:$C$3250,$C85),"")</f>
        <v/>
      </c>
      <c r="AQ85" s="24" t="str">
        <f>IF(ISNUMBER(AVERAGEIFS(Observed!AQ$2:AQ$3250,Observed!$A$2:$A$3250,$A85,Observed!$C$2:$C$3250,$C85)),AVERAGEIFS(Observed!AQ$2:AQ$3250,Observed!$A$2:$A$3250,$A85,Observed!$C$2:$C$3250,$C85),"")</f>
        <v/>
      </c>
      <c r="AR85" s="24" t="str">
        <f>IF(ISNUMBER(AVERAGEIFS(Observed!AR$2:AR$3250,Observed!$A$2:$A$3250,$A85,Observed!$C$2:$C$3250,$C85)),AVERAGEIFS(Observed!AR$2:AR$3250,Observed!$A$2:$A$3250,$A85,Observed!$C$2:$C$3250,$C85),"")</f>
        <v/>
      </c>
      <c r="AS85" s="23" t="str">
        <f>IF(ISNUMBER(AVERAGEIFS(Observed!AS$2:AS$3250,Observed!$A$2:$A$3250,$A85,Observed!$C$2:$C$3250,$C85)),AVERAGEIFS(Observed!AS$2:AS$3250,Observed!$A$2:$A$3250,$A85,Observed!$C$2:$C$3250,$C85),"")</f>
        <v/>
      </c>
      <c r="AT85" s="24" t="str">
        <f>IF(ISNUMBER(AVERAGEIFS(Observed!AT$2:AT$3250,Observed!$A$2:$A$3250,$A85,Observed!$C$2:$C$3250,$C85)),AVERAGEIFS(Observed!AT$2:AT$3250,Observed!$A$2:$A$3250,$A85,Observed!$C$2:$C$3250,$C85),"")</f>
        <v/>
      </c>
      <c r="AU85" s="23" t="str">
        <f>IF(ISNUMBER(AVERAGEIFS(Observed!AU$2:AU$3250,Observed!$A$2:$A$3250,$A85,Observed!$C$2:$C$3250,$C85)),AVERAGEIFS(Observed!AU$2:AU$3250,Observed!$A$2:$A$3250,$A85,Observed!$C$2:$C$3250,$C85),"")</f>
        <v/>
      </c>
      <c r="AV85" s="23" t="str">
        <f>IF(ISNUMBER(AVERAGEIFS(Observed!AV$2:AV$3250,Observed!$A$2:$A$3250,$A85,Observed!$C$2:$C$3250,$C85)),AVERAGEIFS(Observed!AV$2:AV$3250,Observed!$A$2:$A$3250,$A85,Observed!$C$2:$C$3250,$C85),"")</f>
        <v/>
      </c>
      <c r="AW85" s="2">
        <f>COUNTIFS(Observed!$A$2:$A$3250,$A85,Observed!$C$2:$C$3250,$C85)</f>
        <v>3</v>
      </c>
      <c r="AX85" s="2">
        <f t="shared" si="1"/>
        <v>1</v>
      </c>
    </row>
    <row r="86" spans="1:50" x14ac:dyDescent="0.25">
      <c r="A86" s="4" t="s">
        <v>117</v>
      </c>
      <c r="B86" t="s">
        <v>24</v>
      </c>
      <c r="C86" s="3">
        <v>42136</v>
      </c>
      <c r="D86">
        <v>1</v>
      </c>
      <c r="E86">
        <v>0</v>
      </c>
      <c r="J86" s="2" t="s">
        <v>44</v>
      </c>
      <c r="K86" s="2" t="s">
        <v>22</v>
      </c>
      <c r="L86">
        <v>4</v>
      </c>
      <c r="M86" s="2" t="s">
        <v>116</v>
      </c>
      <c r="N86" s="22">
        <f>IF(ISNUMBER(AVERAGEIFS(Observed!N$2:N$3250,Observed!$A$2:$A$3250,$A86,Observed!$C$2:$C$3250,$C86)),AVERAGEIFS(Observed!N$2:N$3250,Observed!$A$2:$A$3250,$A86,Observed!$C$2:$C$3250,$C86),"")</f>
        <v>1718</v>
      </c>
      <c r="O86" s="23">
        <f>IF(ISNUMBER(AVERAGEIFS(Observed!O$2:O$3250,Observed!$A$2:$A$3250,$A86,Observed!$C$2:$C$3250,$C86)),AVERAGEIFS(Observed!O$2:O$3250,Observed!$A$2:$A$3250,$A86,Observed!$C$2:$C$3250,$C86),"")</f>
        <v>171.8</v>
      </c>
      <c r="P86" s="23" t="str">
        <f>IF(ISNUMBER(AVERAGEIFS(Observed!P$2:P$3250,Observed!$A$2:$A$3250,$A86,Observed!$C$2:$C$3250,$C86)),AVERAGEIFS(Observed!P$2:P$3250,Observed!$A$2:$A$3250,$A86,Observed!$C$2:$C$3250,$C86),"")</f>
        <v/>
      </c>
      <c r="Q86" s="23" t="str">
        <f>IF(ISNUMBER(AVERAGEIFS(Observed!Q$2:Q$3250,Observed!$A$2:$A$3250,$A86,Observed!$C$2:$C$3250,$C86)),AVERAGEIFS(Observed!Q$2:Q$3250,Observed!$A$2:$A$3250,$A86,Observed!$C$2:$C$3250,$C86),"")</f>
        <v/>
      </c>
      <c r="R86" s="23" t="str">
        <f>IF(ISNUMBER(AVERAGEIFS(Observed!R$2:R$3250,Observed!$A$2:$A$3250,$A86,Observed!$C$2:$C$3250,$C86)),AVERAGEIFS(Observed!R$2:R$3250,Observed!$A$2:$A$3250,$A86,Observed!$C$2:$C$3250,$C86),"")</f>
        <v/>
      </c>
      <c r="S86" s="24" t="str">
        <f>IF(ISNUMBER(AVERAGEIFS(Observed!S$2:S$3250,Observed!$A$2:$A$3250,$A86,Observed!$C$2:$C$3250,$C86)),AVERAGEIFS(Observed!S$2:S$3250,Observed!$A$2:$A$3250,$A86,Observed!$C$2:$C$3250,$C86),"")</f>
        <v/>
      </c>
      <c r="T86" s="24" t="str">
        <f>IF(ISNUMBER(AVERAGEIFS(Observed!T$2:T$3250,Observed!$A$2:$A$3250,$A86,Observed!$C$2:$C$3250,$C86)),AVERAGEIFS(Observed!T$2:T$3250,Observed!$A$2:$A$3250,$A86,Observed!$C$2:$C$3250,$C86),"")</f>
        <v/>
      </c>
      <c r="U86" s="24" t="str">
        <f>IF(ISNUMBER(AVERAGEIFS(Observed!U$2:U$3250,Observed!$A$2:$A$3250,$A86,Observed!$C$2:$C$3250,$C86)),AVERAGEIFS(Observed!U$2:U$3250,Observed!$A$2:$A$3250,$A86,Observed!$C$2:$C$3250,$C86),"")</f>
        <v/>
      </c>
      <c r="V86" s="23" t="str">
        <f>IF(ISNUMBER(AVERAGEIFS(Observed!V$2:V$3250,Observed!$A$2:$A$3250,$A86,Observed!$C$2:$C$3250,$C86)),AVERAGEIFS(Observed!V$2:V$3250,Observed!$A$2:$A$3250,$A86,Observed!$C$2:$C$3250,$C86),"")</f>
        <v/>
      </c>
      <c r="W86" s="25" t="str">
        <f>IF(ISNUMBER(AVERAGEIFS(Observed!W$2:W$3250,Observed!$A$2:$A$3250,$A86,Observed!$C$2:$C$3250,$C86)),AVERAGEIFS(Observed!W$2:W$3250,Observed!$A$2:$A$3250,$A86,Observed!$C$2:$C$3250,$C86),"")</f>
        <v/>
      </c>
      <c r="X86" s="25" t="str">
        <f>IF(ISNUMBER(AVERAGEIFS(Observed!X$2:X$3250,Observed!$A$2:$A$3250,$A86,Observed!$C$2:$C$3250,$C86)),AVERAGEIFS(Observed!X$2:X$3250,Observed!$A$2:$A$3250,$A86,Observed!$C$2:$C$3250,$C86),"")</f>
        <v/>
      </c>
      <c r="Y86" s="23" t="str">
        <f>IF(ISNUMBER(AVERAGEIFS(Observed!Y$2:Y$3250,Observed!$A$2:$A$3250,$A86,Observed!$C$2:$C$3250,$C86)),AVERAGEIFS(Observed!Y$2:Y$3250,Observed!$A$2:$A$3250,$A86,Observed!$C$2:$C$3250,$C86),"")</f>
        <v/>
      </c>
      <c r="Z86" s="23" t="str">
        <f>IF(ISNUMBER(AVERAGEIFS(Observed!Z$2:Z$3250,Observed!$A$2:$A$3250,$A86,Observed!$C$2:$C$3250,$C86)),AVERAGEIFS(Observed!Z$2:Z$3250,Observed!$A$2:$A$3250,$A86,Observed!$C$2:$C$3250,$C86),"")</f>
        <v/>
      </c>
      <c r="AA86" s="23" t="str">
        <f>IF(ISNUMBER(AVERAGEIFS(Observed!AA$2:AA$3250,Observed!$A$2:$A$3250,$A86,Observed!$C$2:$C$3250,$C86)),AVERAGEIFS(Observed!AA$2:AA$3250,Observed!$A$2:$A$3250,$A86,Observed!$C$2:$C$3250,$C86),"")</f>
        <v/>
      </c>
      <c r="AB86" s="23" t="str">
        <f>IF(ISNUMBER(AVERAGEIFS(Observed!AB$2:AB$3250,Observed!$A$2:$A$3250,$A86,Observed!$C$2:$C$3250,$C86)),AVERAGEIFS(Observed!AB$2:AB$3250,Observed!$A$2:$A$3250,$A86,Observed!$C$2:$C$3250,$C86),"")</f>
        <v/>
      </c>
      <c r="AC86" s="23" t="str">
        <f>IF(ISNUMBER(AVERAGEIFS(Observed!AC$2:AC$3250,Observed!$A$2:$A$3250,$A86,Observed!$C$2:$C$3250,$C86)),AVERAGEIFS(Observed!AC$2:AC$3250,Observed!$A$2:$A$3250,$A86,Observed!$C$2:$C$3250,$C86),"")</f>
        <v/>
      </c>
      <c r="AD86" s="23" t="str">
        <f>IF(ISNUMBER(AVERAGEIFS(Observed!AD$2:AD$3250,Observed!$A$2:$A$3250,$A86,Observed!$C$2:$C$3250,$C86)),AVERAGEIFS(Observed!AD$2:AD$3250,Observed!$A$2:$A$3250,$A86,Observed!$C$2:$C$3250,$C86),"")</f>
        <v/>
      </c>
      <c r="AE86" s="23" t="str">
        <f>IF(ISNUMBER(AVERAGEIFS(Observed!AE$2:AE$3250,Observed!$A$2:$A$3250,$A86,Observed!$C$2:$C$3250,$C86)),AVERAGEIFS(Observed!AE$2:AE$3250,Observed!$A$2:$A$3250,$A86,Observed!$C$2:$C$3250,$C86),"")</f>
        <v/>
      </c>
      <c r="AF86" s="23" t="str">
        <f>IF(ISNUMBER(AVERAGEIFS(Observed!AF$2:AF$3250,Observed!$A$2:$A$3250,$A86,Observed!$C$2:$C$3250,$C86)),AVERAGEIFS(Observed!AF$2:AF$3250,Observed!$A$2:$A$3250,$A86,Observed!$C$2:$C$3250,$C86),"")</f>
        <v/>
      </c>
      <c r="AG86" s="23" t="str">
        <f>IF(ISNUMBER(AVERAGEIFS(Observed!AG$2:AG$3250,Observed!$A$2:$A$3250,$A86,Observed!$C$2:$C$3250,$C86)),AVERAGEIFS(Observed!AG$2:AG$3250,Observed!$A$2:$A$3250,$A86,Observed!$C$2:$C$3250,$C86),"")</f>
        <v/>
      </c>
      <c r="AH86" s="24" t="str">
        <f>IF(ISNUMBER(AVERAGEIFS(Observed!AH$2:AH$3250,Observed!$A$2:$A$3250,$A86,Observed!$C$2:$C$3250,$C86)),AVERAGEIFS(Observed!AH$2:AH$3250,Observed!$A$2:$A$3250,$A86,Observed!$C$2:$C$3250,$C86),"")</f>
        <v/>
      </c>
      <c r="AI86" s="24" t="str">
        <f>IF(ISNUMBER(AVERAGEIFS(Observed!AI$2:AI$3250,Observed!$A$2:$A$3250,$A86,Observed!$C$2:$C$3250,$C86)),AVERAGEIFS(Observed!AI$2:AI$3250,Observed!$A$2:$A$3250,$A86,Observed!$C$2:$C$3250,$C86),"")</f>
        <v/>
      </c>
      <c r="AJ86" s="24" t="str">
        <f>IF(ISNUMBER(AVERAGEIFS(Observed!AJ$2:AJ$3250,Observed!$A$2:$A$3250,$A86,Observed!$C$2:$C$3250,$C86)),AVERAGEIFS(Observed!AJ$2:AJ$3250,Observed!$A$2:$A$3250,$A86,Observed!$C$2:$C$3250,$C86),"")</f>
        <v/>
      </c>
      <c r="AK86" s="23" t="str">
        <f>IF(ISNUMBER(AVERAGEIFS(Observed!AK$2:AK$3250,Observed!$A$2:$A$3250,$A86,Observed!$C$2:$C$3250,$C86)),AVERAGEIFS(Observed!AK$2:AK$3250,Observed!$A$2:$A$3250,$A86,Observed!$C$2:$C$3250,$C86),"")</f>
        <v/>
      </c>
      <c r="AL86" s="24" t="str">
        <f>IF(ISNUMBER(AVERAGEIFS(Observed!AL$2:AL$3250,Observed!$A$2:$A$3250,$A86,Observed!$C$2:$C$3250,$C86)),AVERAGEIFS(Observed!AL$2:AL$3250,Observed!$A$2:$A$3250,$A86,Observed!$C$2:$C$3250,$C86),"")</f>
        <v/>
      </c>
      <c r="AM86" s="24" t="str">
        <f>IF(ISNUMBER(AVERAGEIFS(Observed!AM$2:AM$3250,Observed!$A$2:$A$3250,$A86,Observed!$C$2:$C$3250,$C86)),AVERAGEIFS(Observed!AM$2:AM$3250,Observed!$A$2:$A$3250,$A86,Observed!$C$2:$C$3250,$C86),"")</f>
        <v/>
      </c>
      <c r="AN86" s="24" t="str">
        <f>IF(ISNUMBER(AVERAGEIFS(Observed!AN$2:AN$3250,Observed!$A$2:$A$3250,$A86,Observed!$C$2:$C$3250,$C86)),AVERAGEIFS(Observed!AN$2:AN$3250,Observed!$A$2:$A$3250,$A86,Observed!$C$2:$C$3250,$C86),"")</f>
        <v/>
      </c>
      <c r="AO86" s="24" t="str">
        <f>IF(ISNUMBER(AVERAGEIFS(Observed!AO$2:AO$3250,Observed!$A$2:$A$3250,$A86,Observed!$C$2:$C$3250,$C86)),AVERAGEIFS(Observed!AO$2:AO$3250,Observed!$A$2:$A$3250,$A86,Observed!$C$2:$C$3250,$C86),"")</f>
        <v/>
      </c>
      <c r="AP86" s="24" t="str">
        <f>IF(ISNUMBER(AVERAGEIFS(Observed!AP$2:AP$3250,Observed!$A$2:$A$3250,$A86,Observed!$C$2:$C$3250,$C86)),AVERAGEIFS(Observed!AP$2:AP$3250,Observed!$A$2:$A$3250,$A86,Observed!$C$2:$C$3250,$C86),"")</f>
        <v/>
      </c>
      <c r="AQ86" s="24" t="str">
        <f>IF(ISNUMBER(AVERAGEIFS(Observed!AQ$2:AQ$3250,Observed!$A$2:$A$3250,$A86,Observed!$C$2:$C$3250,$C86)),AVERAGEIFS(Observed!AQ$2:AQ$3250,Observed!$A$2:$A$3250,$A86,Observed!$C$2:$C$3250,$C86),"")</f>
        <v/>
      </c>
      <c r="AR86" s="24" t="str">
        <f>IF(ISNUMBER(AVERAGEIFS(Observed!AR$2:AR$3250,Observed!$A$2:$A$3250,$A86,Observed!$C$2:$C$3250,$C86)),AVERAGEIFS(Observed!AR$2:AR$3250,Observed!$A$2:$A$3250,$A86,Observed!$C$2:$C$3250,$C86),"")</f>
        <v/>
      </c>
      <c r="AS86" s="23" t="str">
        <f>IF(ISNUMBER(AVERAGEIFS(Observed!AS$2:AS$3250,Observed!$A$2:$A$3250,$A86,Observed!$C$2:$C$3250,$C86)),AVERAGEIFS(Observed!AS$2:AS$3250,Observed!$A$2:$A$3250,$A86,Observed!$C$2:$C$3250,$C86),"")</f>
        <v/>
      </c>
      <c r="AT86" s="24" t="str">
        <f>IF(ISNUMBER(AVERAGEIFS(Observed!AT$2:AT$3250,Observed!$A$2:$A$3250,$A86,Observed!$C$2:$C$3250,$C86)),AVERAGEIFS(Observed!AT$2:AT$3250,Observed!$A$2:$A$3250,$A86,Observed!$C$2:$C$3250,$C86),"")</f>
        <v/>
      </c>
      <c r="AU86" s="23" t="str">
        <f>IF(ISNUMBER(AVERAGEIFS(Observed!AU$2:AU$3250,Observed!$A$2:$A$3250,$A86,Observed!$C$2:$C$3250,$C86)),AVERAGEIFS(Observed!AU$2:AU$3250,Observed!$A$2:$A$3250,$A86,Observed!$C$2:$C$3250,$C86),"")</f>
        <v/>
      </c>
      <c r="AV86" s="23" t="str">
        <f>IF(ISNUMBER(AVERAGEIFS(Observed!AV$2:AV$3250,Observed!$A$2:$A$3250,$A86,Observed!$C$2:$C$3250,$C86)),AVERAGEIFS(Observed!AV$2:AV$3250,Observed!$A$2:$A$3250,$A86,Observed!$C$2:$C$3250,$C86),"")</f>
        <v/>
      </c>
      <c r="AW86" s="2">
        <f>COUNTIFS(Observed!$A$2:$A$3250,$A86,Observed!$C$2:$C$3250,$C86)</f>
        <v>2</v>
      </c>
      <c r="AX86" s="2">
        <f t="shared" si="1"/>
        <v>1</v>
      </c>
    </row>
    <row r="87" spans="1:50" x14ac:dyDescent="0.25">
      <c r="A87" s="4" t="s">
        <v>118</v>
      </c>
      <c r="B87" t="s">
        <v>24</v>
      </c>
      <c r="C87" s="3">
        <v>42136</v>
      </c>
      <c r="D87">
        <v>1</v>
      </c>
      <c r="E87">
        <v>50</v>
      </c>
      <c r="J87" s="2" t="s">
        <v>44</v>
      </c>
      <c r="K87" s="2" t="s">
        <v>22</v>
      </c>
      <c r="L87">
        <v>4</v>
      </c>
      <c r="M87" s="2" t="s">
        <v>116</v>
      </c>
      <c r="N87" s="22">
        <f>IF(ISNUMBER(AVERAGEIFS(Observed!N$2:N$3250,Observed!$A$2:$A$3250,$A87,Observed!$C$2:$C$3250,$C87)),AVERAGEIFS(Observed!N$2:N$3250,Observed!$A$2:$A$3250,$A87,Observed!$C$2:$C$3250,$C87),"")</f>
        <v>1844</v>
      </c>
      <c r="O87" s="23">
        <f>IF(ISNUMBER(AVERAGEIFS(Observed!O$2:O$3250,Observed!$A$2:$A$3250,$A87,Observed!$C$2:$C$3250,$C87)),AVERAGEIFS(Observed!O$2:O$3250,Observed!$A$2:$A$3250,$A87,Observed!$C$2:$C$3250,$C87),"")</f>
        <v>184.4</v>
      </c>
      <c r="P87" s="23" t="str">
        <f>IF(ISNUMBER(AVERAGEIFS(Observed!P$2:P$3250,Observed!$A$2:$A$3250,$A87,Observed!$C$2:$C$3250,$C87)),AVERAGEIFS(Observed!P$2:P$3250,Observed!$A$2:$A$3250,$A87,Observed!$C$2:$C$3250,$C87),"")</f>
        <v/>
      </c>
      <c r="Q87" s="23" t="str">
        <f>IF(ISNUMBER(AVERAGEIFS(Observed!Q$2:Q$3250,Observed!$A$2:$A$3250,$A87,Observed!$C$2:$C$3250,$C87)),AVERAGEIFS(Observed!Q$2:Q$3250,Observed!$A$2:$A$3250,$A87,Observed!$C$2:$C$3250,$C87),"")</f>
        <v/>
      </c>
      <c r="R87" s="23" t="str">
        <f>IF(ISNUMBER(AVERAGEIFS(Observed!R$2:R$3250,Observed!$A$2:$A$3250,$A87,Observed!$C$2:$C$3250,$C87)),AVERAGEIFS(Observed!R$2:R$3250,Observed!$A$2:$A$3250,$A87,Observed!$C$2:$C$3250,$C87),"")</f>
        <v/>
      </c>
      <c r="S87" s="24" t="str">
        <f>IF(ISNUMBER(AVERAGEIFS(Observed!S$2:S$3250,Observed!$A$2:$A$3250,$A87,Observed!$C$2:$C$3250,$C87)),AVERAGEIFS(Observed!S$2:S$3250,Observed!$A$2:$A$3250,$A87,Observed!$C$2:$C$3250,$C87),"")</f>
        <v/>
      </c>
      <c r="T87" s="24" t="str">
        <f>IF(ISNUMBER(AVERAGEIFS(Observed!T$2:T$3250,Observed!$A$2:$A$3250,$A87,Observed!$C$2:$C$3250,$C87)),AVERAGEIFS(Observed!T$2:T$3250,Observed!$A$2:$A$3250,$A87,Observed!$C$2:$C$3250,$C87),"")</f>
        <v/>
      </c>
      <c r="U87" s="24" t="str">
        <f>IF(ISNUMBER(AVERAGEIFS(Observed!U$2:U$3250,Observed!$A$2:$A$3250,$A87,Observed!$C$2:$C$3250,$C87)),AVERAGEIFS(Observed!U$2:U$3250,Observed!$A$2:$A$3250,$A87,Observed!$C$2:$C$3250,$C87),"")</f>
        <v/>
      </c>
      <c r="V87" s="23" t="str">
        <f>IF(ISNUMBER(AVERAGEIFS(Observed!V$2:V$3250,Observed!$A$2:$A$3250,$A87,Observed!$C$2:$C$3250,$C87)),AVERAGEIFS(Observed!V$2:V$3250,Observed!$A$2:$A$3250,$A87,Observed!$C$2:$C$3250,$C87),"")</f>
        <v/>
      </c>
      <c r="W87" s="25" t="str">
        <f>IF(ISNUMBER(AVERAGEIFS(Observed!W$2:W$3250,Observed!$A$2:$A$3250,$A87,Observed!$C$2:$C$3250,$C87)),AVERAGEIFS(Observed!W$2:W$3250,Observed!$A$2:$A$3250,$A87,Observed!$C$2:$C$3250,$C87),"")</f>
        <v/>
      </c>
      <c r="X87" s="25" t="str">
        <f>IF(ISNUMBER(AVERAGEIFS(Observed!X$2:X$3250,Observed!$A$2:$A$3250,$A87,Observed!$C$2:$C$3250,$C87)),AVERAGEIFS(Observed!X$2:X$3250,Observed!$A$2:$A$3250,$A87,Observed!$C$2:$C$3250,$C87),"")</f>
        <v/>
      </c>
      <c r="Y87" s="23" t="str">
        <f>IF(ISNUMBER(AVERAGEIFS(Observed!Y$2:Y$3250,Observed!$A$2:$A$3250,$A87,Observed!$C$2:$C$3250,$C87)),AVERAGEIFS(Observed!Y$2:Y$3250,Observed!$A$2:$A$3250,$A87,Observed!$C$2:$C$3250,$C87),"")</f>
        <v/>
      </c>
      <c r="Z87" s="23" t="str">
        <f>IF(ISNUMBER(AVERAGEIFS(Observed!Z$2:Z$3250,Observed!$A$2:$A$3250,$A87,Observed!$C$2:$C$3250,$C87)),AVERAGEIFS(Observed!Z$2:Z$3250,Observed!$A$2:$A$3250,$A87,Observed!$C$2:$C$3250,$C87),"")</f>
        <v/>
      </c>
      <c r="AA87" s="23" t="str">
        <f>IF(ISNUMBER(AVERAGEIFS(Observed!AA$2:AA$3250,Observed!$A$2:$A$3250,$A87,Observed!$C$2:$C$3250,$C87)),AVERAGEIFS(Observed!AA$2:AA$3250,Observed!$A$2:$A$3250,$A87,Observed!$C$2:$C$3250,$C87),"")</f>
        <v/>
      </c>
      <c r="AB87" s="23" t="str">
        <f>IF(ISNUMBER(AVERAGEIFS(Observed!AB$2:AB$3250,Observed!$A$2:$A$3250,$A87,Observed!$C$2:$C$3250,$C87)),AVERAGEIFS(Observed!AB$2:AB$3250,Observed!$A$2:$A$3250,$A87,Observed!$C$2:$C$3250,$C87),"")</f>
        <v/>
      </c>
      <c r="AC87" s="23" t="str">
        <f>IF(ISNUMBER(AVERAGEIFS(Observed!AC$2:AC$3250,Observed!$A$2:$A$3250,$A87,Observed!$C$2:$C$3250,$C87)),AVERAGEIFS(Observed!AC$2:AC$3250,Observed!$A$2:$A$3250,$A87,Observed!$C$2:$C$3250,$C87),"")</f>
        <v/>
      </c>
      <c r="AD87" s="23" t="str">
        <f>IF(ISNUMBER(AVERAGEIFS(Observed!AD$2:AD$3250,Observed!$A$2:$A$3250,$A87,Observed!$C$2:$C$3250,$C87)),AVERAGEIFS(Observed!AD$2:AD$3250,Observed!$A$2:$A$3250,$A87,Observed!$C$2:$C$3250,$C87),"")</f>
        <v/>
      </c>
      <c r="AE87" s="23" t="str">
        <f>IF(ISNUMBER(AVERAGEIFS(Observed!AE$2:AE$3250,Observed!$A$2:$A$3250,$A87,Observed!$C$2:$C$3250,$C87)),AVERAGEIFS(Observed!AE$2:AE$3250,Observed!$A$2:$A$3250,$A87,Observed!$C$2:$C$3250,$C87),"")</f>
        <v/>
      </c>
      <c r="AF87" s="23" t="str">
        <f>IF(ISNUMBER(AVERAGEIFS(Observed!AF$2:AF$3250,Observed!$A$2:$A$3250,$A87,Observed!$C$2:$C$3250,$C87)),AVERAGEIFS(Observed!AF$2:AF$3250,Observed!$A$2:$A$3250,$A87,Observed!$C$2:$C$3250,$C87),"")</f>
        <v/>
      </c>
      <c r="AG87" s="23" t="str">
        <f>IF(ISNUMBER(AVERAGEIFS(Observed!AG$2:AG$3250,Observed!$A$2:$A$3250,$A87,Observed!$C$2:$C$3250,$C87)),AVERAGEIFS(Observed!AG$2:AG$3250,Observed!$A$2:$A$3250,$A87,Observed!$C$2:$C$3250,$C87),"")</f>
        <v/>
      </c>
      <c r="AH87" s="24" t="str">
        <f>IF(ISNUMBER(AVERAGEIFS(Observed!AH$2:AH$3250,Observed!$A$2:$A$3250,$A87,Observed!$C$2:$C$3250,$C87)),AVERAGEIFS(Observed!AH$2:AH$3250,Observed!$A$2:$A$3250,$A87,Observed!$C$2:$C$3250,$C87),"")</f>
        <v/>
      </c>
      <c r="AI87" s="24" t="str">
        <f>IF(ISNUMBER(AVERAGEIFS(Observed!AI$2:AI$3250,Observed!$A$2:$A$3250,$A87,Observed!$C$2:$C$3250,$C87)),AVERAGEIFS(Observed!AI$2:AI$3250,Observed!$A$2:$A$3250,$A87,Observed!$C$2:$C$3250,$C87),"")</f>
        <v/>
      </c>
      <c r="AJ87" s="24" t="str">
        <f>IF(ISNUMBER(AVERAGEIFS(Observed!AJ$2:AJ$3250,Observed!$A$2:$A$3250,$A87,Observed!$C$2:$C$3250,$C87)),AVERAGEIFS(Observed!AJ$2:AJ$3250,Observed!$A$2:$A$3250,$A87,Observed!$C$2:$C$3250,$C87),"")</f>
        <v/>
      </c>
      <c r="AK87" s="23" t="str">
        <f>IF(ISNUMBER(AVERAGEIFS(Observed!AK$2:AK$3250,Observed!$A$2:$A$3250,$A87,Observed!$C$2:$C$3250,$C87)),AVERAGEIFS(Observed!AK$2:AK$3250,Observed!$A$2:$A$3250,$A87,Observed!$C$2:$C$3250,$C87),"")</f>
        <v/>
      </c>
      <c r="AL87" s="24" t="str">
        <f>IF(ISNUMBER(AVERAGEIFS(Observed!AL$2:AL$3250,Observed!$A$2:$A$3250,$A87,Observed!$C$2:$C$3250,$C87)),AVERAGEIFS(Observed!AL$2:AL$3250,Observed!$A$2:$A$3250,$A87,Observed!$C$2:$C$3250,$C87),"")</f>
        <v/>
      </c>
      <c r="AM87" s="24" t="str">
        <f>IF(ISNUMBER(AVERAGEIFS(Observed!AM$2:AM$3250,Observed!$A$2:$A$3250,$A87,Observed!$C$2:$C$3250,$C87)),AVERAGEIFS(Observed!AM$2:AM$3250,Observed!$A$2:$A$3250,$A87,Observed!$C$2:$C$3250,$C87),"")</f>
        <v/>
      </c>
      <c r="AN87" s="24" t="str">
        <f>IF(ISNUMBER(AVERAGEIFS(Observed!AN$2:AN$3250,Observed!$A$2:$A$3250,$A87,Observed!$C$2:$C$3250,$C87)),AVERAGEIFS(Observed!AN$2:AN$3250,Observed!$A$2:$A$3250,$A87,Observed!$C$2:$C$3250,$C87),"")</f>
        <v/>
      </c>
      <c r="AO87" s="24" t="str">
        <f>IF(ISNUMBER(AVERAGEIFS(Observed!AO$2:AO$3250,Observed!$A$2:$A$3250,$A87,Observed!$C$2:$C$3250,$C87)),AVERAGEIFS(Observed!AO$2:AO$3250,Observed!$A$2:$A$3250,$A87,Observed!$C$2:$C$3250,$C87),"")</f>
        <v/>
      </c>
      <c r="AP87" s="24" t="str">
        <f>IF(ISNUMBER(AVERAGEIFS(Observed!AP$2:AP$3250,Observed!$A$2:$A$3250,$A87,Observed!$C$2:$C$3250,$C87)),AVERAGEIFS(Observed!AP$2:AP$3250,Observed!$A$2:$A$3250,$A87,Observed!$C$2:$C$3250,$C87),"")</f>
        <v/>
      </c>
      <c r="AQ87" s="24" t="str">
        <f>IF(ISNUMBER(AVERAGEIFS(Observed!AQ$2:AQ$3250,Observed!$A$2:$A$3250,$A87,Observed!$C$2:$C$3250,$C87)),AVERAGEIFS(Observed!AQ$2:AQ$3250,Observed!$A$2:$A$3250,$A87,Observed!$C$2:$C$3250,$C87),"")</f>
        <v/>
      </c>
      <c r="AR87" s="24" t="str">
        <f>IF(ISNUMBER(AVERAGEIFS(Observed!AR$2:AR$3250,Observed!$A$2:$A$3250,$A87,Observed!$C$2:$C$3250,$C87)),AVERAGEIFS(Observed!AR$2:AR$3250,Observed!$A$2:$A$3250,$A87,Observed!$C$2:$C$3250,$C87),"")</f>
        <v/>
      </c>
      <c r="AS87" s="23" t="str">
        <f>IF(ISNUMBER(AVERAGEIFS(Observed!AS$2:AS$3250,Observed!$A$2:$A$3250,$A87,Observed!$C$2:$C$3250,$C87)),AVERAGEIFS(Observed!AS$2:AS$3250,Observed!$A$2:$A$3250,$A87,Observed!$C$2:$C$3250,$C87),"")</f>
        <v/>
      </c>
      <c r="AT87" s="24" t="str">
        <f>IF(ISNUMBER(AVERAGEIFS(Observed!AT$2:AT$3250,Observed!$A$2:$A$3250,$A87,Observed!$C$2:$C$3250,$C87)),AVERAGEIFS(Observed!AT$2:AT$3250,Observed!$A$2:$A$3250,$A87,Observed!$C$2:$C$3250,$C87),"")</f>
        <v/>
      </c>
      <c r="AU87" s="23" t="str">
        <f>IF(ISNUMBER(AVERAGEIFS(Observed!AU$2:AU$3250,Observed!$A$2:$A$3250,$A87,Observed!$C$2:$C$3250,$C87)),AVERAGEIFS(Observed!AU$2:AU$3250,Observed!$A$2:$A$3250,$A87,Observed!$C$2:$C$3250,$C87),"")</f>
        <v/>
      </c>
      <c r="AV87" s="23" t="str">
        <f>IF(ISNUMBER(AVERAGEIFS(Observed!AV$2:AV$3250,Observed!$A$2:$A$3250,$A87,Observed!$C$2:$C$3250,$C87)),AVERAGEIFS(Observed!AV$2:AV$3250,Observed!$A$2:$A$3250,$A87,Observed!$C$2:$C$3250,$C87),"")</f>
        <v/>
      </c>
      <c r="AW87" s="2">
        <f>COUNTIFS(Observed!$A$2:$A$3250,$A87,Observed!$C$2:$C$3250,$C87)</f>
        <v>2</v>
      </c>
      <c r="AX87" s="2">
        <f t="shared" si="1"/>
        <v>1</v>
      </c>
    </row>
    <row r="88" spans="1:50" x14ac:dyDescent="0.25">
      <c r="A88" s="4" t="s">
        <v>119</v>
      </c>
      <c r="B88" t="s">
        <v>24</v>
      </c>
      <c r="C88" s="3">
        <v>42136</v>
      </c>
      <c r="D88">
        <v>1</v>
      </c>
      <c r="E88">
        <v>100</v>
      </c>
      <c r="J88" s="2" t="s">
        <v>44</v>
      </c>
      <c r="K88" s="2" t="s">
        <v>22</v>
      </c>
      <c r="L88">
        <v>4</v>
      </c>
      <c r="M88" s="2" t="s">
        <v>116</v>
      </c>
      <c r="N88" s="22">
        <f>IF(ISNUMBER(AVERAGEIFS(Observed!N$2:N$3250,Observed!$A$2:$A$3250,$A88,Observed!$C$2:$C$3250,$C88)),AVERAGEIFS(Observed!N$2:N$3250,Observed!$A$2:$A$3250,$A88,Observed!$C$2:$C$3250,$C88),"")</f>
        <v>2012</v>
      </c>
      <c r="O88" s="23">
        <f>IF(ISNUMBER(AVERAGEIFS(Observed!O$2:O$3250,Observed!$A$2:$A$3250,$A88,Observed!$C$2:$C$3250,$C88)),AVERAGEIFS(Observed!O$2:O$3250,Observed!$A$2:$A$3250,$A88,Observed!$C$2:$C$3250,$C88),"")</f>
        <v>201.2</v>
      </c>
      <c r="P88" s="23" t="str">
        <f>IF(ISNUMBER(AVERAGEIFS(Observed!P$2:P$3250,Observed!$A$2:$A$3250,$A88,Observed!$C$2:$C$3250,$C88)),AVERAGEIFS(Observed!P$2:P$3250,Observed!$A$2:$A$3250,$A88,Observed!$C$2:$C$3250,$C88),"")</f>
        <v/>
      </c>
      <c r="Q88" s="23" t="str">
        <f>IF(ISNUMBER(AVERAGEIFS(Observed!Q$2:Q$3250,Observed!$A$2:$A$3250,$A88,Observed!$C$2:$C$3250,$C88)),AVERAGEIFS(Observed!Q$2:Q$3250,Observed!$A$2:$A$3250,$A88,Observed!$C$2:$C$3250,$C88),"")</f>
        <v/>
      </c>
      <c r="R88" s="23" t="str">
        <f>IF(ISNUMBER(AVERAGEIFS(Observed!R$2:R$3250,Observed!$A$2:$A$3250,$A88,Observed!$C$2:$C$3250,$C88)),AVERAGEIFS(Observed!R$2:R$3250,Observed!$A$2:$A$3250,$A88,Observed!$C$2:$C$3250,$C88),"")</f>
        <v/>
      </c>
      <c r="S88" s="24" t="str">
        <f>IF(ISNUMBER(AVERAGEIFS(Observed!S$2:S$3250,Observed!$A$2:$A$3250,$A88,Observed!$C$2:$C$3250,$C88)),AVERAGEIFS(Observed!S$2:S$3250,Observed!$A$2:$A$3250,$A88,Observed!$C$2:$C$3250,$C88),"")</f>
        <v/>
      </c>
      <c r="T88" s="24" t="str">
        <f>IF(ISNUMBER(AVERAGEIFS(Observed!T$2:T$3250,Observed!$A$2:$A$3250,$A88,Observed!$C$2:$C$3250,$C88)),AVERAGEIFS(Observed!T$2:T$3250,Observed!$A$2:$A$3250,$A88,Observed!$C$2:$C$3250,$C88),"")</f>
        <v/>
      </c>
      <c r="U88" s="24" t="str">
        <f>IF(ISNUMBER(AVERAGEIFS(Observed!U$2:U$3250,Observed!$A$2:$A$3250,$A88,Observed!$C$2:$C$3250,$C88)),AVERAGEIFS(Observed!U$2:U$3250,Observed!$A$2:$A$3250,$A88,Observed!$C$2:$C$3250,$C88),"")</f>
        <v/>
      </c>
      <c r="V88" s="23" t="str">
        <f>IF(ISNUMBER(AVERAGEIFS(Observed!V$2:V$3250,Observed!$A$2:$A$3250,$A88,Observed!$C$2:$C$3250,$C88)),AVERAGEIFS(Observed!V$2:V$3250,Observed!$A$2:$A$3250,$A88,Observed!$C$2:$C$3250,$C88),"")</f>
        <v/>
      </c>
      <c r="W88" s="25" t="str">
        <f>IF(ISNUMBER(AVERAGEIFS(Observed!W$2:W$3250,Observed!$A$2:$A$3250,$A88,Observed!$C$2:$C$3250,$C88)),AVERAGEIFS(Observed!W$2:W$3250,Observed!$A$2:$A$3250,$A88,Observed!$C$2:$C$3250,$C88),"")</f>
        <v/>
      </c>
      <c r="X88" s="25" t="str">
        <f>IF(ISNUMBER(AVERAGEIFS(Observed!X$2:X$3250,Observed!$A$2:$A$3250,$A88,Observed!$C$2:$C$3250,$C88)),AVERAGEIFS(Observed!X$2:X$3250,Observed!$A$2:$A$3250,$A88,Observed!$C$2:$C$3250,$C88),"")</f>
        <v/>
      </c>
      <c r="Y88" s="23" t="str">
        <f>IF(ISNUMBER(AVERAGEIFS(Observed!Y$2:Y$3250,Observed!$A$2:$A$3250,$A88,Observed!$C$2:$C$3250,$C88)),AVERAGEIFS(Observed!Y$2:Y$3250,Observed!$A$2:$A$3250,$A88,Observed!$C$2:$C$3250,$C88),"")</f>
        <v/>
      </c>
      <c r="Z88" s="23" t="str">
        <f>IF(ISNUMBER(AVERAGEIFS(Observed!Z$2:Z$3250,Observed!$A$2:$A$3250,$A88,Observed!$C$2:$C$3250,$C88)),AVERAGEIFS(Observed!Z$2:Z$3250,Observed!$A$2:$A$3250,$A88,Observed!$C$2:$C$3250,$C88),"")</f>
        <v/>
      </c>
      <c r="AA88" s="23" t="str">
        <f>IF(ISNUMBER(AVERAGEIFS(Observed!AA$2:AA$3250,Observed!$A$2:$A$3250,$A88,Observed!$C$2:$C$3250,$C88)),AVERAGEIFS(Observed!AA$2:AA$3250,Observed!$A$2:$A$3250,$A88,Observed!$C$2:$C$3250,$C88),"")</f>
        <v/>
      </c>
      <c r="AB88" s="23" t="str">
        <f>IF(ISNUMBER(AVERAGEIFS(Observed!AB$2:AB$3250,Observed!$A$2:$A$3250,$A88,Observed!$C$2:$C$3250,$C88)),AVERAGEIFS(Observed!AB$2:AB$3250,Observed!$A$2:$A$3250,$A88,Observed!$C$2:$C$3250,$C88),"")</f>
        <v/>
      </c>
      <c r="AC88" s="23" t="str">
        <f>IF(ISNUMBER(AVERAGEIFS(Observed!AC$2:AC$3250,Observed!$A$2:$A$3250,$A88,Observed!$C$2:$C$3250,$C88)),AVERAGEIFS(Observed!AC$2:AC$3250,Observed!$A$2:$A$3250,$A88,Observed!$C$2:$C$3250,$C88),"")</f>
        <v/>
      </c>
      <c r="AD88" s="23" t="str">
        <f>IF(ISNUMBER(AVERAGEIFS(Observed!AD$2:AD$3250,Observed!$A$2:$A$3250,$A88,Observed!$C$2:$C$3250,$C88)),AVERAGEIFS(Observed!AD$2:AD$3250,Observed!$A$2:$A$3250,$A88,Observed!$C$2:$C$3250,$C88),"")</f>
        <v/>
      </c>
      <c r="AE88" s="23" t="str">
        <f>IF(ISNUMBER(AVERAGEIFS(Observed!AE$2:AE$3250,Observed!$A$2:$A$3250,$A88,Observed!$C$2:$C$3250,$C88)),AVERAGEIFS(Observed!AE$2:AE$3250,Observed!$A$2:$A$3250,$A88,Observed!$C$2:$C$3250,$C88),"")</f>
        <v/>
      </c>
      <c r="AF88" s="23" t="str">
        <f>IF(ISNUMBER(AVERAGEIFS(Observed!AF$2:AF$3250,Observed!$A$2:$A$3250,$A88,Observed!$C$2:$C$3250,$C88)),AVERAGEIFS(Observed!AF$2:AF$3250,Observed!$A$2:$A$3250,$A88,Observed!$C$2:$C$3250,$C88),"")</f>
        <v/>
      </c>
      <c r="AG88" s="23" t="str">
        <f>IF(ISNUMBER(AVERAGEIFS(Observed!AG$2:AG$3250,Observed!$A$2:$A$3250,$A88,Observed!$C$2:$C$3250,$C88)),AVERAGEIFS(Observed!AG$2:AG$3250,Observed!$A$2:$A$3250,$A88,Observed!$C$2:$C$3250,$C88),"")</f>
        <v/>
      </c>
      <c r="AH88" s="24" t="str">
        <f>IF(ISNUMBER(AVERAGEIFS(Observed!AH$2:AH$3250,Observed!$A$2:$A$3250,$A88,Observed!$C$2:$C$3250,$C88)),AVERAGEIFS(Observed!AH$2:AH$3250,Observed!$A$2:$A$3250,$A88,Observed!$C$2:$C$3250,$C88),"")</f>
        <v/>
      </c>
      <c r="AI88" s="24" t="str">
        <f>IF(ISNUMBER(AVERAGEIFS(Observed!AI$2:AI$3250,Observed!$A$2:$A$3250,$A88,Observed!$C$2:$C$3250,$C88)),AVERAGEIFS(Observed!AI$2:AI$3250,Observed!$A$2:$A$3250,$A88,Observed!$C$2:$C$3250,$C88),"")</f>
        <v/>
      </c>
      <c r="AJ88" s="24" t="str">
        <f>IF(ISNUMBER(AVERAGEIFS(Observed!AJ$2:AJ$3250,Observed!$A$2:$A$3250,$A88,Observed!$C$2:$C$3250,$C88)),AVERAGEIFS(Observed!AJ$2:AJ$3250,Observed!$A$2:$A$3250,$A88,Observed!$C$2:$C$3250,$C88),"")</f>
        <v/>
      </c>
      <c r="AK88" s="23" t="str">
        <f>IF(ISNUMBER(AVERAGEIFS(Observed!AK$2:AK$3250,Observed!$A$2:$A$3250,$A88,Observed!$C$2:$C$3250,$C88)),AVERAGEIFS(Observed!AK$2:AK$3250,Observed!$A$2:$A$3250,$A88,Observed!$C$2:$C$3250,$C88),"")</f>
        <v/>
      </c>
      <c r="AL88" s="24" t="str">
        <f>IF(ISNUMBER(AVERAGEIFS(Observed!AL$2:AL$3250,Observed!$A$2:$A$3250,$A88,Observed!$C$2:$C$3250,$C88)),AVERAGEIFS(Observed!AL$2:AL$3250,Observed!$A$2:$A$3250,$A88,Observed!$C$2:$C$3250,$C88),"")</f>
        <v/>
      </c>
      <c r="AM88" s="24" t="str">
        <f>IF(ISNUMBER(AVERAGEIFS(Observed!AM$2:AM$3250,Observed!$A$2:$A$3250,$A88,Observed!$C$2:$C$3250,$C88)),AVERAGEIFS(Observed!AM$2:AM$3250,Observed!$A$2:$A$3250,$A88,Observed!$C$2:$C$3250,$C88),"")</f>
        <v/>
      </c>
      <c r="AN88" s="24" t="str">
        <f>IF(ISNUMBER(AVERAGEIFS(Observed!AN$2:AN$3250,Observed!$A$2:$A$3250,$A88,Observed!$C$2:$C$3250,$C88)),AVERAGEIFS(Observed!AN$2:AN$3250,Observed!$A$2:$A$3250,$A88,Observed!$C$2:$C$3250,$C88),"")</f>
        <v/>
      </c>
      <c r="AO88" s="24" t="str">
        <f>IF(ISNUMBER(AVERAGEIFS(Observed!AO$2:AO$3250,Observed!$A$2:$A$3250,$A88,Observed!$C$2:$C$3250,$C88)),AVERAGEIFS(Observed!AO$2:AO$3250,Observed!$A$2:$A$3250,$A88,Observed!$C$2:$C$3250,$C88),"")</f>
        <v/>
      </c>
      <c r="AP88" s="24" t="str">
        <f>IF(ISNUMBER(AVERAGEIFS(Observed!AP$2:AP$3250,Observed!$A$2:$A$3250,$A88,Observed!$C$2:$C$3250,$C88)),AVERAGEIFS(Observed!AP$2:AP$3250,Observed!$A$2:$A$3250,$A88,Observed!$C$2:$C$3250,$C88),"")</f>
        <v/>
      </c>
      <c r="AQ88" s="24" t="str">
        <f>IF(ISNUMBER(AVERAGEIFS(Observed!AQ$2:AQ$3250,Observed!$A$2:$A$3250,$A88,Observed!$C$2:$C$3250,$C88)),AVERAGEIFS(Observed!AQ$2:AQ$3250,Observed!$A$2:$A$3250,$A88,Observed!$C$2:$C$3250,$C88),"")</f>
        <v/>
      </c>
      <c r="AR88" s="24" t="str">
        <f>IF(ISNUMBER(AVERAGEIFS(Observed!AR$2:AR$3250,Observed!$A$2:$A$3250,$A88,Observed!$C$2:$C$3250,$C88)),AVERAGEIFS(Observed!AR$2:AR$3250,Observed!$A$2:$A$3250,$A88,Observed!$C$2:$C$3250,$C88),"")</f>
        <v/>
      </c>
      <c r="AS88" s="23" t="str">
        <f>IF(ISNUMBER(AVERAGEIFS(Observed!AS$2:AS$3250,Observed!$A$2:$A$3250,$A88,Observed!$C$2:$C$3250,$C88)),AVERAGEIFS(Observed!AS$2:AS$3250,Observed!$A$2:$A$3250,$A88,Observed!$C$2:$C$3250,$C88),"")</f>
        <v/>
      </c>
      <c r="AT88" s="24" t="str">
        <f>IF(ISNUMBER(AVERAGEIFS(Observed!AT$2:AT$3250,Observed!$A$2:$A$3250,$A88,Observed!$C$2:$C$3250,$C88)),AVERAGEIFS(Observed!AT$2:AT$3250,Observed!$A$2:$A$3250,$A88,Observed!$C$2:$C$3250,$C88),"")</f>
        <v/>
      </c>
      <c r="AU88" s="23" t="str">
        <f>IF(ISNUMBER(AVERAGEIFS(Observed!AU$2:AU$3250,Observed!$A$2:$A$3250,$A88,Observed!$C$2:$C$3250,$C88)),AVERAGEIFS(Observed!AU$2:AU$3250,Observed!$A$2:$A$3250,$A88,Observed!$C$2:$C$3250,$C88),"")</f>
        <v/>
      </c>
      <c r="AV88" s="23" t="str">
        <f>IF(ISNUMBER(AVERAGEIFS(Observed!AV$2:AV$3250,Observed!$A$2:$A$3250,$A88,Observed!$C$2:$C$3250,$C88)),AVERAGEIFS(Observed!AV$2:AV$3250,Observed!$A$2:$A$3250,$A88,Observed!$C$2:$C$3250,$C88),"")</f>
        <v/>
      </c>
      <c r="AW88" s="2">
        <f>COUNTIFS(Observed!$A$2:$A$3250,$A88,Observed!$C$2:$C$3250,$C88)</f>
        <v>2</v>
      </c>
      <c r="AX88" s="2">
        <f t="shared" si="1"/>
        <v>1</v>
      </c>
    </row>
    <row r="89" spans="1:50" x14ac:dyDescent="0.25">
      <c r="A89" s="4" t="s">
        <v>120</v>
      </c>
      <c r="B89" t="s">
        <v>24</v>
      </c>
      <c r="C89" s="3">
        <v>42136</v>
      </c>
      <c r="D89">
        <v>1</v>
      </c>
      <c r="E89">
        <v>200</v>
      </c>
      <c r="J89" s="2" t="s">
        <v>44</v>
      </c>
      <c r="K89" s="2" t="s">
        <v>22</v>
      </c>
      <c r="L89">
        <v>4</v>
      </c>
      <c r="M89" s="2" t="s">
        <v>116</v>
      </c>
      <c r="N89" s="22">
        <f>IF(ISNUMBER(AVERAGEIFS(Observed!N$2:N$3250,Observed!$A$2:$A$3250,$A89,Observed!$C$2:$C$3250,$C89)),AVERAGEIFS(Observed!N$2:N$3250,Observed!$A$2:$A$3250,$A89,Observed!$C$2:$C$3250,$C89),"")</f>
        <v>2012</v>
      </c>
      <c r="O89" s="23">
        <f>IF(ISNUMBER(AVERAGEIFS(Observed!O$2:O$3250,Observed!$A$2:$A$3250,$A89,Observed!$C$2:$C$3250,$C89)),AVERAGEIFS(Observed!O$2:O$3250,Observed!$A$2:$A$3250,$A89,Observed!$C$2:$C$3250,$C89),"")</f>
        <v>201.2</v>
      </c>
      <c r="P89" s="23" t="str">
        <f>IF(ISNUMBER(AVERAGEIFS(Observed!P$2:P$3250,Observed!$A$2:$A$3250,$A89,Observed!$C$2:$C$3250,$C89)),AVERAGEIFS(Observed!P$2:P$3250,Observed!$A$2:$A$3250,$A89,Observed!$C$2:$C$3250,$C89),"")</f>
        <v/>
      </c>
      <c r="Q89" s="23" t="str">
        <f>IF(ISNUMBER(AVERAGEIFS(Observed!Q$2:Q$3250,Observed!$A$2:$A$3250,$A89,Observed!$C$2:$C$3250,$C89)),AVERAGEIFS(Observed!Q$2:Q$3250,Observed!$A$2:$A$3250,$A89,Observed!$C$2:$C$3250,$C89),"")</f>
        <v/>
      </c>
      <c r="R89" s="23" t="str">
        <f>IF(ISNUMBER(AVERAGEIFS(Observed!R$2:R$3250,Observed!$A$2:$A$3250,$A89,Observed!$C$2:$C$3250,$C89)),AVERAGEIFS(Observed!R$2:R$3250,Observed!$A$2:$A$3250,$A89,Observed!$C$2:$C$3250,$C89),"")</f>
        <v/>
      </c>
      <c r="S89" s="24" t="str">
        <f>IF(ISNUMBER(AVERAGEIFS(Observed!S$2:S$3250,Observed!$A$2:$A$3250,$A89,Observed!$C$2:$C$3250,$C89)),AVERAGEIFS(Observed!S$2:S$3250,Observed!$A$2:$A$3250,$A89,Observed!$C$2:$C$3250,$C89),"")</f>
        <v/>
      </c>
      <c r="T89" s="24" t="str">
        <f>IF(ISNUMBER(AVERAGEIFS(Observed!T$2:T$3250,Observed!$A$2:$A$3250,$A89,Observed!$C$2:$C$3250,$C89)),AVERAGEIFS(Observed!T$2:T$3250,Observed!$A$2:$A$3250,$A89,Observed!$C$2:$C$3250,$C89),"")</f>
        <v/>
      </c>
      <c r="U89" s="24" t="str">
        <f>IF(ISNUMBER(AVERAGEIFS(Observed!U$2:U$3250,Observed!$A$2:$A$3250,$A89,Observed!$C$2:$C$3250,$C89)),AVERAGEIFS(Observed!U$2:U$3250,Observed!$A$2:$A$3250,$A89,Observed!$C$2:$C$3250,$C89),"")</f>
        <v/>
      </c>
      <c r="V89" s="23" t="str">
        <f>IF(ISNUMBER(AVERAGEIFS(Observed!V$2:V$3250,Observed!$A$2:$A$3250,$A89,Observed!$C$2:$C$3250,$C89)),AVERAGEIFS(Observed!V$2:V$3250,Observed!$A$2:$A$3250,$A89,Observed!$C$2:$C$3250,$C89),"")</f>
        <v/>
      </c>
      <c r="W89" s="25" t="str">
        <f>IF(ISNUMBER(AVERAGEIFS(Observed!W$2:W$3250,Observed!$A$2:$A$3250,$A89,Observed!$C$2:$C$3250,$C89)),AVERAGEIFS(Observed!W$2:W$3250,Observed!$A$2:$A$3250,$A89,Observed!$C$2:$C$3250,$C89),"")</f>
        <v/>
      </c>
      <c r="X89" s="25" t="str">
        <f>IF(ISNUMBER(AVERAGEIFS(Observed!X$2:X$3250,Observed!$A$2:$A$3250,$A89,Observed!$C$2:$C$3250,$C89)),AVERAGEIFS(Observed!X$2:X$3250,Observed!$A$2:$A$3250,$A89,Observed!$C$2:$C$3250,$C89),"")</f>
        <v/>
      </c>
      <c r="Y89" s="23" t="str">
        <f>IF(ISNUMBER(AVERAGEIFS(Observed!Y$2:Y$3250,Observed!$A$2:$A$3250,$A89,Observed!$C$2:$C$3250,$C89)),AVERAGEIFS(Observed!Y$2:Y$3250,Observed!$A$2:$A$3250,$A89,Observed!$C$2:$C$3250,$C89),"")</f>
        <v/>
      </c>
      <c r="Z89" s="23" t="str">
        <f>IF(ISNUMBER(AVERAGEIFS(Observed!Z$2:Z$3250,Observed!$A$2:$A$3250,$A89,Observed!$C$2:$C$3250,$C89)),AVERAGEIFS(Observed!Z$2:Z$3250,Observed!$A$2:$A$3250,$A89,Observed!$C$2:$C$3250,$C89),"")</f>
        <v/>
      </c>
      <c r="AA89" s="23" t="str">
        <f>IF(ISNUMBER(AVERAGEIFS(Observed!AA$2:AA$3250,Observed!$A$2:$A$3250,$A89,Observed!$C$2:$C$3250,$C89)),AVERAGEIFS(Observed!AA$2:AA$3250,Observed!$A$2:$A$3250,$A89,Observed!$C$2:$C$3250,$C89),"")</f>
        <v/>
      </c>
      <c r="AB89" s="23" t="str">
        <f>IF(ISNUMBER(AVERAGEIFS(Observed!AB$2:AB$3250,Observed!$A$2:$A$3250,$A89,Observed!$C$2:$C$3250,$C89)),AVERAGEIFS(Observed!AB$2:AB$3250,Observed!$A$2:$A$3250,$A89,Observed!$C$2:$C$3250,$C89),"")</f>
        <v/>
      </c>
      <c r="AC89" s="23" t="str">
        <f>IF(ISNUMBER(AVERAGEIFS(Observed!AC$2:AC$3250,Observed!$A$2:$A$3250,$A89,Observed!$C$2:$C$3250,$C89)),AVERAGEIFS(Observed!AC$2:AC$3250,Observed!$A$2:$A$3250,$A89,Observed!$C$2:$C$3250,$C89),"")</f>
        <v/>
      </c>
      <c r="AD89" s="23" t="str">
        <f>IF(ISNUMBER(AVERAGEIFS(Observed!AD$2:AD$3250,Observed!$A$2:$A$3250,$A89,Observed!$C$2:$C$3250,$C89)),AVERAGEIFS(Observed!AD$2:AD$3250,Observed!$A$2:$A$3250,$A89,Observed!$C$2:$C$3250,$C89),"")</f>
        <v/>
      </c>
      <c r="AE89" s="23" t="str">
        <f>IF(ISNUMBER(AVERAGEIFS(Observed!AE$2:AE$3250,Observed!$A$2:$A$3250,$A89,Observed!$C$2:$C$3250,$C89)),AVERAGEIFS(Observed!AE$2:AE$3250,Observed!$A$2:$A$3250,$A89,Observed!$C$2:$C$3250,$C89),"")</f>
        <v/>
      </c>
      <c r="AF89" s="23" t="str">
        <f>IF(ISNUMBER(AVERAGEIFS(Observed!AF$2:AF$3250,Observed!$A$2:$A$3250,$A89,Observed!$C$2:$C$3250,$C89)),AVERAGEIFS(Observed!AF$2:AF$3250,Observed!$A$2:$A$3250,$A89,Observed!$C$2:$C$3250,$C89),"")</f>
        <v/>
      </c>
      <c r="AG89" s="23" t="str">
        <f>IF(ISNUMBER(AVERAGEIFS(Observed!AG$2:AG$3250,Observed!$A$2:$A$3250,$A89,Observed!$C$2:$C$3250,$C89)),AVERAGEIFS(Observed!AG$2:AG$3250,Observed!$A$2:$A$3250,$A89,Observed!$C$2:$C$3250,$C89),"")</f>
        <v/>
      </c>
      <c r="AH89" s="24" t="str">
        <f>IF(ISNUMBER(AVERAGEIFS(Observed!AH$2:AH$3250,Observed!$A$2:$A$3250,$A89,Observed!$C$2:$C$3250,$C89)),AVERAGEIFS(Observed!AH$2:AH$3250,Observed!$A$2:$A$3250,$A89,Observed!$C$2:$C$3250,$C89),"")</f>
        <v/>
      </c>
      <c r="AI89" s="24" t="str">
        <f>IF(ISNUMBER(AVERAGEIFS(Observed!AI$2:AI$3250,Observed!$A$2:$A$3250,$A89,Observed!$C$2:$C$3250,$C89)),AVERAGEIFS(Observed!AI$2:AI$3250,Observed!$A$2:$A$3250,$A89,Observed!$C$2:$C$3250,$C89),"")</f>
        <v/>
      </c>
      <c r="AJ89" s="24" t="str">
        <f>IF(ISNUMBER(AVERAGEIFS(Observed!AJ$2:AJ$3250,Observed!$A$2:$A$3250,$A89,Observed!$C$2:$C$3250,$C89)),AVERAGEIFS(Observed!AJ$2:AJ$3250,Observed!$A$2:$A$3250,$A89,Observed!$C$2:$C$3250,$C89),"")</f>
        <v/>
      </c>
      <c r="AK89" s="23" t="str">
        <f>IF(ISNUMBER(AVERAGEIFS(Observed!AK$2:AK$3250,Observed!$A$2:$A$3250,$A89,Observed!$C$2:$C$3250,$C89)),AVERAGEIFS(Observed!AK$2:AK$3250,Observed!$A$2:$A$3250,$A89,Observed!$C$2:$C$3250,$C89),"")</f>
        <v/>
      </c>
      <c r="AL89" s="24" t="str">
        <f>IF(ISNUMBER(AVERAGEIFS(Observed!AL$2:AL$3250,Observed!$A$2:$A$3250,$A89,Observed!$C$2:$C$3250,$C89)),AVERAGEIFS(Observed!AL$2:AL$3250,Observed!$A$2:$A$3250,$A89,Observed!$C$2:$C$3250,$C89),"")</f>
        <v/>
      </c>
      <c r="AM89" s="24" t="str">
        <f>IF(ISNUMBER(AVERAGEIFS(Observed!AM$2:AM$3250,Observed!$A$2:$A$3250,$A89,Observed!$C$2:$C$3250,$C89)),AVERAGEIFS(Observed!AM$2:AM$3250,Observed!$A$2:$A$3250,$A89,Observed!$C$2:$C$3250,$C89),"")</f>
        <v/>
      </c>
      <c r="AN89" s="24" t="str">
        <f>IF(ISNUMBER(AVERAGEIFS(Observed!AN$2:AN$3250,Observed!$A$2:$A$3250,$A89,Observed!$C$2:$C$3250,$C89)),AVERAGEIFS(Observed!AN$2:AN$3250,Observed!$A$2:$A$3250,$A89,Observed!$C$2:$C$3250,$C89),"")</f>
        <v/>
      </c>
      <c r="AO89" s="24" t="str">
        <f>IF(ISNUMBER(AVERAGEIFS(Observed!AO$2:AO$3250,Observed!$A$2:$A$3250,$A89,Observed!$C$2:$C$3250,$C89)),AVERAGEIFS(Observed!AO$2:AO$3250,Observed!$A$2:$A$3250,$A89,Observed!$C$2:$C$3250,$C89),"")</f>
        <v/>
      </c>
      <c r="AP89" s="24" t="str">
        <f>IF(ISNUMBER(AVERAGEIFS(Observed!AP$2:AP$3250,Observed!$A$2:$A$3250,$A89,Observed!$C$2:$C$3250,$C89)),AVERAGEIFS(Observed!AP$2:AP$3250,Observed!$A$2:$A$3250,$A89,Observed!$C$2:$C$3250,$C89),"")</f>
        <v/>
      </c>
      <c r="AQ89" s="24" t="str">
        <f>IF(ISNUMBER(AVERAGEIFS(Observed!AQ$2:AQ$3250,Observed!$A$2:$A$3250,$A89,Observed!$C$2:$C$3250,$C89)),AVERAGEIFS(Observed!AQ$2:AQ$3250,Observed!$A$2:$A$3250,$A89,Observed!$C$2:$C$3250,$C89),"")</f>
        <v/>
      </c>
      <c r="AR89" s="24" t="str">
        <f>IF(ISNUMBER(AVERAGEIFS(Observed!AR$2:AR$3250,Observed!$A$2:$A$3250,$A89,Observed!$C$2:$C$3250,$C89)),AVERAGEIFS(Observed!AR$2:AR$3250,Observed!$A$2:$A$3250,$A89,Observed!$C$2:$C$3250,$C89),"")</f>
        <v/>
      </c>
      <c r="AS89" s="23" t="str">
        <f>IF(ISNUMBER(AVERAGEIFS(Observed!AS$2:AS$3250,Observed!$A$2:$A$3250,$A89,Observed!$C$2:$C$3250,$C89)),AVERAGEIFS(Observed!AS$2:AS$3250,Observed!$A$2:$A$3250,$A89,Observed!$C$2:$C$3250,$C89),"")</f>
        <v/>
      </c>
      <c r="AT89" s="24" t="str">
        <f>IF(ISNUMBER(AVERAGEIFS(Observed!AT$2:AT$3250,Observed!$A$2:$A$3250,$A89,Observed!$C$2:$C$3250,$C89)),AVERAGEIFS(Observed!AT$2:AT$3250,Observed!$A$2:$A$3250,$A89,Observed!$C$2:$C$3250,$C89),"")</f>
        <v/>
      </c>
      <c r="AU89" s="23" t="str">
        <f>IF(ISNUMBER(AVERAGEIFS(Observed!AU$2:AU$3250,Observed!$A$2:$A$3250,$A89,Observed!$C$2:$C$3250,$C89)),AVERAGEIFS(Observed!AU$2:AU$3250,Observed!$A$2:$A$3250,$A89,Observed!$C$2:$C$3250,$C89),"")</f>
        <v/>
      </c>
      <c r="AV89" s="23" t="str">
        <f>IF(ISNUMBER(AVERAGEIFS(Observed!AV$2:AV$3250,Observed!$A$2:$A$3250,$A89,Observed!$C$2:$C$3250,$C89)),AVERAGEIFS(Observed!AV$2:AV$3250,Observed!$A$2:$A$3250,$A89,Observed!$C$2:$C$3250,$C89),"")</f>
        <v/>
      </c>
      <c r="AW89" s="2">
        <f>COUNTIFS(Observed!$A$2:$A$3250,$A89,Observed!$C$2:$C$3250,$C89)</f>
        <v>2</v>
      </c>
      <c r="AX89" s="2">
        <f t="shared" si="1"/>
        <v>1</v>
      </c>
    </row>
    <row r="90" spans="1:50" x14ac:dyDescent="0.25">
      <c r="A90" s="4" t="s">
        <v>121</v>
      </c>
      <c r="B90" t="s">
        <v>24</v>
      </c>
      <c r="C90" s="3">
        <v>42136</v>
      </c>
      <c r="D90">
        <v>1</v>
      </c>
      <c r="E90">
        <v>350</v>
      </c>
      <c r="J90" s="2" t="s">
        <v>44</v>
      </c>
      <c r="K90" s="2" t="s">
        <v>22</v>
      </c>
      <c r="L90">
        <v>4</v>
      </c>
      <c r="M90" s="2" t="s">
        <v>116</v>
      </c>
      <c r="N90" s="22">
        <f>IF(ISNUMBER(AVERAGEIFS(Observed!N$2:N$3250,Observed!$A$2:$A$3250,$A90,Observed!$C$2:$C$3250,$C90)),AVERAGEIFS(Observed!N$2:N$3250,Observed!$A$2:$A$3250,$A90,Observed!$C$2:$C$3250,$C90),"")</f>
        <v>2390</v>
      </c>
      <c r="O90" s="23">
        <f>IF(ISNUMBER(AVERAGEIFS(Observed!O$2:O$3250,Observed!$A$2:$A$3250,$A90,Observed!$C$2:$C$3250,$C90)),AVERAGEIFS(Observed!O$2:O$3250,Observed!$A$2:$A$3250,$A90,Observed!$C$2:$C$3250,$C90),"")</f>
        <v>239</v>
      </c>
      <c r="P90" s="23" t="str">
        <f>IF(ISNUMBER(AVERAGEIFS(Observed!P$2:P$3250,Observed!$A$2:$A$3250,$A90,Observed!$C$2:$C$3250,$C90)),AVERAGEIFS(Observed!P$2:P$3250,Observed!$A$2:$A$3250,$A90,Observed!$C$2:$C$3250,$C90),"")</f>
        <v/>
      </c>
      <c r="Q90" s="23" t="str">
        <f>IF(ISNUMBER(AVERAGEIFS(Observed!Q$2:Q$3250,Observed!$A$2:$A$3250,$A90,Observed!$C$2:$C$3250,$C90)),AVERAGEIFS(Observed!Q$2:Q$3250,Observed!$A$2:$A$3250,$A90,Observed!$C$2:$C$3250,$C90),"")</f>
        <v/>
      </c>
      <c r="R90" s="23" t="str">
        <f>IF(ISNUMBER(AVERAGEIFS(Observed!R$2:R$3250,Observed!$A$2:$A$3250,$A90,Observed!$C$2:$C$3250,$C90)),AVERAGEIFS(Observed!R$2:R$3250,Observed!$A$2:$A$3250,$A90,Observed!$C$2:$C$3250,$C90),"")</f>
        <v/>
      </c>
      <c r="S90" s="24" t="str">
        <f>IF(ISNUMBER(AVERAGEIFS(Observed!S$2:S$3250,Observed!$A$2:$A$3250,$A90,Observed!$C$2:$C$3250,$C90)),AVERAGEIFS(Observed!S$2:S$3250,Observed!$A$2:$A$3250,$A90,Observed!$C$2:$C$3250,$C90),"")</f>
        <v/>
      </c>
      <c r="T90" s="24" t="str">
        <f>IF(ISNUMBER(AVERAGEIFS(Observed!T$2:T$3250,Observed!$A$2:$A$3250,$A90,Observed!$C$2:$C$3250,$C90)),AVERAGEIFS(Observed!T$2:T$3250,Observed!$A$2:$A$3250,$A90,Observed!$C$2:$C$3250,$C90),"")</f>
        <v/>
      </c>
      <c r="U90" s="24" t="str">
        <f>IF(ISNUMBER(AVERAGEIFS(Observed!U$2:U$3250,Observed!$A$2:$A$3250,$A90,Observed!$C$2:$C$3250,$C90)),AVERAGEIFS(Observed!U$2:U$3250,Observed!$A$2:$A$3250,$A90,Observed!$C$2:$C$3250,$C90),"")</f>
        <v/>
      </c>
      <c r="V90" s="23" t="str">
        <f>IF(ISNUMBER(AVERAGEIFS(Observed!V$2:V$3250,Observed!$A$2:$A$3250,$A90,Observed!$C$2:$C$3250,$C90)),AVERAGEIFS(Observed!V$2:V$3250,Observed!$A$2:$A$3250,$A90,Observed!$C$2:$C$3250,$C90),"")</f>
        <v/>
      </c>
      <c r="W90" s="25" t="str">
        <f>IF(ISNUMBER(AVERAGEIFS(Observed!W$2:W$3250,Observed!$A$2:$A$3250,$A90,Observed!$C$2:$C$3250,$C90)),AVERAGEIFS(Observed!W$2:W$3250,Observed!$A$2:$A$3250,$A90,Observed!$C$2:$C$3250,$C90),"")</f>
        <v/>
      </c>
      <c r="X90" s="25" t="str">
        <f>IF(ISNUMBER(AVERAGEIFS(Observed!X$2:X$3250,Observed!$A$2:$A$3250,$A90,Observed!$C$2:$C$3250,$C90)),AVERAGEIFS(Observed!X$2:X$3250,Observed!$A$2:$A$3250,$A90,Observed!$C$2:$C$3250,$C90),"")</f>
        <v/>
      </c>
      <c r="Y90" s="23" t="str">
        <f>IF(ISNUMBER(AVERAGEIFS(Observed!Y$2:Y$3250,Observed!$A$2:$A$3250,$A90,Observed!$C$2:$C$3250,$C90)),AVERAGEIFS(Observed!Y$2:Y$3250,Observed!$A$2:$A$3250,$A90,Observed!$C$2:$C$3250,$C90),"")</f>
        <v/>
      </c>
      <c r="Z90" s="23" t="str">
        <f>IF(ISNUMBER(AVERAGEIFS(Observed!Z$2:Z$3250,Observed!$A$2:$A$3250,$A90,Observed!$C$2:$C$3250,$C90)),AVERAGEIFS(Observed!Z$2:Z$3250,Observed!$A$2:$A$3250,$A90,Observed!$C$2:$C$3250,$C90),"")</f>
        <v/>
      </c>
      <c r="AA90" s="23" t="str">
        <f>IF(ISNUMBER(AVERAGEIFS(Observed!AA$2:AA$3250,Observed!$A$2:$A$3250,$A90,Observed!$C$2:$C$3250,$C90)),AVERAGEIFS(Observed!AA$2:AA$3250,Observed!$A$2:$A$3250,$A90,Observed!$C$2:$C$3250,$C90),"")</f>
        <v/>
      </c>
      <c r="AB90" s="23" t="str">
        <f>IF(ISNUMBER(AVERAGEIFS(Observed!AB$2:AB$3250,Observed!$A$2:$A$3250,$A90,Observed!$C$2:$C$3250,$C90)),AVERAGEIFS(Observed!AB$2:AB$3250,Observed!$A$2:$A$3250,$A90,Observed!$C$2:$C$3250,$C90),"")</f>
        <v/>
      </c>
      <c r="AC90" s="23" t="str">
        <f>IF(ISNUMBER(AVERAGEIFS(Observed!AC$2:AC$3250,Observed!$A$2:$A$3250,$A90,Observed!$C$2:$C$3250,$C90)),AVERAGEIFS(Observed!AC$2:AC$3250,Observed!$A$2:$A$3250,$A90,Observed!$C$2:$C$3250,$C90),"")</f>
        <v/>
      </c>
      <c r="AD90" s="23" t="str">
        <f>IF(ISNUMBER(AVERAGEIFS(Observed!AD$2:AD$3250,Observed!$A$2:$A$3250,$A90,Observed!$C$2:$C$3250,$C90)),AVERAGEIFS(Observed!AD$2:AD$3250,Observed!$A$2:$A$3250,$A90,Observed!$C$2:$C$3250,$C90),"")</f>
        <v/>
      </c>
      <c r="AE90" s="23" t="str">
        <f>IF(ISNUMBER(AVERAGEIFS(Observed!AE$2:AE$3250,Observed!$A$2:$A$3250,$A90,Observed!$C$2:$C$3250,$C90)),AVERAGEIFS(Observed!AE$2:AE$3250,Observed!$A$2:$A$3250,$A90,Observed!$C$2:$C$3250,$C90),"")</f>
        <v/>
      </c>
      <c r="AF90" s="23" t="str">
        <f>IF(ISNUMBER(AVERAGEIFS(Observed!AF$2:AF$3250,Observed!$A$2:$A$3250,$A90,Observed!$C$2:$C$3250,$C90)),AVERAGEIFS(Observed!AF$2:AF$3250,Observed!$A$2:$A$3250,$A90,Observed!$C$2:$C$3250,$C90),"")</f>
        <v/>
      </c>
      <c r="AG90" s="23" t="str">
        <f>IF(ISNUMBER(AVERAGEIFS(Observed!AG$2:AG$3250,Observed!$A$2:$A$3250,$A90,Observed!$C$2:$C$3250,$C90)),AVERAGEIFS(Observed!AG$2:AG$3250,Observed!$A$2:$A$3250,$A90,Observed!$C$2:$C$3250,$C90),"")</f>
        <v/>
      </c>
      <c r="AH90" s="24" t="str">
        <f>IF(ISNUMBER(AVERAGEIFS(Observed!AH$2:AH$3250,Observed!$A$2:$A$3250,$A90,Observed!$C$2:$C$3250,$C90)),AVERAGEIFS(Observed!AH$2:AH$3250,Observed!$A$2:$A$3250,$A90,Observed!$C$2:$C$3250,$C90),"")</f>
        <v/>
      </c>
      <c r="AI90" s="24" t="str">
        <f>IF(ISNUMBER(AVERAGEIFS(Observed!AI$2:AI$3250,Observed!$A$2:$A$3250,$A90,Observed!$C$2:$C$3250,$C90)),AVERAGEIFS(Observed!AI$2:AI$3250,Observed!$A$2:$A$3250,$A90,Observed!$C$2:$C$3250,$C90),"")</f>
        <v/>
      </c>
      <c r="AJ90" s="24" t="str">
        <f>IF(ISNUMBER(AVERAGEIFS(Observed!AJ$2:AJ$3250,Observed!$A$2:$A$3250,$A90,Observed!$C$2:$C$3250,$C90)),AVERAGEIFS(Observed!AJ$2:AJ$3250,Observed!$A$2:$A$3250,$A90,Observed!$C$2:$C$3250,$C90),"")</f>
        <v/>
      </c>
      <c r="AK90" s="23" t="str">
        <f>IF(ISNUMBER(AVERAGEIFS(Observed!AK$2:AK$3250,Observed!$A$2:$A$3250,$A90,Observed!$C$2:$C$3250,$C90)),AVERAGEIFS(Observed!AK$2:AK$3250,Observed!$A$2:$A$3250,$A90,Observed!$C$2:$C$3250,$C90),"")</f>
        <v/>
      </c>
      <c r="AL90" s="24" t="str">
        <f>IF(ISNUMBER(AVERAGEIFS(Observed!AL$2:AL$3250,Observed!$A$2:$A$3250,$A90,Observed!$C$2:$C$3250,$C90)),AVERAGEIFS(Observed!AL$2:AL$3250,Observed!$A$2:$A$3250,$A90,Observed!$C$2:$C$3250,$C90),"")</f>
        <v/>
      </c>
      <c r="AM90" s="24" t="str">
        <f>IF(ISNUMBER(AVERAGEIFS(Observed!AM$2:AM$3250,Observed!$A$2:$A$3250,$A90,Observed!$C$2:$C$3250,$C90)),AVERAGEIFS(Observed!AM$2:AM$3250,Observed!$A$2:$A$3250,$A90,Observed!$C$2:$C$3250,$C90),"")</f>
        <v/>
      </c>
      <c r="AN90" s="24" t="str">
        <f>IF(ISNUMBER(AVERAGEIFS(Observed!AN$2:AN$3250,Observed!$A$2:$A$3250,$A90,Observed!$C$2:$C$3250,$C90)),AVERAGEIFS(Observed!AN$2:AN$3250,Observed!$A$2:$A$3250,$A90,Observed!$C$2:$C$3250,$C90),"")</f>
        <v/>
      </c>
      <c r="AO90" s="24" t="str">
        <f>IF(ISNUMBER(AVERAGEIFS(Observed!AO$2:AO$3250,Observed!$A$2:$A$3250,$A90,Observed!$C$2:$C$3250,$C90)),AVERAGEIFS(Observed!AO$2:AO$3250,Observed!$A$2:$A$3250,$A90,Observed!$C$2:$C$3250,$C90),"")</f>
        <v/>
      </c>
      <c r="AP90" s="24" t="str">
        <f>IF(ISNUMBER(AVERAGEIFS(Observed!AP$2:AP$3250,Observed!$A$2:$A$3250,$A90,Observed!$C$2:$C$3250,$C90)),AVERAGEIFS(Observed!AP$2:AP$3250,Observed!$A$2:$A$3250,$A90,Observed!$C$2:$C$3250,$C90),"")</f>
        <v/>
      </c>
      <c r="AQ90" s="24" t="str">
        <f>IF(ISNUMBER(AVERAGEIFS(Observed!AQ$2:AQ$3250,Observed!$A$2:$A$3250,$A90,Observed!$C$2:$C$3250,$C90)),AVERAGEIFS(Observed!AQ$2:AQ$3250,Observed!$A$2:$A$3250,$A90,Observed!$C$2:$C$3250,$C90),"")</f>
        <v/>
      </c>
      <c r="AR90" s="24" t="str">
        <f>IF(ISNUMBER(AVERAGEIFS(Observed!AR$2:AR$3250,Observed!$A$2:$A$3250,$A90,Observed!$C$2:$C$3250,$C90)),AVERAGEIFS(Observed!AR$2:AR$3250,Observed!$A$2:$A$3250,$A90,Observed!$C$2:$C$3250,$C90),"")</f>
        <v/>
      </c>
      <c r="AS90" s="23" t="str">
        <f>IF(ISNUMBER(AVERAGEIFS(Observed!AS$2:AS$3250,Observed!$A$2:$A$3250,$A90,Observed!$C$2:$C$3250,$C90)),AVERAGEIFS(Observed!AS$2:AS$3250,Observed!$A$2:$A$3250,$A90,Observed!$C$2:$C$3250,$C90),"")</f>
        <v/>
      </c>
      <c r="AT90" s="24" t="str">
        <f>IF(ISNUMBER(AVERAGEIFS(Observed!AT$2:AT$3250,Observed!$A$2:$A$3250,$A90,Observed!$C$2:$C$3250,$C90)),AVERAGEIFS(Observed!AT$2:AT$3250,Observed!$A$2:$A$3250,$A90,Observed!$C$2:$C$3250,$C90),"")</f>
        <v/>
      </c>
      <c r="AU90" s="23" t="str">
        <f>IF(ISNUMBER(AVERAGEIFS(Observed!AU$2:AU$3250,Observed!$A$2:$A$3250,$A90,Observed!$C$2:$C$3250,$C90)),AVERAGEIFS(Observed!AU$2:AU$3250,Observed!$A$2:$A$3250,$A90,Observed!$C$2:$C$3250,$C90),"")</f>
        <v/>
      </c>
      <c r="AV90" s="23" t="str">
        <f>IF(ISNUMBER(AVERAGEIFS(Observed!AV$2:AV$3250,Observed!$A$2:$A$3250,$A90,Observed!$C$2:$C$3250,$C90)),AVERAGEIFS(Observed!AV$2:AV$3250,Observed!$A$2:$A$3250,$A90,Observed!$C$2:$C$3250,$C90),"")</f>
        <v/>
      </c>
      <c r="AW90" s="2">
        <f>COUNTIFS(Observed!$A$2:$A$3250,$A90,Observed!$C$2:$C$3250,$C90)</f>
        <v>2</v>
      </c>
      <c r="AX90" s="2">
        <f t="shared" si="1"/>
        <v>1</v>
      </c>
    </row>
    <row r="91" spans="1:50" x14ac:dyDescent="0.25">
      <c r="A91" s="4" t="s">
        <v>122</v>
      </c>
      <c r="B91" t="s">
        <v>24</v>
      </c>
      <c r="C91" s="3">
        <v>42136</v>
      </c>
      <c r="D91">
        <v>1</v>
      </c>
      <c r="E91">
        <v>500</v>
      </c>
      <c r="J91" s="2" t="s">
        <v>44</v>
      </c>
      <c r="K91" s="2" t="s">
        <v>22</v>
      </c>
      <c r="L91">
        <v>4</v>
      </c>
      <c r="M91" s="2" t="s">
        <v>116</v>
      </c>
      <c r="N91" s="22">
        <f>IF(ISNUMBER(AVERAGEIFS(Observed!N$2:N$3250,Observed!$A$2:$A$3250,$A91,Observed!$C$2:$C$3250,$C91)),AVERAGEIFS(Observed!N$2:N$3250,Observed!$A$2:$A$3250,$A91,Observed!$C$2:$C$3250,$C91),"")</f>
        <v>2586</v>
      </c>
      <c r="O91" s="23">
        <f>IF(ISNUMBER(AVERAGEIFS(Observed!O$2:O$3250,Observed!$A$2:$A$3250,$A91,Observed!$C$2:$C$3250,$C91)),AVERAGEIFS(Observed!O$2:O$3250,Observed!$A$2:$A$3250,$A91,Observed!$C$2:$C$3250,$C91),"")</f>
        <v>258.60000000000002</v>
      </c>
      <c r="P91" s="23" t="str">
        <f>IF(ISNUMBER(AVERAGEIFS(Observed!P$2:P$3250,Observed!$A$2:$A$3250,$A91,Observed!$C$2:$C$3250,$C91)),AVERAGEIFS(Observed!P$2:P$3250,Observed!$A$2:$A$3250,$A91,Observed!$C$2:$C$3250,$C91),"")</f>
        <v/>
      </c>
      <c r="Q91" s="23" t="str">
        <f>IF(ISNUMBER(AVERAGEIFS(Observed!Q$2:Q$3250,Observed!$A$2:$A$3250,$A91,Observed!$C$2:$C$3250,$C91)),AVERAGEIFS(Observed!Q$2:Q$3250,Observed!$A$2:$A$3250,$A91,Observed!$C$2:$C$3250,$C91),"")</f>
        <v/>
      </c>
      <c r="R91" s="23" t="str">
        <f>IF(ISNUMBER(AVERAGEIFS(Observed!R$2:R$3250,Observed!$A$2:$A$3250,$A91,Observed!$C$2:$C$3250,$C91)),AVERAGEIFS(Observed!R$2:R$3250,Observed!$A$2:$A$3250,$A91,Observed!$C$2:$C$3250,$C91),"")</f>
        <v/>
      </c>
      <c r="S91" s="24" t="str">
        <f>IF(ISNUMBER(AVERAGEIFS(Observed!S$2:S$3250,Observed!$A$2:$A$3250,$A91,Observed!$C$2:$C$3250,$C91)),AVERAGEIFS(Observed!S$2:S$3250,Observed!$A$2:$A$3250,$A91,Observed!$C$2:$C$3250,$C91),"")</f>
        <v/>
      </c>
      <c r="T91" s="24" t="str">
        <f>IF(ISNUMBER(AVERAGEIFS(Observed!T$2:T$3250,Observed!$A$2:$A$3250,$A91,Observed!$C$2:$C$3250,$C91)),AVERAGEIFS(Observed!T$2:T$3250,Observed!$A$2:$A$3250,$A91,Observed!$C$2:$C$3250,$C91),"")</f>
        <v/>
      </c>
      <c r="U91" s="24" t="str">
        <f>IF(ISNUMBER(AVERAGEIFS(Observed!U$2:U$3250,Observed!$A$2:$A$3250,$A91,Observed!$C$2:$C$3250,$C91)),AVERAGEIFS(Observed!U$2:U$3250,Observed!$A$2:$A$3250,$A91,Observed!$C$2:$C$3250,$C91),"")</f>
        <v/>
      </c>
      <c r="V91" s="23" t="str">
        <f>IF(ISNUMBER(AVERAGEIFS(Observed!V$2:V$3250,Observed!$A$2:$A$3250,$A91,Observed!$C$2:$C$3250,$C91)),AVERAGEIFS(Observed!V$2:V$3250,Observed!$A$2:$A$3250,$A91,Observed!$C$2:$C$3250,$C91),"")</f>
        <v/>
      </c>
      <c r="W91" s="25" t="str">
        <f>IF(ISNUMBER(AVERAGEIFS(Observed!W$2:W$3250,Observed!$A$2:$A$3250,$A91,Observed!$C$2:$C$3250,$C91)),AVERAGEIFS(Observed!W$2:W$3250,Observed!$A$2:$A$3250,$A91,Observed!$C$2:$C$3250,$C91),"")</f>
        <v/>
      </c>
      <c r="X91" s="25" t="str">
        <f>IF(ISNUMBER(AVERAGEIFS(Observed!X$2:X$3250,Observed!$A$2:$A$3250,$A91,Observed!$C$2:$C$3250,$C91)),AVERAGEIFS(Observed!X$2:X$3250,Observed!$A$2:$A$3250,$A91,Observed!$C$2:$C$3250,$C91),"")</f>
        <v/>
      </c>
      <c r="Y91" s="23" t="str">
        <f>IF(ISNUMBER(AVERAGEIFS(Observed!Y$2:Y$3250,Observed!$A$2:$A$3250,$A91,Observed!$C$2:$C$3250,$C91)),AVERAGEIFS(Observed!Y$2:Y$3250,Observed!$A$2:$A$3250,$A91,Observed!$C$2:$C$3250,$C91),"")</f>
        <v/>
      </c>
      <c r="Z91" s="23" t="str">
        <f>IF(ISNUMBER(AVERAGEIFS(Observed!Z$2:Z$3250,Observed!$A$2:$A$3250,$A91,Observed!$C$2:$C$3250,$C91)),AVERAGEIFS(Observed!Z$2:Z$3250,Observed!$A$2:$A$3250,$A91,Observed!$C$2:$C$3250,$C91),"")</f>
        <v/>
      </c>
      <c r="AA91" s="23" t="str">
        <f>IF(ISNUMBER(AVERAGEIFS(Observed!AA$2:AA$3250,Observed!$A$2:$A$3250,$A91,Observed!$C$2:$C$3250,$C91)),AVERAGEIFS(Observed!AA$2:AA$3250,Observed!$A$2:$A$3250,$A91,Observed!$C$2:$C$3250,$C91),"")</f>
        <v/>
      </c>
      <c r="AB91" s="23" t="str">
        <f>IF(ISNUMBER(AVERAGEIFS(Observed!AB$2:AB$3250,Observed!$A$2:$A$3250,$A91,Observed!$C$2:$C$3250,$C91)),AVERAGEIFS(Observed!AB$2:AB$3250,Observed!$A$2:$A$3250,$A91,Observed!$C$2:$C$3250,$C91),"")</f>
        <v/>
      </c>
      <c r="AC91" s="23" t="str">
        <f>IF(ISNUMBER(AVERAGEIFS(Observed!AC$2:AC$3250,Observed!$A$2:$A$3250,$A91,Observed!$C$2:$C$3250,$C91)),AVERAGEIFS(Observed!AC$2:AC$3250,Observed!$A$2:$A$3250,$A91,Observed!$C$2:$C$3250,$C91),"")</f>
        <v/>
      </c>
      <c r="AD91" s="23" t="str">
        <f>IF(ISNUMBER(AVERAGEIFS(Observed!AD$2:AD$3250,Observed!$A$2:$A$3250,$A91,Observed!$C$2:$C$3250,$C91)),AVERAGEIFS(Observed!AD$2:AD$3250,Observed!$A$2:$A$3250,$A91,Observed!$C$2:$C$3250,$C91),"")</f>
        <v/>
      </c>
      <c r="AE91" s="23" t="str">
        <f>IF(ISNUMBER(AVERAGEIFS(Observed!AE$2:AE$3250,Observed!$A$2:$A$3250,$A91,Observed!$C$2:$C$3250,$C91)),AVERAGEIFS(Observed!AE$2:AE$3250,Observed!$A$2:$A$3250,$A91,Observed!$C$2:$C$3250,$C91),"")</f>
        <v/>
      </c>
      <c r="AF91" s="23" t="str">
        <f>IF(ISNUMBER(AVERAGEIFS(Observed!AF$2:AF$3250,Observed!$A$2:$A$3250,$A91,Observed!$C$2:$C$3250,$C91)),AVERAGEIFS(Observed!AF$2:AF$3250,Observed!$A$2:$A$3250,$A91,Observed!$C$2:$C$3250,$C91),"")</f>
        <v/>
      </c>
      <c r="AG91" s="23" t="str">
        <f>IF(ISNUMBER(AVERAGEIFS(Observed!AG$2:AG$3250,Observed!$A$2:$A$3250,$A91,Observed!$C$2:$C$3250,$C91)),AVERAGEIFS(Observed!AG$2:AG$3250,Observed!$A$2:$A$3250,$A91,Observed!$C$2:$C$3250,$C91),"")</f>
        <v/>
      </c>
      <c r="AH91" s="24" t="str">
        <f>IF(ISNUMBER(AVERAGEIFS(Observed!AH$2:AH$3250,Observed!$A$2:$A$3250,$A91,Observed!$C$2:$C$3250,$C91)),AVERAGEIFS(Observed!AH$2:AH$3250,Observed!$A$2:$A$3250,$A91,Observed!$C$2:$C$3250,$C91),"")</f>
        <v/>
      </c>
      <c r="AI91" s="24" t="str">
        <f>IF(ISNUMBER(AVERAGEIFS(Observed!AI$2:AI$3250,Observed!$A$2:$A$3250,$A91,Observed!$C$2:$C$3250,$C91)),AVERAGEIFS(Observed!AI$2:AI$3250,Observed!$A$2:$A$3250,$A91,Observed!$C$2:$C$3250,$C91),"")</f>
        <v/>
      </c>
      <c r="AJ91" s="24" t="str">
        <f>IF(ISNUMBER(AVERAGEIFS(Observed!AJ$2:AJ$3250,Observed!$A$2:$A$3250,$A91,Observed!$C$2:$C$3250,$C91)),AVERAGEIFS(Observed!AJ$2:AJ$3250,Observed!$A$2:$A$3250,$A91,Observed!$C$2:$C$3250,$C91),"")</f>
        <v/>
      </c>
      <c r="AK91" s="23" t="str">
        <f>IF(ISNUMBER(AVERAGEIFS(Observed!AK$2:AK$3250,Observed!$A$2:$A$3250,$A91,Observed!$C$2:$C$3250,$C91)),AVERAGEIFS(Observed!AK$2:AK$3250,Observed!$A$2:$A$3250,$A91,Observed!$C$2:$C$3250,$C91),"")</f>
        <v/>
      </c>
      <c r="AL91" s="24" t="str">
        <f>IF(ISNUMBER(AVERAGEIFS(Observed!AL$2:AL$3250,Observed!$A$2:$A$3250,$A91,Observed!$C$2:$C$3250,$C91)),AVERAGEIFS(Observed!AL$2:AL$3250,Observed!$A$2:$A$3250,$A91,Observed!$C$2:$C$3250,$C91),"")</f>
        <v/>
      </c>
      <c r="AM91" s="24" t="str">
        <f>IF(ISNUMBER(AVERAGEIFS(Observed!AM$2:AM$3250,Observed!$A$2:$A$3250,$A91,Observed!$C$2:$C$3250,$C91)),AVERAGEIFS(Observed!AM$2:AM$3250,Observed!$A$2:$A$3250,$A91,Observed!$C$2:$C$3250,$C91),"")</f>
        <v/>
      </c>
      <c r="AN91" s="24" t="str">
        <f>IF(ISNUMBER(AVERAGEIFS(Observed!AN$2:AN$3250,Observed!$A$2:$A$3250,$A91,Observed!$C$2:$C$3250,$C91)),AVERAGEIFS(Observed!AN$2:AN$3250,Observed!$A$2:$A$3250,$A91,Observed!$C$2:$C$3250,$C91),"")</f>
        <v/>
      </c>
      <c r="AO91" s="24" t="str">
        <f>IF(ISNUMBER(AVERAGEIFS(Observed!AO$2:AO$3250,Observed!$A$2:$A$3250,$A91,Observed!$C$2:$C$3250,$C91)),AVERAGEIFS(Observed!AO$2:AO$3250,Observed!$A$2:$A$3250,$A91,Observed!$C$2:$C$3250,$C91),"")</f>
        <v/>
      </c>
      <c r="AP91" s="24" t="str">
        <f>IF(ISNUMBER(AVERAGEIFS(Observed!AP$2:AP$3250,Observed!$A$2:$A$3250,$A91,Observed!$C$2:$C$3250,$C91)),AVERAGEIFS(Observed!AP$2:AP$3250,Observed!$A$2:$A$3250,$A91,Observed!$C$2:$C$3250,$C91),"")</f>
        <v/>
      </c>
      <c r="AQ91" s="24" t="str">
        <f>IF(ISNUMBER(AVERAGEIFS(Observed!AQ$2:AQ$3250,Observed!$A$2:$A$3250,$A91,Observed!$C$2:$C$3250,$C91)),AVERAGEIFS(Observed!AQ$2:AQ$3250,Observed!$A$2:$A$3250,$A91,Observed!$C$2:$C$3250,$C91),"")</f>
        <v/>
      </c>
      <c r="AR91" s="24" t="str">
        <f>IF(ISNUMBER(AVERAGEIFS(Observed!AR$2:AR$3250,Observed!$A$2:$A$3250,$A91,Observed!$C$2:$C$3250,$C91)),AVERAGEIFS(Observed!AR$2:AR$3250,Observed!$A$2:$A$3250,$A91,Observed!$C$2:$C$3250,$C91),"")</f>
        <v/>
      </c>
      <c r="AS91" s="23" t="str">
        <f>IF(ISNUMBER(AVERAGEIFS(Observed!AS$2:AS$3250,Observed!$A$2:$A$3250,$A91,Observed!$C$2:$C$3250,$C91)),AVERAGEIFS(Observed!AS$2:AS$3250,Observed!$A$2:$A$3250,$A91,Observed!$C$2:$C$3250,$C91),"")</f>
        <v/>
      </c>
      <c r="AT91" s="24" t="str">
        <f>IF(ISNUMBER(AVERAGEIFS(Observed!AT$2:AT$3250,Observed!$A$2:$A$3250,$A91,Observed!$C$2:$C$3250,$C91)),AVERAGEIFS(Observed!AT$2:AT$3250,Observed!$A$2:$A$3250,$A91,Observed!$C$2:$C$3250,$C91),"")</f>
        <v/>
      </c>
      <c r="AU91" s="23" t="str">
        <f>IF(ISNUMBER(AVERAGEIFS(Observed!AU$2:AU$3250,Observed!$A$2:$A$3250,$A91,Observed!$C$2:$C$3250,$C91)),AVERAGEIFS(Observed!AU$2:AU$3250,Observed!$A$2:$A$3250,$A91,Observed!$C$2:$C$3250,$C91),"")</f>
        <v/>
      </c>
      <c r="AV91" s="23" t="str">
        <f>IF(ISNUMBER(AVERAGEIFS(Observed!AV$2:AV$3250,Observed!$A$2:$A$3250,$A91,Observed!$C$2:$C$3250,$C91)),AVERAGEIFS(Observed!AV$2:AV$3250,Observed!$A$2:$A$3250,$A91,Observed!$C$2:$C$3250,$C91),"")</f>
        <v/>
      </c>
      <c r="AW91" s="2">
        <f>COUNTIFS(Observed!$A$2:$A$3250,$A91,Observed!$C$2:$C$3250,$C91)</f>
        <v>2</v>
      </c>
      <c r="AX91" s="2">
        <f t="shared" si="1"/>
        <v>1</v>
      </c>
    </row>
    <row r="92" spans="1:50" x14ac:dyDescent="0.25">
      <c r="A92" s="4" t="s">
        <v>117</v>
      </c>
      <c r="B92" t="s">
        <v>24</v>
      </c>
      <c r="C92" s="3">
        <v>42143</v>
      </c>
      <c r="D92">
        <v>1</v>
      </c>
      <c r="E92">
        <v>0</v>
      </c>
      <c r="J92" s="2" t="s">
        <v>44</v>
      </c>
      <c r="K92" s="2" t="s">
        <v>22</v>
      </c>
      <c r="L92">
        <v>4</v>
      </c>
      <c r="M92" s="2" t="s">
        <v>116</v>
      </c>
      <c r="N92" s="22">
        <f>IF(ISNUMBER(AVERAGEIFS(Observed!N$2:N$3250,Observed!$A$2:$A$3250,$A92,Observed!$C$2:$C$3250,$C92)),AVERAGEIFS(Observed!N$2:N$3250,Observed!$A$2:$A$3250,$A92,Observed!$C$2:$C$3250,$C92),"")</f>
        <v>2320</v>
      </c>
      <c r="O92" s="23">
        <f>IF(ISNUMBER(AVERAGEIFS(Observed!O$2:O$3250,Observed!$A$2:$A$3250,$A92,Observed!$C$2:$C$3250,$C92)),AVERAGEIFS(Observed!O$2:O$3250,Observed!$A$2:$A$3250,$A92,Observed!$C$2:$C$3250,$C92),"")</f>
        <v>232</v>
      </c>
      <c r="P92" s="23" t="str">
        <f>IF(ISNUMBER(AVERAGEIFS(Observed!P$2:P$3250,Observed!$A$2:$A$3250,$A92,Observed!$C$2:$C$3250,$C92)),AVERAGEIFS(Observed!P$2:P$3250,Observed!$A$2:$A$3250,$A92,Observed!$C$2:$C$3250,$C92),"")</f>
        <v/>
      </c>
      <c r="Q92" s="23" t="str">
        <f>IF(ISNUMBER(AVERAGEIFS(Observed!Q$2:Q$3250,Observed!$A$2:$A$3250,$A92,Observed!$C$2:$C$3250,$C92)),AVERAGEIFS(Observed!Q$2:Q$3250,Observed!$A$2:$A$3250,$A92,Observed!$C$2:$C$3250,$C92),"")</f>
        <v/>
      </c>
      <c r="R92" s="23" t="str">
        <f>IF(ISNUMBER(AVERAGEIFS(Observed!R$2:R$3250,Observed!$A$2:$A$3250,$A92,Observed!$C$2:$C$3250,$C92)),AVERAGEIFS(Observed!R$2:R$3250,Observed!$A$2:$A$3250,$A92,Observed!$C$2:$C$3250,$C92),"")</f>
        <v/>
      </c>
      <c r="S92" s="24" t="str">
        <f>IF(ISNUMBER(AVERAGEIFS(Observed!S$2:S$3250,Observed!$A$2:$A$3250,$A92,Observed!$C$2:$C$3250,$C92)),AVERAGEIFS(Observed!S$2:S$3250,Observed!$A$2:$A$3250,$A92,Observed!$C$2:$C$3250,$C92),"")</f>
        <v/>
      </c>
      <c r="T92" s="24" t="str">
        <f>IF(ISNUMBER(AVERAGEIFS(Observed!T$2:T$3250,Observed!$A$2:$A$3250,$A92,Observed!$C$2:$C$3250,$C92)),AVERAGEIFS(Observed!T$2:T$3250,Observed!$A$2:$A$3250,$A92,Observed!$C$2:$C$3250,$C92),"")</f>
        <v/>
      </c>
      <c r="U92" s="24" t="str">
        <f>IF(ISNUMBER(AVERAGEIFS(Observed!U$2:U$3250,Observed!$A$2:$A$3250,$A92,Observed!$C$2:$C$3250,$C92)),AVERAGEIFS(Observed!U$2:U$3250,Observed!$A$2:$A$3250,$A92,Observed!$C$2:$C$3250,$C92),"")</f>
        <v/>
      </c>
      <c r="V92" s="23" t="str">
        <f>IF(ISNUMBER(AVERAGEIFS(Observed!V$2:V$3250,Observed!$A$2:$A$3250,$A92,Observed!$C$2:$C$3250,$C92)),AVERAGEIFS(Observed!V$2:V$3250,Observed!$A$2:$A$3250,$A92,Observed!$C$2:$C$3250,$C92),"")</f>
        <v/>
      </c>
      <c r="W92" s="25" t="str">
        <f>IF(ISNUMBER(AVERAGEIFS(Observed!W$2:W$3250,Observed!$A$2:$A$3250,$A92,Observed!$C$2:$C$3250,$C92)),AVERAGEIFS(Observed!W$2:W$3250,Observed!$A$2:$A$3250,$A92,Observed!$C$2:$C$3250,$C92),"")</f>
        <v/>
      </c>
      <c r="X92" s="25" t="str">
        <f>IF(ISNUMBER(AVERAGEIFS(Observed!X$2:X$3250,Observed!$A$2:$A$3250,$A92,Observed!$C$2:$C$3250,$C92)),AVERAGEIFS(Observed!X$2:X$3250,Observed!$A$2:$A$3250,$A92,Observed!$C$2:$C$3250,$C92),"")</f>
        <v/>
      </c>
      <c r="Y92" s="23" t="str">
        <f>IF(ISNUMBER(AVERAGEIFS(Observed!Y$2:Y$3250,Observed!$A$2:$A$3250,$A92,Observed!$C$2:$C$3250,$C92)),AVERAGEIFS(Observed!Y$2:Y$3250,Observed!$A$2:$A$3250,$A92,Observed!$C$2:$C$3250,$C92),"")</f>
        <v/>
      </c>
      <c r="Z92" s="23" t="str">
        <f>IF(ISNUMBER(AVERAGEIFS(Observed!Z$2:Z$3250,Observed!$A$2:$A$3250,$A92,Observed!$C$2:$C$3250,$C92)),AVERAGEIFS(Observed!Z$2:Z$3250,Observed!$A$2:$A$3250,$A92,Observed!$C$2:$C$3250,$C92),"")</f>
        <v/>
      </c>
      <c r="AA92" s="23" t="str">
        <f>IF(ISNUMBER(AVERAGEIFS(Observed!AA$2:AA$3250,Observed!$A$2:$A$3250,$A92,Observed!$C$2:$C$3250,$C92)),AVERAGEIFS(Observed!AA$2:AA$3250,Observed!$A$2:$A$3250,$A92,Observed!$C$2:$C$3250,$C92),"")</f>
        <v/>
      </c>
      <c r="AB92" s="23" t="str">
        <f>IF(ISNUMBER(AVERAGEIFS(Observed!AB$2:AB$3250,Observed!$A$2:$A$3250,$A92,Observed!$C$2:$C$3250,$C92)),AVERAGEIFS(Observed!AB$2:AB$3250,Observed!$A$2:$A$3250,$A92,Observed!$C$2:$C$3250,$C92),"")</f>
        <v/>
      </c>
      <c r="AC92" s="23" t="str">
        <f>IF(ISNUMBER(AVERAGEIFS(Observed!AC$2:AC$3250,Observed!$A$2:$A$3250,$A92,Observed!$C$2:$C$3250,$C92)),AVERAGEIFS(Observed!AC$2:AC$3250,Observed!$A$2:$A$3250,$A92,Observed!$C$2:$C$3250,$C92),"")</f>
        <v/>
      </c>
      <c r="AD92" s="23" t="str">
        <f>IF(ISNUMBER(AVERAGEIFS(Observed!AD$2:AD$3250,Observed!$A$2:$A$3250,$A92,Observed!$C$2:$C$3250,$C92)),AVERAGEIFS(Observed!AD$2:AD$3250,Observed!$A$2:$A$3250,$A92,Observed!$C$2:$C$3250,$C92),"")</f>
        <v/>
      </c>
      <c r="AE92" s="23" t="str">
        <f>IF(ISNUMBER(AVERAGEIFS(Observed!AE$2:AE$3250,Observed!$A$2:$A$3250,$A92,Observed!$C$2:$C$3250,$C92)),AVERAGEIFS(Observed!AE$2:AE$3250,Observed!$A$2:$A$3250,$A92,Observed!$C$2:$C$3250,$C92),"")</f>
        <v/>
      </c>
      <c r="AF92" s="23" t="str">
        <f>IF(ISNUMBER(AVERAGEIFS(Observed!AF$2:AF$3250,Observed!$A$2:$A$3250,$A92,Observed!$C$2:$C$3250,$C92)),AVERAGEIFS(Observed!AF$2:AF$3250,Observed!$A$2:$A$3250,$A92,Observed!$C$2:$C$3250,$C92),"")</f>
        <v/>
      </c>
      <c r="AG92" s="23" t="str">
        <f>IF(ISNUMBER(AVERAGEIFS(Observed!AG$2:AG$3250,Observed!$A$2:$A$3250,$A92,Observed!$C$2:$C$3250,$C92)),AVERAGEIFS(Observed!AG$2:AG$3250,Observed!$A$2:$A$3250,$A92,Observed!$C$2:$C$3250,$C92),"")</f>
        <v/>
      </c>
      <c r="AH92" s="24" t="str">
        <f>IF(ISNUMBER(AVERAGEIFS(Observed!AH$2:AH$3250,Observed!$A$2:$A$3250,$A92,Observed!$C$2:$C$3250,$C92)),AVERAGEIFS(Observed!AH$2:AH$3250,Observed!$A$2:$A$3250,$A92,Observed!$C$2:$C$3250,$C92),"")</f>
        <v/>
      </c>
      <c r="AI92" s="24" t="str">
        <f>IF(ISNUMBER(AVERAGEIFS(Observed!AI$2:AI$3250,Observed!$A$2:$A$3250,$A92,Observed!$C$2:$C$3250,$C92)),AVERAGEIFS(Observed!AI$2:AI$3250,Observed!$A$2:$A$3250,$A92,Observed!$C$2:$C$3250,$C92),"")</f>
        <v/>
      </c>
      <c r="AJ92" s="24" t="str">
        <f>IF(ISNUMBER(AVERAGEIFS(Observed!AJ$2:AJ$3250,Observed!$A$2:$A$3250,$A92,Observed!$C$2:$C$3250,$C92)),AVERAGEIFS(Observed!AJ$2:AJ$3250,Observed!$A$2:$A$3250,$A92,Observed!$C$2:$C$3250,$C92),"")</f>
        <v/>
      </c>
      <c r="AK92" s="23" t="str">
        <f>IF(ISNUMBER(AVERAGEIFS(Observed!AK$2:AK$3250,Observed!$A$2:$A$3250,$A92,Observed!$C$2:$C$3250,$C92)),AVERAGEIFS(Observed!AK$2:AK$3250,Observed!$A$2:$A$3250,$A92,Observed!$C$2:$C$3250,$C92),"")</f>
        <v/>
      </c>
      <c r="AL92" s="24" t="str">
        <f>IF(ISNUMBER(AVERAGEIFS(Observed!AL$2:AL$3250,Observed!$A$2:$A$3250,$A92,Observed!$C$2:$C$3250,$C92)),AVERAGEIFS(Observed!AL$2:AL$3250,Observed!$A$2:$A$3250,$A92,Observed!$C$2:$C$3250,$C92),"")</f>
        <v/>
      </c>
      <c r="AM92" s="24" t="str">
        <f>IF(ISNUMBER(AVERAGEIFS(Observed!AM$2:AM$3250,Observed!$A$2:$A$3250,$A92,Observed!$C$2:$C$3250,$C92)),AVERAGEIFS(Observed!AM$2:AM$3250,Observed!$A$2:$A$3250,$A92,Observed!$C$2:$C$3250,$C92),"")</f>
        <v/>
      </c>
      <c r="AN92" s="24" t="str">
        <f>IF(ISNUMBER(AVERAGEIFS(Observed!AN$2:AN$3250,Observed!$A$2:$A$3250,$A92,Observed!$C$2:$C$3250,$C92)),AVERAGEIFS(Observed!AN$2:AN$3250,Observed!$A$2:$A$3250,$A92,Observed!$C$2:$C$3250,$C92),"")</f>
        <v/>
      </c>
      <c r="AO92" s="24" t="str">
        <f>IF(ISNUMBER(AVERAGEIFS(Observed!AO$2:AO$3250,Observed!$A$2:$A$3250,$A92,Observed!$C$2:$C$3250,$C92)),AVERAGEIFS(Observed!AO$2:AO$3250,Observed!$A$2:$A$3250,$A92,Observed!$C$2:$C$3250,$C92),"")</f>
        <v/>
      </c>
      <c r="AP92" s="24" t="str">
        <f>IF(ISNUMBER(AVERAGEIFS(Observed!AP$2:AP$3250,Observed!$A$2:$A$3250,$A92,Observed!$C$2:$C$3250,$C92)),AVERAGEIFS(Observed!AP$2:AP$3250,Observed!$A$2:$A$3250,$A92,Observed!$C$2:$C$3250,$C92),"")</f>
        <v/>
      </c>
      <c r="AQ92" s="24" t="str">
        <f>IF(ISNUMBER(AVERAGEIFS(Observed!AQ$2:AQ$3250,Observed!$A$2:$A$3250,$A92,Observed!$C$2:$C$3250,$C92)),AVERAGEIFS(Observed!AQ$2:AQ$3250,Observed!$A$2:$A$3250,$A92,Observed!$C$2:$C$3250,$C92),"")</f>
        <v/>
      </c>
      <c r="AR92" s="24" t="str">
        <f>IF(ISNUMBER(AVERAGEIFS(Observed!AR$2:AR$3250,Observed!$A$2:$A$3250,$A92,Observed!$C$2:$C$3250,$C92)),AVERAGEIFS(Observed!AR$2:AR$3250,Observed!$A$2:$A$3250,$A92,Observed!$C$2:$C$3250,$C92),"")</f>
        <v/>
      </c>
      <c r="AS92" s="23" t="str">
        <f>IF(ISNUMBER(AVERAGEIFS(Observed!AS$2:AS$3250,Observed!$A$2:$A$3250,$A92,Observed!$C$2:$C$3250,$C92)),AVERAGEIFS(Observed!AS$2:AS$3250,Observed!$A$2:$A$3250,$A92,Observed!$C$2:$C$3250,$C92),"")</f>
        <v/>
      </c>
      <c r="AT92" s="24" t="str">
        <f>IF(ISNUMBER(AVERAGEIFS(Observed!AT$2:AT$3250,Observed!$A$2:$A$3250,$A92,Observed!$C$2:$C$3250,$C92)),AVERAGEIFS(Observed!AT$2:AT$3250,Observed!$A$2:$A$3250,$A92,Observed!$C$2:$C$3250,$C92),"")</f>
        <v/>
      </c>
      <c r="AU92" s="23" t="str">
        <f>IF(ISNUMBER(AVERAGEIFS(Observed!AU$2:AU$3250,Observed!$A$2:$A$3250,$A92,Observed!$C$2:$C$3250,$C92)),AVERAGEIFS(Observed!AU$2:AU$3250,Observed!$A$2:$A$3250,$A92,Observed!$C$2:$C$3250,$C92),"")</f>
        <v/>
      </c>
      <c r="AV92" s="23" t="str">
        <f>IF(ISNUMBER(AVERAGEIFS(Observed!AV$2:AV$3250,Observed!$A$2:$A$3250,$A92,Observed!$C$2:$C$3250,$C92)),AVERAGEIFS(Observed!AV$2:AV$3250,Observed!$A$2:$A$3250,$A92,Observed!$C$2:$C$3250,$C92),"")</f>
        <v/>
      </c>
      <c r="AW92" s="2">
        <f>COUNTIFS(Observed!$A$2:$A$3250,$A92,Observed!$C$2:$C$3250,$C92)</f>
        <v>2</v>
      </c>
      <c r="AX92" s="2">
        <f t="shared" si="1"/>
        <v>1</v>
      </c>
    </row>
    <row r="93" spans="1:50" x14ac:dyDescent="0.25">
      <c r="A93" s="4" t="s">
        <v>118</v>
      </c>
      <c r="B93" t="s">
        <v>24</v>
      </c>
      <c r="C93" s="3">
        <v>42143</v>
      </c>
      <c r="D93">
        <v>1</v>
      </c>
      <c r="E93">
        <v>50</v>
      </c>
      <c r="J93" s="2" t="s">
        <v>44</v>
      </c>
      <c r="K93" s="2" t="s">
        <v>22</v>
      </c>
      <c r="L93">
        <v>4</v>
      </c>
      <c r="M93" s="2" t="s">
        <v>116</v>
      </c>
      <c r="N93" s="22">
        <f>IF(ISNUMBER(AVERAGEIFS(Observed!N$2:N$3250,Observed!$A$2:$A$3250,$A93,Observed!$C$2:$C$3250,$C93)),AVERAGEIFS(Observed!N$2:N$3250,Observed!$A$2:$A$3250,$A93,Observed!$C$2:$C$3250,$C93),"")</f>
        <v>2432</v>
      </c>
      <c r="O93" s="23">
        <f>IF(ISNUMBER(AVERAGEIFS(Observed!O$2:O$3250,Observed!$A$2:$A$3250,$A93,Observed!$C$2:$C$3250,$C93)),AVERAGEIFS(Observed!O$2:O$3250,Observed!$A$2:$A$3250,$A93,Observed!$C$2:$C$3250,$C93),"")</f>
        <v>243.2</v>
      </c>
      <c r="P93" s="23" t="str">
        <f>IF(ISNUMBER(AVERAGEIFS(Observed!P$2:P$3250,Observed!$A$2:$A$3250,$A93,Observed!$C$2:$C$3250,$C93)),AVERAGEIFS(Observed!P$2:P$3250,Observed!$A$2:$A$3250,$A93,Observed!$C$2:$C$3250,$C93),"")</f>
        <v/>
      </c>
      <c r="Q93" s="23" t="str">
        <f>IF(ISNUMBER(AVERAGEIFS(Observed!Q$2:Q$3250,Observed!$A$2:$A$3250,$A93,Observed!$C$2:$C$3250,$C93)),AVERAGEIFS(Observed!Q$2:Q$3250,Observed!$A$2:$A$3250,$A93,Observed!$C$2:$C$3250,$C93),"")</f>
        <v/>
      </c>
      <c r="R93" s="23" t="str">
        <f>IF(ISNUMBER(AVERAGEIFS(Observed!R$2:R$3250,Observed!$A$2:$A$3250,$A93,Observed!$C$2:$C$3250,$C93)),AVERAGEIFS(Observed!R$2:R$3250,Observed!$A$2:$A$3250,$A93,Observed!$C$2:$C$3250,$C93),"")</f>
        <v/>
      </c>
      <c r="S93" s="24" t="str">
        <f>IF(ISNUMBER(AVERAGEIFS(Observed!S$2:S$3250,Observed!$A$2:$A$3250,$A93,Observed!$C$2:$C$3250,$C93)),AVERAGEIFS(Observed!S$2:S$3250,Observed!$A$2:$A$3250,$A93,Observed!$C$2:$C$3250,$C93),"")</f>
        <v/>
      </c>
      <c r="T93" s="24" t="str">
        <f>IF(ISNUMBER(AVERAGEIFS(Observed!T$2:T$3250,Observed!$A$2:$A$3250,$A93,Observed!$C$2:$C$3250,$C93)),AVERAGEIFS(Observed!T$2:T$3250,Observed!$A$2:$A$3250,$A93,Observed!$C$2:$C$3250,$C93),"")</f>
        <v/>
      </c>
      <c r="U93" s="24" t="str">
        <f>IF(ISNUMBER(AVERAGEIFS(Observed!U$2:U$3250,Observed!$A$2:$A$3250,$A93,Observed!$C$2:$C$3250,$C93)),AVERAGEIFS(Observed!U$2:U$3250,Observed!$A$2:$A$3250,$A93,Observed!$C$2:$C$3250,$C93),"")</f>
        <v/>
      </c>
      <c r="V93" s="23" t="str">
        <f>IF(ISNUMBER(AVERAGEIFS(Observed!V$2:V$3250,Observed!$A$2:$A$3250,$A93,Observed!$C$2:$C$3250,$C93)),AVERAGEIFS(Observed!V$2:V$3250,Observed!$A$2:$A$3250,$A93,Observed!$C$2:$C$3250,$C93),"")</f>
        <v/>
      </c>
      <c r="W93" s="25" t="str">
        <f>IF(ISNUMBER(AVERAGEIFS(Observed!W$2:W$3250,Observed!$A$2:$A$3250,$A93,Observed!$C$2:$C$3250,$C93)),AVERAGEIFS(Observed!W$2:W$3250,Observed!$A$2:$A$3250,$A93,Observed!$C$2:$C$3250,$C93),"")</f>
        <v/>
      </c>
      <c r="X93" s="25" t="str">
        <f>IF(ISNUMBER(AVERAGEIFS(Observed!X$2:X$3250,Observed!$A$2:$A$3250,$A93,Observed!$C$2:$C$3250,$C93)),AVERAGEIFS(Observed!X$2:X$3250,Observed!$A$2:$A$3250,$A93,Observed!$C$2:$C$3250,$C93),"")</f>
        <v/>
      </c>
      <c r="Y93" s="23" t="str">
        <f>IF(ISNUMBER(AVERAGEIFS(Observed!Y$2:Y$3250,Observed!$A$2:$A$3250,$A93,Observed!$C$2:$C$3250,$C93)),AVERAGEIFS(Observed!Y$2:Y$3250,Observed!$A$2:$A$3250,$A93,Observed!$C$2:$C$3250,$C93),"")</f>
        <v/>
      </c>
      <c r="Z93" s="23" t="str">
        <f>IF(ISNUMBER(AVERAGEIFS(Observed!Z$2:Z$3250,Observed!$A$2:$A$3250,$A93,Observed!$C$2:$C$3250,$C93)),AVERAGEIFS(Observed!Z$2:Z$3250,Observed!$A$2:$A$3250,$A93,Observed!$C$2:$C$3250,$C93),"")</f>
        <v/>
      </c>
      <c r="AA93" s="23" t="str">
        <f>IF(ISNUMBER(AVERAGEIFS(Observed!AA$2:AA$3250,Observed!$A$2:$A$3250,$A93,Observed!$C$2:$C$3250,$C93)),AVERAGEIFS(Observed!AA$2:AA$3250,Observed!$A$2:$A$3250,$A93,Observed!$C$2:$C$3250,$C93),"")</f>
        <v/>
      </c>
      <c r="AB93" s="23" t="str">
        <f>IF(ISNUMBER(AVERAGEIFS(Observed!AB$2:AB$3250,Observed!$A$2:$A$3250,$A93,Observed!$C$2:$C$3250,$C93)),AVERAGEIFS(Observed!AB$2:AB$3250,Observed!$A$2:$A$3250,$A93,Observed!$C$2:$C$3250,$C93),"")</f>
        <v/>
      </c>
      <c r="AC93" s="23" t="str">
        <f>IF(ISNUMBER(AVERAGEIFS(Observed!AC$2:AC$3250,Observed!$A$2:$A$3250,$A93,Observed!$C$2:$C$3250,$C93)),AVERAGEIFS(Observed!AC$2:AC$3250,Observed!$A$2:$A$3250,$A93,Observed!$C$2:$C$3250,$C93),"")</f>
        <v/>
      </c>
      <c r="AD93" s="23" t="str">
        <f>IF(ISNUMBER(AVERAGEIFS(Observed!AD$2:AD$3250,Observed!$A$2:$A$3250,$A93,Observed!$C$2:$C$3250,$C93)),AVERAGEIFS(Observed!AD$2:AD$3250,Observed!$A$2:$A$3250,$A93,Observed!$C$2:$C$3250,$C93),"")</f>
        <v/>
      </c>
      <c r="AE93" s="23" t="str">
        <f>IF(ISNUMBER(AVERAGEIFS(Observed!AE$2:AE$3250,Observed!$A$2:$A$3250,$A93,Observed!$C$2:$C$3250,$C93)),AVERAGEIFS(Observed!AE$2:AE$3250,Observed!$A$2:$A$3250,$A93,Observed!$C$2:$C$3250,$C93),"")</f>
        <v/>
      </c>
      <c r="AF93" s="23" t="str">
        <f>IF(ISNUMBER(AVERAGEIFS(Observed!AF$2:AF$3250,Observed!$A$2:$A$3250,$A93,Observed!$C$2:$C$3250,$C93)),AVERAGEIFS(Observed!AF$2:AF$3250,Observed!$A$2:$A$3250,$A93,Observed!$C$2:$C$3250,$C93),"")</f>
        <v/>
      </c>
      <c r="AG93" s="23" t="str">
        <f>IF(ISNUMBER(AVERAGEIFS(Observed!AG$2:AG$3250,Observed!$A$2:$A$3250,$A93,Observed!$C$2:$C$3250,$C93)),AVERAGEIFS(Observed!AG$2:AG$3250,Observed!$A$2:$A$3250,$A93,Observed!$C$2:$C$3250,$C93),"")</f>
        <v/>
      </c>
      <c r="AH93" s="24" t="str">
        <f>IF(ISNUMBER(AVERAGEIFS(Observed!AH$2:AH$3250,Observed!$A$2:$A$3250,$A93,Observed!$C$2:$C$3250,$C93)),AVERAGEIFS(Observed!AH$2:AH$3250,Observed!$A$2:$A$3250,$A93,Observed!$C$2:$C$3250,$C93),"")</f>
        <v/>
      </c>
      <c r="AI93" s="24" t="str">
        <f>IF(ISNUMBER(AVERAGEIFS(Observed!AI$2:AI$3250,Observed!$A$2:$A$3250,$A93,Observed!$C$2:$C$3250,$C93)),AVERAGEIFS(Observed!AI$2:AI$3250,Observed!$A$2:$A$3250,$A93,Observed!$C$2:$C$3250,$C93),"")</f>
        <v/>
      </c>
      <c r="AJ93" s="24" t="str">
        <f>IF(ISNUMBER(AVERAGEIFS(Observed!AJ$2:AJ$3250,Observed!$A$2:$A$3250,$A93,Observed!$C$2:$C$3250,$C93)),AVERAGEIFS(Observed!AJ$2:AJ$3250,Observed!$A$2:$A$3250,$A93,Observed!$C$2:$C$3250,$C93),"")</f>
        <v/>
      </c>
      <c r="AK93" s="23" t="str">
        <f>IF(ISNUMBER(AVERAGEIFS(Observed!AK$2:AK$3250,Observed!$A$2:$A$3250,$A93,Observed!$C$2:$C$3250,$C93)),AVERAGEIFS(Observed!AK$2:AK$3250,Observed!$A$2:$A$3250,$A93,Observed!$C$2:$C$3250,$C93),"")</f>
        <v/>
      </c>
      <c r="AL93" s="24" t="str">
        <f>IF(ISNUMBER(AVERAGEIFS(Observed!AL$2:AL$3250,Observed!$A$2:$A$3250,$A93,Observed!$C$2:$C$3250,$C93)),AVERAGEIFS(Observed!AL$2:AL$3250,Observed!$A$2:$A$3250,$A93,Observed!$C$2:$C$3250,$C93),"")</f>
        <v/>
      </c>
      <c r="AM93" s="24" t="str">
        <f>IF(ISNUMBER(AVERAGEIFS(Observed!AM$2:AM$3250,Observed!$A$2:$A$3250,$A93,Observed!$C$2:$C$3250,$C93)),AVERAGEIFS(Observed!AM$2:AM$3250,Observed!$A$2:$A$3250,$A93,Observed!$C$2:$C$3250,$C93),"")</f>
        <v/>
      </c>
      <c r="AN93" s="24" t="str">
        <f>IF(ISNUMBER(AVERAGEIFS(Observed!AN$2:AN$3250,Observed!$A$2:$A$3250,$A93,Observed!$C$2:$C$3250,$C93)),AVERAGEIFS(Observed!AN$2:AN$3250,Observed!$A$2:$A$3250,$A93,Observed!$C$2:$C$3250,$C93),"")</f>
        <v/>
      </c>
      <c r="AO93" s="24" t="str">
        <f>IF(ISNUMBER(AVERAGEIFS(Observed!AO$2:AO$3250,Observed!$A$2:$A$3250,$A93,Observed!$C$2:$C$3250,$C93)),AVERAGEIFS(Observed!AO$2:AO$3250,Observed!$A$2:$A$3250,$A93,Observed!$C$2:$C$3250,$C93),"")</f>
        <v/>
      </c>
      <c r="AP93" s="24" t="str">
        <f>IF(ISNUMBER(AVERAGEIFS(Observed!AP$2:AP$3250,Observed!$A$2:$A$3250,$A93,Observed!$C$2:$C$3250,$C93)),AVERAGEIFS(Observed!AP$2:AP$3250,Observed!$A$2:$A$3250,$A93,Observed!$C$2:$C$3250,$C93),"")</f>
        <v/>
      </c>
      <c r="AQ93" s="24" t="str">
        <f>IF(ISNUMBER(AVERAGEIFS(Observed!AQ$2:AQ$3250,Observed!$A$2:$A$3250,$A93,Observed!$C$2:$C$3250,$C93)),AVERAGEIFS(Observed!AQ$2:AQ$3250,Observed!$A$2:$A$3250,$A93,Observed!$C$2:$C$3250,$C93),"")</f>
        <v/>
      </c>
      <c r="AR93" s="24" t="str">
        <f>IF(ISNUMBER(AVERAGEIFS(Observed!AR$2:AR$3250,Observed!$A$2:$A$3250,$A93,Observed!$C$2:$C$3250,$C93)),AVERAGEIFS(Observed!AR$2:AR$3250,Observed!$A$2:$A$3250,$A93,Observed!$C$2:$C$3250,$C93),"")</f>
        <v/>
      </c>
      <c r="AS93" s="23" t="str">
        <f>IF(ISNUMBER(AVERAGEIFS(Observed!AS$2:AS$3250,Observed!$A$2:$A$3250,$A93,Observed!$C$2:$C$3250,$C93)),AVERAGEIFS(Observed!AS$2:AS$3250,Observed!$A$2:$A$3250,$A93,Observed!$C$2:$C$3250,$C93),"")</f>
        <v/>
      </c>
      <c r="AT93" s="24" t="str">
        <f>IF(ISNUMBER(AVERAGEIFS(Observed!AT$2:AT$3250,Observed!$A$2:$A$3250,$A93,Observed!$C$2:$C$3250,$C93)),AVERAGEIFS(Observed!AT$2:AT$3250,Observed!$A$2:$A$3250,$A93,Observed!$C$2:$C$3250,$C93),"")</f>
        <v/>
      </c>
      <c r="AU93" s="23" t="str">
        <f>IF(ISNUMBER(AVERAGEIFS(Observed!AU$2:AU$3250,Observed!$A$2:$A$3250,$A93,Observed!$C$2:$C$3250,$C93)),AVERAGEIFS(Observed!AU$2:AU$3250,Observed!$A$2:$A$3250,$A93,Observed!$C$2:$C$3250,$C93),"")</f>
        <v/>
      </c>
      <c r="AV93" s="23" t="str">
        <f>IF(ISNUMBER(AVERAGEIFS(Observed!AV$2:AV$3250,Observed!$A$2:$A$3250,$A93,Observed!$C$2:$C$3250,$C93)),AVERAGEIFS(Observed!AV$2:AV$3250,Observed!$A$2:$A$3250,$A93,Observed!$C$2:$C$3250,$C93),"")</f>
        <v/>
      </c>
      <c r="AW93" s="2">
        <f>COUNTIFS(Observed!$A$2:$A$3250,$A93,Observed!$C$2:$C$3250,$C93)</f>
        <v>2</v>
      </c>
      <c r="AX93" s="2">
        <f t="shared" si="1"/>
        <v>1</v>
      </c>
    </row>
    <row r="94" spans="1:50" x14ac:dyDescent="0.25">
      <c r="A94" s="4" t="s">
        <v>119</v>
      </c>
      <c r="B94" t="s">
        <v>24</v>
      </c>
      <c r="C94" s="3">
        <v>42143</v>
      </c>
      <c r="D94">
        <v>1</v>
      </c>
      <c r="E94">
        <v>100</v>
      </c>
      <c r="J94" s="2" t="s">
        <v>44</v>
      </c>
      <c r="K94" s="2" t="s">
        <v>22</v>
      </c>
      <c r="L94">
        <v>4</v>
      </c>
      <c r="M94" s="2" t="s">
        <v>116</v>
      </c>
      <c r="N94" s="22">
        <f>IF(ISNUMBER(AVERAGEIFS(Observed!N$2:N$3250,Observed!$A$2:$A$3250,$A94,Observed!$C$2:$C$3250,$C94)),AVERAGEIFS(Observed!N$2:N$3250,Observed!$A$2:$A$3250,$A94,Observed!$C$2:$C$3250,$C94),"")</f>
        <v>2544</v>
      </c>
      <c r="O94" s="23">
        <f>IF(ISNUMBER(AVERAGEIFS(Observed!O$2:O$3250,Observed!$A$2:$A$3250,$A94,Observed!$C$2:$C$3250,$C94)),AVERAGEIFS(Observed!O$2:O$3250,Observed!$A$2:$A$3250,$A94,Observed!$C$2:$C$3250,$C94),"")</f>
        <v>254.4</v>
      </c>
      <c r="P94" s="23" t="str">
        <f>IF(ISNUMBER(AVERAGEIFS(Observed!P$2:P$3250,Observed!$A$2:$A$3250,$A94,Observed!$C$2:$C$3250,$C94)),AVERAGEIFS(Observed!P$2:P$3250,Observed!$A$2:$A$3250,$A94,Observed!$C$2:$C$3250,$C94),"")</f>
        <v/>
      </c>
      <c r="Q94" s="23" t="str">
        <f>IF(ISNUMBER(AVERAGEIFS(Observed!Q$2:Q$3250,Observed!$A$2:$A$3250,$A94,Observed!$C$2:$C$3250,$C94)),AVERAGEIFS(Observed!Q$2:Q$3250,Observed!$A$2:$A$3250,$A94,Observed!$C$2:$C$3250,$C94),"")</f>
        <v/>
      </c>
      <c r="R94" s="23" t="str">
        <f>IF(ISNUMBER(AVERAGEIFS(Observed!R$2:R$3250,Observed!$A$2:$A$3250,$A94,Observed!$C$2:$C$3250,$C94)),AVERAGEIFS(Observed!R$2:R$3250,Observed!$A$2:$A$3250,$A94,Observed!$C$2:$C$3250,$C94),"")</f>
        <v/>
      </c>
      <c r="S94" s="24" t="str">
        <f>IF(ISNUMBER(AVERAGEIFS(Observed!S$2:S$3250,Observed!$A$2:$A$3250,$A94,Observed!$C$2:$C$3250,$C94)),AVERAGEIFS(Observed!S$2:S$3250,Observed!$A$2:$A$3250,$A94,Observed!$C$2:$C$3250,$C94),"")</f>
        <v/>
      </c>
      <c r="T94" s="24" t="str">
        <f>IF(ISNUMBER(AVERAGEIFS(Observed!T$2:T$3250,Observed!$A$2:$A$3250,$A94,Observed!$C$2:$C$3250,$C94)),AVERAGEIFS(Observed!T$2:T$3250,Observed!$A$2:$A$3250,$A94,Observed!$C$2:$C$3250,$C94),"")</f>
        <v/>
      </c>
      <c r="U94" s="24" t="str">
        <f>IF(ISNUMBER(AVERAGEIFS(Observed!U$2:U$3250,Observed!$A$2:$A$3250,$A94,Observed!$C$2:$C$3250,$C94)),AVERAGEIFS(Observed!U$2:U$3250,Observed!$A$2:$A$3250,$A94,Observed!$C$2:$C$3250,$C94),"")</f>
        <v/>
      </c>
      <c r="V94" s="23" t="str">
        <f>IF(ISNUMBER(AVERAGEIFS(Observed!V$2:V$3250,Observed!$A$2:$A$3250,$A94,Observed!$C$2:$C$3250,$C94)),AVERAGEIFS(Observed!V$2:V$3250,Observed!$A$2:$A$3250,$A94,Observed!$C$2:$C$3250,$C94),"")</f>
        <v/>
      </c>
      <c r="W94" s="25" t="str">
        <f>IF(ISNUMBER(AVERAGEIFS(Observed!W$2:W$3250,Observed!$A$2:$A$3250,$A94,Observed!$C$2:$C$3250,$C94)),AVERAGEIFS(Observed!W$2:W$3250,Observed!$A$2:$A$3250,$A94,Observed!$C$2:$C$3250,$C94),"")</f>
        <v/>
      </c>
      <c r="X94" s="25" t="str">
        <f>IF(ISNUMBER(AVERAGEIFS(Observed!X$2:X$3250,Observed!$A$2:$A$3250,$A94,Observed!$C$2:$C$3250,$C94)),AVERAGEIFS(Observed!X$2:X$3250,Observed!$A$2:$A$3250,$A94,Observed!$C$2:$C$3250,$C94),"")</f>
        <v/>
      </c>
      <c r="Y94" s="23" t="str">
        <f>IF(ISNUMBER(AVERAGEIFS(Observed!Y$2:Y$3250,Observed!$A$2:$A$3250,$A94,Observed!$C$2:$C$3250,$C94)),AVERAGEIFS(Observed!Y$2:Y$3250,Observed!$A$2:$A$3250,$A94,Observed!$C$2:$C$3250,$C94),"")</f>
        <v/>
      </c>
      <c r="Z94" s="23" t="str">
        <f>IF(ISNUMBER(AVERAGEIFS(Observed!Z$2:Z$3250,Observed!$A$2:$A$3250,$A94,Observed!$C$2:$C$3250,$C94)),AVERAGEIFS(Observed!Z$2:Z$3250,Observed!$A$2:$A$3250,$A94,Observed!$C$2:$C$3250,$C94),"")</f>
        <v/>
      </c>
      <c r="AA94" s="23" t="str">
        <f>IF(ISNUMBER(AVERAGEIFS(Observed!AA$2:AA$3250,Observed!$A$2:$A$3250,$A94,Observed!$C$2:$C$3250,$C94)),AVERAGEIFS(Observed!AA$2:AA$3250,Observed!$A$2:$A$3250,$A94,Observed!$C$2:$C$3250,$C94),"")</f>
        <v/>
      </c>
      <c r="AB94" s="23" t="str">
        <f>IF(ISNUMBER(AVERAGEIFS(Observed!AB$2:AB$3250,Observed!$A$2:$A$3250,$A94,Observed!$C$2:$C$3250,$C94)),AVERAGEIFS(Observed!AB$2:AB$3250,Observed!$A$2:$A$3250,$A94,Observed!$C$2:$C$3250,$C94),"")</f>
        <v/>
      </c>
      <c r="AC94" s="23" t="str">
        <f>IF(ISNUMBER(AVERAGEIFS(Observed!AC$2:AC$3250,Observed!$A$2:$A$3250,$A94,Observed!$C$2:$C$3250,$C94)),AVERAGEIFS(Observed!AC$2:AC$3250,Observed!$A$2:$A$3250,$A94,Observed!$C$2:$C$3250,$C94),"")</f>
        <v/>
      </c>
      <c r="AD94" s="23" t="str">
        <f>IF(ISNUMBER(AVERAGEIFS(Observed!AD$2:AD$3250,Observed!$A$2:$A$3250,$A94,Observed!$C$2:$C$3250,$C94)),AVERAGEIFS(Observed!AD$2:AD$3250,Observed!$A$2:$A$3250,$A94,Observed!$C$2:$C$3250,$C94),"")</f>
        <v/>
      </c>
      <c r="AE94" s="23" t="str">
        <f>IF(ISNUMBER(AVERAGEIFS(Observed!AE$2:AE$3250,Observed!$A$2:$A$3250,$A94,Observed!$C$2:$C$3250,$C94)),AVERAGEIFS(Observed!AE$2:AE$3250,Observed!$A$2:$A$3250,$A94,Observed!$C$2:$C$3250,$C94),"")</f>
        <v/>
      </c>
      <c r="AF94" s="23" t="str">
        <f>IF(ISNUMBER(AVERAGEIFS(Observed!AF$2:AF$3250,Observed!$A$2:$A$3250,$A94,Observed!$C$2:$C$3250,$C94)),AVERAGEIFS(Observed!AF$2:AF$3250,Observed!$A$2:$A$3250,$A94,Observed!$C$2:$C$3250,$C94),"")</f>
        <v/>
      </c>
      <c r="AG94" s="23" t="str">
        <f>IF(ISNUMBER(AVERAGEIFS(Observed!AG$2:AG$3250,Observed!$A$2:$A$3250,$A94,Observed!$C$2:$C$3250,$C94)),AVERAGEIFS(Observed!AG$2:AG$3250,Observed!$A$2:$A$3250,$A94,Observed!$C$2:$C$3250,$C94),"")</f>
        <v/>
      </c>
      <c r="AH94" s="24" t="str">
        <f>IF(ISNUMBER(AVERAGEIFS(Observed!AH$2:AH$3250,Observed!$A$2:$A$3250,$A94,Observed!$C$2:$C$3250,$C94)),AVERAGEIFS(Observed!AH$2:AH$3250,Observed!$A$2:$A$3250,$A94,Observed!$C$2:$C$3250,$C94),"")</f>
        <v/>
      </c>
      <c r="AI94" s="24" t="str">
        <f>IF(ISNUMBER(AVERAGEIFS(Observed!AI$2:AI$3250,Observed!$A$2:$A$3250,$A94,Observed!$C$2:$C$3250,$C94)),AVERAGEIFS(Observed!AI$2:AI$3250,Observed!$A$2:$A$3250,$A94,Observed!$C$2:$C$3250,$C94),"")</f>
        <v/>
      </c>
      <c r="AJ94" s="24" t="str">
        <f>IF(ISNUMBER(AVERAGEIFS(Observed!AJ$2:AJ$3250,Observed!$A$2:$A$3250,$A94,Observed!$C$2:$C$3250,$C94)),AVERAGEIFS(Observed!AJ$2:AJ$3250,Observed!$A$2:$A$3250,$A94,Observed!$C$2:$C$3250,$C94),"")</f>
        <v/>
      </c>
      <c r="AK94" s="23" t="str">
        <f>IF(ISNUMBER(AVERAGEIFS(Observed!AK$2:AK$3250,Observed!$A$2:$A$3250,$A94,Observed!$C$2:$C$3250,$C94)),AVERAGEIFS(Observed!AK$2:AK$3250,Observed!$A$2:$A$3250,$A94,Observed!$C$2:$C$3250,$C94),"")</f>
        <v/>
      </c>
      <c r="AL94" s="24" t="str">
        <f>IF(ISNUMBER(AVERAGEIFS(Observed!AL$2:AL$3250,Observed!$A$2:$A$3250,$A94,Observed!$C$2:$C$3250,$C94)),AVERAGEIFS(Observed!AL$2:AL$3250,Observed!$A$2:$A$3250,$A94,Observed!$C$2:$C$3250,$C94),"")</f>
        <v/>
      </c>
      <c r="AM94" s="24" t="str">
        <f>IF(ISNUMBER(AVERAGEIFS(Observed!AM$2:AM$3250,Observed!$A$2:$A$3250,$A94,Observed!$C$2:$C$3250,$C94)),AVERAGEIFS(Observed!AM$2:AM$3250,Observed!$A$2:$A$3250,$A94,Observed!$C$2:$C$3250,$C94),"")</f>
        <v/>
      </c>
      <c r="AN94" s="24" t="str">
        <f>IF(ISNUMBER(AVERAGEIFS(Observed!AN$2:AN$3250,Observed!$A$2:$A$3250,$A94,Observed!$C$2:$C$3250,$C94)),AVERAGEIFS(Observed!AN$2:AN$3250,Observed!$A$2:$A$3250,$A94,Observed!$C$2:$C$3250,$C94),"")</f>
        <v/>
      </c>
      <c r="AO94" s="24" t="str">
        <f>IF(ISNUMBER(AVERAGEIFS(Observed!AO$2:AO$3250,Observed!$A$2:$A$3250,$A94,Observed!$C$2:$C$3250,$C94)),AVERAGEIFS(Observed!AO$2:AO$3250,Observed!$A$2:$A$3250,$A94,Observed!$C$2:$C$3250,$C94),"")</f>
        <v/>
      </c>
      <c r="AP94" s="24" t="str">
        <f>IF(ISNUMBER(AVERAGEIFS(Observed!AP$2:AP$3250,Observed!$A$2:$A$3250,$A94,Observed!$C$2:$C$3250,$C94)),AVERAGEIFS(Observed!AP$2:AP$3250,Observed!$A$2:$A$3250,$A94,Observed!$C$2:$C$3250,$C94),"")</f>
        <v/>
      </c>
      <c r="AQ94" s="24" t="str">
        <f>IF(ISNUMBER(AVERAGEIFS(Observed!AQ$2:AQ$3250,Observed!$A$2:$A$3250,$A94,Observed!$C$2:$C$3250,$C94)),AVERAGEIFS(Observed!AQ$2:AQ$3250,Observed!$A$2:$A$3250,$A94,Observed!$C$2:$C$3250,$C94),"")</f>
        <v/>
      </c>
      <c r="AR94" s="24" t="str">
        <f>IF(ISNUMBER(AVERAGEIFS(Observed!AR$2:AR$3250,Observed!$A$2:$A$3250,$A94,Observed!$C$2:$C$3250,$C94)),AVERAGEIFS(Observed!AR$2:AR$3250,Observed!$A$2:$A$3250,$A94,Observed!$C$2:$C$3250,$C94),"")</f>
        <v/>
      </c>
      <c r="AS94" s="23" t="str">
        <f>IF(ISNUMBER(AVERAGEIFS(Observed!AS$2:AS$3250,Observed!$A$2:$A$3250,$A94,Observed!$C$2:$C$3250,$C94)),AVERAGEIFS(Observed!AS$2:AS$3250,Observed!$A$2:$A$3250,$A94,Observed!$C$2:$C$3250,$C94),"")</f>
        <v/>
      </c>
      <c r="AT94" s="24" t="str">
        <f>IF(ISNUMBER(AVERAGEIFS(Observed!AT$2:AT$3250,Observed!$A$2:$A$3250,$A94,Observed!$C$2:$C$3250,$C94)),AVERAGEIFS(Observed!AT$2:AT$3250,Observed!$A$2:$A$3250,$A94,Observed!$C$2:$C$3250,$C94),"")</f>
        <v/>
      </c>
      <c r="AU94" s="23" t="str">
        <f>IF(ISNUMBER(AVERAGEIFS(Observed!AU$2:AU$3250,Observed!$A$2:$A$3250,$A94,Observed!$C$2:$C$3250,$C94)),AVERAGEIFS(Observed!AU$2:AU$3250,Observed!$A$2:$A$3250,$A94,Observed!$C$2:$C$3250,$C94),"")</f>
        <v/>
      </c>
      <c r="AV94" s="23" t="str">
        <f>IF(ISNUMBER(AVERAGEIFS(Observed!AV$2:AV$3250,Observed!$A$2:$A$3250,$A94,Observed!$C$2:$C$3250,$C94)),AVERAGEIFS(Observed!AV$2:AV$3250,Observed!$A$2:$A$3250,$A94,Observed!$C$2:$C$3250,$C94),"")</f>
        <v/>
      </c>
      <c r="AW94" s="2">
        <f>COUNTIFS(Observed!$A$2:$A$3250,$A94,Observed!$C$2:$C$3250,$C94)</f>
        <v>2</v>
      </c>
      <c r="AX94" s="2">
        <f t="shared" si="1"/>
        <v>1</v>
      </c>
    </row>
    <row r="95" spans="1:50" x14ac:dyDescent="0.25">
      <c r="A95" s="4" t="s">
        <v>120</v>
      </c>
      <c r="B95" t="s">
        <v>24</v>
      </c>
      <c r="C95" s="3">
        <v>42143</v>
      </c>
      <c r="D95">
        <v>1</v>
      </c>
      <c r="E95">
        <v>200</v>
      </c>
      <c r="J95" s="2" t="s">
        <v>44</v>
      </c>
      <c r="K95" s="2" t="s">
        <v>22</v>
      </c>
      <c r="L95">
        <v>4</v>
      </c>
      <c r="M95" s="2" t="s">
        <v>116</v>
      </c>
      <c r="N95" s="22">
        <f>IF(ISNUMBER(AVERAGEIFS(Observed!N$2:N$3250,Observed!$A$2:$A$3250,$A95,Observed!$C$2:$C$3250,$C95)),AVERAGEIFS(Observed!N$2:N$3250,Observed!$A$2:$A$3250,$A95,Observed!$C$2:$C$3250,$C95),"")</f>
        <v>2600</v>
      </c>
      <c r="O95" s="23">
        <f>IF(ISNUMBER(AVERAGEIFS(Observed!O$2:O$3250,Observed!$A$2:$A$3250,$A95,Observed!$C$2:$C$3250,$C95)),AVERAGEIFS(Observed!O$2:O$3250,Observed!$A$2:$A$3250,$A95,Observed!$C$2:$C$3250,$C95),"")</f>
        <v>260</v>
      </c>
      <c r="P95" s="23" t="str">
        <f>IF(ISNUMBER(AVERAGEIFS(Observed!P$2:P$3250,Observed!$A$2:$A$3250,$A95,Observed!$C$2:$C$3250,$C95)),AVERAGEIFS(Observed!P$2:P$3250,Observed!$A$2:$A$3250,$A95,Observed!$C$2:$C$3250,$C95),"")</f>
        <v/>
      </c>
      <c r="Q95" s="23" t="str">
        <f>IF(ISNUMBER(AVERAGEIFS(Observed!Q$2:Q$3250,Observed!$A$2:$A$3250,$A95,Observed!$C$2:$C$3250,$C95)),AVERAGEIFS(Observed!Q$2:Q$3250,Observed!$A$2:$A$3250,$A95,Observed!$C$2:$C$3250,$C95),"")</f>
        <v/>
      </c>
      <c r="R95" s="23" t="str">
        <f>IF(ISNUMBER(AVERAGEIFS(Observed!R$2:R$3250,Observed!$A$2:$A$3250,$A95,Observed!$C$2:$C$3250,$C95)),AVERAGEIFS(Observed!R$2:R$3250,Observed!$A$2:$A$3250,$A95,Observed!$C$2:$C$3250,$C95),"")</f>
        <v/>
      </c>
      <c r="S95" s="24" t="str">
        <f>IF(ISNUMBER(AVERAGEIFS(Observed!S$2:S$3250,Observed!$A$2:$A$3250,$A95,Observed!$C$2:$C$3250,$C95)),AVERAGEIFS(Observed!S$2:S$3250,Observed!$A$2:$A$3250,$A95,Observed!$C$2:$C$3250,$C95),"")</f>
        <v/>
      </c>
      <c r="T95" s="24" t="str">
        <f>IF(ISNUMBER(AVERAGEIFS(Observed!T$2:T$3250,Observed!$A$2:$A$3250,$A95,Observed!$C$2:$C$3250,$C95)),AVERAGEIFS(Observed!T$2:T$3250,Observed!$A$2:$A$3250,$A95,Observed!$C$2:$C$3250,$C95),"")</f>
        <v/>
      </c>
      <c r="U95" s="24" t="str">
        <f>IF(ISNUMBER(AVERAGEIFS(Observed!U$2:U$3250,Observed!$A$2:$A$3250,$A95,Observed!$C$2:$C$3250,$C95)),AVERAGEIFS(Observed!U$2:U$3250,Observed!$A$2:$A$3250,$A95,Observed!$C$2:$C$3250,$C95),"")</f>
        <v/>
      </c>
      <c r="V95" s="23" t="str">
        <f>IF(ISNUMBER(AVERAGEIFS(Observed!V$2:V$3250,Observed!$A$2:$A$3250,$A95,Observed!$C$2:$C$3250,$C95)),AVERAGEIFS(Observed!V$2:V$3250,Observed!$A$2:$A$3250,$A95,Observed!$C$2:$C$3250,$C95),"")</f>
        <v/>
      </c>
      <c r="W95" s="25" t="str">
        <f>IF(ISNUMBER(AVERAGEIFS(Observed!W$2:W$3250,Observed!$A$2:$A$3250,$A95,Observed!$C$2:$C$3250,$C95)),AVERAGEIFS(Observed!W$2:W$3250,Observed!$A$2:$A$3250,$A95,Observed!$C$2:$C$3250,$C95),"")</f>
        <v/>
      </c>
      <c r="X95" s="25" t="str">
        <f>IF(ISNUMBER(AVERAGEIFS(Observed!X$2:X$3250,Observed!$A$2:$A$3250,$A95,Observed!$C$2:$C$3250,$C95)),AVERAGEIFS(Observed!X$2:X$3250,Observed!$A$2:$A$3250,$A95,Observed!$C$2:$C$3250,$C95),"")</f>
        <v/>
      </c>
      <c r="Y95" s="23" t="str">
        <f>IF(ISNUMBER(AVERAGEIFS(Observed!Y$2:Y$3250,Observed!$A$2:$A$3250,$A95,Observed!$C$2:$C$3250,$C95)),AVERAGEIFS(Observed!Y$2:Y$3250,Observed!$A$2:$A$3250,$A95,Observed!$C$2:$C$3250,$C95),"")</f>
        <v/>
      </c>
      <c r="Z95" s="23" t="str">
        <f>IF(ISNUMBER(AVERAGEIFS(Observed!Z$2:Z$3250,Observed!$A$2:$A$3250,$A95,Observed!$C$2:$C$3250,$C95)),AVERAGEIFS(Observed!Z$2:Z$3250,Observed!$A$2:$A$3250,$A95,Observed!$C$2:$C$3250,$C95),"")</f>
        <v/>
      </c>
      <c r="AA95" s="23" t="str">
        <f>IF(ISNUMBER(AVERAGEIFS(Observed!AA$2:AA$3250,Observed!$A$2:$A$3250,$A95,Observed!$C$2:$C$3250,$C95)),AVERAGEIFS(Observed!AA$2:AA$3250,Observed!$A$2:$A$3250,$A95,Observed!$C$2:$C$3250,$C95),"")</f>
        <v/>
      </c>
      <c r="AB95" s="23" t="str">
        <f>IF(ISNUMBER(AVERAGEIFS(Observed!AB$2:AB$3250,Observed!$A$2:$A$3250,$A95,Observed!$C$2:$C$3250,$C95)),AVERAGEIFS(Observed!AB$2:AB$3250,Observed!$A$2:$A$3250,$A95,Observed!$C$2:$C$3250,$C95),"")</f>
        <v/>
      </c>
      <c r="AC95" s="23" t="str">
        <f>IF(ISNUMBER(AVERAGEIFS(Observed!AC$2:AC$3250,Observed!$A$2:$A$3250,$A95,Observed!$C$2:$C$3250,$C95)),AVERAGEIFS(Observed!AC$2:AC$3250,Observed!$A$2:$A$3250,$A95,Observed!$C$2:$C$3250,$C95),"")</f>
        <v/>
      </c>
      <c r="AD95" s="23" t="str">
        <f>IF(ISNUMBER(AVERAGEIFS(Observed!AD$2:AD$3250,Observed!$A$2:$A$3250,$A95,Observed!$C$2:$C$3250,$C95)),AVERAGEIFS(Observed!AD$2:AD$3250,Observed!$A$2:$A$3250,$A95,Observed!$C$2:$C$3250,$C95),"")</f>
        <v/>
      </c>
      <c r="AE95" s="23" t="str">
        <f>IF(ISNUMBER(AVERAGEIFS(Observed!AE$2:AE$3250,Observed!$A$2:$A$3250,$A95,Observed!$C$2:$C$3250,$C95)),AVERAGEIFS(Observed!AE$2:AE$3250,Observed!$A$2:$A$3250,$A95,Observed!$C$2:$C$3250,$C95),"")</f>
        <v/>
      </c>
      <c r="AF95" s="23" t="str">
        <f>IF(ISNUMBER(AVERAGEIFS(Observed!AF$2:AF$3250,Observed!$A$2:$A$3250,$A95,Observed!$C$2:$C$3250,$C95)),AVERAGEIFS(Observed!AF$2:AF$3250,Observed!$A$2:$A$3250,$A95,Observed!$C$2:$C$3250,$C95),"")</f>
        <v/>
      </c>
      <c r="AG95" s="23" t="str">
        <f>IF(ISNUMBER(AVERAGEIFS(Observed!AG$2:AG$3250,Observed!$A$2:$A$3250,$A95,Observed!$C$2:$C$3250,$C95)),AVERAGEIFS(Observed!AG$2:AG$3250,Observed!$A$2:$A$3250,$A95,Observed!$C$2:$C$3250,$C95),"")</f>
        <v/>
      </c>
      <c r="AH95" s="24" t="str">
        <f>IF(ISNUMBER(AVERAGEIFS(Observed!AH$2:AH$3250,Observed!$A$2:$A$3250,$A95,Observed!$C$2:$C$3250,$C95)),AVERAGEIFS(Observed!AH$2:AH$3250,Observed!$A$2:$A$3250,$A95,Observed!$C$2:$C$3250,$C95),"")</f>
        <v/>
      </c>
      <c r="AI95" s="24" t="str">
        <f>IF(ISNUMBER(AVERAGEIFS(Observed!AI$2:AI$3250,Observed!$A$2:$A$3250,$A95,Observed!$C$2:$C$3250,$C95)),AVERAGEIFS(Observed!AI$2:AI$3250,Observed!$A$2:$A$3250,$A95,Observed!$C$2:$C$3250,$C95),"")</f>
        <v/>
      </c>
      <c r="AJ95" s="24" t="str">
        <f>IF(ISNUMBER(AVERAGEIFS(Observed!AJ$2:AJ$3250,Observed!$A$2:$A$3250,$A95,Observed!$C$2:$C$3250,$C95)),AVERAGEIFS(Observed!AJ$2:AJ$3250,Observed!$A$2:$A$3250,$A95,Observed!$C$2:$C$3250,$C95),"")</f>
        <v/>
      </c>
      <c r="AK95" s="23" t="str">
        <f>IF(ISNUMBER(AVERAGEIFS(Observed!AK$2:AK$3250,Observed!$A$2:$A$3250,$A95,Observed!$C$2:$C$3250,$C95)),AVERAGEIFS(Observed!AK$2:AK$3250,Observed!$A$2:$A$3250,$A95,Observed!$C$2:$C$3250,$C95),"")</f>
        <v/>
      </c>
      <c r="AL95" s="24" t="str">
        <f>IF(ISNUMBER(AVERAGEIFS(Observed!AL$2:AL$3250,Observed!$A$2:$A$3250,$A95,Observed!$C$2:$C$3250,$C95)),AVERAGEIFS(Observed!AL$2:AL$3250,Observed!$A$2:$A$3250,$A95,Observed!$C$2:$C$3250,$C95),"")</f>
        <v/>
      </c>
      <c r="AM95" s="24" t="str">
        <f>IF(ISNUMBER(AVERAGEIFS(Observed!AM$2:AM$3250,Observed!$A$2:$A$3250,$A95,Observed!$C$2:$C$3250,$C95)),AVERAGEIFS(Observed!AM$2:AM$3250,Observed!$A$2:$A$3250,$A95,Observed!$C$2:$C$3250,$C95),"")</f>
        <v/>
      </c>
      <c r="AN95" s="24" t="str">
        <f>IF(ISNUMBER(AVERAGEIFS(Observed!AN$2:AN$3250,Observed!$A$2:$A$3250,$A95,Observed!$C$2:$C$3250,$C95)),AVERAGEIFS(Observed!AN$2:AN$3250,Observed!$A$2:$A$3250,$A95,Observed!$C$2:$C$3250,$C95),"")</f>
        <v/>
      </c>
      <c r="AO95" s="24" t="str">
        <f>IF(ISNUMBER(AVERAGEIFS(Observed!AO$2:AO$3250,Observed!$A$2:$A$3250,$A95,Observed!$C$2:$C$3250,$C95)),AVERAGEIFS(Observed!AO$2:AO$3250,Observed!$A$2:$A$3250,$A95,Observed!$C$2:$C$3250,$C95),"")</f>
        <v/>
      </c>
      <c r="AP95" s="24" t="str">
        <f>IF(ISNUMBER(AVERAGEIFS(Observed!AP$2:AP$3250,Observed!$A$2:$A$3250,$A95,Observed!$C$2:$C$3250,$C95)),AVERAGEIFS(Observed!AP$2:AP$3250,Observed!$A$2:$A$3250,$A95,Observed!$C$2:$C$3250,$C95),"")</f>
        <v/>
      </c>
      <c r="AQ95" s="24" t="str">
        <f>IF(ISNUMBER(AVERAGEIFS(Observed!AQ$2:AQ$3250,Observed!$A$2:$A$3250,$A95,Observed!$C$2:$C$3250,$C95)),AVERAGEIFS(Observed!AQ$2:AQ$3250,Observed!$A$2:$A$3250,$A95,Observed!$C$2:$C$3250,$C95),"")</f>
        <v/>
      </c>
      <c r="AR95" s="24" t="str">
        <f>IF(ISNUMBER(AVERAGEIFS(Observed!AR$2:AR$3250,Observed!$A$2:$A$3250,$A95,Observed!$C$2:$C$3250,$C95)),AVERAGEIFS(Observed!AR$2:AR$3250,Observed!$A$2:$A$3250,$A95,Observed!$C$2:$C$3250,$C95),"")</f>
        <v/>
      </c>
      <c r="AS95" s="23" t="str">
        <f>IF(ISNUMBER(AVERAGEIFS(Observed!AS$2:AS$3250,Observed!$A$2:$A$3250,$A95,Observed!$C$2:$C$3250,$C95)),AVERAGEIFS(Observed!AS$2:AS$3250,Observed!$A$2:$A$3250,$A95,Observed!$C$2:$C$3250,$C95),"")</f>
        <v/>
      </c>
      <c r="AT95" s="24" t="str">
        <f>IF(ISNUMBER(AVERAGEIFS(Observed!AT$2:AT$3250,Observed!$A$2:$A$3250,$A95,Observed!$C$2:$C$3250,$C95)),AVERAGEIFS(Observed!AT$2:AT$3250,Observed!$A$2:$A$3250,$A95,Observed!$C$2:$C$3250,$C95),"")</f>
        <v/>
      </c>
      <c r="AU95" s="23" t="str">
        <f>IF(ISNUMBER(AVERAGEIFS(Observed!AU$2:AU$3250,Observed!$A$2:$A$3250,$A95,Observed!$C$2:$C$3250,$C95)),AVERAGEIFS(Observed!AU$2:AU$3250,Observed!$A$2:$A$3250,$A95,Observed!$C$2:$C$3250,$C95),"")</f>
        <v/>
      </c>
      <c r="AV95" s="23" t="str">
        <f>IF(ISNUMBER(AVERAGEIFS(Observed!AV$2:AV$3250,Observed!$A$2:$A$3250,$A95,Observed!$C$2:$C$3250,$C95)),AVERAGEIFS(Observed!AV$2:AV$3250,Observed!$A$2:$A$3250,$A95,Observed!$C$2:$C$3250,$C95),"")</f>
        <v/>
      </c>
      <c r="AW95" s="2">
        <f>COUNTIFS(Observed!$A$2:$A$3250,$A95,Observed!$C$2:$C$3250,$C95)</f>
        <v>2</v>
      </c>
      <c r="AX95" s="2">
        <f t="shared" si="1"/>
        <v>1</v>
      </c>
    </row>
    <row r="96" spans="1:50" x14ac:dyDescent="0.25">
      <c r="A96" s="4" t="s">
        <v>121</v>
      </c>
      <c r="B96" t="s">
        <v>24</v>
      </c>
      <c r="C96" s="3">
        <v>42143</v>
      </c>
      <c r="D96">
        <v>1</v>
      </c>
      <c r="E96">
        <v>350</v>
      </c>
      <c r="J96" s="2" t="s">
        <v>44</v>
      </c>
      <c r="K96" s="2" t="s">
        <v>22</v>
      </c>
      <c r="L96">
        <v>4</v>
      </c>
      <c r="M96" s="2" t="s">
        <v>116</v>
      </c>
      <c r="N96" s="22">
        <f>IF(ISNUMBER(AVERAGEIFS(Observed!N$2:N$3250,Observed!$A$2:$A$3250,$A96,Observed!$C$2:$C$3250,$C96)),AVERAGEIFS(Observed!N$2:N$3250,Observed!$A$2:$A$3250,$A96,Observed!$C$2:$C$3250,$C96),"")</f>
        <v>3216</v>
      </c>
      <c r="O96" s="23">
        <f>IF(ISNUMBER(AVERAGEIFS(Observed!O$2:O$3250,Observed!$A$2:$A$3250,$A96,Observed!$C$2:$C$3250,$C96)),AVERAGEIFS(Observed!O$2:O$3250,Observed!$A$2:$A$3250,$A96,Observed!$C$2:$C$3250,$C96),"")</f>
        <v>321.60000000000002</v>
      </c>
      <c r="P96" s="23" t="str">
        <f>IF(ISNUMBER(AVERAGEIFS(Observed!P$2:P$3250,Observed!$A$2:$A$3250,$A96,Observed!$C$2:$C$3250,$C96)),AVERAGEIFS(Observed!P$2:P$3250,Observed!$A$2:$A$3250,$A96,Observed!$C$2:$C$3250,$C96),"")</f>
        <v/>
      </c>
      <c r="Q96" s="23" t="str">
        <f>IF(ISNUMBER(AVERAGEIFS(Observed!Q$2:Q$3250,Observed!$A$2:$A$3250,$A96,Observed!$C$2:$C$3250,$C96)),AVERAGEIFS(Observed!Q$2:Q$3250,Observed!$A$2:$A$3250,$A96,Observed!$C$2:$C$3250,$C96),"")</f>
        <v/>
      </c>
      <c r="R96" s="23" t="str">
        <f>IF(ISNUMBER(AVERAGEIFS(Observed!R$2:R$3250,Observed!$A$2:$A$3250,$A96,Observed!$C$2:$C$3250,$C96)),AVERAGEIFS(Observed!R$2:R$3250,Observed!$A$2:$A$3250,$A96,Observed!$C$2:$C$3250,$C96),"")</f>
        <v/>
      </c>
      <c r="S96" s="24" t="str">
        <f>IF(ISNUMBER(AVERAGEIFS(Observed!S$2:S$3250,Observed!$A$2:$A$3250,$A96,Observed!$C$2:$C$3250,$C96)),AVERAGEIFS(Observed!S$2:S$3250,Observed!$A$2:$A$3250,$A96,Observed!$C$2:$C$3250,$C96),"")</f>
        <v/>
      </c>
      <c r="T96" s="24" t="str">
        <f>IF(ISNUMBER(AVERAGEIFS(Observed!T$2:T$3250,Observed!$A$2:$A$3250,$A96,Observed!$C$2:$C$3250,$C96)),AVERAGEIFS(Observed!T$2:T$3250,Observed!$A$2:$A$3250,$A96,Observed!$C$2:$C$3250,$C96),"")</f>
        <v/>
      </c>
      <c r="U96" s="24" t="str">
        <f>IF(ISNUMBER(AVERAGEIFS(Observed!U$2:U$3250,Observed!$A$2:$A$3250,$A96,Observed!$C$2:$C$3250,$C96)),AVERAGEIFS(Observed!U$2:U$3250,Observed!$A$2:$A$3250,$A96,Observed!$C$2:$C$3250,$C96),"")</f>
        <v/>
      </c>
      <c r="V96" s="23" t="str">
        <f>IF(ISNUMBER(AVERAGEIFS(Observed!V$2:V$3250,Observed!$A$2:$A$3250,$A96,Observed!$C$2:$C$3250,$C96)),AVERAGEIFS(Observed!V$2:V$3250,Observed!$A$2:$A$3250,$A96,Observed!$C$2:$C$3250,$C96),"")</f>
        <v/>
      </c>
      <c r="W96" s="25" t="str">
        <f>IF(ISNUMBER(AVERAGEIFS(Observed!W$2:W$3250,Observed!$A$2:$A$3250,$A96,Observed!$C$2:$C$3250,$C96)),AVERAGEIFS(Observed!W$2:W$3250,Observed!$A$2:$A$3250,$A96,Observed!$C$2:$C$3250,$C96),"")</f>
        <v/>
      </c>
      <c r="X96" s="25" t="str">
        <f>IF(ISNUMBER(AVERAGEIFS(Observed!X$2:X$3250,Observed!$A$2:$A$3250,$A96,Observed!$C$2:$C$3250,$C96)),AVERAGEIFS(Observed!X$2:X$3250,Observed!$A$2:$A$3250,$A96,Observed!$C$2:$C$3250,$C96),"")</f>
        <v/>
      </c>
      <c r="Y96" s="23" t="str">
        <f>IF(ISNUMBER(AVERAGEIFS(Observed!Y$2:Y$3250,Observed!$A$2:$A$3250,$A96,Observed!$C$2:$C$3250,$C96)),AVERAGEIFS(Observed!Y$2:Y$3250,Observed!$A$2:$A$3250,$A96,Observed!$C$2:$C$3250,$C96),"")</f>
        <v/>
      </c>
      <c r="Z96" s="23" t="str">
        <f>IF(ISNUMBER(AVERAGEIFS(Observed!Z$2:Z$3250,Observed!$A$2:$A$3250,$A96,Observed!$C$2:$C$3250,$C96)),AVERAGEIFS(Observed!Z$2:Z$3250,Observed!$A$2:$A$3250,$A96,Observed!$C$2:$C$3250,$C96),"")</f>
        <v/>
      </c>
      <c r="AA96" s="23" t="str">
        <f>IF(ISNUMBER(AVERAGEIFS(Observed!AA$2:AA$3250,Observed!$A$2:$A$3250,$A96,Observed!$C$2:$C$3250,$C96)),AVERAGEIFS(Observed!AA$2:AA$3250,Observed!$A$2:$A$3250,$A96,Observed!$C$2:$C$3250,$C96),"")</f>
        <v/>
      </c>
      <c r="AB96" s="23" t="str">
        <f>IF(ISNUMBER(AVERAGEIFS(Observed!AB$2:AB$3250,Observed!$A$2:$A$3250,$A96,Observed!$C$2:$C$3250,$C96)),AVERAGEIFS(Observed!AB$2:AB$3250,Observed!$A$2:$A$3250,$A96,Observed!$C$2:$C$3250,$C96),"")</f>
        <v/>
      </c>
      <c r="AC96" s="23" t="str">
        <f>IF(ISNUMBER(AVERAGEIFS(Observed!AC$2:AC$3250,Observed!$A$2:$A$3250,$A96,Observed!$C$2:$C$3250,$C96)),AVERAGEIFS(Observed!AC$2:AC$3250,Observed!$A$2:$A$3250,$A96,Observed!$C$2:$C$3250,$C96),"")</f>
        <v/>
      </c>
      <c r="AD96" s="23" t="str">
        <f>IF(ISNUMBER(AVERAGEIFS(Observed!AD$2:AD$3250,Observed!$A$2:$A$3250,$A96,Observed!$C$2:$C$3250,$C96)),AVERAGEIFS(Observed!AD$2:AD$3250,Observed!$A$2:$A$3250,$A96,Observed!$C$2:$C$3250,$C96),"")</f>
        <v/>
      </c>
      <c r="AE96" s="23" t="str">
        <f>IF(ISNUMBER(AVERAGEIFS(Observed!AE$2:AE$3250,Observed!$A$2:$A$3250,$A96,Observed!$C$2:$C$3250,$C96)),AVERAGEIFS(Observed!AE$2:AE$3250,Observed!$A$2:$A$3250,$A96,Observed!$C$2:$C$3250,$C96),"")</f>
        <v/>
      </c>
      <c r="AF96" s="23" t="str">
        <f>IF(ISNUMBER(AVERAGEIFS(Observed!AF$2:AF$3250,Observed!$A$2:$A$3250,$A96,Observed!$C$2:$C$3250,$C96)),AVERAGEIFS(Observed!AF$2:AF$3250,Observed!$A$2:$A$3250,$A96,Observed!$C$2:$C$3250,$C96),"")</f>
        <v/>
      </c>
      <c r="AG96" s="23" t="str">
        <f>IF(ISNUMBER(AVERAGEIFS(Observed!AG$2:AG$3250,Observed!$A$2:$A$3250,$A96,Observed!$C$2:$C$3250,$C96)),AVERAGEIFS(Observed!AG$2:AG$3250,Observed!$A$2:$A$3250,$A96,Observed!$C$2:$C$3250,$C96),"")</f>
        <v/>
      </c>
      <c r="AH96" s="24" t="str">
        <f>IF(ISNUMBER(AVERAGEIFS(Observed!AH$2:AH$3250,Observed!$A$2:$A$3250,$A96,Observed!$C$2:$C$3250,$C96)),AVERAGEIFS(Observed!AH$2:AH$3250,Observed!$A$2:$A$3250,$A96,Observed!$C$2:$C$3250,$C96),"")</f>
        <v/>
      </c>
      <c r="AI96" s="24" t="str">
        <f>IF(ISNUMBER(AVERAGEIFS(Observed!AI$2:AI$3250,Observed!$A$2:$A$3250,$A96,Observed!$C$2:$C$3250,$C96)),AVERAGEIFS(Observed!AI$2:AI$3250,Observed!$A$2:$A$3250,$A96,Observed!$C$2:$C$3250,$C96),"")</f>
        <v/>
      </c>
      <c r="AJ96" s="24" t="str">
        <f>IF(ISNUMBER(AVERAGEIFS(Observed!AJ$2:AJ$3250,Observed!$A$2:$A$3250,$A96,Observed!$C$2:$C$3250,$C96)),AVERAGEIFS(Observed!AJ$2:AJ$3250,Observed!$A$2:$A$3250,$A96,Observed!$C$2:$C$3250,$C96),"")</f>
        <v/>
      </c>
      <c r="AK96" s="23" t="str">
        <f>IF(ISNUMBER(AVERAGEIFS(Observed!AK$2:AK$3250,Observed!$A$2:$A$3250,$A96,Observed!$C$2:$C$3250,$C96)),AVERAGEIFS(Observed!AK$2:AK$3250,Observed!$A$2:$A$3250,$A96,Observed!$C$2:$C$3250,$C96),"")</f>
        <v/>
      </c>
      <c r="AL96" s="24" t="str">
        <f>IF(ISNUMBER(AVERAGEIFS(Observed!AL$2:AL$3250,Observed!$A$2:$A$3250,$A96,Observed!$C$2:$C$3250,$C96)),AVERAGEIFS(Observed!AL$2:AL$3250,Observed!$A$2:$A$3250,$A96,Observed!$C$2:$C$3250,$C96),"")</f>
        <v/>
      </c>
      <c r="AM96" s="24" t="str">
        <f>IF(ISNUMBER(AVERAGEIFS(Observed!AM$2:AM$3250,Observed!$A$2:$A$3250,$A96,Observed!$C$2:$C$3250,$C96)),AVERAGEIFS(Observed!AM$2:AM$3250,Observed!$A$2:$A$3250,$A96,Observed!$C$2:$C$3250,$C96),"")</f>
        <v/>
      </c>
      <c r="AN96" s="24" t="str">
        <f>IF(ISNUMBER(AVERAGEIFS(Observed!AN$2:AN$3250,Observed!$A$2:$A$3250,$A96,Observed!$C$2:$C$3250,$C96)),AVERAGEIFS(Observed!AN$2:AN$3250,Observed!$A$2:$A$3250,$A96,Observed!$C$2:$C$3250,$C96),"")</f>
        <v/>
      </c>
      <c r="AO96" s="24" t="str">
        <f>IF(ISNUMBER(AVERAGEIFS(Observed!AO$2:AO$3250,Observed!$A$2:$A$3250,$A96,Observed!$C$2:$C$3250,$C96)),AVERAGEIFS(Observed!AO$2:AO$3250,Observed!$A$2:$A$3250,$A96,Observed!$C$2:$C$3250,$C96),"")</f>
        <v/>
      </c>
      <c r="AP96" s="24" t="str">
        <f>IF(ISNUMBER(AVERAGEIFS(Observed!AP$2:AP$3250,Observed!$A$2:$A$3250,$A96,Observed!$C$2:$C$3250,$C96)),AVERAGEIFS(Observed!AP$2:AP$3250,Observed!$A$2:$A$3250,$A96,Observed!$C$2:$C$3250,$C96),"")</f>
        <v/>
      </c>
      <c r="AQ96" s="24" t="str">
        <f>IF(ISNUMBER(AVERAGEIFS(Observed!AQ$2:AQ$3250,Observed!$A$2:$A$3250,$A96,Observed!$C$2:$C$3250,$C96)),AVERAGEIFS(Observed!AQ$2:AQ$3250,Observed!$A$2:$A$3250,$A96,Observed!$C$2:$C$3250,$C96),"")</f>
        <v/>
      </c>
      <c r="AR96" s="24" t="str">
        <f>IF(ISNUMBER(AVERAGEIFS(Observed!AR$2:AR$3250,Observed!$A$2:$A$3250,$A96,Observed!$C$2:$C$3250,$C96)),AVERAGEIFS(Observed!AR$2:AR$3250,Observed!$A$2:$A$3250,$A96,Observed!$C$2:$C$3250,$C96),"")</f>
        <v/>
      </c>
      <c r="AS96" s="23" t="str">
        <f>IF(ISNUMBER(AVERAGEIFS(Observed!AS$2:AS$3250,Observed!$A$2:$A$3250,$A96,Observed!$C$2:$C$3250,$C96)),AVERAGEIFS(Observed!AS$2:AS$3250,Observed!$A$2:$A$3250,$A96,Observed!$C$2:$C$3250,$C96),"")</f>
        <v/>
      </c>
      <c r="AT96" s="24" t="str">
        <f>IF(ISNUMBER(AVERAGEIFS(Observed!AT$2:AT$3250,Observed!$A$2:$A$3250,$A96,Observed!$C$2:$C$3250,$C96)),AVERAGEIFS(Observed!AT$2:AT$3250,Observed!$A$2:$A$3250,$A96,Observed!$C$2:$C$3250,$C96),"")</f>
        <v/>
      </c>
      <c r="AU96" s="23" t="str">
        <f>IF(ISNUMBER(AVERAGEIFS(Observed!AU$2:AU$3250,Observed!$A$2:$A$3250,$A96,Observed!$C$2:$C$3250,$C96)),AVERAGEIFS(Observed!AU$2:AU$3250,Observed!$A$2:$A$3250,$A96,Observed!$C$2:$C$3250,$C96),"")</f>
        <v/>
      </c>
      <c r="AV96" s="23" t="str">
        <f>IF(ISNUMBER(AVERAGEIFS(Observed!AV$2:AV$3250,Observed!$A$2:$A$3250,$A96,Observed!$C$2:$C$3250,$C96)),AVERAGEIFS(Observed!AV$2:AV$3250,Observed!$A$2:$A$3250,$A96,Observed!$C$2:$C$3250,$C96),"")</f>
        <v/>
      </c>
      <c r="AW96" s="2">
        <f>COUNTIFS(Observed!$A$2:$A$3250,$A96,Observed!$C$2:$C$3250,$C96)</f>
        <v>2</v>
      </c>
      <c r="AX96" s="2">
        <f t="shared" si="1"/>
        <v>1</v>
      </c>
    </row>
    <row r="97" spans="1:50" x14ac:dyDescent="0.25">
      <c r="A97" s="4" t="s">
        <v>122</v>
      </c>
      <c r="B97" t="s">
        <v>24</v>
      </c>
      <c r="C97" s="3">
        <v>42143</v>
      </c>
      <c r="D97">
        <v>1</v>
      </c>
      <c r="E97">
        <v>500</v>
      </c>
      <c r="J97" s="2" t="s">
        <v>44</v>
      </c>
      <c r="K97" s="2" t="s">
        <v>22</v>
      </c>
      <c r="L97">
        <v>4</v>
      </c>
      <c r="M97" s="2" t="s">
        <v>116</v>
      </c>
      <c r="N97" s="22">
        <f>IF(ISNUMBER(AVERAGEIFS(Observed!N$2:N$3250,Observed!$A$2:$A$3250,$A97,Observed!$C$2:$C$3250,$C97)),AVERAGEIFS(Observed!N$2:N$3250,Observed!$A$2:$A$3250,$A97,Observed!$C$2:$C$3250,$C97),"")</f>
        <v>3860</v>
      </c>
      <c r="O97" s="23">
        <f>IF(ISNUMBER(AVERAGEIFS(Observed!O$2:O$3250,Observed!$A$2:$A$3250,$A97,Observed!$C$2:$C$3250,$C97)),AVERAGEIFS(Observed!O$2:O$3250,Observed!$A$2:$A$3250,$A97,Observed!$C$2:$C$3250,$C97),"")</f>
        <v>386</v>
      </c>
      <c r="P97" s="23" t="str">
        <f>IF(ISNUMBER(AVERAGEIFS(Observed!P$2:P$3250,Observed!$A$2:$A$3250,$A97,Observed!$C$2:$C$3250,$C97)),AVERAGEIFS(Observed!P$2:P$3250,Observed!$A$2:$A$3250,$A97,Observed!$C$2:$C$3250,$C97),"")</f>
        <v/>
      </c>
      <c r="Q97" s="23" t="str">
        <f>IF(ISNUMBER(AVERAGEIFS(Observed!Q$2:Q$3250,Observed!$A$2:$A$3250,$A97,Observed!$C$2:$C$3250,$C97)),AVERAGEIFS(Observed!Q$2:Q$3250,Observed!$A$2:$A$3250,$A97,Observed!$C$2:$C$3250,$C97),"")</f>
        <v/>
      </c>
      <c r="R97" s="23" t="str">
        <f>IF(ISNUMBER(AVERAGEIFS(Observed!R$2:R$3250,Observed!$A$2:$A$3250,$A97,Observed!$C$2:$C$3250,$C97)),AVERAGEIFS(Observed!R$2:R$3250,Observed!$A$2:$A$3250,$A97,Observed!$C$2:$C$3250,$C97),"")</f>
        <v/>
      </c>
      <c r="S97" s="24" t="str">
        <f>IF(ISNUMBER(AVERAGEIFS(Observed!S$2:S$3250,Observed!$A$2:$A$3250,$A97,Observed!$C$2:$C$3250,$C97)),AVERAGEIFS(Observed!S$2:S$3250,Observed!$A$2:$A$3250,$A97,Observed!$C$2:$C$3250,$C97),"")</f>
        <v/>
      </c>
      <c r="T97" s="24" t="str">
        <f>IF(ISNUMBER(AVERAGEIFS(Observed!T$2:T$3250,Observed!$A$2:$A$3250,$A97,Observed!$C$2:$C$3250,$C97)),AVERAGEIFS(Observed!T$2:T$3250,Observed!$A$2:$A$3250,$A97,Observed!$C$2:$C$3250,$C97),"")</f>
        <v/>
      </c>
      <c r="U97" s="24" t="str">
        <f>IF(ISNUMBER(AVERAGEIFS(Observed!U$2:U$3250,Observed!$A$2:$A$3250,$A97,Observed!$C$2:$C$3250,$C97)),AVERAGEIFS(Observed!U$2:U$3250,Observed!$A$2:$A$3250,$A97,Observed!$C$2:$C$3250,$C97),"")</f>
        <v/>
      </c>
      <c r="V97" s="23" t="str">
        <f>IF(ISNUMBER(AVERAGEIFS(Observed!V$2:V$3250,Observed!$A$2:$A$3250,$A97,Observed!$C$2:$C$3250,$C97)),AVERAGEIFS(Observed!V$2:V$3250,Observed!$A$2:$A$3250,$A97,Observed!$C$2:$C$3250,$C97),"")</f>
        <v/>
      </c>
      <c r="W97" s="25" t="str">
        <f>IF(ISNUMBER(AVERAGEIFS(Observed!W$2:W$3250,Observed!$A$2:$A$3250,$A97,Observed!$C$2:$C$3250,$C97)),AVERAGEIFS(Observed!W$2:W$3250,Observed!$A$2:$A$3250,$A97,Observed!$C$2:$C$3250,$C97),"")</f>
        <v/>
      </c>
      <c r="X97" s="25" t="str">
        <f>IF(ISNUMBER(AVERAGEIFS(Observed!X$2:X$3250,Observed!$A$2:$A$3250,$A97,Observed!$C$2:$C$3250,$C97)),AVERAGEIFS(Observed!X$2:X$3250,Observed!$A$2:$A$3250,$A97,Observed!$C$2:$C$3250,$C97),"")</f>
        <v/>
      </c>
      <c r="Y97" s="23" t="str">
        <f>IF(ISNUMBER(AVERAGEIFS(Observed!Y$2:Y$3250,Observed!$A$2:$A$3250,$A97,Observed!$C$2:$C$3250,$C97)),AVERAGEIFS(Observed!Y$2:Y$3250,Observed!$A$2:$A$3250,$A97,Observed!$C$2:$C$3250,$C97),"")</f>
        <v/>
      </c>
      <c r="Z97" s="23" t="str">
        <f>IF(ISNUMBER(AVERAGEIFS(Observed!Z$2:Z$3250,Observed!$A$2:$A$3250,$A97,Observed!$C$2:$C$3250,$C97)),AVERAGEIFS(Observed!Z$2:Z$3250,Observed!$A$2:$A$3250,$A97,Observed!$C$2:$C$3250,$C97),"")</f>
        <v/>
      </c>
      <c r="AA97" s="23" t="str">
        <f>IF(ISNUMBER(AVERAGEIFS(Observed!AA$2:AA$3250,Observed!$A$2:$A$3250,$A97,Observed!$C$2:$C$3250,$C97)),AVERAGEIFS(Observed!AA$2:AA$3250,Observed!$A$2:$A$3250,$A97,Observed!$C$2:$C$3250,$C97),"")</f>
        <v/>
      </c>
      <c r="AB97" s="23" t="str">
        <f>IF(ISNUMBER(AVERAGEIFS(Observed!AB$2:AB$3250,Observed!$A$2:$A$3250,$A97,Observed!$C$2:$C$3250,$C97)),AVERAGEIFS(Observed!AB$2:AB$3250,Observed!$A$2:$A$3250,$A97,Observed!$C$2:$C$3250,$C97),"")</f>
        <v/>
      </c>
      <c r="AC97" s="23" t="str">
        <f>IF(ISNUMBER(AVERAGEIFS(Observed!AC$2:AC$3250,Observed!$A$2:$A$3250,$A97,Observed!$C$2:$C$3250,$C97)),AVERAGEIFS(Observed!AC$2:AC$3250,Observed!$A$2:$A$3250,$A97,Observed!$C$2:$C$3250,$C97),"")</f>
        <v/>
      </c>
      <c r="AD97" s="23" t="str">
        <f>IF(ISNUMBER(AVERAGEIFS(Observed!AD$2:AD$3250,Observed!$A$2:$A$3250,$A97,Observed!$C$2:$C$3250,$C97)),AVERAGEIFS(Observed!AD$2:AD$3250,Observed!$A$2:$A$3250,$A97,Observed!$C$2:$C$3250,$C97),"")</f>
        <v/>
      </c>
      <c r="AE97" s="23" t="str">
        <f>IF(ISNUMBER(AVERAGEIFS(Observed!AE$2:AE$3250,Observed!$A$2:$A$3250,$A97,Observed!$C$2:$C$3250,$C97)),AVERAGEIFS(Observed!AE$2:AE$3250,Observed!$A$2:$A$3250,$A97,Observed!$C$2:$C$3250,$C97),"")</f>
        <v/>
      </c>
      <c r="AF97" s="23" t="str">
        <f>IF(ISNUMBER(AVERAGEIFS(Observed!AF$2:AF$3250,Observed!$A$2:$A$3250,$A97,Observed!$C$2:$C$3250,$C97)),AVERAGEIFS(Observed!AF$2:AF$3250,Observed!$A$2:$A$3250,$A97,Observed!$C$2:$C$3250,$C97),"")</f>
        <v/>
      </c>
      <c r="AG97" s="23" t="str">
        <f>IF(ISNUMBER(AVERAGEIFS(Observed!AG$2:AG$3250,Observed!$A$2:$A$3250,$A97,Observed!$C$2:$C$3250,$C97)),AVERAGEIFS(Observed!AG$2:AG$3250,Observed!$A$2:$A$3250,$A97,Observed!$C$2:$C$3250,$C97),"")</f>
        <v/>
      </c>
      <c r="AH97" s="24" t="str">
        <f>IF(ISNUMBER(AVERAGEIFS(Observed!AH$2:AH$3250,Observed!$A$2:$A$3250,$A97,Observed!$C$2:$C$3250,$C97)),AVERAGEIFS(Observed!AH$2:AH$3250,Observed!$A$2:$A$3250,$A97,Observed!$C$2:$C$3250,$C97),"")</f>
        <v/>
      </c>
      <c r="AI97" s="24" t="str">
        <f>IF(ISNUMBER(AVERAGEIFS(Observed!AI$2:AI$3250,Observed!$A$2:$A$3250,$A97,Observed!$C$2:$C$3250,$C97)),AVERAGEIFS(Observed!AI$2:AI$3250,Observed!$A$2:$A$3250,$A97,Observed!$C$2:$C$3250,$C97),"")</f>
        <v/>
      </c>
      <c r="AJ97" s="24" t="str">
        <f>IF(ISNUMBER(AVERAGEIFS(Observed!AJ$2:AJ$3250,Observed!$A$2:$A$3250,$A97,Observed!$C$2:$C$3250,$C97)),AVERAGEIFS(Observed!AJ$2:AJ$3250,Observed!$A$2:$A$3250,$A97,Observed!$C$2:$C$3250,$C97),"")</f>
        <v/>
      </c>
      <c r="AK97" s="23" t="str">
        <f>IF(ISNUMBER(AVERAGEIFS(Observed!AK$2:AK$3250,Observed!$A$2:$A$3250,$A97,Observed!$C$2:$C$3250,$C97)),AVERAGEIFS(Observed!AK$2:AK$3250,Observed!$A$2:$A$3250,$A97,Observed!$C$2:$C$3250,$C97),"")</f>
        <v/>
      </c>
      <c r="AL97" s="24" t="str">
        <f>IF(ISNUMBER(AVERAGEIFS(Observed!AL$2:AL$3250,Observed!$A$2:$A$3250,$A97,Observed!$C$2:$C$3250,$C97)),AVERAGEIFS(Observed!AL$2:AL$3250,Observed!$A$2:$A$3250,$A97,Observed!$C$2:$C$3250,$C97),"")</f>
        <v/>
      </c>
      <c r="AM97" s="24" t="str">
        <f>IF(ISNUMBER(AVERAGEIFS(Observed!AM$2:AM$3250,Observed!$A$2:$A$3250,$A97,Observed!$C$2:$C$3250,$C97)),AVERAGEIFS(Observed!AM$2:AM$3250,Observed!$A$2:$A$3250,$A97,Observed!$C$2:$C$3250,$C97),"")</f>
        <v/>
      </c>
      <c r="AN97" s="24" t="str">
        <f>IF(ISNUMBER(AVERAGEIFS(Observed!AN$2:AN$3250,Observed!$A$2:$A$3250,$A97,Observed!$C$2:$C$3250,$C97)),AVERAGEIFS(Observed!AN$2:AN$3250,Observed!$A$2:$A$3250,$A97,Observed!$C$2:$C$3250,$C97),"")</f>
        <v/>
      </c>
      <c r="AO97" s="24" t="str">
        <f>IF(ISNUMBER(AVERAGEIFS(Observed!AO$2:AO$3250,Observed!$A$2:$A$3250,$A97,Observed!$C$2:$C$3250,$C97)),AVERAGEIFS(Observed!AO$2:AO$3250,Observed!$A$2:$A$3250,$A97,Observed!$C$2:$C$3250,$C97),"")</f>
        <v/>
      </c>
      <c r="AP97" s="24" t="str">
        <f>IF(ISNUMBER(AVERAGEIFS(Observed!AP$2:AP$3250,Observed!$A$2:$A$3250,$A97,Observed!$C$2:$C$3250,$C97)),AVERAGEIFS(Observed!AP$2:AP$3250,Observed!$A$2:$A$3250,$A97,Observed!$C$2:$C$3250,$C97),"")</f>
        <v/>
      </c>
      <c r="AQ97" s="24" t="str">
        <f>IF(ISNUMBER(AVERAGEIFS(Observed!AQ$2:AQ$3250,Observed!$A$2:$A$3250,$A97,Observed!$C$2:$C$3250,$C97)),AVERAGEIFS(Observed!AQ$2:AQ$3250,Observed!$A$2:$A$3250,$A97,Observed!$C$2:$C$3250,$C97),"")</f>
        <v/>
      </c>
      <c r="AR97" s="24" t="str">
        <f>IF(ISNUMBER(AVERAGEIFS(Observed!AR$2:AR$3250,Observed!$A$2:$A$3250,$A97,Observed!$C$2:$C$3250,$C97)),AVERAGEIFS(Observed!AR$2:AR$3250,Observed!$A$2:$A$3250,$A97,Observed!$C$2:$C$3250,$C97),"")</f>
        <v/>
      </c>
      <c r="AS97" s="23" t="str">
        <f>IF(ISNUMBER(AVERAGEIFS(Observed!AS$2:AS$3250,Observed!$A$2:$A$3250,$A97,Observed!$C$2:$C$3250,$C97)),AVERAGEIFS(Observed!AS$2:AS$3250,Observed!$A$2:$A$3250,$A97,Observed!$C$2:$C$3250,$C97),"")</f>
        <v/>
      </c>
      <c r="AT97" s="24" t="str">
        <f>IF(ISNUMBER(AVERAGEIFS(Observed!AT$2:AT$3250,Observed!$A$2:$A$3250,$A97,Observed!$C$2:$C$3250,$C97)),AVERAGEIFS(Observed!AT$2:AT$3250,Observed!$A$2:$A$3250,$A97,Observed!$C$2:$C$3250,$C97),"")</f>
        <v/>
      </c>
      <c r="AU97" s="23" t="str">
        <f>IF(ISNUMBER(AVERAGEIFS(Observed!AU$2:AU$3250,Observed!$A$2:$A$3250,$A97,Observed!$C$2:$C$3250,$C97)),AVERAGEIFS(Observed!AU$2:AU$3250,Observed!$A$2:$A$3250,$A97,Observed!$C$2:$C$3250,$C97),"")</f>
        <v/>
      </c>
      <c r="AV97" s="23" t="str">
        <f>IF(ISNUMBER(AVERAGEIFS(Observed!AV$2:AV$3250,Observed!$A$2:$A$3250,$A97,Observed!$C$2:$C$3250,$C97)),AVERAGEIFS(Observed!AV$2:AV$3250,Observed!$A$2:$A$3250,$A97,Observed!$C$2:$C$3250,$C97),"")</f>
        <v/>
      </c>
      <c r="AW97" s="2">
        <f>COUNTIFS(Observed!$A$2:$A$3250,$A97,Observed!$C$2:$C$3250,$C97)</f>
        <v>2</v>
      </c>
      <c r="AX97" s="2">
        <f t="shared" si="1"/>
        <v>1</v>
      </c>
    </row>
    <row r="98" spans="1:50" x14ac:dyDescent="0.25">
      <c r="A98" s="4" t="s">
        <v>117</v>
      </c>
      <c r="B98" t="s">
        <v>24</v>
      </c>
      <c r="C98" s="3">
        <v>42144</v>
      </c>
      <c r="D98">
        <v>1</v>
      </c>
      <c r="E98">
        <v>0</v>
      </c>
      <c r="J98" s="2" t="s">
        <v>44</v>
      </c>
      <c r="K98" s="2" t="s">
        <v>23</v>
      </c>
      <c r="L98">
        <v>5</v>
      </c>
      <c r="M98" s="2" t="s">
        <v>21</v>
      </c>
      <c r="N98" s="22" t="str">
        <f>IF(ISNUMBER(AVERAGEIFS(Observed!N$2:N$3250,Observed!$A$2:$A$3250,$A98,Observed!$C$2:$C$3250,$C98)),AVERAGEIFS(Observed!N$2:N$3250,Observed!$A$2:$A$3250,$A98,Observed!$C$2:$C$3250,$C98),"")</f>
        <v/>
      </c>
      <c r="O98" s="23" t="str">
        <f>IF(ISNUMBER(AVERAGEIFS(Observed!O$2:O$3250,Observed!$A$2:$A$3250,$A98,Observed!$C$2:$C$3250,$C98)),AVERAGEIFS(Observed!O$2:O$3250,Observed!$A$2:$A$3250,$A98,Observed!$C$2:$C$3250,$C98),"")</f>
        <v/>
      </c>
      <c r="P98" s="23">
        <f>IF(ISNUMBER(AVERAGEIFS(Observed!P$2:P$3250,Observed!$A$2:$A$3250,$A98,Observed!$C$2:$C$3250,$C98)),AVERAGEIFS(Observed!P$2:P$3250,Observed!$A$2:$A$3250,$A98,Observed!$C$2:$C$3250,$C98),"")</f>
        <v>38.314999999999998</v>
      </c>
      <c r="Q98" s="23">
        <f>IF(ISNUMBER(AVERAGEIFS(Observed!Q$2:Q$3250,Observed!$A$2:$A$3250,$A98,Observed!$C$2:$C$3250,$C98)),AVERAGEIFS(Observed!Q$2:Q$3250,Observed!$A$2:$A$3250,$A98,Observed!$C$2:$C$3250,$C98),"")</f>
        <v>38.314999999999998</v>
      </c>
      <c r="R98" s="23">
        <f>IF(ISNUMBER(AVERAGEIFS(Observed!R$2:R$3250,Observed!$A$2:$A$3250,$A98,Observed!$C$2:$C$3250,$C98)),AVERAGEIFS(Observed!R$2:R$3250,Observed!$A$2:$A$3250,$A98,Observed!$C$2:$C$3250,$C98),"")</f>
        <v>545.25</v>
      </c>
      <c r="S98" s="24" t="str">
        <f>IF(ISNUMBER(AVERAGEIFS(Observed!S$2:S$3250,Observed!$A$2:$A$3250,$A98,Observed!$C$2:$C$3250,$C98)),AVERAGEIFS(Observed!S$2:S$3250,Observed!$A$2:$A$3250,$A98,Observed!$C$2:$C$3250,$C98),"")</f>
        <v/>
      </c>
      <c r="T98" s="24" t="str">
        <f>IF(ISNUMBER(AVERAGEIFS(Observed!T$2:T$3250,Observed!$A$2:$A$3250,$A98,Observed!$C$2:$C$3250,$C98)),AVERAGEIFS(Observed!T$2:T$3250,Observed!$A$2:$A$3250,$A98,Observed!$C$2:$C$3250,$C98),"")</f>
        <v/>
      </c>
      <c r="U98" s="24" t="str">
        <f>IF(ISNUMBER(AVERAGEIFS(Observed!U$2:U$3250,Observed!$A$2:$A$3250,$A98,Observed!$C$2:$C$3250,$C98)),AVERAGEIFS(Observed!U$2:U$3250,Observed!$A$2:$A$3250,$A98,Observed!$C$2:$C$3250,$C98),"")</f>
        <v/>
      </c>
      <c r="V98" s="23" t="str">
        <f>IF(ISNUMBER(AVERAGEIFS(Observed!V$2:V$3250,Observed!$A$2:$A$3250,$A98,Observed!$C$2:$C$3250,$C98)),AVERAGEIFS(Observed!V$2:V$3250,Observed!$A$2:$A$3250,$A98,Observed!$C$2:$C$3250,$C98),"")</f>
        <v/>
      </c>
      <c r="W98" s="25" t="str">
        <f>IF(ISNUMBER(AVERAGEIFS(Observed!W$2:W$3250,Observed!$A$2:$A$3250,$A98,Observed!$C$2:$C$3250,$C98)),AVERAGEIFS(Observed!W$2:W$3250,Observed!$A$2:$A$3250,$A98,Observed!$C$2:$C$3250,$C98),"")</f>
        <v/>
      </c>
      <c r="X98" s="25" t="str">
        <f>IF(ISNUMBER(AVERAGEIFS(Observed!X$2:X$3250,Observed!$A$2:$A$3250,$A98,Observed!$C$2:$C$3250,$C98)),AVERAGEIFS(Observed!X$2:X$3250,Observed!$A$2:$A$3250,$A98,Observed!$C$2:$C$3250,$C98),"")</f>
        <v/>
      </c>
      <c r="Y98" s="23" t="str">
        <f>IF(ISNUMBER(AVERAGEIFS(Observed!Y$2:Y$3250,Observed!$A$2:$A$3250,$A98,Observed!$C$2:$C$3250,$C98)),AVERAGEIFS(Observed!Y$2:Y$3250,Observed!$A$2:$A$3250,$A98,Observed!$C$2:$C$3250,$C98),"")</f>
        <v/>
      </c>
      <c r="Z98" s="23" t="str">
        <f>IF(ISNUMBER(AVERAGEIFS(Observed!Z$2:Z$3250,Observed!$A$2:$A$3250,$A98,Observed!$C$2:$C$3250,$C98)),AVERAGEIFS(Observed!Z$2:Z$3250,Observed!$A$2:$A$3250,$A98,Observed!$C$2:$C$3250,$C98),"")</f>
        <v/>
      </c>
      <c r="AA98" s="23" t="str">
        <f>IF(ISNUMBER(AVERAGEIFS(Observed!AA$2:AA$3250,Observed!$A$2:$A$3250,$A98,Observed!$C$2:$C$3250,$C98)),AVERAGEIFS(Observed!AA$2:AA$3250,Observed!$A$2:$A$3250,$A98,Observed!$C$2:$C$3250,$C98),"")</f>
        <v/>
      </c>
      <c r="AB98" s="23" t="str">
        <f>IF(ISNUMBER(AVERAGEIFS(Observed!AB$2:AB$3250,Observed!$A$2:$A$3250,$A98,Observed!$C$2:$C$3250,$C98)),AVERAGEIFS(Observed!AB$2:AB$3250,Observed!$A$2:$A$3250,$A98,Observed!$C$2:$C$3250,$C98),"")</f>
        <v/>
      </c>
      <c r="AC98" s="23" t="str">
        <f>IF(ISNUMBER(AVERAGEIFS(Observed!AC$2:AC$3250,Observed!$A$2:$A$3250,$A98,Observed!$C$2:$C$3250,$C98)),AVERAGEIFS(Observed!AC$2:AC$3250,Observed!$A$2:$A$3250,$A98,Observed!$C$2:$C$3250,$C98),"")</f>
        <v/>
      </c>
      <c r="AD98" s="23" t="str">
        <f>IF(ISNUMBER(AVERAGEIFS(Observed!AD$2:AD$3250,Observed!$A$2:$A$3250,$A98,Observed!$C$2:$C$3250,$C98)),AVERAGEIFS(Observed!AD$2:AD$3250,Observed!$A$2:$A$3250,$A98,Observed!$C$2:$C$3250,$C98),"")</f>
        <v/>
      </c>
      <c r="AE98" s="23" t="str">
        <f>IF(ISNUMBER(AVERAGEIFS(Observed!AE$2:AE$3250,Observed!$A$2:$A$3250,$A98,Observed!$C$2:$C$3250,$C98)),AVERAGEIFS(Observed!AE$2:AE$3250,Observed!$A$2:$A$3250,$A98,Observed!$C$2:$C$3250,$C98),"")</f>
        <v/>
      </c>
      <c r="AF98" s="23" t="str">
        <f>IF(ISNUMBER(AVERAGEIFS(Observed!AF$2:AF$3250,Observed!$A$2:$A$3250,$A98,Observed!$C$2:$C$3250,$C98)),AVERAGEIFS(Observed!AF$2:AF$3250,Observed!$A$2:$A$3250,$A98,Observed!$C$2:$C$3250,$C98),"")</f>
        <v/>
      </c>
      <c r="AG98" s="23">
        <f>IF(ISNUMBER(AVERAGEIFS(Observed!AG$2:AG$3250,Observed!$A$2:$A$3250,$A98,Observed!$C$2:$C$3250,$C98)),AVERAGEIFS(Observed!AG$2:AG$3250,Observed!$A$2:$A$3250,$A98,Observed!$C$2:$C$3250,$C98),"")</f>
        <v>21.15</v>
      </c>
      <c r="AH98" s="24">
        <f>IF(ISNUMBER(AVERAGEIFS(Observed!AH$2:AH$3250,Observed!$A$2:$A$3250,$A98,Observed!$C$2:$C$3250,$C98)),AVERAGEIFS(Observed!AH$2:AH$3250,Observed!$A$2:$A$3250,$A98,Observed!$C$2:$C$3250,$C98),"")</f>
        <v>3.2500000000000001E-2</v>
      </c>
      <c r="AI98" s="24">
        <f>IF(ISNUMBER(AVERAGEIFS(Observed!AI$2:AI$3250,Observed!$A$2:$A$3250,$A98,Observed!$C$2:$C$3250,$C98)),AVERAGEIFS(Observed!AI$2:AI$3250,Observed!$A$2:$A$3250,$A98,Observed!$C$2:$C$3250,$C98),"")</f>
        <v>3.2500000000000001E-2</v>
      </c>
      <c r="AJ98" s="24" t="str">
        <f>IF(ISNUMBER(AVERAGEIFS(Observed!AJ$2:AJ$3250,Observed!$A$2:$A$3250,$A98,Observed!$C$2:$C$3250,$C98)),AVERAGEIFS(Observed!AJ$2:AJ$3250,Observed!$A$2:$A$3250,$A98,Observed!$C$2:$C$3250,$C98),"")</f>
        <v/>
      </c>
      <c r="AK98" s="23" t="str">
        <f>IF(ISNUMBER(AVERAGEIFS(Observed!AK$2:AK$3250,Observed!$A$2:$A$3250,$A98,Observed!$C$2:$C$3250,$C98)),AVERAGEIFS(Observed!AK$2:AK$3250,Observed!$A$2:$A$3250,$A98,Observed!$C$2:$C$3250,$C98),"")</f>
        <v/>
      </c>
      <c r="AL98" s="24" t="str">
        <f>IF(ISNUMBER(AVERAGEIFS(Observed!AL$2:AL$3250,Observed!$A$2:$A$3250,$A98,Observed!$C$2:$C$3250,$C98)),AVERAGEIFS(Observed!AL$2:AL$3250,Observed!$A$2:$A$3250,$A98,Observed!$C$2:$C$3250,$C98),"")</f>
        <v/>
      </c>
      <c r="AM98" s="24" t="str">
        <f>IF(ISNUMBER(AVERAGEIFS(Observed!AM$2:AM$3250,Observed!$A$2:$A$3250,$A98,Observed!$C$2:$C$3250,$C98)),AVERAGEIFS(Observed!AM$2:AM$3250,Observed!$A$2:$A$3250,$A98,Observed!$C$2:$C$3250,$C98),"")</f>
        <v/>
      </c>
      <c r="AN98" s="24" t="str">
        <f>IF(ISNUMBER(AVERAGEIFS(Observed!AN$2:AN$3250,Observed!$A$2:$A$3250,$A98,Observed!$C$2:$C$3250,$C98)),AVERAGEIFS(Observed!AN$2:AN$3250,Observed!$A$2:$A$3250,$A98,Observed!$C$2:$C$3250,$C98),"")</f>
        <v/>
      </c>
      <c r="AO98" s="24" t="str">
        <f>IF(ISNUMBER(AVERAGEIFS(Observed!AO$2:AO$3250,Observed!$A$2:$A$3250,$A98,Observed!$C$2:$C$3250,$C98)),AVERAGEIFS(Observed!AO$2:AO$3250,Observed!$A$2:$A$3250,$A98,Observed!$C$2:$C$3250,$C98),"")</f>
        <v/>
      </c>
      <c r="AP98" s="24" t="str">
        <f>IF(ISNUMBER(AVERAGEIFS(Observed!AP$2:AP$3250,Observed!$A$2:$A$3250,$A98,Observed!$C$2:$C$3250,$C98)),AVERAGEIFS(Observed!AP$2:AP$3250,Observed!$A$2:$A$3250,$A98,Observed!$C$2:$C$3250,$C98),"")</f>
        <v/>
      </c>
      <c r="AQ98" s="24" t="str">
        <f>IF(ISNUMBER(AVERAGEIFS(Observed!AQ$2:AQ$3250,Observed!$A$2:$A$3250,$A98,Observed!$C$2:$C$3250,$C98)),AVERAGEIFS(Observed!AQ$2:AQ$3250,Observed!$A$2:$A$3250,$A98,Observed!$C$2:$C$3250,$C98),"")</f>
        <v/>
      </c>
      <c r="AR98" s="24" t="str">
        <f>IF(ISNUMBER(AVERAGEIFS(Observed!AR$2:AR$3250,Observed!$A$2:$A$3250,$A98,Observed!$C$2:$C$3250,$C98)),AVERAGEIFS(Observed!AR$2:AR$3250,Observed!$A$2:$A$3250,$A98,Observed!$C$2:$C$3250,$C98),"")</f>
        <v/>
      </c>
      <c r="AS98" s="23" t="str">
        <f>IF(ISNUMBER(AVERAGEIFS(Observed!AS$2:AS$3250,Observed!$A$2:$A$3250,$A98,Observed!$C$2:$C$3250,$C98)),AVERAGEIFS(Observed!AS$2:AS$3250,Observed!$A$2:$A$3250,$A98,Observed!$C$2:$C$3250,$C98),"")</f>
        <v/>
      </c>
      <c r="AT98" s="24" t="str">
        <f>IF(ISNUMBER(AVERAGEIFS(Observed!AT$2:AT$3250,Observed!$A$2:$A$3250,$A98,Observed!$C$2:$C$3250,$C98)),AVERAGEIFS(Observed!AT$2:AT$3250,Observed!$A$2:$A$3250,$A98,Observed!$C$2:$C$3250,$C98),"")</f>
        <v/>
      </c>
      <c r="AU98" s="23">
        <f>IF(ISNUMBER(AVERAGEIFS(Observed!AU$2:AU$3250,Observed!$A$2:$A$3250,$A98,Observed!$C$2:$C$3250,$C98)),AVERAGEIFS(Observed!AU$2:AU$3250,Observed!$A$2:$A$3250,$A98,Observed!$C$2:$C$3250,$C98),"")</f>
        <v>1.2570000000000001</v>
      </c>
      <c r="AV98" s="23">
        <f>IF(ISNUMBER(AVERAGEIFS(Observed!AV$2:AV$3250,Observed!$A$2:$A$3250,$A98,Observed!$C$2:$C$3250,$C98)),AVERAGEIFS(Observed!AV$2:AV$3250,Observed!$A$2:$A$3250,$A98,Observed!$C$2:$C$3250,$C98),"")</f>
        <v>13.860499999999998</v>
      </c>
      <c r="AW98" s="2">
        <f>COUNTIFS(Observed!$A$2:$A$3250,$A98,Observed!$C$2:$C$3250,$C98)</f>
        <v>3</v>
      </c>
      <c r="AX98" s="2">
        <f t="shared" si="1"/>
        <v>8</v>
      </c>
    </row>
    <row r="99" spans="1:50" x14ac:dyDescent="0.25">
      <c r="A99" s="4" t="s">
        <v>118</v>
      </c>
      <c r="B99" t="s">
        <v>24</v>
      </c>
      <c r="C99" s="3">
        <v>42144</v>
      </c>
      <c r="D99">
        <v>1</v>
      </c>
      <c r="E99">
        <v>50</v>
      </c>
      <c r="J99" s="2" t="s">
        <v>44</v>
      </c>
      <c r="K99" s="2" t="s">
        <v>23</v>
      </c>
      <c r="L99">
        <v>5</v>
      </c>
      <c r="M99" s="2" t="s">
        <v>21</v>
      </c>
      <c r="N99" s="22" t="str">
        <f>IF(ISNUMBER(AVERAGEIFS(Observed!N$2:N$3250,Observed!$A$2:$A$3250,$A99,Observed!$C$2:$C$3250,$C99)),AVERAGEIFS(Observed!N$2:N$3250,Observed!$A$2:$A$3250,$A99,Observed!$C$2:$C$3250,$C99),"")</f>
        <v/>
      </c>
      <c r="O99" s="23" t="str">
        <f>IF(ISNUMBER(AVERAGEIFS(Observed!O$2:O$3250,Observed!$A$2:$A$3250,$A99,Observed!$C$2:$C$3250,$C99)),AVERAGEIFS(Observed!O$2:O$3250,Observed!$A$2:$A$3250,$A99,Observed!$C$2:$C$3250,$C99),"")</f>
        <v/>
      </c>
      <c r="P99" s="23">
        <f>IF(ISNUMBER(AVERAGEIFS(Observed!P$2:P$3250,Observed!$A$2:$A$3250,$A99,Observed!$C$2:$C$3250,$C99)),AVERAGEIFS(Observed!P$2:P$3250,Observed!$A$2:$A$3250,$A99,Observed!$C$2:$C$3250,$C99),"")</f>
        <v>36.799999999999997</v>
      </c>
      <c r="Q99" s="23">
        <f>IF(ISNUMBER(AVERAGEIFS(Observed!Q$2:Q$3250,Observed!$A$2:$A$3250,$A99,Observed!$C$2:$C$3250,$C99)),AVERAGEIFS(Observed!Q$2:Q$3250,Observed!$A$2:$A$3250,$A99,Observed!$C$2:$C$3250,$C99),"")</f>
        <v>36.799999999999997</v>
      </c>
      <c r="R99" s="23">
        <f>IF(ISNUMBER(AVERAGEIFS(Observed!R$2:R$3250,Observed!$A$2:$A$3250,$A99,Observed!$C$2:$C$3250,$C99)),AVERAGEIFS(Observed!R$2:R$3250,Observed!$A$2:$A$3250,$A99,Observed!$C$2:$C$3250,$C99),"")</f>
        <v>519.255</v>
      </c>
      <c r="S99" s="24" t="str">
        <f>IF(ISNUMBER(AVERAGEIFS(Observed!S$2:S$3250,Observed!$A$2:$A$3250,$A99,Observed!$C$2:$C$3250,$C99)),AVERAGEIFS(Observed!S$2:S$3250,Observed!$A$2:$A$3250,$A99,Observed!$C$2:$C$3250,$C99),"")</f>
        <v/>
      </c>
      <c r="T99" s="24" t="str">
        <f>IF(ISNUMBER(AVERAGEIFS(Observed!T$2:T$3250,Observed!$A$2:$A$3250,$A99,Observed!$C$2:$C$3250,$C99)),AVERAGEIFS(Observed!T$2:T$3250,Observed!$A$2:$A$3250,$A99,Observed!$C$2:$C$3250,$C99),"")</f>
        <v/>
      </c>
      <c r="U99" s="24" t="str">
        <f>IF(ISNUMBER(AVERAGEIFS(Observed!U$2:U$3250,Observed!$A$2:$A$3250,$A99,Observed!$C$2:$C$3250,$C99)),AVERAGEIFS(Observed!U$2:U$3250,Observed!$A$2:$A$3250,$A99,Observed!$C$2:$C$3250,$C99),"")</f>
        <v/>
      </c>
      <c r="V99" s="23" t="str">
        <f>IF(ISNUMBER(AVERAGEIFS(Observed!V$2:V$3250,Observed!$A$2:$A$3250,$A99,Observed!$C$2:$C$3250,$C99)),AVERAGEIFS(Observed!V$2:V$3250,Observed!$A$2:$A$3250,$A99,Observed!$C$2:$C$3250,$C99),"")</f>
        <v/>
      </c>
      <c r="W99" s="25" t="str">
        <f>IF(ISNUMBER(AVERAGEIFS(Observed!W$2:W$3250,Observed!$A$2:$A$3250,$A99,Observed!$C$2:$C$3250,$C99)),AVERAGEIFS(Observed!W$2:W$3250,Observed!$A$2:$A$3250,$A99,Observed!$C$2:$C$3250,$C99),"")</f>
        <v/>
      </c>
      <c r="X99" s="25" t="str">
        <f>IF(ISNUMBER(AVERAGEIFS(Observed!X$2:X$3250,Observed!$A$2:$A$3250,$A99,Observed!$C$2:$C$3250,$C99)),AVERAGEIFS(Observed!X$2:X$3250,Observed!$A$2:$A$3250,$A99,Observed!$C$2:$C$3250,$C99),"")</f>
        <v/>
      </c>
      <c r="Y99" s="23" t="str">
        <f>IF(ISNUMBER(AVERAGEIFS(Observed!Y$2:Y$3250,Observed!$A$2:$A$3250,$A99,Observed!$C$2:$C$3250,$C99)),AVERAGEIFS(Observed!Y$2:Y$3250,Observed!$A$2:$A$3250,$A99,Observed!$C$2:$C$3250,$C99),"")</f>
        <v/>
      </c>
      <c r="Z99" s="23" t="str">
        <f>IF(ISNUMBER(AVERAGEIFS(Observed!Z$2:Z$3250,Observed!$A$2:$A$3250,$A99,Observed!$C$2:$C$3250,$C99)),AVERAGEIFS(Observed!Z$2:Z$3250,Observed!$A$2:$A$3250,$A99,Observed!$C$2:$C$3250,$C99),"")</f>
        <v/>
      </c>
      <c r="AA99" s="23" t="str">
        <f>IF(ISNUMBER(AVERAGEIFS(Observed!AA$2:AA$3250,Observed!$A$2:$A$3250,$A99,Observed!$C$2:$C$3250,$C99)),AVERAGEIFS(Observed!AA$2:AA$3250,Observed!$A$2:$A$3250,$A99,Observed!$C$2:$C$3250,$C99),"")</f>
        <v/>
      </c>
      <c r="AB99" s="23" t="str">
        <f>IF(ISNUMBER(AVERAGEIFS(Observed!AB$2:AB$3250,Observed!$A$2:$A$3250,$A99,Observed!$C$2:$C$3250,$C99)),AVERAGEIFS(Observed!AB$2:AB$3250,Observed!$A$2:$A$3250,$A99,Observed!$C$2:$C$3250,$C99),"")</f>
        <v/>
      </c>
      <c r="AC99" s="23" t="str">
        <f>IF(ISNUMBER(AVERAGEIFS(Observed!AC$2:AC$3250,Observed!$A$2:$A$3250,$A99,Observed!$C$2:$C$3250,$C99)),AVERAGEIFS(Observed!AC$2:AC$3250,Observed!$A$2:$A$3250,$A99,Observed!$C$2:$C$3250,$C99),"")</f>
        <v/>
      </c>
      <c r="AD99" s="23" t="str">
        <f>IF(ISNUMBER(AVERAGEIFS(Observed!AD$2:AD$3250,Observed!$A$2:$A$3250,$A99,Observed!$C$2:$C$3250,$C99)),AVERAGEIFS(Observed!AD$2:AD$3250,Observed!$A$2:$A$3250,$A99,Observed!$C$2:$C$3250,$C99),"")</f>
        <v/>
      </c>
      <c r="AE99" s="23" t="str">
        <f>IF(ISNUMBER(AVERAGEIFS(Observed!AE$2:AE$3250,Observed!$A$2:$A$3250,$A99,Observed!$C$2:$C$3250,$C99)),AVERAGEIFS(Observed!AE$2:AE$3250,Observed!$A$2:$A$3250,$A99,Observed!$C$2:$C$3250,$C99),"")</f>
        <v/>
      </c>
      <c r="AF99" s="23" t="str">
        <f>IF(ISNUMBER(AVERAGEIFS(Observed!AF$2:AF$3250,Observed!$A$2:$A$3250,$A99,Observed!$C$2:$C$3250,$C99)),AVERAGEIFS(Observed!AF$2:AF$3250,Observed!$A$2:$A$3250,$A99,Observed!$C$2:$C$3250,$C99),"")</f>
        <v/>
      </c>
      <c r="AG99" s="23">
        <f>IF(ISNUMBER(AVERAGEIFS(Observed!AG$2:AG$3250,Observed!$A$2:$A$3250,$A99,Observed!$C$2:$C$3250,$C99)),AVERAGEIFS(Observed!AG$2:AG$3250,Observed!$A$2:$A$3250,$A99,Observed!$C$2:$C$3250,$C99),"")</f>
        <v>19.600000000000001</v>
      </c>
      <c r="AH99" s="24">
        <f>IF(ISNUMBER(AVERAGEIFS(Observed!AH$2:AH$3250,Observed!$A$2:$A$3250,$A99,Observed!$C$2:$C$3250,$C99)),AVERAGEIFS(Observed!AH$2:AH$3250,Observed!$A$2:$A$3250,$A99,Observed!$C$2:$C$3250,$C99),"")</f>
        <v>0.03</v>
      </c>
      <c r="AI99" s="24">
        <f>IF(ISNUMBER(AVERAGEIFS(Observed!AI$2:AI$3250,Observed!$A$2:$A$3250,$A99,Observed!$C$2:$C$3250,$C99)),AVERAGEIFS(Observed!AI$2:AI$3250,Observed!$A$2:$A$3250,$A99,Observed!$C$2:$C$3250,$C99),"")</f>
        <v>0.03</v>
      </c>
      <c r="AJ99" s="24" t="str">
        <f>IF(ISNUMBER(AVERAGEIFS(Observed!AJ$2:AJ$3250,Observed!$A$2:$A$3250,$A99,Observed!$C$2:$C$3250,$C99)),AVERAGEIFS(Observed!AJ$2:AJ$3250,Observed!$A$2:$A$3250,$A99,Observed!$C$2:$C$3250,$C99),"")</f>
        <v/>
      </c>
      <c r="AK99" s="23" t="str">
        <f>IF(ISNUMBER(AVERAGEIFS(Observed!AK$2:AK$3250,Observed!$A$2:$A$3250,$A99,Observed!$C$2:$C$3250,$C99)),AVERAGEIFS(Observed!AK$2:AK$3250,Observed!$A$2:$A$3250,$A99,Observed!$C$2:$C$3250,$C99),"")</f>
        <v/>
      </c>
      <c r="AL99" s="24" t="str">
        <f>IF(ISNUMBER(AVERAGEIFS(Observed!AL$2:AL$3250,Observed!$A$2:$A$3250,$A99,Observed!$C$2:$C$3250,$C99)),AVERAGEIFS(Observed!AL$2:AL$3250,Observed!$A$2:$A$3250,$A99,Observed!$C$2:$C$3250,$C99),"")</f>
        <v/>
      </c>
      <c r="AM99" s="24" t="str">
        <f>IF(ISNUMBER(AVERAGEIFS(Observed!AM$2:AM$3250,Observed!$A$2:$A$3250,$A99,Observed!$C$2:$C$3250,$C99)),AVERAGEIFS(Observed!AM$2:AM$3250,Observed!$A$2:$A$3250,$A99,Observed!$C$2:$C$3250,$C99),"")</f>
        <v/>
      </c>
      <c r="AN99" s="24" t="str">
        <f>IF(ISNUMBER(AVERAGEIFS(Observed!AN$2:AN$3250,Observed!$A$2:$A$3250,$A99,Observed!$C$2:$C$3250,$C99)),AVERAGEIFS(Observed!AN$2:AN$3250,Observed!$A$2:$A$3250,$A99,Observed!$C$2:$C$3250,$C99),"")</f>
        <v/>
      </c>
      <c r="AO99" s="24" t="str">
        <f>IF(ISNUMBER(AVERAGEIFS(Observed!AO$2:AO$3250,Observed!$A$2:$A$3250,$A99,Observed!$C$2:$C$3250,$C99)),AVERAGEIFS(Observed!AO$2:AO$3250,Observed!$A$2:$A$3250,$A99,Observed!$C$2:$C$3250,$C99),"")</f>
        <v/>
      </c>
      <c r="AP99" s="24" t="str">
        <f>IF(ISNUMBER(AVERAGEIFS(Observed!AP$2:AP$3250,Observed!$A$2:$A$3250,$A99,Observed!$C$2:$C$3250,$C99)),AVERAGEIFS(Observed!AP$2:AP$3250,Observed!$A$2:$A$3250,$A99,Observed!$C$2:$C$3250,$C99),"")</f>
        <v/>
      </c>
      <c r="AQ99" s="24" t="str">
        <f>IF(ISNUMBER(AVERAGEIFS(Observed!AQ$2:AQ$3250,Observed!$A$2:$A$3250,$A99,Observed!$C$2:$C$3250,$C99)),AVERAGEIFS(Observed!AQ$2:AQ$3250,Observed!$A$2:$A$3250,$A99,Observed!$C$2:$C$3250,$C99),"")</f>
        <v/>
      </c>
      <c r="AR99" s="24" t="str">
        <f>IF(ISNUMBER(AVERAGEIFS(Observed!AR$2:AR$3250,Observed!$A$2:$A$3250,$A99,Observed!$C$2:$C$3250,$C99)),AVERAGEIFS(Observed!AR$2:AR$3250,Observed!$A$2:$A$3250,$A99,Observed!$C$2:$C$3250,$C99),"")</f>
        <v/>
      </c>
      <c r="AS99" s="23" t="str">
        <f>IF(ISNUMBER(AVERAGEIFS(Observed!AS$2:AS$3250,Observed!$A$2:$A$3250,$A99,Observed!$C$2:$C$3250,$C99)),AVERAGEIFS(Observed!AS$2:AS$3250,Observed!$A$2:$A$3250,$A99,Observed!$C$2:$C$3250,$C99),"")</f>
        <v/>
      </c>
      <c r="AT99" s="24" t="str">
        <f>IF(ISNUMBER(AVERAGEIFS(Observed!AT$2:AT$3250,Observed!$A$2:$A$3250,$A99,Observed!$C$2:$C$3250,$C99)),AVERAGEIFS(Observed!AT$2:AT$3250,Observed!$A$2:$A$3250,$A99,Observed!$C$2:$C$3250,$C99),"")</f>
        <v/>
      </c>
      <c r="AU99" s="23">
        <f>IF(ISNUMBER(AVERAGEIFS(Observed!AU$2:AU$3250,Observed!$A$2:$A$3250,$A99,Observed!$C$2:$C$3250,$C99)),AVERAGEIFS(Observed!AU$2:AU$3250,Observed!$A$2:$A$3250,$A99,Observed!$C$2:$C$3250,$C99),"")</f>
        <v>1.0920000000000001</v>
      </c>
      <c r="AV99" s="23">
        <f>IF(ISNUMBER(AVERAGEIFS(Observed!AV$2:AV$3250,Observed!$A$2:$A$3250,$A99,Observed!$C$2:$C$3250,$C99)),AVERAGEIFS(Observed!AV$2:AV$3250,Observed!$A$2:$A$3250,$A99,Observed!$C$2:$C$3250,$C99),"")</f>
        <v>13.2355</v>
      </c>
      <c r="AW99" s="2">
        <f>COUNTIFS(Observed!$A$2:$A$3250,$A99,Observed!$C$2:$C$3250,$C99)</f>
        <v>3</v>
      </c>
      <c r="AX99" s="2">
        <f t="shared" si="1"/>
        <v>8</v>
      </c>
    </row>
    <row r="100" spans="1:50" x14ac:dyDescent="0.25">
      <c r="A100" s="4" t="s">
        <v>119</v>
      </c>
      <c r="B100" t="s">
        <v>24</v>
      </c>
      <c r="C100" s="3">
        <v>42144</v>
      </c>
      <c r="D100">
        <v>1</v>
      </c>
      <c r="E100">
        <v>100</v>
      </c>
      <c r="J100" s="2" t="s">
        <v>44</v>
      </c>
      <c r="K100" s="2" t="s">
        <v>23</v>
      </c>
      <c r="L100">
        <v>5</v>
      </c>
      <c r="M100" s="2" t="s">
        <v>21</v>
      </c>
      <c r="N100" s="22" t="str">
        <f>IF(ISNUMBER(AVERAGEIFS(Observed!N$2:N$3250,Observed!$A$2:$A$3250,$A100,Observed!$C$2:$C$3250,$C100)),AVERAGEIFS(Observed!N$2:N$3250,Observed!$A$2:$A$3250,$A100,Observed!$C$2:$C$3250,$C100),"")</f>
        <v/>
      </c>
      <c r="O100" s="23" t="str">
        <f>IF(ISNUMBER(AVERAGEIFS(Observed!O$2:O$3250,Observed!$A$2:$A$3250,$A100,Observed!$C$2:$C$3250,$C100)),AVERAGEIFS(Observed!O$2:O$3250,Observed!$A$2:$A$3250,$A100,Observed!$C$2:$C$3250,$C100),"")</f>
        <v/>
      </c>
      <c r="P100" s="23">
        <f>IF(ISNUMBER(AVERAGEIFS(Observed!P$2:P$3250,Observed!$A$2:$A$3250,$A100,Observed!$C$2:$C$3250,$C100)),AVERAGEIFS(Observed!P$2:P$3250,Observed!$A$2:$A$3250,$A100,Observed!$C$2:$C$3250,$C100),"")</f>
        <v>91.545000000000002</v>
      </c>
      <c r="Q100" s="23">
        <f>IF(ISNUMBER(AVERAGEIFS(Observed!Q$2:Q$3250,Observed!$A$2:$A$3250,$A100,Observed!$C$2:$C$3250,$C100)),AVERAGEIFS(Observed!Q$2:Q$3250,Observed!$A$2:$A$3250,$A100,Observed!$C$2:$C$3250,$C100),"")</f>
        <v>91.545000000000002</v>
      </c>
      <c r="R100" s="23">
        <f>IF(ISNUMBER(AVERAGEIFS(Observed!R$2:R$3250,Observed!$A$2:$A$3250,$A100,Observed!$C$2:$C$3250,$C100)),AVERAGEIFS(Observed!R$2:R$3250,Observed!$A$2:$A$3250,$A100,Observed!$C$2:$C$3250,$C100),"")</f>
        <v>774.46999999999991</v>
      </c>
      <c r="S100" s="24" t="str">
        <f>IF(ISNUMBER(AVERAGEIFS(Observed!S$2:S$3250,Observed!$A$2:$A$3250,$A100,Observed!$C$2:$C$3250,$C100)),AVERAGEIFS(Observed!S$2:S$3250,Observed!$A$2:$A$3250,$A100,Observed!$C$2:$C$3250,$C100),"")</f>
        <v/>
      </c>
      <c r="T100" s="24" t="str">
        <f>IF(ISNUMBER(AVERAGEIFS(Observed!T$2:T$3250,Observed!$A$2:$A$3250,$A100,Observed!$C$2:$C$3250,$C100)),AVERAGEIFS(Observed!T$2:T$3250,Observed!$A$2:$A$3250,$A100,Observed!$C$2:$C$3250,$C100),"")</f>
        <v/>
      </c>
      <c r="U100" s="24" t="str">
        <f>IF(ISNUMBER(AVERAGEIFS(Observed!U$2:U$3250,Observed!$A$2:$A$3250,$A100,Observed!$C$2:$C$3250,$C100)),AVERAGEIFS(Observed!U$2:U$3250,Observed!$A$2:$A$3250,$A100,Observed!$C$2:$C$3250,$C100),"")</f>
        <v/>
      </c>
      <c r="V100" s="23" t="str">
        <f>IF(ISNUMBER(AVERAGEIFS(Observed!V$2:V$3250,Observed!$A$2:$A$3250,$A100,Observed!$C$2:$C$3250,$C100)),AVERAGEIFS(Observed!V$2:V$3250,Observed!$A$2:$A$3250,$A100,Observed!$C$2:$C$3250,$C100),"")</f>
        <v/>
      </c>
      <c r="W100" s="25" t="str">
        <f>IF(ISNUMBER(AVERAGEIFS(Observed!W$2:W$3250,Observed!$A$2:$A$3250,$A100,Observed!$C$2:$C$3250,$C100)),AVERAGEIFS(Observed!W$2:W$3250,Observed!$A$2:$A$3250,$A100,Observed!$C$2:$C$3250,$C100),"")</f>
        <v/>
      </c>
      <c r="X100" s="25" t="str">
        <f>IF(ISNUMBER(AVERAGEIFS(Observed!X$2:X$3250,Observed!$A$2:$A$3250,$A100,Observed!$C$2:$C$3250,$C100)),AVERAGEIFS(Observed!X$2:X$3250,Observed!$A$2:$A$3250,$A100,Observed!$C$2:$C$3250,$C100),"")</f>
        <v/>
      </c>
      <c r="Y100" s="23" t="str">
        <f>IF(ISNUMBER(AVERAGEIFS(Observed!Y$2:Y$3250,Observed!$A$2:$A$3250,$A100,Observed!$C$2:$C$3250,$C100)),AVERAGEIFS(Observed!Y$2:Y$3250,Observed!$A$2:$A$3250,$A100,Observed!$C$2:$C$3250,$C100),"")</f>
        <v/>
      </c>
      <c r="Z100" s="23" t="str">
        <f>IF(ISNUMBER(AVERAGEIFS(Observed!Z$2:Z$3250,Observed!$A$2:$A$3250,$A100,Observed!$C$2:$C$3250,$C100)),AVERAGEIFS(Observed!Z$2:Z$3250,Observed!$A$2:$A$3250,$A100,Observed!$C$2:$C$3250,$C100),"")</f>
        <v/>
      </c>
      <c r="AA100" s="23" t="str">
        <f>IF(ISNUMBER(AVERAGEIFS(Observed!AA$2:AA$3250,Observed!$A$2:$A$3250,$A100,Observed!$C$2:$C$3250,$C100)),AVERAGEIFS(Observed!AA$2:AA$3250,Observed!$A$2:$A$3250,$A100,Observed!$C$2:$C$3250,$C100),"")</f>
        <v/>
      </c>
      <c r="AB100" s="23" t="str">
        <f>IF(ISNUMBER(AVERAGEIFS(Observed!AB$2:AB$3250,Observed!$A$2:$A$3250,$A100,Observed!$C$2:$C$3250,$C100)),AVERAGEIFS(Observed!AB$2:AB$3250,Observed!$A$2:$A$3250,$A100,Observed!$C$2:$C$3250,$C100),"")</f>
        <v/>
      </c>
      <c r="AC100" s="23" t="str">
        <f>IF(ISNUMBER(AVERAGEIFS(Observed!AC$2:AC$3250,Observed!$A$2:$A$3250,$A100,Observed!$C$2:$C$3250,$C100)),AVERAGEIFS(Observed!AC$2:AC$3250,Observed!$A$2:$A$3250,$A100,Observed!$C$2:$C$3250,$C100),"")</f>
        <v/>
      </c>
      <c r="AD100" s="23" t="str">
        <f>IF(ISNUMBER(AVERAGEIFS(Observed!AD$2:AD$3250,Observed!$A$2:$A$3250,$A100,Observed!$C$2:$C$3250,$C100)),AVERAGEIFS(Observed!AD$2:AD$3250,Observed!$A$2:$A$3250,$A100,Observed!$C$2:$C$3250,$C100),"")</f>
        <v/>
      </c>
      <c r="AE100" s="23" t="str">
        <f>IF(ISNUMBER(AVERAGEIFS(Observed!AE$2:AE$3250,Observed!$A$2:$A$3250,$A100,Observed!$C$2:$C$3250,$C100)),AVERAGEIFS(Observed!AE$2:AE$3250,Observed!$A$2:$A$3250,$A100,Observed!$C$2:$C$3250,$C100),"")</f>
        <v/>
      </c>
      <c r="AF100" s="23" t="str">
        <f>IF(ISNUMBER(AVERAGEIFS(Observed!AF$2:AF$3250,Observed!$A$2:$A$3250,$A100,Observed!$C$2:$C$3250,$C100)),AVERAGEIFS(Observed!AF$2:AF$3250,Observed!$A$2:$A$3250,$A100,Observed!$C$2:$C$3250,$C100),"")</f>
        <v/>
      </c>
      <c r="AG100" s="23">
        <f>IF(ISNUMBER(AVERAGEIFS(Observed!AG$2:AG$3250,Observed!$A$2:$A$3250,$A100,Observed!$C$2:$C$3250,$C100)),AVERAGEIFS(Observed!AG$2:AG$3250,Observed!$A$2:$A$3250,$A100,Observed!$C$2:$C$3250,$C100),"")</f>
        <v>19.649999999999999</v>
      </c>
      <c r="AH100" s="24">
        <f>IF(ISNUMBER(AVERAGEIFS(Observed!AH$2:AH$3250,Observed!$A$2:$A$3250,$A100,Observed!$C$2:$C$3250,$C100)),AVERAGEIFS(Observed!AH$2:AH$3250,Observed!$A$2:$A$3250,$A100,Observed!$C$2:$C$3250,$C100),"")</f>
        <v>0.03</v>
      </c>
      <c r="AI100" s="24">
        <f>IF(ISNUMBER(AVERAGEIFS(Observed!AI$2:AI$3250,Observed!$A$2:$A$3250,$A100,Observed!$C$2:$C$3250,$C100)),AVERAGEIFS(Observed!AI$2:AI$3250,Observed!$A$2:$A$3250,$A100,Observed!$C$2:$C$3250,$C100),"")</f>
        <v>0.03</v>
      </c>
      <c r="AJ100" s="24" t="str">
        <f>IF(ISNUMBER(AVERAGEIFS(Observed!AJ$2:AJ$3250,Observed!$A$2:$A$3250,$A100,Observed!$C$2:$C$3250,$C100)),AVERAGEIFS(Observed!AJ$2:AJ$3250,Observed!$A$2:$A$3250,$A100,Observed!$C$2:$C$3250,$C100),"")</f>
        <v/>
      </c>
      <c r="AK100" s="23" t="str">
        <f>IF(ISNUMBER(AVERAGEIFS(Observed!AK$2:AK$3250,Observed!$A$2:$A$3250,$A100,Observed!$C$2:$C$3250,$C100)),AVERAGEIFS(Observed!AK$2:AK$3250,Observed!$A$2:$A$3250,$A100,Observed!$C$2:$C$3250,$C100),"")</f>
        <v/>
      </c>
      <c r="AL100" s="24" t="str">
        <f>IF(ISNUMBER(AVERAGEIFS(Observed!AL$2:AL$3250,Observed!$A$2:$A$3250,$A100,Observed!$C$2:$C$3250,$C100)),AVERAGEIFS(Observed!AL$2:AL$3250,Observed!$A$2:$A$3250,$A100,Observed!$C$2:$C$3250,$C100),"")</f>
        <v/>
      </c>
      <c r="AM100" s="24" t="str">
        <f>IF(ISNUMBER(AVERAGEIFS(Observed!AM$2:AM$3250,Observed!$A$2:$A$3250,$A100,Observed!$C$2:$C$3250,$C100)),AVERAGEIFS(Observed!AM$2:AM$3250,Observed!$A$2:$A$3250,$A100,Observed!$C$2:$C$3250,$C100),"")</f>
        <v/>
      </c>
      <c r="AN100" s="24" t="str">
        <f>IF(ISNUMBER(AVERAGEIFS(Observed!AN$2:AN$3250,Observed!$A$2:$A$3250,$A100,Observed!$C$2:$C$3250,$C100)),AVERAGEIFS(Observed!AN$2:AN$3250,Observed!$A$2:$A$3250,$A100,Observed!$C$2:$C$3250,$C100),"")</f>
        <v/>
      </c>
      <c r="AO100" s="24" t="str">
        <f>IF(ISNUMBER(AVERAGEIFS(Observed!AO$2:AO$3250,Observed!$A$2:$A$3250,$A100,Observed!$C$2:$C$3250,$C100)),AVERAGEIFS(Observed!AO$2:AO$3250,Observed!$A$2:$A$3250,$A100,Observed!$C$2:$C$3250,$C100),"")</f>
        <v/>
      </c>
      <c r="AP100" s="24" t="str">
        <f>IF(ISNUMBER(AVERAGEIFS(Observed!AP$2:AP$3250,Observed!$A$2:$A$3250,$A100,Observed!$C$2:$C$3250,$C100)),AVERAGEIFS(Observed!AP$2:AP$3250,Observed!$A$2:$A$3250,$A100,Observed!$C$2:$C$3250,$C100),"")</f>
        <v/>
      </c>
      <c r="AQ100" s="24" t="str">
        <f>IF(ISNUMBER(AVERAGEIFS(Observed!AQ$2:AQ$3250,Observed!$A$2:$A$3250,$A100,Observed!$C$2:$C$3250,$C100)),AVERAGEIFS(Observed!AQ$2:AQ$3250,Observed!$A$2:$A$3250,$A100,Observed!$C$2:$C$3250,$C100),"")</f>
        <v/>
      </c>
      <c r="AR100" s="24" t="str">
        <f>IF(ISNUMBER(AVERAGEIFS(Observed!AR$2:AR$3250,Observed!$A$2:$A$3250,$A100,Observed!$C$2:$C$3250,$C100)),AVERAGEIFS(Observed!AR$2:AR$3250,Observed!$A$2:$A$3250,$A100,Observed!$C$2:$C$3250,$C100),"")</f>
        <v/>
      </c>
      <c r="AS100" s="23" t="str">
        <f>IF(ISNUMBER(AVERAGEIFS(Observed!AS$2:AS$3250,Observed!$A$2:$A$3250,$A100,Observed!$C$2:$C$3250,$C100)),AVERAGEIFS(Observed!AS$2:AS$3250,Observed!$A$2:$A$3250,$A100,Observed!$C$2:$C$3250,$C100),"")</f>
        <v/>
      </c>
      <c r="AT100" s="24" t="str">
        <f>IF(ISNUMBER(AVERAGEIFS(Observed!AT$2:AT$3250,Observed!$A$2:$A$3250,$A100,Observed!$C$2:$C$3250,$C100)),AVERAGEIFS(Observed!AT$2:AT$3250,Observed!$A$2:$A$3250,$A100,Observed!$C$2:$C$3250,$C100),"")</f>
        <v/>
      </c>
      <c r="AU100" s="23">
        <f>IF(ISNUMBER(AVERAGEIFS(Observed!AU$2:AU$3250,Observed!$A$2:$A$3250,$A100,Observed!$C$2:$C$3250,$C100)),AVERAGEIFS(Observed!AU$2:AU$3250,Observed!$A$2:$A$3250,$A100,Observed!$C$2:$C$3250,$C100),"")</f>
        <v>2.7374999999999998</v>
      </c>
      <c r="AV100" s="23">
        <f>IF(ISNUMBER(AVERAGEIFS(Observed!AV$2:AV$3250,Observed!$A$2:$A$3250,$A100,Observed!$C$2:$C$3250,$C100)),AVERAGEIFS(Observed!AV$2:AV$3250,Observed!$A$2:$A$3250,$A100,Observed!$C$2:$C$3250,$C100),"")</f>
        <v>22.062000000000001</v>
      </c>
      <c r="AW100" s="2">
        <f>COUNTIFS(Observed!$A$2:$A$3250,$A100,Observed!$C$2:$C$3250,$C100)</f>
        <v>3</v>
      </c>
      <c r="AX100" s="2">
        <f t="shared" si="1"/>
        <v>8</v>
      </c>
    </row>
    <row r="101" spans="1:50" x14ac:dyDescent="0.25">
      <c r="A101" s="4" t="s">
        <v>120</v>
      </c>
      <c r="B101" t="s">
        <v>24</v>
      </c>
      <c r="C101" s="3">
        <v>42144</v>
      </c>
      <c r="D101">
        <v>1</v>
      </c>
      <c r="E101">
        <v>200</v>
      </c>
      <c r="J101" s="2" t="s">
        <v>44</v>
      </c>
      <c r="K101" s="2" t="s">
        <v>23</v>
      </c>
      <c r="L101">
        <v>5</v>
      </c>
      <c r="M101" s="2" t="s">
        <v>21</v>
      </c>
      <c r="N101" s="22" t="str">
        <f>IF(ISNUMBER(AVERAGEIFS(Observed!N$2:N$3250,Observed!$A$2:$A$3250,$A101,Observed!$C$2:$C$3250,$C101)),AVERAGEIFS(Observed!N$2:N$3250,Observed!$A$2:$A$3250,$A101,Observed!$C$2:$C$3250,$C101),"")</f>
        <v/>
      </c>
      <c r="O101" s="23" t="str">
        <f>IF(ISNUMBER(AVERAGEIFS(Observed!O$2:O$3250,Observed!$A$2:$A$3250,$A101,Observed!$C$2:$C$3250,$C101)),AVERAGEIFS(Observed!O$2:O$3250,Observed!$A$2:$A$3250,$A101,Observed!$C$2:$C$3250,$C101),"")</f>
        <v/>
      </c>
      <c r="P101" s="23">
        <f>IF(ISNUMBER(AVERAGEIFS(Observed!P$2:P$3250,Observed!$A$2:$A$3250,$A101,Observed!$C$2:$C$3250,$C101)),AVERAGEIFS(Observed!P$2:P$3250,Observed!$A$2:$A$3250,$A101,Observed!$C$2:$C$3250,$C101),"")</f>
        <v>92.314999999999998</v>
      </c>
      <c r="Q101" s="23">
        <f>IF(ISNUMBER(AVERAGEIFS(Observed!Q$2:Q$3250,Observed!$A$2:$A$3250,$A101,Observed!$C$2:$C$3250,$C101)),AVERAGEIFS(Observed!Q$2:Q$3250,Observed!$A$2:$A$3250,$A101,Observed!$C$2:$C$3250,$C101),"")</f>
        <v>92.314999999999998</v>
      </c>
      <c r="R101" s="23">
        <f>IF(ISNUMBER(AVERAGEIFS(Observed!R$2:R$3250,Observed!$A$2:$A$3250,$A101,Observed!$C$2:$C$3250,$C101)),AVERAGEIFS(Observed!R$2:R$3250,Observed!$A$2:$A$3250,$A101,Observed!$C$2:$C$3250,$C101),"")</f>
        <v>664.7700000000001</v>
      </c>
      <c r="S101" s="24" t="str">
        <f>IF(ISNUMBER(AVERAGEIFS(Observed!S$2:S$3250,Observed!$A$2:$A$3250,$A101,Observed!$C$2:$C$3250,$C101)),AVERAGEIFS(Observed!S$2:S$3250,Observed!$A$2:$A$3250,$A101,Observed!$C$2:$C$3250,$C101),"")</f>
        <v/>
      </c>
      <c r="T101" s="24" t="str">
        <f>IF(ISNUMBER(AVERAGEIFS(Observed!T$2:T$3250,Observed!$A$2:$A$3250,$A101,Observed!$C$2:$C$3250,$C101)),AVERAGEIFS(Observed!T$2:T$3250,Observed!$A$2:$A$3250,$A101,Observed!$C$2:$C$3250,$C101),"")</f>
        <v/>
      </c>
      <c r="U101" s="24" t="str">
        <f>IF(ISNUMBER(AVERAGEIFS(Observed!U$2:U$3250,Observed!$A$2:$A$3250,$A101,Observed!$C$2:$C$3250,$C101)),AVERAGEIFS(Observed!U$2:U$3250,Observed!$A$2:$A$3250,$A101,Observed!$C$2:$C$3250,$C101),"")</f>
        <v/>
      </c>
      <c r="V101" s="23" t="str">
        <f>IF(ISNUMBER(AVERAGEIFS(Observed!V$2:V$3250,Observed!$A$2:$A$3250,$A101,Observed!$C$2:$C$3250,$C101)),AVERAGEIFS(Observed!V$2:V$3250,Observed!$A$2:$A$3250,$A101,Observed!$C$2:$C$3250,$C101),"")</f>
        <v/>
      </c>
      <c r="W101" s="25" t="str">
        <f>IF(ISNUMBER(AVERAGEIFS(Observed!W$2:W$3250,Observed!$A$2:$A$3250,$A101,Observed!$C$2:$C$3250,$C101)),AVERAGEIFS(Observed!W$2:W$3250,Observed!$A$2:$A$3250,$A101,Observed!$C$2:$C$3250,$C101),"")</f>
        <v/>
      </c>
      <c r="X101" s="25" t="str">
        <f>IF(ISNUMBER(AVERAGEIFS(Observed!X$2:X$3250,Observed!$A$2:$A$3250,$A101,Observed!$C$2:$C$3250,$C101)),AVERAGEIFS(Observed!X$2:X$3250,Observed!$A$2:$A$3250,$A101,Observed!$C$2:$C$3250,$C101),"")</f>
        <v/>
      </c>
      <c r="Y101" s="23" t="str">
        <f>IF(ISNUMBER(AVERAGEIFS(Observed!Y$2:Y$3250,Observed!$A$2:$A$3250,$A101,Observed!$C$2:$C$3250,$C101)),AVERAGEIFS(Observed!Y$2:Y$3250,Observed!$A$2:$A$3250,$A101,Observed!$C$2:$C$3250,$C101),"")</f>
        <v/>
      </c>
      <c r="Z101" s="23" t="str">
        <f>IF(ISNUMBER(AVERAGEIFS(Observed!Z$2:Z$3250,Observed!$A$2:$A$3250,$A101,Observed!$C$2:$C$3250,$C101)),AVERAGEIFS(Observed!Z$2:Z$3250,Observed!$A$2:$A$3250,$A101,Observed!$C$2:$C$3250,$C101),"")</f>
        <v/>
      </c>
      <c r="AA101" s="23" t="str">
        <f>IF(ISNUMBER(AVERAGEIFS(Observed!AA$2:AA$3250,Observed!$A$2:$A$3250,$A101,Observed!$C$2:$C$3250,$C101)),AVERAGEIFS(Observed!AA$2:AA$3250,Observed!$A$2:$A$3250,$A101,Observed!$C$2:$C$3250,$C101),"")</f>
        <v/>
      </c>
      <c r="AB101" s="23" t="str">
        <f>IF(ISNUMBER(AVERAGEIFS(Observed!AB$2:AB$3250,Observed!$A$2:$A$3250,$A101,Observed!$C$2:$C$3250,$C101)),AVERAGEIFS(Observed!AB$2:AB$3250,Observed!$A$2:$A$3250,$A101,Observed!$C$2:$C$3250,$C101),"")</f>
        <v/>
      </c>
      <c r="AC101" s="23" t="str">
        <f>IF(ISNUMBER(AVERAGEIFS(Observed!AC$2:AC$3250,Observed!$A$2:$A$3250,$A101,Observed!$C$2:$C$3250,$C101)),AVERAGEIFS(Observed!AC$2:AC$3250,Observed!$A$2:$A$3250,$A101,Observed!$C$2:$C$3250,$C101),"")</f>
        <v/>
      </c>
      <c r="AD101" s="23" t="str">
        <f>IF(ISNUMBER(AVERAGEIFS(Observed!AD$2:AD$3250,Observed!$A$2:$A$3250,$A101,Observed!$C$2:$C$3250,$C101)),AVERAGEIFS(Observed!AD$2:AD$3250,Observed!$A$2:$A$3250,$A101,Observed!$C$2:$C$3250,$C101),"")</f>
        <v/>
      </c>
      <c r="AE101" s="23" t="str">
        <f>IF(ISNUMBER(AVERAGEIFS(Observed!AE$2:AE$3250,Observed!$A$2:$A$3250,$A101,Observed!$C$2:$C$3250,$C101)),AVERAGEIFS(Observed!AE$2:AE$3250,Observed!$A$2:$A$3250,$A101,Observed!$C$2:$C$3250,$C101),"")</f>
        <v/>
      </c>
      <c r="AF101" s="23" t="str">
        <f>IF(ISNUMBER(AVERAGEIFS(Observed!AF$2:AF$3250,Observed!$A$2:$A$3250,$A101,Observed!$C$2:$C$3250,$C101)),AVERAGEIFS(Observed!AF$2:AF$3250,Observed!$A$2:$A$3250,$A101,Observed!$C$2:$C$3250,$C101),"")</f>
        <v/>
      </c>
      <c r="AG101" s="23">
        <f>IF(ISNUMBER(AVERAGEIFS(Observed!AG$2:AG$3250,Observed!$A$2:$A$3250,$A101,Observed!$C$2:$C$3250,$C101)),AVERAGEIFS(Observed!AG$2:AG$3250,Observed!$A$2:$A$3250,$A101,Observed!$C$2:$C$3250,$C101),"")</f>
        <v>21</v>
      </c>
      <c r="AH101" s="24">
        <f>IF(ISNUMBER(AVERAGEIFS(Observed!AH$2:AH$3250,Observed!$A$2:$A$3250,$A101,Observed!$C$2:$C$3250,$C101)),AVERAGEIFS(Observed!AH$2:AH$3250,Observed!$A$2:$A$3250,$A101,Observed!$C$2:$C$3250,$C101),"")</f>
        <v>3.2000000000000001E-2</v>
      </c>
      <c r="AI101" s="24">
        <f>IF(ISNUMBER(AVERAGEIFS(Observed!AI$2:AI$3250,Observed!$A$2:$A$3250,$A101,Observed!$C$2:$C$3250,$C101)),AVERAGEIFS(Observed!AI$2:AI$3250,Observed!$A$2:$A$3250,$A101,Observed!$C$2:$C$3250,$C101),"")</f>
        <v>3.2000000000000001E-2</v>
      </c>
      <c r="AJ101" s="24" t="str">
        <f>IF(ISNUMBER(AVERAGEIFS(Observed!AJ$2:AJ$3250,Observed!$A$2:$A$3250,$A101,Observed!$C$2:$C$3250,$C101)),AVERAGEIFS(Observed!AJ$2:AJ$3250,Observed!$A$2:$A$3250,$A101,Observed!$C$2:$C$3250,$C101),"")</f>
        <v/>
      </c>
      <c r="AK101" s="23" t="str">
        <f>IF(ISNUMBER(AVERAGEIFS(Observed!AK$2:AK$3250,Observed!$A$2:$A$3250,$A101,Observed!$C$2:$C$3250,$C101)),AVERAGEIFS(Observed!AK$2:AK$3250,Observed!$A$2:$A$3250,$A101,Observed!$C$2:$C$3250,$C101),"")</f>
        <v/>
      </c>
      <c r="AL101" s="24" t="str">
        <f>IF(ISNUMBER(AVERAGEIFS(Observed!AL$2:AL$3250,Observed!$A$2:$A$3250,$A101,Observed!$C$2:$C$3250,$C101)),AVERAGEIFS(Observed!AL$2:AL$3250,Observed!$A$2:$A$3250,$A101,Observed!$C$2:$C$3250,$C101),"")</f>
        <v/>
      </c>
      <c r="AM101" s="24" t="str">
        <f>IF(ISNUMBER(AVERAGEIFS(Observed!AM$2:AM$3250,Observed!$A$2:$A$3250,$A101,Observed!$C$2:$C$3250,$C101)),AVERAGEIFS(Observed!AM$2:AM$3250,Observed!$A$2:$A$3250,$A101,Observed!$C$2:$C$3250,$C101),"")</f>
        <v/>
      </c>
      <c r="AN101" s="24" t="str">
        <f>IF(ISNUMBER(AVERAGEIFS(Observed!AN$2:AN$3250,Observed!$A$2:$A$3250,$A101,Observed!$C$2:$C$3250,$C101)),AVERAGEIFS(Observed!AN$2:AN$3250,Observed!$A$2:$A$3250,$A101,Observed!$C$2:$C$3250,$C101),"")</f>
        <v/>
      </c>
      <c r="AO101" s="24" t="str">
        <f>IF(ISNUMBER(AVERAGEIFS(Observed!AO$2:AO$3250,Observed!$A$2:$A$3250,$A101,Observed!$C$2:$C$3250,$C101)),AVERAGEIFS(Observed!AO$2:AO$3250,Observed!$A$2:$A$3250,$A101,Observed!$C$2:$C$3250,$C101),"")</f>
        <v/>
      </c>
      <c r="AP101" s="24" t="str">
        <f>IF(ISNUMBER(AVERAGEIFS(Observed!AP$2:AP$3250,Observed!$A$2:$A$3250,$A101,Observed!$C$2:$C$3250,$C101)),AVERAGEIFS(Observed!AP$2:AP$3250,Observed!$A$2:$A$3250,$A101,Observed!$C$2:$C$3250,$C101),"")</f>
        <v/>
      </c>
      <c r="AQ101" s="24" t="str">
        <f>IF(ISNUMBER(AVERAGEIFS(Observed!AQ$2:AQ$3250,Observed!$A$2:$A$3250,$A101,Observed!$C$2:$C$3250,$C101)),AVERAGEIFS(Observed!AQ$2:AQ$3250,Observed!$A$2:$A$3250,$A101,Observed!$C$2:$C$3250,$C101),"")</f>
        <v/>
      </c>
      <c r="AR101" s="24" t="str">
        <f>IF(ISNUMBER(AVERAGEIFS(Observed!AR$2:AR$3250,Observed!$A$2:$A$3250,$A101,Observed!$C$2:$C$3250,$C101)),AVERAGEIFS(Observed!AR$2:AR$3250,Observed!$A$2:$A$3250,$A101,Observed!$C$2:$C$3250,$C101),"")</f>
        <v/>
      </c>
      <c r="AS101" s="23" t="str">
        <f>IF(ISNUMBER(AVERAGEIFS(Observed!AS$2:AS$3250,Observed!$A$2:$A$3250,$A101,Observed!$C$2:$C$3250,$C101)),AVERAGEIFS(Observed!AS$2:AS$3250,Observed!$A$2:$A$3250,$A101,Observed!$C$2:$C$3250,$C101),"")</f>
        <v/>
      </c>
      <c r="AT101" s="24" t="str">
        <f>IF(ISNUMBER(AVERAGEIFS(Observed!AT$2:AT$3250,Observed!$A$2:$A$3250,$A101,Observed!$C$2:$C$3250,$C101)),AVERAGEIFS(Observed!AT$2:AT$3250,Observed!$A$2:$A$3250,$A101,Observed!$C$2:$C$3250,$C101),"")</f>
        <v/>
      </c>
      <c r="AU101" s="23">
        <f>IF(ISNUMBER(AVERAGEIFS(Observed!AU$2:AU$3250,Observed!$A$2:$A$3250,$A101,Observed!$C$2:$C$3250,$C101)),AVERAGEIFS(Observed!AU$2:AU$3250,Observed!$A$2:$A$3250,$A101,Observed!$C$2:$C$3250,$C101),"")</f>
        <v>2.9539999999999997</v>
      </c>
      <c r="AV101" s="23">
        <f>IF(ISNUMBER(AVERAGEIFS(Observed!AV$2:AV$3250,Observed!$A$2:$A$3250,$A101,Observed!$C$2:$C$3250,$C101)),AVERAGEIFS(Observed!AV$2:AV$3250,Observed!$A$2:$A$3250,$A101,Observed!$C$2:$C$3250,$C101),"")</f>
        <v>18.221000000000004</v>
      </c>
      <c r="AW101" s="2">
        <f>COUNTIFS(Observed!$A$2:$A$3250,$A101,Observed!$C$2:$C$3250,$C101)</f>
        <v>3</v>
      </c>
      <c r="AX101" s="2">
        <f t="shared" si="1"/>
        <v>8</v>
      </c>
    </row>
    <row r="102" spans="1:50" x14ac:dyDescent="0.25">
      <c r="A102" s="4" t="s">
        <v>121</v>
      </c>
      <c r="B102" t="s">
        <v>24</v>
      </c>
      <c r="C102" s="3">
        <v>42144</v>
      </c>
      <c r="D102">
        <v>1</v>
      </c>
      <c r="E102">
        <v>350</v>
      </c>
      <c r="J102" s="2" t="s">
        <v>44</v>
      </c>
      <c r="K102" s="2" t="s">
        <v>23</v>
      </c>
      <c r="L102">
        <v>5</v>
      </c>
      <c r="M102" s="2" t="s">
        <v>21</v>
      </c>
      <c r="N102" s="22" t="str">
        <f>IF(ISNUMBER(AVERAGEIFS(Observed!N$2:N$3250,Observed!$A$2:$A$3250,$A102,Observed!$C$2:$C$3250,$C102)),AVERAGEIFS(Observed!N$2:N$3250,Observed!$A$2:$A$3250,$A102,Observed!$C$2:$C$3250,$C102),"")</f>
        <v/>
      </c>
      <c r="O102" s="23" t="str">
        <f>IF(ISNUMBER(AVERAGEIFS(Observed!O$2:O$3250,Observed!$A$2:$A$3250,$A102,Observed!$C$2:$C$3250,$C102)),AVERAGEIFS(Observed!O$2:O$3250,Observed!$A$2:$A$3250,$A102,Observed!$C$2:$C$3250,$C102),"")</f>
        <v/>
      </c>
      <c r="P102" s="23">
        <f>IF(ISNUMBER(AVERAGEIFS(Observed!P$2:P$3250,Observed!$A$2:$A$3250,$A102,Observed!$C$2:$C$3250,$C102)),AVERAGEIFS(Observed!P$2:P$3250,Observed!$A$2:$A$3250,$A102,Observed!$C$2:$C$3250,$C102),"")</f>
        <v>156.565</v>
      </c>
      <c r="Q102" s="23">
        <f>IF(ISNUMBER(AVERAGEIFS(Observed!Q$2:Q$3250,Observed!$A$2:$A$3250,$A102,Observed!$C$2:$C$3250,$C102)),AVERAGEIFS(Observed!Q$2:Q$3250,Observed!$A$2:$A$3250,$A102,Observed!$C$2:$C$3250,$C102),"")</f>
        <v>156.565</v>
      </c>
      <c r="R102" s="23">
        <f>IF(ISNUMBER(AVERAGEIFS(Observed!R$2:R$3250,Observed!$A$2:$A$3250,$A102,Observed!$C$2:$C$3250,$C102)),AVERAGEIFS(Observed!R$2:R$3250,Observed!$A$2:$A$3250,$A102,Observed!$C$2:$C$3250,$C102),"")</f>
        <v>923.55</v>
      </c>
      <c r="S102" s="24" t="str">
        <f>IF(ISNUMBER(AVERAGEIFS(Observed!S$2:S$3250,Observed!$A$2:$A$3250,$A102,Observed!$C$2:$C$3250,$C102)),AVERAGEIFS(Observed!S$2:S$3250,Observed!$A$2:$A$3250,$A102,Observed!$C$2:$C$3250,$C102),"")</f>
        <v/>
      </c>
      <c r="T102" s="24" t="str">
        <f>IF(ISNUMBER(AVERAGEIFS(Observed!T$2:T$3250,Observed!$A$2:$A$3250,$A102,Observed!$C$2:$C$3250,$C102)),AVERAGEIFS(Observed!T$2:T$3250,Observed!$A$2:$A$3250,$A102,Observed!$C$2:$C$3250,$C102),"")</f>
        <v/>
      </c>
      <c r="U102" s="24" t="str">
        <f>IF(ISNUMBER(AVERAGEIFS(Observed!U$2:U$3250,Observed!$A$2:$A$3250,$A102,Observed!$C$2:$C$3250,$C102)),AVERAGEIFS(Observed!U$2:U$3250,Observed!$A$2:$A$3250,$A102,Observed!$C$2:$C$3250,$C102),"")</f>
        <v/>
      </c>
      <c r="V102" s="23" t="str">
        <f>IF(ISNUMBER(AVERAGEIFS(Observed!V$2:V$3250,Observed!$A$2:$A$3250,$A102,Observed!$C$2:$C$3250,$C102)),AVERAGEIFS(Observed!V$2:V$3250,Observed!$A$2:$A$3250,$A102,Observed!$C$2:$C$3250,$C102),"")</f>
        <v/>
      </c>
      <c r="W102" s="25" t="str">
        <f>IF(ISNUMBER(AVERAGEIFS(Observed!W$2:W$3250,Observed!$A$2:$A$3250,$A102,Observed!$C$2:$C$3250,$C102)),AVERAGEIFS(Observed!W$2:W$3250,Observed!$A$2:$A$3250,$A102,Observed!$C$2:$C$3250,$C102),"")</f>
        <v/>
      </c>
      <c r="X102" s="25" t="str">
        <f>IF(ISNUMBER(AVERAGEIFS(Observed!X$2:X$3250,Observed!$A$2:$A$3250,$A102,Observed!$C$2:$C$3250,$C102)),AVERAGEIFS(Observed!X$2:X$3250,Observed!$A$2:$A$3250,$A102,Observed!$C$2:$C$3250,$C102),"")</f>
        <v/>
      </c>
      <c r="Y102" s="23" t="str">
        <f>IF(ISNUMBER(AVERAGEIFS(Observed!Y$2:Y$3250,Observed!$A$2:$A$3250,$A102,Observed!$C$2:$C$3250,$C102)),AVERAGEIFS(Observed!Y$2:Y$3250,Observed!$A$2:$A$3250,$A102,Observed!$C$2:$C$3250,$C102),"")</f>
        <v/>
      </c>
      <c r="Z102" s="23" t="str">
        <f>IF(ISNUMBER(AVERAGEIFS(Observed!Z$2:Z$3250,Observed!$A$2:$A$3250,$A102,Observed!$C$2:$C$3250,$C102)),AVERAGEIFS(Observed!Z$2:Z$3250,Observed!$A$2:$A$3250,$A102,Observed!$C$2:$C$3250,$C102),"")</f>
        <v/>
      </c>
      <c r="AA102" s="23" t="str">
        <f>IF(ISNUMBER(AVERAGEIFS(Observed!AA$2:AA$3250,Observed!$A$2:$A$3250,$A102,Observed!$C$2:$C$3250,$C102)),AVERAGEIFS(Observed!AA$2:AA$3250,Observed!$A$2:$A$3250,$A102,Observed!$C$2:$C$3250,$C102),"")</f>
        <v/>
      </c>
      <c r="AB102" s="23" t="str">
        <f>IF(ISNUMBER(AVERAGEIFS(Observed!AB$2:AB$3250,Observed!$A$2:$A$3250,$A102,Observed!$C$2:$C$3250,$C102)),AVERAGEIFS(Observed!AB$2:AB$3250,Observed!$A$2:$A$3250,$A102,Observed!$C$2:$C$3250,$C102),"")</f>
        <v/>
      </c>
      <c r="AC102" s="23" t="str">
        <f>IF(ISNUMBER(AVERAGEIFS(Observed!AC$2:AC$3250,Observed!$A$2:$A$3250,$A102,Observed!$C$2:$C$3250,$C102)),AVERAGEIFS(Observed!AC$2:AC$3250,Observed!$A$2:$A$3250,$A102,Observed!$C$2:$C$3250,$C102),"")</f>
        <v/>
      </c>
      <c r="AD102" s="23" t="str">
        <f>IF(ISNUMBER(AVERAGEIFS(Observed!AD$2:AD$3250,Observed!$A$2:$A$3250,$A102,Observed!$C$2:$C$3250,$C102)),AVERAGEIFS(Observed!AD$2:AD$3250,Observed!$A$2:$A$3250,$A102,Observed!$C$2:$C$3250,$C102),"")</f>
        <v/>
      </c>
      <c r="AE102" s="23" t="str">
        <f>IF(ISNUMBER(AVERAGEIFS(Observed!AE$2:AE$3250,Observed!$A$2:$A$3250,$A102,Observed!$C$2:$C$3250,$C102)),AVERAGEIFS(Observed!AE$2:AE$3250,Observed!$A$2:$A$3250,$A102,Observed!$C$2:$C$3250,$C102),"")</f>
        <v/>
      </c>
      <c r="AF102" s="23" t="str">
        <f>IF(ISNUMBER(AVERAGEIFS(Observed!AF$2:AF$3250,Observed!$A$2:$A$3250,$A102,Observed!$C$2:$C$3250,$C102)),AVERAGEIFS(Observed!AF$2:AF$3250,Observed!$A$2:$A$3250,$A102,Observed!$C$2:$C$3250,$C102),"")</f>
        <v/>
      </c>
      <c r="AG102" s="23">
        <f>IF(ISNUMBER(AVERAGEIFS(Observed!AG$2:AG$3250,Observed!$A$2:$A$3250,$A102,Observed!$C$2:$C$3250,$C102)),AVERAGEIFS(Observed!AG$2:AG$3250,Observed!$A$2:$A$3250,$A102,Observed!$C$2:$C$3250,$C102),"")</f>
        <v>21.25</v>
      </c>
      <c r="AH102" s="24">
        <f>IF(ISNUMBER(AVERAGEIFS(Observed!AH$2:AH$3250,Observed!$A$2:$A$3250,$A102,Observed!$C$2:$C$3250,$C102)),AVERAGEIFS(Observed!AH$2:AH$3250,Observed!$A$2:$A$3250,$A102,Observed!$C$2:$C$3250,$C102),"")</f>
        <v>3.2500000000000001E-2</v>
      </c>
      <c r="AI102" s="24">
        <f>IF(ISNUMBER(AVERAGEIFS(Observed!AI$2:AI$3250,Observed!$A$2:$A$3250,$A102,Observed!$C$2:$C$3250,$C102)),AVERAGEIFS(Observed!AI$2:AI$3250,Observed!$A$2:$A$3250,$A102,Observed!$C$2:$C$3250,$C102),"")</f>
        <v>3.2500000000000001E-2</v>
      </c>
      <c r="AJ102" s="24" t="str">
        <f>IF(ISNUMBER(AVERAGEIFS(Observed!AJ$2:AJ$3250,Observed!$A$2:$A$3250,$A102,Observed!$C$2:$C$3250,$C102)),AVERAGEIFS(Observed!AJ$2:AJ$3250,Observed!$A$2:$A$3250,$A102,Observed!$C$2:$C$3250,$C102),"")</f>
        <v/>
      </c>
      <c r="AK102" s="23" t="str">
        <f>IF(ISNUMBER(AVERAGEIFS(Observed!AK$2:AK$3250,Observed!$A$2:$A$3250,$A102,Observed!$C$2:$C$3250,$C102)),AVERAGEIFS(Observed!AK$2:AK$3250,Observed!$A$2:$A$3250,$A102,Observed!$C$2:$C$3250,$C102),"")</f>
        <v/>
      </c>
      <c r="AL102" s="24" t="str">
        <f>IF(ISNUMBER(AVERAGEIFS(Observed!AL$2:AL$3250,Observed!$A$2:$A$3250,$A102,Observed!$C$2:$C$3250,$C102)),AVERAGEIFS(Observed!AL$2:AL$3250,Observed!$A$2:$A$3250,$A102,Observed!$C$2:$C$3250,$C102),"")</f>
        <v/>
      </c>
      <c r="AM102" s="24" t="str">
        <f>IF(ISNUMBER(AVERAGEIFS(Observed!AM$2:AM$3250,Observed!$A$2:$A$3250,$A102,Observed!$C$2:$C$3250,$C102)),AVERAGEIFS(Observed!AM$2:AM$3250,Observed!$A$2:$A$3250,$A102,Observed!$C$2:$C$3250,$C102),"")</f>
        <v/>
      </c>
      <c r="AN102" s="24" t="str">
        <f>IF(ISNUMBER(AVERAGEIFS(Observed!AN$2:AN$3250,Observed!$A$2:$A$3250,$A102,Observed!$C$2:$C$3250,$C102)),AVERAGEIFS(Observed!AN$2:AN$3250,Observed!$A$2:$A$3250,$A102,Observed!$C$2:$C$3250,$C102),"")</f>
        <v/>
      </c>
      <c r="AO102" s="24" t="str">
        <f>IF(ISNUMBER(AVERAGEIFS(Observed!AO$2:AO$3250,Observed!$A$2:$A$3250,$A102,Observed!$C$2:$C$3250,$C102)),AVERAGEIFS(Observed!AO$2:AO$3250,Observed!$A$2:$A$3250,$A102,Observed!$C$2:$C$3250,$C102),"")</f>
        <v/>
      </c>
      <c r="AP102" s="24" t="str">
        <f>IF(ISNUMBER(AVERAGEIFS(Observed!AP$2:AP$3250,Observed!$A$2:$A$3250,$A102,Observed!$C$2:$C$3250,$C102)),AVERAGEIFS(Observed!AP$2:AP$3250,Observed!$A$2:$A$3250,$A102,Observed!$C$2:$C$3250,$C102),"")</f>
        <v/>
      </c>
      <c r="AQ102" s="24" t="str">
        <f>IF(ISNUMBER(AVERAGEIFS(Observed!AQ$2:AQ$3250,Observed!$A$2:$A$3250,$A102,Observed!$C$2:$C$3250,$C102)),AVERAGEIFS(Observed!AQ$2:AQ$3250,Observed!$A$2:$A$3250,$A102,Observed!$C$2:$C$3250,$C102),"")</f>
        <v/>
      </c>
      <c r="AR102" s="24" t="str">
        <f>IF(ISNUMBER(AVERAGEIFS(Observed!AR$2:AR$3250,Observed!$A$2:$A$3250,$A102,Observed!$C$2:$C$3250,$C102)),AVERAGEIFS(Observed!AR$2:AR$3250,Observed!$A$2:$A$3250,$A102,Observed!$C$2:$C$3250,$C102),"")</f>
        <v/>
      </c>
      <c r="AS102" s="23" t="str">
        <f>IF(ISNUMBER(AVERAGEIFS(Observed!AS$2:AS$3250,Observed!$A$2:$A$3250,$A102,Observed!$C$2:$C$3250,$C102)),AVERAGEIFS(Observed!AS$2:AS$3250,Observed!$A$2:$A$3250,$A102,Observed!$C$2:$C$3250,$C102),"")</f>
        <v/>
      </c>
      <c r="AT102" s="24" t="str">
        <f>IF(ISNUMBER(AVERAGEIFS(Observed!AT$2:AT$3250,Observed!$A$2:$A$3250,$A102,Observed!$C$2:$C$3250,$C102)),AVERAGEIFS(Observed!AT$2:AT$3250,Observed!$A$2:$A$3250,$A102,Observed!$C$2:$C$3250,$C102),"")</f>
        <v/>
      </c>
      <c r="AU102" s="23">
        <f>IF(ISNUMBER(AVERAGEIFS(Observed!AU$2:AU$3250,Observed!$A$2:$A$3250,$A102,Observed!$C$2:$C$3250,$C102)),AVERAGEIFS(Observed!AU$2:AU$3250,Observed!$A$2:$A$3250,$A102,Observed!$C$2:$C$3250,$C102),"")</f>
        <v>5.0945</v>
      </c>
      <c r="AV102" s="23">
        <f>IF(ISNUMBER(AVERAGEIFS(Observed!AV$2:AV$3250,Observed!$A$2:$A$3250,$A102,Observed!$C$2:$C$3250,$C102)),AVERAGEIFS(Observed!AV$2:AV$3250,Observed!$A$2:$A$3250,$A102,Observed!$C$2:$C$3250,$C102),"")</f>
        <v>26.019499999999997</v>
      </c>
      <c r="AW102" s="2">
        <f>COUNTIFS(Observed!$A$2:$A$3250,$A102,Observed!$C$2:$C$3250,$C102)</f>
        <v>3</v>
      </c>
      <c r="AX102" s="2">
        <f t="shared" si="1"/>
        <v>8</v>
      </c>
    </row>
    <row r="103" spans="1:50" x14ac:dyDescent="0.25">
      <c r="A103" s="4" t="s">
        <v>122</v>
      </c>
      <c r="B103" t="s">
        <v>24</v>
      </c>
      <c r="C103" s="3">
        <v>42144</v>
      </c>
      <c r="D103">
        <v>1</v>
      </c>
      <c r="E103">
        <v>500</v>
      </c>
      <c r="J103" s="2" t="s">
        <v>44</v>
      </c>
      <c r="K103" s="2" t="s">
        <v>23</v>
      </c>
      <c r="L103">
        <v>5</v>
      </c>
      <c r="M103" s="2" t="s">
        <v>21</v>
      </c>
      <c r="N103" s="22" t="str">
        <f>IF(ISNUMBER(AVERAGEIFS(Observed!N$2:N$3250,Observed!$A$2:$A$3250,$A103,Observed!$C$2:$C$3250,$C103)),AVERAGEIFS(Observed!N$2:N$3250,Observed!$A$2:$A$3250,$A103,Observed!$C$2:$C$3250,$C103),"")</f>
        <v/>
      </c>
      <c r="O103" s="23" t="str">
        <f>IF(ISNUMBER(AVERAGEIFS(Observed!O$2:O$3250,Observed!$A$2:$A$3250,$A103,Observed!$C$2:$C$3250,$C103)),AVERAGEIFS(Observed!O$2:O$3250,Observed!$A$2:$A$3250,$A103,Observed!$C$2:$C$3250,$C103),"")</f>
        <v/>
      </c>
      <c r="P103" s="23">
        <f>IF(ISNUMBER(AVERAGEIFS(Observed!P$2:P$3250,Observed!$A$2:$A$3250,$A103,Observed!$C$2:$C$3250,$C103)),AVERAGEIFS(Observed!P$2:P$3250,Observed!$A$2:$A$3250,$A103,Observed!$C$2:$C$3250,$C103),"")</f>
        <v>150.405</v>
      </c>
      <c r="Q103" s="23">
        <f>IF(ISNUMBER(AVERAGEIFS(Observed!Q$2:Q$3250,Observed!$A$2:$A$3250,$A103,Observed!$C$2:$C$3250,$C103)),AVERAGEIFS(Observed!Q$2:Q$3250,Observed!$A$2:$A$3250,$A103,Observed!$C$2:$C$3250,$C103),"")</f>
        <v>150.405</v>
      </c>
      <c r="R103" s="23">
        <f>IF(ISNUMBER(AVERAGEIFS(Observed!R$2:R$3250,Observed!$A$2:$A$3250,$A103,Observed!$C$2:$C$3250,$C103)),AVERAGEIFS(Observed!R$2:R$3250,Observed!$A$2:$A$3250,$A103,Observed!$C$2:$C$3250,$C103),"")</f>
        <v>921.87999999999988</v>
      </c>
      <c r="S103" s="24" t="str">
        <f>IF(ISNUMBER(AVERAGEIFS(Observed!S$2:S$3250,Observed!$A$2:$A$3250,$A103,Observed!$C$2:$C$3250,$C103)),AVERAGEIFS(Observed!S$2:S$3250,Observed!$A$2:$A$3250,$A103,Observed!$C$2:$C$3250,$C103),"")</f>
        <v/>
      </c>
      <c r="T103" s="24" t="str">
        <f>IF(ISNUMBER(AVERAGEIFS(Observed!T$2:T$3250,Observed!$A$2:$A$3250,$A103,Observed!$C$2:$C$3250,$C103)),AVERAGEIFS(Observed!T$2:T$3250,Observed!$A$2:$A$3250,$A103,Observed!$C$2:$C$3250,$C103),"")</f>
        <v/>
      </c>
      <c r="U103" s="24" t="str">
        <f>IF(ISNUMBER(AVERAGEIFS(Observed!U$2:U$3250,Observed!$A$2:$A$3250,$A103,Observed!$C$2:$C$3250,$C103)),AVERAGEIFS(Observed!U$2:U$3250,Observed!$A$2:$A$3250,$A103,Observed!$C$2:$C$3250,$C103),"")</f>
        <v/>
      </c>
      <c r="V103" s="23" t="str">
        <f>IF(ISNUMBER(AVERAGEIFS(Observed!V$2:V$3250,Observed!$A$2:$A$3250,$A103,Observed!$C$2:$C$3250,$C103)),AVERAGEIFS(Observed!V$2:V$3250,Observed!$A$2:$A$3250,$A103,Observed!$C$2:$C$3250,$C103),"")</f>
        <v/>
      </c>
      <c r="W103" s="25" t="str">
        <f>IF(ISNUMBER(AVERAGEIFS(Observed!W$2:W$3250,Observed!$A$2:$A$3250,$A103,Observed!$C$2:$C$3250,$C103)),AVERAGEIFS(Observed!W$2:W$3250,Observed!$A$2:$A$3250,$A103,Observed!$C$2:$C$3250,$C103),"")</f>
        <v/>
      </c>
      <c r="X103" s="25" t="str">
        <f>IF(ISNUMBER(AVERAGEIFS(Observed!X$2:X$3250,Observed!$A$2:$A$3250,$A103,Observed!$C$2:$C$3250,$C103)),AVERAGEIFS(Observed!X$2:X$3250,Observed!$A$2:$A$3250,$A103,Observed!$C$2:$C$3250,$C103),"")</f>
        <v/>
      </c>
      <c r="Y103" s="23" t="str">
        <f>IF(ISNUMBER(AVERAGEIFS(Observed!Y$2:Y$3250,Observed!$A$2:$A$3250,$A103,Observed!$C$2:$C$3250,$C103)),AVERAGEIFS(Observed!Y$2:Y$3250,Observed!$A$2:$A$3250,$A103,Observed!$C$2:$C$3250,$C103),"")</f>
        <v/>
      </c>
      <c r="Z103" s="23" t="str">
        <f>IF(ISNUMBER(AVERAGEIFS(Observed!Z$2:Z$3250,Observed!$A$2:$A$3250,$A103,Observed!$C$2:$C$3250,$C103)),AVERAGEIFS(Observed!Z$2:Z$3250,Observed!$A$2:$A$3250,$A103,Observed!$C$2:$C$3250,$C103),"")</f>
        <v/>
      </c>
      <c r="AA103" s="23" t="str">
        <f>IF(ISNUMBER(AVERAGEIFS(Observed!AA$2:AA$3250,Observed!$A$2:$A$3250,$A103,Observed!$C$2:$C$3250,$C103)),AVERAGEIFS(Observed!AA$2:AA$3250,Observed!$A$2:$A$3250,$A103,Observed!$C$2:$C$3250,$C103),"")</f>
        <v/>
      </c>
      <c r="AB103" s="23" t="str">
        <f>IF(ISNUMBER(AVERAGEIFS(Observed!AB$2:AB$3250,Observed!$A$2:$A$3250,$A103,Observed!$C$2:$C$3250,$C103)),AVERAGEIFS(Observed!AB$2:AB$3250,Observed!$A$2:$A$3250,$A103,Observed!$C$2:$C$3250,$C103),"")</f>
        <v/>
      </c>
      <c r="AC103" s="23" t="str">
        <f>IF(ISNUMBER(AVERAGEIFS(Observed!AC$2:AC$3250,Observed!$A$2:$A$3250,$A103,Observed!$C$2:$C$3250,$C103)),AVERAGEIFS(Observed!AC$2:AC$3250,Observed!$A$2:$A$3250,$A103,Observed!$C$2:$C$3250,$C103),"")</f>
        <v/>
      </c>
      <c r="AD103" s="23" t="str">
        <f>IF(ISNUMBER(AVERAGEIFS(Observed!AD$2:AD$3250,Observed!$A$2:$A$3250,$A103,Observed!$C$2:$C$3250,$C103)),AVERAGEIFS(Observed!AD$2:AD$3250,Observed!$A$2:$A$3250,$A103,Observed!$C$2:$C$3250,$C103),"")</f>
        <v/>
      </c>
      <c r="AE103" s="23" t="str">
        <f>IF(ISNUMBER(AVERAGEIFS(Observed!AE$2:AE$3250,Observed!$A$2:$A$3250,$A103,Observed!$C$2:$C$3250,$C103)),AVERAGEIFS(Observed!AE$2:AE$3250,Observed!$A$2:$A$3250,$A103,Observed!$C$2:$C$3250,$C103),"")</f>
        <v/>
      </c>
      <c r="AF103" s="23" t="str">
        <f>IF(ISNUMBER(AVERAGEIFS(Observed!AF$2:AF$3250,Observed!$A$2:$A$3250,$A103,Observed!$C$2:$C$3250,$C103)),AVERAGEIFS(Observed!AF$2:AF$3250,Observed!$A$2:$A$3250,$A103,Observed!$C$2:$C$3250,$C103),"")</f>
        <v/>
      </c>
      <c r="AG103" s="23">
        <f>IF(ISNUMBER(AVERAGEIFS(Observed!AG$2:AG$3250,Observed!$A$2:$A$3250,$A103,Observed!$C$2:$C$3250,$C103)),AVERAGEIFS(Observed!AG$2:AG$3250,Observed!$A$2:$A$3250,$A103,Observed!$C$2:$C$3250,$C103),"")</f>
        <v>24.049999999999997</v>
      </c>
      <c r="AH103" s="24">
        <f>IF(ISNUMBER(AVERAGEIFS(Observed!AH$2:AH$3250,Observed!$A$2:$A$3250,$A103,Observed!$C$2:$C$3250,$C103)),AVERAGEIFS(Observed!AH$2:AH$3250,Observed!$A$2:$A$3250,$A103,Observed!$C$2:$C$3250,$C103),"")</f>
        <v>3.7000000000000005E-2</v>
      </c>
      <c r="AI103" s="24">
        <f>IF(ISNUMBER(AVERAGEIFS(Observed!AI$2:AI$3250,Observed!$A$2:$A$3250,$A103,Observed!$C$2:$C$3250,$C103)),AVERAGEIFS(Observed!AI$2:AI$3250,Observed!$A$2:$A$3250,$A103,Observed!$C$2:$C$3250,$C103),"")</f>
        <v>3.7000000000000005E-2</v>
      </c>
      <c r="AJ103" s="24" t="str">
        <f>IF(ISNUMBER(AVERAGEIFS(Observed!AJ$2:AJ$3250,Observed!$A$2:$A$3250,$A103,Observed!$C$2:$C$3250,$C103)),AVERAGEIFS(Observed!AJ$2:AJ$3250,Observed!$A$2:$A$3250,$A103,Observed!$C$2:$C$3250,$C103),"")</f>
        <v/>
      </c>
      <c r="AK103" s="23" t="str">
        <f>IF(ISNUMBER(AVERAGEIFS(Observed!AK$2:AK$3250,Observed!$A$2:$A$3250,$A103,Observed!$C$2:$C$3250,$C103)),AVERAGEIFS(Observed!AK$2:AK$3250,Observed!$A$2:$A$3250,$A103,Observed!$C$2:$C$3250,$C103),"")</f>
        <v/>
      </c>
      <c r="AL103" s="24" t="str">
        <f>IF(ISNUMBER(AVERAGEIFS(Observed!AL$2:AL$3250,Observed!$A$2:$A$3250,$A103,Observed!$C$2:$C$3250,$C103)),AVERAGEIFS(Observed!AL$2:AL$3250,Observed!$A$2:$A$3250,$A103,Observed!$C$2:$C$3250,$C103),"")</f>
        <v/>
      </c>
      <c r="AM103" s="24" t="str">
        <f>IF(ISNUMBER(AVERAGEIFS(Observed!AM$2:AM$3250,Observed!$A$2:$A$3250,$A103,Observed!$C$2:$C$3250,$C103)),AVERAGEIFS(Observed!AM$2:AM$3250,Observed!$A$2:$A$3250,$A103,Observed!$C$2:$C$3250,$C103),"")</f>
        <v/>
      </c>
      <c r="AN103" s="24" t="str">
        <f>IF(ISNUMBER(AVERAGEIFS(Observed!AN$2:AN$3250,Observed!$A$2:$A$3250,$A103,Observed!$C$2:$C$3250,$C103)),AVERAGEIFS(Observed!AN$2:AN$3250,Observed!$A$2:$A$3250,$A103,Observed!$C$2:$C$3250,$C103),"")</f>
        <v/>
      </c>
      <c r="AO103" s="24" t="str">
        <f>IF(ISNUMBER(AVERAGEIFS(Observed!AO$2:AO$3250,Observed!$A$2:$A$3250,$A103,Observed!$C$2:$C$3250,$C103)),AVERAGEIFS(Observed!AO$2:AO$3250,Observed!$A$2:$A$3250,$A103,Observed!$C$2:$C$3250,$C103),"")</f>
        <v/>
      </c>
      <c r="AP103" s="24" t="str">
        <f>IF(ISNUMBER(AVERAGEIFS(Observed!AP$2:AP$3250,Observed!$A$2:$A$3250,$A103,Observed!$C$2:$C$3250,$C103)),AVERAGEIFS(Observed!AP$2:AP$3250,Observed!$A$2:$A$3250,$A103,Observed!$C$2:$C$3250,$C103),"")</f>
        <v/>
      </c>
      <c r="AQ103" s="24" t="str">
        <f>IF(ISNUMBER(AVERAGEIFS(Observed!AQ$2:AQ$3250,Observed!$A$2:$A$3250,$A103,Observed!$C$2:$C$3250,$C103)),AVERAGEIFS(Observed!AQ$2:AQ$3250,Observed!$A$2:$A$3250,$A103,Observed!$C$2:$C$3250,$C103),"")</f>
        <v/>
      </c>
      <c r="AR103" s="24" t="str">
        <f>IF(ISNUMBER(AVERAGEIFS(Observed!AR$2:AR$3250,Observed!$A$2:$A$3250,$A103,Observed!$C$2:$C$3250,$C103)),AVERAGEIFS(Observed!AR$2:AR$3250,Observed!$A$2:$A$3250,$A103,Observed!$C$2:$C$3250,$C103),"")</f>
        <v/>
      </c>
      <c r="AS103" s="23" t="str">
        <f>IF(ISNUMBER(AVERAGEIFS(Observed!AS$2:AS$3250,Observed!$A$2:$A$3250,$A103,Observed!$C$2:$C$3250,$C103)),AVERAGEIFS(Observed!AS$2:AS$3250,Observed!$A$2:$A$3250,$A103,Observed!$C$2:$C$3250,$C103),"")</f>
        <v/>
      </c>
      <c r="AT103" s="24" t="str">
        <f>IF(ISNUMBER(AVERAGEIFS(Observed!AT$2:AT$3250,Observed!$A$2:$A$3250,$A103,Observed!$C$2:$C$3250,$C103)),AVERAGEIFS(Observed!AT$2:AT$3250,Observed!$A$2:$A$3250,$A103,Observed!$C$2:$C$3250,$C103),"")</f>
        <v/>
      </c>
      <c r="AU103" s="23">
        <f>IF(ISNUMBER(AVERAGEIFS(Observed!AU$2:AU$3250,Observed!$A$2:$A$3250,$A103,Observed!$C$2:$C$3250,$C103)),AVERAGEIFS(Observed!AU$2:AU$3250,Observed!$A$2:$A$3250,$A103,Observed!$C$2:$C$3250,$C103),"")</f>
        <v>5.5510000000000002</v>
      </c>
      <c r="AV103" s="23">
        <f>IF(ISNUMBER(AVERAGEIFS(Observed!AV$2:AV$3250,Observed!$A$2:$A$3250,$A103,Observed!$C$2:$C$3250,$C103)),AVERAGEIFS(Observed!AV$2:AV$3250,Observed!$A$2:$A$3250,$A103,Observed!$C$2:$C$3250,$C103),"")</f>
        <v>29.65</v>
      </c>
      <c r="AW103" s="2">
        <f>COUNTIFS(Observed!$A$2:$A$3250,$A103,Observed!$C$2:$C$3250,$C103)</f>
        <v>3</v>
      </c>
      <c r="AX103" s="2">
        <f t="shared" si="1"/>
        <v>8</v>
      </c>
    </row>
    <row r="104" spans="1:50" x14ac:dyDescent="0.25">
      <c r="A104" s="4" t="s">
        <v>117</v>
      </c>
      <c r="B104" t="s">
        <v>24</v>
      </c>
      <c r="C104" s="3">
        <v>42160</v>
      </c>
      <c r="D104">
        <v>1</v>
      </c>
      <c r="E104">
        <v>0</v>
      </c>
      <c r="J104" s="2" t="s">
        <v>44</v>
      </c>
      <c r="K104" s="2" t="s">
        <v>22</v>
      </c>
      <c r="L104">
        <v>5</v>
      </c>
      <c r="M104" s="2" t="s">
        <v>116</v>
      </c>
      <c r="N104" s="22">
        <f>IF(ISNUMBER(AVERAGEIFS(Observed!N$2:N$3250,Observed!$A$2:$A$3250,$A104,Observed!$C$2:$C$3250,$C104)),AVERAGEIFS(Observed!N$2:N$3250,Observed!$A$2:$A$3250,$A104,Observed!$C$2:$C$3250,$C104),"")</f>
        <v>1732</v>
      </c>
      <c r="O104" s="23">
        <f>IF(ISNUMBER(AVERAGEIFS(Observed!O$2:O$3250,Observed!$A$2:$A$3250,$A104,Observed!$C$2:$C$3250,$C104)),AVERAGEIFS(Observed!O$2:O$3250,Observed!$A$2:$A$3250,$A104,Observed!$C$2:$C$3250,$C104),"")</f>
        <v>173.2</v>
      </c>
      <c r="P104" s="23" t="str">
        <f>IF(ISNUMBER(AVERAGEIFS(Observed!P$2:P$3250,Observed!$A$2:$A$3250,$A104,Observed!$C$2:$C$3250,$C104)),AVERAGEIFS(Observed!P$2:P$3250,Observed!$A$2:$A$3250,$A104,Observed!$C$2:$C$3250,$C104),"")</f>
        <v/>
      </c>
      <c r="Q104" s="23" t="str">
        <f>IF(ISNUMBER(AVERAGEIFS(Observed!Q$2:Q$3250,Observed!$A$2:$A$3250,$A104,Observed!$C$2:$C$3250,$C104)),AVERAGEIFS(Observed!Q$2:Q$3250,Observed!$A$2:$A$3250,$A104,Observed!$C$2:$C$3250,$C104),"")</f>
        <v/>
      </c>
      <c r="R104" s="23" t="str">
        <f>IF(ISNUMBER(AVERAGEIFS(Observed!R$2:R$3250,Observed!$A$2:$A$3250,$A104,Observed!$C$2:$C$3250,$C104)),AVERAGEIFS(Observed!R$2:R$3250,Observed!$A$2:$A$3250,$A104,Observed!$C$2:$C$3250,$C104),"")</f>
        <v/>
      </c>
      <c r="S104" s="24" t="str">
        <f>IF(ISNUMBER(AVERAGEIFS(Observed!S$2:S$3250,Observed!$A$2:$A$3250,$A104,Observed!$C$2:$C$3250,$C104)),AVERAGEIFS(Observed!S$2:S$3250,Observed!$A$2:$A$3250,$A104,Observed!$C$2:$C$3250,$C104),"")</f>
        <v/>
      </c>
      <c r="T104" s="24" t="str">
        <f>IF(ISNUMBER(AVERAGEIFS(Observed!T$2:T$3250,Observed!$A$2:$A$3250,$A104,Observed!$C$2:$C$3250,$C104)),AVERAGEIFS(Observed!T$2:T$3250,Observed!$A$2:$A$3250,$A104,Observed!$C$2:$C$3250,$C104),"")</f>
        <v/>
      </c>
      <c r="U104" s="24" t="str">
        <f>IF(ISNUMBER(AVERAGEIFS(Observed!U$2:U$3250,Observed!$A$2:$A$3250,$A104,Observed!$C$2:$C$3250,$C104)),AVERAGEIFS(Observed!U$2:U$3250,Observed!$A$2:$A$3250,$A104,Observed!$C$2:$C$3250,$C104),"")</f>
        <v/>
      </c>
      <c r="V104" s="23" t="str">
        <f>IF(ISNUMBER(AVERAGEIFS(Observed!V$2:V$3250,Observed!$A$2:$A$3250,$A104,Observed!$C$2:$C$3250,$C104)),AVERAGEIFS(Observed!V$2:V$3250,Observed!$A$2:$A$3250,$A104,Observed!$C$2:$C$3250,$C104),"")</f>
        <v/>
      </c>
      <c r="W104" s="25" t="str">
        <f>IF(ISNUMBER(AVERAGEIFS(Observed!W$2:W$3250,Observed!$A$2:$A$3250,$A104,Observed!$C$2:$C$3250,$C104)),AVERAGEIFS(Observed!W$2:W$3250,Observed!$A$2:$A$3250,$A104,Observed!$C$2:$C$3250,$C104),"")</f>
        <v/>
      </c>
      <c r="X104" s="25" t="str">
        <f>IF(ISNUMBER(AVERAGEIFS(Observed!X$2:X$3250,Observed!$A$2:$A$3250,$A104,Observed!$C$2:$C$3250,$C104)),AVERAGEIFS(Observed!X$2:X$3250,Observed!$A$2:$A$3250,$A104,Observed!$C$2:$C$3250,$C104),"")</f>
        <v/>
      </c>
      <c r="Y104" s="23" t="str">
        <f>IF(ISNUMBER(AVERAGEIFS(Observed!Y$2:Y$3250,Observed!$A$2:$A$3250,$A104,Observed!$C$2:$C$3250,$C104)),AVERAGEIFS(Observed!Y$2:Y$3250,Observed!$A$2:$A$3250,$A104,Observed!$C$2:$C$3250,$C104),"")</f>
        <v/>
      </c>
      <c r="Z104" s="23" t="str">
        <f>IF(ISNUMBER(AVERAGEIFS(Observed!Z$2:Z$3250,Observed!$A$2:$A$3250,$A104,Observed!$C$2:$C$3250,$C104)),AVERAGEIFS(Observed!Z$2:Z$3250,Observed!$A$2:$A$3250,$A104,Observed!$C$2:$C$3250,$C104),"")</f>
        <v/>
      </c>
      <c r="AA104" s="23" t="str">
        <f>IF(ISNUMBER(AVERAGEIFS(Observed!AA$2:AA$3250,Observed!$A$2:$A$3250,$A104,Observed!$C$2:$C$3250,$C104)),AVERAGEIFS(Observed!AA$2:AA$3250,Observed!$A$2:$A$3250,$A104,Observed!$C$2:$C$3250,$C104),"")</f>
        <v/>
      </c>
      <c r="AB104" s="23" t="str">
        <f>IF(ISNUMBER(AVERAGEIFS(Observed!AB$2:AB$3250,Observed!$A$2:$A$3250,$A104,Observed!$C$2:$C$3250,$C104)),AVERAGEIFS(Observed!AB$2:AB$3250,Observed!$A$2:$A$3250,$A104,Observed!$C$2:$C$3250,$C104),"")</f>
        <v/>
      </c>
      <c r="AC104" s="23" t="str">
        <f>IF(ISNUMBER(AVERAGEIFS(Observed!AC$2:AC$3250,Observed!$A$2:$A$3250,$A104,Observed!$C$2:$C$3250,$C104)),AVERAGEIFS(Observed!AC$2:AC$3250,Observed!$A$2:$A$3250,$A104,Observed!$C$2:$C$3250,$C104),"")</f>
        <v/>
      </c>
      <c r="AD104" s="23" t="str">
        <f>IF(ISNUMBER(AVERAGEIFS(Observed!AD$2:AD$3250,Observed!$A$2:$A$3250,$A104,Observed!$C$2:$C$3250,$C104)),AVERAGEIFS(Observed!AD$2:AD$3250,Observed!$A$2:$A$3250,$A104,Observed!$C$2:$C$3250,$C104),"")</f>
        <v/>
      </c>
      <c r="AE104" s="23" t="str">
        <f>IF(ISNUMBER(AVERAGEIFS(Observed!AE$2:AE$3250,Observed!$A$2:$A$3250,$A104,Observed!$C$2:$C$3250,$C104)),AVERAGEIFS(Observed!AE$2:AE$3250,Observed!$A$2:$A$3250,$A104,Observed!$C$2:$C$3250,$C104),"")</f>
        <v/>
      </c>
      <c r="AF104" s="23" t="str">
        <f>IF(ISNUMBER(AVERAGEIFS(Observed!AF$2:AF$3250,Observed!$A$2:$A$3250,$A104,Observed!$C$2:$C$3250,$C104)),AVERAGEIFS(Observed!AF$2:AF$3250,Observed!$A$2:$A$3250,$A104,Observed!$C$2:$C$3250,$C104),"")</f>
        <v/>
      </c>
      <c r="AG104" s="23" t="str">
        <f>IF(ISNUMBER(AVERAGEIFS(Observed!AG$2:AG$3250,Observed!$A$2:$A$3250,$A104,Observed!$C$2:$C$3250,$C104)),AVERAGEIFS(Observed!AG$2:AG$3250,Observed!$A$2:$A$3250,$A104,Observed!$C$2:$C$3250,$C104),"")</f>
        <v/>
      </c>
      <c r="AH104" s="24" t="str">
        <f>IF(ISNUMBER(AVERAGEIFS(Observed!AH$2:AH$3250,Observed!$A$2:$A$3250,$A104,Observed!$C$2:$C$3250,$C104)),AVERAGEIFS(Observed!AH$2:AH$3250,Observed!$A$2:$A$3250,$A104,Observed!$C$2:$C$3250,$C104),"")</f>
        <v/>
      </c>
      <c r="AI104" s="24" t="str">
        <f>IF(ISNUMBER(AVERAGEIFS(Observed!AI$2:AI$3250,Observed!$A$2:$A$3250,$A104,Observed!$C$2:$C$3250,$C104)),AVERAGEIFS(Observed!AI$2:AI$3250,Observed!$A$2:$A$3250,$A104,Observed!$C$2:$C$3250,$C104),"")</f>
        <v/>
      </c>
      <c r="AJ104" s="24" t="str">
        <f>IF(ISNUMBER(AVERAGEIFS(Observed!AJ$2:AJ$3250,Observed!$A$2:$A$3250,$A104,Observed!$C$2:$C$3250,$C104)),AVERAGEIFS(Observed!AJ$2:AJ$3250,Observed!$A$2:$A$3250,$A104,Observed!$C$2:$C$3250,$C104),"")</f>
        <v/>
      </c>
      <c r="AK104" s="23" t="str">
        <f>IF(ISNUMBER(AVERAGEIFS(Observed!AK$2:AK$3250,Observed!$A$2:$A$3250,$A104,Observed!$C$2:$C$3250,$C104)),AVERAGEIFS(Observed!AK$2:AK$3250,Observed!$A$2:$A$3250,$A104,Observed!$C$2:$C$3250,$C104),"")</f>
        <v/>
      </c>
      <c r="AL104" s="24" t="str">
        <f>IF(ISNUMBER(AVERAGEIFS(Observed!AL$2:AL$3250,Observed!$A$2:$A$3250,$A104,Observed!$C$2:$C$3250,$C104)),AVERAGEIFS(Observed!AL$2:AL$3250,Observed!$A$2:$A$3250,$A104,Observed!$C$2:$C$3250,$C104),"")</f>
        <v/>
      </c>
      <c r="AM104" s="24" t="str">
        <f>IF(ISNUMBER(AVERAGEIFS(Observed!AM$2:AM$3250,Observed!$A$2:$A$3250,$A104,Observed!$C$2:$C$3250,$C104)),AVERAGEIFS(Observed!AM$2:AM$3250,Observed!$A$2:$A$3250,$A104,Observed!$C$2:$C$3250,$C104),"")</f>
        <v/>
      </c>
      <c r="AN104" s="24" t="str">
        <f>IF(ISNUMBER(AVERAGEIFS(Observed!AN$2:AN$3250,Observed!$A$2:$A$3250,$A104,Observed!$C$2:$C$3250,$C104)),AVERAGEIFS(Observed!AN$2:AN$3250,Observed!$A$2:$A$3250,$A104,Observed!$C$2:$C$3250,$C104),"")</f>
        <v/>
      </c>
      <c r="AO104" s="24" t="str">
        <f>IF(ISNUMBER(AVERAGEIFS(Observed!AO$2:AO$3250,Observed!$A$2:$A$3250,$A104,Observed!$C$2:$C$3250,$C104)),AVERAGEIFS(Observed!AO$2:AO$3250,Observed!$A$2:$A$3250,$A104,Observed!$C$2:$C$3250,$C104),"")</f>
        <v/>
      </c>
      <c r="AP104" s="24" t="str">
        <f>IF(ISNUMBER(AVERAGEIFS(Observed!AP$2:AP$3250,Observed!$A$2:$A$3250,$A104,Observed!$C$2:$C$3250,$C104)),AVERAGEIFS(Observed!AP$2:AP$3250,Observed!$A$2:$A$3250,$A104,Observed!$C$2:$C$3250,$C104),"")</f>
        <v/>
      </c>
      <c r="AQ104" s="24" t="str">
        <f>IF(ISNUMBER(AVERAGEIFS(Observed!AQ$2:AQ$3250,Observed!$A$2:$A$3250,$A104,Observed!$C$2:$C$3250,$C104)),AVERAGEIFS(Observed!AQ$2:AQ$3250,Observed!$A$2:$A$3250,$A104,Observed!$C$2:$C$3250,$C104),"")</f>
        <v/>
      </c>
      <c r="AR104" s="24" t="str">
        <f>IF(ISNUMBER(AVERAGEIFS(Observed!AR$2:AR$3250,Observed!$A$2:$A$3250,$A104,Observed!$C$2:$C$3250,$C104)),AVERAGEIFS(Observed!AR$2:AR$3250,Observed!$A$2:$A$3250,$A104,Observed!$C$2:$C$3250,$C104),"")</f>
        <v/>
      </c>
      <c r="AS104" s="23" t="str">
        <f>IF(ISNUMBER(AVERAGEIFS(Observed!AS$2:AS$3250,Observed!$A$2:$A$3250,$A104,Observed!$C$2:$C$3250,$C104)),AVERAGEIFS(Observed!AS$2:AS$3250,Observed!$A$2:$A$3250,$A104,Observed!$C$2:$C$3250,$C104),"")</f>
        <v/>
      </c>
      <c r="AT104" s="24" t="str">
        <f>IF(ISNUMBER(AVERAGEIFS(Observed!AT$2:AT$3250,Observed!$A$2:$A$3250,$A104,Observed!$C$2:$C$3250,$C104)),AVERAGEIFS(Observed!AT$2:AT$3250,Observed!$A$2:$A$3250,$A104,Observed!$C$2:$C$3250,$C104),"")</f>
        <v/>
      </c>
      <c r="AU104" s="23" t="str">
        <f>IF(ISNUMBER(AVERAGEIFS(Observed!AU$2:AU$3250,Observed!$A$2:$A$3250,$A104,Observed!$C$2:$C$3250,$C104)),AVERAGEIFS(Observed!AU$2:AU$3250,Observed!$A$2:$A$3250,$A104,Observed!$C$2:$C$3250,$C104),"")</f>
        <v/>
      </c>
      <c r="AV104" s="23" t="str">
        <f>IF(ISNUMBER(AVERAGEIFS(Observed!AV$2:AV$3250,Observed!$A$2:$A$3250,$A104,Observed!$C$2:$C$3250,$C104)),AVERAGEIFS(Observed!AV$2:AV$3250,Observed!$A$2:$A$3250,$A104,Observed!$C$2:$C$3250,$C104),"")</f>
        <v/>
      </c>
      <c r="AW104" s="2">
        <f>COUNTIFS(Observed!$A$2:$A$3250,$A104,Observed!$C$2:$C$3250,$C104)</f>
        <v>2</v>
      </c>
      <c r="AX104" s="2">
        <f t="shared" si="1"/>
        <v>1</v>
      </c>
    </row>
    <row r="105" spans="1:50" x14ac:dyDescent="0.25">
      <c r="A105" s="4" t="s">
        <v>118</v>
      </c>
      <c r="B105" t="s">
        <v>24</v>
      </c>
      <c r="C105" s="3">
        <v>42160</v>
      </c>
      <c r="D105">
        <v>1</v>
      </c>
      <c r="E105">
        <v>50</v>
      </c>
      <c r="J105" s="2" t="s">
        <v>44</v>
      </c>
      <c r="K105" s="2" t="s">
        <v>22</v>
      </c>
      <c r="L105">
        <v>5</v>
      </c>
      <c r="M105" s="2" t="s">
        <v>116</v>
      </c>
      <c r="N105" s="22">
        <f>IF(ISNUMBER(AVERAGEIFS(Observed!N$2:N$3250,Observed!$A$2:$A$3250,$A105,Observed!$C$2:$C$3250,$C105)),AVERAGEIFS(Observed!N$2:N$3250,Observed!$A$2:$A$3250,$A105,Observed!$C$2:$C$3250,$C105),"")</f>
        <v>2208</v>
      </c>
      <c r="O105" s="23">
        <f>IF(ISNUMBER(AVERAGEIFS(Observed!O$2:O$3250,Observed!$A$2:$A$3250,$A105,Observed!$C$2:$C$3250,$C105)),AVERAGEIFS(Observed!O$2:O$3250,Observed!$A$2:$A$3250,$A105,Observed!$C$2:$C$3250,$C105),"")</f>
        <v>220.8</v>
      </c>
      <c r="P105" s="23" t="str">
        <f>IF(ISNUMBER(AVERAGEIFS(Observed!P$2:P$3250,Observed!$A$2:$A$3250,$A105,Observed!$C$2:$C$3250,$C105)),AVERAGEIFS(Observed!P$2:P$3250,Observed!$A$2:$A$3250,$A105,Observed!$C$2:$C$3250,$C105),"")</f>
        <v/>
      </c>
      <c r="Q105" s="23" t="str">
        <f>IF(ISNUMBER(AVERAGEIFS(Observed!Q$2:Q$3250,Observed!$A$2:$A$3250,$A105,Observed!$C$2:$C$3250,$C105)),AVERAGEIFS(Observed!Q$2:Q$3250,Observed!$A$2:$A$3250,$A105,Observed!$C$2:$C$3250,$C105),"")</f>
        <v/>
      </c>
      <c r="R105" s="23" t="str">
        <f>IF(ISNUMBER(AVERAGEIFS(Observed!R$2:R$3250,Observed!$A$2:$A$3250,$A105,Observed!$C$2:$C$3250,$C105)),AVERAGEIFS(Observed!R$2:R$3250,Observed!$A$2:$A$3250,$A105,Observed!$C$2:$C$3250,$C105),"")</f>
        <v/>
      </c>
      <c r="S105" s="24" t="str">
        <f>IF(ISNUMBER(AVERAGEIFS(Observed!S$2:S$3250,Observed!$A$2:$A$3250,$A105,Observed!$C$2:$C$3250,$C105)),AVERAGEIFS(Observed!S$2:S$3250,Observed!$A$2:$A$3250,$A105,Observed!$C$2:$C$3250,$C105),"")</f>
        <v/>
      </c>
      <c r="T105" s="24" t="str">
        <f>IF(ISNUMBER(AVERAGEIFS(Observed!T$2:T$3250,Observed!$A$2:$A$3250,$A105,Observed!$C$2:$C$3250,$C105)),AVERAGEIFS(Observed!T$2:T$3250,Observed!$A$2:$A$3250,$A105,Observed!$C$2:$C$3250,$C105),"")</f>
        <v/>
      </c>
      <c r="U105" s="24" t="str">
        <f>IF(ISNUMBER(AVERAGEIFS(Observed!U$2:U$3250,Observed!$A$2:$A$3250,$A105,Observed!$C$2:$C$3250,$C105)),AVERAGEIFS(Observed!U$2:U$3250,Observed!$A$2:$A$3250,$A105,Observed!$C$2:$C$3250,$C105),"")</f>
        <v/>
      </c>
      <c r="V105" s="23" t="str">
        <f>IF(ISNUMBER(AVERAGEIFS(Observed!V$2:V$3250,Observed!$A$2:$A$3250,$A105,Observed!$C$2:$C$3250,$C105)),AVERAGEIFS(Observed!V$2:V$3250,Observed!$A$2:$A$3250,$A105,Observed!$C$2:$C$3250,$C105),"")</f>
        <v/>
      </c>
      <c r="W105" s="25" t="str">
        <f>IF(ISNUMBER(AVERAGEIFS(Observed!W$2:W$3250,Observed!$A$2:$A$3250,$A105,Observed!$C$2:$C$3250,$C105)),AVERAGEIFS(Observed!W$2:W$3250,Observed!$A$2:$A$3250,$A105,Observed!$C$2:$C$3250,$C105),"")</f>
        <v/>
      </c>
      <c r="X105" s="25" t="str">
        <f>IF(ISNUMBER(AVERAGEIFS(Observed!X$2:X$3250,Observed!$A$2:$A$3250,$A105,Observed!$C$2:$C$3250,$C105)),AVERAGEIFS(Observed!X$2:X$3250,Observed!$A$2:$A$3250,$A105,Observed!$C$2:$C$3250,$C105),"")</f>
        <v/>
      </c>
      <c r="Y105" s="23" t="str">
        <f>IF(ISNUMBER(AVERAGEIFS(Observed!Y$2:Y$3250,Observed!$A$2:$A$3250,$A105,Observed!$C$2:$C$3250,$C105)),AVERAGEIFS(Observed!Y$2:Y$3250,Observed!$A$2:$A$3250,$A105,Observed!$C$2:$C$3250,$C105),"")</f>
        <v/>
      </c>
      <c r="Z105" s="23" t="str">
        <f>IF(ISNUMBER(AVERAGEIFS(Observed!Z$2:Z$3250,Observed!$A$2:$A$3250,$A105,Observed!$C$2:$C$3250,$C105)),AVERAGEIFS(Observed!Z$2:Z$3250,Observed!$A$2:$A$3250,$A105,Observed!$C$2:$C$3250,$C105),"")</f>
        <v/>
      </c>
      <c r="AA105" s="23" t="str">
        <f>IF(ISNUMBER(AVERAGEIFS(Observed!AA$2:AA$3250,Observed!$A$2:$A$3250,$A105,Observed!$C$2:$C$3250,$C105)),AVERAGEIFS(Observed!AA$2:AA$3250,Observed!$A$2:$A$3250,$A105,Observed!$C$2:$C$3250,$C105),"")</f>
        <v/>
      </c>
      <c r="AB105" s="23" t="str">
        <f>IF(ISNUMBER(AVERAGEIFS(Observed!AB$2:AB$3250,Observed!$A$2:$A$3250,$A105,Observed!$C$2:$C$3250,$C105)),AVERAGEIFS(Observed!AB$2:AB$3250,Observed!$A$2:$A$3250,$A105,Observed!$C$2:$C$3250,$C105),"")</f>
        <v/>
      </c>
      <c r="AC105" s="23" t="str">
        <f>IF(ISNUMBER(AVERAGEIFS(Observed!AC$2:AC$3250,Observed!$A$2:$A$3250,$A105,Observed!$C$2:$C$3250,$C105)),AVERAGEIFS(Observed!AC$2:AC$3250,Observed!$A$2:$A$3250,$A105,Observed!$C$2:$C$3250,$C105),"")</f>
        <v/>
      </c>
      <c r="AD105" s="23" t="str">
        <f>IF(ISNUMBER(AVERAGEIFS(Observed!AD$2:AD$3250,Observed!$A$2:$A$3250,$A105,Observed!$C$2:$C$3250,$C105)),AVERAGEIFS(Observed!AD$2:AD$3250,Observed!$A$2:$A$3250,$A105,Observed!$C$2:$C$3250,$C105),"")</f>
        <v/>
      </c>
      <c r="AE105" s="23" t="str">
        <f>IF(ISNUMBER(AVERAGEIFS(Observed!AE$2:AE$3250,Observed!$A$2:$A$3250,$A105,Observed!$C$2:$C$3250,$C105)),AVERAGEIFS(Observed!AE$2:AE$3250,Observed!$A$2:$A$3250,$A105,Observed!$C$2:$C$3250,$C105),"")</f>
        <v/>
      </c>
      <c r="AF105" s="23" t="str">
        <f>IF(ISNUMBER(AVERAGEIFS(Observed!AF$2:AF$3250,Observed!$A$2:$A$3250,$A105,Observed!$C$2:$C$3250,$C105)),AVERAGEIFS(Observed!AF$2:AF$3250,Observed!$A$2:$A$3250,$A105,Observed!$C$2:$C$3250,$C105),"")</f>
        <v/>
      </c>
      <c r="AG105" s="23" t="str">
        <f>IF(ISNUMBER(AVERAGEIFS(Observed!AG$2:AG$3250,Observed!$A$2:$A$3250,$A105,Observed!$C$2:$C$3250,$C105)),AVERAGEIFS(Observed!AG$2:AG$3250,Observed!$A$2:$A$3250,$A105,Observed!$C$2:$C$3250,$C105),"")</f>
        <v/>
      </c>
      <c r="AH105" s="24" t="str">
        <f>IF(ISNUMBER(AVERAGEIFS(Observed!AH$2:AH$3250,Observed!$A$2:$A$3250,$A105,Observed!$C$2:$C$3250,$C105)),AVERAGEIFS(Observed!AH$2:AH$3250,Observed!$A$2:$A$3250,$A105,Observed!$C$2:$C$3250,$C105),"")</f>
        <v/>
      </c>
      <c r="AI105" s="24" t="str">
        <f>IF(ISNUMBER(AVERAGEIFS(Observed!AI$2:AI$3250,Observed!$A$2:$A$3250,$A105,Observed!$C$2:$C$3250,$C105)),AVERAGEIFS(Observed!AI$2:AI$3250,Observed!$A$2:$A$3250,$A105,Observed!$C$2:$C$3250,$C105),"")</f>
        <v/>
      </c>
      <c r="AJ105" s="24" t="str">
        <f>IF(ISNUMBER(AVERAGEIFS(Observed!AJ$2:AJ$3250,Observed!$A$2:$A$3250,$A105,Observed!$C$2:$C$3250,$C105)),AVERAGEIFS(Observed!AJ$2:AJ$3250,Observed!$A$2:$A$3250,$A105,Observed!$C$2:$C$3250,$C105),"")</f>
        <v/>
      </c>
      <c r="AK105" s="23" t="str">
        <f>IF(ISNUMBER(AVERAGEIFS(Observed!AK$2:AK$3250,Observed!$A$2:$A$3250,$A105,Observed!$C$2:$C$3250,$C105)),AVERAGEIFS(Observed!AK$2:AK$3250,Observed!$A$2:$A$3250,$A105,Observed!$C$2:$C$3250,$C105),"")</f>
        <v/>
      </c>
      <c r="AL105" s="24" t="str">
        <f>IF(ISNUMBER(AVERAGEIFS(Observed!AL$2:AL$3250,Observed!$A$2:$A$3250,$A105,Observed!$C$2:$C$3250,$C105)),AVERAGEIFS(Observed!AL$2:AL$3250,Observed!$A$2:$A$3250,$A105,Observed!$C$2:$C$3250,$C105),"")</f>
        <v/>
      </c>
      <c r="AM105" s="24" t="str">
        <f>IF(ISNUMBER(AVERAGEIFS(Observed!AM$2:AM$3250,Observed!$A$2:$A$3250,$A105,Observed!$C$2:$C$3250,$C105)),AVERAGEIFS(Observed!AM$2:AM$3250,Observed!$A$2:$A$3250,$A105,Observed!$C$2:$C$3250,$C105),"")</f>
        <v/>
      </c>
      <c r="AN105" s="24" t="str">
        <f>IF(ISNUMBER(AVERAGEIFS(Observed!AN$2:AN$3250,Observed!$A$2:$A$3250,$A105,Observed!$C$2:$C$3250,$C105)),AVERAGEIFS(Observed!AN$2:AN$3250,Observed!$A$2:$A$3250,$A105,Observed!$C$2:$C$3250,$C105),"")</f>
        <v/>
      </c>
      <c r="AO105" s="24" t="str">
        <f>IF(ISNUMBER(AVERAGEIFS(Observed!AO$2:AO$3250,Observed!$A$2:$A$3250,$A105,Observed!$C$2:$C$3250,$C105)),AVERAGEIFS(Observed!AO$2:AO$3250,Observed!$A$2:$A$3250,$A105,Observed!$C$2:$C$3250,$C105),"")</f>
        <v/>
      </c>
      <c r="AP105" s="24" t="str">
        <f>IF(ISNUMBER(AVERAGEIFS(Observed!AP$2:AP$3250,Observed!$A$2:$A$3250,$A105,Observed!$C$2:$C$3250,$C105)),AVERAGEIFS(Observed!AP$2:AP$3250,Observed!$A$2:$A$3250,$A105,Observed!$C$2:$C$3250,$C105),"")</f>
        <v/>
      </c>
      <c r="AQ105" s="24" t="str">
        <f>IF(ISNUMBER(AVERAGEIFS(Observed!AQ$2:AQ$3250,Observed!$A$2:$A$3250,$A105,Observed!$C$2:$C$3250,$C105)),AVERAGEIFS(Observed!AQ$2:AQ$3250,Observed!$A$2:$A$3250,$A105,Observed!$C$2:$C$3250,$C105),"")</f>
        <v/>
      </c>
      <c r="AR105" s="24" t="str">
        <f>IF(ISNUMBER(AVERAGEIFS(Observed!AR$2:AR$3250,Observed!$A$2:$A$3250,$A105,Observed!$C$2:$C$3250,$C105)),AVERAGEIFS(Observed!AR$2:AR$3250,Observed!$A$2:$A$3250,$A105,Observed!$C$2:$C$3250,$C105),"")</f>
        <v/>
      </c>
      <c r="AS105" s="23" t="str">
        <f>IF(ISNUMBER(AVERAGEIFS(Observed!AS$2:AS$3250,Observed!$A$2:$A$3250,$A105,Observed!$C$2:$C$3250,$C105)),AVERAGEIFS(Observed!AS$2:AS$3250,Observed!$A$2:$A$3250,$A105,Observed!$C$2:$C$3250,$C105),"")</f>
        <v/>
      </c>
      <c r="AT105" s="24" t="str">
        <f>IF(ISNUMBER(AVERAGEIFS(Observed!AT$2:AT$3250,Observed!$A$2:$A$3250,$A105,Observed!$C$2:$C$3250,$C105)),AVERAGEIFS(Observed!AT$2:AT$3250,Observed!$A$2:$A$3250,$A105,Observed!$C$2:$C$3250,$C105),"")</f>
        <v/>
      </c>
      <c r="AU105" s="23" t="str">
        <f>IF(ISNUMBER(AVERAGEIFS(Observed!AU$2:AU$3250,Observed!$A$2:$A$3250,$A105,Observed!$C$2:$C$3250,$C105)),AVERAGEIFS(Observed!AU$2:AU$3250,Observed!$A$2:$A$3250,$A105,Observed!$C$2:$C$3250,$C105),"")</f>
        <v/>
      </c>
      <c r="AV105" s="23" t="str">
        <f>IF(ISNUMBER(AVERAGEIFS(Observed!AV$2:AV$3250,Observed!$A$2:$A$3250,$A105,Observed!$C$2:$C$3250,$C105)),AVERAGEIFS(Observed!AV$2:AV$3250,Observed!$A$2:$A$3250,$A105,Observed!$C$2:$C$3250,$C105),"")</f>
        <v/>
      </c>
      <c r="AW105" s="2">
        <f>COUNTIFS(Observed!$A$2:$A$3250,$A105,Observed!$C$2:$C$3250,$C105)</f>
        <v>2</v>
      </c>
      <c r="AX105" s="2">
        <f t="shared" si="1"/>
        <v>1</v>
      </c>
    </row>
    <row r="106" spans="1:50" x14ac:dyDescent="0.25">
      <c r="A106" s="4" t="s">
        <v>119</v>
      </c>
      <c r="B106" t="s">
        <v>24</v>
      </c>
      <c r="C106" s="3">
        <v>42160</v>
      </c>
      <c r="D106">
        <v>1</v>
      </c>
      <c r="E106">
        <v>100</v>
      </c>
      <c r="J106" s="2" t="s">
        <v>44</v>
      </c>
      <c r="K106" s="2" t="s">
        <v>22</v>
      </c>
      <c r="L106">
        <v>5</v>
      </c>
      <c r="M106" s="2" t="s">
        <v>116</v>
      </c>
      <c r="N106" s="22">
        <f>IF(ISNUMBER(AVERAGEIFS(Observed!N$2:N$3250,Observed!$A$2:$A$3250,$A106,Observed!$C$2:$C$3250,$C106)),AVERAGEIFS(Observed!N$2:N$3250,Observed!$A$2:$A$3250,$A106,Observed!$C$2:$C$3250,$C106),"")</f>
        <v>2544</v>
      </c>
      <c r="O106" s="23">
        <f>IF(ISNUMBER(AVERAGEIFS(Observed!O$2:O$3250,Observed!$A$2:$A$3250,$A106,Observed!$C$2:$C$3250,$C106)),AVERAGEIFS(Observed!O$2:O$3250,Observed!$A$2:$A$3250,$A106,Observed!$C$2:$C$3250,$C106),"")</f>
        <v>254.4</v>
      </c>
      <c r="P106" s="23" t="str">
        <f>IF(ISNUMBER(AVERAGEIFS(Observed!P$2:P$3250,Observed!$A$2:$A$3250,$A106,Observed!$C$2:$C$3250,$C106)),AVERAGEIFS(Observed!P$2:P$3250,Observed!$A$2:$A$3250,$A106,Observed!$C$2:$C$3250,$C106),"")</f>
        <v/>
      </c>
      <c r="Q106" s="23" t="str">
        <f>IF(ISNUMBER(AVERAGEIFS(Observed!Q$2:Q$3250,Observed!$A$2:$A$3250,$A106,Observed!$C$2:$C$3250,$C106)),AVERAGEIFS(Observed!Q$2:Q$3250,Observed!$A$2:$A$3250,$A106,Observed!$C$2:$C$3250,$C106),"")</f>
        <v/>
      </c>
      <c r="R106" s="23" t="str">
        <f>IF(ISNUMBER(AVERAGEIFS(Observed!R$2:R$3250,Observed!$A$2:$A$3250,$A106,Observed!$C$2:$C$3250,$C106)),AVERAGEIFS(Observed!R$2:R$3250,Observed!$A$2:$A$3250,$A106,Observed!$C$2:$C$3250,$C106),"")</f>
        <v/>
      </c>
      <c r="S106" s="24" t="str">
        <f>IF(ISNUMBER(AVERAGEIFS(Observed!S$2:S$3250,Observed!$A$2:$A$3250,$A106,Observed!$C$2:$C$3250,$C106)),AVERAGEIFS(Observed!S$2:S$3250,Observed!$A$2:$A$3250,$A106,Observed!$C$2:$C$3250,$C106),"")</f>
        <v/>
      </c>
      <c r="T106" s="24" t="str">
        <f>IF(ISNUMBER(AVERAGEIFS(Observed!T$2:T$3250,Observed!$A$2:$A$3250,$A106,Observed!$C$2:$C$3250,$C106)),AVERAGEIFS(Observed!T$2:T$3250,Observed!$A$2:$A$3250,$A106,Observed!$C$2:$C$3250,$C106),"")</f>
        <v/>
      </c>
      <c r="U106" s="24" t="str">
        <f>IF(ISNUMBER(AVERAGEIFS(Observed!U$2:U$3250,Observed!$A$2:$A$3250,$A106,Observed!$C$2:$C$3250,$C106)),AVERAGEIFS(Observed!U$2:U$3250,Observed!$A$2:$A$3250,$A106,Observed!$C$2:$C$3250,$C106),"")</f>
        <v/>
      </c>
      <c r="V106" s="23" t="str">
        <f>IF(ISNUMBER(AVERAGEIFS(Observed!V$2:V$3250,Observed!$A$2:$A$3250,$A106,Observed!$C$2:$C$3250,$C106)),AVERAGEIFS(Observed!V$2:V$3250,Observed!$A$2:$A$3250,$A106,Observed!$C$2:$C$3250,$C106),"")</f>
        <v/>
      </c>
      <c r="W106" s="25" t="str">
        <f>IF(ISNUMBER(AVERAGEIFS(Observed!W$2:W$3250,Observed!$A$2:$A$3250,$A106,Observed!$C$2:$C$3250,$C106)),AVERAGEIFS(Observed!W$2:W$3250,Observed!$A$2:$A$3250,$A106,Observed!$C$2:$C$3250,$C106),"")</f>
        <v/>
      </c>
      <c r="X106" s="25" t="str">
        <f>IF(ISNUMBER(AVERAGEIFS(Observed!X$2:X$3250,Observed!$A$2:$A$3250,$A106,Observed!$C$2:$C$3250,$C106)),AVERAGEIFS(Observed!X$2:X$3250,Observed!$A$2:$A$3250,$A106,Observed!$C$2:$C$3250,$C106),"")</f>
        <v/>
      </c>
      <c r="Y106" s="23" t="str">
        <f>IF(ISNUMBER(AVERAGEIFS(Observed!Y$2:Y$3250,Observed!$A$2:$A$3250,$A106,Observed!$C$2:$C$3250,$C106)),AVERAGEIFS(Observed!Y$2:Y$3250,Observed!$A$2:$A$3250,$A106,Observed!$C$2:$C$3250,$C106),"")</f>
        <v/>
      </c>
      <c r="Z106" s="23" t="str">
        <f>IF(ISNUMBER(AVERAGEIFS(Observed!Z$2:Z$3250,Observed!$A$2:$A$3250,$A106,Observed!$C$2:$C$3250,$C106)),AVERAGEIFS(Observed!Z$2:Z$3250,Observed!$A$2:$A$3250,$A106,Observed!$C$2:$C$3250,$C106),"")</f>
        <v/>
      </c>
      <c r="AA106" s="23" t="str">
        <f>IF(ISNUMBER(AVERAGEIFS(Observed!AA$2:AA$3250,Observed!$A$2:$A$3250,$A106,Observed!$C$2:$C$3250,$C106)),AVERAGEIFS(Observed!AA$2:AA$3250,Observed!$A$2:$A$3250,$A106,Observed!$C$2:$C$3250,$C106),"")</f>
        <v/>
      </c>
      <c r="AB106" s="23" t="str">
        <f>IF(ISNUMBER(AVERAGEIFS(Observed!AB$2:AB$3250,Observed!$A$2:$A$3250,$A106,Observed!$C$2:$C$3250,$C106)),AVERAGEIFS(Observed!AB$2:AB$3250,Observed!$A$2:$A$3250,$A106,Observed!$C$2:$C$3250,$C106),"")</f>
        <v/>
      </c>
      <c r="AC106" s="23" t="str">
        <f>IF(ISNUMBER(AVERAGEIFS(Observed!AC$2:AC$3250,Observed!$A$2:$A$3250,$A106,Observed!$C$2:$C$3250,$C106)),AVERAGEIFS(Observed!AC$2:AC$3250,Observed!$A$2:$A$3250,$A106,Observed!$C$2:$C$3250,$C106),"")</f>
        <v/>
      </c>
      <c r="AD106" s="23" t="str">
        <f>IF(ISNUMBER(AVERAGEIFS(Observed!AD$2:AD$3250,Observed!$A$2:$A$3250,$A106,Observed!$C$2:$C$3250,$C106)),AVERAGEIFS(Observed!AD$2:AD$3250,Observed!$A$2:$A$3250,$A106,Observed!$C$2:$C$3250,$C106),"")</f>
        <v/>
      </c>
      <c r="AE106" s="23" t="str">
        <f>IF(ISNUMBER(AVERAGEIFS(Observed!AE$2:AE$3250,Observed!$A$2:$A$3250,$A106,Observed!$C$2:$C$3250,$C106)),AVERAGEIFS(Observed!AE$2:AE$3250,Observed!$A$2:$A$3250,$A106,Observed!$C$2:$C$3250,$C106),"")</f>
        <v/>
      </c>
      <c r="AF106" s="23" t="str">
        <f>IF(ISNUMBER(AVERAGEIFS(Observed!AF$2:AF$3250,Observed!$A$2:$A$3250,$A106,Observed!$C$2:$C$3250,$C106)),AVERAGEIFS(Observed!AF$2:AF$3250,Observed!$A$2:$A$3250,$A106,Observed!$C$2:$C$3250,$C106),"")</f>
        <v/>
      </c>
      <c r="AG106" s="23" t="str">
        <f>IF(ISNUMBER(AVERAGEIFS(Observed!AG$2:AG$3250,Observed!$A$2:$A$3250,$A106,Observed!$C$2:$C$3250,$C106)),AVERAGEIFS(Observed!AG$2:AG$3250,Observed!$A$2:$A$3250,$A106,Observed!$C$2:$C$3250,$C106),"")</f>
        <v/>
      </c>
      <c r="AH106" s="24" t="str">
        <f>IF(ISNUMBER(AVERAGEIFS(Observed!AH$2:AH$3250,Observed!$A$2:$A$3250,$A106,Observed!$C$2:$C$3250,$C106)),AVERAGEIFS(Observed!AH$2:AH$3250,Observed!$A$2:$A$3250,$A106,Observed!$C$2:$C$3250,$C106),"")</f>
        <v/>
      </c>
      <c r="AI106" s="24" t="str">
        <f>IF(ISNUMBER(AVERAGEIFS(Observed!AI$2:AI$3250,Observed!$A$2:$A$3250,$A106,Observed!$C$2:$C$3250,$C106)),AVERAGEIFS(Observed!AI$2:AI$3250,Observed!$A$2:$A$3250,$A106,Observed!$C$2:$C$3250,$C106),"")</f>
        <v/>
      </c>
      <c r="AJ106" s="24" t="str">
        <f>IF(ISNUMBER(AVERAGEIFS(Observed!AJ$2:AJ$3250,Observed!$A$2:$A$3250,$A106,Observed!$C$2:$C$3250,$C106)),AVERAGEIFS(Observed!AJ$2:AJ$3250,Observed!$A$2:$A$3250,$A106,Observed!$C$2:$C$3250,$C106),"")</f>
        <v/>
      </c>
      <c r="AK106" s="23" t="str">
        <f>IF(ISNUMBER(AVERAGEIFS(Observed!AK$2:AK$3250,Observed!$A$2:$A$3250,$A106,Observed!$C$2:$C$3250,$C106)),AVERAGEIFS(Observed!AK$2:AK$3250,Observed!$A$2:$A$3250,$A106,Observed!$C$2:$C$3250,$C106),"")</f>
        <v/>
      </c>
      <c r="AL106" s="24" t="str">
        <f>IF(ISNUMBER(AVERAGEIFS(Observed!AL$2:AL$3250,Observed!$A$2:$A$3250,$A106,Observed!$C$2:$C$3250,$C106)),AVERAGEIFS(Observed!AL$2:AL$3250,Observed!$A$2:$A$3250,$A106,Observed!$C$2:$C$3250,$C106),"")</f>
        <v/>
      </c>
      <c r="AM106" s="24" t="str">
        <f>IF(ISNUMBER(AVERAGEIFS(Observed!AM$2:AM$3250,Observed!$A$2:$A$3250,$A106,Observed!$C$2:$C$3250,$C106)),AVERAGEIFS(Observed!AM$2:AM$3250,Observed!$A$2:$A$3250,$A106,Observed!$C$2:$C$3250,$C106),"")</f>
        <v/>
      </c>
      <c r="AN106" s="24" t="str">
        <f>IF(ISNUMBER(AVERAGEIFS(Observed!AN$2:AN$3250,Observed!$A$2:$A$3250,$A106,Observed!$C$2:$C$3250,$C106)),AVERAGEIFS(Observed!AN$2:AN$3250,Observed!$A$2:$A$3250,$A106,Observed!$C$2:$C$3250,$C106),"")</f>
        <v/>
      </c>
      <c r="AO106" s="24" t="str">
        <f>IF(ISNUMBER(AVERAGEIFS(Observed!AO$2:AO$3250,Observed!$A$2:$A$3250,$A106,Observed!$C$2:$C$3250,$C106)),AVERAGEIFS(Observed!AO$2:AO$3250,Observed!$A$2:$A$3250,$A106,Observed!$C$2:$C$3250,$C106),"")</f>
        <v/>
      </c>
      <c r="AP106" s="24" t="str">
        <f>IF(ISNUMBER(AVERAGEIFS(Observed!AP$2:AP$3250,Observed!$A$2:$A$3250,$A106,Observed!$C$2:$C$3250,$C106)),AVERAGEIFS(Observed!AP$2:AP$3250,Observed!$A$2:$A$3250,$A106,Observed!$C$2:$C$3250,$C106),"")</f>
        <v/>
      </c>
      <c r="AQ106" s="24" t="str">
        <f>IF(ISNUMBER(AVERAGEIFS(Observed!AQ$2:AQ$3250,Observed!$A$2:$A$3250,$A106,Observed!$C$2:$C$3250,$C106)),AVERAGEIFS(Observed!AQ$2:AQ$3250,Observed!$A$2:$A$3250,$A106,Observed!$C$2:$C$3250,$C106),"")</f>
        <v/>
      </c>
      <c r="AR106" s="24" t="str">
        <f>IF(ISNUMBER(AVERAGEIFS(Observed!AR$2:AR$3250,Observed!$A$2:$A$3250,$A106,Observed!$C$2:$C$3250,$C106)),AVERAGEIFS(Observed!AR$2:AR$3250,Observed!$A$2:$A$3250,$A106,Observed!$C$2:$C$3250,$C106),"")</f>
        <v/>
      </c>
      <c r="AS106" s="23" t="str">
        <f>IF(ISNUMBER(AVERAGEIFS(Observed!AS$2:AS$3250,Observed!$A$2:$A$3250,$A106,Observed!$C$2:$C$3250,$C106)),AVERAGEIFS(Observed!AS$2:AS$3250,Observed!$A$2:$A$3250,$A106,Observed!$C$2:$C$3250,$C106),"")</f>
        <v/>
      </c>
      <c r="AT106" s="24" t="str">
        <f>IF(ISNUMBER(AVERAGEIFS(Observed!AT$2:AT$3250,Observed!$A$2:$A$3250,$A106,Observed!$C$2:$C$3250,$C106)),AVERAGEIFS(Observed!AT$2:AT$3250,Observed!$A$2:$A$3250,$A106,Observed!$C$2:$C$3250,$C106),"")</f>
        <v/>
      </c>
      <c r="AU106" s="23" t="str">
        <f>IF(ISNUMBER(AVERAGEIFS(Observed!AU$2:AU$3250,Observed!$A$2:$A$3250,$A106,Observed!$C$2:$C$3250,$C106)),AVERAGEIFS(Observed!AU$2:AU$3250,Observed!$A$2:$A$3250,$A106,Observed!$C$2:$C$3250,$C106),"")</f>
        <v/>
      </c>
      <c r="AV106" s="23" t="str">
        <f>IF(ISNUMBER(AVERAGEIFS(Observed!AV$2:AV$3250,Observed!$A$2:$A$3250,$A106,Observed!$C$2:$C$3250,$C106)),AVERAGEIFS(Observed!AV$2:AV$3250,Observed!$A$2:$A$3250,$A106,Observed!$C$2:$C$3250,$C106),"")</f>
        <v/>
      </c>
      <c r="AW106" s="2">
        <f>COUNTIFS(Observed!$A$2:$A$3250,$A106,Observed!$C$2:$C$3250,$C106)</f>
        <v>2</v>
      </c>
      <c r="AX106" s="2">
        <f t="shared" si="1"/>
        <v>1</v>
      </c>
    </row>
    <row r="107" spans="1:50" x14ac:dyDescent="0.25">
      <c r="A107" s="4" t="s">
        <v>120</v>
      </c>
      <c r="B107" t="s">
        <v>24</v>
      </c>
      <c r="C107" s="3">
        <v>42160</v>
      </c>
      <c r="D107">
        <v>1</v>
      </c>
      <c r="E107">
        <v>200</v>
      </c>
      <c r="J107" s="2" t="s">
        <v>44</v>
      </c>
      <c r="K107" s="2" t="s">
        <v>22</v>
      </c>
      <c r="L107">
        <v>5</v>
      </c>
      <c r="M107" s="2" t="s">
        <v>116</v>
      </c>
      <c r="N107" s="22">
        <f>IF(ISNUMBER(AVERAGEIFS(Observed!N$2:N$3250,Observed!$A$2:$A$3250,$A107,Observed!$C$2:$C$3250,$C107)),AVERAGEIFS(Observed!N$2:N$3250,Observed!$A$2:$A$3250,$A107,Observed!$C$2:$C$3250,$C107),"")</f>
        <v>2572</v>
      </c>
      <c r="O107" s="23">
        <f>IF(ISNUMBER(AVERAGEIFS(Observed!O$2:O$3250,Observed!$A$2:$A$3250,$A107,Observed!$C$2:$C$3250,$C107)),AVERAGEIFS(Observed!O$2:O$3250,Observed!$A$2:$A$3250,$A107,Observed!$C$2:$C$3250,$C107),"")</f>
        <v>257.2</v>
      </c>
      <c r="P107" s="23" t="str">
        <f>IF(ISNUMBER(AVERAGEIFS(Observed!P$2:P$3250,Observed!$A$2:$A$3250,$A107,Observed!$C$2:$C$3250,$C107)),AVERAGEIFS(Observed!P$2:P$3250,Observed!$A$2:$A$3250,$A107,Observed!$C$2:$C$3250,$C107),"")</f>
        <v/>
      </c>
      <c r="Q107" s="23" t="str">
        <f>IF(ISNUMBER(AVERAGEIFS(Observed!Q$2:Q$3250,Observed!$A$2:$A$3250,$A107,Observed!$C$2:$C$3250,$C107)),AVERAGEIFS(Observed!Q$2:Q$3250,Observed!$A$2:$A$3250,$A107,Observed!$C$2:$C$3250,$C107),"")</f>
        <v/>
      </c>
      <c r="R107" s="23" t="str">
        <f>IF(ISNUMBER(AVERAGEIFS(Observed!R$2:R$3250,Observed!$A$2:$A$3250,$A107,Observed!$C$2:$C$3250,$C107)),AVERAGEIFS(Observed!R$2:R$3250,Observed!$A$2:$A$3250,$A107,Observed!$C$2:$C$3250,$C107),"")</f>
        <v/>
      </c>
      <c r="S107" s="24" t="str">
        <f>IF(ISNUMBER(AVERAGEIFS(Observed!S$2:S$3250,Observed!$A$2:$A$3250,$A107,Observed!$C$2:$C$3250,$C107)),AVERAGEIFS(Observed!S$2:S$3250,Observed!$A$2:$A$3250,$A107,Observed!$C$2:$C$3250,$C107),"")</f>
        <v/>
      </c>
      <c r="T107" s="24" t="str">
        <f>IF(ISNUMBER(AVERAGEIFS(Observed!T$2:T$3250,Observed!$A$2:$A$3250,$A107,Observed!$C$2:$C$3250,$C107)),AVERAGEIFS(Observed!T$2:T$3250,Observed!$A$2:$A$3250,$A107,Observed!$C$2:$C$3250,$C107),"")</f>
        <v/>
      </c>
      <c r="U107" s="24" t="str">
        <f>IF(ISNUMBER(AVERAGEIFS(Observed!U$2:U$3250,Observed!$A$2:$A$3250,$A107,Observed!$C$2:$C$3250,$C107)),AVERAGEIFS(Observed!U$2:U$3250,Observed!$A$2:$A$3250,$A107,Observed!$C$2:$C$3250,$C107),"")</f>
        <v/>
      </c>
      <c r="V107" s="23" t="str">
        <f>IF(ISNUMBER(AVERAGEIFS(Observed!V$2:V$3250,Observed!$A$2:$A$3250,$A107,Observed!$C$2:$C$3250,$C107)),AVERAGEIFS(Observed!V$2:V$3250,Observed!$A$2:$A$3250,$A107,Observed!$C$2:$C$3250,$C107),"")</f>
        <v/>
      </c>
      <c r="W107" s="25" t="str">
        <f>IF(ISNUMBER(AVERAGEIFS(Observed!W$2:W$3250,Observed!$A$2:$A$3250,$A107,Observed!$C$2:$C$3250,$C107)),AVERAGEIFS(Observed!W$2:W$3250,Observed!$A$2:$A$3250,$A107,Observed!$C$2:$C$3250,$C107),"")</f>
        <v/>
      </c>
      <c r="X107" s="25" t="str">
        <f>IF(ISNUMBER(AVERAGEIFS(Observed!X$2:X$3250,Observed!$A$2:$A$3250,$A107,Observed!$C$2:$C$3250,$C107)),AVERAGEIFS(Observed!X$2:X$3250,Observed!$A$2:$A$3250,$A107,Observed!$C$2:$C$3250,$C107),"")</f>
        <v/>
      </c>
      <c r="Y107" s="23" t="str">
        <f>IF(ISNUMBER(AVERAGEIFS(Observed!Y$2:Y$3250,Observed!$A$2:$A$3250,$A107,Observed!$C$2:$C$3250,$C107)),AVERAGEIFS(Observed!Y$2:Y$3250,Observed!$A$2:$A$3250,$A107,Observed!$C$2:$C$3250,$C107),"")</f>
        <v/>
      </c>
      <c r="Z107" s="23" t="str">
        <f>IF(ISNUMBER(AVERAGEIFS(Observed!Z$2:Z$3250,Observed!$A$2:$A$3250,$A107,Observed!$C$2:$C$3250,$C107)),AVERAGEIFS(Observed!Z$2:Z$3250,Observed!$A$2:$A$3250,$A107,Observed!$C$2:$C$3250,$C107),"")</f>
        <v/>
      </c>
      <c r="AA107" s="23" t="str">
        <f>IF(ISNUMBER(AVERAGEIFS(Observed!AA$2:AA$3250,Observed!$A$2:$A$3250,$A107,Observed!$C$2:$C$3250,$C107)),AVERAGEIFS(Observed!AA$2:AA$3250,Observed!$A$2:$A$3250,$A107,Observed!$C$2:$C$3250,$C107),"")</f>
        <v/>
      </c>
      <c r="AB107" s="23" t="str">
        <f>IF(ISNUMBER(AVERAGEIFS(Observed!AB$2:AB$3250,Observed!$A$2:$A$3250,$A107,Observed!$C$2:$C$3250,$C107)),AVERAGEIFS(Observed!AB$2:AB$3250,Observed!$A$2:$A$3250,$A107,Observed!$C$2:$C$3250,$C107),"")</f>
        <v/>
      </c>
      <c r="AC107" s="23" t="str">
        <f>IF(ISNUMBER(AVERAGEIFS(Observed!AC$2:AC$3250,Observed!$A$2:$A$3250,$A107,Observed!$C$2:$C$3250,$C107)),AVERAGEIFS(Observed!AC$2:AC$3250,Observed!$A$2:$A$3250,$A107,Observed!$C$2:$C$3250,$C107),"")</f>
        <v/>
      </c>
      <c r="AD107" s="23" t="str">
        <f>IF(ISNUMBER(AVERAGEIFS(Observed!AD$2:AD$3250,Observed!$A$2:$A$3250,$A107,Observed!$C$2:$C$3250,$C107)),AVERAGEIFS(Observed!AD$2:AD$3250,Observed!$A$2:$A$3250,$A107,Observed!$C$2:$C$3250,$C107),"")</f>
        <v/>
      </c>
      <c r="AE107" s="23" t="str">
        <f>IF(ISNUMBER(AVERAGEIFS(Observed!AE$2:AE$3250,Observed!$A$2:$A$3250,$A107,Observed!$C$2:$C$3250,$C107)),AVERAGEIFS(Observed!AE$2:AE$3250,Observed!$A$2:$A$3250,$A107,Observed!$C$2:$C$3250,$C107),"")</f>
        <v/>
      </c>
      <c r="AF107" s="23" t="str">
        <f>IF(ISNUMBER(AVERAGEIFS(Observed!AF$2:AF$3250,Observed!$A$2:$A$3250,$A107,Observed!$C$2:$C$3250,$C107)),AVERAGEIFS(Observed!AF$2:AF$3250,Observed!$A$2:$A$3250,$A107,Observed!$C$2:$C$3250,$C107),"")</f>
        <v/>
      </c>
      <c r="AG107" s="23" t="str">
        <f>IF(ISNUMBER(AVERAGEIFS(Observed!AG$2:AG$3250,Observed!$A$2:$A$3250,$A107,Observed!$C$2:$C$3250,$C107)),AVERAGEIFS(Observed!AG$2:AG$3250,Observed!$A$2:$A$3250,$A107,Observed!$C$2:$C$3250,$C107),"")</f>
        <v/>
      </c>
      <c r="AH107" s="24" t="str">
        <f>IF(ISNUMBER(AVERAGEIFS(Observed!AH$2:AH$3250,Observed!$A$2:$A$3250,$A107,Observed!$C$2:$C$3250,$C107)),AVERAGEIFS(Observed!AH$2:AH$3250,Observed!$A$2:$A$3250,$A107,Observed!$C$2:$C$3250,$C107),"")</f>
        <v/>
      </c>
      <c r="AI107" s="24" t="str">
        <f>IF(ISNUMBER(AVERAGEIFS(Observed!AI$2:AI$3250,Observed!$A$2:$A$3250,$A107,Observed!$C$2:$C$3250,$C107)),AVERAGEIFS(Observed!AI$2:AI$3250,Observed!$A$2:$A$3250,$A107,Observed!$C$2:$C$3250,$C107),"")</f>
        <v/>
      </c>
      <c r="AJ107" s="24" t="str">
        <f>IF(ISNUMBER(AVERAGEIFS(Observed!AJ$2:AJ$3250,Observed!$A$2:$A$3250,$A107,Observed!$C$2:$C$3250,$C107)),AVERAGEIFS(Observed!AJ$2:AJ$3250,Observed!$A$2:$A$3250,$A107,Observed!$C$2:$C$3250,$C107),"")</f>
        <v/>
      </c>
      <c r="AK107" s="23" t="str">
        <f>IF(ISNUMBER(AVERAGEIFS(Observed!AK$2:AK$3250,Observed!$A$2:$A$3250,$A107,Observed!$C$2:$C$3250,$C107)),AVERAGEIFS(Observed!AK$2:AK$3250,Observed!$A$2:$A$3250,$A107,Observed!$C$2:$C$3250,$C107),"")</f>
        <v/>
      </c>
      <c r="AL107" s="24" t="str">
        <f>IF(ISNUMBER(AVERAGEIFS(Observed!AL$2:AL$3250,Observed!$A$2:$A$3250,$A107,Observed!$C$2:$C$3250,$C107)),AVERAGEIFS(Observed!AL$2:AL$3250,Observed!$A$2:$A$3250,$A107,Observed!$C$2:$C$3250,$C107),"")</f>
        <v/>
      </c>
      <c r="AM107" s="24" t="str">
        <f>IF(ISNUMBER(AVERAGEIFS(Observed!AM$2:AM$3250,Observed!$A$2:$A$3250,$A107,Observed!$C$2:$C$3250,$C107)),AVERAGEIFS(Observed!AM$2:AM$3250,Observed!$A$2:$A$3250,$A107,Observed!$C$2:$C$3250,$C107),"")</f>
        <v/>
      </c>
      <c r="AN107" s="24" t="str">
        <f>IF(ISNUMBER(AVERAGEIFS(Observed!AN$2:AN$3250,Observed!$A$2:$A$3250,$A107,Observed!$C$2:$C$3250,$C107)),AVERAGEIFS(Observed!AN$2:AN$3250,Observed!$A$2:$A$3250,$A107,Observed!$C$2:$C$3250,$C107),"")</f>
        <v/>
      </c>
      <c r="AO107" s="24" t="str">
        <f>IF(ISNUMBER(AVERAGEIFS(Observed!AO$2:AO$3250,Observed!$A$2:$A$3250,$A107,Observed!$C$2:$C$3250,$C107)),AVERAGEIFS(Observed!AO$2:AO$3250,Observed!$A$2:$A$3250,$A107,Observed!$C$2:$C$3250,$C107),"")</f>
        <v/>
      </c>
      <c r="AP107" s="24" t="str">
        <f>IF(ISNUMBER(AVERAGEIFS(Observed!AP$2:AP$3250,Observed!$A$2:$A$3250,$A107,Observed!$C$2:$C$3250,$C107)),AVERAGEIFS(Observed!AP$2:AP$3250,Observed!$A$2:$A$3250,$A107,Observed!$C$2:$C$3250,$C107),"")</f>
        <v/>
      </c>
      <c r="AQ107" s="24" t="str">
        <f>IF(ISNUMBER(AVERAGEIFS(Observed!AQ$2:AQ$3250,Observed!$A$2:$A$3250,$A107,Observed!$C$2:$C$3250,$C107)),AVERAGEIFS(Observed!AQ$2:AQ$3250,Observed!$A$2:$A$3250,$A107,Observed!$C$2:$C$3250,$C107),"")</f>
        <v/>
      </c>
      <c r="AR107" s="24" t="str">
        <f>IF(ISNUMBER(AVERAGEIFS(Observed!AR$2:AR$3250,Observed!$A$2:$A$3250,$A107,Observed!$C$2:$C$3250,$C107)),AVERAGEIFS(Observed!AR$2:AR$3250,Observed!$A$2:$A$3250,$A107,Observed!$C$2:$C$3250,$C107),"")</f>
        <v/>
      </c>
      <c r="AS107" s="23" t="str">
        <f>IF(ISNUMBER(AVERAGEIFS(Observed!AS$2:AS$3250,Observed!$A$2:$A$3250,$A107,Observed!$C$2:$C$3250,$C107)),AVERAGEIFS(Observed!AS$2:AS$3250,Observed!$A$2:$A$3250,$A107,Observed!$C$2:$C$3250,$C107),"")</f>
        <v/>
      </c>
      <c r="AT107" s="24" t="str">
        <f>IF(ISNUMBER(AVERAGEIFS(Observed!AT$2:AT$3250,Observed!$A$2:$A$3250,$A107,Observed!$C$2:$C$3250,$C107)),AVERAGEIFS(Observed!AT$2:AT$3250,Observed!$A$2:$A$3250,$A107,Observed!$C$2:$C$3250,$C107),"")</f>
        <v/>
      </c>
      <c r="AU107" s="23" t="str">
        <f>IF(ISNUMBER(AVERAGEIFS(Observed!AU$2:AU$3250,Observed!$A$2:$A$3250,$A107,Observed!$C$2:$C$3250,$C107)),AVERAGEIFS(Observed!AU$2:AU$3250,Observed!$A$2:$A$3250,$A107,Observed!$C$2:$C$3250,$C107),"")</f>
        <v/>
      </c>
      <c r="AV107" s="23" t="str">
        <f>IF(ISNUMBER(AVERAGEIFS(Observed!AV$2:AV$3250,Observed!$A$2:$A$3250,$A107,Observed!$C$2:$C$3250,$C107)),AVERAGEIFS(Observed!AV$2:AV$3250,Observed!$A$2:$A$3250,$A107,Observed!$C$2:$C$3250,$C107),"")</f>
        <v/>
      </c>
      <c r="AW107" s="2">
        <f>COUNTIFS(Observed!$A$2:$A$3250,$A107,Observed!$C$2:$C$3250,$C107)</f>
        <v>2</v>
      </c>
      <c r="AX107" s="2">
        <f t="shared" si="1"/>
        <v>1</v>
      </c>
    </row>
    <row r="108" spans="1:50" x14ac:dyDescent="0.25">
      <c r="A108" s="4" t="s">
        <v>121</v>
      </c>
      <c r="B108" t="s">
        <v>24</v>
      </c>
      <c r="C108" s="3">
        <v>42160</v>
      </c>
      <c r="D108">
        <v>1</v>
      </c>
      <c r="E108">
        <v>350</v>
      </c>
      <c r="J108" s="2" t="s">
        <v>44</v>
      </c>
      <c r="K108" s="2" t="s">
        <v>22</v>
      </c>
      <c r="L108">
        <v>5</v>
      </c>
      <c r="M108" s="2" t="s">
        <v>116</v>
      </c>
      <c r="N108" s="22">
        <f>IF(ISNUMBER(AVERAGEIFS(Observed!N$2:N$3250,Observed!$A$2:$A$3250,$A108,Observed!$C$2:$C$3250,$C108)),AVERAGEIFS(Observed!N$2:N$3250,Observed!$A$2:$A$3250,$A108,Observed!$C$2:$C$3250,$C108),"")</f>
        <v>3384</v>
      </c>
      <c r="O108" s="23">
        <f>IF(ISNUMBER(AVERAGEIFS(Observed!O$2:O$3250,Observed!$A$2:$A$3250,$A108,Observed!$C$2:$C$3250,$C108)),AVERAGEIFS(Observed!O$2:O$3250,Observed!$A$2:$A$3250,$A108,Observed!$C$2:$C$3250,$C108),"")</f>
        <v>338.4</v>
      </c>
      <c r="P108" s="23" t="str">
        <f>IF(ISNUMBER(AVERAGEIFS(Observed!P$2:P$3250,Observed!$A$2:$A$3250,$A108,Observed!$C$2:$C$3250,$C108)),AVERAGEIFS(Observed!P$2:P$3250,Observed!$A$2:$A$3250,$A108,Observed!$C$2:$C$3250,$C108),"")</f>
        <v/>
      </c>
      <c r="Q108" s="23" t="str">
        <f>IF(ISNUMBER(AVERAGEIFS(Observed!Q$2:Q$3250,Observed!$A$2:$A$3250,$A108,Observed!$C$2:$C$3250,$C108)),AVERAGEIFS(Observed!Q$2:Q$3250,Observed!$A$2:$A$3250,$A108,Observed!$C$2:$C$3250,$C108),"")</f>
        <v/>
      </c>
      <c r="R108" s="23" t="str">
        <f>IF(ISNUMBER(AVERAGEIFS(Observed!R$2:R$3250,Observed!$A$2:$A$3250,$A108,Observed!$C$2:$C$3250,$C108)),AVERAGEIFS(Observed!R$2:R$3250,Observed!$A$2:$A$3250,$A108,Observed!$C$2:$C$3250,$C108),"")</f>
        <v/>
      </c>
      <c r="S108" s="24" t="str">
        <f>IF(ISNUMBER(AVERAGEIFS(Observed!S$2:S$3250,Observed!$A$2:$A$3250,$A108,Observed!$C$2:$C$3250,$C108)),AVERAGEIFS(Observed!S$2:S$3250,Observed!$A$2:$A$3250,$A108,Observed!$C$2:$C$3250,$C108),"")</f>
        <v/>
      </c>
      <c r="T108" s="24" t="str">
        <f>IF(ISNUMBER(AVERAGEIFS(Observed!T$2:T$3250,Observed!$A$2:$A$3250,$A108,Observed!$C$2:$C$3250,$C108)),AVERAGEIFS(Observed!T$2:T$3250,Observed!$A$2:$A$3250,$A108,Observed!$C$2:$C$3250,$C108),"")</f>
        <v/>
      </c>
      <c r="U108" s="24" t="str">
        <f>IF(ISNUMBER(AVERAGEIFS(Observed!U$2:U$3250,Observed!$A$2:$A$3250,$A108,Observed!$C$2:$C$3250,$C108)),AVERAGEIFS(Observed!U$2:U$3250,Observed!$A$2:$A$3250,$A108,Observed!$C$2:$C$3250,$C108),"")</f>
        <v/>
      </c>
      <c r="V108" s="23" t="str">
        <f>IF(ISNUMBER(AVERAGEIFS(Observed!V$2:V$3250,Observed!$A$2:$A$3250,$A108,Observed!$C$2:$C$3250,$C108)),AVERAGEIFS(Observed!V$2:V$3250,Observed!$A$2:$A$3250,$A108,Observed!$C$2:$C$3250,$C108),"")</f>
        <v/>
      </c>
      <c r="W108" s="25" t="str">
        <f>IF(ISNUMBER(AVERAGEIFS(Observed!W$2:W$3250,Observed!$A$2:$A$3250,$A108,Observed!$C$2:$C$3250,$C108)),AVERAGEIFS(Observed!W$2:W$3250,Observed!$A$2:$A$3250,$A108,Observed!$C$2:$C$3250,$C108),"")</f>
        <v/>
      </c>
      <c r="X108" s="25" t="str">
        <f>IF(ISNUMBER(AVERAGEIFS(Observed!X$2:X$3250,Observed!$A$2:$A$3250,$A108,Observed!$C$2:$C$3250,$C108)),AVERAGEIFS(Observed!X$2:X$3250,Observed!$A$2:$A$3250,$A108,Observed!$C$2:$C$3250,$C108),"")</f>
        <v/>
      </c>
      <c r="Y108" s="23" t="str">
        <f>IF(ISNUMBER(AVERAGEIFS(Observed!Y$2:Y$3250,Observed!$A$2:$A$3250,$A108,Observed!$C$2:$C$3250,$C108)),AVERAGEIFS(Observed!Y$2:Y$3250,Observed!$A$2:$A$3250,$A108,Observed!$C$2:$C$3250,$C108),"")</f>
        <v/>
      </c>
      <c r="Z108" s="23" t="str">
        <f>IF(ISNUMBER(AVERAGEIFS(Observed!Z$2:Z$3250,Observed!$A$2:$A$3250,$A108,Observed!$C$2:$C$3250,$C108)),AVERAGEIFS(Observed!Z$2:Z$3250,Observed!$A$2:$A$3250,$A108,Observed!$C$2:$C$3250,$C108),"")</f>
        <v/>
      </c>
      <c r="AA108" s="23" t="str">
        <f>IF(ISNUMBER(AVERAGEIFS(Observed!AA$2:AA$3250,Observed!$A$2:$A$3250,$A108,Observed!$C$2:$C$3250,$C108)),AVERAGEIFS(Observed!AA$2:AA$3250,Observed!$A$2:$A$3250,$A108,Observed!$C$2:$C$3250,$C108),"")</f>
        <v/>
      </c>
      <c r="AB108" s="23" t="str">
        <f>IF(ISNUMBER(AVERAGEIFS(Observed!AB$2:AB$3250,Observed!$A$2:$A$3250,$A108,Observed!$C$2:$C$3250,$C108)),AVERAGEIFS(Observed!AB$2:AB$3250,Observed!$A$2:$A$3250,$A108,Observed!$C$2:$C$3250,$C108),"")</f>
        <v/>
      </c>
      <c r="AC108" s="23" t="str">
        <f>IF(ISNUMBER(AVERAGEIFS(Observed!AC$2:AC$3250,Observed!$A$2:$A$3250,$A108,Observed!$C$2:$C$3250,$C108)),AVERAGEIFS(Observed!AC$2:AC$3250,Observed!$A$2:$A$3250,$A108,Observed!$C$2:$C$3250,$C108),"")</f>
        <v/>
      </c>
      <c r="AD108" s="23" t="str">
        <f>IF(ISNUMBER(AVERAGEIFS(Observed!AD$2:AD$3250,Observed!$A$2:$A$3250,$A108,Observed!$C$2:$C$3250,$C108)),AVERAGEIFS(Observed!AD$2:AD$3250,Observed!$A$2:$A$3250,$A108,Observed!$C$2:$C$3250,$C108),"")</f>
        <v/>
      </c>
      <c r="AE108" s="23" t="str">
        <f>IF(ISNUMBER(AVERAGEIFS(Observed!AE$2:AE$3250,Observed!$A$2:$A$3250,$A108,Observed!$C$2:$C$3250,$C108)),AVERAGEIFS(Observed!AE$2:AE$3250,Observed!$A$2:$A$3250,$A108,Observed!$C$2:$C$3250,$C108),"")</f>
        <v/>
      </c>
      <c r="AF108" s="23" t="str">
        <f>IF(ISNUMBER(AVERAGEIFS(Observed!AF$2:AF$3250,Observed!$A$2:$A$3250,$A108,Observed!$C$2:$C$3250,$C108)),AVERAGEIFS(Observed!AF$2:AF$3250,Observed!$A$2:$A$3250,$A108,Observed!$C$2:$C$3250,$C108),"")</f>
        <v/>
      </c>
      <c r="AG108" s="23" t="str">
        <f>IF(ISNUMBER(AVERAGEIFS(Observed!AG$2:AG$3250,Observed!$A$2:$A$3250,$A108,Observed!$C$2:$C$3250,$C108)),AVERAGEIFS(Observed!AG$2:AG$3250,Observed!$A$2:$A$3250,$A108,Observed!$C$2:$C$3250,$C108),"")</f>
        <v/>
      </c>
      <c r="AH108" s="24" t="str">
        <f>IF(ISNUMBER(AVERAGEIFS(Observed!AH$2:AH$3250,Observed!$A$2:$A$3250,$A108,Observed!$C$2:$C$3250,$C108)),AVERAGEIFS(Observed!AH$2:AH$3250,Observed!$A$2:$A$3250,$A108,Observed!$C$2:$C$3250,$C108),"")</f>
        <v/>
      </c>
      <c r="AI108" s="24" t="str">
        <f>IF(ISNUMBER(AVERAGEIFS(Observed!AI$2:AI$3250,Observed!$A$2:$A$3250,$A108,Observed!$C$2:$C$3250,$C108)),AVERAGEIFS(Observed!AI$2:AI$3250,Observed!$A$2:$A$3250,$A108,Observed!$C$2:$C$3250,$C108),"")</f>
        <v/>
      </c>
      <c r="AJ108" s="24" t="str">
        <f>IF(ISNUMBER(AVERAGEIFS(Observed!AJ$2:AJ$3250,Observed!$A$2:$A$3250,$A108,Observed!$C$2:$C$3250,$C108)),AVERAGEIFS(Observed!AJ$2:AJ$3250,Observed!$A$2:$A$3250,$A108,Observed!$C$2:$C$3250,$C108),"")</f>
        <v/>
      </c>
      <c r="AK108" s="23" t="str">
        <f>IF(ISNUMBER(AVERAGEIFS(Observed!AK$2:AK$3250,Observed!$A$2:$A$3250,$A108,Observed!$C$2:$C$3250,$C108)),AVERAGEIFS(Observed!AK$2:AK$3250,Observed!$A$2:$A$3250,$A108,Observed!$C$2:$C$3250,$C108),"")</f>
        <v/>
      </c>
      <c r="AL108" s="24" t="str">
        <f>IF(ISNUMBER(AVERAGEIFS(Observed!AL$2:AL$3250,Observed!$A$2:$A$3250,$A108,Observed!$C$2:$C$3250,$C108)),AVERAGEIFS(Observed!AL$2:AL$3250,Observed!$A$2:$A$3250,$A108,Observed!$C$2:$C$3250,$C108),"")</f>
        <v/>
      </c>
      <c r="AM108" s="24" t="str">
        <f>IF(ISNUMBER(AVERAGEIFS(Observed!AM$2:AM$3250,Observed!$A$2:$A$3250,$A108,Observed!$C$2:$C$3250,$C108)),AVERAGEIFS(Observed!AM$2:AM$3250,Observed!$A$2:$A$3250,$A108,Observed!$C$2:$C$3250,$C108),"")</f>
        <v/>
      </c>
      <c r="AN108" s="24" t="str">
        <f>IF(ISNUMBER(AVERAGEIFS(Observed!AN$2:AN$3250,Observed!$A$2:$A$3250,$A108,Observed!$C$2:$C$3250,$C108)),AVERAGEIFS(Observed!AN$2:AN$3250,Observed!$A$2:$A$3250,$A108,Observed!$C$2:$C$3250,$C108),"")</f>
        <v/>
      </c>
      <c r="AO108" s="24" t="str">
        <f>IF(ISNUMBER(AVERAGEIFS(Observed!AO$2:AO$3250,Observed!$A$2:$A$3250,$A108,Observed!$C$2:$C$3250,$C108)),AVERAGEIFS(Observed!AO$2:AO$3250,Observed!$A$2:$A$3250,$A108,Observed!$C$2:$C$3250,$C108),"")</f>
        <v/>
      </c>
      <c r="AP108" s="24" t="str">
        <f>IF(ISNUMBER(AVERAGEIFS(Observed!AP$2:AP$3250,Observed!$A$2:$A$3250,$A108,Observed!$C$2:$C$3250,$C108)),AVERAGEIFS(Observed!AP$2:AP$3250,Observed!$A$2:$A$3250,$A108,Observed!$C$2:$C$3250,$C108),"")</f>
        <v/>
      </c>
      <c r="AQ108" s="24" t="str">
        <f>IF(ISNUMBER(AVERAGEIFS(Observed!AQ$2:AQ$3250,Observed!$A$2:$A$3250,$A108,Observed!$C$2:$C$3250,$C108)),AVERAGEIFS(Observed!AQ$2:AQ$3250,Observed!$A$2:$A$3250,$A108,Observed!$C$2:$C$3250,$C108),"")</f>
        <v/>
      </c>
      <c r="AR108" s="24" t="str">
        <f>IF(ISNUMBER(AVERAGEIFS(Observed!AR$2:AR$3250,Observed!$A$2:$A$3250,$A108,Observed!$C$2:$C$3250,$C108)),AVERAGEIFS(Observed!AR$2:AR$3250,Observed!$A$2:$A$3250,$A108,Observed!$C$2:$C$3250,$C108),"")</f>
        <v/>
      </c>
      <c r="AS108" s="23" t="str">
        <f>IF(ISNUMBER(AVERAGEIFS(Observed!AS$2:AS$3250,Observed!$A$2:$A$3250,$A108,Observed!$C$2:$C$3250,$C108)),AVERAGEIFS(Observed!AS$2:AS$3250,Observed!$A$2:$A$3250,$A108,Observed!$C$2:$C$3250,$C108),"")</f>
        <v/>
      </c>
      <c r="AT108" s="24" t="str">
        <f>IF(ISNUMBER(AVERAGEIFS(Observed!AT$2:AT$3250,Observed!$A$2:$A$3250,$A108,Observed!$C$2:$C$3250,$C108)),AVERAGEIFS(Observed!AT$2:AT$3250,Observed!$A$2:$A$3250,$A108,Observed!$C$2:$C$3250,$C108),"")</f>
        <v/>
      </c>
      <c r="AU108" s="23" t="str">
        <f>IF(ISNUMBER(AVERAGEIFS(Observed!AU$2:AU$3250,Observed!$A$2:$A$3250,$A108,Observed!$C$2:$C$3250,$C108)),AVERAGEIFS(Observed!AU$2:AU$3250,Observed!$A$2:$A$3250,$A108,Observed!$C$2:$C$3250,$C108),"")</f>
        <v/>
      </c>
      <c r="AV108" s="23" t="str">
        <f>IF(ISNUMBER(AVERAGEIFS(Observed!AV$2:AV$3250,Observed!$A$2:$A$3250,$A108,Observed!$C$2:$C$3250,$C108)),AVERAGEIFS(Observed!AV$2:AV$3250,Observed!$A$2:$A$3250,$A108,Observed!$C$2:$C$3250,$C108),"")</f>
        <v/>
      </c>
      <c r="AW108" s="2">
        <f>COUNTIFS(Observed!$A$2:$A$3250,$A108,Observed!$C$2:$C$3250,$C108)</f>
        <v>2</v>
      </c>
      <c r="AX108" s="2">
        <f t="shared" si="1"/>
        <v>1</v>
      </c>
    </row>
    <row r="109" spans="1:50" x14ac:dyDescent="0.25">
      <c r="A109" s="4" t="s">
        <v>122</v>
      </c>
      <c r="B109" t="s">
        <v>24</v>
      </c>
      <c r="C109" s="3">
        <v>42160</v>
      </c>
      <c r="D109">
        <v>1</v>
      </c>
      <c r="E109">
        <v>500</v>
      </c>
      <c r="J109" s="2" t="s">
        <v>44</v>
      </c>
      <c r="K109" s="2" t="s">
        <v>22</v>
      </c>
      <c r="L109">
        <v>5</v>
      </c>
      <c r="M109" s="2" t="s">
        <v>116</v>
      </c>
      <c r="N109" s="22">
        <f>IF(ISNUMBER(AVERAGEIFS(Observed!N$2:N$3250,Observed!$A$2:$A$3250,$A109,Observed!$C$2:$C$3250,$C109)),AVERAGEIFS(Observed!N$2:N$3250,Observed!$A$2:$A$3250,$A109,Observed!$C$2:$C$3250,$C109),"")</f>
        <v>3748</v>
      </c>
      <c r="O109" s="23">
        <f>IF(ISNUMBER(AVERAGEIFS(Observed!O$2:O$3250,Observed!$A$2:$A$3250,$A109,Observed!$C$2:$C$3250,$C109)),AVERAGEIFS(Observed!O$2:O$3250,Observed!$A$2:$A$3250,$A109,Observed!$C$2:$C$3250,$C109),"")</f>
        <v>374.8</v>
      </c>
      <c r="P109" s="23" t="str">
        <f>IF(ISNUMBER(AVERAGEIFS(Observed!P$2:P$3250,Observed!$A$2:$A$3250,$A109,Observed!$C$2:$C$3250,$C109)),AVERAGEIFS(Observed!P$2:P$3250,Observed!$A$2:$A$3250,$A109,Observed!$C$2:$C$3250,$C109),"")</f>
        <v/>
      </c>
      <c r="Q109" s="23" t="str">
        <f>IF(ISNUMBER(AVERAGEIFS(Observed!Q$2:Q$3250,Observed!$A$2:$A$3250,$A109,Observed!$C$2:$C$3250,$C109)),AVERAGEIFS(Observed!Q$2:Q$3250,Observed!$A$2:$A$3250,$A109,Observed!$C$2:$C$3250,$C109),"")</f>
        <v/>
      </c>
      <c r="R109" s="23" t="str">
        <f>IF(ISNUMBER(AVERAGEIFS(Observed!R$2:R$3250,Observed!$A$2:$A$3250,$A109,Observed!$C$2:$C$3250,$C109)),AVERAGEIFS(Observed!R$2:R$3250,Observed!$A$2:$A$3250,$A109,Observed!$C$2:$C$3250,$C109),"")</f>
        <v/>
      </c>
      <c r="S109" s="24" t="str">
        <f>IF(ISNUMBER(AVERAGEIFS(Observed!S$2:S$3250,Observed!$A$2:$A$3250,$A109,Observed!$C$2:$C$3250,$C109)),AVERAGEIFS(Observed!S$2:S$3250,Observed!$A$2:$A$3250,$A109,Observed!$C$2:$C$3250,$C109),"")</f>
        <v/>
      </c>
      <c r="T109" s="24" t="str">
        <f>IF(ISNUMBER(AVERAGEIFS(Observed!T$2:T$3250,Observed!$A$2:$A$3250,$A109,Observed!$C$2:$C$3250,$C109)),AVERAGEIFS(Observed!T$2:T$3250,Observed!$A$2:$A$3250,$A109,Observed!$C$2:$C$3250,$C109),"")</f>
        <v/>
      </c>
      <c r="U109" s="24" t="str">
        <f>IF(ISNUMBER(AVERAGEIFS(Observed!U$2:U$3250,Observed!$A$2:$A$3250,$A109,Observed!$C$2:$C$3250,$C109)),AVERAGEIFS(Observed!U$2:U$3250,Observed!$A$2:$A$3250,$A109,Observed!$C$2:$C$3250,$C109),"")</f>
        <v/>
      </c>
      <c r="V109" s="23" t="str">
        <f>IF(ISNUMBER(AVERAGEIFS(Observed!V$2:V$3250,Observed!$A$2:$A$3250,$A109,Observed!$C$2:$C$3250,$C109)),AVERAGEIFS(Observed!V$2:V$3250,Observed!$A$2:$A$3250,$A109,Observed!$C$2:$C$3250,$C109),"")</f>
        <v/>
      </c>
      <c r="W109" s="25" t="str">
        <f>IF(ISNUMBER(AVERAGEIFS(Observed!W$2:W$3250,Observed!$A$2:$A$3250,$A109,Observed!$C$2:$C$3250,$C109)),AVERAGEIFS(Observed!W$2:W$3250,Observed!$A$2:$A$3250,$A109,Observed!$C$2:$C$3250,$C109),"")</f>
        <v/>
      </c>
      <c r="X109" s="25" t="str">
        <f>IF(ISNUMBER(AVERAGEIFS(Observed!X$2:X$3250,Observed!$A$2:$A$3250,$A109,Observed!$C$2:$C$3250,$C109)),AVERAGEIFS(Observed!X$2:X$3250,Observed!$A$2:$A$3250,$A109,Observed!$C$2:$C$3250,$C109),"")</f>
        <v/>
      </c>
      <c r="Y109" s="23" t="str">
        <f>IF(ISNUMBER(AVERAGEIFS(Observed!Y$2:Y$3250,Observed!$A$2:$A$3250,$A109,Observed!$C$2:$C$3250,$C109)),AVERAGEIFS(Observed!Y$2:Y$3250,Observed!$A$2:$A$3250,$A109,Observed!$C$2:$C$3250,$C109),"")</f>
        <v/>
      </c>
      <c r="Z109" s="23" t="str">
        <f>IF(ISNUMBER(AVERAGEIFS(Observed!Z$2:Z$3250,Observed!$A$2:$A$3250,$A109,Observed!$C$2:$C$3250,$C109)),AVERAGEIFS(Observed!Z$2:Z$3250,Observed!$A$2:$A$3250,$A109,Observed!$C$2:$C$3250,$C109),"")</f>
        <v/>
      </c>
      <c r="AA109" s="23" t="str">
        <f>IF(ISNUMBER(AVERAGEIFS(Observed!AA$2:AA$3250,Observed!$A$2:$A$3250,$A109,Observed!$C$2:$C$3250,$C109)),AVERAGEIFS(Observed!AA$2:AA$3250,Observed!$A$2:$A$3250,$A109,Observed!$C$2:$C$3250,$C109),"")</f>
        <v/>
      </c>
      <c r="AB109" s="23" t="str">
        <f>IF(ISNUMBER(AVERAGEIFS(Observed!AB$2:AB$3250,Observed!$A$2:$A$3250,$A109,Observed!$C$2:$C$3250,$C109)),AVERAGEIFS(Observed!AB$2:AB$3250,Observed!$A$2:$A$3250,$A109,Observed!$C$2:$C$3250,$C109),"")</f>
        <v/>
      </c>
      <c r="AC109" s="23" t="str">
        <f>IF(ISNUMBER(AVERAGEIFS(Observed!AC$2:AC$3250,Observed!$A$2:$A$3250,$A109,Observed!$C$2:$C$3250,$C109)),AVERAGEIFS(Observed!AC$2:AC$3250,Observed!$A$2:$A$3250,$A109,Observed!$C$2:$C$3250,$C109),"")</f>
        <v/>
      </c>
      <c r="AD109" s="23" t="str">
        <f>IF(ISNUMBER(AVERAGEIFS(Observed!AD$2:AD$3250,Observed!$A$2:$A$3250,$A109,Observed!$C$2:$C$3250,$C109)),AVERAGEIFS(Observed!AD$2:AD$3250,Observed!$A$2:$A$3250,$A109,Observed!$C$2:$C$3250,$C109),"")</f>
        <v/>
      </c>
      <c r="AE109" s="23" t="str">
        <f>IF(ISNUMBER(AVERAGEIFS(Observed!AE$2:AE$3250,Observed!$A$2:$A$3250,$A109,Observed!$C$2:$C$3250,$C109)),AVERAGEIFS(Observed!AE$2:AE$3250,Observed!$A$2:$A$3250,$A109,Observed!$C$2:$C$3250,$C109),"")</f>
        <v/>
      </c>
      <c r="AF109" s="23" t="str">
        <f>IF(ISNUMBER(AVERAGEIFS(Observed!AF$2:AF$3250,Observed!$A$2:$A$3250,$A109,Observed!$C$2:$C$3250,$C109)),AVERAGEIFS(Observed!AF$2:AF$3250,Observed!$A$2:$A$3250,$A109,Observed!$C$2:$C$3250,$C109),"")</f>
        <v/>
      </c>
      <c r="AG109" s="23" t="str">
        <f>IF(ISNUMBER(AVERAGEIFS(Observed!AG$2:AG$3250,Observed!$A$2:$A$3250,$A109,Observed!$C$2:$C$3250,$C109)),AVERAGEIFS(Observed!AG$2:AG$3250,Observed!$A$2:$A$3250,$A109,Observed!$C$2:$C$3250,$C109),"")</f>
        <v/>
      </c>
      <c r="AH109" s="24" t="str">
        <f>IF(ISNUMBER(AVERAGEIFS(Observed!AH$2:AH$3250,Observed!$A$2:$A$3250,$A109,Observed!$C$2:$C$3250,$C109)),AVERAGEIFS(Observed!AH$2:AH$3250,Observed!$A$2:$A$3250,$A109,Observed!$C$2:$C$3250,$C109),"")</f>
        <v/>
      </c>
      <c r="AI109" s="24" t="str">
        <f>IF(ISNUMBER(AVERAGEIFS(Observed!AI$2:AI$3250,Observed!$A$2:$A$3250,$A109,Observed!$C$2:$C$3250,$C109)),AVERAGEIFS(Observed!AI$2:AI$3250,Observed!$A$2:$A$3250,$A109,Observed!$C$2:$C$3250,$C109),"")</f>
        <v/>
      </c>
      <c r="AJ109" s="24" t="str">
        <f>IF(ISNUMBER(AVERAGEIFS(Observed!AJ$2:AJ$3250,Observed!$A$2:$A$3250,$A109,Observed!$C$2:$C$3250,$C109)),AVERAGEIFS(Observed!AJ$2:AJ$3250,Observed!$A$2:$A$3250,$A109,Observed!$C$2:$C$3250,$C109),"")</f>
        <v/>
      </c>
      <c r="AK109" s="23" t="str">
        <f>IF(ISNUMBER(AVERAGEIFS(Observed!AK$2:AK$3250,Observed!$A$2:$A$3250,$A109,Observed!$C$2:$C$3250,$C109)),AVERAGEIFS(Observed!AK$2:AK$3250,Observed!$A$2:$A$3250,$A109,Observed!$C$2:$C$3250,$C109),"")</f>
        <v/>
      </c>
      <c r="AL109" s="24" t="str">
        <f>IF(ISNUMBER(AVERAGEIFS(Observed!AL$2:AL$3250,Observed!$A$2:$A$3250,$A109,Observed!$C$2:$C$3250,$C109)),AVERAGEIFS(Observed!AL$2:AL$3250,Observed!$A$2:$A$3250,$A109,Observed!$C$2:$C$3250,$C109),"")</f>
        <v/>
      </c>
      <c r="AM109" s="24" t="str">
        <f>IF(ISNUMBER(AVERAGEIFS(Observed!AM$2:AM$3250,Observed!$A$2:$A$3250,$A109,Observed!$C$2:$C$3250,$C109)),AVERAGEIFS(Observed!AM$2:AM$3250,Observed!$A$2:$A$3250,$A109,Observed!$C$2:$C$3250,$C109),"")</f>
        <v/>
      </c>
      <c r="AN109" s="24" t="str">
        <f>IF(ISNUMBER(AVERAGEIFS(Observed!AN$2:AN$3250,Observed!$A$2:$A$3250,$A109,Observed!$C$2:$C$3250,$C109)),AVERAGEIFS(Observed!AN$2:AN$3250,Observed!$A$2:$A$3250,$A109,Observed!$C$2:$C$3250,$C109),"")</f>
        <v/>
      </c>
      <c r="AO109" s="24" t="str">
        <f>IF(ISNUMBER(AVERAGEIFS(Observed!AO$2:AO$3250,Observed!$A$2:$A$3250,$A109,Observed!$C$2:$C$3250,$C109)),AVERAGEIFS(Observed!AO$2:AO$3250,Observed!$A$2:$A$3250,$A109,Observed!$C$2:$C$3250,$C109),"")</f>
        <v/>
      </c>
      <c r="AP109" s="24" t="str">
        <f>IF(ISNUMBER(AVERAGEIFS(Observed!AP$2:AP$3250,Observed!$A$2:$A$3250,$A109,Observed!$C$2:$C$3250,$C109)),AVERAGEIFS(Observed!AP$2:AP$3250,Observed!$A$2:$A$3250,$A109,Observed!$C$2:$C$3250,$C109),"")</f>
        <v/>
      </c>
      <c r="AQ109" s="24" t="str">
        <f>IF(ISNUMBER(AVERAGEIFS(Observed!AQ$2:AQ$3250,Observed!$A$2:$A$3250,$A109,Observed!$C$2:$C$3250,$C109)),AVERAGEIFS(Observed!AQ$2:AQ$3250,Observed!$A$2:$A$3250,$A109,Observed!$C$2:$C$3250,$C109),"")</f>
        <v/>
      </c>
      <c r="AR109" s="24" t="str">
        <f>IF(ISNUMBER(AVERAGEIFS(Observed!AR$2:AR$3250,Observed!$A$2:$A$3250,$A109,Observed!$C$2:$C$3250,$C109)),AVERAGEIFS(Observed!AR$2:AR$3250,Observed!$A$2:$A$3250,$A109,Observed!$C$2:$C$3250,$C109),"")</f>
        <v/>
      </c>
      <c r="AS109" s="23" t="str">
        <f>IF(ISNUMBER(AVERAGEIFS(Observed!AS$2:AS$3250,Observed!$A$2:$A$3250,$A109,Observed!$C$2:$C$3250,$C109)),AVERAGEIFS(Observed!AS$2:AS$3250,Observed!$A$2:$A$3250,$A109,Observed!$C$2:$C$3250,$C109),"")</f>
        <v/>
      </c>
      <c r="AT109" s="24" t="str">
        <f>IF(ISNUMBER(AVERAGEIFS(Observed!AT$2:AT$3250,Observed!$A$2:$A$3250,$A109,Observed!$C$2:$C$3250,$C109)),AVERAGEIFS(Observed!AT$2:AT$3250,Observed!$A$2:$A$3250,$A109,Observed!$C$2:$C$3250,$C109),"")</f>
        <v/>
      </c>
      <c r="AU109" s="23" t="str">
        <f>IF(ISNUMBER(AVERAGEIFS(Observed!AU$2:AU$3250,Observed!$A$2:$A$3250,$A109,Observed!$C$2:$C$3250,$C109)),AVERAGEIFS(Observed!AU$2:AU$3250,Observed!$A$2:$A$3250,$A109,Observed!$C$2:$C$3250,$C109),"")</f>
        <v/>
      </c>
      <c r="AV109" s="23" t="str">
        <f>IF(ISNUMBER(AVERAGEIFS(Observed!AV$2:AV$3250,Observed!$A$2:$A$3250,$A109,Observed!$C$2:$C$3250,$C109)),AVERAGEIFS(Observed!AV$2:AV$3250,Observed!$A$2:$A$3250,$A109,Observed!$C$2:$C$3250,$C109),"")</f>
        <v/>
      </c>
      <c r="AW109" s="2">
        <f>COUNTIFS(Observed!$A$2:$A$3250,$A109,Observed!$C$2:$C$3250,$C109)</f>
        <v>2</v>
      </c>
      <c r="AX109" s="2">
        <f t="shared" si="1"/>
        <v>1</v>
      </c>
    </row>
    <row r="110" spans="1:50" x14ac:dyDescent="0.25">
      <c r="A110" s="4" t="s">
        <v>117</v>
      </c>
      <c r="B110" t="s">
        <v>24</v>
      </c>
      <c r="C110" s="3">
        <v>42177</v>
      </c>
      <c r="D110">
        <v>1</v>
      </c>
      <c r="E110">
        <v>0</v>
      </c>
      <c r="J110" s="2" t="s">
        <v>44</v>
      </c>
      <c r="K110" s="2" t="s">
        <v>22</v>
      </c>
      <c r="L110">
        <v>5</v>
      </c>
      <c r="M110" s="2" t="s">
        <v>116</v>
      </c>
      <c r="N110" s="22">
        <f>IF(ISNUMBER(AVERAGEIFS(Observed!N$2:N$3250,Observed!$A$2:$A$3250,$A110,Observed!$C$2:$C$3250,$C110)),AVERAGEIFS(Observed!N$2:N$3250,Observed!$A$2:$A$3250,$A110,Observed!$C$2:$C$3250,$C110),"")</f>
        <v>1480</v>
      </c>
      <c r="O110" s="23">
        <f>IF(ISNUMBER(AVERAGEIFS(Observed!O$2:O$3250,Observed!$A$2:$A$3250,$A110,Observed!$C$2:$C$3250,$C110)),AVERAGEIFS(Observed!O$2:O$3250,Observed!$A$2:$A$3250,$A110,Observed!$C$2:$C$3250,$C110),"")</f>
        <v>148</v>
      </c>
      <c r="P110" s="23" t="str">
        <f>IF(ISNUMBER(AVERAGEIFS(Observed!P$2:P$3250,Observed!$A$2:$A$3250,$A110,Observed!$C$2:$C$3250,$C110)),AVERAGEIFS(Observed!P$2:P$3250,Observed!$A$2:$A$3250,$A110,Observed!$C$2:$C$3250,$C110),"")</f>
        <v/>
      </c>
      <c r="Q110" s="23" t="str">
        <f>IF(ISNUMBER(AVERAGEIFS(Observed!Q$2:Q$3250,Observed!$A$2:$A$3250,$A110,Observed!$C$2:$C$3250,$C110)),AVERAGEIFS(Observed!Q$2:Q$3250,Observed!$A$2:$A$3250,$A110,Observed!$C$2:$C$3250,$C110),"")</f>
        <v/>
      </c>
      <c r="R110" s="23" t="str">
        <f>IF(ISNUMBER(AVERAGEIFS(Observed!R$2:R$3250,Observed!$A$2:$A$3250,$A110,Observed!$C$2:$C$3250,$C110)),AVERAGEIFS(Observed!R$2:R$3250,Observed!$A$2:$A$3250,$A110,Observed!$C$2:$C$3250,$C110),"")</f>
        <v/>
      </c>
      <c r="S110" s="24" t="str">
        <f>IF(ISNUMBER(AVERAGEIFS(Observed!S$2:S$3250,Observed!$A$2:$A$3250,$A110,Observed!$C$2:$C$3250,$C110)),AVERAGEIFS(Observed!S$2:S$3250,Observed!$A$2:$A$3250,$A110,Observed!$C$2:$C$3250,$C110),"")</f>
        <v/>
      </c>
      <c r="T110" s="24" t="str">
        <f>IF(ISNUMBER(AVERAGEIFS(Observed!T$2:T$3250,Observed!$A$2:$A$3250,$A110,Observed!$C$2:$C$3250,$C110)),AVERAGEIFS(Observed!T$2:T$3250,Observed!$A$2:$A$3250,$A110,Observed!$C$2:$C$3250,$C110),"")</f>
        <v/>
      </c>
      <c r="U110" s="24" t="str">
        <f>IF(ISNUMBER(AVERAGEIFS(Observed!U$2:U$3250,Observed!$A$2:$A$3250,$A110,Observed!$C$2:$C$3250,$C110)),AVERAGEIFS(Observed!U$2:U$3250,Observed!$A$2:$A$3250,$A110,Observed!$C$2:$C$3250,$C110),"")</f>
        <v/>
      </c>
      <c r="V110" s="23" t="str">
        <f>IF(ISNUMBER(AVERAGEIFS(Observed!V$2:V$3250,Observed!$A$2:$A$3250,$A110,Observed!$C$2:$C$3250,$C110)),AVERAGEIFS(Observed!V$2:V$3250,Observed!$A$2:$A$3250,$A110,Observed!$C$2:$C$3250,$C110),"")</f>
        <v/>
      </c>
      <c r="W110" s="25" t="str">
        <f>IF(ISNUMBER(AVERAGEIFS(Observed!W$2:W$3250,Observed!$A$2:$A$3250,$A110,Observed!$C$2:$C$3250,$C110)),AVERAGEIFS(Observed!W$2:W$3250,Observed!$A$2:$A$3250,$A110,Observed!$C$2:$C$3250,$C110),"")</f>
        <v/>
      </c>
      <c r="X110" s="25" t="str">
        <f>IF(ISNUMBER(AVERAGEIFS(Observed!X$2:X$3250,Observed!$A$2:$A$3250,$A110,Observed!$C$2:$C$3250,$C110)),AVERAGEIFS(Observed!X$2:X$3250,Observed!$A$2:$A$3250,$A110,Observed!$C$2:$C$3250,$C110),"")</f>
        <v/>
      </c>
      <c r="Y110" s="23" t="str">
        <f>IF(ISNUMBER(AVERAGEIFS(Observed!Y$2:Y$3250,Observed!$A$2:$A$3250,$A110,Observed!$C$2:$C$3250,$C110)),AVERAGEIFS(Observed!Y$2:Y$3250,Observed!$A$2:$A$3250,$A110,Observed!$C$2:$C$3250,$C110),"")</f>
        <v/>
      </c>
      <c r="Z110" s="23" t="str">
        <f>IF(ISNUMBER(AVERAGEIFS(Observed!Z$2:Z$3250,Observed!$A$2:$A$3250,$A110,Observed!$C$2:$C$3250,$C110)),AVERAGEIFS(Observed!Z$2:Z$3250,Observed!$A$2:$A$3250,$A110,Observed!$C$2:$C$3250,$C110),"")</f>
        <v/>
      </c>
      <c r="AA110" s="23" t="str">
        <f>IF(ISNUMBER(AVERAGEIFS(Observed!AA$2:AA$3250,Observed!$A$2:$A$3250,$A110,Observed!$C$2:$C$3250,$C110)),AVERAGEIFS(Observed!AA$2:AA$3250,Observed!$A$2:$A$3250,$A110,Observed!$C$2:$C$3250,$C110),"")</f>
        <v/>
      </c>
      <c r="AB110" s="23" t="str">
        <f>IF(ISNUMBER(AVERAGEIFS(Observed!AB$2:AB$3250,Observed!$A$2:$A$3250,$A110,Observed!$C$2:$C$3250,$C110)),AVERAGEIFS(Observed!AB$2:AB$3250,Observed!$A$2:$A$3250,$A110,Observed!$C$2:$C$3250,$C110),"")</f>
        <v/>
      </c>
      <c r="AC110" s="23" t="str">
        <f>IF(ISNUMBER(AVERAGEIFS(Observed!AC$2:AC$3250,Observed!$A$2:$A$3250,$A110,Observed!$C$2:$C$3250,$C110)),AVERAGEIFS(Observed!AC$2:AC$3250,Observed!$A$2:$A$3250,$A110,Observed!$C$2:$C$3250,$C110),"")</f>
        <v/>
      </c>
      <c r="AD110" s="23" t="str">
        <f>IF(ISNUMBER(AVERAGEIFS(Observed!AD$2:AD$3250,Observed!$A$2:$A$3250,$A110,Observed!$C$2:$C$3250,$C110)),AVERAGEIFS(Observed!AD$2:AD$3250,Observed!$A$2:$A$3250,$A110,Observed!$C$2:$C$3250,$C110),"")</f>
        <v/>
      </c>
      <c r="AE110" s="23" t="str">
        <f>IF(ISNUMBER(AVERAGEIFS(Observed!AE$2:AE$3250,Observed!$A$2:$A$3250,$A110,Observed!$C$2:$C$3250,$C110)),AVERAGEIFS(Observed!AE$2:AE$3250,Observed!$A$2:$A$3250,$A110,Observed!$C$2:$C$3250,$C110),"")</f>
        <v/>
      </c>
      <c r="AF110" s="23" t="str">
        <f>IF(ISNUMBER(AVERAGEIFS(Observed!AF$2:AF$3250,Observed!$A$2:$A$3250,$A110,Observed!$C$2:$C$3250,$C110)),AVERAGEIFS(Observed!AF$2:AF$3250,Observed!$A$2:$A$3250,$A110,Observed!$C$2:$C$3250,$C110),"")</f>
        <v/>
      </c>
      <c r="AG110" s="23" t="str">
        <f>IF(ISNUMBER(AVERAGEIFS(Observed!AG$2:AG$3250,Observed!$A$2:$A$3250,$A110,Observed!$C$2:$C$3250,$C110)),AVERAGEIFS(Observed!AG$2:AG$3250,Observed!$A$2:$A$3250,$A110,Observed!$C$2:$C$3250,$C110),"")</f>
        <v/>
      </c>
      <c r="AH110" s="24" t="str">
        <f>IF(ISNUMBER(AVERAGEIFS(Observed!AH$2:AH$3250,Observed!$A$2:$A$3250,$A110,Observed!$C$2:$C$3250,$C110)),AVERAGEIFS(Observed!AH$2:AH$3250,Observed!$A$2:$A$3250,$A110,Observed!$C$2:$C$3250,$C110),"")</f>
        <v/>
      </c>
      <c r="AI110" s="24" t="str">
        <f>IF(ISNUMBER(AVERAGEIFS(Observed!AI$2:AI$3250,Observed!$A$2:$A$3250,$A110,Observed!$C$2:$C$3250,$C110)),AVERAGEIFS(Observed!AI$2:AI$3250,Observed!$A$2:$A$3250,$A110,Observed!$C$2:$C$3250,$C110),"")</f>
        <v/>
      </c>
      <c r="AJ110" s="24" t="str">
        <f>IF(ISNUMBER(AVERAGEIFS(Observed!AJ$2:AJ$3250,Observed!$A$2:$A$3250,$A110,Observed!$C$2:$C$3250,$C110)),AVERAGEIFS(Observed!AJ$2:AJ$3250,Observed!$A$2:$A$3250,$A110,Observed!$C$2:$C$3250,$C110),"")</f>
        <v/>
      </c>
      <c r="AK110" s="23" t="str">
        <f>IF(ISNUMBER(AVERAGEIFS(Observed!AK$2:AK$3250,Observed!$A$2:$A$3250,$A110,Observed!$C$2:$C$3250,$C110)),AVERAGEIFS(Observed!AK$2:AK$3250,Observed!$A$2:$A$3250,$A110,Observed!$C$2:$C$3250,$C110),"")</f>
        <v/>
      </c>
      <c r="AL110" s="24" t="str">
        <f>IF(ISNUMBER(AVERAGEIFS(Observed!AL$2:AL$3250,Observed!$A$2:$A$3250,$A110,Observed!$C$2:$C$3250,$C110)),AVERAGEIFS(Observed!AL$2:AL$3250,Observed!$A$2:$A$3250,$A110,Observed!$C$2:$C$3250,$C110),"")</f>
        <v/>
      </c>
      <c r="AM110" s="24" t="str">
        <f>IF(ISNUMBER(AVERAGEIFS(Observed!AM$2:AM$3250,Observed!$A$2:$A$3250,$A110,Observed!$C$2:$C$3250,$C110)),AVERAGEIFS(Observed!AM$2:AM$3250,Observed!$A$2:$A$3250,$A110,Observed!$C$2:$C$3250,$C110),"")</f>
        <v/>
      </c>
      <c r="AN110" s="24" t="str">
        <f>IF(ISNUMBER(AVERAGEIFS(Observed!AN$2:AN$3250,Observed!$A$2:$A$3250,$A110,Observed!$C$2:$C$3250,$C110)),AVERAGEIFS(Observed!AN$2:AN$3250,Observed!$A$2:$A$3250,$A110,Observed!$C$2:$C$3250,$C110),"")</f>
        <v/>
      </c>
      <c r="AO110" s="24" t="str">
        <f>IF(ISNUMBER(AVERAGEIFS(Observed!AO$2:AO$3250,Observed!$A$2:$A$3250,$A110,Observed!$C$2:$C$3250,$C110)),AVERAGEIFS(Observed!AO$2:AO$3250,Observed!$A$2:$A$3250,$A110,Observed!$C$2:$C$3250,$C110),"")</f>
        <v/>
      </c>
      <c r="AP110" s="24" t="str">
        <f>IF(ISNUMBER(AVERAGEIFS(Observed!AP$2:AP$3250,Observed!$A$2:$A$3250,$A110,Observed!$C$2:$C$3250,$C110)),AVERAGEIFS(Observed!AP$2:AP$3250,Observed!$A$2:$A$3250,$A110,Observed!$C$2:$C$3250,$C110),"")</f>
        <v/>
      </c>
      <c r="AQ110" s="24" t="str">
        <f>IF(ISNUMBER(AVERAGEIFS(Observed!AQ$2:AQ$3250,Observed!$A$2:$A$3250,$A110,Observed!$C$2:$C$3250,$C110)),AVERAGEIFS(Observed!AQ$2:AQ$3250,Observed!$A$2:$A$3250,$A110,Observed!$C$2:$C$3250,$C110),"")</f>
        <v/>
      </c>
      <c r="AR110" s="24" t="str">
        <f>IF(ISNUMBER(AVERAGEIFS(Observed!AR$2:AR$3250,Observed!$A$2:$A$3250,$A110,Observed!$C$2:$C$3250,$C110)),AVERAGEIFS(Observed!AR$2:AR$3250,Observed!$A$2:$A$3250,$A110,Observed!$C$2:$C$3250,$C110),"")</f>
        <v/>
      </c>
      <c r="AS110" s="23" t="str">
        <f>IF(ISNUMBER(AVERAGEIFS(Observed!AS$2:AS$3250,Observed!$A$2:$A$3250,$A110,Observed!$C$2:$C$3250,$C110)),AVERAGEIFS(Observed!AS$2:AS$3250,Observed!$A$2:$A$3250,$A110,Observed!$C$2:$C$3250,$C110),"")</f>
        <v/>
      </c>
      <c r="AT110" s="24" t="str">
        <f>IF(ISNUMBER(AVERAGEIFS(Observed!AT$2:AT$3250,Observed!$A$2:$A$3250,$A110,Observed!$C$2:$C$3250,$C110)),AVERAGEIFS(Observed!AT$2:AT$3250,Observed!$A$2:$A$3250,$A110,Observed!$C$2:$C$3250,$C110),"")</f>
        <v/>
      </c>
      <c r="AU110" s="23" t="str">
        <f>IF(ISNUMBER(AVERAGEIFS(Observed!AU$2:AU$3250,Observed!$A$2:$A$3250,$A110,Observed!$C$2:$C$3250,$C110)),AVERAGEIFS(Observed!AU$2:AU$3250,Observed!$A$2:$A$3250,$A110,Observed!$C$2:$C$3250,$C110),"")</f>
        <v/>
      </c>
      <c r="AV110" s="23" t="str">
        <f>IF(ISNUMBER(AVERAGEIFS(Observed!AV$2:AV$3250,Observed!$A$2:$A$3250,$A110,Observed!$C$2:$C$3250,$C110)),AVERAGEIFS(Observed!AV$2:AV$3250,Observed!$A$2:$A$3250,$A110,Observed!$C$2:$C$3250,$C110),"")</f>
        <v/>
      </c>
      <c r="AW110" s="2">
        <f>COUNTIFS(Observed!$A$2:$A$3250,$A110,Observed!$C$2:$C$3250,$C110)</f>
        <v>2</v>
      </c>
      <c r="AX110" s="2">
        <f t="shared" si="1"/>
        <v>1</v>
      </c>
    </row>
    <row r="111" spans="1:50" x14ac:dyDescent="0.25">
      <c r="A111" s="4" t="s">
        <v>118</v>
      </c>
      <c r="B111" t="s">
        <v>24</v>
      </c>
      <c r="C111" s="3">
        <v>42177</v>
      </c>
      <c r="D111">
        <v>1</v>
      </c>
      <c r="E111">
        <v>50</v>
      </c>
      <c r="J111" s="2" t="s">
        <v>44</v>
      </c>
      <c r="K111" s="2" t="s">
        <v>22</v>
      </c>
      <c r="L111">
        <v>5</v>
      </c>
      <c r="M111" s="2" t="s">
        <v>116</v>
      </c>
      <c r="N111" s="22">
        <f>IF(ISNUMBER(AVERAGEIFS(Observed!N$2:N$3250,Observed!$A$2:$A$3250,$A111,Observed!$C$2:$C$3250,$C111)),AVERAGEIFS(Observed!N$2:N$3250,Observed!$A$2:$A$3250,$A111,Observed!$C$2:$C$3250,$C111),"")</f>
        <v>1536</v>
      </c>
      <c r="O111" s="23">
        <f>IF(ISNUMBER(AVERAGEIFS(Observed!O$2:O$3250,Observed!$A$2:$A$3250,$A111,Observed!$C$2:$C$3250,$C111)),AVERAGEIFS(Observed!O$2:O$3250,Observed!$A$2:$A$3250,$A111,Observed!$C$2:$C$3250,$C111),"")</f>
        <v>153.60000000000002</v>
      </c>
      <c r="P111" s="23" t="str">
        <f>IF(ISNUMBER(AVERAGEIFS(Observed!P$2:P$3250,Observed!$A$2:$A$3250,$A111,Observed!$C$2:$C$3250,$C111)),AVERAGEIFS(Observed!P$2:P$3250,Observed!$A$2:$A$3250,$A111,Observed!$C$2:$C$3250,$C111),"")</f>
        <v/>
      </c>
      <c r="Q111" s="23" t="str">
        <f>IF(ISNUMBER(AVERAGEIFS(Observed!Q$2:Q$3250,Observed!$A$2:$A$3250,$A111,Observed!$C$2:$C$3250,$C111)),AVERAGEIFS(Observed!Q$2:Q$3250,Observed!$A$2:$A$3250,$A111,Observed!$C$2:$C$3250,$C111),"")</f>
        <v/>
      </c>
      <c r="R111" s="23" t="str">
        <f>IF(ISNUMBER(AVERAGEIFS(Observed!R$2:R$3250,Observed!$A$2:$A$3250,$A111,Observed!$C$2:$C$3250,$C111)),AVERAGEIFS(Observed!R$2:R$3250,Observed!$A$2:$A$3250,$A111,Observed!$C$2:$C$3250,$C111),"")</f>
        <v/>
      </c>
      <c r="S111" s="24" t="str">
        <f>IF(ISNUMBER(AVERAGEIFS(Observed!S$2:S$3250,Observed!$A$2:$A$3250,$A111,Observed!$C$2:$C$3250,$C111)),AVERAGEIFS(Observed!S$2:S$3250,Observed!$A$2:$A$3250,$A111,Observed!$C$2:$C$3250,$C111),"")</f>
        <v/>
      </c>
      <c r="T111" s="24" t="str">
        <f>IF(ISNUMBER(AVERAGEIFS(Observed!T$2:T$3250,Observed!$A$2:$A$3250,$A111,Observed!$C$2:$C$3250,$C111)),AVERAGEIFS(Observed!T$2:T$3250,Observed!$A$2:$A$3250,$A111,Observed!$C$2:$C$3250,$C111),"")</f>
        <v/>
      </c>
      <c r="U111" s="24" t="str">
        <f>IF(ISNUMBER(AVERAGEIFS(Observed!U$2:U$3250,Observed!$A$2:$A$3250,$A111,Observed!$C$2:$C$3250,$C111)),AVERAGEIFS(Observed!U$2:U$3250,Observed!$A$2:$A$3250,$A111,Observed!$C$2:$C$3250,$C111),"")</f>
        <v/>
      </c>
      <c r="V111" s="23" t="str">
        <f>IF(ISNUMBER(AVERAGEIFS(Observed!V$2:V$3250,Observed!$A$2:$A$3250,$A111,Observed!$C$2:$C$3250,$C111)),AVERAGEIFS(Observed!V$2:V$3250,Observed!$A$2:$A$3250,$A111,Observed!$C$2:$C$3250,$C111),"")</f>
        <v/>
      </c>
      <c r="W111" s="25" t="str">
        <f>IF(ISNUMBER(AVERAGEIFS(Observed!W$2:W$3250,Observed!$A$2:$A$3250,$A111,Observed!$C$2:$C$3250,$C111)),AVERAGEIFS(Observed!W$2:W$3250,Observed!$A$2:$A$3250,$A111,Observed!$C$2:$C$3250,$C111),"")</f>
        <v/>
      </c>
      <c r="X111" s="25" t="str">
        <f>IF(ISNUMBER(AVERAGEIFS(Observed!X$2:X$3250,Observed!$A$2:$A$3250,$A111,Observed!$C$2:$C$3250,$C111)),AVERAGEIFS(Observed!X$2:X$3250,Observed!$A$2:$A$3250,$A111,Observed!$C$2:$C$3250,$C111),"")</f>
        <v/>
      </c>
      <c r="Y111" s="23" t="str">
        <f>IF(ISNUMBER(AVERAGEIFS(Observed!Y$2:Y$3250,Observed!$A$2:$A$3250,$A111,Observed!$C$2:$C$3250,$C111)),AVERAGEIFS(Observed!Y$2:Y$3250,Observed!$A$2:$A$3250,$A111,Observed!$C$2:$C$3250,$C111),"")</f>
        <v/>
      </c>
      <c r="Z111" s="23" t="str">
        <f>IF(ISNUMBER(AVERAGEIFS(Observed!Z$2:Z$3250,Observed!$A$2:$A$3250,$A111,Observed!$C$2:$C$3250,$C111)),AVERAGEIFS(Observed!Z$2:Z$3250,Observed!$A$2:$A$3250,$A111,Observed!$C$2:$C$3250,$C111),"")</f>
        <v/>
      </c>
      <c r="AA111" s="23" t="str">
        <f>IF(ISNUMBER(AVERAGEIFS(Observed!AA$2:AA$3250,Observed!$A$2:$A$3250,$A111,Observed!$C$2:$C$3250,$C111)),AVERAGEIFS(Observed!AA$2:AA$3250,Observed!$A$2:$A$3250,$A111,Observed!$C$2:$C$3250,$C111),"")</f>
        <v/>
      </c>
      <c r="AB111" s="23" t="str">
        <f>IF(ISNUMBER(AVERAGEIFS(Observed!AB$2:AB$3250,Observed!$A$2:$A$3250,$A111,Observed!$C$2:$C$3250,$C111)),AVERAGEIFS(Observed!AB$2:AB$3250,Observed!$A$2:$A$3250,$A111,Observed!$C$2:$C$3250,$C111),"")</f>
        <v/>
      </c>
      <c r="AC111" s="23" t="str">
        <f>IF(ISNUMBER(AVERAGEIFS(Observed!AC$2:AC$3250,Observed!$A$2:$A$3250,$A111,Observed!$C$2:$C$3250,$C111)),AVERAGEIFS(Observed!AC$2:AC$3250,Observed!$A$2:$A$3250,$A111,Observed!$C$2:$C$3250,$C111),"")</f>
        <v/>
      </c>
      <c r="AD111" s="23" t="str">
        <f>IF(ISNUMBER(AVERAGEIFS(Observed!AD$2:AD$3250,Observed!$A$2:$A$3250,$A111,Observed!$C$2:$C$3250,$C111)),AVERAGEIFS(Observed!AD$2:AD$3250,Observed!$A$2:$A$3250,$A111,Observed!$C$2:$C$3250,$C111),"")</f>
        <v/>
      </c>
      <c r="AE111" s="23" t="str">
        <f>IF(ISNUMBER(AVERAGEIFS(Observed!AE$2:AE$3250,Observed!$A$2:$A$3250,$A111,Observed!$C$2:$C$3250,$C111)),AVERAGEIFS(Observed!AE$2:AE$3250,Observed!$A$2:$A$3250,$A111,Observed!$C$2:$C$3250,$C111),"")</f>
        <v/>
      </c>
      <c r="AF111" s="23" t="str">
        <f>IF(ISNUMBER(AVERAGEIFS(Observed!AF$2:AF$3250,Observed!$A$2:$A$3250,$A111,Observed!$C$2:$C$3250,$C111)),AVERAGEIFS(Observed!AF$2:AF$3250,Observed!$A$2:$A$3250,$A111,Observed!$C$2:$C$3250,$C111),"")</f>
        <v/>
      </c>
      <c r="AG111" s="23" t="str">
        <f>IF(ISNUMBER(AVERAGEIFS(Observed!AG$2:AG$3250,Observed!$A$2:$A$3250,$A111,Observed!$C$2:$C$3250,$C111)),AVERAGEIFS(Observed!AG$2:AG$3250,Observed!$A$2:$A$3250,$A111,Observed!$C$2:$C$3250,$C111),"")</f>
        <v/>
      </c>
      <c r="AH111" s="24" t="str">
        <f>IF(ISNUMBER(AVERAGEIFS(Observed!AH$2:AH$3250,Observed!$A$2:$A$3250,$A111,Observed!$C$2:$C$3250,$C111)),AVERAGEIFS(Observed!AH$2:AH$3250,Observed!$A$2:$A$3250,$A111,Observed!$C$2:$C$3250,$C111),"")</f>
        <v/>
      </c>
      <c r="AI111" s="24" t="str">
        <f>IF(ISNUMBER(AVERAGEIFS(Observed!AI$2:AI$3250,Observed!$A$2:$A$3250,$A111,Observed!$C$2:$C$3250,$C111)),AVERAGEIFS(Observed!AI$2:AI$3250,Observed!$A$2:$A$3250,$A111,Observed!$C$2:$C$3250,$C111),"")</f>
        <v/>
      </c>
      <c r="AJ111" s="24" t="str">
        <f>IF(ISNUMBER(AVERAGEIFS(Observed!AJ$2:AJ$3250,Observed!$A$2:$A$3250,$A111,Observed!$C$2:$C$3250,$C111)),AVERAGEIFS(Observed!AJ$2:AJ$3250,Observed!$A$2:$A$3250,$A111,Observed!$C$2:$C$3250,$C111),"")</f>
        <v/>
      </c>
      <c r="AK111" s="23" t="str">
        <f>IF(ISNUMBER(AVERAGEIFS(Observed!AK$2:AK$3250,Observed!$A$2:$A$3250,$A111,Observed!$C$2:$C$3250,$C111)),AVERAGEIFS(Observed!AK$2:AK$3250,Observed!$A$2:$A$3250,$A111,Observed!$C$2:$C$3250,$C111),"")</f>
        <v/>
      </c>
      <c r="AL111" s="24" t="str">
        <f>IF(ISNUMBER(AVERAGEIFS(Observed!AL$2:AL$3250,Observed!$A$2:$A$3250,$A111,Observed!$C$2:$C$3250,$C111)),AVERAGEIFS(Observed!AL$2:AL$3250,Observed!$A$2:$A$3250,$A111,Observed!$C$2:$C$3250,$C111),"")</f>
        <v/>
      </c>
      <c r="AM111" s="24" t="str">
        <f>IF(ISNUMBER(AVERAGEIFS(Observed!AM$2:AM$3250,Observed!$A$2:$A$3250,$A111,Observed!$C$2:$C$3250,$C111)),AVERAGEIFS(Observed!AM$2:AM$3250,Observed!$A$2:$A$3250,$A111,Observed!$C$2:$C$3250,$C111),"")</f>
        <v/>
      </c>
      <c r="AN111" s="24" t="str">
        <f>IF(ISNUMBER(AVERAGEIFS(Observed!AN$2:AN$3250,Observed!$A$2:$A$3250,$A111,Observed!$C$2:$C$3250,$C111)),AVERAGEIFS(Observed!AN$2:AN$3250,Observed!$A$2:$A$3250,$A111,Observed!$C$2:$C$3250,$C111),"")</f>
        <v/>
      </c>
      <c r="AO111" s="24" t="str">
        <f>IF(ISNUMBER(AVERAGEIFS(Observed!AO$2:AO$3250,Observed!$A$2:$A$3250,$A111,Observed!$C$2:$C$3250,$C111)),AVERAGEIFS(Observed!AO$2:AO$3250,Observed!$A$2:$A$3250,$A111,Observed!$C$2:$C$3250,$C111),"")</f>
        <v/>
      </c>
      <c r="AP111" s="24" t="str">
        <f>IF(ISNUMBER(AVERAGEIFS(Observed!AP$2:AP$3250,Observed!$A$2:$A$3250,$A111,Observed!$C$2:$C$3250,$C111)),AVERAGEIFS(Observed!AP$2:AP$3250,Observed!$A$2:$A$3250,$A111,Observed!$C$2:$C$3250,$C111),"")</f>
        <v/>
      </c>
      <c r="AQ111" s="24" t="str">
        <f>IF(ISNUMBER(AVERAGEIFS(Observed!AQ$2:AQ$3250,Observed!$A$2:$A$3250,$A111,Observed!$C$2:$C$3250,$C111)),AVERAGEIFS(Observed!AQ$2:AQ$3250,Observed!$A$2:$A$3250,$A111,Observed!$C$2:$C$3250,$C111),"")</f>
        <v/>
      </c>
      <c r="AR111" s="24" t="str">
        <f>IF(ISNUMBER(AVERAGEIFS(Observed!AR$2:AR$3250,Observed!$A$2:$A$3250,$A111,Observed!$C$2:$C$3250,$C111)),AVERAGEIFS(Observed!AR$2:AR$3250,Observed!$A$2:$A$3250,$A111,Observed!$C$2:$C$3250,$C111),"")</f>
        <v/>
      </c>
      <c r="AS111" s="23" t="str">
        <f>IF(ISNUMBER(AVERAGEIFS(Observed!AS$2:AS$3250,Observed!$A$2:$A$3250,$A111,Observed!$C$2:$C$3250,$C111)),AVERAGEIFS(Observed!AS$2:AS$3250,Observed!$A$2:$A$3250,$A111,Observed!$C$2:$C$3250,$C111),"")</f>
        <v/>
      </c>
      <c r="AT111" s="24" t="str">
        <f>IF(ISNUMBER(AVERAGEIFS(Observed!AT$2:AT$3250,Observed!$A$2:$A$3250,$A111,Observed!$C$2:$C$3250,$C111)),AVERAGEIFS(Observed!AT$2:AT$3250,Observed!$A$2:$A$3250,$A111,Observed!$C$2:$C$3250,$C111),"")</f>
        <v/>
      </c>
      <c r="AU111" s="23" t="str">
        <f>IF(ISNUMBER(AVERAGEIFS(Observed!AU$2:AU$3250,Observed!$A$2:$A$3250,$A111,Observed!$C$2:$C$3250,$C111)),AVERAGEIFS(Observed!AU$2:AU$3250,Observed!$A$2:$A$3250,$A111,Observed!$C$2:$C$3250,$C111),"")</f>
        <v/>
      </c>
      <c r="AV111" s="23" t="str">
        <f>IF(ISNUMBER(AVERAGEIFS(Observed!AV$2:AV$3250,Observed!$A$2:$A$3250,$A111,Observed!$C$2:$C$3250,$C111)),AVERAGEIFS(Observed!AV$2:AV$3250,Observed!$A$2:$A$3250,$A111,Observed!$C$2:$C$3250,$C111),"")</f>
        <v/>
      </c>
      <c r="AW111" s="2">
        <f>COUNTIFS(Observed!$A$2:$A$3250,$A111,Observed!$C$2:$C$3250,$C111)</f>
        <v>2</v>
      </c>
      <c r="AX111" s="2">
        <f t="shared" si="1"/>
        <v>1</v>
      </c>
    </row>
    <row r="112" spans="1:50" x14ac:dyDescent="0.25">
      <c r="A112" s="4" t="s">
        <v>119</v>
      </c>
      <c r="B112" t="s">
        <v>24</v>
      </c>
      <c r="C112" s="3">
        <v>42177</v>
      </c>
      <c r="D112">
        <v>1</v>
      </c>
      <c r="E112">
        <v>100</v>
      </c>
      <c r="J112" s="2" t="s">
        <v>44</v>
      </c>
      <c r="K112" s="2" t="s">
        <v>22</v>
      </c>
      <c r="L112">
        <v>5</v>
      </c>
      <c r="M112" s="2" t="s">
        <v>116</v>
      </c>
      <c r="N112" s="22">
        <f>IF(ISNUMBER(AVERAGEIFS(Observed!N$2:N$3250,Observed!$A$2:$A$3250,$A112,Observed!$C$2:$C$3250,$C112)),AVERAGEIFS(Observed!N$2:N$3250,Observed!$A$2:$A$3250,$A112,Observed!$C$2:$C$3250,$C112),"")</f>
        <v>1592</v>
      </c>
      <c r="O112" s="23">
        <f>IF(ISNUMBER(AVERAGEIFS(Observed!O$2:O$3250,Observed!$A$2:$A$3250,$A112,Observed!$C$2:$C$3250,$C112)),AVERAGEIFS(Observed!O$2:O$3250,Observed!$A$2:$A$3250,$A112,Observed!$C$2:$C$3250,$C112),"")</f>
        <v>159.19999999999999</v>
      </c>
      <c r="P112" s="23" t="str">
        <f>IF(ISNUMBER(AVERAGEIFS(Observed!P$2:P$3250,Observed!$A$2:$A$3250,$A112,Observed!$C$2:$C$3250,$C112)),AVERAGEIFS(Observed!P$2:P$3250,Observed!$A$2:$A$3250,$A112,Observed!$C$2:$C$3250,$C112),"")</f>
        <v/>
      </c>
      <c r="Q112" s="23" t="str">
        <f>IF(ISNUMBER(AVERAGEIFS(Observed!Q$2:Q$3250,Observed!$A$2:$A$3250,$A112,Observed!$C$2:$C$3250,$C112)),AVERAGEIFS(Observed!Q$2:Q$3250,Observed!$A$2:$A$3250,$A112,Observed!$C$2:$C$3250,$C112),"")</f>
        <v/>
      </c>
      <c r="R112" s="23" t="str">
        <f>IF(ISNUMBER(AVERAGEIFS(Observed!R$2:R$3250,Observed!$A$2:$A$3250,$A112,Observed!$C$2:$C$3250,$C112)),AVERAGEIFS(Observed!R$2:R$3250,Observed!$A$2:$A$3250,$A112,Observed!$C$2:$C$3250,$C112),"")</f>
        <v/>
      </c>
      <c r="S112" s="24" t="str">
        <f>IF(ISNUMBER(AVERAGEIFS(Observed!S$2:S$3250,Observed!$A$2:$A$3250,$A112,Observed!$C$2:$C$3250,$C112)),AVERAGEIFS(Observed!S$2:S$3250,Observed!$A$2:$A$3250,$A112,Observed!$C$2:$C$3250,$C112),"")</f>
        <v/>
      </c>
      <c r="T112" s="24" t="str">
        <f>IF(ISNUMBER(AVERAGEIFS(Observed!T$2:T$3250,Observed!$A$2:$A$3250,$A112,Observed!$C$2:$C$3250,$C112)),AVERAGEIFS(Observed!T$2:T$3250,Observed!$A$2:$A$3250,$A112,Observed!$C$2:$C$3250,$C112),"")</f>
        <v/>
      </c>
      <c r="U112" s="24" t="str">
        <f>IF(ISNUMBER(AVERAGEIFS(Observed!U$2:U$3250,Observed!$A$2:$A$3250,$A112,Observed!$C$2:$C$3250,$C112)),AVERAGEIFS(Observed!U$2:U$3250,Observed!$A$2:$A$3250,$A112,Observed!$C$2:$C$3250,$C112),"")</f>
        <v/>
      </c>
      <c r="V112" s="23" t="str">
        <f>IF(ISNUMBER(AVERAGEIFS(Observed!V$2:V$3250,Observed!$A$2:$A$3250,$A112,Observed!$C$2:$C$3250,$C112)),AVERAGEIFS(Observed!V$2:V$3250,Observed!$A$2:$A$3250,$A112,Observed!$C$2:$C$3250,$C112),"")</f>
        <v/>
      </c>
      <c r="W112" s="25" t="str">
        <f>IF(ISNUMBER(AVERAGEIFS(Observed!W$2:W$3250,Observed!$A$2:$A$3250,$A112,Observed!$C$2:$C$3250,$C112)),AVERAGEIFS(Observed!W$2:W$3250,Observed!$A$2:$A$3250,$A112,Observed!$C$2:$C$3250,$C112),"")</f>
        <v/>
      </c>
      <c r="X112" s="25" t="str">
        <f>IF(ISNUMBER(AVERAGEIFS(Observed!X$2:X$3250,Observed!$A$2:$A$3250,$A112,Observed!$C$2:$C$3250,$C112)),AVERAGEIFS(Observed!X$2:X$3250,Observed!$A$2:$A$3250,$A112,Observed!$C$2:$C$3250,$C112),"")</f>
        <v/>
      </c>
      <c r="Y112" s="23" t="str">
        <f>IF(ISNUMBER(AVERAGEIFS(Observed!Y$2:Y$3250,Observed!$A$2:$A$3250,$A112,Observed!$C$2:$C$3250,$C112)),AVERAGEIFS(Observed!Y$2:Y$3250,Observed!$A$2:$A$3250,$A112,Observed!$C$2:$C$3250,$C112),"")</f>
        <v/>
      </c>
      <c r="Z112" s="23" t="str">
        <f>IF(ISNUMBER(AVERAGEIFS(Observed!Z$2:Z$3250,Observed!$A$2:$A$3250,$A112,Observed!$C$2:$C$3250,$C112)),AVERAGEIFS(Observed!Z$2:Z$3250,Observed!$A$2:$A$3250,$A112,Observed!$C$2:$C$3250,$C112),"")</f>
        <v/>
      </c>
      <c r="AA112" s="23" t="str">
        <f>IF(ISNUMBER(AVERAGEIFS(Observed!AA$2:AA$3250,Observed!$A$2:$A$3250,$A112,Observed!$C$2:$C$3250,$C112)),AVERAGEIFS(Observed!AA$2:AA$3250,Observed!$A$2:$A$3250,$A112,Observed!$C$2:$C$3250,$C112),"")</f>
        <v/>
      </c>
      <c r="AB112" s="23" t="str">
        <f>IF(ISNUMBER(AVERAGEIFS(Observed!AB$2:AB$3250,Observed!$A$2:$A$3250,$A112,Observed!$C$2:$C$3250,$C112)),AVERAGEIFS(Observed!AB$2:AB$3250,Observed!$A$2:$A$3250,$A112,Observed!$C$2:$C$3250,$C112),"")</f>
        <v/>
      </c>
      <c r="AC112" s="23" t="str">
        <f>IF(ISNUMBER(AVERAGEIFS(Observed!AC$2:AC$3250,Observed!$A$2:$A$3250,$A112,Observed!$C$2:$C$3250,$C112)),AVERAGEIFS(Observed!AC$2:AC$3250,Observed!$A$2:$A$3250,$A112,Observed!$C$2:$C$3250,$C112),"")</f>
        <v/>
      </c>
      <c r="AD112" s="23" t="str">
        <f>IF(ISNUMBER(AVERAGEIFS(Observed!AD$2:AD$3250,Observed!$A$2:$A$3250,$A112,Observed!$C$2:$C$3250,$C112)),AVERAGEIFS(Observed!AD$2:AD$3250,Observed!$A$2:$A$3250,$A112,Observed!$C$2:$C$3250,$C112),"")</f>
        <v/>
      </c>
      <c r="AE112" s="23" t="str">
        <f>IF(ISNUMBER(AVERAGEIFS(Observed!AE$2:AE$3250,Observed!$A$2:$A$3250,$A112,Observed!$C$2:$C$3250,$C112)),AVERAGEIFS(Observed!AE$2:AE$3250,Observed!$A$2:$A$3250,$A112,Observed!$C$2:$C$3250,$C112),"")</f>
        <v/>
      </c>
      <c r="AF112" s="23" t="str">
        <f>IF(ISNUMBER(AVERAGEIFS(Observed!AF$2:AF$3250,Observed!$A$2:$A$3250,$A112,Observed!$C$2:$C$3250,$C112)),AVERAGEIFS(Observed!AF$2:AF$3250,Observed!$A$2:$A$3250,$A112,Observed!$C$2:$C$3250,$C112),"")</f>
        <v/>
      </c>
      <c r="AG112" s="23" t="str">
        <f>IF(ISNUMBER(AVERAGEIFS(Observed!AG$2:AG$3250,Observed!$A$2:$A$3250,$A112,Observed!$C$2:$C$3250,$C112)),AVERAGEIFS(Observed!AG$2:AG$3250,Observed!$A$2:$A$3250,$A112,Observed!$C$2:$C$3250,$C112),"")</f>
        <v/>
      </c>
      <c r="AH112" s="24" t="str">
        <f>IF(ISNUMBER(AVERAGEIFS(Observed!AH$2:AH$3250,Observed!$A$2:$A$3250,$A112,Observed!$C$2:$C$3250,$C112)),AVERAGEIFS(Observed!AH$2:AH$3250,Observed!$A$2:$A$3250,$A112,Observed!$C$2:$C$3250,$C112),"")</f>
        <v/>
      </c>
      <c r="AI112" s="24" t="str">
        <f>IF(ISNUMBER(AVERAGEIFS(Observed!AI$2:AI$3250,Observed!$A$2:$A$3250,$A112,Observed!$C$2:$C$3250,$C112)),AVERAGEIFS(Observed!AI$2:AI$3250,Observed!$A$2:$A$3250,$A112,Observed!$C$2:$C$3250,$C112),"")</f>
        <v/>
      </c>
      <c r="AJ112" s="24" t="str">
        <f>IF(ISNUMBER(AVERAGEIFS(Observed!AJ$2:AJ$3250,Observed!$A$2:$A$3250,$A112,Observed!$C$2:$C$3250,$C112)),AVERAGEIFS(Observed!AJ$2:AJ$3250,Observed!$A$2:$A$3250,$A112,Observed!$C$2:$C$3250,$C112),"")</f>
        <v/>
      </c>
      <c r="AK112" s="23" t="str">
        <f>IF(ISNUMBER(AVERAGEIFS(Observed!AK$2:AK$3250,Observed!$A$2:$A$3250,$A112,Observed!$C$2:$C$3250,$C112)),AVERAGEIFS(Observed!AK$2:AK$3250,Observed!$A$2:$A$3250,$A112,Observed!$C$2:$C$3250,$C112),"")</f>
        <v/>
      </c>
      <c r="AL112" s="24" t="str">
        <f>IF(ISNUMBER(AVERAGEIFS(Observed!AL$2:AL$3250,Observed!$A$2:$A$3250,$A112,Observed!$C$2:$C$3250,$C112)),AVERAGEIFS(Observed!AL$2:AL$3250,Observed!$A$2:$A$3250,$A112,Observed!$C$2:$C$3250,$C112),"")</f>
        <v/>
      </c>
      <c r="AM112" s="24" t="str">
        <f>IF(ISNUMBER(AVERAGEIFS(Observed!AM$2:AM$3250,Observed!$A$2:$A$3250,$A112,Observed!$C$2:$C$3250,$C112)),AVERAGEIFS(Observed!AM$2:AM$3250,Observed!$A$2:$A$3250,$A112,Observed!$C$2:$C$3250,$C112),"")</f>
        <v/>
      </c>
      <c r="AN112" s="24" t="str">
        <f>IF(ISNUMBER(AVERAGEIFS(Observed!AN$2:AN$3250,Observed!$A$2:$A$3250,$A112,Observed!$C$2:$C$3250,$C112)),AVERAGEIFS(Observed!AN$2:AN$3250,Observed!$A$2:$A$3250,$A112,Observed!$C$2:$C$3250,$C112),"")</f>
        <v/>
      </c>
      <c r="AO112" s="24" t="str">
        <f>IF(ISNUMBER(AVERAGEIFS(Observed!AO$2:AO$3250,Observed!$A$2:$A$3250,$A112,Observed!$C$2:$C$3250,$C112)),AVERAGEIFS(Observed!AO$2:AO$3250,Observed!$A$2:$A$3250,$A112,Observed!$C$2:$C$3250,$C112),"")</f>
        <v/>
      </c>
      <c r="AP112" s="24" t="str">
        <f>IF(ISNUMBER(AVERAGEIFS(Observed!AP$2:AP$3250,Observed!$A$2:$A$3250,$A112,Observed!$C$2:$C$3250,$C112)),AVERAGEIFS(Observed!AP$2:AP$3250,Observed!$A$2:$A$3250,$A112,Observed!$C$2:$C$3250,$C112),"")</f>
        <v/>
      </c>
      <c r="AQ112" s="24" t="str">
        <f>IF(ISNUMBER(AVERAGEIFS(Observed!AQ$2:AQ$3250,Observed!$A$2:$A$3250,$A112,Observed!$C$2:$C$3250,$C112)),AVERAGEIFS(Observed!AQ$2:AQ$3250,Observed!$A$2:$A$3250,$A112,Observed!$C$2:$C$3250,$C112),"")</f>
        <v/>
      </c>
      <c r="AR112" s="24" t="str">
        <f>IF(ISNUMBER(AVERAGEIFS(Observed!AR$2:AR$3250,Observed!$A$2:$A$3250,$A112,Observed!$C$2:$C$3250,$C112)),AVERAGEIFS(Observed!AR$2:AR$3250,Observed!$A$2:$A$3250,$A112,Observed!$C$2:$C$3250,$C112),"")</f>
        <v/>
      </c>
      <c r="AS112" s="23" t="str">
        <f>IF(ISNUMBER(AVERAGEIFS(Observed!AS$2:AS$3250,Observed!$A$2:$A$3250,$A112,Observed!$C$2:$C$3250,$C112)),AVERAGEIFS(Observed!AS$2:AS$3250,Observed!$A$2:$A$3250,$A112,Observed!$C$2:$C$3250,$C112),"")</f>
        <v/>
      </c>
      <c r="AT112" s="24" t="str">
        <f>IF(ISNUMBER(AVERAGEIFS(Observed!AT$2:AT$3250,Observed!$A$2:$A$3250,$A112,Observed!$C$2:$C$3250,$C112)),AVERAGEIFS(Observed!AT$2:AT$3250,Observed!$A$2:$A$3250,$A112,Observed!$C$2:$C$3250,$C112),"")</f>
        <v/>
      </c>
      <c r="AU112" s="23" t="str">
        <f>IF(ISNUMBER(AVERAGEIFS(Observed!AU$2:AU$3250,Observed!$A$2:$A$3250,$A112,Observed!$C$2:$C$3250,$C112)),AVERAGEIFS(Observed!AU$2:AU$3250,Observed!$A$2:$A$3250,$A112,Observed!$C$2:$C$3250,$C112),"")</f>
        <v/>
      </c>
      <c r="AV112" s="23" t="str">
        <f>IF(ISNUMBER(AVERAGEIFS(Observed!AV$2:AV$3250,Observed!$A$2:$A$3250,$A112,Observed!$C$2:$C$3250,$C112)),AVERAGEIFS(Observed!AV$2:AV$3250,Observed!$A$2:$A$3250,$A112,Observed!$C$2:$C$3250,$C112),"")</f>
        <v/>
      </c>
      <c r="AW112" s="2">
        <f>COUNTIFS(Observed!$A$2:$A$3250,$A112,Observed!$C$2:$C$3250,$C112)</f>
        <v>2</v>
      </c>
      <c r="AX112" s="2">
        <f t="shared" si="1"/>
        <v>1</v>
      </c>
    </row>
    <row r="113" spans="1:50" x14ac:dyDescent="0.25">
      <c r="A113" s="4" t="s">
        <v>120</v>
      </c>
      <c r="B113" t="s">
        <v>24</v>
      </c>
      <c r="C113" s="3">
        <v>42177</v>
      </c>
      <c r="D113">
        <v>1</v>
      </c>
      <c r="E113">
        <v>200</v>
      </c>
      <c r="J113" s="2" t="s">
        <v>44</v>
      </c>
      <c r="K113" s="2" t="s">
        <v>22</v>
      </c>
      <c r="L113">
        <v>5</v>
      </c>
      <c r="M113" s="2" t="s">
        <v>116</v>
      </c>
      <c r="N113" s="22">
        <f>IF(ISNUMBER(AVERAGEIFS(Observed!N$2:N$3250,Observed!$A$2:$A$3250,$A113,Observed!$C$2:$C$3250,$C113)),AVERAGEIFS(Observed!N$2:N$3250,Observed!$A$2:$A$3250,$A113,Observed!$C$2:$C$3250,$C113),"")</f>
        <v>1676</v>
      </c>
      <c r="O113" s="23">
        <f>IF(ISNUMBER(AVERAGEIFS(Observed!O$2:O$3250,Observed!$A$2:$A$3250,$A113,Observed!$C$2:$C$3250,$C113)),AVERAGEIFS(Observed!O$2:O$3250,Observed!$A$2:$A$3250,$A113,Observed!$C$2:$C$3250,$C113),"")</f>
        <v>167.6</v>
      </c>
      <c r="P113" s="23" t="str">
        <f>IF(ISNUMBER(AVERAGEIFS(Observed!P$2:P$3250,Observed!$A$2:$A$3250,$A113,Observed!$C$2:$C$3250,$C113)),AVERAGEIFS(Observed!P$2:P$3250,Observed!$A$2:$A$3250,$A113,Observed!$C$2:$C$3250,$C113),"")</f>
        <v/>
      </c>
      <c r="Q113" s="23" t="str">
        <f>IF(ISNUMBER(AVERAGEIFS(Observed!Q$2:Q$3250,Observed!$A$2:$A$3250,$A113,Observed!$C$2:$C$3250,$C113)),AVERAGEIFS(Observed!Q$2:Q$3250,Observed!$A$2:$A$3250,$A113,Observed!$C$2:$C$3250,$C113),"")</f>
        <v/>
      </c>
      <c r="R113" s="23" t="str">
        <f>IF(ISNUMBER(AVERAGEIFS(Observed!R$2:R$3250,Observed!$A$2:$A$3250,$A113,Observed!$C$2:$C$3250,$C113)),AVERAGEIFS(Observed!R$2:R$3250,Observed!$A$2:$A$3250,$A113,Observed!$C$2:$C$3250,$C113),"")</f>
        <v/>
      </c>
      <c r="S113" s="24" t="str">
        <f>IF(ISNUMBER(AVERAGEIFS(Observed!S$2:S$3250,Observed!$A$2:$A$3250,$A113,Observed!$C$2:$C$3250,$C113)),AVERAGEIFS(Observed!S$2:S$3250,Observed!$A$2:$A$3250,$A113,Observed!$C$2:$C$3250,$C113),"")</f>
        <v/>
      </c>
      <c r="T113" s="24" t="str">
        <f>IF(ISNUMBER(AVERAGEIFS(Observed!T$2:T$3250,Observed!$A$2:$A$3250,$A113,Observed!$C$2:$C$3250,$C113)),AVERAGEIFS(Observed!T$2:T$3250,Observed!$A$2:$A$3250,$A113,Observed!$C$2:$C$3250,$C113),"")</f>
        <v/>
      </c>
      <c r="U113" s="24" t="str">
        <f>IF(ISNUMBER(AVERAGEIFS(Observed!U$2:U$3250,Observed!$A$2:$A$3250,$A113,Observed!$C$2:$C$3250,$C113)),AVERAGEIFS(Observed!U$2:U$3250,Observed!$A$2:$A$3250,$A113,Observed!$C$2:$C$3250,$C113),"")</f>
        <v/>
      </c>
      <c r="V113" s="23" t="str">
        <f>IF(ISNUMBER(AVERAGEIFS(Observed!V$2:V$3250,Observed!$A$2:$A$3250,$A113,Observed!$C$2:$C$3250,$C113)),AVERAGEIFS(Observed!V$2:V$3250,Observed!$A$2:$A$3250,$A113,Observed!$C$2:$C$3250,$C113),"")</f>
        <v/>
      </c>
      <c r="W113" s="25" t="str">
        <f>IF(ISNUMBER(AVERAGEIFS(Observed!W$2:W$3250,Observed!$A$2:$A$3250,$A113,Observed!$C$2:$C$3250,$C113)),AVERAGEIFS(Observed!W$2:W$3250,Observed!$A$2:$A$3250,$A113,Observed!$C$2:$C$3250,$C113),"")</f>
        <v/>
      </c>
      <c r="X113" s="25" t="str">
        <f>IF(ISNUMBER(AVERAGEIFS(Observed!X$2:X$3250,Observed!$A$2:$A$3250,$A113,Observed!$C$2:$C$3250,$C113)),AVERAGEIFS(Observed!X$2:X$3250,Observed!$A$2:$A$3250,$A113,Observed!$C$2:$C$3250,$C113),"")</f>
        <v/>
      </c>
      <c r="Y113" s="23" t="str">
        <f>IF(ISNUMBER(AVERAGEIFS(Observed!Y$2:Y$3250,Observed!$A$2:$A$3250,$A113,Observed!$C$2:$C$3250,$C113)),AVERAGEIFS(Observed!Y$2:Y$3250,Observed!$A$2:$A$3250,$A113,Observed!$C$2:$C$3250,$C113),"")</f>
        <v/>
      </c>
      <c r="Z113" s="23" t="str">
        <f>IF(ISNUMBER(AVERAGEIFS(Observed!Z$2:Z$3250,Observed!$A$2:$A$3250,$A113,Observed!$C$2:$C$3250,$C113)),AVERAGEIFS(Observed!Z$2:Z$3250,Observed!$A$2:$A$3250,$A113,Observed!$C$2:$C$3250,$C113),"")</f>
        <v/>
      </c>
      <c r="AA113" s="23" t="str">
        <f>IF(ISNUMBER(AVERAGEIFS(Observed!AA$2:AA$3250,Observed!$A$2:$A$3250,$A113,Observed!$C$2:$C$3250,$C113)),AVERAGEIFS(Observed!AA$2:AA$3250,Observed!$A$2:$A$3250,$A113,Observed!$C$2:$C$3250,$C113),"")</f>
        <v/>
      </c>
      <c r="AB113" s="23" t="str">
        <f>IF(ISNUMBER(AVERAGEIFS(Observed!AB$2:AB$3250,Observed!$A$2:$A$3250,$A113,Observed!$C$2:$C$3250,$C113)),AVERAGEIFS(Observed!AB$2:AB$3250,Observed!$A$2:$A$3250,$A113,Observed!$C$2:$C$3250,$C113),"")</f>
        <v/>
      </c>
      <c r="AC113" s="23" t="str">
        <f>IF(ISNUMBER(AVERAGEIFS(Observed!AC$2:AC$3250,Observed!$A$2:$A$3250,$A113,Observed!$C$2:$C$3250,$C113)),AVERAGEIFS(Observed!AC$2:AC$3250,Observed!$A$2:$A$3250,$A113,Observed!$C$2:$C$3250,$C113),"")</f>
        <v/>
      </c>
      <c r="AD113" s="23" t="str">
        <f>IF(ISNUMBER(AVERAGEIFS(Observed!AD$2:AD$3250,Observed!$A$2:$A$3250,$A113,Observed!$C$2:$C$3250,$C113)),AVERAGEIFS(Observed!AD$2:AD$3250,Observed!$A$2:$A$3250,$A113,Observed!$C$2:$C$3250,$C113),"")</f>
        <v/>
      </c>
      <c r="AE113" s="23" t="str">
        <f>IF(ISNUMBER(AVERAGEIFS(Observed!AE$2:AE$3250,Observed!$A$2:$A$3250,$A113,Observed!$C$2:$C$3250,$C113)),AVERAGEIFS(Observed!AE$2:AE$3250,Observed!$A$2:$A$3250,$A113,Observed!$C$2:$C$3250,$C113),"")</f>
        <v/>
      </c>
      <c r="AF113" s="23" t="str">
        <f>IF(ISNUMBER(AVERAGEIFS(Observed!AF$2:AF$3250,Observed!$A$2:$A$3250,$A113,Observed!$C$2:$C$3250,$C113)),AVERAGEIFS(Observed!AF$2:AF$3250,Observed!$A$2:$A$3250,$A113,Observed!$C$2:$C$3250,$C113),"")</f>
        <v/>
      </c>
      <c r="AG113" s="23" t="str">
        <f>IF(ISNUMBER(AVERAGEIFS(Observed!AG$2:AG$3250,Observed!$A$2:$A$3250,$A113,Observed!$C$2:$C$3250,$C113)),AVERAGEIFS(Observed!AG$2:AG$3250,Observed!$A$2:$A$3250,$A113,Observed!$C$2:$C$3250,$C113),"")</f>
        <v/>
      </c>
      <c r="AH113" s="24" t="str">
        <f>IF(ISNUMBER(AVERAGEIFS(Observed!AH$2:AH$3250,Observed!$A$2:$A$3250,$A113,Observed!$C$2:$C$3250,$C113)),AVERAGEIFS(Observed!AH$2:AH$3250,Observed!$A$2:$A$3250,$A113,Observed!$C$2:$C$3250,$C113),"")</f>
        <v/>
      </c>
      <c r="AI113" s="24" t="str">
        <f>IF(ISNUMBER(AVERAGEIFS(Observed!AI$2:AI$3250,Observed!$A$2:$A$3250,$A113,Observed!$C$2:$C$3250,$C113)),AVERAGEIFS(Observed!AI$2:AI$3250,Observed!$A$2:$A$3250,$A113,Observed!$C$2:$C$3250,$C113),"")</f>
        <v/>
      </c>
      <c r="AJ113" s="24" t="str">
        <f>IF(ISNUMBER(AVERAGEIFS(Observed!AJ$2:AJ$3250,Observed!$A$2:$A$3250,$A113,Observed!$C$2:$C$3250,$C113)),AVERAGEIFS(Observed!AJ$2:AJ$3250,Observed!$A$2:$A$3250,$A113,Observed!$C$2:$C$3250,$C113),"")</f>
        <v/>
      </c>
      <c r="AK113" s="23" t="str">
        <f>IF(ISNUMBER(AVERAGEIFS(Observed!AK$2:AK$3250,Observed!$A$2:$A$3250,$A113,Observed!$C$2:$C$3250,$C113)),AVERAGEIFS(Observed!AK$2:AK$3250,Observed!$A$2:$A$3250,$A113,Observed!$C$2:$C$3250,$C113),"")</f>
        <v/>
      </c>
      <c r="AL113" s="24" t="str">
        <f>IF(ISNUMBER(AVERAGEIFS(Observed!AL$2:AL$3250,Observed!$A$2:$A$3250,$A113,Observed!$C$2:$C$3250,$C113)),AVERAGEIFS(Observed!AL$2:AL$3250,Observed!$A$2:$A$3250,$A113,Observed!$C$2:$C$3250,$C113),"")</f>
        <v/>
      </c>
      <c r="AM113" s="24" t="str">
        <f>IF(ISNUMBER(AVERAGEIFS(Observed!AM$2:AM$3250,Observed!$A$2:$A$3250,$A113,Observed!$C$2:$C$3250,$C113)),AVERAGEIFS(Observed!AM$2:AM$3250,Observed!$A$2:$A$3250,$A113,Observed!$C$2:$C$3250,$C113),"")</f>
        <v/>
      </c>
      <c r="AN113" s="24" t="str">
        <f>IF(ISNUMBER(AVERAGEIFS(Observed!AN$2:AN$3250,Observed!$A$2:$A$3250,$A113,Observed!$C$2:$C$3250,$C113)),AVERAGEIFS(Observed!AN$2:AN$3250,Observed!$A$2:$A$3250,$A113,Observed!$C$2:$C$3250,$C113),"")</f>
        <v/>
      </c>
      <c r="AO113" s="24" t="str">
        <f>IF(ISNUMBER(AVERAGEIFS(Observed!AO$2:AO$3250,Observed!$A$2:$A$3250,$A113,Observed!$C$2:$C$3250,$C113)),AVERAGEIFS(Observed!AO$2:AO$3250,Observed!$A$2:$A$3250,$A113,Observed!$C$2:$C$3250,$C113),"")</f>
        <v/>
      </c>
      <c r="AP113" s="24" t="str">
        <f>IF(ISNUMBER(AVERAGEIFS(Observed!AP$2:AP$3250,Observed!$A$2:$A$3250,$A113,Observed!$C$2:$C$3250,$C113)),AVERAGEIFS(Observed!AP$2:AP$3250,Observed!$A$2:$A$3250,$A113,Observed!$C$2:$C$3250,$C113),"")</f>
        <v/>
      </c>
      <c r="AQ113" s="24" t="str">
        <f>IF(ISNUMBER(AVERAGEIFS(Observed!AQ$2:AQ$3250,Observed!$A$2:$A$3250,$A113,Observed!$C$2:$C$3250,$C113)),AVERAGEIFS(Observed!AQ$2:AQ$3250,Observed!$A$2:$A$3250,$A113,Observed!$C$2:$C$3250,$C113),"")</f>
        <v/>
      </c>
      <c r="AR113" s="24" t="str">
        <f>IF(ISNUMBER(AVERAGEIFS(Observed!AR$2:AR$3250,Observed!$A$2:$A$3250,$A113,Observed!$C$2:$C$3250,$C113)),AVERAGEIFS(Observed!AR$2:AR$3250,Observed!$A$2:$A$3250,$A113,Observed!$C$2:$C$3250,$C113),"")</f>
        <v/>
      </c>
      <c r="AS113" s="23" t="str">
        <f>IF(ISNUMBER(AVERAGEIFS(Observed!AS$2:AS$3250,Observed!$A$2:$A$3250,$A113,Observed!$C$2:$C$3250,$C113)),AVERAGEIFS(Observed!AS$2:AS$3250,Observed!$A$2:$A$3250,$A113,Observed!$C$2:$C$3250,$C113),"")</f>
        <v/>
      </c>
      <c r="AT113" s="24" t="str">
        <f>IF(ISNUMBER(AVERAGEIFS(Observed!AT$2:AT$3250,Observed!$A$2:$A$3250,$A113,Observed!$C$2:$C$3250,$C113)),AVERAGEIFS(Observed!AT$2:AT$3250,Observed!$A$2:$A$3250,$A113,Observed!$C$2:$C$3250,$C113),"")</f>
        <v/>
      </c>
      <c r="AU113" s="23" t="str">
        <f>IF(ISNUMBER(AVERAGEIFS(Observed!AU$2:AU$3250,Observed!$A$2:$A$3250,$A113,Observed!$C$2:$C$3250,$C113)),AVERAGEIFS(Observed!AU$2:AU$3250,Observed!$A$2:$A$3250,$A113,Observed!$C$2:$C$3250,$C113),"")</f>
        <v/>
      </c>
      <c r="AV113" s="23" t="str">
        <f>IF(ISNUMBER(AVERAGEIFS(Observed!AV$2:AV$3250,Observed!$A$2:$A$3250,$A113,Observed!$C$2:$C$3250,$C113)),AVERAGEIFS(Observed!AV$2:AV$3250,Observed!$A$2:$A$3250,$A113,Observed!$C$2:$C$3250,$C113),"")</f>
        <v/>
      </c>
      <c r="AW113" s="2">
        <f>COUNTIFS(Observed!$A$2:$A$3250,$A113,Observed!$C$2:$C$3250,$C113)</f>
        <v>2</v>
      </c>
      <c r="AX113" s="2">
        <f t="shared" si="1"/>
        <v>1</v>
      </c>
    </row>
    <row r="114" spans="1:50" x14ac:dyDescent="0.25">
      <c r="A114" s="4" t="s">
        <v>121</v>
      </c>
      <c r="B114" t="s">
        <v>24</v>
      </c>
      <c r="C114" s="3">
        <v>42177</v>
      </c>
      <c r="D114">
        <v>1</v>
      </c>
      <c r="E114">
        <v>350</v>
      </c>
      <c r="J114" s="2" t="s">
        <v>44</v>
      </c>
      <c r="K114" s="2" t="s">
        <v>22</v>
      </c>
      <c r="L114">
        <v>5</v>
      </c>
      <c r="M114" s="2" t="s">
        <v>116</v>
      </c>
      <c r="N114" s="22">
        <f>IF(ISNUMBER(AVERAGEIFS(Observed!N$2:N$3250,Observed!$A$2:$A$3250,$A114,Observed!$C$2:$C$3250,$C114)),AVERAGEIFS(Observed!N$2:N$3250,Observed!$A$2:$A$3250,$A114,Observed!$C$2:$C$3250,$C114),"")</f>
        <v>1634</v>
      </c>
      <c r="O114" s="23">
        <f>IF(ISNUMBER(AVERAGEIFS(Observed!O$2:O$3250,Observed!$A$2:$A$3250,$A114,Observed!$C$2:$C$3250,$C114)),AVERAGEIFS(Observed!O$2:O$3250,Observed!$A$2:$A$3250,$A114,Observed!$C$2:$C$3250,$C114),"")</f>
        <v>163.4</v>
      </c>
      <c r="P114" s="23" t="str">
        <f>IF(ISNUMBER(AVERAGEIFS(Observed!P$2:P$3250,Observed!$A$2:$A$3250,$A114,Observed!$C$2:$C$3250,$C114)),AVERAGEIFS(Observed!P$2:P$3250,Observed!$A$2:$A$3250,$A114,Observed!$C$2:$C$3250,$C114),"")</f>
        <v/>
      </c>
      <c r="Q114" s="23" t="str">
        <f>IF(ISNUMBER(AVERAGEIFS(Observed!Q$2:Q$3250,Observed!$A$2:$A$3250,$A114,Observed!$C$2:$C$3250,$C114)),AVERAGEIFS(Observed!Q$2:Q$3250,Observed!$A$2:$A$3250,$A114,Observed!$C$2:$C$3250,$C114),"")</f>
        <v/>
      </c>
      <c r="R114" s="23" t="str">
        <f>IF(ISNUMBER(AVERAGEIFS(Observed!R$2:R$3250,Observed!$A$2:$A$3250,$A114,Observed!$C$2:$C$3250,$C114)),AVERAGEIFS(Observed!R$2:R$3250,Observed!$A$2:$A$3250,$A114,Observed!$C$2:$C$3250,$C114),"")</f>
        <v/>
      </c>
      <c r="S114" s="24" t="str">
        <f>IF(ISNUMBER(AVERAGEIFS(Observed!S$2:S$3250,Observed!$A$2:$A$3250,$A114,Observed!$C$2:$C$3250,$C114)),AVERAGEIFS(Observed!S$2:S$3250,Observed!$A$2:$A$3250,$A114,Observed!$C$2:$C$3250,$C114),"")</f>
        <v/>
      </c>
      <c r="T114" s="24" t="str">
        <f>IF(ISNUMBER(AVERAGEIFS(Observed!T$2:T$3250,Observed!$A$2:$A$3250,$A114,Observed!$C$2:$C$3250,$C114)),AVERAGEIFS(Observed!T$2:T$3250,Observed!$A$2:$A$3250,$A114,Observed!$C$2:$C$3250,$C114),"")</f>
        <v/>
      </c>
      <c r="U114" s="24" t="str">
        <f>IF(ISNUMBER(AVERAGEIFS(Observed!U$2:U$3250,Observed!$A$2:$A$3250,$A114,Observed!$C$2:$C$3250,$C114)),AVERAGEIFS(Observed!U$2:U$3250,Observed!$A$2:$A$3250,$A114,Observed!$C$2:$C$3250,$C114),"")</f>
        <v/>
      </c>
      <c r="V114" s="23" t="str">
        <f>IF(ISNUMBER(AVERAGEIFS(Observed!V$2:V$3250,Observed!$A$2:$A$3250,$A114,Observed!$C$2:$C$3250,$C114)),AVERAGEIFS(Observed!V$2:V$3250,Observed!$A$2:$A$3250,$A114,Observed!$C$2:$C$3250,$C114),"")</f>
        <v/>
      </c>
      <c r="W114" s="25" t="str">
        <f>IF(ISNUMBER(AVERAGEIFS(Observed!W$2:W$3250,Observed!$A$2:$A$3250,$A114,Observed!$C$2:$C$3250,$C114)),AVERAGEIFS(Observed!W$2:W$3250,Observed!$A$2:$A$3250,$A114,Observed!$C$2:$C$3250,$C114),"")</f>
        <v/>
      </c>
      <c r="X114" s="25" t="str">
        <f>IF(ISNUMBER(AVERAGEIFS(Observed!X$2:X$3250,Observed!$A$2:$A$3250,$A114,Observed!$C$2:$C$3250,$C114)),AVERAGEIFS(Observed!X$2:X$3250,Observed!$A$2:$A$3250,$A114,Observed!$C$2:$C$3250,$C114),"")</f>
        <v/>
      </c>
      <c r="Y114" s="23" t="str">
        <f>IF(ISNUMBER(AVERAGEIFS(Observed!Y$2:Y$3250,Observed!$A$2:$A$3250,$A114,Observed!$C$2:$C$3250,$C114)),AVERAGEIFS(Observed!Y$2:Y$3250,Observed!$A$2:$A$3250,$A114,Observed!$C$2:$C$3250,$C114),"")</f>
        <v/>
      </c>
      <c r="Z114" s="23" t="str">
        <f>IF(ISNUMBER(AVERAGEIFS(Observed!Z$2:Z$3250,Observed!$A$2:$A$3250,$A114,Observed!$C$2:$C$3250,$C114)),AVERAGEIFS(Observed!Z$2:Z$3250,Observed!$A$2:$A$3250,$A114,Observed!$C$2:$C$3250,$C114),"")</f>
        <v/>
      </c>
      <c r="AA114" s="23" t="str">
        <f>IF(ISNUMBER(AVERAGEIFS(Observed!AA$2:AA$3250,Observed!$A$2:$A$3250,$A114,Observed!$C$2:$C$3250,$C114)),AVERAGEIFS(Observed!AA$2:AA$3250,Observed!$A$2:$A$3250,$A114,Observed!$C$2:$C$3250,$C114),"")</f>
        <v/>
      </c>
      <c r="AB114" s="23" t="str">
        <f>IF(ISNUMBER(AVERAGEIFS(Observed!AB$2:AB$3250,Observed!$A$2:$A$3250,$A114,Observed!$C$2:$C$3250,$C114)),AVERAGEIFS(Observed!AB$2:AB$3250,Observed!$A$2:$A$3250,$A114,Observed!$C$2:$C$3250,$C114),"")</f>
        <v/>
      </c>
      <c r="AC114" s="23" t="str">
        <f>IF(ISNUMBER(AVERAGEIFS(Observed!AC$2:AC$3250,Observed!$A$2:$A$3250,$A114,Observed!$C$2:$C$3250,$C114)),AVERAGEIFS(Observed!AC$2:AC$3250,Observed!$A$2:$A$3250,$A114,Observed!$C$2:$C$3250,$C114),"")</f>
        <v/>
      </c>
      <c r="AD114" s="23" t="str">
        <f>IF(ISNUMBER(AVERAGEIFS(Observed!AD$2:AD$3250,Observed!$A$2:$A$3250,$A114,Observed!$C$2:$C$3250,$C114)),AVERAGEIFS(Observed!AD$2:AD$3250,Observed!$A$2:$A$3250,$A114,Observed!$C$2:$C$3250,$C114),"")</f>
        <v/>
      </c>
      <c r="AE114" s="23" t="str">
        <f>IF(ISNUMBER(AVERAGEIFS(Observed!AE$2:AE$3250,Observed!$A$2:$A$3250,$A114,Observed!$C$2:$C$3250,$C114)),AVERAGEIFS(Observed!AE$2:AE$3250,Observed!$A$2:$A$3250,$A114,Observed!$C$2:$C$3250,$C114),"")</f>
        <v/>
      </c>
      <c r="AF114" s="23" t="str">
        <f>IF(ISNUMBER(AVERAGEIFS(Observed!AF$2:AF$3250,Observed!$A$2:$A$3250,$A114,Observed!$C$2:$C$3250,$C114)),AVERAGEIFS(Observed!AF$2:AF$3250,Observed!$A$2:$A$3250,$A114,Observed!$C$2:$C$3250,$C114),"")</f>
        <v/>
      </c>
      <c r="AG114" s="23" t="str">
        <f>IF(ISNUMBER(AVERAGEIFS(Observed!AG$2:AG$3250,Observed!$A$2:$A$3250,$A114,Observed!$C$2:$C$3250,$C114)),AVERAGEIFS(Observed!AG$2:AG$3250,Observed!$A$2:$A$3250,$A114,Observed!$C$2:$C$3250,$C114),"")</f>
        <v/>
      </c>
      <c r="AH114" s="24" t="str">
        <f>IF(ISNUMBER(AVERAGEIFS(Observed!AH$2:AH$3250,Observed!$A$2:$A$3250,$A114,Observed!$C$2:$C$3250,$C114)),AVERAGEIFS(Observed!AH$2:AH$3250,Observed!$A$2:$A$3250,$A114,Observed!$C$2:$C$3250,$C114),"")</f>
        <v/>
      </c>
      <c r="AI114" s="24" t="str">
        <f>IF(ISNUMBER(AVERAGEIFS(Observed!AI$2:AI$3250,Observed!$A$2:$A$3250,$A114,Observed!$C$2:$C$3250,$C114)),AVERAGEIFS(Observed!AI$2:AI$3250,Observed!$A$2:$A$3250,$A114,Observed!$C$2:$C$3250,$C114),"")</f>
        <v/>
      </c>
      <c r="AJ114" s="24" t="str">
        <f>IF(ISNUMBER(AVERAGEIFS(Observed!AJ$2:AJ$3250,Observed!$A$2:$A$3250,$A114,Observed!$C$2:$C$3250,$C114)),AVERAGEIFS(Observed!AJ$2:AJ$3250,Observed!$A$2:$A$3250,$A114,Observed!$C$2:$C$3250,$C114),"")</f>
        <v/>
      </c>
      <c r="AK114" s="23" t="str">
        <f>IF(ISNUMBER(AVERAGEIFS(Observed!AK$2:AK$3250,Observed!$A$2:$A$3250,$A114,Observed!$C$2:$C$3250,$C114)),AVERAGEIFS(Observed!AK$2:AK$3250,Observed!$A$2:$A$3250,$A114,Observed!$C$2:$C$3250,$C114),"")</f>
        <v/>
      </c>
      <c r="AL114" s="24" t="str">
        <f>IF(ISNUMBER(AVERAGEIFS(Observed!AL$2:AL$3250,Observed!$A$2:$A$3250,$A114,Observed!$C$2:$C$3250,$C114)),AVERAGEIFS(Observed!AL$2:AL$3250,Observed!$A$2:$A$3250,$A114,Observed!$C$2:$C$3250,$C114),"")</f>
        <v/>
      </c>
      <c r="AM114" s="24" t="str">
        <f>IF(ISNUMBER(AVERAGEIFS(Observed!AM$2:AM$3250,Observed!$A$2:$A$3250,$A114,Observed!$C$2:$C$3250,$C114)),AVERAGEIFS(Observed!AM$2:AM$3250,Observed!$A$2:$A$3250,$A114,Observed!$C$2:$C$3250,$C114),"")</f>
        <v/>
      </c>
      <c r="AN114" s="24" t="str">
        <f>IF(ISNUMBER(AVERAGEIFS(Observed!AN$2:AN$3250,Observed!$A$2:$A$3250,$A114,Observed!$C$2:$C$3250,$C114)),AVERAGEIFS(Observed!AN$2:AN$3250,Observed!$A$2:$A$3250,$A114,Observed!$C$2:$C$3250,$C114),"")</f>
        <v/>
      </c>
      <c r="AO114" s="24" t="str">
        <f>IF(ISNUMBER(AVERAGEIFS(Observed!AO$2:AO$3250,Observed!$A$2:$A$3250,$A114,Observed!$C$2:$C$3250,$C114)),AVERAGEIFS(Observed!AO$2:AO$3250,Observed!$A$2:$A$3250,$A114,Observed!$C$2:$C$3250,$C114),"")</f>
        <v/>
      </c>
      <c r="AP114" s="24" t="str">
        <f>IF(ISNUMBER(AVERAGEIFS(Observed!AP$2:AP$3250,Observed!$A$2:$A$3250,$A114,Observed!$C$2:$C$3250,$C114)),AVERAGEIFS(Observed!AP$2:AP$3250,Observed!$A$2:$A$3250,$A114,Observed!$C$2:$C$3250,$C114),"")</f>
        <v/>
      </c>
      <c r="AQ114" s="24" t="str">
        <f>IF(ISNUMBER(AVERAGEIFS(Observed!AQ$2:AQ$3250,Observed!$A$2:$A$3250,$A114,Observed!$C$2:$C$3250,$C114)),AVERAGEIFS(Observed!AQ$2:AQ$3250,Observed!$A$2:$A$3250,$A114,Observed!$C$2:$C$3250,$C114),"")</f>
        <v/>
      </c>
      <c r="AR114" s="24" t="str">
        <f>IF(ISNUMBER(AVERAGEIFS(Observed!AR$2:AR$3250,Observed!$A$2:$A$3250,$A114,Observed!$C$2:$C$3250,$C114)),AVERAGEIFS(Observed!AR$2:AR$3250,Observed!$A$2:$A$3250,$A114,Observed!$C$2:$C$3250,$C114),"")</f>
        <v/>
      </c>
      <c r="AS114" s="23" t="str">
        <f>IF(ISNUMBER(AVERAGEIFS(Observed!AS$2:AS$3250,Observed!$A$2:$A$3250,$A114,Observed!$C$2:$C$3250,$C114)),AVERAGEIFS(Observed!AS$2:AS$3250,Observed!$A$2:$A$3250,$A114,Observed!$C$2:$C$3250,$C114),"")</f>
        <v/>
      </c>
      <c r="AT114" s="24" t="str">
        <f>IF(ISNUMBER(AVERAGEIFS(Observed!AT$2:AT$3250,Observed!$A$2:$A$3250,$A114,Observed!$C$2:$C$3250,$C114)),AVERAGEIFS(Observed!AT$2:AT$3250,Observed!$A$2:$A$3250,$A114,Observed!$C$2:$C$3250,$C114),"")</f>
        <v/>
      </c>
      <c r="AU114" s="23" t="str">
        <f>IF(ISNUMBER(AVERAGEIFS(Observed!AU$2:AU$3250,Observed!$A$2:$A$3250,$A114,Observed!$C$2:$C$3250,$C114)),AVERAGEIFS(Observed!AU$2:AU$3250,Observed!$A$2:$A$3250,$A114,Observed!$C$2:$C$3250,$C114),"")</f>
        <v/>
      </c>
      <c r="AV114" s="23" t="str">
        <f>IF(ISNUMBER(AVERAGEIFS(Observed!AV$2:AV$3250,Observed!$A$2:$A$3250,$A114,Observed!$C$2:$C$3250,$C114)),AVERAGEIFS(Observed!AV$2:AV$3250,Observed!$A$2:$A$3250,$A114,Observed!$C$2:$C$3250,$C114),"")</f>
        <v/>
      </c>
      <c r="AW114" s="2">
        <f>COUNTIFS(Observed!$A$2:$A$3250,$A114,Observed!$C$2:$C$3250,$C114)</f>
        <v>2</v>
      </c>
      <c r="AX114" s="2">
        <f t="shared" si="1"/>
        <v>1</v>
      </c>
    </row>
    <row r="115" spans="1:50" x14ac:dyDescent="0.25">
      <c r="A115" s="4" t="s">
        <v>122</v>
      </c>
      <c r="B115" t="s">
        <v>24</v>
      </c>
      <c r="C115" s="3">
        <v>42177</v>
      </c>
      <c r="D115">
        <v>1</v>
      </c>
      <c r="E115">
        <v>500</v>
      </c>
      <c r="J115" s="2" t="s">
        <v>44</v>
      </c>
      <c r="K115" s="2" t="s">
        <v>22</v>
      </c>
      <c r="L115">
        <v>5</v>
      </c>
      <c r="M115" s="2" t="s">
        <v>116</v>
      </c>
      <c r="N115" s="22">
        <f>IF(ISNUMBER(AVERAGEIFS(Observed!N$2:N$3250,Observed!$A$2:$A$3250,$A115,Observed!$C$2:$C$3250,$C115)),AVERAGEIFS(Observed!N$2:N$3250,Observed!$A$2:$A$3250,$A115,Observed!$C$2:$C$3250,$C115),"")</f>
        <v>1732</v>
      </c>
      <c r="O115" s="23">
        <f>IF(ISNUMBER(AVERAGEIFS(Observed!O$2:O$3250,Observed!$A$2:$A$3250,$A115,Observed!$C$2:$C$3250,$C115)),AVERAGEIFS(Observed!O$2:O$3250,Observed!$A$2:$A$3250,$A115,Observed!$C$2:$C$3250,$C115),"")</f>
        <v>173.2</v>
      </c>
      <c r="P115" s="23" t="str">
        <f>IF(ISNUMBER(AVERAGEIFS(Observed!P$2:P$3250,Observed!$A$2:$A$3250,$A115,Observed!$C$2:$C$3250,$C115)),AVERAGEIFS(Observed!P$2:P$3250,Observed!$A$2:$A$3250,$A115,Observed!$C$2:$C$3250,$C115),"")</f>
        <v/>
      </c>
      <c r="Q115" s="23" t="str">
        <f>IF(ISNUMBER(AVERAGEIFS(Observed!Q$2:Q$3250,Observed!$A$2:$A$3250,$A115,Observed!$C$2:$C$3250,$C115)),AVERAGEIFS(Observed!Q$2:Q$3250,Observed!$A$2:$A$3250,$A115,Observed!$C$2:$C$3250,$C115),"")</f>
        <v/>
      </c>
      <c r="R115" s="23" t="str">
        <f>IF(ISNUMBER(AVERAGEIFS(Observed!R$2:R$3250,Observed!$A$2:$A$3250,$A115,Observed!$C$2:$C$3250,$C115)),AVERAGEIFS(Observed!R$2:R$3250,Observed!$A$2:$A$3250,$A115,Observed!$C$2:$C$3250,$C115),"")</f>
        <v/>
      </c>
      <c r="S115" s="24" t="str">
        <f>IF(ISNUMBER(AVERAGEIFS(Observed!S$2:S$3250,Observed!$A$2:$A$3250,$A115,Observed!$C$2:$C$3250,$C115)),AVERAGEIFS(Observed!S$2:S$3250,Observed!$A$2:$A$3250,$A115,Observed!$C$2:$C$3250,$C115),"")</f>
        <v/>
      </c>
      <c r="T115" s="24" t="str">
        <f>IF(ISNUMBER(AVERAGEIFS(Observed!T$2:T$3250,Observed!$A$2:$A$3250,$A115,Observed!$C$2:$C$3250,$C115)),AVERAGEIFS(Observed!T$2:T$3250,Observed!$A$2:$A$3250,$A115,Observed!$C$2:$C$3250,$C115),"")</f>
        <v/>
      </c>
      <c r="U115" s="24" t="str">
        <f>IF(ISNUMBER(AVERAGEIFS(Observed!U$2:U$3250,Observed!$A$2:$A$3250,$A115,Observed!$C$2:$C$3250,$C115)),AVERAGEIFS(Observed!U$2:U$3250,Observed!$A$2:$A$3250,$A115,Observed!$C$2:$C$3250,$C115),"")</f>
        <v/>
      </c>
      <c r="V115" s="23" t="str">
        <f>IF(ISNUMBER(AVERAGEIFS(Observed!V$2:V$3250,Observed!$A$2:$A$3250,$A115,Observed!$C$2:$C$3250,$C115)),AVERAGEIFS(Observed!V$2:V$3250,Observed!$A$2:$A$3250,$A115,Observed!$C$2:$C$3250,$C115),"")</f>
        <v/>
      </c>
      <c r="W115" s="25" t="str">
        <f>IF(ISNUMBER(AVERAGEIFS(Observed!W$2:W$3250,Observed!$A$2:$A$3250,$A115,Observed!$C$2:$C$3250,$C115)),AVERAGEIFS(Observed!W$2:W$3250,Observed!$A$2:$A$3250,$A115,Observed!$C$2:$C$3250,$C115),"")</f>
        <v/>
      </c>
      <c r="X115" s="25" t="str">
        <f>IF(ISNUMBER(AVERAGEIFS(Observed!X$2:X$3250,Observed!$A$2:$A$3250,$A115,Observed!$C$2:$C$3250,$C115)),AVERAGEIFS(Observed!X$2:X$3250,Observed!$A$2:$A$3250,$A115,Observed!$C$2:$C$3250,$C115),"")</f>
        <v/>
      </c>
      <c r="Y115" s="23" t="str">
        <f>IF(ISNUMBER(AVERAGEIFS(Observed!Y$2:Y$3250,Observed!$A$2:$A$3250,$A115,Observed!$C$2:$C$3250,$C115)),AVERAGEIFS(Observed!Y$2:Y$3250,Observed!$A$2:$A$3250,$A115,Observed!$C$2:$C$3250,$C115),"")</f>
        <v/>
      </c>
      <c r="Z115" s="23" t="str">
        <f>IF(ISNUMBER(AVERAGEIFS(Observed!Z$2:Z$3250,Observed!$A$2:$A$3250,$A115,Observed!$C$2:$C$3250,$C115)),AVERAGEIFS(Observed!Z$2:Z$3250,Observed!$A$2:$A$3250,$A115,Observed!$C$2:$C$3250,$C115),"")</f>
        <v/>
      </c>
      <c r="AA115" s="23" t="str">
        <f>IF(ISNUMBER(AVERAGEIFS(Observed!AA$2:AA$3250,Observed!$A$2:$A$3250,$A115,Observed!$C$2:$C$3250,$C115)),AVERAGEIFS(Observed!AA$2:AA$3250,Observed!$A$2:$A$3250,$A115,Observed!$C$2:$C$3250,$C115),"")</f>
        <v/>
      </c>
      <c r="AB115" s="23" t="str">
        <f>IF(ISNUMBER(AVERAGEIFS(Observed!AB$2:AB$3250,Observed!$A$2:$A$3250,$A115,Observed!$C$2:$C$3250,$C115)),AVERAGEIFS(Observed!AB$2:AB$3250,Observed!$A$2:$A$3250,$A115,Observed!$C$2:$C$3250,$C115),"")</f>
        <v/>
      </c>
      <c r="AC115" s="23" t="str">
        <f>IF(ISNUMBER(AVERAGEIFS(Observed!AC$2:AC$3250,Observed!$A$2:$A$3250,$A115,Observed!$C$2:$C$3250,$C115)),AVERAGEIFS(Observed!AC$2:AC$3250,Observed!$A$2:$A$3250,$A115,Observed!$C$2:$C$3250,$C115),"")</f>
        <v/>
      </c>
      <c r="AD115" s="23" t="str">
        <f>IF(ISNUMBER(AVERAGEIFS(Observed!AD$2:AD$3250,Observed!$A$2:$A$3250,$A115,Observed!$C$2:$C$3250,$C115)),AVERAGEIFS(Observed!AD$2:AD$3250,Observed!$A$2:$A$3250,$A115,Observed!$C$2:$C$3250,$C115),"")</f>
        <v/>
      </c>
      <c r="AE115" s="23" t="str">
        <f>IF(ISNUMBER(AVERAGEIFS(Observed!AE$2:AE$3250,Observed!$A$2:$A$3250,$A115,Observed!$C$2:$C$3250,$C115)),AVERAGEIFS(Observed!AE$2:AE$3250,Observed!$A$2:$A$3250,$A115,Observed!$C$2:$C$3250,$C115),"")</f>
        <v/>
      </c>
      <c r="AF115" s="23" t="str">
        <f>IF(ISNUMBER(AVERAGEIFS(Observed!AF$2:AF$3250,Observed!$A$2:$A$3250,$A115,Observed!$C$2:$C$3250,$C115)),AVERAGEIFS(Observed!AF$2:AF$3250,Observed!$A$2:$A$3250,$A115,Observed!$C$2:$C$3250,$C115),"")</f>
        <v/>
      </c>
      <c r="AG115" s="23" t="str">
        <f>IF(ISNUMBER(AVERAGEIFS(Observed!AG$2:AG$3250,Observed!$A$2:$A$3250,$A115,Observed!$C$2:$C$3250,$C115)),AVERAGEIFS(Observed!AG$2:AG$3250,Observed!$A$2:$A$3250,$A115,Observed!$C$2:$C$3250,$C115),"")</f>
        <v/>
      </c>
      <c r="AH115" s="24" t="str">
        <f>IF(ISNUMBER(AVERAGEIFS(Observed!AH$2:AH$3250,Observed!$A$2:$A$3250,$A115,Observed!$C$2:$C$3250,$C115)),AVERAGEIFS(Observed!AH$2:AH$3250,Observed!$A$2:$A$3250,$A115,Observed!$C$2:$C$3250,$C115),"")</f>
        <v/>
      </c>
      <c r="AI115" s="24" t="str">
        <f>IF(ISNUMBER(AVERAGEIFS(Observed!AI$2:AI$3250,Observed!$A$2:$A$3250,$A115,Observed!$C$2:$C$3250,$C115)),AVERAGEIFS(Observed!AI$2:AI$3250,Observed!$A$2:$A$3250,$A115,Observed!$C$2:$C$3250,$C115),"")</f>
        <v/>
      </c>
      <c r="AJ115" s="24" t="str">
        <f>IF(ISNUMBER(AVERAGEIFS(Observed!AJ$2:AJ$3250,Observed!$A$2:$A$3250,$A115,Observed!$C$2:$C$3250,$C115)),AVERAGEIFS(Observed!AJ$2:AJ$3250,Observed!$A$2:$A$3250,$A115,Observed!$C$2:$C$3250,$C115),"")</f>
        <v/>
      </c>
      <c r="AK115" s="23" t="str">
        <f>IF(ISNUMBER(AVERAGEIFS(Observed!AK$2:AK$3250,Observed!$A$2:$A$3250,$A115,Observed!$C$2:$C$3250,$C115)),AVERAGEIFS(Observed!AK$2:AK$3250,Observed!$A$2:$A$3250,$A115,Observed!$C$2:$C$3250,$C115),"")</f>
        <v/>
      </c>
      <c r="AL115" s="24" t="str">
        <f>IF(ISNUMBER(AVERAGEIFS(Observed!AL$2:AL$3250,Observed!$A$2:$A$3250,$A115,Observed!$C$2:$C$3250,$C115)),AVERAGEIFS(Observed!AL$2:AL$3250,Observed!$A$2:$A$3250,$A115,Observed!$C$2:$C$3250,$C115),"")</f>
        <v/>
      </c>
      <c r="AM115" s="24" t="str">
        <f>IF(ISNUMBER(AVERAGEIFS(Observed!AM$2:AM$3250,Observed!$A$2:$A$3250,$A115,Observed!$C$2:$C$3250,$C115)),AVERAGEIFS(Observed!AM$2:AM$3250,Observed!$A$2:$A$3250,$A115,Observed!$C$2:$C$3250,$C115),"")</f>
        <v/>
      </c>
      <c r="AN115" s="24" t="str">
        <f>IF(ISNUMBER(AVERAGEIFS(Observed!AN$2:AN$3250,Observed!$A$2:$A$3250,$A115,Observed!$C$2:$C$3250,$C115)),AVERAGEIFS(Observed!AN$2:AN$3250,Observed!$A$2:$A$3250,$A115,Observed!$C$2:$C$3250,$C115),"")</f>
        <v/>
      </c>
      <c r="AO115" s="24" t="str">
        <f>IF(ISNUMBER(AVERAGEIFS(Observed!AO$2:AO$3250,Observed!$A$2:$A$3250,$A115,Observed!$C$2:$C$3250,$C115)),AVERAGEIFS(Observed!AO$2:AO$3250,Observed!$A$2:$A$3250,$A115,Observed!$C$2:$C$3250,$C115),"")</f>
        <v/>
      </c>
      <c r="AP115" s="24" t="str">
        <f>IF(ISNUMBER(AVERAGEIFS(Observed!AP$2:AP$3250,Observed!$A$2:$A$3250,$A115,Observed!$C$2:$C$3250,$C115)),AVERAGEIFS(Observed!AP$2:AP$3250,Observed!$A$2:$A$3250,$A115,Observed!$C$2:$C$3250,$C115),"")</f>
        <v/>
      </c>
      <c r="AQ115" s="24" t="str">
        <f>IF(ISNUMBER(AVERAGEIFS(Observed!AQ$2:AQ$3250,Observed!$A$2:$A$3250,$A115,Observed!$C$2:$C$3250,$C115)),AVERAGEIFS(Observed!AQ$2:AQ$3250,Observed!$A$2:$A$3250,$A115,Observed!$C$2:$C$3250,$C115),"")</f>
        <v/>
      </c>
      <c r="AR115" s="24" t="str">
        <f>IF(ISNUMBER(AVERAGEIFS(Observed!AR$2:AR$3250,Observed!$A$2:$A$3250,$A115,Observed!$C$2:$C$3250,$C115)),AVERAGEIFS(Observed!AR$2:AR$3250,Observed!$A$2:$A$3250,$A115,Observed!$C$2:$C$3250,$C115),"")</f>
        <v/>
      </c>
      <c r="AS115" s="23" t="str">
        <f>IF(ISNUMBER(AVERAGEIFS(Observed!AS$2:AS$3250,Observed!$A$2:$A$3250,$A115,Observed!$C$2:$C$3250,$C115)),AVERAGEIFS(Observed!AS$2:AS$3250,Observed!$A$2:$A$3250,$A115,Observed!$C$2:$C$3250,$C115),"")</f>
        <v/>
      </c>
      <c r="AT115" s="24" t="str">
        <f>IF(ISNUMBER(AVERAGEIFS(Observed!AT$2:AT$3250,Observed!$A$2:$A$3250,$A115,Observed!$C$2:$C$3250,$C115)),AVERAGEIFS(Observed!AT$2:AT$3250,Observed!$A$2:$A$3250,$A115,Observed!$C$2:$C$3250,$C115),"")</f>
        <v/>
      </c>
      <c r="AU115" s="23" t="str">
        <f>IF(ISNUMBER(AVERAGEIFS(Observed!AU$2:AU$3250,Observed!$A$2:$A$3250,$A115,Observed!$C$2:$C$3250,$C115)),AVERAGEIFS(Observed!AU$2:AU$3250,Observed!$A$2:$A$3250,$A115,Observed!$C$2:$C$3250,$C115),"")</f>
        <v/>
      </c>
      <c r="AV115" s="23" t="str">
        <f>IF(ISNUMBER(AVERAGEIFS(Observed!AV$2:AV$3250,Observed!$A$2:$A$3250,$A115,Observed!$C$2:$C$3250,$C115)),AVERAGEIFS(Observed!AV$2:AV$3250,Observed!$A$2:$A$3250,$A115,Observed!$C$2:$C$3250,$C115),"")</f>
        <v/>
      </c>
      <c r="AW115" s="2">
        <f>COUNTIFS(Observed!$A$2:$A$3250,$A115,Observed!$C$2:$C$3250,$C115)</f>
        <v>2</v>
      </c>
      <c r="AX115" s="2">
        <f t="shared" si="1"/>
        <v>1</v>
      </c>
    </row>
    <row r="116" spans="1:50" x14ac:dyDescent="0.25">
      <c r="A116" s="4" t="s">
        <v>117</v>
      </c>
      <c r="B116" t="s">
        <v>24</v>
      </c>
      <c r="C116" s="3">
        <v>42191</v>
      </c>
      <c r="D116">
        <v>1</v>
      </c>
      <c r="E116">
        <v>0</v>
      </c>
      <c r="J116" s="2" t="s">
        <v>45</v>
      </c>
      <c r="K116" s="2" t="s">
        <v>22</v>
      </c>
      <c r="L116">
        <v>5</v>
      </c>
      <c r="M116" s="2" t="s">
        <v>116</v>
      </c>
      <c r="N116" s="22">
        <f>IF(ISNUMBER(AVERAGEIFS(Observed!N$2:N$3250,Observed!$A$2:$A$3250,$A116,Observed!$C$2:$C$3250,$C116)),AVERAGEIFS(Observed!N$2:N$3250,Observed!$A$2:$A$3250,$A116,Observed!$C$2:$C$3250,$C116),"")</f>
        <v>1368</v>
      </c>
      <c r="O116" s="23">
        <f>IF(ISNUMBER(AVERAGEIFS(Observed!O$2:O$3250,Observed!$A$2:$A$3250,$A116,Observed!$C$2:$C$3250,$C116)),AVERAGEIFS(Observed!O$2:O$3250,Observed!$A$2:$A$3250,$A116,Observed!$C$2:$C$3250,$C116),"")</f>
        <v>136.80000000000001</v>
      </c>
      <c r="P116" s="23" t="str">
        <f>IF(ISNUMBER(AVERAGEIFS(Observed!P$2:P$3250,Observed!$A$2:$A$3250,$A116,Observed!$C$2:$C$3250,$C116)),AVERAGEIFS(Observed!P$2:P$3250,Observed!$A$2:$A$3250,$A116,Observed!$C$2:$C$3250,$C116),"")</f>
        <v/>
      </c>
      <c r="Q116" s="23" t="str">
        <f>IF(ISNUMBER(AVERAGEIFS(Observed!Q$2:Q$3250,Observed!$A$2:$A$3250,$A116,Observed!$C$2:$C$3250,$C116)),AVERAGEIFS(Observed!Q$2:Q$3250,Observed!$A$2:$A$3250,$A116,Observed!$C$2:$C$3250,$C116),"")</f>
        <v/>
      </c>
      <c r="R116" s="23" t="str">
        <f>IF(ISNUMBER(AVERAGEIFS(Observed!R$2:R$3250,Observed!$A$2:$A$3250,$A116,Observed!$C$2:$C$3250,$C116)),AVERAGEIFS(Observed!R$2:R$3250,Observed!$A$2:$A$3250,$A116,Observed!$C$2:$C$3250,$C116),"")</f>
        <v/>
      </c>
      <c r="S116" s="24" t="str">
        <f>IF(ISNUMBER(AVERAGEIFS(Observed!S$2:S$3250,Observed!$A$2:$A$3250,$A116,Observed!$C$2:$C$3250,$C116)),AVERAGEIFS(Observed!S$2:S$3250,Observed!$A$2:$A$3250,$A116,Observed!$C$2:$C$3250,$C116),"")</f>
        <v/>
      </c>
      <c r="T116" s="24" t="str">
        <f>IF(ISNUMBER(AVERAGEIFS(Observed!T$2:T$3250,Observed!$A$2:$A$3250,$A116,Observed!$C$2:$C$3250,$C116)),AVERAGEIFS(Observed!T$2:T$3250,Observed!$A$2:$A$3250,$A116,Observed!$C$2:$C$3250,$C116),"")</f>
        <v/>
      </c>
      <c r="U116" s="24" t="str">
        <f>IF(ISNUMBER(AVERAGEIFS(Observed!U$2:U$3250,Observed!$A$2:$A$3250,$A116,Observed!$C$2:$C$3250,$C116)),AVERAGEIFS(Observed!U$2:U$3250,Observed!$A$2:$A$3250,$A116,Observed!$C$2:$C$3250,$C116),"")</f>
        <v/>
      </c>
      <c r="V116" s="23" t="str">
        <f>IF(ISNUMBER(AVERAGEIFS(Observed!V$2:V$3250,Observed!$A$2:$A$3250,$A116,Observed!$C$2:$C$3250,$C116)),AVERAGEIFS(Observed!V$2:V$3250,Observed!$A$2:$A$3250,$A116,Observed!$C$2:$C$3250,$C116),"")</f>
        <v/>
      </c>
      <c r="W116" s="25" t="str">
        <f>IF(ISNUMBER(AVERAGEIFS(Observed!W$2:W$3250,Observed!$A$2:$A$3250,$A116,Observed!$C$2:$C$3250,$C116)),AVERAGEIFS(Observed!W$2:W$3250,Observed!$A$2:$A$3250,$A116,Observed!$C$2:$C$3250,$C116),"")</f>
        <v/>
      </c>
      <c r="X116" s="25" t="str">
        <f>IF(ISNUMBER(AVERAGEIFS(Observed!X$2:X$3250,Observed!$A$2:$A$3250,$A116,Observed!$C$2:$C$3250,$C116)),AVERAGEIFS(Observed!X$2:X$3250,Observed!$A$2:$A$3250,$A116,Observed!$C$2:$C$3250,$C116),"")</f>
        <v/>
      </c>
      <c r="Y116" s="23" t="str">
        <f>IF(ISNUMBER(AVERAGEIFS(Observed!Y$2:Y$3250,Observed!$A$2:$A$3250,$A116,Observed!$C$2:$C$3250,$C116)),AVERAGEIFS(Observed!Y$2:Y$3250,Observed!$A$2:$A$3250,$A116,Observed!$C$2:$C$3250,$C116),"")</f>
        <v/>
      </c>
      <c r="Z116" s="23" t="str">
        <f>IF(ISNUMBER(AVERAGEIFS(Observed!Z$2:Z$3250,Observed!$A$2:$A$3250,$A116,Observed!$C$2:$C$3250,$C116)),AVERAGEIFS(Observed!Z$2:Z$3250,Observed!$A$2:$A$3250,$A116,Observed!$C$2:$C$3250,$C116),"")</f>
        <v/>
      </c>
      <c r="AA116" s="23" t="str">
        <f>IF(ISNUMBER(AVERAGEIFS(Observed!AA$2:AA$3250,Observed!$A$2:$A$3250,$A116,Observed!$C$2:$C$3250,$C116)),AVERAGEIFS(Observed!AA$2:AA$3250,Observed!$A$2:$A$3250,$A116,Observed!$C$2:$C$3250,$C116),"")</f>
        <v/>
      </c>
      <c r="AB116" s="23" t="str">
        <f>IF(ISNUMBER(AVERAGEIFS(Observed!AB$2:AB$3250,Observed!$A$2:$A$3250,$A116,Observed!$C$2:$C$3250,$C116)),AVERAGEIFS(Observed!AB$2:AB$3250,Observed!$A$2:$A$3250,$A116,Observed!$C$2:$C$3250,$C116),"")</f>
        <v/>
      </c>
      <c r="AC116" s="23" t="str">
        <f>IF(ISNUMBER(AVERAGEIFS(Observed!AC$2:AC$3250,Observed!$A$2:$A$3250,$A116,Observed!$C$2:$C$3250,$C116)),AVERAGEIFS(Observed!AC$2:AC$3250,Observed!$A$2:$A$3250,$A116,Observed!$C$2:$C$3250,$C116),"")</f>
        <v/>
      </c>
      <c r="AD116" s="23" t="str">
        <f>IF(ISNUMBER(AVERAGEIFS(Observed!AD$2:AD$3250,Observed!$A$2:$A$3250,$A116,Observed!$C$2:$C$3250,$C116)),AVERAGEIFS(Observed!AD$2:AD$3250,Observed!$A$2:$A$3250,$A116,Observed!$C$2:$C$3250,$C116),"")</f>
        <v/>
      </c>
      <c r="AE116" s="23" t="str">
        <f>IF(ISNUMBER(AVERAGEIFS(Observed!AE$2:AE$3250,Observed!$A$2:$A$3250,$A116,Observed!$C$2:$C$3250,$C116)),AVERAGEIFS(Observed!AE$2:AE$3250,Observed!$A$2:$A$3250,$A116,Observed!$C$2:$C$3250,$C116),"")</f>
        <v/>
      </c>
      <c r="AF116" s="23" t="str">
        <f>IF(ISNUMBER(AVERAGEIFS(Observed!AF$2:AF$3250,Observed!$A$2:$A$3250,$A116,Observed!$C$2:$C$3250,$C116)),AVERAGEIFS(Observed!AF$2:AF$3250,Observed!$A$2:$A$3250,$A116,Observed!$C$2:$C$3250,$C116),"")</f>
        <v/>
      </c>
      <c r="AG116" s="23" t="str">
        <f>IF(ISNUMBER(AVERAGEIFS(Observed!AG$2:AG$3250,Observed!$A$2:$A$3250,$A116,Observed!$C$2:$C$3250,$C116)),AVERAGEIFS(Observed!AG$2:AG$3250,Observed!$A$2:$A$3250,$A116,Observed!$C$2:$C$3250,$C116),"")</f>
        <v/>
      </c>
      <c r="AH116" s="24" t="str">
        <f>IF(ISNUMBER(AVERAGEIFS(Observed!AH$2:AH$3250,Observed!$A$2:$A$3250,$A116,Observed!$C$2:$C$3250,$C116)),AVERAGEIFS(Observed!AH$2:AH$3250,Observed!$A$2:$A$3250,$A116,Observed!$C$2:$C$3250,$C116),"")</f>
        <v/>
      </c>
      <c r="AI116" s="24" t="str">
        <f>IF(ISNUMBER(AVERAGEIFS(Observed!AI$2:AI$3250,Observed!$A$2:$A$3250,$A116,Observed!$C$2:$C$3250,$C116)),AVERAGEIFS(Observed!AI$2:AI$3250,Observed!$A$2:$A$3250,$A116,Observed!$C$2:$C$3250,$C116),"")</f>
        <v/>
      </c>
      <c r="AJ116" s="24" t="str">
        <f>IF(ISNUMBER(AVERAGEIFS(Observed!AJ$2:AJ$3250,Observed!$A$2:$A$3250,$A116,Observed!$C$2:$C$3250,$C116)),AVERAGEIFS(Observed!AJ$2:AJ$3250,Observed!$A$2:$A$3250,$A116,Observed!$C$2:$C$3250,$C116),"")</f>
        <v/>
      </c>
      <c r="AK116" s="23" t="str">
        <f>IF(ISNUMBER(AVERAGEIFS(Observed!AK$2:AK$3250,Observed!$A$2:$A$3250,$A116,Observed!$C$2:$C$3250,$C116)),AVERAGEIFS(Observed!AK$2:AK$3250,Observed!$A$2:$A$3250,$A116,Observed!$C$2:$C$3250,$C116),"")</f>
        <v/>
      </c>
      <c r="AL116" s="24" t="str">
        <f>IF(ISNUMBER(AVERAGEIFS(Observed!AL$2:AL$3250,Observed!$A$2:$A$3250,$A116,Observed!$C$2:$C$3250,$C116)),AVERAGEIFS(Observed!AL$2:AL$3250,Observed!$A$2:$A$3250,$A116,Observed!$C$2:$C$3250,$C116),"")</f>
        <v/>
      </c>
      <c r="AM116" s="24" t="str">
        <f>IF(ISNUMBER(AVERAGEIFS(Observed!AM$2:AM$3250,Observed!$A$2:$A$3250,$A116,Observed!$C$2:$C$3250,$C116)),AVERAGEIFS(Observed!AM$2:AM$3250,Observed!$A$2:$A$3250,$A116,Observed!$C$2:$C$3250,$C116),"")</f>
        <v/>
      </c>
      <c r="AN116" s="24" t="str">
        <f>IF(ISNUMBER(AVERAGEIFS(Observed!AN$2:AN$3250,Observed!$A$2:$A$3250,$A116,Observed!$C$2:$C$3250,$C116)),AVERAGEIFS(Observed!AN$2:AN$3250,Observed!$A$2:$A$3250,$A116,Observed!$C$2:$C$3250,$C116),"")</f>
        <v/>
      </c>
      <c r="AO116" s="24" t="str">
        <f>IF(ISNUMBER(AVERAGEIFS(Observed!AO$2:AO$3250,Observed!$A$2:$A$3250,$A116,Observed!$C$2:$C$3250,$C116)),AVERAGEIFS(Observed!AO$2:AO$3250,Observed!$A$2:$A$3250,$A116,Observed!$C$2:$C$3250,$C116),"")</f>
        <v/>
      </c>
      <c r="AP116" s="24" t="str">
        <f>IF(ISNUMBER(AVERAGEIFS(Observed!AP$2:AP$3250,Observed!$A$2:$A$3250,$A116,Observed!$C$2:$C$3250,$C116)),AVERAGEIFS(Observed!AP$2:AP$3250,Observed!$A$2:$A$3250,$A116,Observed!$C$2:$C$3250,$C116),"")</f>
        <v/>
      </c>
      <c r="AQ116" s="24" t="str">
        <f>IF(ISNUMBER(AVERAGEIFS(Observed!AQ$2:AQ$3250,Observed!$A$2:$A$3250,$A116,Observed!$C$2:$C$3250,$C116)),AVERAGEIFS(Observed!AQ$2:AQ$3250,Observed!$A$2:$A$3250,$A116,Observed!$C$2:$C$3250,$C116),"")</f>
        <v/>
      </c>
      <c r="AR116" s="24" t="str">
        <f>IF(ISNUMBER(AVERAGEIFS(Observed!AR$2:AR$3250,Observed!$A$2:$A$3250,$A116,Observed!$C$2:$C$3250,$C116)),AVERAGEIFS(Observed!AR$2:AR$3250,Observed!$A$2:$A$3250,$A116,Observed!$C$2:$C$3250,$C116),"")</f>
        <v/>
      </c>
      <c r="AS116" s="23" t="str">
        <f>IF(ISNUMBER(AVERAGEIFS(Observed!AS$2:AS$3250,Observed!$A$2:$A$3250,$A116,Observed!$C$2:$C$3250,$C116)),AVERAGEIFS(Observed!AS$2:AS$3250,Observed!$A$2:$A$3250,$A116,Observed!$C$2:$C$3250,$C116),"")</f>
        <v/>
      </c>
      <c r="AT116" s="24" t="str">
        <f>IF(ISNUMBER(AVERAGEIFS(Observed!AT$2:AT$3250,Observed!$A$2:$A$3250,$A116,Observed!$C$2:$C$3250,$C116)),AVERAGEIFS(Observed!AT$2:AT$3250,Observed!$A$2:$A$3250,$A116,Observed!$C$2:$C$3250,$C116),"")</f>
        <v/>
      </c>
      <c r="AU116" s="23" t="str">
        <f>IF(ISNUMBER(AVERAGEIFS(Observed!AU$2:AU$3250,Observed!$A$2:$A$3250,$A116,Observed!$C$2:$C$3250,$C116)),AVERAGEIFS(Observed!AU$2:AU$3250,Observed!$A$2:$A$3250,$A116,Observed!$C$2:$C$3250,$C116),"")</f>
        <v/>
      </c>
      <c r="AV116" s="23" t="str">
        <f>IF(ISNUMBER(AVERAGEIFS(Observed!AV$2:AV$3250,Observed!$A$2:$A$3250,$A116,Observed!$C$2:$C$3250,$C116)),AVERAGEIFS(Observed!AV$2:AV$3250,Observed!$A$2:$A$3250,$A116,Observed!$C$2:$C$3250,$C116),"")</f>
        <v/>
      </c>
      <c r="AW116" s="2">
        <f>COUNTIFS(Observed!$A$2:$A$3250,$A116,Observed!$C$2:$C$3250,$C116)</f>
        <v>2</v>
      </c>
      <c r="AX116" s="2">
        <f t="shared" si="1"/>
        <v>1</v>
      </c>
    </row>
    <row r="117" spans="1:50" x14ac:dyDescent="0.25">
      <c r="A117" s="4" t="s">
        <v>118</v>
      </c>
      <c r="B117" t="s">
        <v>24</v>
      </c>
      <c r="C117" s="3">
        <v>42191</v>
      </c>
      <c r="D117">
        <v>1</v>
      </c>
      <c r="E117">
        <v>50</v>
      </c>
      <c r="J117" s="2" t="s">
        <v>45</v>
      </c>
      <c r="K117" s="2" t="s">
        <v>22</v>
      </c>
      <c r="L117">
        <v>5</v>
      </c>
      <c r="M117" s="2" t="s">
        <v>116</v>
      </c>
      <c r="N117" s="22">
        <f>IF(ISNUMBER(AVERAGEIFS(Observed!N$2:N$3250,Observed!$A$2:$A$3250,$A117,Observed!$C$2:$C$3250,$C117)),AVERAGEIFS(Observed!N$2:N$3250,Observed!$A$2:$A$3250,$A117,Observed!$C$2:$C$3250,$C117),"")</f>
        <v>1508</v>
      </c>
      <c r="O117" s="23">
        <f>IF(ISNUMBER(AVERAGEIFS(Observed!O$2:O$3250,Observed!$A$2:$A$3250,$A117,Observed!$C$2:$C$3250,$C117)),AVERAGEIFS(Observed!O$2:O$3250,Observed!$A$2:$A$3250,$A117,Observed!$C$2:$C$3250,$C117),"")</f>
        <v>150.80000000000001</v>
      </c>
      <c r="P117" s="23" t="str">
        <f>IF(ISNUMBER(AVERAGEIFS(Observed!P$2:P$3250,Observed!$A$2:$A$3250,$A117,Observed!$C$2:$C$3250,$C117)),AVERAGEIFS(Observed!P$2:P$3250,Observed!$A$2:$A$3250,$A117,Observed!$C$2:$C$3250,$C117),"")</f>
        <v/>
      </c>
      <c r="Q117" s="23" t="str">
        <f>IF(ISNUMBER(AVERAGEIFS(Observed!Q$2:Q$3250,Observed!$A$2:$A$3250,$A117,Observed!$C$2:$C$3250,$C117)),AVERAGEIFS(Observed!Q$2:Q$3250,Observed!$A$2:$A$3250,$A117,Observed!$C$2:$C$3250,$C117),"")</f>
        <v/>
      </c>
      <c r="R117" s="23" t="str">
        <f>IF(ISNUMBER(AVERAGEIFS(Observed!R$2:R$3250,Observed!$A$2:$A$3250,$A117,Observed!$C$2:$C$3250,$C117)),AVERAGEIFS(Observed!R$2:R$3250,Observed!$A$2:$A$3250,$A117,Observed!$C$2:$C$3250,$C117),"")</f>
        <v/>
      </c>
      <c r="S117" s="24" t="str">
        <f>IF(ISNUMBER(AVERAGEIFS(Observed!S$2:S$3250,Observed!$A$2:$A$3250,$A117,Observed!$C$2:$C$3250,$C117)),AVERAGEIFS(Observed!S$2:S$3250,Observed!$A$2:$A$3250,$A117,Observed!$C$2:$C$3250,$C117),"")</f>
        <v/>
      </c>
      <c r="T117" s="24" t="str">
        <f>IF(ISNUMBER(AVERAGEIFS(Observed!T$2:T$3250,Observed!$A$2:$A$3250,$A117,Observed!$C$2:$C$3250,$C117)),AVERAGEIFS(Observed!T$2:T$3250,Observed!$A$2:$A$3250,$A117,Observed!$C$2:$C$3250,$C117),"")</f>
        <v/>
      </c>
      <c r="U117" s="24" t="str">
        <f>IF(ISNUMBER(AVERAGEIFS(Observed!U$2:U$3250,Observed!$A$2:$A$3250,$A117,Observed!$C$2:$C$3250,$C117)),AVERAGEIFS(Observed!U$2:U$3250,Observed!$A$2:$A$3250,$A117,Observed!$C$2:$C$3250,$C117),"")</f>
        <v/>
      </c>
      <c r="V117" s="23" t="str">
        <f>IF(ISNUMBER(AVERAGEIFS(Observed!V$2:V$3250,Observed!$A$2:$A$3250,$A117,Observed!$C$2:$C$3250,$C117)),AVERAGEIFS(Observed!V$2:V$3250,Observed!$A$2:$A$3250,$A117,Observed!$C$2:$C$3250,$C117),"")</f>
        <v/>
      </c>
      <c r="W117" s="25" t="str">
        <f>IF(ISNUMBER(AVERAGEIFS(Observed!W$2:W$3250,Observed!$A$2:$A$3250,$A117,Observed!$C$2:$C$3250,$C117)),AVERAGEIFS(Observed!W$2:W$3250,Observed!$A$2:$A$3250,$A117,Observed!$C$2:$C$3250,$C117),"")</f>
        <v/>
      </c>
      <c r="X117" s="25" t="str">
        <f>IF(ISNUMBER(AVERAGEIFS(Observed!X$2:X$3250,Observed!$A$2:$A$3250,$A117,Observed!$C$2:$C$3250,$C117)),AVERAGEIFS(Observed!X$2:X$3250,Observed!$A$2:$A$3250,$A117,Observed!$C$2:$C$3250,$C117),"")</f>
        <v/>
      </c>
      <c r="Y117" s="23" t="str">
        <f>IF(ISNUMBER(AVERAGEIFS(Observed!Y$2:Y$3250,Observed!$A$2:$A$3250,$A117,Observed!$C$2:$C$3250,$C117)),AVERAGEIFS(Observed!Y$2:Y$3250,Observed!$A$2:$A$3250,$A117,Observed!$C$2:$C$3250,$C117),"")</f>
        <v/>
      </c>
      <c r="Z117" s="23" t="str">
        <f>IF(ISNUMBER(AVERAGEIFS(Observed!Z$2:Z$3250,Observed!$A$2:$A$3250,$A117,Observed!$C$2:$C$3250,$C117)),AVERAGEIFS(Observed!Z$2:Z$3250,Observed!$A$2:$A$3250,$A117,Observed!$C$2:$C$3250,$C117),"")</f>
        <v/>
      </c>
      <c r="AA117" s="23" t="str">
        <f>IF(ISNUMBER(AVERAGEIFS(Observed!AA$2:AA$3250,Observed!$A$2:$A$3250,$A117,Observed!$C$2:$C$3250,$C117)),AVERAGEIFS(Observed!AA$2:AA$3250,Observed!$A$2:$A$3250,$A117,Observed!$C$2:$C$3250,$C117),"")</f>
        <v/>
      </c>
      <c r="AB117" s="23" t="str">
        <f>IF(ISNUMBER(AVERAGEIFS(Observed!AB$2:AB$3250,Observed!$A$2:$A$3250,$A117,Observed!$C$2:$C$3250,$C117)),AVERAGEIFS(Observed!AB$2:AB$3250,Observed!$A$2:$A$3250,$A117,Observed!$C$2:$C$3250,$C117),"")</f>
        <v/>
      </c>
      <c r="AC117" s="23" t="str">
        <f>IF(ISNUMBER(AVERAGEIFS(Observed!AC$2:AC$3250,Observed!$A$2:$A$3250,$A117,Observed!$C$2:$C$3250,$C117)),AVERAGEIFS(Observed!AC$2:AC$3250,Observed!$A$2:$A$3250,$A117,Observed!$C$2:$C$3250,$C117),"")</f>
        <v/>
      </c>
      <c r="AD117" s="23" t="str">
        <f>IF(ISNUMBER(AVERAGEIFS(Observed!AD$2:AD$3250,Observed!$A$2:$A$3250,$A117,Observed!$C$2:$C$3250,$C117)),AVERAGEIFS(Observed!AD$2:AD$3250,Observed!$A$2:$A$3250,$A117,Observed!$C$2:$C$3250,$C117),"")</f>
        <v/>
      </c>
      <c r="AE117" s="23" t="str">
        <f>IF(ISNUMBER(AVERAGEIFS(Observed!AE$2:AE$3250,Observed!$A$2:$A$3250,$A117,Observed!$C$2:$C$3250,$C117)),AVERAGEIFS(Observed!AE$2:AE$3250,Observed!$A$2:$A$3250,$A117,Observed!$C$2:$C$3250,$C117),"")</f>
        <v/>
      </c>
      <c r="AF117" s="23" t="str">
        <f>IF(ISNUMBER(AVERAGEIFS(Observed!AF$2:AF$3250,Observed!$A$2:$A$3250,$A117,Observed!$C$2:$C$3250,$C117)),AVERAGEIFS(Observed!AF$2:AF$3250,Observed!$A$2:$A$3250,$A117,Observed!$C$2:$C$3250,$C117),"")</f>
        <v/>
      </c>
      <c r="AG117" s="23" t="str">
        <f>IF(ISNUMBER(AVERAGEIFS(Observed!AG$2:AG$3250,Observed!$A$2:$A$3250,$A117,Observed!$C$2:$C$3250,$C117)),AVERAGEIFS(Observed!AG$2:AG$3250,Observed!$A$2:$A$3250,$A117,Observed!$C$2:$C$3250,$C117),"")</f>
        <v/>
      </c>
      <c r="AH117" s="24" t="str">
        <f>IF(ISNUMBER(AVERAGEIFS(Observed!AH$2:AH$3250,Observed!$A$2:$A$3250,$A117,Observed!$C$2:$C$3250,$C117)),AVERAGEIFS(Observed!AH$2:AH$3250,Observed!$A$2:$A$3250,$A117,Observed!$C$2:$C$3250,$C117),"")</f>
        <v/>
      </c>
      <c r="AI117" s="24" t="str">
        <f>IF(ISNUMBER(AVERAGEIFS(Observed!AI$2:AI$3250,Observed!$A$2:$A$3250,$A117,Observed!$C$2:$C$3250,$C117)),AVERAGEIFS(Observed!AI$2:AI$3250,Observed!$A$2:$A$3250,$A117,Observed!$C$2:$C$3250,$C117),"")</f>
        <v/>
      </c>
      <c r="AJ117" s="24" t="str">
        <f>IF(ISNUMBER(AVERAGEIFS(Observed!AJ$2:AJ$3250,Observed!$A$2:$A$3250,$A117,Observed!$C$2:$C$3250,$C117)),AVERAGEIFS(Observed!AJ$2:AJ$3250,Observed!$A$2:$A$3250,$A117,Observed!$C$2:$C$3250,$C117),"")</f>
        <v/>
      </c>
      <c r="AK117" s="23" t="str">
        <f>IF(ISNUMBER(AVERAGEIFS(Observed!AK$2:AK$3250,Observed!$A$2:$A$3250,$A117,Observed!$C$2:$C$3250,$C117)),AVERAGEIFS(Observed!AK$2:AK$3250,Observed!$A$2:$A$3250,$A117,Observed!$C$2:$C$3250,$C117),"")</f>
        <v/>
      </c>
      <c r="AL117" s="24" t="str">
        <f>IF(ISNUMBER(AVERAGEIFS(Observed!AL$2:AL$3250,Observed!$A$2:$A$3250,$A117,Observed!$C$2:$C$3250,$C117)),AVERAGEIFS(Observed!AL$2:AL$3250,Observed!$A$2:$A$3250,$A117,Observed!$C$2:$C$3250,$C117),"")</f>
        <v/>
      </c>
      <c r="AM117" s="24" t="str">
        <f>IF(ISNUMBER(AVERAGEIFS(Observed!AM$2:AM$3250,Observed!$A$2:$A$3250,$A117,Observed!$C$2:$C$3250,$C117)),AVERAGEIFS(Observed!AM$2:AM$3250,Observed!$A$2:$A$3250,$A117,Observed!$C$2:$C$3250,$C117),"")</f>
        <v/>
      </c>
      <c r="AN117" s="24" t="str">
        <f>IF(ISNUMBER(AVERAGEIFS(Observed!AN$2:AN$3250,Observed!$A$2:$A$3250,$A117,Observed!$C$2:$C$3250,$C117)),AVERAGEIFS(Observed!AN$2:AN$3250,Observed!$A$2:$A$3250,$A117,Observed!$C$2:$C$3250,$C117),"")</f>
        <v/>
      </c>
      <c r="AO117" s="24" t="str">
        <f>IF(ISNUMBER(AVERAGEIFS(Observed!AO$2:AO$3250,Observed!$A$2:$A$3250,$A117,Observed!$C$2:$C$3250,$C117)),AVERAGEIFS(Observed!AO$2:AO$3250,Observed!$A$2:$A$3250,$A117,Observed!$C$2:$C$3250,$C117),"")</f>
        <v/>
      </c>
      <c r="AP117" s="24" t="str">
        <f>IF(ISNUMBER(AVERAGEIFS(Observed!AP$2:AP$3250,Observed!$A$2:$A$3250,$A117,Observed!$C$2:$C$3250,$C117)),AVERAGEIFS(Observed!AP$2:AP$3250,Observed!$A$2:$A$3250,$A117,Observed!$C$2:$C$3250,$C117),"")</f>
        <v/>
      </c>
      <c r="AQ117" s="24" t="str">
        <f>IF(ISNUMBER(AVERAGEIFS(Observed!AQ$2:AQ$3250,Observed!$A$2:$A$3250,$A117,Observed!$C$2:$C$3250,$C117)),AVERAGEIFS(Observed!AQ$2:AQ$3250,Observed!$A$2:$A$3250,$A117,Observed!$C$2:$C$3250,$C117),"")</f>
        <v/>
      </c>
      <c r="AR117" s="24" t="str">
        <f>IF(ISNUMBER(AVERAGEIFS(Observed!AR$2:AR$3250,Observed!$A$2:$A$3250,$A117,Observed!$C$2:$C$3250,$C117)),AVERAGEIFS(Observed!AR$2:AR$3250,Observed!$A$2:$A$3250,$A117,Observed!$C$2:$C$3250,$C117),"")</f>
        <v/>
      </c>
      <c r="AS117" s="23" t="str">
        <f>IF(ISNUMBER(AVERAGEIFS(Observed!AS$2:AS$3250,Observed!$A$2:$A$3250,$A117,Observed!$C$2:$C$3250,$C117)),AVERAGEIFS(Observed!AS$2:AS$3250,Observed!$A$2:$A$3250,$A117,Observed!$C$2:$C$3250,$C117),"")</f>
        <v/>
      </c>
      <c r="AT117" s="24" t="str">
        <f>IF(ISNUMBER(AVERAGEIFS(Observed!AT$2:AT$3250,Observed!$A$2:$A$3250,$A117,Observed!$C$2:$C$3250,$C117)),AVERAGEIFS(Observed!AT$2:AT$3250,Observed!$A$2:$A$3250,$A117,Observed!$C$2:$C$3250,$C117),"")</f>
        <v/>
      </c>
      <c r="AU117" s="23" t="str">
        <f>IF(ISNUMBER(AVERAGEIFS(Observed!AU$2:AU$3250,Observed!$A$2:$A$3250,$A117,Observed!$C$2:$C$3250,$C117)),AVERAGEIFS(Observed!AU$2:AU$3250,Observed!$A$2:$A$3250,$A117,Observed!$C$2:$C$3250,$C117),"")</f>
        <v/>
      </c>
      <c r="AV117" s="23" t="str">
        <f>IF(ISNUMBER(AVERAGEIFS(Observed!AV$2:AV$3250,Observed!$A$2:$A$3250,$A117,Observed!$C$2:$C$3250,$C117)),AVERAGEIFS(Observed!AV$2:AV$3250,Observed!$A$2:$A$3250,$A117,Observed!$C$2:$C$3250,$C117),"")</f>
        <v/>
      </c>
      <c r="AW117" s="2">
        <f>COUNTIFS(Observed!$A$2:$A$3250,$A117,Observed!$C$2:$C$3250,$C117)</f>
        <v>2</v>
      </c>
      <c r="AX117" s="2">
        <f t="shared" si="1"/>
        <v>1</v>
      </c>
    </row>
    <row r="118" spans="1:50" x14ac:dyDescent="0.25">
      <c r="A118" s="4" t="s">
        <v>119</v>
      </c>
      <c r="B118" t="s">
        <v>24</v>
      </c>
      <c r="C118" s="3">
        <v>42191</v>
      </c>
      <c r="D118">
        <v>1</v>
      </c>
      <c r="E118">
        <v>100</v>
      </c>
      <c r="J118" s="2" t="s">
        <v>45</v>
      </c>
      <c r="K118" s="2" t="s">
        <v>22</v>
      </c>
      <c r="L118">
        <v>5</v>
      </c>
      <c r="M118" s="2" t="s">
        <v>116</v>
      </c>
      <c r="N118" s="22">
        <f>IF(ISNUMBER(AVERAGEIFS(Observed!N$2:N$3250,Observed!$A$2:$A$3250,$A118,Observed!$C$2:$C$3250,$C118)),AVERAGEIFS(Observed!N$2:N$3250,Observed!$A$2:$A$3250,$A118,Observed!$C$2:$C$3250,$C118),"")</f>
        <v>1564</v>
      </c>
      <c r="O118" s="23">
        <f>IF(ISNUMBER(AVERAGEIFS(Observed!O$2:O$3250,Observed!$A$2:$A$3250,$A118,Observed!$C$2:$C$3250,$C118)),AVERAGEIFS(Observed!O$2:O$3250,Observed!$A$2:$A$3250,$A118,Observed!$C$2:$C$3250,$C118),"")</f>
        <v>156.4</v>
      </c>
      <c r="P118" s="23" t="str">
        <f>IF(ISNUMBER(AVERAGEIFS(Observed!P$2:P$3250,Observed!$A$2:$A$3250,$A118,Observed!$C$2:$C$3250,$C118)),AVERAGEIFS(Observed!P$2:P$3250,Observed!$A$2:$A$3250,$A118,Observed!$C$2:$C$3250,$C118),"")</f>
        <v/>
      </c>
      <c r="Q118" s="23" t="str">
        <f>IF(ISNUMBER(AVERAGEIFS(Observed!Q$2:Q$3250,Observed!$A$2:$A$3250,$A118,Observed!$C$2:$C$3250,$C118)),AVERAGEIFS(Observed!Q$2:Q$3250,Observed!$A$2:$A$3250,$A118,Observed!$C$2:$C$3250,$C118),"")</f>
        <v/>
      </c>
      <c r="R118" s="23" t="str">
        <f>IF(ISNUMBER(AVERAGEIFS(Observed!R$2:R$3250,Observed!$A$2:$A$3250,$A118,Observed!$C$2:$C$3250,$C118)),AVERAGEIFS(Observed!R$2:R$3250,Observed!$A$2:$A$3250,$A118,Observed!$C$2:$C$3250,$C118),"")</f>
        <v/>
      </c>
      <c r="S118" s="24" t="str">
        <f>IF(ISNUMBER(AVERAGEIFS(Observed!S$2:S$3250,Observed!$A$2:$A$3250,$A118,Observed!$C$2:$C$3250,$C118)),AVERAGEIFS(Observed!S$2:S$3250,Observed!$A$2:$A$3250,$A118,Observed!$C$2:$C$3250,$C118),"")</f>
        <v/>
      </c>
      <c r="T118" s="24" t="str">
        <f>IF(ISNUMBER(AVERAGEIFS(Observed!T$2:T$3250,Observed!$A$2:$A$3250,$A118,Observed!$C$2:$C$3250,$C118)),AVERAGEIFS(Observed!T$2:T$3250,Observed!$A$2:$A$3250,$A118,Observed!$C$2:$C$3250,$C118),"")</f>
        <v/>
      </c>
      <c r="U118" s="24" t="str">
        <f>IF(ISNUMBER(AVERAGEIFS(Observed!U$2:U$3250,Observed!$A$2:$A$3250,$A118,Observed!$C$2:$C$3250,$C118)),AVERAGEIFS(Observed!U$2:U$3250,Observed!$A$2:$A$3250,$A118,Observed!$C$2:$C$3250,$C118),"")</f>
        <v/>
      </c>
      <c r="V118" s="23" t="str">
        <f>IF(ISNUMBER(AVERAGEIFS(Observed!V$2:V$3250,Observed!$A$2:$A$3250,$A118,Observed!$C$2:$C$3250,$C118)),AVERAGEIFS(Observed!V$2:V$3250,Observed!$A$2:$A$3250,$A118,Observed!$C$2:$C$3250,$C118),"")</f>
        <v/>
      </c>
      <c r="W118" s="25" t="str">
        <f>IF(ISNUMBER(AVERAGEIFS(Observed!W$2:W$3250,Observed!$A$2:$A$3250,$A118,Observed!$C$2:$C$3250,$C118)),AVERAGEIFS(Observed!W$2:W$3250,Observed!$A$2:$A$3250,$A118,Observed!$C$2:$C$3250,$C118),"")</f>
        <v/>
      </c>
      <c r="X118" s="25" t="str">
        <f>IF(ISNUMBER(AVERAGEIFS(Observed!X$2:X$3250,Observed!$A$2:$A$3250,$A118,Observed!$C$2:$C$3250,$C118)),AVERAGEIFS(Observed!X$2:X$3250,Observed!$A$2:$A$3250,$A118,Observed!$C$2:$C$3250,$C118),"")</f>
        <v/>
      </c>
      <c r="Y118" s="23" t="str">
        <f>IF(ISNUMBER(AVERAGEIFS(Observed!Y$2:Y$3250,Observed!$A$2:$A$3250,$A118,Observed!$C$2:$C$3250,$C118)),AVERAGEIFS(Observed!Y$2:Y$3250,Observed!$A$2:$A$3250,$A118,Observed!$C$2:$C$3250,$C118),"")</f>
        <v/>
      </c>
      <c r="Z118" s="23" t="str">
        <f>IF(ISNUMBER(AVERAGEIFS(Observed!Z$2:Z$3250,Observed!$A$2:$A$3250,$A118,Observed!$C$2:$C$3250,$C118)),AVERAGEIFS(Observed!Z$2:Z$3250,Observed!$A$2:$A$3250,$A118,Observed!$C$2:$C$3250,$C118),"")</f>
        <v/>
      </c>
      <c r="AA118" s="23" t="str">
        <f>IF(ISNUMBER(AVERAGEIFS(Observed!AA$2:AA$3250,Observed!$A$2:$A$3250,$A118,Observed!$C$2:$C$3250,$C118)),AVERAGEIFS(Observed!AA$2:AA$3250,Observed!$A$2:$A$3250,$A118,Observed!$C$2:$C$3250,$C118),"")</f>
        <v/>
      </c>
      <c r="AB118" s="23" t="str">
        <f>IF(ISNUMBER(AVERAGEIFS(Observed!AB$2:AB$3250,Observed!$A$2:$A$3250,$A118,Observed!$C$2:$C$3250,$C118)),AVERAGEIFS(Observed!AB$2:AB$3250,Observed!$A$2:$A$3250,$A118,Observed!$C$2:$C$3250,$C118),"")</f>
        <v/>
      </c>
      <c r="AC118" s="23" t="str">
        <f>IF(ISNUMBER(AVERAGEIFS(Observed!AC$2:AC$3250,Observed!$A$2:$A$3250,$A118,Observed!$C$2:$C$3250,$C118)),AVERAGEIFS(Observed!AC$2:AC$3250,Observed!$A$2:$A$3250,$A118,Observed!$C$2:$C$3250,$C118),"")</f>
        <v/>
      </c>
      <c r="AD118" s="23" t="str">
        <f>IF(ISNUMBER(AVERAGEIFS(Observed!AD$2:AD$3250,Observed!$A$2:$A$3250,$A118,Observed!$C$2:$C$3250,$C118)),AVERAGEIFS(Observed!AD$2:AD$3250,Observed!$A$2:$A$3250,$A118,Observed!$C$2:$C$3250,$C118),"")</f>
        <v/>
      </c>
      <c r="AE118" s="23" t="str">
        <f>IF(ISNUMBER(AVERAGEIFS(Observed!AE$2:AE$3250,Observed!$A$2:$A$3250,$A118,Observed!$C$2:$C$3250,$C118)),AVERAGEIFS(Observed!AE$2:AE$3250,Observed!$A$2:$A$3250,$A118,Observed!$C$2:$C$3250,$C118),"")</f>
        <v/>
      </c>
      <c r="AF118" s="23" t="str">
        <f>IF(ISNUMBER(AVERAGEIFS(Observed!AF$2:AF$3250,Observed!$A$2:$A$3250,$A118,Observed!$C$2:$C$3250,$C118)),AVERAGEIFS(Observed!AF$2:AF$3250,Observed!$A$2:$A$3250,$A118,Observed!$C$2:$C$3250,$C118),"")</f>
        <v/>
      </c>
      <c r="AG118" s="23" t="str">
        <f>IF(ISNUMBER(AVERAGEIFS(Observed!AG$2:AG$3250,Observed!$A$2:$A$3250,$A118,Observed!$C$2:$C$3250,$C118)),AVERAGEIFS(Observed!AG$2:AG$3250,Observed!$A$2:$A$3250,$A118,Observed!$C$2:$C$3250,$C118),"")</f>
        <v/>
      </c>
      <c r="AH118" s="24" t="str">
        <f>IF(ISNUMBER(AVERAGEIFS(Observed!AH$2:AH$3250,Observed!$A$2:$A$3250,$A118,Observed!$C$2:$C$3250,$C118)),AVERAGEIFS(Observed!AH$2:AH$3250,Observed!$A$2:$A$3250,$A118,Observed!$C$2:$C$3250,$C118),"")</f>
        <v/>
      </c>
      <c r="AI118" s="24" t="str">
        <f>IF(ISNUMBER(AVERAGEIFS(Observed!AI$2:AI$3250,Observed!$A$2:$A$3250,$A118,Observed!$C$2:$C$3250,$C118)),AVERAGEIFS(Observed!AI$2:AI$3250,Observed!$A$2:$A$3250,$A118,Observed!$C$2:$C$3250,$C118),"")</f>
        <v/>
      </c>
      <c r="AJ118" s="24" t="str">
        <f>IF(ISNUMBER(AVERAGEIFS(Observed!AJ$2:AJ$3250,Observed!$A$2:$A$3250,$A118,Observed!$C$2:$C$3250,$C118)),AVERAGEIFS(Observed!AJ$2:AJ$3250,Observed!$A$2:$A$3250,$A118,Observed!$C$2:$C$3250,$C118),"")</f>
        <v/>
      </c>
      <c r="AK118" s="23" t="str">
        <f>IF(ISNUMBER(AVERAGEIFS(Observed!AK$2:AK$3250,Observed!$A$2:$A$3250,$A118,Observed!$C$2:$C$3250,$C118)),AVERAGEIFS(Observed!AK$2:AK$3250,Observed!$A$2:$A$3250,$A118,Observed!$C$2:$C$3250,$C118),"")</f>
        <v/>
      </c>
      <c r="AL118" s="24" t="str">
        <f>IF(ISNUMBER(AVERAGEIFS(Observed!AL$2:AL$3250,Observed!$A$2:$A$3250,$A118,Observed!$C$2:$C$3250,$C118)),AVERAGEIFS(Observed!AL$2:AL$3250,Observed!$A$2:$A$3250,$A118,Observed!$C$2:$C$3250,$C118),"")</f>
        <v/>
      </c>
      <c r="AM118" s="24" t="str">
        <f>IF(ISNUMBER(AVERAGEIFS(Observed!AM$2:AM$3250,Observed!$A$2:$A$3250,$A118,Observed!$C$2:$C$3250,$C118)),AVERAGEIFS(Observed!AM$2:AM$3250,Observed!$A$2:$A$3250,$A118,Observed!$C$2:$C$3250,$C118),"")</f>
        <v/>
      </c>
      <c r="AN118" s="24" t="str">
        <f>IF(ISNUMBER(AVERAGEIFS(Observed!AN$2:AN$3250,Observed!$A$2:$A$3250,$A118,Observed!$C$2:$C$3250,$C118)),AVERAGEIFS(Observed!AN$2:AN$3250,Observed!$A$2:$A$3250,$A118,Observed!$C$2:$C$3250,$C118),"")</f>
        <v/>
      </c>
      <c r="AO118" s="24" t="str">
        <f>IF(ISNUMBER(AVERAGEIFS(Observed!AO$2:AO$3250,Observed!$A$2:$A$3250,$A118,Observed!$C$2:$C$3250,$C118)),AVERAGEIFS(Observed!AO$2:AO$3250,Observed!$A$2:$A$3250,$A118,Observed!$C$2:$C$3250,$C118),"")</f>
        <v/>
      </c>
      <c r="AP118" s="24" t="str">
        <f>IF(ISNUMBER(AVERAGEIFS(Observed!AP$2:AP$3250,Observed!$A$2:$A$3250,$A118,Observed!$C$2:$C$3250,$C118)),AVERAGEIFS(Observed!AP$2:AP$3250,Observed!$A$2:$A$3250,$A118,Observed!$C$2:$C$3250,$C118),"")</f>
        <v/>
      </c>
      <c r="AQ118" s="24" t="str">
        <f>IF(ISNUMBER(AVERAGEIFS(Observed!AQ$2:AQ$3250,Observed!$A$2:$A$3250,$A118,Observed!$C$2:$C$3250,$C118)),AVERAGEIFS(Observed!AQ$2:AQ$3250,Observed!$A$2:$A$3250,$A118,Observed!$C$2:$C$3250,$C118),"")</f>
        <v/>
      </c>
      <c r="AR118" s="24" t="str">
        <f>IF(ISNUMBER(AVERAGEIFS(Observed!AR$2:AR$3250,Observed!$A$2:$A$3250,$A118,Observed!$C$2:$C$3250,$C118)),AVERAGEIFS(Observed!AR$2:AR$3250,Observed!$A$2:$A$3250,$A118,Observed!$C$2:$C$3250,$C118),"")</f>
        <v/>
      </c>
      <c r="AS118" s="23" t="str">
        <f>IF(ISNUMBER(AVERAGEIFS(Observed!AS$2:AS$3250,Observed!$A$2:$A$3250,$A118,Observed!$C$2:$C$3250,$C118)),AVERAGEIFS(Observed!AS$2:AS$3250,Observed!$A$2:$A$3250,$A118,Observed!$C$2:$C$3250,$C118),"")</f>
        <v/>
      </c>
      <c r="AT118" s="24" t="str">
        <f>IF(ISNUMBER(AVERAGEIFS(Observed!AT$2:AT$3250,Observed!$A$2:$A$3250,$A118,Observed!$C$2:$C$3250,$C118)),AVERAGEIFS(Observed!AT$2:AT$3250,Observed!$A$2:$A$3250,$A118,Observed!$C$2:$C$3250,$C118),"")</f>
        <v/>
      </c>
      <c r="AU118" s="23" t="str">
        <f>IF(ISNUMBER(AVERAGEIFS(Observed!AU$2:AU$3250,Observed!$A$2:$A$3250,$A118,Observed!$C$2:$C$3250,$C118)),AVERAGEIFS(Observed!AU$2:AU$3250,Observed!$A$2:$A$3250,$A118,Observed!$C$2:$C$3250,$C118),"")</f>
        <v/>
      </c>
      <c r="AV118" s="23" t="str">
        <f>IF(ISNUMBER(AVERAGEIFS(Observed!AV$2:AV$3250,Observed!$A$2:$A$3250,$A118,Observed!$C$2:$C$3250,$C118)),AVERAGEIFS(Observed!AV$2:AV$3250,Observed!$A$2:$A$3250,$A118,Observed!$C$2:$C$3250,$C118),"")</f>
        <v/>
      </c>
      <c r="AW118" s="2">
        <f>COUNTIFS(Observed!$A$2:$A$3250,$A118,Observed!$C$2:$C$3250,$C118)</f>
        <v>2</v>
      </c>
      <c r="AX118" s="2">
        <f t="shared" si="1"/>
        <v>1</v>
      </c>
    </row>
    <row r="119" spans="1:50" x14ac:dyDescent="0.25">
      <c r="A119" s="4" t="s">
        <v>120</v>
      </c>
      <c r="B119" t="s">
        <v>24</v>
      </c>
      <c r="C119" s="3">
        <v>42191</v>
      </c>
      <c r="D119">
        <v>1</v>
      </c>
      <c r="E119">
        <v>200</v>
      </c>
      <c r="J119" s="2" t="s">
        <v>45</v>
      </c>
      <c r="K119" s="2" t="s">
        <v>22</v>
      </c>
      <c r="L119">
        <v>5</v>
      </c>
      <c r="M119" s="2" t="s">
        <v>116</v>
      </c>
      <c r="N119" s="22">
        <f>IF(ISNUMBER(AVERAGEIFS(Observed!N$2:N$3250,Observed!$A$2:$A$3250,$A119,Observed!$C$2:$C$3250,$C119)),AVERAGEIFS(Observed!N$2:N$3250,Observed!$A$2:$A$3250,$A119,Observed!$C$2:$C$3250,$C119),"")</f>
        <v>1676</v>
      </c>
      <c r="O119" s="23">
        <f>IF(ISNUMBER(AVERAGEIFS(Observed!O$2:O$3250,Observed!$A$2:$A$3250,$A119,Observed!$C$2:$C$3250,$C119)),AVERAGEIFS(Observed!O$2:O$3250,Observed!$A$2:$A$3250,$A119,Observed!$C$2:$C$3250,$C119),"")</f>
        <v>167.6</v>
      </c>
      <c r="P119" s="23" t="str">
        <f>IF(ISNUMBER(AVERAGEIFS(Observed!P$2:P$3250,Observed!$A$2:$A$3250,$A119,Observed!$C$2:$C$3250,$C119)),AVERAGEIFS(Observed!P$2:P$3250,Observed!$A$2:$A$3250,$A119,Observed!$C$2:$C$3250,$C119),"")</f>
        <v/>
      </c>
      <c r="Q119" s="23" t="str">
        <f>IF(ISNUMBER(AVERAGEIFS(Observed!Q$2:Q$3250,Observed!$A$2:$A$3250,$A119,Observed!$C$2:$C$3250,$C119)),AVERAGEIFS(Observed!Q$2:Q$3250,Observed!$A$2:$A$3250,$A119,Observed!$C$2:$C$3250,$C119),"")</f>
        <v/>
      </c>
      <c r="R119" s="23" t="str">
        <f>IF(ISNUMBER(AVERAGEIFS(Observed!R$2:R$3250,Observed!$A$2:$A$3250,$A119,Observed!$C$2:$C$3250,$C119)),AVERAGEIFS(Observed!R$2:R$3250,Observed!$A$2:$A$3250,$A119,Observed!$C$2:$C$3250,$C119),"")</f>
        <v/>
      </c>
      <c r="S119" s="24" t="str">
        <f>IF(ISNUMBER(AVERAGEIFS(Observed!S$2:S$3250,Observed!$A$2:$A$3250,$A119,Observed!$C$2:$C$3250,$C119)),AVERAGEIFS(Observed!S$2:S$3250,Observed!$A$2:$A$3250,$A119,Observed!$C$2:$C$3250,$C119),"")</f>
        <v/>
      </c>
      <c r="T119" s="24" t="str">
        <f>IF(ISNUMBER(AVERAGEIFS(Observed!T$2:T$3250,Observed!$A$2:$A$3250,$A119,Observed!$C$2:$C$3250,$C119)),AVERAGEIFS(Observed!T$2:T$3250,Observed!$A$2:$A$3250,$A119,Observed!$C$2:$C$3250,$C119),"")</f>
        <v/>
      </c>
      <c r="U119" s="24" t="str">
        <f>IF(ISNUMBER(AVERAGEIFS(Observed!U$2:U$3250,Observed!$A$2:$A$3250,$A119,Observed!$C$2:$C$3250,$C119)),AVERAGEIFS(Observed!U$2:U$3250,Observed!$A$2:$A$3250,$A119,Observed!$C$2:$C$3250,$C119),"")</f>
        <v/>
      </c>
      <c r="V119" s="23" t="str">
        <f>IF(ISNUMBER(AVERAGEIFS(Observed!V$2:V$3250,Observed!$A$2:$A$3250,$A119,Observed!$C$2:$C$3250,$C119)),AVERAGEIFS(Observed!V$2:V$3250,Observed!$A$2:$A$3250,$A119,Observed!$C$2:$C$3250,$C119),"")</f>
        <v/>
      </c>
      <c r="W119" s="25" t="str">
        <f>IF(ISNUMBER(AVERAGEIFS(Observed!W$2:W$3250,Observed!$A$2:$A$3250,$A119,Observed!$C$2:$C$3250,$C119)),AVERAGEIFS(Observed!W$2:W$3250,Observed!$A$2:$A$3250,$A119,Observed!$C$2:$C$3250,$C119),"")</f>
        <v/>
      </c>
      <c r="X119" s="25" t="str">
        <f>IF(ISNUMBER(AVERAGEIFS(Observed!X$2:X$3250,Observed!$A$2:$A$3250,$A119,Observed!$C$2:$C$3250,$C119)),AVERAGEIFS(Observed!X$2:X$3250,Observed!$A$2:$A$3250,$A119,Observed!$C$2:$C$3250,$C119),"")</f>
        <v/>
      </c>
      <c r="Y119" s="23" t="str">
        <f>IF(ISNUMBER(AVERAGEIFS(Observed!Y$2:Y$3250,Observed!$A$2:$A$3250,$A119,Observed!$C$2:$C$3250,$C119)),AVERAGEIFS(Observed!Y$2:Y$3250,Observed!$A$2:$A$3250,$A119,Observed!$C$2:$C$3250,$C119),"")</f>
        <v/>
      </c>
      <c r="Z119" s="23" t="str">
        <f>IF(ISNUMBER(AVERAGEIFS(Observed!Z$2:Z$3250,Observed!$A$2:$A$3250,$A119,Observed!$C$2:$C$3250,$C119)),AVERAGEIFS(Observed!Z$2:Z$3250,Observed!$A$2:$A$3250,$A119,Observed!$C$2:$C$3250,$C119),"")</f>
        <v/>
      </c>
      <c r="AA119" s="23" t="str">
        <f>IF(ISNUMBER(AVERAGEIFS(Observed!AA$2:AA$3250,Observed!$A$2:$A$3250,$A119,Observed!$C$2:$C$3250,$C119)),AVERAGEIFS(Observed!AA$2:AA$3250,Observed!$A$2:$A$3250,$A119,Observed!$C$2:$C$3250,$C119),"")</f>
        <v/>
      </c>
      <c r="AB119" s="23" t="str">
        <f>IF(ISNUMBER(AVERAGEIFS(Observed!AB$2:AB$3250,Observed!$A$2:$A$3250,$A119,Observed!$C$2:$C$3250,$C119)),AVERAGEIFS(Observed!AB$2:AB$3250,Observed!$A$2:$A$3250,$A119,Observed!$C$2:$C$3250,$C119),"")</f>
        <v/>
      </c>
      <c r="AC119" s="23" t="str">
        <f>IF(ISNUMBER(AVERAGEIFS(Observed!AC$2:AC$3250,Observed!$A$2:$A$3250,$A119,Observed!$C$2:$C$3250,$C119)),AVERAGEIFS(Observed!AC$2:AC$3250,Observed!$A$2:$A$3250,$A119,Observed!$C$2:$C$3250,$C119),"")</f>
        <v/>
      </c>
      <c r="AD119" s="23" t="str">
        <f>IF(ISNUMBER(AVERAGEIFS(Observed!AD$2:AD$3250,Observed!$A$2:$A$3250,$A119,Observed!$C$2:$C$3250,$C119)),AVERAGEIFS(Observed!AD$2:AD$3250,Observed!$A$2:$A$3250,$A119,Observed!$C$2:$C$3250,$C119),"")</f>
        <v/>
      </c>
      <c r="AE119" s="23" t="str">
        <f>IF(ISNUMBER(AVERAGEIFS(Observed!AE$2:AE$3250,Observed!$A$2:$A$3250,$A119,Observed!$C$2:$C$3250,$C119)),AVERAGEIFS(Observed!AE$2:AE$3250,Observed!$A$2:$A$3250,$A119,Observed!$C$2:$C$3250,$C119),"")</f>
        <v/>
      </c>
      <c r="AF119" s="23" t="str">
        <f>IF(ISNUMBER(AVERAGEIFS(Observed!AF$2:AF$3250,Observed!$A$2:$A$3250,$A119,Observed!$C$2:$C$3250,$C119)),AVERAGEIFS(Observed!AF$2:AF$3250,Observed!$A$2:$A$3250,$A119,Observed!$C$2:$C$3250,$C119),"")</f>
        <v/>
      </c>
      <c r="AG119" s="23" t="str">
        <f>IF(ISNUMBER(AVERAGEIFS(Observed!AG$2:AG$3250,Observed!$A$2:$A$3250,$A119,Observed!$C$2:$C$3250,$C119)),AVERAGEIFS(Observed!AG$2:AG$3250,Observed!$A$2:$A$3250,$A119,Observed!$C$2:$C$3250,$C119),"")</f>
        <v/>
      </c>
      <c r="AH119" s="24" t="str">
        <f>IF(ISNUMBER(AVERAGEIFS(Observed!AH$2:AH$3250,Observed!$A$2:$A$3250,$A119,Observed!$C$2:$C$3250,$C119)),AVERAGEIFS(Observed!AH$2:AH$3250,Observed!$A$2:$A$3250,$A119,Observed!$C$2:$C$3250,$C119),"")</f>
        <v/>
      </c>
      <c r="AI119" s="24" t="str">
        <f>IF(ISNUMBER(AVERAGEIFS(Observed!AI$2:AI$3250,Observed!$A$2:$A$3250,$A119,Observed!$C$2:$C$3250,$C119)),AVERAGEIFS(Observed!AI$2:AI$3250,Observed!$A$2:$A$3250,$A119,Observed!$C$2:$C$3250,$C119),"")</f>
        <v/>
      </c>
      <c r="AJ119" s="24" t="str">
        <f>IF(ISNUMBER(AVERAGEIFS(Observed!AJ$2:AJ$3250,Observed!$A$2:$A$3250,$A119,Observed!$C$2:$C$3250,$C119)),AVERAGEIFS(Observed!AJ$2:AJ$3250,Observed!$A$2:$A$3250,$A119,Observed!$C$2:$C$3250,$C119),"")</f>
        <v/>
      </c>
      <c r="AK119" s="23" t="str">
        <f>IF(ISNUMBER(AVERAGEIFS(Observed!AK$2:AK$3250,Observed!$A$2:$A$3250,$A119,Observed!$C$2:$C$3250,$C119)),AVERAGEIFS(Observed!AK$2:AK$3250,Observed!$A$2:$A$3250,$A119,Observed!$C$2:$C$3250,$C119),"")</f>
        <v/>
      </c>
      <c r="AL119" s="24" t="str">
        <f>IF(ISNUMBER(AVERAGEIFS(Observed!AL$2:AL$3250,Observed!$A$2:$A$3250,$A119,Observed!$C$2:$C$3250,$C119)),AVERAGEIFS(Observed!AL$2:AL$3250,Observed!$A$2:$A$3250,$A119,Observed!$C$2:$C$3250,$C119),"")</f>
        <v/>
      </c>
      <c r="AM119" s="24" t="str">
        <f>IF(ISNUMBER(AVERAGEIFS(Observed!AM$2:AM$3250,Observed!$A$2:$A$3250,$A119,Observed!$C$2:$C$3250,$C119)),AVERAGEIFS(Observed!AM$2:AM$3250,Observed!$A$2:$A$3250,$A119,Observed!$C$2:$C$3250,$C119),"")</f>
        <v/>
      </c>
      <c r="AN119" s="24" t="str">
        <f>IF(ISNUMBER(AVERAGEIFS(Observed!AN$2:AN$3250,Observed!$A$2:$A$3250,$A119,Observed!$C$2:$C$3250,$C119)),AVERAGEIFS(Observed!AN$2:AN$3250,Observed!$A$2:$A$3250,$A119,Observed!$C$2:$C$3250,$C119),"")</f>
        <v/>
      </c>
      <c r="AO119" s="24" t="str">
        <f>IF(ISNUMBER(AVERAGEIFS(Observed!AO$2:AO$3250,Observed!$A$2:$A$3250,$A119,Observed!$C$2:$C$3250,$C119)),AVERAGEIFS(Observed!AO$2:AO$3250,Observed!$A$2:$A$3250,$A119,Observed!$C$2:$C$3250,$C119),"")</f>
        <v/>
      </c>
      <c r="AP119" s="24" t="str">
        <f>IF(ISNUMBER(AVERAGEIFS(Observed!AP$2:AP$3250,Observed!$A$2:$A$3250,$A119,Observed!$C$2:$C$3250,$C119)),AVERAGEIFS(Observed!AP$2:AP$3250,Observed!$A$2:$A$3250,$A119,Observed!$C$2:$C$3250,$C119),"")</f>
        <v/>
      </c>
      <c r="AQ119" s="24" t="str">
        <f>IF(ISNUMBER(AVERAGEIFS(Observed!AQ$2:AQ$3250,Observed!$A$2:$A$3250,$A119,Observed!$C$2:$C$3250,$C119)),AVERAGEIFS(Observed!AQ$2:AQ$3250,Observed!$A$2:$A$3250,$A119,Observed!$C$2:$C$3250,$C119),"")</f>
        <v/>
      </c>
      <c r="AR119" s="24" t="str">
        <f>IF(ISNUMBER(AVERAGEIFS(Observed!AR$2:AR$3250,Observed!$A$2:$A$3250,$A119,Observed!$C$2:$C$3250,$C119)),AVERAGEIFS(Observed!AR$2:AR$3250,Observed!$A$2:$A$3250,$A119,Observed!$C$2:$C$3250,$C119),"")</f>
        <v/>
      </c>
      <c r="AS119" s="23" t="str">
        <f>IF(ISNUMBER(AVERAGEIFS(Observed!AS$2:AS$3250,Observed!$A$2:$A$3250,$A119,Observed!$C$2:$C$3250,$C119)),AVERAGEIFS(Observed!AS$2:AS$3250,Observed!$A$2:$A$3250,$A119,Observed!$C$2:$C$3250,$C119),"")</f>
        <v/>
      </c>
      <c r="AT119" s="24" t="str">
        <f>IF(ISNUMBER(AVERAGEIFS(Observed!AT$2:AT$3250,Observed!$A$2:$A$3250,$A119,Observed!$C$2:$C$3250,$C119)),AVERAGEIFS(Observed!AT$2:AT$3250,Observed!$A$2:$A$3250,$A119,Observed!$C$2:$C$3250,$C119),"")</f>
        <v/>
      </c>
      <c r="AU119" s="23" t="str">
        <f>IF(ISNUMBER(AVERAGEIFS(Observed!AU$2:AU$3250,Observed!$A$2:$A$3250,$A119,Observed!$C$2:$C$3250,$C119)),AVERAGEIFS(Observed!AU$2:AU$3250,Observed!$A$2:$A$3250,$A119,Observed!$C$2:$C$3250,$C119),"")</f>
        <v/>
      </c>
      <c r="AV119" s="23" t="str">
        <f>IF(ISNUMBER(AVERAGEIFS(Observed!AV$2:AV$3250,Observed!$A$2:$A$3250,$A119,Observed!$C$2:$C$3250,$C119)),AVERAGEIFS(Observed!AV$2:AV$3250,Observed!$A$2:$A$3250,$A119,Observed!$C$2:$C$3250,$C119),"")</f>
        <v/>
      </c>
      <c r="AW119" s="2">
        <f>COUNTIFS(Observed!$A$2:$A$3250,$A119,Observed!$C$2:$C$3250,$C119)</f>
        <v>2</v>
      </c>
      <c r="AX119" s="2">
        <f t="shared" si="1"/>
        <v>1</v>
      </c>
    </row>
    <row r="120" spans="1:50" x14ac:dyDescent="0.25">
      <c r="A120" s="4" t="s">
        <v>121</v>
      </c>
      <c r="B120" t="s">
        <v>24</v>
      </c>
      <c r="C120" s="3">
        <v>42191</v>
      </c>
      <c r="D120">
        <v>1</v>
      </c>
      <c r="E120">
        <v>350</v>
      </c>
      <c r="J120" s="2" t="s">
        <v>45</v>
      </c>
      <c r="K120" s="2" t="s">
        <v>22</v>
      </c>
      <c r="L120">
        <v>5</v>
      </c>
      <c r="M120" s="2" t="s">
        <v>116</v>
      </c>
      <c r="N120" s="22">
        <f>IF(ISNUMBER(AVERAGEIFS(Observed!N$2:N$3250,Observed!$A$2:$A$3250,$A120,Observed!$C$2:$C$3250,$C120)),AVERAGEIFS(Observed!N$2:N$3250,Observed!$A$2:$A$3250,$A120,Observed!$C$2:$C$3250,$C120),"")</f>
        <v>1480</v>
      </c>
      <c r="O120" s="23">
        <f>IF(ISNUMBER(AVERAGEIFS(Observed!O$2:O$3250,Observed!$A$2:$A$3250,$A120,Observed!$C$2:$C$3250,$C120)),AVERAGEIFS(Observed!O$2:O$3250,Observed!$A$2:$A$3250,$A120,Observed!$C$2:$C$3250,$C120),"")</f>
        <v>148</v>
      </c>
      <c r="P120" s="23" t="str">
        <f>IF(ISNUMBER(AVERAGEIFS(Observed!P$2:P$3250,Observed!$A$2:$A$3250,$A120,Observed!$C$2:$C$3250,$C120)),AVERAGEIFS(Observed!P$2:P$3250,Observed!$A$2:$A$3250,$A120,Observed!$C$2:$C$3250,$C120),"")</f>
        <v/>
      </c>
      <c r="Q120" s="23" t="str">
        <f>IF(ISNUMBER(AVERAGEIFS(Observed!Q$2:Q$3250,Observed!$A$2:$A$3250,$A120,Observed!$C$2:$C$3250,$C120)),AVERAGEIFS(Observed!Q$2:Q$3250,Observed!$A$2:$A$3250,$A120,Observed!$C$2:$C$3250,$C120),"")</f>
        <v/>
      </c>
      <c r="R120" s="23" t="str">
        <f>IF(ISNUMBER(AVERAGEIFS(Observed!R$2:R$3250,Observed!$A$2:$A$3250,$A120,Observed!$C$2:$C$3250,$C120)),AVERAGEIFS(Observed!R$2:R$3250,Observed!$A$2:$A$3250,$A120,Observed!$C$2:$C$3250,$C120),"")</f>
        <v/>
      </c>
      <c r="S120" s="24" t="str">
        <f>IF(ISNUMBER(AVERAGEIFS(Observed!S$2:S$3250,Observed!$A$2:$A$3250,$A120,Observed!$C$2:$C$3250,$C120)),AVERAGEIFS(Observed!S$2:S$3250,Observed!$A$2:$A$3250,$A120,Observed!$C$2:$C$3250,$C120),"")</f>
        <v/>
      </c>
      <c r="T120" s="24" t="str">
        <f>IF(ISNUMBER(AVERAGEIFS(Observed!T$2:T$3250,Observed!$A$2:$A$3250,$A120,Observed!$C$2:$C$3250,$C120)),AVERAGEIFS(Observed!T$2:T$3250,Observed!$A$2:$A$3250,$A120,Observed!$C$2:$C$3250,$C120),"")</f>
        <v/>
      </c>
      <c r="U120" s="24" t="str">
        <f>IF(ISNUMBER(AVERAGEIFS(Observed!U$2:U$3250,Observed!$A$2:$A$3250,$A120,Observed!$C$2:$C$3250,$C120)),AVERAGEIFS(Observed!U$2:U$3250,Observed!$A$2:$A$3250,$A120,Observed!$C$2:$C$3250,$C120),"")</f>
        <v/>
      </c>
      <c r="V120" s="23" t="str">
        <f>IF(ISNUMBER(AVERAGEIFS(Observed!V$2:V$3250,Observed!$A$2:$A$3250,$A120,Observed!$C$2:$C$3250,$C120)),AVERAGEIFS(Observed!V$2:V$3250,Observed!$A$2:$A$3250,$A120,Observed!$C$2:$C$3250,$C120),"")</f>
        <v/>
      </c>
      <c r="W120" s="25" t="str">
        <f>IF(ISNUMBER(AVERAGEIFS(Observed!W$2:W$3250,Observed!$A$2:$A$3250,$A120,Observed!$C$2:$C$3250,$C120)),AVERAGEIFS(Observed!W$2:W$3250,Observed!$A$2:$A$3250,$A120,Observed!$C$2:$C$3250,$C120),"")</f>
        <v/>
      </c>
      <c r="X120" s="25" t="str">
        <f>IF(ISNUMBER(AVERAGEIFS(Observed!X$2:X$3250,Observed!$A$2:$A$3250,$A120,Observed!$C$2:$C$3250,$C120)),AVERAGEIFS(Observed!X$2:X$3250,Observed!$A$2:$A$3250,$A120,Observed!$C$2:$C$3250,$C120),"")</f>
        <v/>
      </c>
      <c r="Y120" s="23" t="str">
        <f>IF(ISNUMBER(AVERAGEIFS(Observed!Y$2:Y$3250,Observed!$A$2:$A$3250,$A120,Observed!$C$2:$C$3250,$C120)),AVERAGEIFS(Observed!Y$2:Y$3250,Observed!$A$2:$A$3250,$A120,Observed!$C$2:$C$3250,$C120),"")</f>
        <v/>
      </c>
      <c r="Z120" s="23" t="str">
        <f>IF(ISNUMBER(AVERAGEIFS(Observed!Z$2:Z$3250,Observed!$A$2:$A$3250,$A120,Observed!$C$2:$C$3250,$C120)),AVERAGEIFS(Observed!Z$2:Z$3250,Observed!$A$2:$A$3250,$A120,Observed!$C$2:$C$3250,$C120),"")</f>
        <v/>
      </c>
      <c r="AA120" s="23" t="str">
        <f>IF(ISNUMBER(AVERAGEIFS(Observed!AA$2:AA$3250,Observed!$A$2:$A$3250,$A120,Observed!$C$2:$C$3250,$C120)),AVERAGEIFS(Observed!AA$2:AA$3250,Observed!$A$2:$A$3250,$A120,Observed!$C$2:$C$3250,$C120),"")</f>
        <v/>
      </c>
      <c r="AB120" s="23" t="str">
        <f>IF(ISNUMBER(AVERAGEIFS(Observed!AB$2:AB$3250,Observed!$A$2:$A$3250,$A120,Observed!$C$2:$C$3250,$C120)),AVERAGEIFS(Observed!AB$2:AB$3250,Observed!$A$2:$A$3250,$A120,Observed!$C$2:$C$3250,$C120),"")</f>
        <v/>
      </c>
      <c r="AC120" s="23" t="str">
        <f>IF(ISNUMBER(AVERAGEIFS(Observed!AC$2:AC$3250,Observed!$A$2:$A$3250,$A120,Observed!$C$2:$C$3250,$C120)),AVERAGEIFS(Observed!AC$2:AC$3250,Observed!$A$2:$A$3250,$A120,Observed!$C$2:$C$3250,$C120),"")</f>
        <v/>
      </c>
      <c r="AD120" s="23" t="str">
        <f>IF(ISNUMBER(AVERAGEIFS(Observed!AD$2:AD$3250,Observed!$A$2:$A$3250,$A120,Observed!$C$2:$C$3250,$C120)),AVERAGEIFS(Observed!AD$2:AD$3250,Observed!$A$2:$A$3250,$A120,Observed!$C$2:$C$3250,$C120),"")</f>
        <v/>
      </c>
      <c r="AE120" s="23" t="str">
        <f>IF(ISNUMBER(AVERAGEIFS(Observed!AE$2:AE$3250,Observed!$A$2:$A$3250,$A120,Observed!$C$2:$C$3250,$C120)),AVERAGEIFS(Observed!AE$2:AE$3250,Observed!$A$2:$A$3250,$A120,Observed!$C$2:$C$3250,$C120),"")</f>
        <v/>
      </c>
      <c r="AF120" s="23" t="str">
        <f>IF(ISNUMBER(AVERAGEIFS(Observed!AF$2:AF$3250,Observed!$A$2:$A$3250,$A120,Observed!$C$2:$C$3250,$C120)),AVERAGEIFS(Observed!AF$2:AF$3250,Observed!$A$2:$A$3250,$A120,Observed!$C$2:$C$3250,$C120),"")</f>
        <v/>
      </c>
      <c r="AG120" s="23" t="str">
        <f>IF(ISNUMBER(AVERAGEIFS(Observed!AG$2:AG$3250,Observed!$A$2:$A$3250,$A120,Observed!$C$2:$C$3250,$C120)),AVERAGEIFS(Observed!AG$2:AG$3250,Observed!$A$2:$A$3250,$A120,Observed!$C$2:$C$3250,$C120),"")</f>
        <v/>
      </c>
      <c r="AH120" s="24" t="str">
        <f>IF(ISNUMBER(AVERAGEIFS(Observed!AH$2:AH$3250,Observed!$A$2:$A$3250,$A120,Observed!$C$2:$C$3250,$C120)),AVERAGEIFS(Observed!AH$2:AH$3250,Observed!$A$2:$A$3250,$A120,Observed!$C$2:$C$3250,$C120),"")</f>
        <v/>
      </c>
      <c r="AI120" s="24" t="str">
        <f>IF(ISNUMBER(AVERAGEIFS(Observed!AI$2:AI$3250,Observed!$A$2:$A$3250,$A120,Observed!$C$2:$C$3250,$C120)),AVERAGEIFS(Observed!AI$2:AI$3250,Observed!$A$2:$A$3250,$A120,Observed!$C$2:$C$3250,$C120),"")</f>
        <v/>
      </c>
      <c r="AJ120" s="24" t="str">
        <f>IF(ISNUMBER(AVERAGEIFS(Observed!AJ$2:AJ$3250,Observed!$A$2:$A$3250,$A120,Observed!$C$2:$C$3250,$C120)),AVERAGEIFS(Observed!AJ$2:AJ$3250,Observed!$A$2:$A$3250,$A120,Observed!$C$2:$C$3250,$C120),"")</f>
        <v/>
      </c>
      <c r="AK120" s="23" t="str">
        <f>IF(ISNUMBER(AVERAGEIFS(Observed!AK$2:AK$3250,Observed!$A$2:$A$3250,$A120,Observed!$C$2:$C$3250,$C120)),AVERAGEIFS(Observed!AK$2:AK$3250,Observed!$A$2:$A$3250,$A120,Observed!$C$2:$C$3250,$C120),"")</f>
        <v/>
      </c>
      <c r="AL120" s="24" t="str">
        <f>IF(ISNUMBER(AVERAGEIFS(Observed!AL$2:AL$3250,Observed!$A$2:$A$3250,$A120,Observed!$C$2:$C$3250,$C120)),AVERAGEIFS(Observed!AL$2:AL$3250,Observed!$A$2:$A$3250,$A120,Observed!$C$2:$C$3250,$C120),"")</f>
        <v/>
      </c>
      <c r="AM120" s="24" t="str">
        <f>IF(ISNUMBER(AVERAGEIFS(Observed!AM$2:AM$3250,Observed!$A$2:$A$3250,$A120,Observed!$C$2:$C$3250,$C120)),AVERAGEIFS(Observed!AM$2:AM$3250,Observed!$A$2:$A$3250,$A120,Observed!$C$2:$C$3250,$C120),"")</f>
        <v/>
      </c>
      <c r="AN120" s="24" t="str">
        <f>IF(ISNUMBER(AVERAGEIFS(Observed!AN$2:AN$3250,Observed!$A$2:$A$3250,$A120,Observed!$C$2:$C$3250,$C120)),AVERAGEIFS(Observed!AN$2:AN$3250,Observed!$A$2:$A$3250,$A120,Observed!$C$2:$C$3250,$C120),"")</f>
        <v/>
      </c>
      <c r="AO120" s="24" t="str">
        <f>IF(ISNUMBER(AVERAGEIFS(Observed!AO$2:AO$3250,Observed!$A$2:$A$3250,$A120,Observed!$C$2:$C$3250,$C120)),AVERAGEIFS(Observed!AO$2:AO$3250,Observed!$A$2:$A$3250,$A120,Observed!$C$2:$C$3250,$C120),"")</f>
        <v/>
      </c>
      <c r="AP120" s="24" t="str">
        <f>IF(ISNUMBER(AVERAGEIFS(Observed!AP$2:AP$3250,Observed!$A$2:$A$3250,$A120,Observed!$C$2:$C$3250,$C120)),AVERAGEIFS(Observed!AP$2:AP$3250,Observed!$A$2:$A$3250,$A120,Observed!$C$2:$C$3250,$C120),"")</f>
        <v/>
      </c>
      <c r="AQ120" s="24" t="str">
        <f>IF(ISNUMBER(AVERAGEIFS(Observed!AQ$2:AQ$3250,Observed!$A$2:$A$3250,$A120,Observed!$C$2:$C$3250,$C120)),AVERAGEIFS(Observed!AQ$2:AQ$3250,Observed!$A$2:$A$3250,$A120,Observed!$C$2:$C$3250,$C120),"")</f>
        <v/>
      </c>
      <c r="AR120" s="24" t="str">
        <f>IF(ISNUMBER(AVERAGEIFS(Observed!AR$2:AR$3250,Observed!$A$2:$A$3250,$A120,Observed!$C$2:$C$3250,$C120)),AVERAGEIFS(Observed!AR$2:AR$3250,Observed!$A$2:$A$3250,$A120,Observed!$C$2:$C$3250,$C120),"")</f>
        <v/>
      </c>
      <c r="AS120" s="23" t="str">
        <f>IF(ISNUMBER(AVERAGEIFS(Observed!AS$2:AS$3250,Observed!$A$2:$A$3250,$A120,Observed!$C$2:$C$3250,$C120)),AVERAGEIFS(Observed!AS$2:AS$3250,Observed!$A$2:$A$3250,$A120,Observed!$C$2:$C$3250,$C120),"")</f>
        <v/>
      </c>
      <c r="AT120" s="24" t="str">
        <f>IF(ISNUMBER(AVERAGEIFS(Observed!AT$2:AT$3250,Observed!$A$2:$A$3250,$A120,Observed!$C$2:$C$3250,$C120)),AVERAGEIFS(Observed!AT$2:AT$3250,Observed!$A$2:$A$3250,$A120,Observed!$C$2:$C$3250,$C120),"")</f>
        <v/>
      </c>
      <c r="AU120" s="23" t="str">
        <f>IF(ISNUMBER(AVERAGEIFS(Observed!AU$2:AU$3250,Observed!$A$2:$A$3250,$A120,Observed!$C$2:$C$3250,$C120)),AVERAGEIFS(Observed!AU$2:AU$3250,Observed!$A$2:$A$3250,$A120,Observed!$C$2:$C$3250,$C120),"")</f>
        <v/>
      </c>
      <c r="AV120" s="23" t="str">
        <f>IF(ISNUMBER(AVERAGEIFS(Observed!AV$2:AV$3250,Observed!$A$2:$A$3250,$A120,Observed!$C$2:$C$3250,$C120)),AVERAGEIFS(Observed!AV$2:AV$3250,Observed!$A$2:$A$3250,$A120,Observed!$C$2:$C$3250,$C120),"")</f>
        <v/>
      </c>
      <c r="AW120" s="2">
        <f>COUNTIFS(Observed!$A$2:$A$3250,$A120,Observed!$C$2:$C$3250,$C120)</f>
        <v>2</v>
      </c>
      <c r="AX120" s="2">
        <f t="shared" si="1"/>
        <v>1</v>
      </c>
    </row>
    <row r="121" spans="1:50" x14ac:dyDescent="0.25">
      <c r="A121" s="4" t="s">
        <v>122</v>
      </c>
      <c r="B121" t="s">
        <v>24</v>
      </c>
      <c r="C121" s="3">
        <v>42191</v>
      </c>
      <c r="D121">
        <v>1</v>
      </c>
      <c r="E121">
        <v>500</v>
      </c>
      <c r="J121" s="2" t="s">
        <v>45</v>
      </c>
      <c r="K121" s="2" t="s">
        <v>22</v>
      </c>
      <c r="L121">
        <v>5</v>
      </c>
      <c r="M121" s="2" t="s">
        <v>116</v>
      </c>
      <c r="N121" s="22">
        <f>IF(ISNUMBER(AVERAGEIFS(Observed!N$2:N$3250,Observed!$A$2:$A$3250,$A121,Observed!$C$2:$C$3250,$C121)),AVERAGEIFS(Observed!N$2:N$3250,Observed!$A$2:$A$3250,$A121,Observed!$C$2:$C$3250,$C121),"")</f>
        <v>1648</v>
      </c>
      <c r="O121" s="23">
        <f>IF(ISNUMBER(AVERAGEIFS(Observed!O$2:O$3250,Observed!$A$2:$A$3250,$A121,Observed!$C$2:$C$3250,$C121)),AVERAGEIFS(Observed!O$2:O$3250,Observed!$A$2:$A$3250,$A121,Observed!$C$2:$C$3250,$C121),"")</f>
        <v>164.8</v>
      </c>
      <c r="P121" s="23" t="str">
        <f>IF(ISNUMBER(AVERAGEIFS(Observed!P$2:P$3250,Observed!$A$2:$A$3250,$A121,Observed!$C$2:$C$3250,$C121)),AVERAGEIFS(Observed!P$2:P$3250,Observed!$A$2:$A$3250,$A121,Observed!$C$2:$C$3250,$C121),"")</f>
        <v/>
      </c>
      <c r="Q121" s="23" t="str">
        <f>IF(ISNUMBER(AVERAGEIFS(Observed!Q$2:Q$3250,Observed!$A$2:$A$3250,$A121,Observed!$C$2:$C$3250,$C121)),AVERAGEIFS(Observed!Q$2:Q$3250,Observed!$A$2:$A$3250,$A121,Observed!$C$2:$C$3250,$C121),"")</f>
        <v/>
      </c>
      <c r="R121" s="23" t="str">
        <f>IF(ISNUMBER(AVERAGEIFS(Observed!R$2:R$3250,Observed!$A$2:$A$3250,$A121,Observed!$C$2:$C$3250,$C121)),AVERAGEIFS(Observed!R$2:R$3250,Observed!$A$2:$A$3250,$A121,Observed!$C$2:$C$3250,$C121),"")</f>
        <v/>
      </c>
      <c r="S121" s="24" t="str">
        <f>IF(ISNUMBER(AVERAGEIFS(Observed!S$2:S$3250,Observed!$A$2:$A$3250,$A121,Observed!$C$2:$C$3250,$C121)),AVERAGEIFS(Observed!S$2:S$3250,Observed!$A$2:$A$3250,$A121,Observed!$C$2:$C$3250,$C121),"")</f>
        <v/>
      </c>
      <c r="T121" s="24" t="str">
        <f>IF(ISNUMBER(AVERAGEIFS(Observed!T$2:T$3250,Observed!$A$2:$A$3250,$A121,Observed!$C$2:$C$3250,$C121)),AVERAGEIFS(Observed!T$2:T$3250,Observed!$A$2:$A$3250,$A121,Observed!$C$2:$C$3250,$C121),"")</f>
        <v/>
      </c>
      <c r="U121" s="24" t="str">
        <f>IF(ISNUMBER(AVERAGEIFS(Observed!U$2:U$3250,Observed!$A$2:$A$3250,$A121,Observed!$C$2:$C$3250,$C121)),AVERAGEIFS(Observed!U$2:U$3250,Observed!$A$2:$A$3250,$A121,Observed!$C$2:$C$3250,$C121),"")</f>
        <v/>
      </c>
      <c r="V121" s="23" t="str">
        <f>IF(ISNUMBER(AVERAGEIFS(Observed!V$2:V$3250,Observed!$A$2:$A$3250,$A121,Observed!$C$2:$C$3250,$C121)),AVERAGEIFS(Observed!V$2:V$3250,Observed!$A$2:$A$3250,$A121,Observed!$C$2:$C$3250,$C121),"")</f>
        <v/>
      </c>
      <c r="W121" s="25" t="str">
        <f>IF(ISNUMBER(AVERAGEIFS(Observed!W$2:W$3250,Observed!$A$2:$A$3250,$A121,Observed!$C$2:$C$3250,$C121)),AVERAGEIFS(Observed!W$2:W$3250,Observed!$A$2:$A$3250,$A121,Observed!$C$2:$C$3250,$C121),"")</f>
        <v/>
      </c>
      <c r="X121" s="25" t="str">
        <f>IF(ISNUMBER(AVERAGEIFS(Observed!X$2:X$3250,Observed!$A$2:$A$3250,$A121,Observed!$C$2:$C$3250,$C121)),AVERAGEIFS(Observed!X$2:X$3250,Observed!$A$2:$A$3250,$A121,Observed!$C$2:$C$3250,$C121),"")</f>
        <v/>
      </c>
      <c r="Y121" s="23" t="str">
        <f>IF(ISNUMBER(AVERAGEIFS(Observed!Y$2:Y$3250,Observed!$A$2:$A$3250,$A121,Observed!$C$2:$C$3250,$C121)),AVERAGEIFS(Observed!Y$2:Y$3250,Observed!$A$2:$A$3250,$A121,Observed!$C$2:$C$3250,$C121),"")</f>
        <v/>
      </c>
      <c r="Z121" s="23" t="str">
        <f>IF(ISNUMBER(AVERAGEIFS(Observed!Z$2:Z$3250,Observed!$A$2:$A$3250,$A121,Observed!$C$2:$C$3250,$C121)),AVERAGEIFS(Observed!Z$2:Z$3250,Observed!$A$2:$A$3250,$A121,Observed!$C$2:$C$3250,$C121),"")</f>
        <v/>
      </c>
      <c r="AA121" s="23" t="str">
        <f>IF(ISNUMBER(AVERAGEIFS(Observed!AA$2:AA$3250,Observed!$A$2:$A$3250,$A121,Observed!$C$2:$C$3250,$C121)),AVERAGEIFS(Observed!AA$2:AA$3250,Observed!$A$2:$A$3250,$A121,Observed!$C$2:$C$3250,$C121),"")</f>
        <v/>
      </c>
      <c r="AB121" s="23" t="str">
        <f>IF(ISNUMBER(AVERAGEIFS(Observed!AB$2:AB$3250,Observed!$A$2:$A$3250,$A121,Observed!$C$2:$C$3250,$C121)),AVERAGEIFS(Observed!AB$2:AB$3250,Observed!$A$2:$A$3250,$A121,Observed!$C$2:$C$3250,$C121),"")</f>
        <v/>
      </c>
      <c r="AC121" s="23" t="str">
        <f>IF(ISNUMBER(AVERAGEIFS(Observed!AC$2:AC$3250,Observed!$A$2:$A$3250,$A121,Observed!$C$2:$C$3250,$C121)),AVERAGEIFS(Observed!AC$2:AC$3250,Observed!$A$2:$A$3250,$A121,Observed!$C$2:$C$3250,$C121),"")</f>
        <v/>
      </c>
      <c r="AD121" s="23" t="str">
        <f>IF(ISNUMBER(AVERAGEIFS(Observed!AD$2:AD$3250,Observed!$A$2:$A$3250,$A121,Observed!$C$2:$C$3250,$C121)),AVERAGEIFS(Observed!AD$2:AD$3250,Observed!$A$2:$A$3250,$A121,Observed!$C$2:$C$3250,$C121),"")</f>
        <v/>
      </c>
      <c r="AE121" s="23" t="str">
        <f>IF(ISNUMBER(AVERAGEIFS(Observed!AE$2:AE$3250,Observed!$A$2:$A$3250,$A121,Observed!$C$2:$C$3250,$C121)),AVERAGEIFS(Observed!AE$2:AE$3250,Observed!$A$2:$A$3250,$A121,Observed!$C$2:$C$3250,$C121),"")</f>
        <v/>
      </c>
      <c r="AF121" s="23" t="str">
        <f>IF(ISNUMBER(AVERAGEIFS(Observed!AF$2:AF$3250,Observed!$A$2:$A$3250,$A121,Observed!$C$2:$C$3250,$C121)),AVERAGEIFS(Observed!AF$2:AF$3250,Observed!$A$2:$A$3250,$A121,Observed!$C$2:$C$3250,$C121),"")</f>
        <v/>
      </c>
      <c r="AG121" s="23" t="str">
        <f>IF(ISNUMBER(AVERAGEIFS(Observed!AG$2:AG$3250,Observed!$A$2:$A$3250,$A121,Observed!$C$2:$C$3250,$C121)),AVERAGEIFS(Observed!AG$2:AG$3250,Observed!$A$2:$A$3250,$A121,Observed!$C$2:$C$3250,$C121),"")</f>
        <v/>
      </c>
      <c r="AH121" s="24" t="str">
        <f>IF(ISNUMBER(AVERAGEIFS(Observed!AH$2:AH$3250,Observed!$A$2:$A$3250,$A121,Observed!$C$2:$C$3250,$C121)),AVERAGEIFS(Observed!AH$2:AH$3250,Observed!$A$2:$A$3250,$A121,Observed!$C$2:$C$3250,$C121),"")</f>
        <v/>
      </c>
      <c r="AI121" s="24" t="str">
        <f>IF(ISNUMBER(AVERAGEIFS(Observed!AI$2:AI$3250,Observed!$A$2:$A$3250,$A121,Observed!$C$2:$C$3250,$C121)),AVERAGEIFS(Observed!AI$2:AI$3250,Observed!$A$2:$A$3250,$A121,Observed!$C$2:$C$3250,$C121),"")</f>
        <v/>
      </c>
      <c r="AJ121" s="24" t="str">
        <f>IF(ISNUMBER(AVERAGEIFS(Observed!AJ$2:AJ$3250,Observed!$A$2:$A$3250,$A121,Observed!$C$2:$C$3250,$C121)),AVERAGEIFS(Observed!AJ$2:AJ$3250,Observed!$A$2:$A$3250,$A121,Observed!$C$2:$C$3250,$C121),"")</f>
        <v/>
      </c>
      <c r="AK121" s="23" t="str">
        <f>IF(ISNUMBER(AVERAGEIFS(Observed!AK$2:AK$3250,Observed!$A$2:$A$3250,$A121,Observed!$C$2:$C$3250,$C121)),AVERAGEIFS(Observed!AK$2:AK$3250,Observed!$A$2:$A$3250,$A121,Observed!$C$2:$C$3250,$C121),"")</f>
        <v/>
      </c>
      <c r="AL121" s="24" t="str">
        <f>IF(ISNUMBER(AVERAGEIFS(Observed!AL$2:AL$3250,Observed!$A$2:$A$3250,$A121,Observed!$C$2:$C$3250,$C121)),AVERAGEIFS(Observed!AL$2:AL$3250,Observed!$A$2:$A$3250,$A121,Observed!$C$2:$C$3250,$C121),"")</f>
        <v/>
      </c>
      <c r="AM121" s="24" t="str">
        <f>IF(ISNUMBER(AVERAGEIFS(Observed!AM$2:AM$3250,Observed!$A$2:$A$3250,$A121,Observed!$C$2:$C$3250,$C121)),AVERAGEIFS(Observed!AM$2:AM$3250,Observed!$A$2:$A$3250,$A121,Observed!$C$2:$C$3250,$C121),"")</f>
        <v/>
      </c>
      <c r="AN121" s="24" t="str">
        <f>IF(ISNUMBER(AVERAGEIFS(Observed!AN$2:AN$3250,Observed!$A$2:$A$3250,$A121,Observed!$C$2:$C$3250,$C121)),AVERAGEIFS(Observed!AN$2:AN$3250,Observed!$A$2:$A$3250,$A121,Observed!$C$2:$C$3250,$C121),"")</f>
        <v/>
      </c>
      <c r="AO121" s="24" t="str">
        <f>IF(ISNUMBER(AVERAGEIFS(Observed!AO$2:AO$3250,Observed!$A$2:$A$3250,$A121,Observed!$C$2:$C$3250,$C121)),AVERAGEIFS(Observed!AO$2:AO$3250,Observed!$A$2:$A$3250,$A121,Observed!$C$2:$C$3250,$C121),"")</f>
        <v/>
      </c>
      <c r="AP121" s="24" t="str">
        <f>IF(ISNUMBER(AVERAGEIFS(Observed!AP$2:AP$3250,Observed!$A$2:$A$3250,$A121,Observed!$C$2:$C$3250,$C121)),AVERAGEIFS(Observed!AP$2:AP$3250,Observed!$A$2:$A$3250,$A121,Observed!$C$2:$C$3250,$C121),"")</f>
        <v/>
      </c>
      <c r="AQ121" s="24" t="str">
        <f>IF(ISNUMBER(AVERAGEIFS(Observed!AQ$2:AQ$3250,Observed!$A$2:$A$3250,$A121,Observed!$C$2:$C$3250,$C121)),AVERAGEIFS(Observed!AQ$2:AQ$3250,Observed!$A$2:$A$3250,$A121,Observed!$C$2:$C$3250,$C121),"")</f>
        <v/>
      </c>
      <c r="AR121" s="24" t="str">
        <f>IF(ISNUMBER(AVERAGEIFS(Observed!AR$2:AR$3250,Observed!$A$2:$A$3250,$A121,Observed!$C$2:$C$3250,$C121)),AVERAGEIFS(Observed!AR$2:AR$3250,Observed!$A$2:$A$3250,$A121,Observed!$C$2:$C$3250,$C121),"")</f>
        <v/>
      </c>
      <c r="AS121" s="23" t="str">
        <f>IF(ISNUMBER(AVERAGEIFS(Observed!AS$2:AS$3250,Observed!$A$2:$A$3250,$A121,Observed!$C$2:$C$3250,$C121)),AVERAGEIFS(Observed!AS$2:AS$3250,Observed!$A$2:$A$3250,$A121,Observed!$C$2:$C$3250,$C121),"")</f>
        <v/>
      </c>
      <c r="AT121" s="24" t="str">
        <f>IF(ISNUMBER(AVERAGEIFS(Observed!AT$2:AT$3250,Observed!$A$2:$A$3250,$A121,Observed!$C$2:$C$3250,$C121)),AVERAGEIFS(Observed!AT$2:AT$3250,Observed!$A$2:$A$3250,$A121,Observed!$C$2:$C$3250,$C121),"")</f>
        <v/>
      </c>
      <c r="AU121" s="23" t="str">
        <f>IF(ISNUMBER(AVERAGEIFS(Observed!AU$2:AU$3250,Observed!$A$2:$A$3250,$A121,Observed!$C$2:$C$3250,$C121)),AVERAGEIFS(Observed!AU$2:AU$3250,Observed!$A$2:$A$3250,$A121,Observed!$C$2:$C$3250,$C121),"")</f>
        <v/>
      </c>
      <c r="AV121" s="23" t="str">
        <f>IF(ISNUMBER(AVERAGEIFS(Observed!AV$2:AV$3250,Observed!$A$2:$A$3250,$A121,Observed!$C$2:$C$3250,$C121)),AVERAGEIFS(Observed!AV$2:AV$3250,Observed!$A$2:$A$3250,$A121,Observed!$C$2:$C$3250,$C121),"")</f>
        <v/>
      </c>
      <c r="AW121" s="2">
        <f>COUNTIFS(Observed!$A$2:$A$3250,$A121,Observed!$C$2:$C$3250,$C121)</f>
        <v>2</v>
      </c>
      <c r="AX121" s="2">
        <f t="shared" si="1"/>
        <v>1</v>
      </c>
    </row>
    <row r="122" spans="1:50" x14ac:dyDescent="0.25">
      <c r="A122" s="4" t="s">
        <v>117</v>
      </c>
      <c r="B122" t="s">
        <v>24</v>
      </c>
      <c r="C122" s="3">
        <v>42204</v>
      </c>
      <c r="D122">
        <v>1</v>
      </c>
      <c r="E122">
        <v>0</v>
      </c>
      <c r="J122" s="2" t="s">
        <v>45</v>
      </c>
      <c r="K122" s="2" t="s">
        <v>22</v>
      </c>
      <c r="L122">
        <v>5</v>
      </c>
      <c r="M122" s="2" t="s">
        <v>116</v>
      </c>
      <c r="N122" s="22">
        <f>IF(ISNUMBER(AVERAGEIFS(Observed!N$2:N$3250,Observed!$A$2:$A$3250,$A122,Observed!$C$2:$C$3250,$C122)),AVERAGEIFS(Observed!N$2:N$3250,Observed!$A$2:$A$3250,$A122,Observed!$C$2:$C$3250,$C122),"")</f>
        <v>1508</v>
      </c>
      <c r="O122" s="23">
        <f>IF(ISNUMBER(AVERAGEIFS(Observed!O$2:O$3250,Observed!$A$2:$A$3250,$A122,Observed!$C$2:$C$3250,$C122)),AVERAGEIFS(Observed!O$2:O$3250,Observed!$A$2:$A$3250,$A122,Observed!$C$2:$C$3250,$C122),"")</f>
        <v>150.80000000000001</v>
      </c>
      <c r="P122" s="23" t="str">
        <f>IF(ISNUMBER(AVERAGEIFS(Observed!P$2:P$3250,Observed!$A$2:$A$3250,$A122,Observed!$C$2:$C$3250,$C122)),AVERAGEIFS(Observed!P$2:P$3250,Observed!$A$2:$A$3250,$A122,Observed!$C$2:$C$3250,$C122),"")</f>
        <v/>
      </c>
      <c r="Q122" s="23" t="str">
        <f>IF(ISNUMBER(AVERAGEIFS(Observed!Q$2:Q$3250,Observed!$A$2:$A$3250,$A122,Observed!$C$2:$C$3250,$C122)),AVERAGEIFS(Observed!Q$2:Q$3250,Observed!$A$2:$A$3250,$A122,Observed!$C$2:$C$3250,$C122),"")</f>
        <v/>
      </c>
      <c r="R122" s="23" t="str">
        <f>IF(ISNUMBER(AVERAGEIFS(Observed!R$2:R$3250,Observed!$A$2:$A$3250,$A122,Observed!$C$2:$C$3250,$C122)),AVERAGEIFS(Observed!R$2:R$3250,Observed!$A$2:$A$3250,$A122,Observed!$C$2:$C$3250,$C122),"")</f>
        <v/>
      </c>
      <c r="S122" s="24" t="str">
        <f>IF(ISNUMBER(AVERAGEIFS(Observed!S$2:S$3250,Observed!$A$2:$A$3250,$A122,Observed!$C$2:$C$3250,$C122)),AVERAGEIFS(Observed!S$2:S$3250,Observed!$A$2:$A$3250,$A122,Observed!$C$2:$C$3250,$C122),"")</f>
        <v/>
      </c>
      <c r="T122" s="24" t="str">
        <f>IF(ISNUMBER(AVERAGEIFS(Observed!T$2:T$3250,Observed!$A$2:$A$3250,$A122,Observed!$C$2:$C$3250,$C122)),AVERAGEIFS(Observed!T$2:T$3250,Observed!$A$2:$A$3250,$A122,Observed!$C$2:$C$3250,$C122),"")</f>
        <v/>
      </c>
      <c r="U122" s="24" t="str">
        <f>IF(ISNUMBER(AVERAGEIFS(Observed!U$2:U$3250,Observed!$A$2:$A$3250,$A122,Observed!$C$2:$C$3250,$C122)),AVERAGEIFS(Observed!U$2:U$3250,Observed!$A$2:$A$3250,$A122,Observed!$C$2:$C$3250,$C122),"")</f>
        <v/>
      </c>
      <c r="V122" s="23" t="str">
        <f>IF(ISNUMBER(AVERAGEIFS(Observed!V$2:V$3250,Observed!$A$2:$A$3250,$A122,Observed!$C$2:$C$3250,$C122)),AVERAGEIFS(Observed!V$2:V$3250,Observed!$A$2:$A$3250,$A122,Observed!$C$2:$C$3250,$C122),"")</f>
        <v/>
      </c>
      <c r="W122" s="25" t="str">
        <f>IF(ISNUMBER(AVERAGEIFS(Observed!W$2:W$3250,Observed!$A$2:$A$3250,$A122,Observed!$C$2:$C$3250,$C122)),AVERAGEIFS(Observed!W$2:W$3250,Observed!$A$2:$A$3250,$A122,Observed!$C$2:$C$3250,$C122),"")</f>
        <v/>
      </c>
      <c r="X122" s="25" t="str">
        <f>IF(ISNUMBER(AVERAGEIFS(Observed!X$2:X$3250,Observed!$A$2:$A$3250,$A122,Observed!$C$2:$C$3250,$C122)),AVERAGEIFS(Observed!X$2:X$3250,Observed!$A$2:$A$3250,$A122,Observed!$C$2:$C$3250,$C122),"")</f>
        <v/>
      </c>
      <c r="Y122" s="23" t="str">
        <f>IF(ISNUMBER(AVERAGEIFS(Observed!Y$2:Y$3250,Observed!$A$2:$A$3250,$A122,Observed!$C$2:$C$3250,$C122)),AVERAGEIFS(Observed!Y$2:Y$3250,Observed!$A$2:$A$3250,$A122,Observed!$C$2:$C$3250,$C122),"")</f>
        <v/>
      </c>
      <c r="Z122" s="23" t="str">
        <f>IF(ISNUMBER(AVERAGEIFS(Observed!Z$2:Z$3250,Observed!$A$2:$A$3250,$A122,Observed!$C$2:$C$3250,$C122)),AVERAGEIFS(Observed!Z$2:Z$3250,Observed!$A$2:$A$3250,$A122,Observed!$C$2:$C$3250,$C122),"")</f>
        <v/>
      </c>
      <c r="AA122" s="23" t="str">
        <f>IF(ISNUMBER(AVERAGEIFS(Observed!AA$2:AA$3250,Observed!$A$2:$A$3250,$A122,Observed!$C$2:$C$3250,$C122)),AVERAGEIFS(Observed!AA$2:AA$3250,Observed!$A$2:$A$3250,$A122,Observed!$C$2:$C$3250,$C122),"")</f>
        <v/>
      </c>
      <c r="AB122" s="23" t="str">
        <f>IF(ISNUMBER(AVERAGEIFS(Observed!AB$2:AB$3250,Observed!$A$2:$A$3250,$A122,Observed!$C$2:$C$3250,$C122)),AVERAGEIFS(Observed!AB$2:AB$3250,Observed!$A$2:$A$3250,$A122,Observed!$C$2:$C$3250,$C122),"")</f>
        <v/>
      </c>
      <c r="AC122" s="23" t="str">
        <f>IF(ISNUMBER(AVERAGEIFS(Observed!AC$2:AC$3250,Observed!$A$2:$A$3250,$A122,Observed!$C$2:$C$3250,$C122)),AVERAGEIFS(Observed!AC$2:AC$3250,Observed!$A$2:$A$3250,$A122,Observed!$C$2:$C$3250,$C122),"")</f>
        <v/>
      </c>
      <c r="AD122" s="23" t="str">
        <f>IF(ISNUMBER(AVERAGEIFS(Observed!AD$2:AD$3250,Observed!$A$2:$A$3250,$A122,Observed!$C$2:$C$3250,$C122)),AVERAGEIFS(Observed!AD$2:AD$3250,Observed!$A$2:$A$3250,$A122,Observed!$C$2:$C$3250,$C122),"")</f>
        <v/>
      </c>
      <c r="AE122" s="23" t="str">
        <f>IF(ISNUMBER(AVERAGEIFS(Observed!AE$2:AE$3250,Observed!$A$2:$A$3250,$A122,Observed!$C$2:$C$3250,$C122)),AVERAGEIFS(Observed!AE$2:AE$3250,Observed!$A$2:$A$3250,$A122,Observed!$C$2:$C$3250,$C122),"")</f>
        <v/>
      </c>
      <c r="AF122" s="23" t="str">
        <f>IF(ISNUMBER(AVERAGEIFS(Observed!AF$2:AF$3250,Observed!$A$2:$A$3250,$A122,Observed!$C$2:$C$3250,$C122)),AVERAGEIFS(Observed!AF$2:AF$3250,Observed!$A$2:$A$3250,$A122,Observed!$C$2:$C$3250,$C122),"")</f>
        <v/>
      </c>
      <c r="AG122" s="23" t="str">
        <f>IF(ISNUMBER(AVERAGEIFS(Observed!AG$2:AG$3250,Observed!$A$2:$A$3250,$A122,Observed!$C$2:$C$3250,$C122)),AVERAGEIFS(Observed!AG$2:AG$3250,Observed!$A$2:$A$3250,$A122,Observed!$C$2:$C$3250,$C122),"")</f>
        <v/>
      </c>
      <c r="AH122" s="24" t="str">
        <f>IF(ISNUMBER(AVERAGEIFS(Observed!AH$2:AH$3250,Observed!$A$2:$A$3250,$A122,Observed!$C$2:$C$3250,$C122)),AVERAGEIFS(Observed!AH$2:AH$3250,Observed!$A$2:$A$3250,$A122,Observed!$C$2:$C$3250,$C122),"")</f>
        <v/>
      </c>
      <c r="AI122" s="24" t="str">
        <f>IF(ISNUMBER(AVERAGEIFS(Observed!AI$2:AI$3250,Observed!$A$2:$A$3250,$A122,Observed!$C$2:$C$3250,$C122)),AVERAGEIFS(Observed!AI$2:AI$3250,Observed!$A$2:$A$3250,$A122,Observed!$C$2:$C$3250,$C122),"")</f>
        <v/>
      </c>
      <c r="AJ122" s="24" t="str">
        <f>IF(ISNUMBER(AVERAGEIFS(Observed!AJ$2:AJ$3250,Observed!$A$2:$A$3250,$A122,Observed!$C$2:$C$3250,$C122)),AVERAGEIFS(Observed!AJ$2:AJ$3250,Observed!$A$2:$A$3250,$A122,Observed!$C$2:$C$3250,$C122),"")</f>
        <v/>
      </c>
      <c r="AK122" s="23" t="str">
        <f>IF(ISNUMBER(AVERAGEIFS(Observed!AK$2:AK$3250,Observed!$A$2:$A$3250,$A122,Observed!$C$2:$C$3250,$C122)),AVERAGEIFS(Observed!AK$2:AK$3250,Observed!$A$2:$A$3250,$A122,Observed!$C$2:$C$3250,$C122),"")</f>
        <v/>
      </c>
      <c r="AL122" s="24" t="str">
        <f>IF(ISNUMBER(AVERAGEIFS(Observed!AL$2:AL$3250,Observed!$A$2:$A$3250,$A122,Observed!$C$2:$C$3250,$C122)),AVERAGEIFS(Observed!AL$2:AL$3250,Observed!$A$2:$A$3250,$A122,Observed!$C$2:$C$3250,$C122),"")</f>
        <v/>
      </c>
      <c r="AM122" s="24" t="str">
        <f>IF(ISNUMBER(AVERAGEIFS(Observed!AM$2:AM$3250,Observed!$A$2:$A$3250,$A122,Observed!$C$2:$C$3250,$C122)),AVERAGEIFS(Observed!AM$2:AM$3250,Observed!$A$2:$A$3250,$A122,Observed!$C$2:$C$3250,$C122),"")</f>
        <v/>
      </c>
      <c r="AN122" s="24" t="str">
        <f>IF(ISNUMBER(AVERAGEIFS(Observed!AN$2:AN$3250,Observed!$A$2:$A$3250,$A122,Observed!$C$2:$C$3250,$C122)),AVERAGEIFS(Observed!AN$2:AN$3250,Observed!$A$2:$A$3250,$A122,Observed!$C$2:$C$3250,$C122),"")</f>
        <v/>
      </c>
      <c r="AO122" s="24" t="str">
        <f>IF(ISNUMBER(AVERAGEIFS(Observed!AO$2:AO$3250,Observed!$A$2:$A$3250,$A122,Observed!$C$2:$C$3250,$C122)),AVERAGEIFS(Observed!AO$2:AO$3250,Observed!$A$2:$A$3250,$A122,Observed!$C$2:$C$3250,$C122),"")</f>
        <v/>
      </c>
      <c r="AP122" s="24" t="str">
        <f>IF(ISNUMBER(AVERAGEIFS(Observed!AP$2:AP$3250,Observed!$A$2:$A$3250,$A122,Observed!$C$2:$C$3250,$C122)),AVERAGEIFS(Observed!AP$2:AP$3250,Observed!$A$2:$A$3250,$A122,Observed!$C$2:$C$3250,$C122),"")</f>
        <v/>
      </c>
      <c r="AQ122" s="24" t="str">
        <f>IF(ISNUMBER(AVERAGEIFS(Observed!AQ$2:AQ$3250,Observed!$A$2:$A$3250,$A122,Observed!$C$2:$C$3250,$C122)),AVERAGEIFS(Observed!AQ$2:AQ$3250,Observed!$A$2:$A$3250,$A122,Observed!$C$2:$C$3250,$C122),"")</f>
        <v/>
      </c>
      <c r="AR122" s="24" t="str">
        <f>IF(ISNUMBER(AVERAGEIFS(Observed!AR$2:AR$3250,Observed!$A$2:$A$3250,$A122,Observed!$C$2:$C$3250,$C122)),AVERAGEIFS(Observed!AR$2:AR$3250,Observed!$A$2:$A$3250,$A122,Observed!$C$2:$C$3250,$C122),"")</f>
        <v/>
      </c>
      <c r="AS122" s="23" t="str">
        <f>IF(ISNUMBER(AVERAGEIFS(Observed!AS$2:AS$3250,Observed!$A$2:$A$3250,$A122,Observed!$C$2:$C$3250,$C122)),AVERAGEIFS(Observed!AS$2:AS$3250,Observed!$A$2:$A$3250,$A122,Observed!$C$2:$C$3250,$C122),"")</f>
        <v/>
      </c>
      <c r="AT122" s="24" t="str">
        <f>IF(ISNUMBER(AVERAGEIFS(Observed!AT$2:AT$3250,Observed!$A$2:$A$3250,$A122,Observed!$C$2:$C$3250,$C122)),AVERAGEIFS(Observed!AT$2:AT$3250,Observed!$A$2:$A$3250,$A122,Observed!$C$2:$C$3250,$C122),"")</f>
        <v/>
      </c>
      <c r="AU122" s="23" t="str">
        <f>IF(ISNUMBER(AVERAGEIFS(Observed!AU$2:AU$3250,Observed!$A$2:$A$3250,$A122,Observed!$C$2:$C$3250,$C122)),AVERAGEIFS(Observed!AU$2:AU$3250,Observed!$A$2:$A$3250,$A122,Observed!$C$2:$C$3250,$C122),"")</f>
        <v/>
      </c>
      <c r="AV122" s="23" t="str">
        <f>IF(ISNUMBER(AVERAGEIFS(Observed!AV$2:AV$3250,Observed!$A$2:$A$3250,$A122,Observed!$C$2:$C$3250,$C122)),AVERAGEIFS(Observed!AV$2:AV$3250,Observed!$A$2:$A$3250,$A122,Observed!$C$2:$C$3250,$C122),"")</f>
        <v/>
      </c>
      <c r="AW122" s="2">
        <f>COUNTIFS(Observed!$A$2:$A$3250,$A122,Observed!$C$2:$C$3250,$C122)</f>
        <v>3</v>
      </c>
      <c r="AX122" s="2">
        <f t="shared" si="1"/>
        <v>1</v>
      </c>
    </row>
    <row r="123" spans="1:50" x14ac:dyDescent="0.25">
      <c r="A123" s="4" t="s">
        <v>118</v>
      </c>
      <c r="B123" t="s">
        <v>24</v>
      </c>
      <c r="C123" s="3">
        <v>42204</v>
      </c>
      <c r="D123">
        <v>1</v>
      </c>
      <c r="E123">
        <v>50</v>
      </c>
      <c r="J123" s="2" t="s">
        <v>45</v>
      </c>
      <c r="K123" s="2" t="s">
        <v>22</v>
      </c>
      <c r="L123">
        <v>5</v>
      </c>
      <c r="M123" s="2" t="s">
        <v>116</v>
      </c>
      <c r="N123" s="22">
        <f>IF(ISNUMBER(AVERAGEIFS(Observed!N$2:N$3250,Observed!$A$2:$A$3250,$A123,Observed!$C$2:$C$3250,$C123)),AVERAGEIFS(Observed!N$2:N$3250,Observed!$A$2:$A$3250,$A123,Observed!$C$2:$C$3250,$C123),"")</f>
        <v>1564</v>
      </c>
      <c r="O123" s="23">
        <f>IF(ISNUMBER(AVERAGEIFS(Observed!O$2:O$3250,Observed!$A$2:$A$3250,$A123,Observed!$C$2:$C$3250,$C123)),AVERAGEIFS(Observed!O$2:O$3250,Observed!$A$2:$A$3250,$A123,Observed!$C$2:$C$3250,$C123),"")</f>
        <v>156.4</v>
      </c>
      <c r="P123" s="23" t="str">
        <f>IF(ISNUMBER(AVERAGEIFS(Observed!P$2:P$3250,Observed!$A$2:$A$3250,$A123,Observed!$C$2:$C$3250,$C123)),AVERAGEIFS(Observed!P$2:P$3250,Observed!$A$2:$A$3250,$A123,Observed!$C$2:$C$3250,$C123),"")</f>
        <v/>
      </c>
      <c r="Q123" s="23" t="str">
        <f>IF(ISNUMBER(AVERAGEIFS(Observed!Q$2:Q$3250,Observed!$A$2:$A$3250,$A123,Observed!$C$2:$C$3250,$C123)),AVERAGEIFS(Observed!Q$2:Q$3250,Observed!$A$2:$A$3250,$A123,Observed!$C$2:$C$3250,$C123),"")</f>
        <v/>
      </c>
      <c r="R123" s="23" t="str">
        <f>IF(ISNUMBER(AVERAGEIFS(Observed!R$2:R$3250,Observed!$A$2:$A$3250,$A123,Observed!$C$2:$C$3250,$C123)),AVERAGEIFS(Observed!R$2:R$3250,Observed!$A$2:$A$3250,$A123,Observed!$C$2:$C$3250,$C123),"")</f>
        <v/>
      </c>
      <c r="S123" s="24" t="str">
        <f>IF(ISNUMBER(AVERAGEIFS(Observed!S$2:S$3250,Observed!$A$2:$A$3250,$A123,Observed!$C$2:$C$3250,$C123)),AVERAGEIFS(Observed!S$2:S$3250,Observed!$A$2:$A$3250,$A123,Observed!$C$2:$C$3250,$C123),"")</f>
        <v/>
      </c>
      <c r="T123" s="24" t="str">
        <f>IF(ISNUMBER(AVERAGEIFS(Observed!T$2:T$3250,Observed!$A$2:$A$3250,$A123,Observed!$C$2:$C$3250,$C123)),AVERAGEIFS(Observed!T$2:T$3250,Observed!$A$2:$A$3250,$A123,Observed!$C$2:$C$3250,$C123),"")</f>
        <v/>
      </c>
      <c r="U123" s="24" t="str">
        <f>IF(ISNUMBER(AVERAGEIFS(Observed!U$2:U$3250,Observed!$A$2:$A$3250,$A123,Observed!$C$2:$C$3250,$C123)),AVERAGEIFS(Observed!U$2:U$3250,Observed!$A$2:$A$3250,$A123,Observed!$C$2:$C$3250,$C123),"")</f>
        <v/>
      </c>
      <c r="V123" s="23" t="str">
        <f>IF(ISNUMBER(AVERAGEIFS(Observed!V$2:V$3250,Observed!$A$2:$A$3250,$A123,Observed!$C$2:$C$3250,$C123)),AVERAGEIFS(Observed!V$2:V$3250,Observed!$A$2:$A$3250,$A123,Observed!$C$2:$C$3250,$C123),"")</f>
        <v/>
      </c>
      <c r="W123" s="25" t="str">
        <f>IF(ISNUMBER(AVERAGEIFS(Observed!W$2:W$3250,Observed!$A$2:$A$3250,$A123,Observed!$C$2:$C$3250,$C123)),AVERAGEIFS(Observed!W$2:W$3250,Observed!$A$2:$A$3250,$A123,Observed!$C$2:$C$3250,$C123),"")</f>
        <v/>
      </c>
      <c r="X123" s="25" t="str">
        <f>IF(ISNUMBER(AVERAGEIFS(Observed!X$2:X$3250,Observed!$A$2:$A$3250,$A123,Observed!$C$2:$C$3250,$C123)),AVERAGEIFS(Observed!X$2:X$3250,Observed!$A$2:$A$3250,$A123,Observed!$C$2:$C$3250,$C123),"")</f>
        <v/>
      </c>
      <c r="Y123" s="23" t="str">
        <f>IF(ISNUMBER(AVERAGEIFS(Observed!Y$2:Y$3250,Observed!$A$2:$A$3250,$A123,Observed!$C$2:$C$3250,$C123)),AVERAGEIFS(Observed!Y$2:Y$3250,Observed!$A$2:$A$3250,$A123,Observed!$C$2:$C$3250,$C123),"")</f>
        <v/>
      </c>
      <c r="Z123" s="23" t="str">
        <f>IF(ISNUMBER(AVERAGEIFS(Observed!Z$2:Z$3250,Observed!$A$2:$A$3250,$A123,Observed!$C$2:$C$3250,$C123)),AVERAGEIFS(Observed!Z$2:Z$3250,Observed!$A$2:$A$3250,$A123,Observed!$C$2:$C$3250,$C123),"")</f>
        <v/>
      </c>
      <c r="AA123" s="23" t="str">
        <f>IF(ISNUMBER(AVERAGEIFS(Observed!AA$2:AA$3250,Observed!$A$2:$A$3250,$A123,Observed!$C$2:$C$3250,$C123)),AVERAGEIFS(Observed!AA$2:AA$3250,Observed!$A$2:$A$3250,$A123,Observed!$C$2:$C$3250,$C123),"")</f>
        <v/>
      </c>
      <c r="AB123" s="23" t="str">
        <f>IF(ISNUMBER(AVERAGEIFS(Observed!AB$2:AB$3250,Observed!$A$2:$A$3250,$A123,Observed!$C$2:$C$3250,$C123)),AVERAGEIFS(Observed!AB$2:AB$3250,Observed!$A$2:$A$3250,$A123,Observed!$C$2:$C$3250,$C123),"")</f>
        <v/>
      </c>
      <c r="AC123" s="23" t="str">
        <f>IF(ISNUMBER(AVERAGEIFS(Observed!AC$2:AC$3250,Observed!$A$2:$A$3250,$A123,Observed!$C$2:$C$3250,$C123)),AVERAGEIFS(Observed!AC$2:AC$3250,Observed!$A$2:$A$3250,$A123,Observed!$C$2:$C$3250,$C123),"")</f>
        <v/>
      </c>
      <c r="AD123" s="23" t="str">
        <f>IF(ISNUMBER(AVERAGEIFS(Observed!AD$2:AD$3250,Observed!$A$2:$A$3250,$A123,Observed!$C$2:$C$3250,$C123)),AVERAGEIFS(Observed!AD$2:AD$3250,Observed!$A$2:$A$3250,$A123,Observed!$C$2:$C$3250,$C123),"")</f>
        <v/>
      </c>
      <c r="AE123" s="23" t="str">
        <f>IF(ISNUMBER(AVERAGEIFS(Observed!AE$2:AE$3250,Observed!$A$2:$A$3250,$A123,Observed!$C$2:$C$3250,$C123)),AVERAGEIFS(Observed!AE$2:AE$3250,Observed!$A$2:$A$3250,$A123,Observed!$C$2:$C$3250,$C123),"")</f>
        <v/>
      </c>
      <c r="AF123" s="23" t="str">
        <f>IF(ISNUMBER(AVERAGEIFS(Observed!AF$2:AF$3250,Observed!$A$2:$A$3250,$A123,Observed!$C$2:$C$3250,$C123)),AVERAGEIFS(Observed!AF$2:AF$3250,Observed!$A$2:$A$3250,$A123,Observed!$C$2:$C$3250,$C123),"")</f>
        <v/>
      </c>
      <c r="AG123" s="23" t="str">
        <f>IF(ISNUMBER(AVERAGEIFS(Observed!AG$2:AG$3250,Observed!$A$2:$A$3250,$A123,Observed!$C$2:$C$3250,$C123)),AVERAGEIFS(Observed!AG$2:AG$3250,Observed!$A$2:$A$3250,$A123,Observed!$C$2:$C$3250,$C123),"")</f>
        <v/>
      </c>
      <c r="AH123" s="24" t="str">
        <f>IF(ISNUMBER(AVERAGEIFS(Observed!AH$2:AH$3250,Observed!$A$2:$A$3250,$A123,Observed!$C$2:$C$3250,$C123)),AVERAGEIFS(Observed!AH$2:AH$3250,Observed!$A$2:$A$3250,$A123,Observed!$C$2:$C$3250,$C123),"")</f>
        <v/>
      </c>
      <c r="AI123" s="24" t="str">
        <f>IF(ISNUMBER(AVERAGEIFS(Observed!AI$2:AI$3250,Observed!$A$2:$A$3250,$A123,Observed!$C$2:$C$3250,$C123)),AVERAGEIFS(Observed!AI$2:AI$3250,Observed!$A$2:$A$3250,$A123,Observed!$C$2:$C$3250,$C123),"")</f>
        <v/>
      </c>
      <c r="AJ123" s="24" t="str">
        <f>IF(ISNUMBER(AVERAGEIFS(Observed!AJ$2:AJ$3250,Observed!$A$2:$A$3250,$A123,Observed!$C$2:$C$3250,$C123)),AVERAGEIFS(Observed!AJ$2:AJ$3250,Observed!$A$2:$A$3250,$A123,Observed!$C$2:$C$3250,$C123),"")</f>
        <v/>
      </c>
      <c r="AK123" s="23" t="str">
        <f>IF(ISNUMBER(AVERAGEIFS(Observed!AK$2:AK$3250,Observed!$A$2:$A$3250,$A123,Observed!$C$2:$C$3250,$C123)),AVERAGEIFS(Observed!AK$2:AK$3250,Observed!$A$2:$A$3250,$A123,Observed!$C$2:$C$3250,$C123),"")</f>
        <v/>
      </c>
      <c r="AL123" s="24" t="str">
        <f>IF(ISNUMBER(AVERAGEIFS(Observed!AL$2:AL$3250,Observed!$A$2:$A$3250,$A123,Observed!$C$2:$C$3250,$C123)),AVERAGEIFS(Observed!AL$2:AL$3250,Observed!$A$2:$A$3250,$A123,Observed!$C$2:$C$3250,$C123),"")</f>
        <v/>
      </c>
      <c r="AM123" s="24" t="str">
        <f>IF(ISNUMBER(AVERAGEIFS(Observed!AM$2:AM$3250,Observed!$A$2:$A$3250,$A123,Observed!$C$2:$C$3250,$C123)),AVERAGEIFS(Observed!AM$2:AM$3250,Observed!$A$2:$A$3250,$A123,Observed!$C$2:$C$3250,$C123),"")</f>
        <v/>
      </c>
      <c r="AN123" s="24" t="str">
        <f>IF(ISNUMBER(AVERAGEIFS(Observed!AN$2:AN$3250,Observed!$A$2:$A$3250,$A123,Observed!$C$2:$C$3250,$C123)),AVERAGEIFS(Observed!AN$2:AN$3250,Observed!$A$2:$A$3250,$A123,Observed!$C$2:$C$3250,$C123),"")</f>
        <v/>
      </c>
      <c r="AO123" s="24" t="str">
        <f>IF(ISNUMBER(AVERAGEIFS(Observed!AO$2:AO$3250,Observed!$A$2:$A$3250,$A123,Observed!$C$2:$C$3250,$C123)),AVERAGEIFS(Observed!AO$2:AO$3250,Observed!$A$2:$A$3250,$A123,Observed!$C$2:$C$3250,$C123),"")</f>
        <v/>
      </c>
      <c r="AP123" s="24" t="str">
        <f>IF(ISNUMBER(AVERAGEIFS(Observed!AP$2:AP$3250,Observed!$A$2:$A$3250,$A123,Observed!$C$2:$C$3250,$C123)),AVERAGEIFS(Observed!AP$2:AP$3250,Observed!$A$2:$A$3250,$A123,Observed!$C$2:$C$3250,$C123),"")</f>
        <v/>
      </c>
      <c r="AQ123" s="24" t="str">
        <f>IF(ISNUMBER(AVERAGEIFS(Observed!AQ$2:AQ$3250,Observed!$A$2:$A$3250,$A123,Observed!$C$2:$C$3250,$C123)),AVERAGEIFS(Observed!AQ$2:AQ$3250,Observed!$A$2:$A$3250,$A123,Observed!$C$2:$C$3250,$C123),"")</f>
        <v/>
      </c>
      <c r="AR123" s="24" t="str">
        <f>IF(ISNUMBER(AVERAGEIFS(Observed!AR$2:AR$3250,Observed!$A$2:$A$3250,$A123,Observed!$C$2:$C$3250,$C123)),AVERAGEIFS(Observed!AR$2:AR$3250,Observed!$A$2:$A$3250,$A123,Observed!$C$2:$C$3250,$C123),"")</f>
        <v/>
      </c>
      <c r="AS123" s="23" t="str">
        <f>IF(ISNUMBER(AVERAGEIFS(Observed!AS$2:AS$3250,Observed!$A$2:$A$3250,$A123,Observed!$C$2:$C$3250,$C123)),AVERAGEIFS(Observed!AS$2:AS$3250,Observed!$A$2:$A$3250,$A123,Observed!$C$2:$C$3250,$C123),"")</f>
        <v/>
      </c>
      <c r="AT123" s="24" t="str">
        <f>IF(ISNUMBER(AVERAGEIFS(Observed!AT$2:AT$3250,Observed!$A$2:$A$3250,$A123,Observed!$C$2:$C$3250,$C123)),AVERAGEIFS(Observed!AT$2:AT$3250,Observed!$A$2:$A$3250,$A123,Observed!$C$2:$C$3250,$C123),"")</f>
        <v/>
      </c>
      <c r="AU123" s="23" t="str">
        <f>IF(ISNUMBER(AVERAGEIFS(Observed!AU$2:AU$3250,Observed!$A$2:$A$3250,$A123,Observed!$C$2:$C$3250,$C123)),AVERAGEIFS(Observed!AU$2:AU$3250,Observed!$A$2:$A$3250,$A123,Observed!$C$2:$C$3250,$C123),"")</f>
        <v/>
      </c>
      <c r="AV123" s="23" t="str">
        <f>IF(ISNUMBER(AVERAGEIFS(Observed!AV$2:AV$3250,Observed!$A$2:$A$3250,$A123,Observed!$C$2:$C$3250,$C123)),AVERAGEIFS(Observed!AV$2:AV$3250,Observed!$A$2:$A$3250,$A123,Observed!$C$2:$C$3250,$C123),"")</f>
        <v/>
      </c>
      <c r="AW123" s="2">
        <f>COUNTIFS(Observed!$A$2:$A$3250,$A123,Observed!$C$2:$C$3250,$C123)</f>
        <v>3</v>
      </c>
      <c r="AX123" s="2">
        <f t="shared" si="1"/>
        <v>1</v>
      </c>
    </row>
    <row r="124" spans="1:50" x14ac:dyDescent="0.25">
      <c r="A124" s="4" t="s">
        <v>119</v>
      </c>
      <c r="B124" t="s">
        <v>24</v>
      </c>
      <c r="C124" s="3">
        <v>42204</v>
      </c>
      <c r="D124">
        <v>1</v>
      </c>
      <c r="E124">
        <v>100</v>
      </c>
      <c r="J124" s="2" t="s">
        <v>45</v>
      </c>
      <c r="K124" s="2" t="s">
        <v>22</v>
      </c>
      <c r="L124">
        <v>5</v>
      </c>
      <c r="M124" s="2" t="s">
        <v>116</v>
      </c>
      <c r="N124" s="22">
        <f>IF(ISNUMBER(AVERAGEIFS(Observed!N$2:N$3250,Observed!$A$2:$A$3250,$A124,Observed!$C$2:$C$3250,$C124)),AVERAGEIFS(Observed!N$2:N$3250,Observed!$A$2:$A$3250,$A124,Observed!$C$2:$C$3250,$C124),"")</f>
        <v>1676</v>
      </c>
      <c r="O124" s="23">
        <f>IF(ISNUMBER(AVERAGEIFS(Observed!O$2:O$3250,Observed!$A$2:$A$3250,$A124,Observed!$C$2:$C$3250,$C124)),AVERAGEIFS(Observed!O$2:O$3250,Observed!$A$2:$A$3250,$A124,Observed!$C$2:$C$3250,$C124),"")</f>
        <v>167.6</v>
      </c>
      <c r="P124" s="23" t="str">
        <f>IF(ISNUMBER(AVERAGEIFS(Observed!P$2:P$3250,Observed!$A$2:$A$3250,$A124,Observed!$C$2:$C$3250,$C124)),AVERAGEIFS(Observed!P$2:P$3250,Observed!$A$2:$A$3250,$A124,Observed!$C$2:$C$3250,$C124),"")</f>
        <v/>
      </c>
      <c r="Q124" s="23" t="str">
        <f>IF(ISNUMBER(AVERAGEIFS(Observed!Q$2:Q$3250,Observed!$A$2:$A$3250,$A124,Observed!$C$2:$C$3250,$C124)),AVERAGEIFS(Observed!Q$2:Q$3250,Observed!$A$2:$A$3250,$A124,Observed!$C$2:$C$3250,$C124),"")</f>
        <v/>
      </c>
      <c r="R124" s="23" t="str">
        <f>IF(ISNUMBER(AVERAGEIFS(Observed!R$2:R$3250,Observed!$A$2:$A$3250,$A124,Observed!$C$2:$C$3250,$C124)),AVERAGEIFS(Observed!R$2:R$3250,Observed!$A$2:$A$3250,$A124,Observed!$C$2:$C$3250,$C124),"")</f>
        <v/>
      </c>
      <c r="S124" s="24" t="str">
        <f>IF(ISNUMBER(AVERAGEIFS(Observed!S$2:S$3250,Observed!$A$2:$A$3250,$A124,Observed!$C$2:$C$3250,$C124)),AVERAGEIFS(Observed!S$2:S$3250,Observed!$A$2:$A$3250,$A124,Observed!$C$2:$C$3250,$C124),"")</f>
        <v/>
      </c>
      <c r="T124" s="24" t="str">
        <f>IF(ISNUMBER(AVERAGEIFS(Observed!T$2:T$3250,Observed!$A$2:$A$3250,$A124,Observed!$C$2:$C$3250,$C124)),AVERAGEIFS(Observed!T$2:T$3250,Observed!$A$2:$A$3250,$A124,Observed!$C$2:$C$3250,$C124),"")</f>
        <v/>
      </c>
      <c r="U124" s="24" t="str">
        <f>IF(ISNUMBER(AVERAGEIFS(Observed!U$2:U$3250,Observed!$A$2:$A$3250,$A124,Observed!$C$2:$C$3250,$C124)),AVERAGEIFS(Observed!U$2:U$3250,Observed!$A$2:$A$3250,$A124,Observed!$C$2:$C$3250,$C124),"")</f>
        <v/>
      </c>
      <c r="V124" s="23" t="str">
        <f>IF(ISNUMBER(AVERAGEIFS(Observed!V$2:V$3250,Observed!$A$2:$A$3250,$A124,Observed!$C$2:$C$3250,$C124)),AVERAGEIFS(Observed!V$2:V$3250,Observed!$A$2:$A$3250,$A124,Observed!$C$2:$C$3250,$C124),"")</f>
        <v/>
      </c>
      <c r="W124" s="25" t="str">
        <f>IF(ISNUMBER(AVERAGEIFS(Observed!W$2:W$3250,Observed!$A$2:$A$3250,$A124,Observed!$C$2:$C$3250,$C124)),AVERAGEIFS(Observed!W$2:W$3250,Observed!$A$2:$A$3250,$A124,Observed!$C$2:$C$3250,$C124),"")</f>
        <v/>
      </c>
      <c r="X124" s="25" t="str">
        <f>IF(ISNUMBER(AVERAGEIFS(Observed!X$2:X$3250,Observed!$A$2:$A$3250,$A124,Observed!$C$2:$C$3250,$C124)),AVERAGEIFS(Observed!X$2:X$3250,Observed!$A$2:$A$3250,$A124,Observed!$C$2:$C$3250,$C124),"")</f>
        <v/>
      </c>
      <c r="Y124" s="23" t="str">
        <f>IF(ISNUMBER(AVERAGEIFS(Observed!Y$2:Y$3250,Observed!$A$2:$A$3250,$A124,Observed!$C$2:$C$3250,$C124)),AVERAGEIFS(Observed!Y$2:Y$3250,Observed!$A$2:$A$3250,$A124,Observed!$C$2:$C$3250,$C124),"")</f>
        <v/>
      </c>
      <c r="Z124" s="23" t="str">
        <f>IF(ISNUMBER(AVERAGEIFS(Observed!Z$2:Z$3250,Observed!$A$2:$A$3250,$A124,Observed!$C$2:$C$3250,$C124)),AVERAGEIFS(Observed!Z$2:Z$3250,Observed!$A$2:$A$3250,$A124,Observed!$C$2:$C$3250,$C124),"")</f>
        <v/>
      </c>
      <c r="AA124" s="23" t="str">
        <f>IF(ISNUMBER(AVERAGEIFS(Observed!AA$2:AA$3250,Observed!$A$2:$A$3250,$A124,Observed!$C$2:$C$3250,$C124)),AVERAGEIFS(Observed!AA$2:AA$3250,Observed!$A$2:$A$3250,$A124,Observed!$C$2:$C$3250,$C124),"")</f>
        <v/>
      </c>
      <c r="AB124" s="23" t="str">
        <f>IF(ISNUMBER(AVERAGEIFS(Observed!AB$2:AB$3250,Observed!$A$2:$A$3250,$A124,Observed!$C$2:$C$3250,$C124)),AVERAGEIFS(Observed!AB$2:AB$3250,Observed!$A$2:$A$3250,$A124,Observed!$C$2:$C$3250,$C124),"")</f>
        <v/>
      </c>
      <c r="AC124" s="23" t="str">
        <f>IF(ISNUMBER(AVERAGEIFS(Observed!AC$2:AC$3250,Observed!$A$2:$A$3250,$A124,Observed!$C$2:$C$3250,$C124)),AVERAGEIFS(Observed!AC$2:AC$3250,Observed!$A$2:$A$3250,$A124,Observed!$C$2:$C$3250,$C124),"")</f>
        <v/>
      </c>
      <c r="AD124" s="23" t="str">
        <f>IF(ISNUMBER(AVERAGEIFS(Observed!AD$2:AD$3250,Observed!$A$2:$A$3250,$A124,Observed!$C$2:$C$3250,$C124)),AVERAGEIFS(Observed!AD$2:AD$3250,Observed!$A$2:$A$3250,$A124,Observed!$C$2:$C$3250,$C124),"")</f>
        <v/>
      </c>
      <c r="AE124" s="23" t="str">
        <f>IF(ISNUMBER(AVERAGEIFS(Observed!AE$2:AE$3250,Observed!$A$2:$A$3250,$A124,Observed!$C$2:$C$3250,$C124)),AVERAGEIFS(Observed!AE$2:AE$3250,Observed!$A$2:$A$3250,$A124,Observed!$C$2:$C$3250,$C124),"")</f>
        <v/>
      </c>
      <c r="AF124" s="23" t="str">
        <f>IF(ISNUMBER(AVERAGEIFS(Observed!AF$2:AF$3250,Observed!$A$2:$A$3250,$A124,Observed!$C$2:$C$3250,$C124)),AVERAGEIFS(Observed!AF$2:AF$3250,Observed!$A$2:$A$3250,$A124,Observed!$C$2:$C$3250,$C124),"")</f>
        <v/>
      </c>
      <c r="AG124" s="23" t="str">
        <f>IF(ISNUMBER(AVERAGEIFS(Observed!AG$2:AG$3250,Observed!$A$2:$A$3250,$A124,Observed!$C$2:$C$3250,$C124)),AVERAGEIFS(Observed!AG$2:AG$3250,Observed!$A$2:$A$3250,$A124,Observed!$C$2:$C$3250,$C124),"")</f>
        <v/>
      </c>
      <c r="AH124" s="24" t="str">
        <f>IF(ISNUMBER(AVERAGEIFS(Observed!AH$2:AH$3250,Observed!$A$2:$A$3250,$A124,Observed!$C$2:$C$3250,$C124)),AVERAGEIFS(Observed!AH$2:AH$3250,Observed!$A$2:$A$3250,$A124,Observed!$C$2:$C$3250,$C124),"")</f>
        <v/>
      </c>
      <c r="AI124" s="24" t="str">
        <f>IF(ISNUMBER(AVERAGEIFS(Observed!AI$2:AI$3250,Observed!$A$2:$A$3250,$A124,Observed!$C$2:$C$3250,$C124)),AVERAGEIFS(Observed!AI$2:AI$3250,Observed!$A$2:$A$3250,$A124,Observed!$C$2:$C$3250,$C124),"")</f>
        <v/>
      </c>
      <c r="AJ124" s="24" t="str">
        <f>IF(ISNUMBER(AVERAGEIFS(Observed!AJ$2:AJ$3250,Observed!$A$2:$A$3250,$A124,Observed!$C$2:$C$3250,$C124)),AVERAGEIFS(Observed!AJ$2:AJ$3250,Observed!$A$2:$A$3250,$A124,Observed!$C$2:$C$3250,$C124),"")</f>
        <v/>
      </c>
      <c r="AK124" s="23" t="str">
        <f>IF(ISNUMBER(AVERAGEIFS(Observed!AK$2:AK$3250,Observed!$A$2:$A$3250,$A124,Observed!$C$2:$C$3250,$C124)),AVERAGEIFS(Observed!AK$2:AK$3250,Observed!$A$2:$A$3250,$A124,Observed!$C$2:$C$3250,$C124),"")</f>
        <v/>
      </c>
      <c r="AL124" s="24" t="str">
        <f>IF(ISNUMBER(AVERAGEIFS(Observed!AL$2:AL$3250,Observed!$A$2:$A$3250,$A124,Observed!$C$2:$C$3250,$C124)),AVERAGEIFS(Observed!AL$2:AL$3250,Observed!$A$2:$A$3250,$A124,Observed!$C$2:$C$3250,$C124),"")</f>
        <v/>
      </c>
      <c r="AM124" s="24" t="str">
        <f>IF(ISNUMBER(AVERAGEIFS(Observed!AM$2:AM$3250,Observed!$A$2:$A$3250,$A124,Observed!$C$2:$C$3250,$C124)),AVERAGEIFS(Observed!AM$2:AM$3250,Observed!$A$2:$A$3250,$A124,Observed!$C$2:$C$3250,$C124),"")</f>
        <v/>
      </c>
      <c r="AN124" s="24" t="str">
        <f>IF(ISNUMBER(AVERAGEIFS(Observed!AN$2:AN$3250,Observed!$A$2:$A$3250,$A124,Observed!$C$2:$C$3250,$C124)),AVERAGEIFS(Observed!AN$2:AN$3250,Observed!$A$2:$A$3250,$A124,Observed!$C$2:$C$3250,$C124),"")</f>
        <v/>
      </c>
      <c r="AO124" s="24" t="str">
        <f>IF(ISNUMBER(AVERAGEIFS(Observed!AO$2:AO$3250,Observed!$A$2:$A$3250,$A124,Observed!$C$2:$C$3250,$C124)),AVERAGEIFS(Observed!AO$2:AO$3250,Observed!$A$2:$A$3250,$A124,Observed!$C$2:$C$3250,$C124),"")</f>
        <v/>
      </c>
      <c r="AP124" s="24" t="str">
        <f>IF(ISNUMBER(AVERAGEIFS(Observed!AP$2:AP$3250,Observed!$A$2:$A$3250,$A124,Observed!$C$2:$C$3250,$C124)),AVERAGEIFS(Observed!AP$2:AP$3250,Observed!$A$2:$A$3250,$A124,Observed!$C$2:$C$3250,$C124),"")</f>
        <v/>
      </c>
      <c r="AQ124" s="24" t="str">
        <f>IF(ISNUMBER(AVERAGEIFS(Observed!AQ$2:AQ$3250,Observed!$A$2:$A$3250,$A124,Observed!$C$2:$C$3250,$C124)),AVERAGEIFS(Observed!AQ$2:AQ$3250,Observed!$A$2:$A$3250,$A124,Observed!$C$2:$C$3250,$C124),"")</f>
        <v/>
      </c>
      <c r="AR124" s="24" t="str">
        <f>IF(ISNUMBER(AVERAGEIFS(Observed!AR$2:AR$3250,Observed!$A$2:$A$3250,$A124,Observed!$C$2:$C$3250,$C124)),AVERAGEIFS(Observed!AR$2:AR$3250,Observed!$A$2:$A$3250,$A124,Observed!$C$2:$C$3250,$C124),"")</f>
        <v/>
      </c>
      <c r="AS124" s="23" t="str">
        <f>IF(ISNUMBER(AVERAGEIFS(Observed!AS$2:AS$3250,Observed!$A$2:$A$3250,$A124,Observed!$C$2:$C$3250,$C124)),AVERAGEIFS(Observed!AS$2:AS$3250,Observed!$A$2:$A$3250,$A124,Observed!$C$2:$C$3250,$C124),"")</f>
        <v/>
      </c>
      <c r="AT124" s="24" t="str">
        <f>IF(ISNUMBER(AVERAGEIFS(Observed!AT$2:AT$3250,Observed!$A$2:$A$3250,$A124,Observed!$C$2:$C$3250,$C124)),AVERAGEIFS(Observed!AT$2:AT$3250,Observed!$A$2:$A$3250,$A124,Observed!$C$2:$C$3250,$C124),"")</f>
        <v/>
      </c>
      <c r="AU124" s="23" t="str">
        <f>IF(ISNUMBER(AVERAGEIFS(Observed!AU$2:AU$3250,Observed!$A$2:$A$3250,$A124,Observed!$C$2:$C$3250,$C124)),AVERAGEIFS(Observed!AU$2:AU$3250,Observed!$A$2:$A$3250,$A124,Observed!$C$2:$C$3250,$C124),"")</f>
        <v/>
      </c>
      <c r="AV124" s="23" t="str">
        <f>IF(ISNUMBER(AVERAGEIFS(Observed!AV$2:AV$3250,Observed!$A$2:$A$3250,$A124,Observed!$C$2:$C$3250,$C124)),AVERAGEIFS(Observed!AV$2:AV$3250,Observed!$A$2:$A$3250,$A124,Observed!$C$2:$C$3250,$C124),"")</f>
        <v/>
      </c>
      <c r="AW124" s="2">
        <f>COUNTIFS(Observed!$A$2:$A$3250,$A124,Observed!$C$2:$C$3250,$C124)</f>
        <v>3</v>
      </c>
      <c r="AX124" s="2">
        <f t="shared" si="1"/>
        <v>1</v>
      </c>
    </row>
    <row r="125" spans="1:50" x14ac:dyDescent="0.25">
      <c r="A125" s="4" t="s">
        <v>120</v>
      </c>
      <c r="B125" t="s">
        <v>24</v>
      </c>
      <c r="C125" s="3">
        <v>42204</v>
      </c>
      <c r="D125">
        <v>1</v>
      </c>
      <c r="E125">
        <v>200</v>
      </c>
      <c r="J125" s="2" t="s">
        <v>45</v>
      </c>
      <c r="K125" s="2" t="s">
        <v>22</v>
      </c>
      <c r="L125">
        <v>5</v>
      </c>
      <c r="M125" s="2" t="s">
        <v>116</v>
      </c>
      <c r="N125" s="22">
        <f>IF(ISNUMBER(AVERAGEIFS(Observed!N$2:N$3250,Observed!$A$2:$A$3250,$A125,Observed!$C$2:$C$3250,$C125)),AVERAGEIFS(Observed!N$2:N$3250,Observed!$A$2:$A$3250,$A125,Observed!$C$2:$C$3250,$C125),"")</f>
        <v>1956</v>
      </c>
      <c r="O125" s="23">
        <f>IF(ISNUMBER(AVERAGEIFS(Observed!O$2:O$3250,Observed!$A$2:$A$3250,$A125,Observed!$C$2:$C$3250,$C125)),AVERAGEIFS(Observed!O$2:O$3250,Observed!$A$2:$A$3250,$A125,Observed!$C$2:$C$3250,$C125),"")</f>
        <v>195.6</v>
      </c>
      <c r="P125" s="23" t="str">
        <f>IF(ISNUMBER(AVERAGEIFS(Observed!P$2:P$3250,Observed!$A$2:$A$3250,$A125,Observed!$C$2:$C$3250,$C125)),AVERAGEIFS(Observed!P$2:P$3250,Observed!$A$2:$A$3250,$A125,Observed!$C$2:$C$3250,$C125),"")</f>
        <v/>
      </c>
      <c r="Q125" s="23" t="str">
        <f>IF(ISNUMBER(AVERAGEIFS(Observed!Q$2:Q$3250,Observed!$A$2:$A$3250,$A125,Observed!$C$2:$C$3250,$C125)),AVERAGEIFS(Observed!Q$2:Q$3250,Observed!$A$2:$A$3250,$A125,Observed!$C$2:$C$3250,$C125),"")</f>
        <v/>
      </c>
      <c r="R125" s="23" t="str">
        <f>IF(ISNUMBER(AVERAGEIFS(Observed!R$2:R$3250,Observed!$A$2:$A$3250,$A125,Observed!$C$2:$C$3250,$C125)),AVERAGEIFS(Observed!R$2:R$3250,Observed!$A$2:$A$3250,$A125,Observed!$C$2:$C$3250,$C125),"")</f>
        <v/>
      </c>
      <c r="S125" s="24" t="str">
        <f>IF(ISNUMBER(AVERAGEIFS(Observed!S$2:S$3250,Observed!$A$2:$A$3250,$A125,Observed!$C$2:$C$3250,$C125)),AVERAGEIFS(Observed!S$2:S$3250,Observed!$A$2:$A$3250,$A125,Observed!$C$2:$C$3250,$C125),"")</f>
        <v/>
      </c>
      <c r="T125" s="24" t="str">
        <f>IF(ISNUMBER(AVERAGEIFS(Observed!T$2:T$3250,Observed!$A$2:$A$3250,$A125,Observed!$C$2:$C$3250,$C125)),AVERAGEIFS(Observed!T$2:T$3250,Observed!$A$2:$A$3250,$A125,Observed!$C$2:$C$3250,$C125),"")</f>
        <v/>
      </c>
      <c r="U125" s="24" t="str">
        <f>IF(ISNUMBER(AVERAGEIFS(Observed!U$2:U$3250,Observed!$A$2:$A$3250,$A125,Observed!$C$2:$C$3250,$C125)),AVERAGEIFS(Observed!U$2:U$3250,Observed!$A$2:$A$3250,$A125,Observed!$C$2:$C$3250,$C125),"")</f>
        <v/>
      </c>
      <c r="V125" s="23" t="str">
        <f>IF(ISNUMBER(AVERAGEIFS(Observed!V$2:V$3250,Observed!$A$2:$A$3250,$A125,Observed!$C$2:$C$3250,$C125)),AVERAGEIFS(Observed!V$2:V$3250,Observed!$A$2:$A$3250,$A125,Observed!$C$2:$C$3250,$C125),"")</f>
        <v/>
      </c>
      <c r="W125" s="25" t="str">
        <f>IF(ISNUMBER(AVERAGEIFS(Observed!W$2:W$3250,Observed!$A$2:$A$3250,$A125,Observed!$C$2:$C$3250,$C125)),AVERAGEIFS(Observed!W$2:W$3250,Observed!$A$2:$A$3250,$A125,Observed!$C$2:$C$3250,$C125),"")</f>
        <v/>
      </c>
      <c r="X125" s="25" t="str">
        <f>IF(ISNUMBER(AVERAGEIFS(Observed!X$2:X$3250,Observed!$A$2:$A$3250,$A125,Observed!$C$2:$C$3250,$C125)),AVERAGEIFS(Observed!X$2:X$3250,Observed!$A$2:$A$3250,$A125,Observed!$C$2:$C$3250,$C125),"")</f>
        <v/>
      </c>
      <c r="Y125" s="23" t="str">
        <f>IF(ISNUMBER(AVERAGEIFS(Observed!Y$2:Y$3250,Observed!$A$2:$A$3250,$A125,Observed!$C$2:$C$3250,$C125)),AVERAGEIFS(Observed!Y$2:Y$3250,Observed!$A$2:$A$3250,$A125,Observed!$C$2:$C$3250,$C125),"")</f>
        <v/>
      </c>
      <c r="Z125" s="23" t="str">
        <f>IF(ISNUMBER(AVERAGEIFS(Observed!Z$2:Z$3250,Observed!$A$2:$A$3250,$A125,Observed!$C$2:$C$3250,$C125)),AVERAGEIFS(Observed!Z$2:Z$3250,Observed!$A$2:$A$3250,$A125,Observed!$C$2:$C$3250,$C125),"")</f>
        <v/>
      </c>
      <c r="AA125" s="23" t="str">
        <f>IF(ISNUMBER(AVERAGEIFS(Observed!AA$2:AA$3250,Observed!$A$2:$A$3250,$A125,Observed!$C$2:$C$3250,$C125)),AVERAGEIFS(Observed!AA$2:AA$3250,Observed!$A$2:$A$3250,$A125,Observed!$C$2:$C$3250,$C125),"")</f>
        <v/>
      </c>
      <c r="AB125" s="23" t="str">
        <f>IF(ISNUMBER(AVERAGEIFS(Observed!AB$2:AB$3250,Observed!$A$2:$A$3250,$A125,Observed!$C$2:$C$3250,$C125)),AVERAGEIFS(Observed!AB$2:AB$3250,Observed!$A$2:$A$3250,$A125,Observed!$C$2:$C$3250,$C125),"")</f>
        <v/>
      </c>
      <c r="AC125" s="23" t="str">
        <f>IF(ISNUMBER(AVERAGEIFS(Observed!AC$2:AC$3250,Observed!$A$2:$A$3250,$A125,Observed!$C$2:$C$3250,$C125)),AVERAGEIFS(Observed!AC$2:AC$3250,Observed!$A$2:$A$3250,$A125,Observed!$C$2:$C$3250,$C125),"")</f>
        <v/>
      </c>
      <c r="AD125" s="23" t="str">
        <f>IF(ISNUMBER(AVERAGEIFS(Observed!AD$2:AD$3250,Observed!$A$2:$A$3250,$A125,Observed!$C$2:$C$3250,$C125)),AVERAGEIFS(Observed!AD$2:AD$3250,Observed!$A$2:$A$3250,$A125,Observed!$C$2:$C$3250,$C125),"")</f>
        <v/>
      </c>
      <c r="AE125" s="23" t="str">
        <f>IF(ISNUMBER(AVERAGEIFS(Observed!AE$2:AE$3250,Observed!$A$2:$A$3250,$A125,Observed!$C$2:$C$3250,$C125)),AVERAGEIFS(Observed!AE$2:AE$3250,Observed!$A$2:$A$3250,$A125,Observed!$C$2:$C$3250,$C125),"")</f>
        <v/>
      </c>
      <c r="AF125" s="23" t="str">
        <f>IF(ISNUMBER(AVERAGEIFS(Observed!AF$2:AF$3250,Observed!$A$2:$A$3250,$A125,Observed!$C$2:$C$3250,$C125)),AVERAGEIFS(Observed!AF$2:AF$3250,Observed!$A$2:$A$3250,$A125,Observed!$C$2:$C$3250,$C125),"")</f>
        <v/>
      </c>
      <c r="AG125" s="23" t="str">
        <f>IF(ISNUMBER(AVERAGEIFS(Observed!AG$2:AG$3250,Observed!$A$2:$A$3250,$A125,Observed!$C$2:$C$3250,$C125)),AVERAGEIFS(Observed!AG$2:AG$3250,Observed!$A$2:$A$3250,$A125,Observed!$C$2:$C$3250,$C125),"")</f>
        <v/>
      </c>
      <c r="AH125" s="24" t="str">
        <f>IF(ISNUMBER(AVERAGEIFS(Observed!AH$2:AH$3250,Observed!$A$2:$A$3250,$A125,Observed!$C$2:$C$3250,$C125)),AVERAGEIFS(Observed!AH$2:AH$3250,Observed!$A$2:$A$3250,$A125,Observed!$C$2:$C$3250,$C125),"")</f>
        <v/>
      </c>
      <c r="AI125" s="24" t="str">
        <f>IF(ISNUMBER(AVERAGEIFS(Observed!AI$2:AI$3250,Observed!$A$2:$A$3250,$A125,Observed!$C$2:$C$3250,$C125)),AVERAGEIFS(Observed!AI$2:AI$3250,Observed!$A$2:$A$3250,$A125,Observed!$C$2:$C$3250,$C125),"")</f>
        <v/>
      </c>
      <c r="AJ125" s="24" t="str">
        <f>IF(ISNUMBER(AVERAGEIFS(Observed!AJ$2:AJ$3250,Observed!$A$2:$A$3250,$A125,Observed!$C$2:$C$3250,$C125)),AVERAGEIFS(Observed!AJ$2:AJ$3250,Observed!$A$2:$A$3250,$A125,Observed!$C$2:$C$3250,$C125),"")</f>
        <v/>
      </c>
      <c r="AK125" s="23" t="str">
        <f>IF(ISNUMBER(AVERAGEIFS(Observed!AK$2:AK$3250,Observed!$A$2:$A$3250,$A125,Observed!$C$2:$C$3250,$C125)),AVERAGEIFS(Observed!AK$2:AK$3250,Observed!$A$2:$A$3250,$A125,Observed!$C$2:$C$3250,$C125),"")</f>
        <v/>
      </c>
      <c r="AL125" s="24" t="str">
        <f>IF(ISNUMBER(AVERAGEIFS(Observed!AL$2:AL$3250,Observed!$A$2:$A$3250,$A125,Observed!$C$2:$C$3250,$C125)),AVERAGEIFS(Observed!AL$2:AL$3250,Observed!$A$2:$A$3250,$A125,Observed!$C$2:$C$3250,$C125),"")</f>
        <v/>
      </c>
      <c r="AM125" s="24" t="str">
        <f>IF(ISNUMBER(AVERAGEIFS(Observed!AM$2:AM$3250,Observed!$A$2:$A$3250,$A125,Observed!$C$2:$C$3250,$C125)),AVERAGEIFS(Observed!AM$2:AM$3250,Observed!$A$2:$A$3250,$A125,Observed!$C$2:$C$3250,$C125),"")</f>
        <v/>
      </c>
      <c r="AN125" s="24" t="str">
        <f>IF(ISNUMBER(AVERAGEIFS(Observed!AN$2:AN$3250,Observed!$A$2:$A$3250,$A125,Observed!$C$2:$C$3250,$C125)),AVERAGEIFS(Observed!AN$2:AN$3250,Observed!$A$2:$A$3250,$A125,Observed!$C$2:$C$3250,$C125),"")</f>
        <v/>
      </c>
      <c r="AO125" s="24" t="str">
        <f>IF(ISNUMBER(AVERAGEIFS(Observed!AO$2:AO$3250,Observed!$A$2:$A$3250,$A125,Observed!$C$2:$C$3250,$C125)),AVERAGEIFS(Observed!AO$2:AO$3250,Observed!$A$2:$A$3250,$A125,Observed!$C$2:$C$3250,$C125),"")</f>
        <v/>
      </c>
      <c r="AP125" s="24" t="str">
        <f>IF(ISNUMBER(AVERAGEIFS(Observed!AP$2:AP$3250,Observed!$A$2:$A$3250,$A125,Observed!$C$2:$C$3250,$C125)),AVERAGEIFS(Observed!AP$2:AP$3250,Observed!$A$2:$A$3250,$A125,Observed!$C$2:$C$3250,$C125),"")</f>
        <v/>
      </c>
      <c r="AQ125" s="24" t="str">
        <f>IF(ISNUMBER(AVERAGEIFS(Observed!AQ$2:AQ$3250,Observed!$A$2:$A$3250,$A125,Observed!$C$2:$C$3250,$C125)),AVERAGEIFS(Observed!AQ$2:AQ$3250,Observed!$A$2:$A$3250,$A125,Observed!$C$2:$C$3250,$C125),"")</f>
        <v/>
      </c>
      <c r="AR125" s="24" t="str">
        <f>IF(ISNUMBER(AVERAGEIFS(Observed!AR$2:AR$3250,Observed!$A$2:$A$3250,$A125,Observed!$C$2:$C$3250,$C125)),AVERAGEIFS(Observed!AR$2:AR$3250,Observed!$A$2:$A$3250,$A125,Observed!$C$2:$C$3250,$C125),"")</f>
        <v/>
      </c>
      <c r="AS125" s="23" t="str">
        <f>IF(ISNUMBER(AVERAGEIFS(Observed!AS$2:AS$3250,Observed!$A$2:$A$3250,$A125,Observed!$C$2:$C$3250,$C125)),AVERAGEIFS(Observed!AS$2:AS$3250,Observed!$A$2:$A$3250,$A125,Observed!$C$2:$C$3250,$C125),"")</f>
        <v/>
      </c>
      <c r="AT125" s="24" t="str">
        <f>IF(ISNUMBER(AVERAGEIFS(Observed!AT$2:AT$3250,Observed!$A$2:$A$3250,$A125,Observed!$C$2:$C$3250,$C125)),AVERAGEIFS(Observed!AT$2:AT$3250,Observed!$A$2:$A$3250,$A125,Observed!$C$2:$C$3250,$C125),"")</f>
        <v/>
      </c>
      <c r="AU125" s="23" t="str">
        <f>IF(ISNUMBER(AVERAGEIFS(Observed!AU$2:AU$3250,Observed!$A$2:$A$3250,$A125,Observed!$C$2:$C$3250,$C125)),AVERAGEIFS(Observed!AU$2:AU$3250,Observed!$A$2:$A$3250,$A125,Observed!$C$2:$C$3250,$C125),"")</f>
        <v/>
      </c>
      <c r="AV125" s="23" t="str">
        <f>IF(ISNUMBER(AVERAGEIFS(Observed!AV$2:AV$3250,Observed!$A$2:$A$3250,$A125,Observed!$C$2:$C$3250,$C125)),AVERAGEIFS(Observed!AV$2:AV$3250,Observed!$A$2:$A$3250,$A125,Observed!$C$2:$C$3250,$C125),"")</f>
        <v/>
      </c>
      <c r="AW125" s="2">
        <f>COUNTIFS(Observed!$A$2:$A$3250,$A125,Observed!$C$2:$C$3250,$C125)</f>
        <v>3</v>
      </c>
      <c r="AX125" s="2">
        <f t="shared" si="1"/>
        <v>1</v>
      </c>
    </row>
    <row r="126" spans="1:50" x14ac:dyDescent="0.25">
      <c r="A126" s="4" t="s">
        <v>121</v>
      </c>
      <c r="B126" t="s">
        <v>24</v>
      </c>
      <c r="C126" s="3">
        <v>42204</v>
      </c>
      <c r="D126">
        <v>1</v>
      </c>
      <c r="E126">
        <v>350</v>
      </c>
      <c r="J126" s="2" t="s">
        <v>45</v>
      </c>
      <c r="K126" s="2" t="s">
        <v>22</v>
      </c>
      <c r="L126">
        <v>5</v>
      </c>
      <c r="M126" s="2" t="s">
        <v>116</v>
      </c>
      <c r="N126" s="22">
        <f>IF(ISNUMBER(AVERAGEIFS(Observed!N$2:N$3250,Observed!$A$2:$A$3250,$A126,Observed!$C$2:$C$3250,$C126)),AVERAGEIFS(Observed!N$2:N$3250,Observed!$A$2:$A$3250,$A126,Observed!$C$2:$C$3250,$C126),"")</f>
        <v>2040</v>
      </c>
      <c r="O126" s="23">
        <f>IF(ISNUMBER(AVERAGEIFS(Observed!O$2:O$3250,Observed!$A$2:$A$3250,$A126,Observed!$C$2:$C$3250,$C126)),AVERAGEIFS(Observed!O$2:O$3250,Observed!$A$2:$A$3250,$A126,Observed!$C$2:$C$3250,$C126),"")</f>
        <v>204</v>
      </c>
      <c r="P126" s="23" t="str">
        <f>IF(ISNUMBER(AVERAGEIFS(Observed!P$2:P$3250,Observed!$A$2:$A$3250,$A126,Observed!$C$2:$C$3250,$C126)),AVERAGEIFS(Observed!P$2:P$3250,Observed!$A$2:$A$3250,$A126,Observed!$C$2:$C$3250,$C126),"")</f>
        <v/>
      </c>
      <c r="Q126" s="23" t="str">
        <f>IF(ISNUMBER(AVERAGEIFS(Observed!Q$2:Q$3250,Observed!$A$2:$A$3250,$A126,Observed!$C$2:$C$3250,$C126)),AVERAGEIFS(Observed!Q$2:Q$3250,Observed!$A$2:$A$3250,$A126,Observed!$C$2:$C$3250,$C126),"")</f>
        <v/>
      </c>
      <c r="R126" s="23" t="str">
        <f>IF(ISNUMBER(AVERAGEIFS(Observed!R$2:R$3250,Observed!$A$2:$A$3250,$A126,Observed!$C$2:$C$3250,$C126)),AVERAGEIFS(Observed!R$2:R$3250,Observed!$A$2:$A$3250,$A126,Observed!$C$2:$C$3250,$C126),"")</f>
        <v/>
      </c>
      <c r="S126" s="24" t="str">
        <f>IF(ISNUMBER(AVERAGEIFS(Observed!S$2:S$3250,Observed!$A$2:$A$3250,$A126,Observed!$C$2:$C$3250,$C126)),AVERAGEIFS(Observed!S$2:S$3250,Observed!$A$2:$A$3250,$A126,Observed!$C$2:$C$3250,$C126),"")</f>
        <v/>
      </c>
      <c r="T126" s="24" t="str">
        <f>IF(ISNUMBER(AVERAGEIFS(Observed!T$2:T$3250,Observed!$A$2:$A$3250,$A126,Observed!$C$2:$C$3250,$C126)),AVERAGEIFS(Observed!T$2:T$3250,Observed!$A$2:$A$3250,$A126,Observed!$C$2:$C$3250,$C126),"")</f>
        <v/>
      </c>
      <c r="U126" s="24" t="str">
        <f>IF(ISNUMBER(AVERAGEIFS(Observed!U$2:U$3250,Observed!$A$2:$A$3250,$A126,Observed!$C$2:$C$3250,$C126)),AVERAGEIFS(Observed!U$2:U$3250,Observed!$A$2:$A$3250,$A126,Observed!$C$2:$C$3250,$C126),"")</f>
        <v/>
      </c>
      <c r="V126" s="23" t="str">
        <f>IF(ISNUMBER(AVERAGEIFS(Observed!V$2:V$3250,Observed!$A$2:$A$3250,$A126,Observed!$C$2:$C$3250,$C126)),AVERAGEIFS(Observed!V$2:V$3250,Observed!$A$2:$A$3250,$A126,Observed!$C$2:$C$3250,$C126),"")</f>
        <v/>
      </c>
      <c r="W126" s="25" t="str">
        <f>IF(ISNUMBER(AVERAGEIFS(Observed!W$2:W$3250,Observed!$A$2:$A$3250,$A126,Observed!$C$2:$C$3250,$C126)),AVERAGEIFS(Observed!W$2:W$3250,Observed!$A$2:$A$3250,$A126,Observed!$C$2:$C$3250,$C126),"")</f>
        <v/>
      </c>
      <c r="X126" s="25" t="str">
        <f>IF(ISNUMBER(AVERAGEIFS(Observed!X$2:X$3250,Observed!$A$2:$A$3250,$A126,Observed!$C$2:$C$3250,$C126)),AVERAGEIFS(Observed!X$2:X$3250,Observed!$A$2:$A$3250,$A126,Observed!$C$2:$C$3250,$C126),"")</f>
        <v/>
      </c>
      <c r="Y126" s="23" t="str">
        <f>IF(ISNUMBER(AVERAGEIFS(Observed!Y$2:Y$3250,Observed!$A$2:$A$3250,$A126,Observed!$C$2:$C$3250,$C126)),AVERAGEIFS(Observed!Y$2:Y$3250,Observed!$A$2:$A$3250,$A126,Observed!$C$2:$C$3250,$C126),"")</f>
        <v/>
      </c>
      <c r="Z126" s="23" t="str">
        <f>IF(ISNUMBER(AVERAGEIFS(Observed!Z$2:Z$3250,Observed!$A$2:$A$3250,$A126,Observed!$C$2:$C$3250,$C126)),AVERAGEIFS(Observed!Z$2:Z$3250,Observed!$A$2:$A$3250,$A126,Observed!$C$2:$C$3250,$C126),"")</f>
        <v/>
      </c>
      <c r="AA126" s="23" t="str">
        <f>IF(ISNUMBER(AVERAGEIFS(Observed!AA$2:AA$3250,Observed!$A$2:$A$3250,$A126,Observed!$C$2:$C$3250,$C126)),AVERAGEIFS(Observed!AA$2:AA$3250,Observed!$A$2:$A$3250,$A126,Observed!$C$2:$C$3250,$C126),"")</f>
        <v/>
      </c>
      <c r="AB126" s="23" t="str">
        <f>IF(ISNUMBER(AVERAGEIFS(Observed!AB$2:AB$3250,Observed!$A$2:$A$3250,$A126,Observed!$C$2:$C$3250,$C126)),AVERAGEIFS(Observed!AB$2:AB$3250,Observed!$A$2:$A$3250,$A126,Observed!$C$2:$C$3250,$C126),"")</f>
        <v/>
      </c>
      <c r="AC126" s="23" t="str">
        <f>IF(ISNUMBER(AVERAGEIFS(Observed!AC$2:AC$3250,Observed!$A$2:$A$3250,$A126,Observed!$C$2:$C$3250,$C126)),AVERAGEIFS(Observed!AC$2:AC$3250,Observed!$A$2:$A$3250,$A126,Observed!$C$2:$C$3250,$C126),"")</f>
        <v/>
      </c>
      <c r="AD126" s="23" t="str">
        <f>IF(ISNUMBER(AVERAGEIFS(Observed!AD$2:AD$3250,Observed!$A$2:$A$3250,$A126,Observed!$C$2:$C$3250,$C126)),AVERAGEIFS(Observed!AD$2:AD$3250,Observed!$A$2:$A$3250,$A126,Observed!$C$2:$C$3250,$C126),"")</f>
        <v/>
      </c>
      <c r="AE126" s="23" t="str">
        <f>IF(ISNUMBER(AVERAGEIFS(Observed!AE$2:AE$3250,Observed!$A$2:$A$3250,$A126,Observed!$C$2:$C$3250,$C126)),AVERAGEIFS(Observed!AE$2:AE$3250,Observed!$A$2:$A$3250,$A126,Observed!$C$2:$C$3250,$C126),"")</f>
        <v/>
      </c>
      <c r="AF126" s="23" t="str">
        <f>IF(ISNUMBER(AVERAGEIFS(Observed!AF$2:AF$3250,Observed!$A$2:$A$3250,$A126,Observed!$C$2:$C$3250,$C126)),AVERAGEIFS(Observed!AF$2:AF$3250,Observed!$A$2:$A$3250,$A126,Observed!$C$2:$C$3250,$C126),"")</f>
        <v/>
      </c>
      <c r="AG126" s="23" t="str">
        <f>IF(ISNUMBER(AVERAGEIFS(Observed!AG$2:AG$3250,Observed!$A$2:$A$3250,$A126,Observed!$C$2:$C$3250,$C126)),AVERAGEIFS(Observed!AG$2:AG$3250,Observed!$A$2:$A$3250,$A126,Observed!$C$2:$C$3250,$C126),"")</f>
        <v/>
      </c>
      <c r="AH126" s="24" t="str">
        <f>IF(ISNUMBER(AVERAGEIFS(Observed!AH$2:AH$3250,Observed!$A$2:$A$3250,$A126,Observed!$C$2:$C$3250,$C126)),AVERAGEIFS(Observed!AH$2:AH$3250,Observed!$A$2:$A$3250,$A126,Observed!$C$2:$C$3250,$C126),"")</f>
        <v/>
      </c>
      <c r="AI126" s="24" t="str">
        <f>IF(ISNUMBER(AVERAGEIFS(Observed!AI$2:AI$3250,Observed!$A$2:$A$3250,$A126,Observed!$C$2:$C$3250,$C126)),AVERAGEIFS(Observed!AI$2:AI$3250,Observed!$A$2:$A$3250,$A126,Observed!$C$2:$C$3250,$C126),"")</f>
        <v/>
      </c>
      <c r="AJ126" s="24" t="str">
        <f>IF(ISNUMBER(AVERAGEIFS(Observed!AJ$2:AJ$3250,Observed!$A$2:$A$3250,$A126,Observed!$C$2:$C$3250,$C126)),AVERAGEIFS(Observed!AJ$2:AJ$3250,Observed!$A$2:$A$3250,$A126,Observed!$C$2:$C$3250,$C126),"")</f>
        <v/>
      </c>
      <c r="AK126" s="23" t="str">
        <f>IF(ISNUMBER(AVERAGEIFS(Observed!AK$2:AK$3250,Observed!$A$2:$A$3250,$A126,Observed!$C$2:$C$3250,$C126)),AVERAGEIFS(Observed!AK$2:AK$3250,Observed!$A$2:$A$3250,$A126,Observed!$C$2:$C$3250,$C126),"")</f>
        <v/>
      </c>
      <c r="AL126" s="24" t="str">
        <f>IF(ISNUMBER(AVERAGEIFS(Observed!AL$2:AL$3250,Observed!$A$2:$A$3250,$A126,Observed!$C$2:$C$3250,$C126)),AVERAGEIFS(Observed!AL$2:AL$3250,Observed!$A$2:$A$3250,$A126,Observed!$C$2:$C$3250,$C126),"")</f>
        <v/>
      </c>
      <c r="AM126" s="24" t="str">
        <f>IF(ISNUMBER(AVERAGEIFS(Observed!AM$2:AM$3250,Observed!$A$2:$A$3250,$A126,Observed!$C$2:$C$3250,$C126)),AVERAGEIFS(Observed!AM$2:AM$3250,Observed!$A$2:$A$3250,$A126,Observed!$C$2:$C$3250,$C126),"")</f>
        <v/>
      </c>
      <c r="AN126" s="24" t="str">
        <f>IF(ISNUMBER(AVERAGEIFS(Observed!AN$2:AN$3250,Observed!$A$2:$A$3250,$A126,Observed!$C$2:$C$3250,$C126)),AVERAGEIFS(Observed!AN$2:AN$3250,Observed!$A$2:$A$3250,$A126,Observed!$C$2:$C$3250,$C126),"")</f>
        <v/>
      </c>
      <c r="AO126" s="24" t="str">
        <f>IF(ISNUMBER(AVERAGEIFS(Observed!AO$2:AO$3250,Observed!$A$2:$A$3250,$A126,Observed!$C$2:$C$3250,$C126)),AVERAGEIFS(Observed!AO$2:AO$3250,Observed!$A$2:$A$3250,$A126,Observed!$C$2:$C$3250,$C126),"")</f>
        <v/>
      </c>
      <c r="AP126" s="24" t="str">
        <f>IF(ISNUMBER(AVERAGEIFS(Observed!AP$2:AP$3250,Observed!$A$2:$A$3250,$A126,Observed!$C$2:$C$3250,$C126)),AVERAGEIFS(Observed!AP$2:AP$3250,Observed!$A$2:$A$3250,$A126,Observed!$C$2:$C$3250,$C126),"")</f>
        <v/>
      </c>
      <c r="AQ126" s="24" t="str">
        <f>IF(ISNUMBER(AVERAGEIFS(Observed!AQ$2:AQ$3250,Observed!$A$2:$A$3250,$A126,Observed!$C$2:$C$3250,$C126)),AVERAGEIFS(Observed!AQ$2:AQ$3250,Observed!$A$2:$A$3250,$A126,Observed!$C$2:$C$3250,$C126),"")</f>
        <v/>
      </c>
      <c r="AR126" s="24" t="str">
        <f>IF(ISNUMBER(AVERAGEIFS(Observed!AR$2:AR$3250,Observed!$A$2:$A$3250,$A126,Observed!$C$2:$C$3250,$C126)),AVERAGEIFS(Observed!AR$2:AR$3250,Observed!$A$2:$A$3250,$A126,Observed!$C$2:$C$3250,$C126),"")</f>
        <v/>
      </c>
      <c r="AS126" s="23" t="str">
        <f>IF(ISNUMBER(AVERAGEIFS(Observed!AS$2:AS$3250,Observed!$A$2:$A$3250,$A126,Observed!$C$2:$C$3250,$C126)),AVERAGEIFS(Observed!AS$2:AS$3250,Observed!$A$2:$A$3250,$A126,Observed!$C$2:$C$3250,$C126),"")</f>
        <v/>
      </c>
      <c r="AT126" s="24" t="str">
        <f>IF(ISNUMBER(AVERAGEIFS(Observed!AT$2:AT$3250,Observed!$A$2:$A$3250,$A126,Observed!$C$2:$C$3250,$C126)),AVERAGEIFS(Observed!AT$2:AT$3250,Observed!$A$2:$A$3250,$A126,Observed!$C$2:$C$3250,$C126),"")</f>
        <v/>
      </c>
      <c r="AU126" s="23" t="str">
        <f>IF(ISNUMBER(AVERAGEIFS(Observed!AU$2:AU$3250,Observed!$A$2:$A$3250,$A126,Observed!$C$2:$C$3250,$C126)),AVERAGEIFS(Observed!AU$2:AU$3250,Observed!$A$2:$A$3250,$A126,Observed!$C$2:$C$3250,$C126),"")</f>
        <v/>
      </c>
      <c r="AV126" s="23" t="str">
        <f>IF(ISNUMBER(AVERAGEIFS(Observed!AV$2:AV$3250,Observed!$A$2:$A$3250,$A126,Observed!$C$2:$C$3250,$C126)),AVERAGEIFS(Observed!AV$2:AV$3250,Observed!$A$2:$A$3250,$A126,Observed!$C$2:$C$3250,$C126),"")</f>
        <v/>
      </c>
      <c r="AW126" s="2">
        <f>COUNTIFS(Observed!$A$2:$A$3250,$A126,Observed!$C$2:$C$3250,$C126)</f>
        <v>3</v>
      </c>
      <c r="AX126" s="2">
        <f t="shared" si="1"/>
        <v>1</v>
      </c>
    </row>
    <row r="127" spans="1:50" x14ac:dyDescent="0.25">
      <c r="A127" s="4" t="s">
        <v>122</v>
      </c>
      <c r="B127" t="s">
        <v>24</v>
      </c>
      <c r="C127" s="3">
        <v>42204</v>
      </c>
      <c r="D127">
        <v>1</v>
      </c>
      <c r="E127">
        <v>500</v>
      </c>
      <c r="J127" s="2" t="s">
        <v>45</v>
      </c>
      <c r="K127" s="2" t="s">
        <v>22</v>
      </c>
      <c r="L127">
        <v>5</v>
      </c>
      <c r="M127" s="2" t="s">
        <v>116</v>
      </c>
      <c r="N127" s="22">
        <f>IF(ISNUMBER(AVERAGEIFS(Observed!N$2:N$3250,Observed!$A$2:$A$3250,$A127,Observed!$C$2:$C$3250,$C127)),AVERAGEIFS(Observed!N$2:N$3250,Observed!$A$2:$A$3250,$A127,Observed!$C$2:$C$3250,$C127),"")</f>
        <v>2082</v>
      </c>
      <c r="O127" s="23">
        <f>IF(ISNUMBER(AVERAGEIFS(Observed!O$2:O$3250,Observed!$A$2:$A$3250,$A127,Observed!$C$2:$C$3250,$C127)),AVERAGEIFS(Observed!O$2:O$3250,Observed!$A$2:$A$3250,$A127,Observed!$C$2:$C$3250,$C127),"")</f>
        <v>208.2</v>
      </c>
      <c r="P127" s="23" t="str">
        <f>IF(ISNUMBER(AVERAGEIFS(Observed!P$2:P$3250,Observed!$A$2:$A$3250,$A127,Observed!$C$2:$C$3250,$C127)),AVERAGEIFS(Observed!P$2:P$3250,Observed!$A$2:$A$3250,$A127,Observed!$C$2:$C$3250,$C127),"")</f>
        <v/>
      </c>
      <c r="Q127" s="23" t="str">
        <f>IF(ISNUMBER(AVERAGEIFS(Observed!Q$2:Q$3250,Observed!$A$2:$A$3250,$A127,Observed!$C$2:$C$3250,$C127)),AVERAGEIFS(Observed!Q$2:Q$3250,Observed!$A$2:$A$3250,$A127,Observed!$C$2:$C$3250,$C127),"")</f>
        <v/>
      </c>
      <c r="R127" s="23" t="str">
        <f>IF(ISNUMBER(AVERAGEIFS(Observed!R$2:R$3250,Observed!$A$2:$A$3250,$A127,Observed!$C$2:$C$3250,$C127)),AVERAGEIFS(Observed!R$2:R$3250,Observed!$A$2:$A$3250,$A127,Observed!$C$2:$C$3250,$C127),"")</f>
        <v/>
      </c>
      <c r="S127" s="24" t="str">
        <f>IF(ISNUMBER(AVERAGEIFS(Observed!S$2:S$3250,Observed!$A$2:$A$3250,$A127,Observed!$C$2:$C$3250,$C127)),AVERAGEIFS(Observed!S$2:S$3250,Observed!$A$2:$A$3250,$A127,Observed!$C$2:$C$3250,$C127),"")</f>
        <v/>
      </c>
      <c r="T127" s="24" t="str">
        <f>IF(ISNUMBER(AVERAGEIFS(Observed!T$2:T$3250,Observed!$A$2:$A$3250,$A127,Observed!$C$2:$C$3250,$C127)),AVERAGEIFS(Observed!T$2:T$3250,Observed!$A$2:$A$3250,$A127,Observed!$C$2:$C$3250,$C127),"")</f>
        <v/>
      </c>
      <c r="U127" s="24" t="str">
        <f>IF(ISNUMBER(AVERAGEIFS(Observed!U$2:U$3250,Observed!$A$2:$A$3250,$A127,Observed!$C$2:$C$3250,$C127)),AVERAGEIFS(Observed!U$2:U$3250,Observed!$A$2:$A$3250,$A127,Observed!$C$2:$C$3250,$C127),"")</f>
        <v/>
      </c>
      <c r="V127" s="23" t="str">
        <f>IF(ISNUMBER(AVERAGEIFS(Observed!V$2:V$3250,Observed!$A$2:$A$3250,$A127,Observed!$C$2:$C$3250,$C127)),AVERAGEIFS(Observed!V$2:V$3250,Observed!$A$2:$A$3250,$A127,Observed!$C$2:$C$3250,$C127),"")</f>
        <v/>
      </c>
      <c r="W127" s="25" t="str">
        <f>IF(ISNUMBER(AVERAGEIFS(Observed!W$2:W$3250,Observed!$A$2:$A$3250,$A127,Observed!$C$2:$C$3250,$C127)),AVERAGEIFS(Observed!W$2:W$3250,Observed!$A$2:$A$3250,$A127,Observed!$C$2:$C$3250,$C127),"")</f>
        <v/>
      </c>
      <c r="X127" s="25" t="str">
        <f>IF(ISNUMBER(AVERAGEIFS(Observed!X$2:X$3250,Observed!$A$2:$A$3250,$A127,Observed!$C$2:$C$3250,$C127)),AVERAGEIFS(Observed!X$2:X$3250,Observed!$A$2:$A$3250,$A127,Observed!$C$2:$C$3250,$C127),"")</f>
        <v/>
      </c>
      <c r="Y127" s="23" t="str">
        <f>IF(ISNUMBER(AVERAGEIFS(Observed!Y$2:Y$3250,Observed!$A$2:$A$3250,$A127,Observed!$C$2:$C$3250,$C127)),AVERAGEIFS(Observed!Y$2:Y$3250,Observed!$A$2:$A$3250,$A127,Observed!$C$2:$C$3250,$C127),"")</f>
        <v/>
      </c>
      <c r="Z127" s="23" t="str">
        <f>IF(ISNUMBER(AVERAGEIFS(Observed!Z$2:Z$3250,Observed!$A$2:$A$3250,$A127,Observed!$C$2:$C$3250,$C127)),AVERAGEIFS(Observed!Z$2:Z$3250,Observed!$A$2:$A$3250,$A127,Observed!$C$2:$C$3250,$C127),"")</f>
        <v/>
      </c>
      <c r="AA127" s="23" t="str">
        <f>IF(ISNUMBER(AVERAGEIFS(Observed!AA$2:AA$3250,Observed!$A$2:$A$3250,$A127,Observed!$C$2:$C$3250,$C127)),AVERAGEIFS(Observed!AA$2:AA$3250,Observed!$A$2:$A$3250,$A127,Observed!$C$2:$C$3250,$C127),"")</f>
        <v/>
      </c>
      <c r="AB127" s="23" t="str">
        <f>IF(ISNUMBER(AVERAGEIFS(Observed!AB$2:AB$3250,Observed!$A$2:$A$3250,$A127,Observed!$C$2:$C$3250,$C127)),AVERAGEIFS(Observed!AB$2:AB$3250,Observed!$A$2:$A$3250,$A127,Observed!$C$2:$C$3250,$C127),"")</f>
        <v/>
      </c>
      <c r="AC127" s="23" t="str">
        <f>IF(ISNUMBER(AVERAGEIFS(Observed!AC$2:AC$3250,Observed!$A$2:$A$3250,$A127,Observed!$C$2:$C$3250,$C127)),AVERAGEIFS(Observed!AC$2:AC$3250,Observed!$A$2:$A$3250,$A127,Observed!$C$2:$C$3250,$C127),"")</f>
        <v/>
      </c>
      <c r="AD127" s="23" t="str">
        <f>IF(ISNUMBER(AVERAGEIFS(Observed!AD$2:AD$3250,Observed!$A$2:$A$3250,$A127,Observed!$C$2:$C$3250,$C127)),AVERAGEIFS(Observed!AD$2:AD$3250,Observed!$A$2:$A$3250,$A127,Observed!$C$2:$C$3250,$C127),"")</f>
        <v/>
      </c>
      <c r="AE127" s="23" t="str">
        <f>IF(ISNUMBER(AVERAGEIFS(Observed!AE$2:AE$3250,Observed!$A$2:$A$3250,$A127,Observed!$C$2:$C$3250,$C127)),AVERAGEIFS(Observed!AE$2:AE$3250,Observed!$A$2:$A$3250,$A127,Observed!$C$2:$C$3250,$C127),"")</f>
        <v/>
      </c>
      <c r="AF127" s="23" t="str">
        <f>IF(ISNUMBER(AVERAGEIFS(Observed!AF$2:AF$3250,Observed!$A$2:$A$3250,$A127,Observed!$C$2:$C$3250,$C127)),AVERAGEIFS(Observed!AF$2:AF$3250,Observed!$A$2:$A$3250,$A127,Observed!$C$2:$C$3250,$C127),"")</f>
        <v/>
      </c>
      <c r="AG127" s="23" t="str">
        <f>IF(ISNUMBER(AVERAGEIFS(Observed!AG$2:AG$3250,Observed!$A$2:$A$3250,$A127,Observed!$C$2:$C$3250,$C127)),AVERAGEIFS(Observed!AG$2:AG$3250,Observed!$A$2:$A$3250,$A127,Observed!$C$2:$C$3250,$C127),"")</f>
        <v/>
      </c>
      <c r="AH127" s="24" t="str">
        <f>IF(ISNUMBER(AVERAGEIFS(Observed!AH$2:AH$3250,Observed!$A$2:$A$3250,$A127,Observed!$C$2:$C$3250,$C127)),AVERAGEIFS(Observed!AH$2:AH$3250,Observed!$A$2:$A$3250,$A127,Observed!$C$2:$C$3250,$C127),"")</f>
        <v/>
      </c>
      <c r="AI127" s="24" t="str">
        <f>IF(ISNUMBER(AVERAGEIFS(Observed!AI$2:AI$3250,Observed!$A$2:$A$3250,$A127,Observed!$C$2:$C$3250,$C127)),AVERAGEIFS(Observed!AI$2:AI$3250,Observed!$A$2:$A$3250,$A127,Observed!$C$2:$C$3250,$C127),"")</f>
        <v/>
      </c>
      <c r="AJ127" s="24" t="str">
        <f>IF(ISNUMBER(AVERAGEIFS(Observed!AJ$2:AJ$3250,Observed!$A$2:$A$3250,$A127,Observed!$C$2:$C$3250,$C127)),AVERAGEIFS(Observed!AJ$2:AJ$3250,Observed!$A$2:$A$3250,$A127,Observed!$C$2:$C$3250,$C127),"")</f>
        <v/>
      </c>
      <c r="AK127" s="23" t="str">
        <f>IF(ISNUMBER(AVERAGEIFS(Observed!AK$2:AK$3250,Observed!$A$2:$A$3250,$A127,Observed!$C$2:$C$3250,$C127)),AVERAGEIFS(Observed!AK$2:AK$3250,Observed!$A$2:$A$3250,$A127,Observed!$C$2:$C$3250,$C127),"")</f>
        <v/>
      </c>
      <c r="AL127" s="24" t="str">
        <f>IF(ISNUMBER(AVERAGEIFS(Observed!AL$2:AL$3250,Observed!$A$2:$A$3250,$A127,Observed!$C$2:$C$3250,$C127)),AVERAGEIFS(Observed!AL$2:AL$3250,Observed!$A$2:$A$3250,$A127,Observed!$C$2:$C$3250,$C127),"")</f>
        <v/>
      </c>
      <c r="AM127" s="24" t="str">
        <f>IF(ISNUMBER(AVERAGEIFS(Observed!AM$2:AM$3250,Observed!$A$2:$A$3250,$A127,Observed!$C$2:$C$3250,$C127)),AVERAGEIFS(Observed!AM$2:AM$3250,Observed!$A$2:$A$3250,$A127,Observed!$C$2:$C$3250,$C127),"")</f>
        <v/>
      </c>
      <c r="AN127" s="24" t="str">
        <f>IF(ISNUMBER(AVERAGEIFS(Observed!AN$2:AN$3250,Observed!$A$2:$A$3250,$A127,Observed!$C$2:$C$3250,$C127)),AVERAGEIFS(Observed!AN$2:AN$3250,Observed!$A$2:$A$3250,$A127,Observed!$C$2:$C$3250,$C127),"")</f>
        <v/>
      </c>
      <c r="AO127" s="24" t="str">
        <f>IF(ISNUMBER(AVERAGEIFS(Observed!AO$2:AO$3250,Observed!$A$2:$A$3250,$A127,Observed!$C$2:$C$3250,$C127)),AVERAGEIFS(Observed!AO$2:AO$3250,Observed!$A$2:$A$3250,$A127,Observed!$C$2:$C$3250,$C127),"")</f>
        <v/>
      </c>
      <c r="AP127" s="24" t="str">
        <f>IF(ISNUMBER(AVERAGEIFS(Observed!AP$2:AP$3250,Observed!$A$2:$A$3250,$A127,Observed!$C$2:$C$3250,$C127)),AVERAGEIFS(Observed!AP$2:AP$3250,Observed!$A$2:$A$3250,$A127,Observed!$C$2:$C$3250,$C127),"")</f>
        <v/>
      </c>
      <c r="AQ127" s="24" t="str">
        <f>IF(ISNUMBER(AVERAGEIFS(Observed!AQ$2:AQ$3250,Observed!$A$2:$A$3250,$A127,Observed!$C$2:$C$3250,$C127)),AVERAGEIFS(Observed!AQ$2:AQ$3250,Observed!$A$2:$A$3250,$A127,Observed!$C$2:$C$3250,$C127),"")</f>
        <v/>
      </c>
      <c r="AR127" s="24" t="str">
        <f>IF(ISNUMBER(AVERAGEIFS(Observed!AR$2:AR$3250,Observed!$A$2:$A$3250,$A127,Observed!$C$2:$C$3250,$C127)),AVERAGEIFS(Observed!AR$2:AR$3250,Observed!$A$2:$A$3250,$A127,Observed!$C$2:$C$3250,$C127),"")</f>
        <v/>
      </c>
      <c r="AS127" s="23" t="str">
        <f>IF(ISNUMBER(AVERAGEIFS(Observed!AS$2:AS$3250,Observed!$A$2:$A$3250,$A127,Observed!$C$2:$C$3250,$C127)),AVERAGEIFS(Observed!AS$2:AS$3250,Observed!$A$2:$A$3250,$A127,Observed!$C$2:$C$3250,$C127),"")</f>
        <v/>
      </c>
      <c r="AT127" s="24" t="str">
        <f>IF(ISNUMBER(AVERAGEIFS(Observed!AT$2:AT$3250,Observed!$A$2:$A$3250,$A127,Observed!$C$2:$C$3250,$C127)),AVERAGEIFS(Observed!AT$2:AT$3250,Observed!$A$2:$A$3250,$A127,Observed!$C$2:$C$3250,$C127),"")</f>
        <v/>
      </c>
      <c r="AU127" s="23" t="str">
        <f>IF(ISNUMBER(AVERAGEIFS(Observed!AU$2:AU$3250,Observed!$A$2:$A$3250,$A127,Observed!$C$2:$C$3250,$C127)),AVERAGEIFS(Observed!AU$2:AU$3250,Observed!$A$2:$A$3250,$A127,Observed!$C$2:$C$3250,$C127),"")</f>
        <v/>
      </c>
      <c r="AV127" s="23" t="str">
        <f>IF(ISNUMBER(AVERAGEIFS(Observed!AV$2:AV$3250,Observed!$A$2:$A$3250,$A127,Observed!$C$2:$C$3250,$C127)),AVERAGEIFS(Observed!AV$2:AV$3250,Observed!$A$2:$A$3250,$A127,Observed!$C$2:$C$3250,$C127),"")</f>
        <v/>
      </c>
      <c r="AW127" s="2">
        <f>COUNTIFS(Observed!$A$2:$A$3250,$A127,Observed!$C$2:$C$3250,$C127)</f>
        <v>3</v>
      </c>
      <c r="AX127" s="2">
        <f t="shared" si="1"/>
        <v>1</v>
      </c>
    </row>
    <row r="128" spans="1:50" x14ac:dyDescent="0.25">
      <c r="A128" s="4" t="s">
        <v>117</v>
      </c>
      <c r="B128" t="s">
        <v>24</v>
      </c>
      <c r="C128" s="3">
        <v>42205</v>
      </c>
      <c r="D128">
        <v>1</v>
      </c>
      <c r="E128">
        <v>0</v>
      </c>
      <c r="J128" s="2" t="s">
        <v>45</v>
      </c>
      <c r="K128" s="2" t="s">
        <v>25</v>
      </c>
      <c r="L128">
        <v>6</v>
      </c>
      <c r="M128" s="2" t="s">
        <v>21</v>
      </c>
      <c r="N128" s="22" t="str">
        <f>IF(ISNUMBER(AVERAGEIFS(Observed!N$2:N$3250,Observed!$A$2:$A$3250,$A128,Observed!$C$2:$C$3250,$C128)),AVERAGEIFS(Observed!N$2:N$3250,Observed!$A$2:$A$3250,$A128,Observed!$C$2:$C$3250,$C128),"")</f>
        <v/>
      </c>
      <c r="O128" s="23" t="str">
        <f>IF(ISNUMBER(AVERAGEIFS(Observed!O$2:O$3250,Observed!$A$2:$A$3250,$A128,Observed!$C$2:$C$3250,$C128)),AVERAGEIFS(Observed!O$2:O$3250,Observed!$A$2:$A$3250,$A128,Observed!$C$2:$C$3250,$C128),"")</f>
        <v/>
      </c>
      <c r="P128" s="23">
        <f>IF(ISNUMBER(AVERAGEIFS(Observed!P$2:P$3250,Observed!$A$2:$A$3250,$A128,Observed!$C$2:$C$3250,$C128)),AVERAGEIFS(Observed!P$2:P$3250,Observed!$A$2:$A$3250,$A128,Observed!$C$2:$C$3250,$C128),"")</f>
        <v>15.343333333333334</v>
      </c>
      <c r="Q128" s="23">
        <f>IF(ISNUMBER(AVERAGEIFS(Observed!Q$2:Q$3250,Observed!$A$2:$A$3250,$A128,Observed!$C$2:$C$3250,$C128)),AVERAGEIFS(Observed!Q$2:Q$3250,Observed!$A$2:$A$3250,$A128,Observed!$C$2:$C$3250,$C128),"")</f>
        <v>15.343333333333334</v>
      </c>
      <c r="R128" s="23">
        <f>IF(ISNUMBER(AVERAGEIFS(Observed!R$2:R$3250,Observed!$A$2:$A$3250,$A128,Observed!$C$2:$C$3250,$C128)),AVERAGEIFS(Observed!R$2:R$3250,Observed!$A$2:$A$3250,$A128,Observed!$C$2:$C$3250,$C128),"")</f>
        <v>15.343333333333334</v>
      </c>
      <c r="S128" s="24" t="str">
        <f>IF(ISNUMBER(AVERAGEIFS(Observed!S$2:S$3250,Observed!$A$2:$A$3250,$A128,Observed!$C$2:$C$3250,$C128)),AVERAGEIFS(Observed!S$2:S$3250,Observed!$A$2:$A$3250,$A128,Observed!$C$2:$C$3250,$C128),"")</f>
        <v/>
      </c>
      <c r="T128" s="24" t="str">
        <f>IF(ISNUMBER(AVERAGEIFS(Observed!T$2:T$3250,Observed!$A$2:$A$3250,$A128,Observed!$C$2:$C$3250,$C128)),AVERAGEIFS(Observed!T$2:T$3250,Observed!$A$2:$A$3250,$A128,Observed!$C$2:$C$3250,$C128),"")</f>
        <v/>
      </c>
      <c r="U128" s="24" t="str">
        <f>IF(ISNUMBER(AVERAGEIFS(Observed!U$2:U$3250,Observed!$A$2:$A$3250,$A128,Observed!$C$2:$C$3250,$C128)),AVERAGEIFS(Observed!U$2:U$3250,Observed!$A$2:$A$3250,$A128,Observed!$C$2:$C$3250,$C128),"")</f>
        <v/>
      </c>
      <c r="V128" s="23" t="str">
        <f>IF(ISNUMBER(AVERAGEIFS(Observed!V$2:V$3250,Observed!$A$2:$A$3250,$A128,Observed!$C$2:$C$3250,$C128)),AVERAGEIFS(Observed!V$2:V$3250,Observed!$A$2:$A$3250,$A128,Observed!$C$2:$C$3250,$C128),"")</f>
        <v/>
      </c>
      <c r="W128" s="25" t="str">
        <f>IF(ISNUMBER(AVERAGEIFS(Observed!W$2:W$3250,Observed!$A$2:$A$3250,$A128,Observed!$C$2:$C$3250,$C128)),AVERAGEIFS(Observed!W$2:W$3250,Observed!$A$2:$A$3250,$A128,Observed!$C$2:$C$3250,$C128),"")</f>
        <v/>
      </c>
      <c r="X128" s="25" t="str">
        <f>IF(ISNUMBER(AVERAGEIFS(Observed!X$2:X$3250,Observed!$A$2:$A$3250,$A128,Observed!$C$2:$C$3250,$C128)),AVERAGEIFS(Observed!X$2:X$3250,Observed!$A$2:$A$3250,$A128,Observed!$C$2:$C$3250,$C128),"")</f>
        <v/>
      </c>
      <c r="Y128" s="23" t="str">
        <f>IF(ISNUMBER(AVERAGEIFS(Observed!Y$2:Y$3250,Observed!$A$2:$A$3250,$A128,Observed!$C$2:$C$3250,$C128)),AVERAGEIFS(Observed!Y$2:Y$3250,Observed!$A$2:$A$3250,$A128,Observed!$C$2:$C$3250,$C128),"")</f>
        <v/>
      </c>
      <c r="Z128" s="23" t="str">
        <f>IF(ISNUMBER(AVERAGEIFS(Observed!Z$2:Z$3250,Observed!$A$2:$A$3250,$A128,Observed!$C$2:$C$3250,$C128)),AVERAGEIFS(Observed!Z$2:Z$3250,Observed!$A$2:$A$3250,$A128,Observed!$C$2:$C$3250,$C128),"")</f>
        <v/>
      </c>
      <c r="AA128" s="23" t="str">
        <f>IF(ISNUMBER(AVERAGEIFS(Observed!AA$2:AA$3250,Observed!$A$2:$A$3250,$A128,Observed!$C$2:$C$3250,$C128)),AVERAGEIFS(Observed!AA$2:AA$3250,Observed!$A$2:$A$3250,$A128,Observed!$C$2:$C$3250,$C128),"")</f>
        <v/>
      </c>
      <c r="AB128" s="23" t="str">
        <f>IF(ISNUMBER(AVERAGEIFS(Observed!AB$2:AB$3250,Observed!$A$2:$A$3250,$A128,Observed!$C$2:$C$3250,$C128)),AVERAGEIFS(Observed!AB$2:AB$3250,Observed!$A$2:$A$3250,$A128,Observed!$C$2:$C$3250,$C128),"")</f>
        <v/>
      </c>
      <c r="AC128" s="23" t="str">
        <f>IF(ISNUMBER(AVERAGEIFS(Observed!AC$2:AC$3250,Observed!$A$2:$A$3250,$A128,Observed!$C$2:$C$3250,$C128)),AVERAGEIFS(Observed!AC$2:AC$3250,Observed!$A$2:$A$3250,$A128,Observed!$C$2:$C$3250,$C128),"")</f>
        <v/>
      </c>
      <c r="AD128" s="23" t="str">
        <f>IF(ISNUMBER(AVERAGEIFS(Observed!AD$2:AD$3250,Observed!$A$2:$A$3250,$A128,Observed!$C$2:$C$3250,$C128)),AVERAGEIFS(Observed!AD$2:AD$3250,Observed!$A$2:$A$3250,$A128,Observed!$C$2:$C$3250,$C128),"")</f>
        <v/>
      </c>
      <c r="AE128" s="23" t="str">
        <f>IF(ISNUMBER(AVERAGEIFS(Observed!AE$2:AE$3250,Observed!$A$2:$A$3250,$A128,Observed!$C$2:$C$3250,$C128)),AVERAGEIFS(Observed!AE$2:AE$3250,Observed!$A$2:$A$3250,$A128,Observed!$C$2:$C$3250,$C128),"")</f>
        <v/>
      </c>
      <c r="AF128" s="23" t="str">
        <f>IF(ISNUMBER(AVERAGEIFS(Observed!AF$2:AF$3250,Observed!$A$2:$A$3250,$A128,Observed!$C$2:$C$3250,$C128)),AVERAGEIFS(Observed!AF$2:AF$3250,Observed!$A$2:$A$3250,$A128,Observed!$C$2:$C$3250,$C128),"")</f>
        <v/>
      </c>
      <c r="AG128" s="23">
        <f>IF(ISNUMBER(AVERAGEIFS(Observed!AG$2:AG$3250,Observed!$A$2:$A$3250,$A128,Observed!$C$2:$C$3250,$C128)),AVERAGEIFS(Observed!AG$2:AG$3250,Observed!$A$2:$A$3250,$A128,Observed!$C$2:$C$3250,$C128),"")</f>
        <v>16.833333333333332</v>
      </c>
      <c r="AH128" s="24">
        <f>IF(ISNUMBER(AVERAGEIFS(Observed!AH$2:AH$3250,Observed!$A$2:$A$3250,$A128,Observed!$C$2:$C$3250,$C128)),AVERAGEIFS(Observed!AH$2:AH$3250,Observed!$A$2:$A$3250,$A128,Observed!$C$2:$C$3250,$C128),"")</f>
        <v>2.5666666666666671E-2</v>
      </c>
      <c r="AI128" s="24">
        <f>IF(ISNUMBER(AVERAGEIFS(Observed!AI$2:AI$3250,Observed!$A$2:$A$3250,$A128,Observed!$C$2:$C$3250,$C128)),AVERAGEIFS(Observed!AI$2:AI$3250,Observed!$A$2:$A$3250,$A128,Observed!$C$2:$C$3250,$C128),"")</f>
        <v>2.5666666666666671E-2</v>
      </c>
      <c r="AJ128" s="24" t="str">
        <f>IF(ISNUMBER(AVERAGEIFS(Observed!AJ$2:AJ$3250,Observed!$A$2:$A$3250,$A128,Observed!$C$2:$C$3250,$C128)),AVERAGEIFS(Observed!AJ$2:AJ$3250,Observed!$A$2:$A$3250,$A128,Observed!$C$2:$C$3250,$C128),"")</f>
        <v/>
      </c>
      <c r="AK128" s="23" t="str">
        <f>IF(ISNUMBER(AVERAGEIFS(Observed!AK$2:AK$3250,Observed!$A$2:$A$3250,$A128,Observed!$C$2:$C$3250,$C128)),AVERAGEIFS(Observed!AK$2:AK$3250,Observed!$A$2:$A$3250,$A128,Observed!$C$2:$C$3250,$C128),"")</f>
        <v/>
      </c>
      <c r="AL128" s="24">
        <f>IF(ISNUMBER(AVERAGEIFS(Observed!AL$2:AL$3250,Observed!$A$2:$A$3250,$A128,Observed!$C$2:$C$3250,$C128)),AVERAGEIFS(Observed!AL$2:AL$3250,Observed!$A$2:$A$3250,$A128,Observed!$C$2:$C$3250,$C128),"")</f>
        <v>0.93166666666666664</v>
      </c>
      <c r="AM128" s="24">
        <f>IF(ISNUMBER(AVERAGEIFS(Observed!AM$2:AM$3250,Observed!$A$2:$A$3250,$A128,Observed!$C$2:$C$3250,$C128)),AVERAGEIFS(Observed!AM$2:AM$3250,Observed!$A$2:$A$3250,$A128,Observed!$C$2:$C$3250,$C128),"")</f>
        <v>1.7000000000000001E-2</v>
      </c>
      <c r="AN128" s="24" t="str">
        <f>IF(ISNUMBER(AVERAGEIFS(Observed!AN$2:AN$3250,Observed!$A$2:$A$3250,$A128,Observed!$C$2:$C$3250,$C128)),AVERAGEIFS(Observed!AN$2:AN$3250,Observed!$A$2:$A$3250,$A128,Observed!$C$2:$C$3250,$C128),"")</f>
        <v/>
      </c>
      <c r="AO128" s="24" t="str">
        <f>IF(ISNUMBER(AVERAGEIFS(Observed!AO$2:AO$3250,Observed!$A$2:$A$3250,$A128,Observed!$C$2:$C$3250,$C128)),AVERAGEIFS(Observed!AO$2:AO$3250,Observed!$A$2:$A$3250,$A128,Observed!$C$2:$C$3250,$C128),"")</f>
        <v/>
      </c>
      <c r="AP128" s="24" t="str">
        <f>IF(ISNUMBER(AVERAGEIFS(Observed!AP$2:AP$3250,Observed!$A$2:$A$3250,$A128,Observed!$C$2:$C$3250,$C128)),AVERAGEIFS(Observed!AP$2:AP$3250,Observed!$A$2:$A$3250,$A128,Observed!$C$2:$C$3250,$C128),"")</f>
        <v/>
      </c>
      <c r="AQ128" s="24" t="str">
        <f>IF(ISNUMBER(AVERAGEIFS(Observed!AQ$2:AQ$3250,Observed!$A$2:$A$3250,$A128,Observed!$C$2:$C$3250,$C128)),AVERAGEIFS(Observed!AQ$2:AQ$3250,Observed!$A$2:$A$3250,$A128,Observed!$C$2:$C$3250,$C128),"")</f>
        <v/>
      </c>
      <c r="AR128" s="24">
        <f>IF(ISNUMBER(AVERAGEIFS(Observed!AR$2:AR$3250,Observed!$A$2:$A$3250,$A128,Observed!$C$2:$C$3250,$C128)),AVERAGEIFS(Observed!AR$2:AR$3250,Observed!$A$2:$A$3250,$A128,Observed!$C$2:$C$3250,$C128),"")</f>
        <v>3.3333333333333332E-4</v>
      </c>
      <c r="AS128" s="23" t="str">
        <f>IF(ISNUMBER(AVERAGEIFS(Observed!AS$2:AS$3250,Observed!$A$2:$A$3250,$A128,Observed!$C$2:$C$3250,$C128)),AVERAGEIFS(Observed!AS$2:AS$3250,Observed!$A$2:$A$3250,$A128,Observed!$C$2:$C$3250,$C128),"")</f>
        <v/>
      </c>
      <c r="AT128" s="24" t="str">
        <f>IF(ISNUMBER(AVERAGEIFS(Observed!AT$2:AT$3250,Observed!$A$2:$A$3250,$A128,Observed!$C$2:$C$3250,$C128)),AVERAGEIFS(Observed!AT$2:AT$3250,Observed!$A$2:$A$3250,$A128,Observed!$C$2:$C$3250,$C128),"")</f>
        <v/>
      </c>
      <c r="AU128" s="23">
        <f>IF(ISNUMBER(AVERAGEIFS(Observed!AU$2:AU$3250,Observed!$A$2:$A$3250,$A128,Observed!$C$2:$C$3250,$C128)),AVERAGEIFS(Observed!AU$2:AU$3250,Observed!$A$2:$A$3250,$A128,Observed!$C$2:$C$3250,$C128),"")</f>
        <v>0.38299999999999995</v>
      </c>
      <c r="AV128" s="23">
        <f>IF(ISNUMBER(AVERAGEIFS(Observed!AV$2:AV$3250,Observed!$A$2:$A$3250,$A128,Observed!$C$2:$C$3250,$C128)),AVERAGEIFS(Observed!AV$2:AV$3250,Observed!$A$2:$A$3250,$A128,Observed!$C$2:$C$3250,$C128),"")</f>
        <v>0.38299999999999995</v>
      </c>
      <c r="AW128" s="2">
        <f>COUNTIFS(Observed!$A$2:$A$3250,$A128,Observed!$C$2:$C$3250,$C128)</f>
        <v>3</v>
      </c>
      <c r="AX128" s="2">
        <f t="shared" si="1"/>
        <v>11</v>
      </c>
    </row>
    <row r="129" spans="1:50" x14ac:dyDescent="0.25">
      <c r="A129" s="4" t="s">
        <v>118</v>
      </c>
      <c r="B129" t="s">
        <v>24</v>
      </c>
      <c r="C129" s="3">
        <v>42205</v>
      </c>
      <c r="D129">
        <v>1</v>
      </c>
      <c r="E129">
        <v>50</v>
      </c>
      <c r="J129" s="2" t="s">
        <v>45</v>
      </c>
      <c r="K129" s="2" t="s">
        <v>25</v>
      </c>
      <c r="L129">
        <v>6</v>
      </c>
      <c r="M129" s="2" t="s">
        <v>21</v>
      </c>
      <c r="N129" s="22" t="str">
        <f>IF(ISNUMBER(AVERAGEIFS(Observed!N$2:N$3250,Observed!$A$2:$A$3250,$A129,Observed!$C$2:$C$3250,$C129)),AVERAGEIFS(Observed!N$2:N$3250,Observed!$A$2:$A$3250,$A129,Observed!$C$2:$C$3250,$C129),"")</f>
        <v/>
      </c>
      <c r="O129" s="23" t="str">
        <f>IF(ISNUMBER(AVERAGEIFS(Observed!O$2:O$3250,Observed!$A$2:$A$3250,$A129,Observed!$C$2:$C$3250,$C129)),AVERAGEIFS(Observed!O$2:O$3250,Observed!$A$2:$A$3250,$A129,Observed!$C$2:$C$3250,$C129),"")</f>
        <v/>
      </c>
      <c r="P129" s="23">
        <f>IF(ISNUMBER(AVERAGEIFS(Observed!P$2:P$3250,Observed!$A$2:$A$3250,$A129,Observed!$C$2:$C$3250,$C129)),AVERAGEIFS(Observed!P$2:P$3250,Observed!$A$2:$A$3250,$A129,Observed!$C$2:$C$3250,$C129),"")</f>
        <v>16.253333333333334</v>
      </c>
      <c r="Q129" s="23">
        <f>IF(ISNUMBER(AVERAGEIFS(Observed!Q$2:Q$3250,Observed!$A$2:$A$3250,$A129,Observed!$C$2:$C$3250,$C129)),AVERAGEIFS(Observed!Q$2:Q$3250,Observed!$A$2:$A$3250,$A129,Observed!$C$2:$C$3250,$C129),"")</f>
        <v>16.253333333333334</v>
      </c>
      <c r="R129" s="23">
        <f>IF(ISNUMBER(AVERAGEIFS(Observed!R$2:R$3250,Observed!$A$2:$A$3250,$A129,Observed!$C$2:$C$3250,$C129)),AVERAGEIFS(Observed!R$2:R$3250,Observed!$A$2:$A$3250,$A129,Observed!$C$2:$C$3250,$C129),"")</f>
        <v>16.253333333333334</v>
      </c>
      <c r="S129" s="24" t="str">
        <f>IF(ISNUMBER(AVERAGEIFS(Observed!S$2:S$3250,Observed!$A$2:$A$3250,$A129,Observed!$C$2:$C$3250,$C129)),AVERAGEIFS(Observed!S$2:S$3250,Observed!$A$2:$A$3250,$A129,Observed!$C$2:$C$3250,$C129),"")</f>
        <v/>
      </c>
      <c r="T129" s="24" t="str">
        <f>IF(ISNUMBER(AVERAGEIFS(Observed!T$2:T$3250,Observed!$A$2:$A$3250,$A129,Observed!$C$2:$C$3250,$C129)),AVERAGEIFS(Observed!T$2:T$3250,Observed!$A$2:$A$3250,$A129,Observed!$C$2:$C$3250,$C129),"")</f>
        <v/>
      </c>
      <c r="U129" s="24" t="str">
        <f>IF(ISNUMBER(AVERAGEIFS(Observed!U$2:U$3250,Observed!$A$2:$A$3250,$A129,Observed!$C$2:$C$3250,$C129)),AVERAGEIFS(Observed!U$2:U$3250,Observed!$A$2:$A$3250,$A129,Observed!$C$2:$C$3250,$C129),"")</f>
        <v/>
      </c>
      <c r="V129" s="23" t="str">
        <f>IF(ISNUMBER(AVERAGEIFS(Observed!V$2:V$3250,Observed!$A$2:$A$3250,$A129,Observed!$C$2:$C$3250,$C129)),AVERAGEIFS(Observed!V$2:V$3250,Observed!$A$2:$A$3250,$A129,Observed!$C$2:$C$3250,$C129),"")</f>
        <v/>
      </c>
      <c r="W129" s="25" t="str">
        <f>IF(ISNUMBER(AVERAGEIFS(Observed!W$2:W$3250,Observed!$A$2:$A$3250,$A129,Observed!$C$2:$C$3250,$C129)),AVERAGEIFS(Observed!W$2:W$3250,Observed!$A$2:$A$3250,$A129,Observed!$C$2:$C$3250,$C129),"")</f>
        <v/>
      </c>
      <c r="X129" s="25" t="str">
        <f>IF(ISNUMBER(AVERAGEIFS(Observed!X$2:X$3250,Observed!$A$2:$A$3250,$A129,Observed!$C$2:$C$3250,$C129)),AVERAGEIFS(Observed!X$2:X$3250,Observed!$A$2:$A$3250,$A129,Observed!$C$2:$C$3250,$C129),"")</f>
        <v/>
      </c>
      <c r="Y129" s="23" t="str">
        <f>IF(ISNUMBER(AVERAGEIFS(Observed!Y$2:Y$3250,Observed!$A$2:$A$3250,$A129,Observed!$C$2:$C$3250,$C129)),AVERAGEIFS(Observed!Y$2:Y$3250,Observed!$A$2:$A$3250,$A129,Observed!$C$2:$C$3250,$C129),"")</f>
        <v/>
      </c>
      <c r="Z129" s="23" t="str">
        <f>IF(ISNUMBER(AVERAGEIFS(Observed!Z$2:Z$3250,Observed!$A$2:$A$3250,$A129,Observed!$C$2:$C$3250,$C129)),AVERAGEIFS(Observed!Z$2:Z$3250,Observed!$A$2:$A$3250,$A129,Observed!$C$2:$C$3250,$C129),"")</f>
        <v/>
      </c>
      <c r="AA129" s="23" t="str">
        <f>IF(ISNUMBER(AVERAGEIFS(Observed!AA$2:AA$3250,Observed!$A$2:$A$3250,$A129,Observed!$C$2:$C$3250,$C129)),AVERAGEIFS(Observed!AA$2:AA$3250,Observed!$A$2:$A$3250,$A129,Observed!$C$2:$C$3250,$C129),"")</f>
        <v/>
      </c>
      <c r="AB129" s="23" t="str">
        <f>IF(ISNUMBER(AVERAGEIFS(Observed!AB$2:AB$3250,Observed!$A$2:$A$3250,$A129,Observed!$C$2:$C$3250,$C129)),AVERAGEIFS(Observed!AB$2:AB$3250,Observed!$A$2:$A$3250,$A129,Observed!$C$2:$C$3250,$C129),"")</f>
        <v/>
      </c>
      <c r="AC129" s="23" t="str">
        <f>IF(ISNUMBER(AVERAGEIFS(Observed!AC$2:AC$3250,Observed!$A$2:$A$3250,$A129,Observed!$C$2:$C$3250,$C129)),AVERAGEIFS(Observed!AC$2:AC$3250,Observed!$A$2:$A$3250,$A129,Observed!$C$2:$C$3250,$C129),"")</f>
        <v/>
      </c>
      <c r="AD129" s="23" t="str">
        <f>IF(ISNUMBER(AVERAGEIFS(Observed!AD$2:AD$3250,Observed!$A$2:$A$3250,$A129,Observed!$C$2:$C$3250,$C129)),AVERAGEIFS(Observed!AD$2:AD$3250,Observed!$A$2:$A$3250,$A129,Observed!$C$2:$C$3250,$C129),"")</f>
        <v/>
      </c>
      <c r="AE129" s="23" t="str">
        <f>IF(ISNUMBER(AVERAGEIFS(Observed!AE$2:AE$3250,Observed!$A$2:$A$3250,$A129,Observed!$C$2:$C$3250,$C129)),AVERAGEIFS(Observed!AE$2:AE$3250,Observed!$A$2:$A$3250,$A129,Observed!$C$2:$C$3250,$C129),"")</f>
        <v/>
      </c>
      <c r="AF129" s="23" t="str">
        <f>IF(ISNUMBER(AVERAGEIFS(Observed!AF$2:AF$3250,Observed!$A$2:$A$3250,$A129,Observed!$C$2:$C$3250,$C129)),AVERAGEIFS(Observed!AF$2:AF$3250,Observed!$A$2:$A$3250,$A129,Observed!$C$2:$C$3250,$C129),"")</f>
        <v/>
      </c>
      <c r="AG129" s="23">
        <f>IF(ISNUMBER(AVERAGEIFS(Observed!AG$2:AG$3250,Observed!$A$2:$A$3250,$A129,Observed!$C$2:$C$3250,$C129)),AVERAGEIFS(Observed!AG$2:AG$3250,Observed!$A$2:$A$3250,$A129,Observed!$C$2:$C$3250,$C129),"")</f>
        <v>17.366666666666667</v>
      </c>
      <c r="AH129" s="24">
        <f>IF(ISNUMBER(AVERAGEIFS(Observed!AH$2:AH$3250,Observed!$A$2:$A$3250,$A129,Observed!$C$2:$C$3250,$C129)),AVERAGEIFS(Observed!AH$2:AH$3250,Observed!$A$2:$A$3250,$A129,Observed!$C$2:$C$3250,$C129),"")</f>
        <v>2.6666666666666668E-2</v>
      </c>
      <c r="AI129" s="24">
        <f>IF(ISNUMBER(AVERAGEIFS(Observed!AI$2:AI$3250,Observed!$A$2:$A$3250,$A129,Observed!$C$2:$C$3250,$C129)),AVERAGEIFS(Observed!AI$2:AI$3250,Observed!$A$2:$A$3250,$A129,Observed!$C$2:$C$3250,$C129),"")</f>
        <v>2.6666666666666668E-2</v>
      </c>
      <c r="AJ129" s="24" t="str">
        <f>IF(ISNUMBER(AVERAGEIFS(Observed!AJ$2:AJ$3250,Observed!$A$2:$A$3250,$A129,Observed!$C$2:$C$3250,$C129)),AVERAGEIFS(Observed!AJ$2:AJ$3250,Observed!$A$2:$A$3250,$A129,Observed!$C$2:$C$3250,$C129),"")</f>
        <v/>
      </c>
      <c r="AK129" s="23" t="str">
        <f>IF(ISNUMBER(AVERAGEIFS(Observed!AK$2:AK$3250,Observed!$A$2:$A$3250,$A129,Observed!$C$2:$C$3250,$C129)),AVERAGEIFS(Observed!AK$2:AK$3250,Observed!$A$2:$A$3250,$A129,Observed!$C$2:$C$3250,$C129),"")</f>
        <v/>
      </c>
      <c r="AL129" s="24">
        <f>IF(ISNUMBER(AVERAGEIFS(Observed!AL$2:AL$3250,Observed!$A$2:$A$3250,$A129,Observed!$C$2:$C$3250,$C129)),AVERAGEIFS(Observed!AL$2:AL$3250,Observed!$A$2:$A$3250,$A129,Observed!$C$2:$C$3250,$C129),"")</f>
        <v>0.93699999999999994</v>
      </c>
      <c r="AM129" s="24">
        <f>IF(ISNUMBER(AVERAGEIFS(Observed!AM$2:AM$3250,Observed!$A$2:$A$3250,$A129,Observed!$C$2:$C$3250,$C129)),AVERAGEIFS(Observed!AM$2:AM$3250,Observed!$A$2:$A$3250,$A129,Observed!$C$2:$C$3250,$C129),"")</f>
        <v>5.0000000000000001E-3</v>
      </c>
      <c r="AN129" s="24" t="str">
        <f>IF(ISNUMBER(AVERAGEIFS(Observed!AN$2:AN$3250,Observed!$A$2:$A$3250,$A129,Observed!$C$2:$C$3250,$C129)),AVERAGEIFS(Observed!AN$2:AN$3250,Observed!$A$2:$A$3250,$A129,Observed!$C$2:$C$3250,$C129),"")</f>
        <v/>
      </c>
      <c r="AO129" s="24" t="str">
        <f>IF(ISNUMBER(AVERAGEIFS(Observed!AO$2:AO$3250,Observed!$A$2:$A$3250,$A129,Observed!$C$2:$C$3250,$C129)),AVERAGEIFS(Observed!AO$2:AO$3250,Observed!$A$2:$A$3250,$A129,Observed!$C$2:$C$3250,$C129),"")</f>
        <v/>
      </c>
      <c r="AP129" s="24" t="str">
        <f>IF(ISNUMBER(AVERAGEIFS(Observed!AP$2:AP$3250,Observed!$A$2:$A$3250,$A129,Observed!$C$2:$C$3250,$C129)),AVERAGEIFS(Observed!AP$2:AP$3250,Observed!$A$2:$A$3250,$A129,Observed!$C$2:$C$3250,$C129),"")</f>
        <v/>
      </c>
      <c r="AQ129" s="24" t="str">
        <f>IF(ISNUMBER(AVERAGEIFS(Observed!AQ$2:AQ$3250,Observed!$A$2:$A$3250,$A129,Observed!$C$2:$C$3250,$C129)),AVERAGEIFS(Observed!AQ$2:AQ$3250,Observed!$A$2:$A$3250,$A129,Observed!$C$2:$C$3250,$C129),"")</f>
        <v/>
      </c>
      <c r="AR129" s="24">
        <f>IF(ISNUMBER(AVERAGEIFS(Observed!AR$2:AR$3250,Observed!$A$2:$A$3250,$A129,Observed!$C$2:$C$3250,$C129)),AVERAGEIFS(Observed!AR$2:AR$3250,Observed!$A$2:$A$3250,$A129,Observed!$C$2:$C$3250,$C129),"")</f>
        <v>6.6666666666666664E-4</v>
      </c>
      <c r="AS129" s="23" t="str">
        <f>IF(ISNUMBER(AVERAGEIFS(Observed!AS$2:AS$3250,Observed!$A$2:$A$3250,$A129,Observed!$C$2:$C$3250,$C129)),AVERAGEIFS(Observed!AS$2:AS$3250,Observed!$A$2:$A$3250,$A129,Observed!$C$2:$C$3250,$C129),"")</f>
        <v/>
      </c>
      <c r="AT129" s="24" t="str">
        <f>IF(ISNUMBER(AVERAGEIFS(Observed!AT$2:AT$3250,Observed!$A$2:$A$3250,$A129,Observed!$C$2:$C$3250,$C129)),AVERAGEIFS(Observed!AT$2:AT$3250,Observed!$A$2:$A$3250,$A129,Observed!$C$2:$C$3250,$C129),"")</f>
        <v/>
      </c>
      <c r="AU129" s="23">
        <f>IF(ISNUMBER(AVERAGEIFS(Observed!AU$2:AU$3250,Observed!$A$2:$A$3250,$A129,Observed!$C$2:$C$3250,$C129)),AVERAGEIFS(Observed!AU$2:AU$3250,Observed!$A$2:$A$3250,$A129,Observed!$C$2:$C$3250,$C129),"")</f>
        <v>0.43033333333333329</v>
      </c>
      <c r="AV129" s="23">
        <f>IF(ISNUMBER(AVERAGEIFS(Observed!AV$2:AV$3250,Observed!$A$2:$A$3250,$A129,Observed!$C$2:$C$3250,$C129)),AVERAGEIFS(Observed!AV$2:AV$3250,Observed!$A$2:$A$3250,$A129,Observed!$C$2:$C$3250,$C129),"")</f>
        <v>0.43033333333333329</v>
      </c>
      <c r="AW129" s="2">
        <f>COUNTIFS(Observed!$A$2:$A$3250,$A129,Observed!$C$2:$C$3250,$C129)</f>
        <v>3</v>
      </c>
      <c r="AX129" s="2">
        <f t="shared" si="1"/>
        <v>11</v>
      </c>
    </row>
    <row r="130" spans="1:50" x14ac:dyDescent="0.25">
      <c r="A130" s="4" t="s">
        <v>119</v>
      </c>
      <c r="B130" t="s">
        <v>24</v>
      </c>
      <c r="C130" s="3">
        <v>42205</v>
      </c>
      <c r="D130">
        <v>1</v>
      </c>
      <c r="E130">
        <v>100</v>
      </c>
      <c r="J130" s="2" t="s">
        <v>45</v>
      </c>
      <c r="K130" s="2" t="s">
        <v>25</v>
      </c>
      <c r="L130">
        <v>6</v>
      </c>
      <c r="M130" s="2" t="s">
        <v>21</v>
      </c>
      <c r="N130" s="22" t="str">
        <f>IF(ISNUMBER(AVERAGEIFS(Observed!N$2:N$3250,Observed!$A$2:$A$3250,$A130,Observed!$C$2:$C$3250,$C130)),AVERAGEIFS(Observed!N$2:N$3250,Observed!$A$2:$A$3250,$A130,Observed!$C$2:$C$3250,$C130),"")</f>
        <v/>
      </c>
      <c r="O130" s="23" t="str">
        <f>IF(ISNUMBER(AVERAGEIFS(Observed!O$2:O$3250,Observed!$A$2:$A$3250,$A130,Observed!$C$2:$C$3250,$C130)),AVERAGEIFS(Observed!O$2:O$3250,Observed!$A$2:$A$3250,$A130,Observed!$C$2:$C$3250,$C130),"")</f>
        <v/>
      </c>
      <c r="P130" s="23">
        <f>IF(ISNUMBER(AVERAGEIFS(Observed!P$2:P$3250,Observed!$A$2:$A$3250,$A130,Observed!$C$2:$C$3250,$C130)),AVERAGEIFS(Observed!P$2:P$3250,Observed!$A$2:$A$3250,$A130,Observed!$C$2:$C$3250,$C130),"")</f>
        <v>48.323333333333331</v>
      </c>
      <c r="Q130" s="23">
        <f>IF(ISNUMBER(AVERAGEIFS(Observed!Q$2:Q$3250,Observed!$A$2:$A$3250,$A130,Observed!$C$2:$C$3250,$C130)),AVERAGEIFS(Observed!Q$2:Q$3250,Observed!$A$2:$A$3250,$A130,Observed!$C$2:$C$3250,$C130),"")</f>
        <v>48.323333333333331</v>
      </c>
      <c r="R130" s="23">
        <f>IF(ISNUMBER(AVERAGEIFS(Observed!R$2:R$3250,Observed!$A$2:$A$3250,$A130,Observed!$C$2:$C$3250,$C130)),AVERAGEIFS(Observed!R$2:R$3250,Observed!$A$2:$A$3250,$A130,Observed!$C$2:$C$3250,$C130),"")</f>
        <v>48.323333333333331</v>
      </c>
      <c r="S130" s="24" t="str">
        <f>IF(ISNUMBER(AVERAGEIFS(Observed!S$2:S$3250,Observed!$A$2:$A$3250,$A130,Observed!$C$2:$C$3250,$C130)),AVERAGEIFS(Observed!S$2:S$3250,Observed!$A$2:$A$3250,$A130,Observed!$C$2:$C$3250,$C130),"")</f>
        <v/>
      </c>
      <c r="T130" s="24" t="str">
        <f>IF(ISNUMBER(AVERAGEIFS(Observed!T$2:T$3250,Observed!$A$2:$A$3250,$A130,Observed!$C$2:$C$3250,$C130)),AVERAGEIFS(Observed!T$2:T$3250,Observed!$A$2:$A$3250,$A130,Observed!$C$2:$C$3250,$C130),"")</f>
        <v/>
      </c>
      <c r="U130" s="24" t="str">
        <f>IF(ISNUMBER(AVERAGEIFS(Observed!U$2:U$3250,Observed!$A$2:$A$3250,$A130,Observed!$C$2:$C$3250,$C130)),AVERAGEIFS(Observed!U$2:U$3250,Observed!$A$2:$A$3250,$A130,Observed!$C$2:$C$3250,$C130),"")</f>
        <v/>
      </c>
      <c r="V130" s="23" t="str">
        <f>IF(ISNUMBER(AVERAGEIFS(Observed!V$2:V$3250,Observed!$A$2:$A$3250,$A130,Observed!$C$2:$C$3250,$C130)),AVERAGEIFS(Observed!V$2:V$3250,Observed!$A$2:$A$3250,$A130,Observed!$C$2:$C$3250,$C130),"")</f>
        <v/>
      </c>
      <c r="W130" s="25" t="str">
        <f>IF(ISNUMBER(AVERAGEIFS(Observed!W$2:W$3250,Observed!$A$2:$A$3250,$A130,Observed!$C$2:$C$3250,$C130)),AVERAGEIFS(Observed!W$2:W$3250,Observed!$A$2:$A$3250,$A130,Observed!$C$2:$C$3250,$C130),"")</f>
        <v/>
      </c>
      <c r="X130" s="25" t="str">
        <f>IF(ISNUMBER(AVERAGEIFS(Observed!X$2:X$3250,Observed!$A$2:$A$3250,$A130,Observed!$C$2:$C$3250,$C130)),AVERAGEIFS(Observed!X$2:X$3250,Observed!$A$2:$A$3250,$A130,Observed!$C$2:$C$3250,$C130),"")</f>
        <v/>
      </c>
      <c r="Y130" s="23" t="str">
        <f>IF(ISNUMBER(AVERAGEIFS(Observed!Y$2:Y$3250,Observed!$A$2:$A$3250,$A130,Observed!$C$2:$C$3250,$C130)),AVERAGEIFS(Observed!Y$2:Y$3250,Observed!$A$2:$A$3250,$A130,Observed!$C$2:$C$3250,$C130),"")</f>
        <v/>
      </c>
      <c r="Z130" s="23" t="str">
        <f>IF(ISNUMBER(AVERAGEIFS(Observed!Z$2:Z$3250,Observed!$A$2:$A$3250,$A130,Observed!$C$2:$C$3250,$C130)),AVERAGEIFS(Observed!Z$2:Z$3250,Observed!$A$2:$A$3250,$A130,Observed!$C$2:$C$3250,$C130),"")</f>
        <v/>
      </c>
      <c r="AA130" s="23" t="str">
        <f>IF(ISNUMBER(AVERAGEIFS(Observed!AA$2:AA$3250,Observed!$A$2:$A$3250,$A130,Observed!$C$2:$C$3250,$C130)),AVERAGEIFS(Observed!AA$2:AA$3250,Observed!$A$2:$A$3250,$A130,Observed!$C$2:$C$3250,$C130),"")</f>
        <v/>
      </c>
      <c r="AB130" s="23" t="str">
        <f>IF(ISNUMBER(AVERAGEIFS(Observed!AB$2:AB$3250,Observed!$A$2:$A$3250,$A130,Observed!$C$2:$C$3250,$C130)),AVERAGEIFS(Observed!AB$2:AB$3250,Observed!$A$2:$A$3250,$A130,Observed!$C$2:$C$3250,$C130),"")</f>
        <v/>
      </c>
      <c r="AC130" s="23" t="str">
        <f>IF(ISNUMBER(AVERAGEIFS(Observed!AC$2:AC$3250,Observed!$A$2:$A$3250,$A130,Observed!$C$2:$C$3250,$C130)),AVERAGEIFS(Observed!AC$2:AC$3250,Observed!$A$2:$A$3250,$A130,Observed!$C$2:$C$3250,$C130),"")</f>
        <v/>
      </c>
      <c r="AD130" s="23" t="str">
        <f>IF(ISNUMBER(AVERAGEIFS(Observed!AD$2:AD$3250,Observed!$A$2:$A$3250,$A130,Observed!$C$2:$C$3250,$C130)),AVERAGEIFS(Observed!AD$2:AD$3250,Observed!$A$2:$A$3250,$A130,Observed!$C$2:$C$3250,$C130),"")</f>
        <v/>
      </c>
      <c r="AE130" s="23" t="str">
        <f>IF(ISNUMBER(AVERAGEIFS(Observed!AE$2:AE$3250,Observed!$A$2:$A$3250,$A130,Observed!$C$2:$C$3250,$C130)),AVERAGEIFS(Observed!AE$2:AE$3250,Observed!$A$2:$A$3250,$A130,Observed!$C$2:$C$3250,$C130),"")</f>
        <v/>
      </c>
      <c r="AF130" s="23" t="str">
        <f>IF(ISNUMBER(AVERAGEIFS(Observed!AF$2:AF$3250,Observed!$A$2:$A$3250,$A130,Observed!$C$2:$C$3250,$C130)),AVERAGEIFS(Observed!AF$2:AF$3250,Observed!$A$2:$A$3250,$A130,Observed!$C$2:$C$3250,$C130),"")</f>
        <v/>
      </c>
      <c r="AG130" s="23">
        <f>IF(ISNUMBER(AVERAGEIFS(Observed!AG$2:AG$3250,Observed!$A$2:$A$3250,$A130,Observed!$C$2:$C$3250,$C130)),AVERAGEIFS(Observed!AG$2:AG$3250,Observed!$A$2:$A$3250,$A130,Observed!$C$2:$C$3250,$C130),"")</f>
        <v>17.899999999999999</v>
      </c>
      <c r="AH130" s="24">
        <f>IF(ISNUMBER(AVERAGEIFS(Observed!AH$2:AH$3250,Observed!$A$2:$A$3250,$A130,Observed!$C$2:$C$3250,$C130)),AVERAGEIFS(Observed!AH$2:AH$3250,Observed!$A$2:$A$3250,$A130,Observed!$C$2:$C$3250,$C130),"")</f>
        <v>2.6666666666666668E-2</v>
      </c>
      <c r="AI130" s="24">
        <f>IF(ISNUMBER(AVERAGEIFS(Observed!AI$2:AI$3250,Observed!$A$2:$A$3250,$A130,Observed!$C$2:$C$3250,$C130)),AVERAGEIFS(Observed!AI$2:AI$3250,Observed!$A$2:$A$3250,$A130,Observed!$C$2:$C$3250,$C130),"")</f>
        <v>2.6666666666666668E-2</v>
      </c>
      <c r="AJ130" s="24" t="str">
        <f>IF(ISNUMBER(AVERAGEIFS(Observed!AJ$2:AJ$3250,Observed!$A$2:$A$3250,$A130,Observed!$C$2:$C$3250,$C130)),AVERAGEIFS(Observed!AJ$2:AJ$3250,Observed!$A$2:$A$3250,$A130,Observed!$C$2:$C$3250,$C130),"")</f>
        <v/>
      </c>
      <c r="AK130" s="23" t="str">
        <f>IF(ISNUMBER(AVERAGEIFS(Observed!AK$2:AK$3250,Observed!$A$2:$A$3250,$A130,Observed!$C$2:$C$3250,$C130)),AVERAGEIFS(Observed!AK$2:AK$3250,Observed!$A$2:$A$3250,$A130,Observed!$C$2:$C$3250,$C130),"")</f>
        <v/>
      </c>
      <c r="AL130" s="24">
        <f>IF(ISNUMBER(AVERAGEIFS(Observed!AL$2:AL$3250,Observed!$A$2:$A$3250,$A130,Observed!$C$2:$C$3250,$C130)),AVERAGEIFS(Observed!AL$2:AL$3250,Observed!$A$2:$A$3250,$A130,Observed!$C$2:$C$3250,$C130),"")</f>
        <v>0.93299999999999994</v>
      </c>
      <c r="AM130" s="24">
        <f>IF(ISNUMBER(AVERAGEIFS(Observed!AM$2:AM$3250,Observed!$A$2:$A$3250,$A130,Observed!$C$2:$C$3250,$C130)),AVERAGEIFS(Observed!AM$2:AM$3250,Observed!$A$2:$A$3250,$A130,Observed!$C$2:$C$3250,$C130),"")</f>
        <v>1.6E-2</v>
      </c>
      <c r="AN130" s="24" t="str">
        <f>IF(ISNUMBER(AVERAGEIFS(Observed!AN$2:AN$3250,Observed!$A$2:$A$3250,$A130,Observed!$C$2:$C$3250,$C130)),AVERAGEIFS(Observed!AN$2:AN$3250,Observed!$A$2:$A$3250,$A130,Observed!$C$2:$C$3250,$C130),"")</f>
        <v/>
      </c>
      <c r="AO130" s="24" t="str">
        <f>IF(ISNUMBER(AVERAGEIFS(Observed!AO$2:AO$3250,Observed!$A$2:$A$3250,$A130,Observed!$C$2:$C$3250,$C130)),AVERAGEIFS(Observed!AO$2:AO$3250,Observed!$A$2:$A$3250,$A130,Observed!$C$2:$C$3250,$C130),"")</f>
        <v/>
      </c>
      <c r="AP130" s="24" t="str">
        <f>IF(ISNUMBER(AVERAGEIFS(Observed!AP$2:AP$3250,Observed!$A$2:$A$3250,$A130,Observed!$C$2:$C$3250,$C130)),AVERAGEIFS(Observed!AP$2:AP$3250,Observed!$A$2:$A$3250,$A130,Observed!$C$2:$C$3250,$C130),"")</f>
        <v/>
      </c>
      <c r="AQ130" s="24" t="str">
        <f>IF(ISNUMBER(AVERAGEIFS(Observed!AQ$2:AQ$3250,Observed!$A$2:$A$3250,$A130,Observed!$C$2:$C$3250,$C130)),AVERAGEIFS(Observed!AQ$2:AQ$3250,Observed!$A$2:$A$3250,$A130,Observed!$C$2:$C$3250,$C130),"")</f>
        <v/>
      </c>
      <c r="AR130" s="24">
        <f>IF(ISNUMBER(AVERAGEIFS(Observed!AR$2:AR$3250,Observed!$A$2:$A$3250,$A130,Observed!$C$2:$C$3250,$C130)),AVERAGEIFS(Observed!AR$2:AR$3250,Observed!$A$2:$A$3250,$A130,Observed!$C$2:$C$3250,$C130),"")</f>
        <v>6.6666666666666664E-4</v>
      </c>
      <c r="AS130" s="23" t="str">
        <f>IF(ISNUMBER(AVERAGEIFS(Observed!AS$2:AS$3250,Observed!$A$2:$A$3250,$A130,Observed!$C$2:$C$3250,$C130)),AVERAGEIFS(Observed!AS$2:AS$3250,Observed!$A$2:$A$3250,$A130,Observed!$C$2:$C$3250,$C130),"")</f>
        <v/>
      </c>
      <c r="AT130" s="24" t="str">
        <f>IF(ISNUMBER(AVERAGEIFS(Observed!AT$2:AT$3250,Observed!$A$2:$A$3250,$A130,Observed!$C$2:$C$3250,$C130)),AVERAGEIFS(Observed!AT$2:AT$3250,Observed!$A$2:$A$3250,$A130,Observed!$C$2:$C$3250,$C130),"")</f>
        <v/>
      </c>
      <c r="AU130" s="23">
        <f>IF(ISNUMBER(AVERAGEIFS(Observed!AU$2:AU$3250,Observed!$A$2:$A$3250,$A130,Observed!$C$2:$C$3250,$C130)),AVERAGEIFS(Observed!AU$2:AU$3250,Observed!$A$2:$A$3250,$A130,Observed!$C$2:$C$3250,$C130),"")</f>
        <v>1.2573333333333334</v>
      </c>
      <c r="AV130" s="23">
        <f>IF(ISNUMBER(AVERAGEIFS(Observed!AV$2:AV$3250,Observed!$A$2:$A$3250,$A130,Observed!$C$2:$C$3250,$C130)),AVERAGEIFS(Observed!AV$2:AV$3250,Observed!$A$2:$A$3250,$A130,Observed!$C$2:$C$3250,$C130),"")</f>
        <v>1.2573333333333334</v>
      </c>
      <c r="AW130" s="2">
        <f>COUNTIFS(Observed!$A$2:$A$3250,$A130,Observed!$C$2:$C$3250,$C130)</f>
        <v>3</v>
      </c>
      <c r="AX130" s="2">
        <f t="shared" ref="AX130:AX193" si="2">COUNT(O130:AV130)</f>
        <v>11</v>
      </c>
    </row>
    <row r="131" spans="1:50" x14ac:dyDescent="0.25">
      <c r="A131" s="4" t="s">
        <v>120</v>
      </c>
      <c r="B131" t="s">
        <v>24</v>
      </c>
      <c r="C131" s="3">
        <v>42205</v>
      </c>
      <c r="D131">
        <v>1</v>
      </c>
      <c r="E131">
        <v>200</v>
      </c>
      <c r="J131" s="2" t="s">
        <v>45</v>
      </c>
      <c r="K131" s="2" t="s">
        <v>25</v>
      </c>
      <c r="L131">
        <v>6</v>
      </c>
      <c r="M131" s="2" t="s">
        <v>21</v>
      </c>
      <c r="N131" s="22" t="str">
        <f>IF(ISNUMBER(AVERAGEIFS(Observed!N$2:N$3250,Observed!$A$2:$A$3250,$A131,Observed!$C$2:$C$3250,$C131)),AVERAGEIFS(Observed!N$2:N$3250,Observed!$A$2:$A$3250,$A131,Observed!$C$2:$C$3250,$C131),"")</f>
        <v/>
      </c>
      <c r="O131" s="23" t="str">
        <f>IF(ISNUMBER(AVERAGEIFS(Observed!O$2:O$3250,Observed!$A$2:$A$3250,$A131,Observed!$C$2:$C$3250,$C131)),AVERAGEIFS(Observed!O$2:O$3250,Observed!$A$2:$A$3250,$A131,Observed!$C$2:$C$3250,$C131),"")</f>
        <v/>
      </c>
      <c r="P131" s="23">
        <f>IF(ISNUMBER(AVERAGEIFS(Observed!P$2:P$3250,Observed!$A$2:$A$3250,$A131,Observed!$C$2:$C$3250,$C131)),AVERAGEIFS(Observed!P$2:P$3250,Observed!$A$2:$A$3250,$A131,Observed!$C$2:$C$3250,$C131),"")</f>
        <v>92.226666666666674</v>
      </c>
      <c r="Q131" s="23">
        <f>IF(ISNUMBER(AVERAGEIFS(Observed!Q$2:Q$3250,Observed!$A$2:$A$3250,$A131,Observed!$C$2:$C$3250,$C131)),AVERAGEIFS(Observed!Q$2:Q$3250,Observed!$A$2:$A$3250,$A131,Observed!$C$2:$C$3250,$C131),"")</f>
        <v>92.226666666666674</v>
      </c>
      <c r="R131" s="23">
        <f>IF(ISNUMBER(AVERAGEIFS(Observed!R$2:R$3250,Observed!$A$2:$A$3250,$A131,Observed!$C$2:$C$3250,$C131)),AVERAGEIFS(Observed!R$2:R$3250,Observed!$A$2:$A$3250,$A131,Observed!$C$2:$C$3250,$C131),"")</f>
        <v>92.226666666666674</v>
      </c>
      <c r="S131" s="24" t="str">
        <f>IF(ISNUMBER(AVERAGEIFS(Observed!S$2:S$3250,Observed!$A$2:$A$3250,$A131,Observed!$C$2:$C$3250,$C131)),AVERAGEIFS(Observed!S$2:S$3250,Observed!$A$2:$A$3250,$A131,Observed!$C$2:$C$3250,$C131),"")</f>
        <v/>
      </c>
      <c r="T131" s="24" t="str">
        <f>IF(ISNUMBER(AVERAGEIFS(Observed!T$2:T$3250,Observed!$A$2:$A$3250,$A131,Observed!$C$2:$C$3250,$C131)),AVERAGEIFS(Observed!T$2:T$3250,Observed!$A$2:$A$3250,$A131,Observed!$C$2:$C$3250,$C131),"")</f>
        <v/>
      </c>
      <c r="U131" s="24" t="str">
        <f>IF(ISNUMBER(AVERAGEIFS(Observed!U$2:U$3250,Observed!$A$2:$A$3250,$A131,Observed!$C$2:$C$3250,$C131)),AVERAGEIFS(Observed!U$2:U$3250,Observed!$A$2:$A$3250,$A131,Observed!$C$2:$C$3250,$C131),"")</f>
        <v/>
      </c>
      <c r="V131" s="23" t="str">
        <f>IF(ISNUMBER(AVERAGEIFS(Observed!V$2:V$3250,Observed!$A$2:$A$3250,$A131,Observed!$C$2:$C$3250,$C131)),AVERAGEIFS(Observed!V$2:V$3250,Observed!$A$2:$A$3250,$A131,Observed!$C$2:$C$3250,$C131),"")</f>
        <v/>
      </c>
      <c r="W131" s="25" t="str">
        <f>IF(ISNUMBER(AVERAGEIFS(Observed!W$2:W$3250,Observed!$A$2:$A$3250,$A131,Observed!$C$2:$C$3250,$C131)),AVERAGEIFS(Observed!W$2:W$3250,Observed!$A$2:$A$3250,$A131,Observed!$C$2:$C$3250,$C131),"")</f>
        <v/>
      </c>
      <c r="X131" s="25" t="str">
        <f>IF(ISNUMBER(AVERAGEIFS(Observed!X$2:X$3250,Observed!$A$2:$A$3250,$A131,Observed!$C$2:$C$3250,$C131)),AVERAGEIFS(Observed!X$2:X$3250,Observed!$A$2:$A$3250,$A131,Observed!$C$2:$C$3250,$C131),"")</f>
        <v/>
      </c>
      <c r="Y131" s="23" t="str">
        <f>IF(ISNUMBER(AVERAGEIFS(Observed!Y$2:Y$3250,Observed!$A$2:$A$3250,$A131,Observed!$C$2:$C$3250,$C131)),AVERAGEIFS(Observed!Y$2:Y$3250,Observed!$A$2:$A$3250,$A131,Observed!$C$2:$C$3250,$C131),"")</f>
        <v/>
      </c>
      <c r="Z131" s="23" t="str">
        <f>IF(ISNUMBER(AVERAGEIFS(Observed!Z$2:Z$3250,Observed!$A$2:$A$3250,$A131,Observed!$C$2:$C$3250,$C131)),AVERAGEIFS(Observed!Z$2:Z$3250,Observed!$A$2:$A$3250,$A131,Observed!$C$2:$C$3250,$C131),"")</f>
        <v/>
      </c>
      <c r="AA131" s="23" t="str">
        <f>IF(ISNUMBER(AVERAGEIFS(Observed!AA$2:AA$3250,Observed!$A$2:$A$3250,$A131,Observed!$C$2:$C$3250,$C131)),AVERAGEIFS(Observed!AA$2:AA$3250,Observed!$A$2:$A$3250,$A131,Observed!$C$2:$C$3250,$C131),"")</f>
        <v/>
      </c>
      <c r="AB131" s="23" t="str">
        <f>IF(ISNUMBER(AVERAGEIFS(Observed!AB$2:AB$3250,Observed!$A$2:$A$3250,$A131,Observed!$C$2:$C$3250,$C131)),AVERAGEIFS(Observed!AB$2:AB$3250,Observed!$A$2:$A$3250,$A131,Observed!$C$2:$C$3250,$C131),"")</f>
        <v/>
      </c>
      <c r="AC131" s="23" t="str">
        <f>IF(ISNUMBER(AVERAGEIFS(Observed!AC$2:AC$3250,Observed!$A$2:$A$3250,$A131,Observed!$C$2:$C$3250,$C131)),AVERAGEIFS(Observed!AC$2:AC$3250,Observed!$A$2:$A$3250,$A131,Observed!$C$2:$C$3250,$C131),"")</f>
        <v/>
      </c>
      <c r="AD131" s="23" t="str">
        <f>IF(ISNUMBER(AVERAGEIFS(Observed!AD$2:AD$3250,Observed!$A$2:$A$3250,$A131,Observed!$C$2:$C$3250,$C131)),AVERAGEIFS(Observed!AD$2:AD$3250,Observed!$A$2:$A$3250,$A131,Observed!$C$2:$C$3250,$C131),"")</f>
        <v/>
      </c>
      <c r="AE131" s="23" t="str">
        <f>IF(ISNUMBER(AVERAGEIFS(Observed!AE$2:AE$3250,Observed!$A$2:$A$3250,$A131,Observed!$C$2:$C$3250,$C131)),AVERAGEIFS(Observed!AE$2:AE$3250,Observed!$A$2:$A$3250,$A131,Observed!$C$2:$C$3250,$C131),"")</f>
        <v/>
      </c>
      <c r="AF131" s="23" t="str">
        <f>IF(ISNUMBER(AVERAGEIFS(Observed!AF$2:AF$3250,Observed!$A$2:$A$3250,$A131,Observed!$C$2:$C$3250,$C131)),AVERAGEIFS(Observed!AF$2:AF$3250,Observed!$A$2:$A$3250,$A131,Observed!$C$2:$C$3250,$C131),"")</f>
        <v/>
      </c>
      <c r="AG131" s="23">
        <f>IF(ISNUMBER(AVERAGEIFS(Observed!AG$2:AG$3250,Observed!$A$2:$A$3250,$A131,Observed!$C$2:$C$3250,$C131)),AVERAGEIFS(Observed!AG$2:AG$3250,Observed!$A$2:$A$3250,$A131,Observed!$C$2:$C$3250,$C131),"")</f>
        <v>17.433333333333334</v>
      </c>
      <c r="AH131" s="24">
        <f>IF(ISNUMBER(AVERAGEIFS(Observed!AH$2:AH$3250,Observed!$A$2:$A$3250,$A131,Observed!$C$2:$C$3250,$C131)),AVERAGEIFS(Observed!AH$2:AH$3250,Observed!$A$2:$A$3250,$A131,Observed!$C$2:$C$3250,$C131),"")</f>
        <v>2.6000000000000006E-2</v>
      </c>
      <c r="AI131" s="24">
        <f>IF(ISNUMBER(AVERAGEIFS(Observed!AI$2:AI$3250,Observed!$A$2:$A$3250,$A131,Observed!$C$2:$C$3250,$C131)),AVERAGEIFS(Observed!AI$2:AI$3250,Observed!$A$2:$A$3250,$A131,Observed!$C$2:$C$3250,$C131),"")</f>
        <v>2.6000000000000006E-2</v>
      </c>
      <c r="AJ131" s="24" t="str">
        <f>IF(ISNUMBER(AVERAGEIFS(Observed!AJ$2:AJ$3250,Observed!$A$2:$A$3250,$A131,Observed!$C$2:$C$3250,$C131)),AVERAGEIFS(Observed!AJ$2:AJ$3250,Observed!$A$2:$A$3250,$A131,Observed!$C$2:$C$3250,$C131),"")</f>
        <v/>
      </c>
      <c r="AK131" s="23" t="str">
        <f>IF(ISNUMBER(AVERAGEIFS(Observed!AK$2:AK$3250,Observed!$A$2:$A$3250,$A131,Observed!$C$2:$C$3250,$C131)),AVERAGEIFS(Observed!AK$2:AK$3250,Observed!$A$2:$A$3250,$A131,Observed!$C$2:$C$3250,$C131),"")</f>
        <v/>
      </c>
      <c r="AL131" s="24">
        <f>IF(ISNUMBER(AVERAGEIFS(Observed!AL$2:AL$3250,Observed!$A$2:$A$3250,$A131,Observed!$C$2:$C$3250,$C131)),AVERAGEIFS(Observed!AL$2:AL$3250,Observed!$A$2:$A$3250,$A131,Observed!$C$2:$C$3250,$C131),"")</f>
        <v>0.94233333333333336</v>
      </c>
      <c r="AM131" s="24">
        <f>IF(ISNUMBER(AVERAGEIFS(Observed!AM$2:AM$3250,Observed!$A$2:$A$3250,$A131,Observed!$C$2:$C$3250,$C131)),AVERAGEIFS(Observed!AM$2:AM$3250,Observed!$A$2:$A$3250,$A131,Observed!$C$2:$C$3250,$C131),"")</f>
        <v>5.0000000000000001E-3</v>
      </c>
      <c r="AN131" s="24" t="str">
        <f>IF(ISNUMBER(AVERAGEIFS(Observed!AN$2:AN$3250,Observed!$A$2:$A$3250,$A131,Observed!$C$2:$C$3250,$C131)),AVERAGEIFS(Observed!AN$2:AN$3250,Observed!$A$2:$A$3250,$A131,Observed!$C$2:$C$3250,$C131),"")</f>
        <v/>
      </c>
      <c r="AO131" s="24" t="str">
        <f>IF(ISNUMBER(AVERAGEIFS(Observed!AO$2:AO$3250,Observed!$A$2:$A$3250,$A131,Observed!$C$2:$C$3250,$C131)),AVERAGEIFS(Observed!AO$2:AO$3250,Observed!$A$2:$A$3250,$A131,Observed!$C$2:$C$3250,$C131),"")</f>
        <v/>
      </c>
      <c r="AP131" s="24" t="str">
        <f>IF(ISNUMBER(AVERAGEIFS(Observed!AP$2:AP$3250,Observed!$A$2:$A$3250,$A131,Observed!$C$2:$C$3250,$C131)),AVERAGEIFS(Observed!AP$2:AP$3250,Observed!$A$2:$A$3250,$A131,Observed!$C$2:$C$3250,$C131),"")</f>
        <v/>
      </c>
      <c r="AQ131" s="24" t="str">
        <f>IF(ISNUMBER(AVERAGEIFS(Observed!AQ$2:AQ$3250,Observed!$A$2:$A$3250,$A131,Observed!$C$2:$C$3250,$C131)),AVERAGEIFS(Observed!AQ$2:AQ$3250,Observed!$A$2:$A$3250,$A131,Observed!$C$2:$C$3250,$C131),"")</f>
        <v/>
      </c>
      <c r="AR131" s="24">
        <f>IF(ISNUMBER(AVERAGEIFS(Observed!AR$2:AR$3250,Observed!$A$2:$A$3250,$A131,Observed!$C$2:$C$3250,$C131)),AVERAGEIFS(Observed!AR$2:AR$3250,Observed!$A$2:$A$3250,$A131,Observed!$C$2:$C$3250,$C131),"")</f>
        <v>3.3333333333333332E-4</v>
      </c>
      <c r="AS131" s="23" t="str">
        <f>IF(ISNUMBER(AVERAGEIFS(Observed!AS$2:AS$3250,Observed!$A$2:$A$3250,$A131,Observed!$C$2:$C$3250,$C131)),AVERAGEIFS(Observed!AS$2:AS$3250,Observed!$A$2:$A$3250,$A131,Observed!$C$2:$C$3250,$C131),"")</f>
        <v/>
      </c>
      <c r="AT131" s="24" t="str">
        <f>IF(ISNUMBER(AVERAGEIFS(Observed!AT$2:AT$3250,Observed!$A$2:$A$3250,$A131,Observed!$C$2:$C$3250,$C131)),AVERAGEIFS(Observed!AT$2:AT$3250,Observed!$A$2:$A$3250,$A131,Observed!$C$2:$C$3250,$C131),"")</f>
        <v/>
      </c>
      <c r="AU131" s="23">
        <f>IF(ISNUMBER(AVERAGEIFS(Observed!AU$2:AU$3250,Observed!$A$2:$A$3250,$A131,Observed!$C$2:$C$3250,$C131)),AVERAGEIFS(Observed!AU$2:AU$3250,Observed!$A$2:$A$3250,$A131,Observed!$C$2:$C$3250,$C131),"")</f>
        <v>2.3956666666666666</v>
      </c>
      <c r="AV131" s="23">
        <f>IF(ISNUMBER(AVERAGEIFS(Observed!AV$2:AV$3250,Observed!$A$2:$A$3250,$A131,Observed!$C$2:$C$3250,$C131)),AVERAGEIFS(Observed!AV$2:AV$3250,Observed!$A$2:$A$3250,$A131,Observed!$C$2:$C$3250,$C131),"")</f>
        <v>2.3956666666666666</v>
      </c>
      <c r="AW131" s="2">
        <f>COUNTIFS(Observed!$A$2:$A$3250,$A131,Observed!$C$2:$C$3250,$C131)</f>
        <v>3</v>
      </c>
      <c r="AX131" s="2">
        <f t="shared" si="2"/>
        <v>11</v>
      </c>
    </row>
    <row r="132" spans="1:50" x14ac:dyDescent="0.25">
      <c r="A132" s="4" t="s">
        <v>121</v>
      </c>
      <c r="B132" t="s">
        <v>24</v>
      </c>
      <c r="C132" s="3">
        <v>42205</v>
      </c>
      <c r="D132">
        <v>1</v>
      </c>
      <c r="E132">
        <v>350</v>
      </c>
      <c r="J132" s="2" t="s">
        <v>45</v>
      </c>
      <c r="K132" s="2" t="s">
        <v>25</v>
      </c>
      <c r="L132">
        <v>6</v>
      </c>
      <c r="M132" s="2" t="s">
        <v>21</v>
      </c>
      <c r="N132" s="22" t="str">
        <f>IF(ISNUMBER(AVERAGEIFS(Observed!N$2:N$3250,Observed!$A$2:$A$3250,$A132,Observed!$C$2:$C$3250,$C132)),AVERAGEIFS(Observed!N$2:N$3250,Observed!$A$2:$A$3250,$A132,Observed!$C$2:$C$3250,$C132),"")</f>
        <v/>
      </c>
      <c r="O132" s="23" t="str">
        <f>IF(ISNUMBER(AVERAGEIFS(Observed!O$2:O$3250,Observed!$A$2:$A$3250,$A132,Observed!$C$2:$C$3250,$C132)),AVERAGEIFS(Observed!O$2:O$3250,Observed!$A$2:$A$3250,$A132,Observed!$C$2:$C$3250,$C132),"")</f>
        <v/>
      </c>
      <c r="P132" s="23">
        <f>IF(ISNUMBER(AVERAGEIFS(Observed!P$2:P$3250,Observed!$A$2:$A$3250,$A132,Observed!$C$2:$C$3250,$C132)),AVERAGEIFS(Observed!P$2:P$3250,Observed!$A$2:$A$3250,$A132,Observed!$C$2:$C$3250,$C132),"")</f>
        <v>142.82000000000002</v>
      </c>
      <c r="Q132" s="23">
        <f>IF(ISNUMBER(AVERAGEIFS(Observed!Q$2:Q$3250,Observed!$A$2:$A$3250,$A132,Observed!$C$2:$C$3250,$C132)),AVERAGEIFS(Observed!Q$2:Q$3250,Observed!$A$2:$A$3250,$A132,Observed!$C$2:$C$3250,$C132),"")</f>
        <v>142.82000000000002</v>
      </c>
      <c r="R132" s="23">
        <f>IF(ISNUMBER(AVERAGEIFS(Observed!R$2:R$3250,Observed!$A$2:$A$3250,$A132,Observed!$C$2:$C$3250,$C132)),AVERAGEIFS(Observed!R$2:R$3250,Observed!$A$2:$A$3250,$A132,Observed!$C$2:$C$3250,$C132),"")</f>
        <v>142.82000000000002</v>
      </c>
      <c r="S132" s="24" t="str">
        <f>IF(ISNUMBER(AVERAGEIFS(Observed!S$2:S$3250,Observed!$A$2:$A$3250,$A132,Observed!$C$2:$C$3250,$C132)),AVERAGEIFS(Observed!S$2:S$3250,Observed!$A$2:$A$3250,$A132,Observed!$C$2:$C$3250,$C132),"")</f>
        <v/>
      </c>
      <c r="T132" s="24" t="str">
        <f>IF(ISNUMBER(AVERAGEIFS(Observed!T$2:T$3250,Observed!$A$2:$A$3250,$A132,Observed!$C$2:$C$3250,$C132)),AVERAGEIFS(Observed!T$2:T$3250,Observed!$A$2:$A$3250,$A132,Observed!$C$2:$C$3250,$C132),"")</f>
        <v/>
      </c>
      <c r="U132" s="24" t="str">
        <f>IF(ISNUMBER(AVERAGEIFS(Observed!U$2:U$3250,Observed!$A$2:$A$3250,$A132,Observed!$C$2:$C$3250,$C132)),AVERAGEIFS(Observed!U$2:U$3250,Observed!$A$2:$A$3250,$A132,Observed!$C$2:$C$3250,$C132),"")</f>
        <v/>
      </c>
      <c r="V132" s="23" t="str">
        <f>IF(ISNUMBER(AVERAGEIFS(Observed!V$2:V$3250,Observed!$A$2:$A$3250,$A132,Observed!$C$2:$C$3250,$C132)),AVERAGEIFS(Observed!V$2:V$3250,Observed!$A$2:$A$3250,$A132,Observed!$C$2:$C$3250,$C132),"")</f>
        <v/>
      </c>
      <c r="W132" s="25" t="str">
        <f>IF(ISNUMBER(AVERAGEIFS(Observed!W$2:W$3250,Observed!$A$2:$A$3250,$A132,Observed!$C$2:$C$3250,$C132)),AVERAGEIFS(Observed!W$2:W$3250,Observed!$A$2:$A$3250,$A132,Observed!$C$2:$C$3250,$C132),"")</f>
        <v/>
      </c>
      <c r="X132" s="25" t="str">
        <f>IF(ISNUMBER(AVERAGEIFS(Observed!X$2:X$3250,Observed!$A$2:$A$3250,$A132,Observed!$C$2:$C$3250,$C132)),AVERAGEIFS(Observed!X$2:X$3250,Observed!$A$2:$A$3250,$A132,Observed!$C$2:$C$3250,$C132),"")</f>
        <v/>
      </c>
      <c r="Y132" s="23" t="str">
        <f>IF(ISNUMBER(AVERAGEIFS(Observed!Y$2:Y$3250,Observed!$A$2:$A$3250,$A132,Observed!$C$2:$C$3250,$C132)),AVERAGEIFS(Observed!Y$2:Y$3250,Observed!$A$2:$A$3250,$A132,Observed!$C$2:$C$3250,$C132),"")</f>
        <v/>
      </c>
      <c r="Z132" s="23" t="str">
        <f>IF(ISNUMBER(AVERAGEIFS(Observed!Z$2:Z$3250,Observed!$A$2:$A$3250,$A132,Observed!$C$2:$C$3250,$C132)),AVERAGEIFS(Observed!Z$2:Z$3250,Observed!$A$2:$A$3250,$A132,Observed!$C$2:$C$3250,$C132),"")</f>
        <v/>
      </c>
      <c r="AA132" s="23" t="str">
        <f>IF(ISNUMBER(AVERAGEIFS(Observed!AA$2:AA$3250,Observed!$A$2:$A$3250,$A132,Observed!$C$2:$C$3250,$C132)),AVERAGEIFS(Observed!AA$2:AA$3250,Observed!$A$2:$A$3250,$A132,Observed!$C$2:$C$3250,$C132),"")</f>
        <v/>
      </c>
      <c r="AB132" s="23" t="str">
        <f>IF(ISNUMBER(AVERAGEIFS(Observed!AB$2:AB$3250,Observed!$A$2:$A$3250,$A132,Observed!$C$2:$C$3250,$C132)),AVERAGEIFS(Observed!AB$2:AB$3250,Observed!$A$2:$A$3250,$A132,Observed!$C$2:$C$3250,$C132),"")</f>
        <v/>
      </c>
      <c r="AC132" s="23" t="str">
        <f>IF(ISNUMBER(AVERAGEIFS(Observed!AC$2:AC$3250,Observed!$A$2:$A$3250,$A132,Observed!$C$2:$C$3250,$C132)),AVERAGEIFS(Observed!AC$2:AC$3250,Observed!$A$2:$A$3250,$A132,Observed!$C$2:$C$3250,$C132),"")</f>
        <v/>
      </c>
      <c r="AD132" s="23" t="str">
        <f>IF(ISNUMBER(AVERAGEIFS(Observed!AD$2:AD$3250,Observed!$A$2:$A$3250,$A132,Observed!$C$2:$C$3250,$C132)),AVERAGEIFS(Observed!AD$2:AD$3250,Observed!$A$2:$A$3250,$A132,Observed!$C$2:$C$3250,$C132),"")</f>
        <v/>
      </c>
      <c r="AE132" s="23" t="str">
        <f>IF(ISNUMBER(AVERAGEIFS(Observed!AE$2:AE$3250,Observed!$A$2:$A$3250,$A132,Observed!$C$2:$C$3250,$C132)),AVERAGEIFS(Observed!AE$2:AE$3250,Observed!$A$2:$A$3250,$A132,Observed!$C$2:$C$3250,$C132),"")</f>
        <v/>
      </c>
      <c r="AF132" s="23" t="str">
        <f>IF(ISNUMBER(AVERAGEIFS(Observed!AF$2:AF$3250,Observed!$A$2:$A$3250,$A132,Observed!$C$2:$C$3250,$C132)),AVERAGEIFS(Observed!AF$2:AF$3250,Observed!$A$2:$A$3250,$A132,Observed!$C$2:$C$3250,$C132),"")</f>
        <v/>
      </c>
      <c r="AG132" s="23">
        <f>IF(ISNUMBER(AVERAGEIFS(Observed!AG$2:AG$3250,Observed!$A$2:$A$3250,$A132,Observed!$C$2:$C$3250,$C132)),AVERAGEIFS(Observed!AG$2:AG$3250,Observed!$A$2:$A$3250,$A132,Observed!$C$2:$C$3250,$C132),"")</f>
        <v>19.7</v>
      </c>
      <c r="AH132" s="24">
        <f>IF(ISNUMBER(AVERAGEIFS(Observed!AH$2:AH$3250,Observed!$A$2:$A$3250,$A132,Observed!$C$2:$C$3250,$C132)),AVERAGEIFS(Observed!AH$2:AH$3250,Observed!$A$2:$A$3250,$A132,Observed!$C$2:$C$3250,$C132),"")</f>
        <v>2.9666666666666664E-2</v>
      </c>
      <c r="AI132" s="24">
        <f>IF(ISNUMBER(AVERAGEIFS(Observed!AI$2:AI$3250,Observed!$A$2:$A$3250,$A132,Observed!$C$2:$C$3250,$C132)),AVERAGEIFS(Observed!AI$2:AI$3250,Observed!$A$2:$A$3250,$A132,Observed!$C$2:$C$3250,$C132),"")</f>
        <v>2.9666666666666664E-2</v>
      </c>
      <c r="AJ132" s="24" t="str">
        <f>IF(ISNUMBER(AVERAGEIFS(Observed!AJ$2:AJ$3250,Observed!$A$2:$A$3250,$A132,Observed!$C$2:$C$3250,$C132)),AVERAGEIFS(Observed!AJ$2:AJ$3250,Observed!$A$2:$A$3250,$A132,Observed!$C$2:$C$3250,$C132),"")</f>
        <v/>
      </c>
      <c r="AK132" s="23" t="str">
        <f>IF(ISNUMBER(AVERAGEIFS(Observed!AK$2:AK$3250,Observed!$A$2:$A$3250,$A132,Observed!$C$2:$C$3250,$C132)),AVERAGEIFS(Observed!AK$2:AK$3250,Observed!$A$2:$A$3250,$A132,Observed!$C$2:$C$3250,$C132),"")</f>
        <v/>
      </c>
      <c r="AL132" s="24">
        <f>IF(ISNUMBER(AVERAGEIFS(Observed!AL$2:AL$3250,Observed!$A$2:$A$3250,$A132,Observed!$C$2:$C$3250,$C132)),AVERAGEIFS(Observed!AL$2:AL$3250,Observed!$A$2:$A$3250,$A132,Observed!$C$2:$C$3250,$C132),"")</f>
        <v>0.92799999999999994</v>
      </c>
      <c r="AM132" s="24">
        <f>IF(ISNUMBER(AVERAGEIFS(Observed!AM$2:AM$3250,Observed!$A$2:$A$3250,$A132,Observed!$C$2:$C$3250,$C132)),AVERAGEIFS(Observed!AM$2:AM$3250,Observed!$A$2:$A$3250,$A132,Observed!$C$2:$C$3250,$C132),"")</f>
        <v>6.6666666666666671E-3</v>
      </c>
      <c r="AN132" s="24" t="str">
        <f>IF(ISNUMBER(AVERAGEIFS(Observed!AN$2:AN$3250,Observed!$A$2:$A$3250,$A132,Observed!$C$2:$C$3250,$C132)),AVERAGEIFS(Observed!AN$2:AN$3250,Observed!$A$2:$A$3250,$A132,Observed!$C$2:$C$3250,$C132),"")</f>
        <v/>
      </c>
      <c r="AO132" s="24" t="str">
        <f>IF(ISNUMBER(AVERAGEIFS(Observed!AO$2:AO$3250,Observed!$A$2:$A$3250,$A132,Observed!$C$2:$C$3250,$C132)),AVERAGEIFS(Observed!AO$2:AO$3250,Observed!$A$2:$A$3250,$A132,Observed!$C$2:$C$3250,$C132),"")</f>
        <v/>
      </c>
      <c r="AP132" s="24" t="str">
        <f>IF(ISNUMBER(AVERAGEIFS(Observed!AP$2:AP$3250,Observed!$A$2:$A$3250,$A132,Observed!$C$2:$C$3250,$C132)),AVERAGEIFS(Observed!AP$2:AP$3250,Observed!$A$2:$A$3250,$A132,Observed!$C$2:$C$3250,$C132),"")</f>
        <v/>
      </c>
      <c r="AQ132" s="24" t="str">
        <f>IF(ISNUMBER(AVERAGEIFS(Observed!AQ$2:AQ$3250,Observed!$A$2:$A$3250,$A132,Observed!$C$2:$C$3250,$C132)),AVERAGEIFS(Observed!AQ$2:AQ$3250,Observed!$A$2:$A$3250,$A132,Observed!$C$2:$C$3250,$C132),"")</f>
        <v/>
      </c>
      <c r="AR132" s="24">
        <f>IF(ISNUMBER(AVERAGEIFS(Observed!AR$2:AR$3250,Observed!$A$2:$A$3250,$A132,Observed!$C$2:$C$3250,$C132)),AVERAGEIFS(Observed!AR$2:AR$3250,Observed!$A$2:$A$3250,$A132,Observed!$C$2:$C$3250,$C132),"")</f>
        <v>0</v>
      </c>
      <c r="AS132" s="23" t="str">
        <f>IF(ISNUMBER(AVERAGEIFS(Observed!AS$2:AS$3250,Observed!$A$2:$A$3250,$A132,Observed!$C$2:$C$3250,$C132)),AVERAGEIFS(Observed!AS$2:AS$3250,Observed!$A$2:$A$3250,$A132,Observed!$C$2:$C$3250,$C132),"")</f>
        <v/>
      </c>
      <c r="AT132" s="24" t="str">
        <f>IF(ISNUMBER(AVERAGEIFS(Observed!AT$2:AT$3250,Observed!$A$2:$A$3250,$A132,Observed!$C$2:$C$3250,$C132)),AVERAGEIFS(Observed!AT$2:AT$3250,Observed!$A$2:$A$3250,$A132,Observed!$C$2:$C$3250,$C132),"")</f>
        <v/>
      </c>
      <c r="AU132" s="23">
        <f>IF(ISNUMBER(AVERAGEIFS(Observed!AU$2:AU$3250,Observed!$A$2:$A$3250,$A132,Observed!$C$2:$C$3250,$C132)),AVERAGEIFS(Observed!AU$2:AU$3250,Observed!$A$2:$A$3250,$A132,Observed!$C$2:$C$3250,$C132),"")</f>
        <v>4.2266666666666666</v>
      </c>
      <c r="AV132" s="23">
        <f>IF(ISNUMBER(AVERAGEIFS(Observed!AV$2:AV$3250,Observed!$A$2:$A$3250,$A132,Observed!$C$2:$C$3250,$C132)),AVERAGEIFS(Observed!AV$2:AV$3250,Observed!$A$2:$A$3250,$A132,Observed!$C$2:$C$3250,$C132),"")</f>
        <v>4.2266666666666666</v>
      </c>
      <c r="AW132" s="2">
        <f>COUNTIFS(Observed!$A$2:$A$3250,$A132,Observed!$C$2:$C$3250,$C132)</f>
        <v>3</v>
      </c>
      <c r="AX132" s="2">
        <f t="shared" si="2"/>
        <v>11</v>
      </c>
    </row>
    <row r="133" spans="1:50" x14ac:dyDescent="0.25">
      <c r="A133" s="4" t="s">
        <v>122</v>
      </c>
      <c r="B133" t="s">
        <v>24</v>
      </c>
      <c r="C133" s="3">
        <v>42205</v>
      </c>
      <c r="D133">
        <v>1</v>
      </c>
      <c r="E133">
        <v>500</v>
      </c>
      <c r="J133" s="2" t="s">
        <v>45</v>
      </c>
      <c r="K133" s="2" t="s">
        <v>25</v>
      </c>
      <c r="L133">
        <v>6</v>
      </c>
      <c r="M133" s="2" t="s">
        <v>21</v>
      </c>
      <c r="N133" s="22" t="str">
        <f>IF(ISNUMBER(AVERAGEIFS(Observed!N$2:N$3250,Observed!$A$2:$A$3250,$A133,Observed!$C$2:$C$3250,$C133)),AVERAGEIFS(Observed!N$2:N$3250,Observed!$A$2:$A$3250,$A133,Observed!$C$2:$C$3250,$C133),"")</f>
        <v/>
      </c>
      <c r="O133" s="23" t="str">
        <f>IF(ISNUMBER(AVERAGEIFS(Observed!O$2:O$3250,Observed!$A$2:$A$3250,$A133,Observed!$C$2:$C$3250,$C133)),AVERAGEIFS(Observed!O$2:O$3250,Observed!$A$2:$A$3250,$A133,Observed!$C$2:$C$3250,$C133),"")</f>
        <v/>
      </c>
      <c r="P133" s="23">
        <f>IF(ISNUMBER(AVERAGEIFS(Observed!P$2:P$3250,Observed!$A$2:$A$3250,$A133,Observed!$C$2:$C$3250,$C133)),AVERAGEIFS(Observed!P$2:P$3250,Observed!$A$2:$A$3250,$A133,Observed!$C$2:$C$3250,$C133),"")</f>
        <v>128.52000000000001</v>
      </c>
      <c r="Q133" s="23">
        <f>IF(ISNUMBER(AVERAGEIFS(Observed!Q$2:Q$3250,Observed!$A$2:$A$3250,$A133,Observed!$C$2:$C$3250,$C133)),AVERAGEIFS(Observed!Q$2:Q$3250,Observed!$A$2:$A$3250,$A133,Observed!$C$2:$C$3250,$C133),"")</f>
        <v>128.52000000000001</v>
      </c>
      <c r="R133" s="23">
        <f>IF(ISNUMBER(AVERAGEIFS(Observed!R$2:R$3250,Observed!$A$2:$A$3250,$A133,Observed!$C$2:$C$3250,$C133)),AVERAGEIFS(Observed!R$2:R$3250,Observed!$A$2:$A$3250,$A133,Observed!$C$2:$C$3250,$C133),"")</f>
        <v>128.52000000000001</v>
      </c>
      <c r="S133" s="24" t="str">
        <f>IF(ISNUMBER(AVERAGEIFS(Observed!S$2:S$3250,Observed!$A$2:$A$3250,$A133,Observed!$C$2:$C$3250,$C133)),AVERAGEIFS(Observed!S$2:S$3250,Observed!$A$2:$A$3250,$A133,Observed!$C$2:$C$3250,$C133),"")</f>
        <v/>
      </c>
      <c r="T133" s="24" t="str">
        <f>IF(ISNUMBER(AVERAGEIFS(Observed!T$2:T$3250,Observed!$A$2:$A$3250,$A133,Observed!$C$2:$C$3250,$C133)),AVERAGEIFS(Observed!T$2:T$3250,Observed!$A$2:$A$3250,$A133,Observed!$C$2:$C$3250,$C133),"")</f>
        <v/>
      </c>
      <c r="U133" s="24" t="str">
        <f>IF(ISNUMBER(AVERAGEIFS(Observed!U$2:U$3250,Observed!$A$2:$A$3250,$A133,Observed!$C$2:$C$3250,$C133)),AVERAGEIFS(Observed!U$2:U$3250,Observed!$A$2:$A$3250,$A133,Observed!$C$2:$C$3250,$C133),"")</f>
        <v/>
      </c>
      <c r="V133" s="23" t="str">
        <f>IF(ISNUMBER(AVERAGEIFS(Observed!V$2:V$3250,Observed!$A$2:$A$3250,$A133,Observed!$C$2:$C$3250,$C133)),AVERAGEIFS(Observed!V$2:V$3250,Observed!$A$2:$A$3250,$A133,Observed!$C$2:$C$3250,$C133),"")</f>
        <v/>
      </c>
      <c r="W133" s="25" t="str">
        <f>IF(ISNUMBER(AVERAGEIFS(Observed!W$2:W$3250,Observed!$A$2:$A$3250,$A133,Observed!$C$2:$C$3250,$C133)),AVERAGEIFS(Observed!W$2:W$3250,Observed!$A$2:$A$3250,$A133,Observed!$C$2:$C$3250,$C133),"")</f>
        <v/>
      </c>
      <c r="X133" s="25" t="str">
        <f>IF(ISNUMBER(AVERAGEIFS(Observed!X$2:X$3250,Observed!$A$2:$A$3250,$A133,Observed!$C$2:$C$3250,$C133)),AVERAGEIFS(Observed!X$2:X$3250,Observed!$A$2:$A$3250,$A133,Observed!$C$2:$C$3250,$C133),"")</f>
        <v/>
      </c>
      <c r="Y133" s="23" t="str">
        <f>IF(ISNUMBER(AVERAGEIFS(Observed!Y$2:Y$3250,Observed!$A$2:$A$3250,$A133,Observed!$C$2:$C$3250,$C133)),AVERAGEIFS(Observed!Y$2:Y$3250,Observed!$A$2:$A$3250,$A133,Observed!$C$2:$C$3250,$C133),"")</f>
        <v/>
      </c>
      <c r="Z133" s="23" t="str">
        <f>IF(ISNUMBER(AVERAGEIFS(Observed!Z$2:Z$3250,Observed!$A$2:$A$3250,$A133,Observed!$C$2:$C$3250,$C133)),AVERAGEIFS(Observed!Z$2:Z$3250,Observed!$A$2:$A$3250,$A133,Observed!$C$2:$C$3250,$C133),"")</f>
        <v/>
      </c>
      <c r="AA133" s="23" t="str">
        <f>IF(ISNUMBER(AVERAGEIFS(Observed!AA$2:AA$3250,Observed!$A$2:$A$3250,$A133,Observed!$C$2:$C$3250,$C133)),AVERAGEIFS(Observed!AA$2:AA$3250,Observed!$A$2:$A$3250,$A133,Observed!$C$2:$C$3250,$C133),"")</f>
        <v/>
      </c>
      <c r="AB133" s="23" t="str">
        <f>IF(ISNUMBER(AVERAGEIFS(Observed!AB$2:AB$3250,Observed!$A$2:$A$3250,$A133,Observed!$C$2:$C$3250,$C133)),AVERAGEIFS(Observed!AB$2:AB$3250,Observed!$A$2:$A$3250,$A133,Observed!$C$2:$C$3250,$C133),"")</f>
        <v/>
      </c>
      <c r="AC133" s="23" t="str">
        <f>IF(ISNUMBER(AVERAGEIFS(Observed!AC$2:AC$3250,Observed!$A$2:$A$3250,$A133,Observed!$C$2:$C$3250,$C133)),AVERAGEIFS(Observed!AC$2:AC$3250,Observed!$A$2:$A$3250,$A133,Observed!$C$2:$C$3250,$C133),"")</f>
        <v/>
      </c>
      <c r="AD133" s="23" t="str">
        <f>IF(ISNUMBER(AVERAGEIFS(Observed!AD$2:AD$3250,Observed!$A$2:$A$3250,$A133,Observed!$C$2:$C$3250,$C133)),AVERAGEIFS(Observed!AD$2:AD$3250,Observed!$A$2:$A$3250,$A133,Observed!$C$2:$C$3250,$C133),"")</f>
        <v/>
      </c>
      <c r="AE133" s="23" t="str">
        <f>IF(ISNUMBER(AVERAGEIFS(Observed!AE$2:AE$3250,Observed!$A$2:$A$3250,$A133,Observed!$C$2:$C$3250,$C133)),AVERAGEIFS(Observed!AE$2:AE$3250,Observed!$A$2:$A$3250,$A133,Observed!$C$2:$C$3250,$C133),"")</f>
        <v/>
      </c>
      <c r="AF133" s="23" t="str">
        <f>IF(ISNUMBER(AVERAGEIFS(Observed!AF$2:AF$3250,Observed!$A$2:$A$3250,$A133,Observed!$C$2:$C$3250,$C133)),AVERAGEIFS(Observed!AF$2:AF$3250,Observed!$A$2:$A$3250,$A133,Observed!$C$2:$C$3250,$C133),"")</f>
        <v/>
      </c>
      <c r="AG133" s="23">
        <f>IF(ISNUMBER(AVERAGEIFS(Observed!AG$2:AG$3250,Observed!$A$2:$A$3250,$A133,Observed!$C$2:$C$3250,$C133)),AVERAGEIFS(Observed!AG$2:AG$3250,Observed!$A$2:$A$3250,$A133,Observed!$C$2:$C$3250,$C133),"")</f>
        <v>20.933333333333334</v>
      </c>
      <c r="AH133" s="24">
        <f>IF(ISNUMBER(AVERAGEIFS(Observed!AH$2:AH$3250,Observed!$A$2:$A$3250,$A133,Observed!$C$2:$C$3250,$C133)),AVERAGEIFS(Observed!AH$2:AH$3250,Observed!$A$2:$A$3250,$A133,Observed!$C$2:$C$3250,$C133),"")</f>
        <v>3.1666666666666669E-2</v>
      </c>
      <c r="AI133" s="24">
        <f>IF(ISNUMBER(AVERAGEIFS(Observed!AI$2:AI$3250,Observed!$A$2:$A$3250,$A133,Observed!$C$2:$C$3250,$C133)),AVERAGEIFS(Observed!AI$2:AI$3250,Observed!$A$2:$A$3250,$A133,Observed!$C$2:$C$3250,$C133),"")</f>
        <v>3.1666666666666669E-2</v>
      </c>
      <c r="AJ133" s="24" t="str">
        <f>IF(ISNUMBER(AVERAGEIFS(Observed!AJ$2:AJ$3250,Observed!$A$2:$A$3250,$A133,Observed!$C$2:$C$3250,$C133)),AVERAGEIFS(Observed!AJ$2:AJ$3250,Observed!$A$2:$A$3250,$A133,Observed!$C$2:$C$3250,$C133),"")</f>
        <v/>
      </c>
      <c r="AK133" s="23" t="str">
        <f>IF(ISNUMBER(AVERAGEIFS(Observed!AK$2:AK$3250,Observed!$A$2:$A$3250,$A133,Observed!$C$2:$C$3250,$C133)),AVERAGEIFS(Observed!AK$2:AK$3250,Observed!$A$2:$A$3250,$A133,Observed!$C$2:$C$3250,$C133),"")</f>
        <v/>
      </c>
      <c r="AL133" s="24">
        <f>IF(ISNUMBER(AVERAGEIFS(Observed!AL$2:AL$3250,Observed!$A$2:$A$3250,$A133,Observed!$C$2:$C$3250,$C133)),AVERAGEIFS(Observed!AL$2:AL$3250,Observed!$A$2:$A$3250,$A133,Observed!$C$2:$C$3250,$C133),"")</f>
        <v>0.95666666666666667</v>
      </c>
      <c r="AM133" s="24">
        <f>IF(ISNUMBER(AVERAGEIFS(Observed!AM$2:AM$3250,Observed!$A$2:$A$3250,$A133,Observed!$C$2:$C$3250,$C133)),AVERAGEIFS(Observed!AM$2:AM$3250,Observed!$A$2:$A$3250,$A133,Observed!$C$2:$C$3250,$C133),"")</f>
        <v>3.3333333333333332E-4</v>
      </c>
      <c r="AN133" s="24" t="str">
        <f>IF(ISNUMBER(AVERAGEIFS(Observed!AN$2:AN$3250,Observed!$A$2:$A$3250,$A133,Observed!$C$2:$C$3250,$C133)),AVERAGEIFS(Observed!AN$2:AN$3250,Observed!$A$2:$A$3250,$A133,Observed!$C$2:$C$3250,$C133),"")</f>
        <v/>
      </c>
      <c r="AO133" s="24" t="str">
        <f>IF(ISNUMBER(AVERAGEIFS(Observed!AO$2:AO$3250,Observed!$A$2:$A$3250,$A133,Observed!$C$2:$C$3250,$C133)),AVERAGEIFS(Observed!AO$2:AO$3250,Observed!$A$2:$A$3250,$A133,Observed!$C$2:$C$3250,$C133),"")</f>
        <v/>
      </c>
      <c r="AP133" s="24" t="str">
        <f>IF(ISNUMBER(AVERAGEIFS(Observed!AP$2:AP$3250,Observed!$A$2:$A$3250,$A133,Observed!$C$2:$C$3250,$C133)),AVERAGEIFS(Observed!AP$2:AP$3250,Observed!$A$2:$A$3250,$A133,Observed!$C$2:$C$3250,$C133),"")</f>
        <v/>
      </c>
      <c r="AQ133" s="24" t="str">
        <f>IF(ISNUMBER(AVERAGEIFS(Observed!AQ$2:AQ$3250,Observed!$A$2:$A$3250,$A133,Observed!$C$2:$C$3250,$C133)),AVERAGEIFS(Observed!AQ$2:AQ$3250,Observed!$A$2:$A$3250,$A133,Observed!$C$2:$C$3250,$C133),"")</f>
        <v/>
      </c>
      <c r="AR133" s="24">
        <f>IF(ISNUMBER(AVERAGEIFS(Observed!AR$2:AR$3250,Observed!$A$2:$A$3250,$A133,Observed!$C$2:$C$3250,$C133)),AVERAGEIFS(Observed!AR$2:AR$3250,Observed!$A$2:$A$3250,$A133,Observed!$C$2:$C$3250,$C133),"")</f>
        <v>3.3333333333333332E-4</v>
      </c>
      <c r="AS133" s="23" t="str">
        <f>IF(ISNUMBER(AVERAGEIFS(Observed!AS$2:AS$3250,Observed!$A$2:$A$3250,$A133,Observed!$C$2:$C$3250,$C133)),AVERAGEIFS(Observed!AS$2:AS$3250,Observed!$A$2:$A$3250,$A133,Observed!$C$2:$C$3250,$C133),"")</f>
        <v/>
      </c>
      <c r="AT133" s="24" t="str">
        <f>IF(ISNUMBER(AVERAGEIFS(Observed!AT$2:AT$3250,Observed!$A$2:$A$3250,$A133,Observed!$C$2:$C$3250,$C133)),AVERAGEIFS(Observed!AT$2:AT$3250,Observed!$A$2:$A$3250,$A133,Observed!$C$2:$C$3250,$C133),"")</f>
        <v/>
      </c>
      <c r="AU133" s="23">
        <f>IF(ISNUMBER(AVERAGEIFS(Observed!AU$2:AU$3250,Observed!$A$2:$A$3250,$A133,Observed!$C$2:$C$3250,$C133)),AVERAGEIFS(Observed!AU$2:AU$3250,Observed!$A$2:$A$3250,$A133,Observed!$C$2:$C$3250,$C133),"")</f>
        <v>4.0086666666666666</v>
      </c>
      <c r="AV133" s="23">
        <f>IF(ISNUMBER(AVERAGEIFS(Observed!AV$2:AV$3250,Observed!$A$2:$A$3250,$A133,Observed!$C$2:$C$3250,$C133)),AVERAGEIFS(Observed!AV$2:AV$3250,Observed!$A$2:$A$3250,$A133,Observed!$C$2:$C$3250,$C133),"")</f>
        <v>4.0086666666666666</v>
      </c>
      <c r="AW133" s="2">
        <f>COUNTIFS(Observed!$A$2:$A$3250,$A133,Observed!$C$2:$C$3250,$C133)</f>
        <v>3</v>
      </c>
      <c r="AX133" s="2">
        <f t="shared" si="2"/>
        <v>11</v>
      </c>
    </row>
    <row r="134" spans="1:50" x14ac:dyDescent="0.25">
      <c r="A134" s="4" t="s">
        <v>117</v>
      </c>
      <c r="B134" t="s">
        <v>24</v>
      </c>
      <c r="C134" s="3">
        <v>42219</v>
      </c>
      <c r="D134">
        <v>1</v>
      </c>
      <c r="E134">
        <v>0</v>
      </c>
      <c r="J134" s="2" t="s">
        <v>45</v>
      </c>
      <c r="K134" s="2" t="s">
        <v>22</v>
      </c>
      <c r="L134">
        <v>6</v>
      </c>
      <c r="M134" s="2" t="s">
        <v>116</v>
      </c>
      <c r="N134" s="22">
        <f>IF(ISNUMBER(AVERAGEIFS(Observed!N$2:N$3250,Observed!$A$2:$A$3250,$A134,Observed!$C$2:$C$3250,$C134)),AVERAGEIFS(Observed!N$2:N$3250,Observed!$A$2:$A$3250,$A134,Observed!$C$2:$C$3250,$C134),"")</f>
        <v>1564</v>
      </c>
      <c r="O134" s="23">
        <f>IF(ISNUMBER(AVERAGEIFS(Observed!O$2:O$3250,Observed!$A$2:$A$3250,$A134,Observed!$C$2:$C$3250,$C134)),AVERAGEIFS(Observed!O$2:O$3250,Observed!$A$2:$A$3250,$A134,Observed!$C$2:$C$3250,$C134),"")</f>
        <v>156.4</v>
      </c>
      <c r="P134" s="23" t="str">
        <f>IF(ISNUMBER(AVERAGEIFS(Observed!P$2:P$3250,Observed!$A$2:$A$3250,$A134,Observed!$C$2:$C$3250,$C134)),AVERAGEIFS(Observed!P$2:P$3250,Observed!$A$2:$A$3250,$A134,Observed!$C$2:$C$3250,$C134),"")</f>
        <v/>
      </c>
      <c r="Q134" s="23" t="str">
        <f>IF(ISNUMBER(AVERAGEIFS(Observed!Q$2:Q$3250,Observed!$A$2:$A$3250,$A134,Observed!$C$2:$C$3250,$C134)),AVERAGEIFS(Observed!Q$2:Q$3250,Observed!$A$2:$A$3250,$A134,Observed!$C$2:$C$3250,$C134),"")</f>
        <v/>
      </c>
      <c r="R134" s="23" t="str">
        <f>IF(ISNUMBER(AVERAGEIFS(Observed!R$2:R$3250,Observed!$A$2:$A$3250,$A134,Observed!$C$2:$C$3250,$C134)),AVERAGEIFS(Observed!R$2:R$3250,Observed!$A$2:$A$3250,$A134,Observed!$C$2:$C$3250,$C134),"")</f>
        <v/>
      </c>
      <c r="S134" s="24" t="str">
        <f>IF(ISNUMBER(AVERAGEIFS(Observed!S$2:S$3250,Observed!$A$2:$A$3250,$A134,Observed!$C$2:$C$3250,$C134)),AVERAGEIFS(Observed!S$2:S$3250,Observed!$A$2:$A$3250,$A134,Observed!$C$2:$C$3250,$C134),"")</f>
        <v/>
      </c>
      <c r="T134" s="24" t="str">
        <f>IF(ISNUMBER(AVERAGEIFS(Observed!T$2:T$3250,Observed!$A$2:$A$3250,$A134,Observed!$C$2:$C$3250,$C134)),AVERAGEIFS(Observed!T$2:T$3250,Observed!$A$2:$A$3250,$A134,Observed!$C$2:$C$3250,$C134),"")</f>
        <v/>
      </c>
      <c r="U134" s="24" t="str">
        <f>IF(ISNUMBER(AVERAGEIFS(Observed!U$2:U$3250,Observed!$A$2:$A$3250,$A134,Observed!$C$2:$C$3250,$C134)),AVERAGEIFS(Observed!U$2:U$3250,Observed!$A$2:$A$3250,$A134,Observed!$C$2:$C$3250,$C134),"")</f>
        <v/>
      </c>
      <c r="V134" s="23" t="str">
        <f>IF(ISNUMBER(AVERAGEIFS(Observed!V$2:V$3250,Observed!$A$2:$A$3250,$A134,Observed!$C$2:$C$3250,$C134)),AVERAGEIFS(Observed!V$2:V$3250,Observed!$A$2:$A$3250,$A134,Observed!$C$2:$C$3250,$C134),"")</f>
        <v/>
      </c>
      <c r="W134" s="25" t="str">
        <f>IF(ISNUMBER(AVERAGEIFS(Observed!W$2:W$3250,Observed!$A$2:$A$3250,$A134,Observed!$C$2:$C$3250,$C134)),AVERAGEIFS(Observed!W$2:W$3250,Observed!$A$2:$A$3250,$A134,Observed!$C$2:$C$3250,$C134),"")</f>
        <v/>
      </c>
      <c r="X134" s="25" t="str">
        <f>IF(ISNUMBER(AVERAGEIFS(Observed!X$2:X$3250,Observed!$A$2:$A$3250,$A134,Observed!$C$2:$C$3250,$C134)),AVERAGEIFS(Observed!X$2:X$3250,Observed!$A$2:$A$3250,$A134,Observed!$C$2:$C$3250,$C134),"")</f>
        <v/>
      </c>
      <c r="Y134" s="23" t="str">
        <f>IF(ISNUMBER(AVERAGEIFS(Observed!Y$2:Y$3250,Observed!$A$2:$A$3250,$A134,Observed!$C$2:$C$3250,$C134)),AVERAGEIFS(Observed!Y$2:Y$3250,Observed!$A$2:$A$3250,$A134,Observed!$C$2:$C$3250,$C134),"")</f>
        <v/>
      </c>
      <c r="Z134" s="23" t="str">
        <f>IF(ISNUMBER(AVERAGEIFS(Observed!Z$2:Z$3250,Observed!$A$2:$A$3250,$A134,Observed!$C$2:$C$3250,$C134)),AVERAGEIFS(Observed!Z$2:Z$3250,Observed!$A$2:$A$3250,$A134,Observed!$C$2:$C$3250,$C134),"")</f>
        <v/>
      </c>
      <c r="AA134" s="23" t="str">
        <f>IF(ISNUMBER(AVERAGEIFS(Observed!AA$2:AA$3250,Observed!$A$2:$A$3250,$A134,Observed!$C$2:$C$3250,$C134)),AVERAGEIFS(Observed!AA$2:AA$3250,Observed!$A$2:$A$3250,$A134,Observed!$C$2:$C$3250,$C134),"")</f>
        <v/>
      </c>
      <c r="AB134" s="23" t="str">
        <f>IF(ISNUMBER(AVERAGEIFS(Observed!AB$2:AB$3250,Observed!$A$2:$A$3250,$A134,Observed!$C$2:$C$3250,$C134)),AVERAGEIFS(Observed!AB$2:AB$3250,Observed!$A$2:$A$3250,$A134,Observed!$C$2:$C$3250,$C134),"")</f>
        <v/>
      </c>
      <c r="AC134" s="23" t="str">
        <f>IF(ISNUMBER(AVERAGEIFS(Observed!AC$2:AC$3250,Observed!$A$2:$A$3250,$A134,Observed!$C$2:$C$3250,$C134)),AVERAGEIFS(Observed!AC$2:AC$3250,Observed!$A$2:$A$3250,$A134,Observed!$C$2:$C$3250,$C134),"")</f>
        <v/>
      </c>
      <c r="AD134" s="23" t="str">
        <f>IF(ISNUMBER(AVERAGEIFS(Observed!AD$2:AD$3250,Observed!$A$2:$A$3250,$A134,Observed!$C$2:$C$3250,$C134)),AVERAGEIFS(Observed!AD$2:AD$3250,Observed!$A$2:$A$3250,$A134,Observed!$C$2:$C$3250,$C134),"")</f>
        <v/>
      </c>
      <c r="AE134" s="23" t="str">
        <f>IF(ISNUMBER(AVERAGEIFS(Observed!AE$2:AE$3250,Observed!$A$2:$A$3250,$A134,Observed!$C$2:$C$3250,$C134)),AVERAGEIFS(Observed!AE$2:AE$3250,Observed!$A$2:$A$3250,$A134,Observed!$C$2:$C$3250,$C134),"")</f>
        <v/>
      </c>
      <c r="AF134" s="23" t="str">
        <f>IF(ISNUMBER(AVERAGEIFS(Observed!AF$2:AF$3250,Observed!$A$2:$A$3250,$A134,Observed!$C$2:$C$3250,$C134)),AVERAGEIFS(Observed!AF$2:AF$3250,Observed!$A$2:$A$3250,$A134,Observed!$C$2:$C$3250,$C134),"")</f>
        <v/>
      </c>
      <c r="AG134" s="23" t="str">
        <f>IF(ISNUMBER(AVERAGEIFS(Observed!AG$2:AG$3250,Observed!$A$2:$A$3250,$A134,Observed!$C$2:$C$3250,$C134)),AVERAGEIFS(Observed!AG$2:AG$3250,Observed!$A$2:$A$3250,$A134,Observed!$C$2:$C$3250,$C134),"")</f>
        <v/>
      </c>
      <c r="AH134" s="24" t="str">
        <f>IF(ISNUMBER(AVERAGEIFS(Observed!AH$2:AH$3250,Observed!$A$2:$A$3250,$A134,Observed!$C$2:$C$3250,$C134)),AVERAGEIFS(Observed!AH$2:AH$3250,Observed!$A$2:$A$3250,$A134,Observed!$C$2:$C$3250,$C134),"")</f>
        <v/>
      </c>
      <c r="AI134" s="24" t="str">
        <f>IF(ISNUMBER(AVERAGEIFS(Observed!AI$2:AI$3250,Observed!$A$2:$A$3250,$A134,Observed!$C$2:$C$3250,$C134)),AVERAGEIFS(Observed!AI$2:AI$3250,Observed!$A$2:$A$3250,$A134,Observed!$C$2:$C$3250,$C134),"")</f>
        <v/>
      </c>
      <c r="AJ134" s="24" t="str">
        <f>IF(ISNUMBER(AVERAGEIFS(Observed!AJ$2:AJ$3250,Observed!$A$2:$A$3250,$A134,Observed!$C$2:$C$3250,$C134)),AVERAGEIFS(Observed!AJ$2:AJ$3250,Observed!$A$2:$A$3250,$A134,Observed!$C$2:$C$3250,$C134),"")</f>
        <v/>
      </c>
      <c r="AK134" s="23" t="str">
        <f>IF(ISNUMBER(AVERAGEIFS(Observed!AK$2:AK$3250,Observed!$A$2:$A$3250,$A134,Observed!$C$2:$C$3250,$C134)),AVERAGEIFS(Observed!AK$2:AK$3250,Observed!$A$2:$A$3250,$A134,Observed!$C$2:$C$3250,$C134),"")</f>
        <v/>
      </c>
      <c r="AL134" s="24" t="str">
        <f>IF(ISNUMBER(AVERAGEIFS(Observed!AL$2:AL$3250,Observed!$A$2:$A$3250,$A134,Observed!$C$2:$C$3250,$C134)),AVERAGEIFS(Observed!AL$2:AL$3250,Observed!$A$2:$A$3250,$A134,Observed!$C$2:$C$3250,$C134),"")</f>
        <v/>
      </c>
      <c r="AM134" s="24" t="str">
        <f>IF(ISNUMBER(AVERAGEIFS(Observed!AM$2:AM$3250,Observed!$A$2:$A$3250,$A134,Observed!$C$2:$C$3250,$C134)),AVERAGEIFS(Observed!AM$2:AM$3250,Observed!$A$2:$A$3250,$A134,Observed!$C$2:$C$3250,$C134),"")</f>
        <v/>
      </c>
      <c r="AN134" s="24" t="str">
        <f>IF(ISNUMBER(AVERAGEIFS(Observed!AN$2:AN$3250,Observed!$A$2:$A$3250,$A134,Observed!$C$2:$C$3250,$C134)),AVERAGEIFS(Observed!AN$2:AN$3250,Observed!$A$2:$A$3250,$A134,Observed!$C$2:$C$3250,$C134),"")</f>
        <v/>
      </c>
      <c r="AO134" s="24" t="str">
        <f>IF(ISNUMBER(AVERAGEIFS(Observed!AO$2:AO$3250,Observed!$A$2:$A$3250,$A134,Observed!$C$2:$C$3250,$C134)),AVERAGEIFS(Observed!AO$2:AO$3250,Observed!$A$2:$A$3250,$A134,Observed!$C$2:$C$3250,$C134),"")</f>
        <v/>
      </c>
      <c r="AP134" s="24" t="str">
        <f>IF(ISNUMBER(AVERAGEIFS(Observed!AP$2:AP$3250,Observed!$A$2:$A$3250,$A134,Observed!$C$2:$C$3250,$C134)),AVERAGEIFS(Observed!AP$2:AP$3250,Observed!$A$2:$A$3250,$A134,Observed!$C$2:$C$3250,$C134),"")</f>
        <v/>
      </c>
      <c r="AQ134" s="24" t="str">
        <f>IF(ISNUMBER(AVERAGEIFS(Observed!AQ$2:AQ$3250,Observed!$A$2:$A$3250,$A134,Observed!$C$2:$C$3250,$C134)),AVERAGEIFS(Observed!AQ$2:AQ$3250,Observed!$A$2:$A$3250,$A134,Observed!$C$2:$C$3250,$C134),"")</f>
        <v/>
      </c>
      <c r="AR134" s="24" t="str">
        <f>IF(ISNUMBER(AVERAGEIFS(Observed!AR$2:AR$3250,Observed!$A$2:$A$3250,$A134,Observed!$C$2:$C$3250,$C134)),AVERAGEIFS(Observed!AR$2:AR$3250,Observed!$A$2:$A$3250,$A134,Observed!$C$2:$C$3250,$C134),"")</f>
        <v/>
      </c>
      <c r="AS134" s="23" t="str">
        <f>IF(ISNUMBER(AVERAGEIFS(Observed!AS$2:AS$3250,Observed!$A$2:$A$3250,$A134,Observed!$C$2:$C$3250,$C134)),AVERAGEIFS(Observed!AS$2:AS$3250,Observed!$A$2:$A$3250,$A134,Observed!$C$2:$C$3250,$C134),"")</f>
        <v/>
      </c>
      <c r="AT134" s="24" t="str">
        <f>IF(ISNUMBER(AVERAGEIFS(Observed!AT$2:AT$3250,Observed!$A$2:$A$3250,$A134,Observed!$C$2:$C$3250,$C134)),AVERAGEIFS(Observed!AT$2:AT$3250,Observed!$A$2:$A$3250,$A134,Observed!$C$2:$C$3250,$C134),"")</f>
        <v/>
      </c>
      <c r="AU134" s="23" t="str">
        <f>IF(ISNUMBER(AVERAGEIFS(Observed!AU$2:AU$3250,Observed!$A$2:$A$3250,$A134,Observed!$C$2:$C$3250,$C134)),AVERAGEIFS(Observed!AU$2:AU$3250,Observed!$A$2:$A$3250,$A134,Observed!$C$2:$C$3250,$C134),"")</f>
        <v/>
      </c>
      <c r="AV134" s="23" t="str">
        <f>IF(ISNUMBER(AVERAGEIFS(Observed!AV$2:AV$3250,Observed!$A$2:$A$3250,$A134,Observed!$C$2:$C$3250,$C134)),AVERAGEIFS(Observed!AV$2:AV$3250,Observed!$A$2:$A$3250,$A134,Observed!$C$2:$C$3250,$C134),"")</f>
        <v/>
      </c>
      <c r="AW134" s="2">
        <f>COUNTIFS(Observed!$A$2:$A$3250,$A134,Observed!$C$2:$C$3250,$C134)</f>
        <v>3</v>
      </c>
      <c r="AX134" s="2">
        <f t="shared" si="2"/>
        <v>1</v>
      </c>
    </row>
    <row r="135" spans="1:50" x14ac:dyDescent="0.25">
      <c r="A135" s="4" t="s">
        <v>118</v>
      </c>
      <c r="B135" t="s">
        <v>24</v>
      </c>
      <c r="C135" s="3">
        <v>42219</v>
      </c>
      <c r="D135">
        <v>1</v>
      </c>
      <c r="E135">
        <v>50</v>
      </c>
      <c r="J135" s="2" t="s">
        <v>45</v>
      </c>
      <c r="K135" s="2" t="s">
        <v>22</v>
      </c>
      <c r="L135">
        <v>6</v>
      </c>
      <c r="M135" s="2" t="s">
        <v>116</v>
      </c>
      <c r="N135" s="22">
        <f>IF(ISNUMBER(AVERAGEIFS(Observed!N$2:N$3250,Observed!$A$2:$A$3250,$A135,Observed!$C$2:$C$3250,$C135)),AVERAGEIFS(Observed!N$2:N$3250,Observed!$A$2:$A$3250,$A135,Observed!$C$2:$C$3250,$C135),"")</f>
        <v>1634</v>
      </c>
      <c r="O135" s="23">
        <f>IF(ISNUMBER(AVERAGEIFS(Observed!O$2:O$3250,Observed!$A$2:$A$3250,$A135,Observed!$C$2:$C$3250,$C135)),AVERAGEIFS(Observed!O$2:O$3250,Observed!$A$2:$A$3250,$A135,Observed!$C$2:$C$3250,$C135),"")</f>
        <v>163.4</v>
      </c>
      <c r="P135" s="23" t="str">
        <f>IF(ISNUMBER(AVERAGEIFS(Observed!P$2:P$3250,Observed!$A$2:$A$3250,$A135,Observed!$C$2:$C$3250,$C135)),AVERAGEIFS(Observed!P$2:P$3250,Observed!$A$2:$A$3250,$A135,Observed!$C$2:$C$3250,$C135),"")</f>
        <v/>
      </c>
      <c r="Q135" s="23" t="str">
        <f>IF(ISNUMBER(AVERAGEIFS(Observed!Q$2:Q$3250,Observed!$A$2:$A$3250,$A135,Observed!$C$2:$C$3250,$C135)),AVERAGEIFS(Observed!Q$2:Q$3250,Observed!$A$2:$A$3250,$A135,Observed!$C$2:$C$3250,$C135),"")</f>
        <v/>
      </c>
      <c r="R135" s="23" t="str">
        <f>IF(ISNUMBER(AVERAGEIFS(Observed!R$2:R$3250,Observed!$A$2:$A$3250,$A135,Observed!$C$2:$C$3250,$C135)),AVERAGEIFS(Observed!R$2:R$3250,Observed!$A$2:$A$3250,$A135,Observed!$C$2:$C$3250,$C135),"")</f>
        <v/>
      </c>
      <c r="S135" s="24" t="str">
        <f>IF(ISNUMBER(AVERAGEIFS(Observed!S$2:S$3250,Observed!$A$2:$A$3250,$A135,Observed!$C$2:$C$3250,$C135)),AVERAGEIFS(Observed!S$2:S$3250,Observed!$A$2:$A$3250,$A135,Observed!$C$2:$C$3250,$C135),"")</f>
        <v/>
      </c>
      <c r="T135" s="24" t="str">
        <f>IF(ISNUMBER(AVERAGEIFS(Observed!T$2:T$3250,Observed!$A$2:$A$3250,$A135,Observed!$C$2:$C$3250,$C135)),AVERAGEIFS(Observed!T$2:T$3250,Observed!$A$2:$A$3250,$A135,Observed!$C$2:$C$3250,$C135),"")</f>
        <v/>
      </c>
      <c r="U135" s="24" t="str">
        <f>IF(ISNUMBER(AVERAGEIFS(Observed!U$2:U$3250,Observed!$A$2:$A$3250,$A135,Observed!$C$2:$C$3250,$C135)),AVERAGEIFS(Observed!U$2:U$3250,Observed!$A$2:$A$3250,$A135,Observed!$C$2:$C$3250,$C135),"")</f>
        <v/>
      </c>
      <c r="V135" s="23" t="str">
        <f>IF(ISNUMBER(AVERAGEIFS(Observed!V$2:V$3250,Observed!$A$2:$A$3250,$A135,Observed!$C$2:$C$3250,$C135)),AVERAGEIFS(Observed!V$2:V$3250,Observed!$A$2:$A$3250,$A135,Observed!$C$2:$C$3250,$C135),"")</f>
        <v/>
      </c>
      <c r="W135" s="25" t="str">
        <f>IF(ISNUMBER(AVERAGEIFS(Observed!W$2:W$3250,Observed!$A$2:$A$3250,$A135,Observed!$C$2:$C$3250,$C135)),AVERAGEIFS(Observed!W$2:W$3250,Observed!$A$2:$A$3250,$A135,Observed!$C$2:$C$3250,$C135),"")</f>
        <v/>
      </c>
      <c r="X135" s="25" t="str">
        <f>IF(ISNUMBER(AVERAGEIFS(Observed!X$2:X$3250,Observed!$A$2:$A$3250,$A135,Observed!$C$2:$C$3250,$C135)),AVERAGEIFS(Observed!X$2:X$3250,Observed!$A$2:$A$3250,$A135,Observed!$C$2:$C$3250,$C135),"")</f>
        <v/>
      </c>
      <c r="Y135" s="23" t="str">
        <f>IF(ISNUMBER(AVERAGEIFS(Observed!Y$2:Y$3250,Observed!$A$2:$A$3250,$A135,Observed!$C$2:$C$3250,$C135)),AVERAGEIFS(Observed!Y$2:Y$3250,Observed!$A$2:$A$3250,$A135,Observed!$C$2:$C$3250,$C135),"")</f>
        <v/>
      </c>
      <c r="Z135" s="23" t="str">
        <f>IF(ISNUMBER(AVERAGEIFS(Observed!Z$2:Z$3250,Observed!$A$2:$A$3250,$A135,Observed!$C$2:$C$3250,$C135)),AVERAGEIFS(Observed!Z$2:Z$3250,Observed!$A$2:$A$3250,$A135,Observed!$C$2:$C$3250,$C135),"")</f>
        <v/>
      </c>
      <c r="AA135" s="23" t="str">
        <f>IF(ISNUMBER(AVERAGEIFS(Observed!AA$2:AA$3250,Observed!$A$2:$A$3250,$A135,Observed!$C$2:$C$3250,$C135)),AVERAGEIFS(Observed!AA$2:AA$3250,Observed!$A$2:$A$3250,$A135,Observed!$C$2:$C$3250,$C135),"")</f>
        <v/>
      </c>
      <c r="AB135" s="23" t="str">
        <f>IF(ISNUMBER(AVERAGEIFS(Observed!AB$2:AB$3250,Observed!$A$2:$A$3250,$A135,Observed!$C$2:$C$3250,$C135)),AVERAGEIFS(Observed!AB$2:AB$3250,Observed!$A$2:$A$3250,$A135,Observed!$C$2:$C$3250,$C135),"")</f>
        <v/>
      </c>
      <c r="AC135" s="23" t="str">
        <f>IF(ISNUMBER(AVERAGEIFS(Observed!AC$2:AC$3250,Observed!$A$2:$A$3250,$A135,Observed!$C$2:$C$3250,$C135)),AVERAGEIFS(Observed!AC$2:AC$3250,Observed!$A$2:$A$3250,$A135,Observed!$C$2:$C$3250,$C135),"")</f>
        <v/>
      </c>
      <c r="AD135" s="23" t="str">
        <f>IF(ISNUMBER(AVERAGEIFS(Observed!AD$2:AD$3250,Observed!$A$2:$A$3250,$A135,Observed!$C$2:$C$3250,$C135)),AVERAGEIFS(Observed!AD$2:AD$3250,Observed!$A$2:$A$3250,$A135,Observed!$C$2:$C$3250,$C135),"")</f>
        <v/>
      </c>
      <c r="AE135" s="23" t="str">
        <f>IF(ISNUMBER(AVERAGEIFS(Observed!AE$2:AE$3250,Observed!$A$2:$A$3250,$A135,Observed!$C$2:$C$3250,$C135)),AVERAGEIFS(Observed!AE$2:AE$3250,Observed!$A$2:$A$3250,$A135,Observed!$C$2:$C$3250,$C135),"")</f>
        <v/>
      </c>
      <c r="AF135" s="23" t="str">
        <f>IF(ISNUMBER(AVERAGEIFS(Observed!AF$2:AF$3250,Observed!$A$2:$A$3250,$A135,Observed!$C$2:$C$3250,$C135)),AVERAGEIFS(Observed!AF$2:AF$3250,Observed!$A$2:$A$3250,$A135,Observed!$C$2:$C$3250,$C135),"")</f>
        <v/>
      </c>
      <c r="AG135" s="23" t="str">
        <f>IF(ISNUMBER(AVERAGEIFS(Observed!AG$2:AG$3250,Observed!$A$2:$A$3250,$A135,Observed!$C$2:$C$3250,$C135)),AVERAGEIFS(Observed!AG$2:AG$3250,Observed!$A$2:$A$3250,$A135,Observed!$C$2:$C$3250,$C135),"")</f>
        <v/>
      </c>
      <c r="AH135" s="24" t="str">
        <f>IF(ISNUMBER(AVERAGEIFS(Observed!AH$2:AH$3250,Observed!$A$2:$A$3250,$A135,Observed!$C$2:$C$3250,$C135)),AVERAGEIFS(Observed!AH$2:AH$3250,Observed!$A$2:$A$3250,$A135,Observed!$C$2:$C$3250,$C135),"")</f>
        <v/>
      </c>
      <c r="AI135" s="24" t="str">
        <f>IF(ISNUMBER(AVERAGEIFS(Observed!AI$2:AI$3250,Observed!$A$2:$A$3250,$A135,Observed!$C$2:$C$3250,$C135)),AVERAGEIFS(Observed!AI$2:AI$3250,Observed!$A$2:$A$3250,$A135,Observed!$C$2:$C$3250,$C135),"")</f>
        <v/>
      </c>
      <c r="AJ135" s="24" t="str">
        <f>IF(ISNUMBER(AVERAGEIFS(Observed!AJ$2:AJ$3250,Observed!$A$2:$A$3250,$A135,Observed!$C$2:$C$3250,$C135)),AVERAGEIFS(Observed!AJ$2:AJ$3250,Observed!$A$2:$A$3250,$A135,Observed!$C$2:$C$3250,$C135),"")</f>
        <v/>
      </c>
      <c r="AK135" s="23" t="str">
        <f>IF(ISNUMBER(AVERAGEIFS(Observed!AK$2:AK$3250,Observed!$A$2:$A$3250,$A135,Observed!$C$2:$C$3250,$C135)),AVERAGEIFS(Observed!AK$2:AK$3250,Observed!$A$2:$A$3250,$A135,Observed!$C$2:$C$3250,$C135),"")</f>
        <v/>
      </c>
      <c r="AL135" s="24" t="str">
        <f>IF(ISNUMBER(AVERAGEIFS(Observed!AL$2:AL$3250,Observed!$A$2:$A$3250,$A135,Observed!$C$2:$C$3250,$C135)),AVERAGEIFS(Observed!AL$2:AL$3250,Observed!$A$2:$A$3250,$A135,Observed!$C$2:$C$3250,$C135),"")</f>
        <v/>
      </c>
      <c r="AM135" s="24" t="str">
        <f>IF(ISNUMBER(AVERAGEIFS(Observed!AM$2:AM$3250,Observed!$A$2:$A$3250,$A135,Observed!$C$2:$C$3250,$C135)),AVERAGEIFS(Observed!AM$2:AM$3250,Observed!$A$2:$A$3250,$A135,Observed!$C$2:$C$3250,$C135),"")</f>
        <v/>
      </c>
      <c r="AN135" s="24" t="str">
        <f>IF(ISNUMBER(AVERAGEIFS(Observed!AN$2:AN$3250,Observed!$A$2:$A$3250,$A135,Observed!$C$2:$C$3250,$C135)),AVERAGEIFS(Observed!AN$2:AN$3250,Observed!$A$2:$A$3250,$A135,Observed!$C$2:$C$3250,$C135),"")</f>
        <v/>
      </c>
      <c r="AO135" s="24" t="str">
        <f>IF(ISNUMBER(AVERAGEIFS(Observed!AO$2:AO$3250,Observed!$A$2:$A$3250,$A135,Observed!$C$2:$C$3250,$C135)),AVERAGEIFS(Observed!AO$2:AO$3250,Observed!$A$2:$A$3250,$A135,Observed!$C$2:$C$3250,$C135),"")</f>
        <v/>
      </c>
      <c r="AP135" s="24" t="str">
        <f>IF(ISNUMBER(AVERAGEIFS(Observed!AP$2:AP$3250,Observed!$A$2:$A$3250,$A135,Observed!$C$2:$C$3250,$C135)),AVERAGEIFS(Observed!AP$2:AP$3250,Observed!$A$2:$A$3250,$A135,Observed!$C$2:$C$3250,$C135),"")</f>
        <v/>
      </c>
      <c r="AQ135" s="24" t="str">
        <f>IF(ISNUMBER(AVERAGEIFS(Observed!AQ$2:AQ$3250,Observed!$A$2:$A$3250,$A135,Observed!$C$2:$C$3250,$C135)),AVERAGEIFS(Observed!AQ$2:AQ$3250,Observed!$A$2:$A$3250,$A135,Observed!$C$2:$C$3250,$C135),"")</f>
        <v/>
      </c>
      <c r="AR135" s="24" t="str">
        <f>IF(ISNUMBER(AVERAGEIFS(Observed!AR$2:AR$3250,Observed!$A$2:$A$3250,$A135,Observed!$C$2:$C$3250,$C135)),AVERAGEIFS(Observed!AR$2:AR$3250,Observed!$A$2:$A$3250,$A135,Observed!$C$2:$C$3250,$C135),"")</f>
        <v/>
      </c>
      <c r="AS135" s="23" t="str">
        <f>IF(ISNUMBER(AVERAGEIFS(Observed!AS$2:AS$3250,Observed!$A$2:$A$3250,$A135,Observed!$C$2:$C$3250,$C135)),AVERAGEIFS(Observed!AS$2:AS$3250,Observed!$A$2:$A$3250,$A135,Observed!$C$2:$C$3250,$C135),"")</f>
        <v/>
      </c>
      <c r="AT135" s="24" t="str">
        <f>IF(ISNUMBER(AVERAGEIFS(Observed!AT$2:AT$3250,Observed!$A$2:$A$3250,$A135,Observed!$C$2:$C$3250,$C135)),AVERAGEIFS(Observed!AT$2:AT$3250,Observed!$A$2:$A$3250,$A135,Observed!$C$2:$C$3250,$C135),"")</f>
        <v/>
      </c>
      <c r="AU135" s="23" t="str">
        <f>IF(ISNUMBER(AVERAGEIFS(Observed!AU$2:AU$3250,Observed!$A$2:$A$3250,$A135,Observed!$C$2:$C$3250,$C135)),AVERAGEIFS(Observed!AU$2:AU$3250,Observed!$A$2:$A$3250,$A135,Observed!$C$2:$C$3250,$C135),"")</f>
        <v/>
      </c>
      <c r="AV135" s="23" t="str">
        <f>IF(ISNUMBER(AVERAGEIFS(Observed!AV$2:AV$3250,Observed!$A$2:$A$3250,$A135,Observed!$C$2:$C$3250,$C135)),AVERAGEIFS(Observed!AV$2:AV$3250,Observed!$A$2:$A$3250,$A135,Observed!$C$2:$C$3250,$C135),"")</f>
        <v/>
      </c>
      <c r="AW135" s="2">
        <f>COUNTIFS(Observed!$A$2:$A$3250,$A135,Observed!$C$2:$C$3250,$C135)</f>
        <v>3</v>
      </c>
      <c r="AX135" s="2">
        <f t="shared" si="2"/>
        <v>1</v>
      </c>
    </row>
    <row r="136" spans="1:50" x14ac:dyDescent="0.25">
      <c r="A136" s="4" t="s">
        <v>119</v>
      </c>
      <c r="B136" t="s">
        <v>24</v>
      </c>
      <c r="C136" s="3">
        <v>42219</v>
      </c>
      <c r="D136">
        <v>1</v>
      </c>
      <c r="E136">
        <v>100</v>
      </c>
      <c r="J136" s="2" t="s">
        <v>45</v>
      </c>
      <c r="K136" s="2" t="s">
        <v>22</v>
      </c>
      <c r="L136">
        <v>6</v>
      </c>
      <c r="M136" s="2" t="s">
        <v>116</v>
      </c>
      <c r="N136" s="22">
        <f>IF(ISNUMBER(AVERAGEIFS(Observed!N$2:N$3250,Observed!$A$2:$A$3250,$A136,Observed!$C$2:$C$3250,$C136)),AVERAGEIFS(Observed!N$2:N$3250,Observed!$A$2:$A$3250,$A136,Observed!$C$2:$C$3250,$C136),"")</f>
        <v>1900</v>
      </c>
      <c r="O136" s="23">
        <f>IF(ISNUMBER(AVERAGEIFS(Observed!O$2:O$3250,Observed!$A$2:$A$3250,$A136,Observed!$C$2:$C$3250,$C136)),AVERAGEIFS(Observed!O$2:O$3250,Observed!$A$2:$A$3250,$A136,Observed!$C$2:$C$3250,$C136),"")</f>
        <v>190</v>
      </c>
      <c r="P136" s="23" t="str">
        <f>IF(ISNUMBER(AVERAGEIFS(Observed!P$2:P$3250,Observed!$A$2:$A$3250,$A136,Observed!$C$2:$C$3250,$C136)),AVERAGEIFS(Observed!P$2:P$3250,Observed!$A$2:$A$3250,$A136,Observed!$C$2:$C$3250,$C136),"")</f>
        <v/>
      </c>
      <c r="Q136" s="23" t="str">
        <f>IF(ISNUMBER(AVERAGEIFS(Observed!Q$2:Q$3250,Observed!$A$2:$A$3250,$A136,Observed!$C$2:$C$3250,$C136)),AVERAGEIFS(Observed!Q$2:Q$3250,Observed!$A$2:$A$3250,$A136,Observed!$C$2:$C$3250,$C136),"")</f>
        <v/>
      </c>
      <c r="R136" s="23" t="str">
        <f>IF(ISNUMBER(AVERAGEIFS(Observed!R$2:R$3250,Observed!$A$2:$A$3250,$A136,Observed!$C$2:$C$3250,$C136)),AVERAGEIFS(Observed!R$2:R$3250,Observed!$A$2:$A$3250,$A136,Observed!$C$2:$C$3250,$C136),"")</f>
        <v/>
      </c>
      <c r="S136" s="24" t="str">
        <f>IF(ISNUMBER(AVERAGEIFS(Observed!S$2:S$3250,Observed!$A$2:$A$3250,$A136,Observed!$C$2:$C$3250,$C136)),AVERAGEIFS(Observed!S$2:S$3250,Observed!$A$2:$A$3250,$A136,Observed!$C$2:$C$3250,$C136),"")</f>
        <v/>
      </c>
      <c r="T136" s="24" t="str">
        <f>IF(ISNUMBER(AVERAGEIFS(Observed!T$2:T$3250,Observed!$A$2:$A$3250,$A136,Observed!$C$2:$C$3250,$C136)),AVERAGEIFS(Observed!T$2:T$3250,Observed!$A$2:$A$3250,$A136,Observed!$C$2:$C$3250,$C136),"")</f>
        <v/>
      </c>
      <c r="U136" s="24" t="str">
        <f>IF(ISNUMBER(AVERAGEIFS(Observed!U$2:U$3250,Observed!$A$2:$A$3250,$A136,Observed!$C$2:$C$3250,$C136)),AVERAGEIFS(Observed!U$2:U$3250,Observed!$A$2:$A$3250,$A136,Observed!$C$2:$C$3250,$C136),"")</f>
        <v/>
      </c>
      <c r="V136" s="23" t="str">
        <f>IF(ISNUMBER(AVERAGEIFS(Observed!V$2:V$3250,Observed!$A$2:$A$3250,$A136,Observed!$C$2:$C$3250,$C136)),AVERAGEIFS(Observed!V$2:V$3250,Observed!$A$2:$A$3250,$A136,Observed!$C$2:$C$3250,$C136),"")</f>
        <v/>
      </c>
      <c r="W136" s="25" t="str">
        <f>IF(ISNUMBER(AVERAGEIFS(Observed!W$2:W$3250,Observed!$A$2:$A$3250,$A136,Observed!$C$2:$C$3250,$C136)),AVERAGEIFS(Observed!W$2:W$3250,Observed!$A$2:$A$3250,$A136,Observed!$C$2:$C$3250,$C136),"")</f>
        <v/>
      </c>
      <c r="X136" s="25" t="str">
        <f>IF(ISNUMBER(AVERAGEIFS(Observed!X$2:X$3250,Observed!$A$2:$A$3250,$A136,Observed!$C$2:$C$3250,$C136)),AVERAGEIFS(Observed!X$2:X$3250,Observed!$A$2:$A$3250,$A136,Observed!$C$2:$C$3250,$C136),"")</f>
        <v/>
      </c>
      <c r="Y136" s="23" t="str">
        <f>IF(ISNUMBER(AVERAGEIFS(Observed!Y$2:Y$3250,Observed!$A$2:$A$3250,$A136,Observed!$C$2:$C$3250,$C136)),AVERAGEIFS(Observed!Y$2:Y$3250,Observed!$A$2:$A$3250,$A136,Observed!$C$2:$C$3250,$C136),"")</f>
        <v/>
      </c>
      <c r="Z136" s="23" t="str">
        <f>IF(ISNUMBER(AVERAGEIFS(Observed!Z$2:Z$3250,Observed!$A$2:$A$3250,$A136,Observed!$C$2:$C$3250,$C136)),AVERAGEIFS(Observed!Z$2:Z$3250,Observed!$A$2:$A$3250,$A136,Observed!$C$2:$C$3250,$C136),"")</f>
        <v/>
      </c>
      <c r="AA136" s="23" t="str">
        <f>IF(ISNUMBER(AVERAGEIFS(Observed!AA$2:AA$3250,Observed!$A$2:$A$3250,$A136,Observed!$C$2:$C$3250,$C136)),AVERAGEIFS(Observed!AA$2:AA$3250,Observed!$A$2:$A$3250,$A136,Observed!$C$2:$C$3250,$C136),"")</f>
        <v/>
      </c>
      <c r="AB136" s="23" t="str">
        <f>IF(ISNUMBER(AVERAGEIFS(Observed!AB$2:AB$3250,Observed!$A$2:$A$3250,$A136,Observed!$C$2:$C$3250,$C136)),AVERAGEIFS(Observed!AB$2:AB$3250,Observed!$A$2:$A$3250,$A136,Observed!$C$2:$C$3250,$C136),"")</f>
        <v/>
      </c>
      <c r="AC136" s="23" t="str">
        <f>IF(ISNUMBER(AVERAGEIFS(Observed!AC$2:AC$3250,Observed!$A$2:$A$3250,$A136,Observed!$C$2:$C$3250,$C136)),AVERAGEIFS(Observed!AC$2:AC$3250,Observed!$A$2:$A$3250,$A136,Observed!$C$2:$C$3250,$C136),"")</f>
        <v/>
      </c>
      <c r="AD136" s="23" t="str">
        <f>IF(ISNUMBER(AVERAGEIFS(Observed!AD$2:AD$3250,Observed!$A$2:$A$3250,$A136,Observed!$C$2:$C$3250,$C136)),AVERAGEIFS(Observed!AD$2:AD$3250,Observed!$A$2:$A$3250,$A136,Observed!$C$2:$C$3250,$C136),"")</f>
        <v/>
      </c>
      <c r="AE136" s="23" t="str">
        <f>IF(ISNUMBER(AVERAGEIFS(Observed!AE$2:AE$3250,Observed!$A$2:$A$3250,$A136,Observed!$C$2:$C$3250,$C136)),AVERAGEIFS(Observed!AE$2:AE$3250,Observed!$A$2:$A$3250,$A136,Observed!$C$2:$C$3250,$C136),"")</f>
        <v/>
      </c>
      <c r="AF136" s="23" t="str">
        <f>IF(ISNUMBER(AVERAGEIFS(Observed!AF$2:AF$3250,Observed!$A$2:$A$3250,$A136,Observed!$C$2:$C$3250,$C136)),AVERAGEIFS(Observed!AF$2:AF$3250,Observed!$A$2:$A$3250,$A136,Observed!$C$2:$C$3250,$C136),"")</f>
        <v/>
      </c>
      <c r="AG136" s="23" t="str">
        <f>IF(ISNUMBER(AVERAGEIFS(Observed!AG$2:AG$3250,Observed!$A$2:$A$3250,$A136,Observed!$C$2:$C$3250,$C136)),AVERAGEIFS(Observed!AG$2:AG$3250,Observed!$A$2:$A$3250,$A136,Observed!$C$2:$C$3250,$C136),"")</f>
        <v/>
      </c>
      <c r="AH136" s="24" t="str">
        <f>IF(ISNUMBER(AVERAGEIFS(Observed!AH$2:AH$3250,Observed!$A$2:$A$3250,$A136,Observed!$C$2:$C$3250,$C136)),AVERAGEIFS(Observed!AH$2:AH$3250,Observed!$A$2:$A$3250,$A136,Observed!$C$2:$C$3250,$C136),"")</f>
        <v/>
      </c>
      <c r="AI136" s="24" t="str">
        <f>IF(ISNUMBER(AVERAGEIFS(Observed!AI$2:AI$3250,Observed!$A$2:$A$3250,$A136,Observed!$C$2:$C$3250,$C136)),AVERAGEIFS(Observed!AI$2:AI$3250,Observed!$A$2:$A$3250,$A136,Observed!$C$2:$C$3250,$C136),"")</f>
        <v/>
      </c>
      <c r="AJ136" s="24" t="str">
        <f>IF(ISNUMBER(AVERAGEIFS(Observed!AJ$2:AJ$3250,Observed!$A$2:$A$3250,$A136,Observed!$C$2:$C$3250,$C136)),AVERAGEIFS(Observed!AJ$2:AJ$3250,Observed!$A$2:$A$3250,$A136,Observed!$C$2:$C$3250,$C136),"")</f>
        <v/>
      </c>
      <c r="AK136" s="23" t="str">
        <f>IF(ISNUMBER(AVERAGEIFS(Observed!AK$2:AK$3250,Observed!$A$2:$A$3250,$A136,Observed!$C$2:$C$3250,$C136)),AVERAGEIFS(Observed!AK$2:AK$3250,Observed!$A$2:$A$3250,$A136,Observed!$C$2:$C$3250,$C136),"")</f>
        <v/>
      </c>
      <c r="AL136" s="24" t="str">
        <f>IF(ISNUMBER(AVERAGEIFS(Observed!AL$2:AL$3250,Observed!$A$2:$A$3250,$A136,Observed!$C$2:$C$3250,$C136)),AVERAGEIFS(Observed!AL$2:AL$3250,Observed!$A$2:$A$3250,$A136,Observed!$C$2:$C$3250,$C136),"")</f>
        <v/>
      </c>
      <c r="AM136" s="24" t="str">
        <f>IF(ISNUMBER(AVERAGEIFS(Observed!AM$2:AM$3250,Observed!$A$2:$A$3250,$A136,Observed!$C$2:$C$3250,$C136)),AVERAGEIFS(Observed!AM$2:AM$3250,Observed!$A$2:$A$3250,$A136,Observed!$C$2:$C$3250,$C136),"")</f>
        <v/>
      </c>
      <c r="AN136" s="24" t="str">
        <f>IF(ISNUMBER(AVERAGEIFS(Observed!AN$2:AN$3250,Observed!$A$2:$A$3250,$A136,Observed!$C$2:$C$3250,$C136)),AVERAGEIFS(Observed!AN$2:AN$3250,Observed!$A$2:$A$3250,$A136,Observed!$C$2:$C$3250,$C136),"")</f>
        <v/>
      </c>
      <c r="AO136" s="24" t="str">
        <f>IF(ISNUMBER(AVERAGEIFS(Observed!AO$2:AO$3250,Observed!$A$2:$A$3250,$A136,Observed!$C$2:$C$3250,$C136)),AVERAGEIFS(Observed!AO$2:AO$3250,Observed!$A$2:$A$3250,$A136,Observed!$C$2:$C$3250,$C136),"")</f>
        <v/>
      </c>
      <c r="AP136" s="24" t="str">
        <f>IF(ISNUMBER(AVERAGEIFS(Observed!AP$2:AP$3250,Observed!$A$2:$A$3250,$A136,Observed!$C$2:$C$3250,$C136)),AVERAGEIFS(Observed!AP$2:AP$3250,Observed!$A$2:$A$3250,$A136,Observed!$C$2:$C$3250,$C136),"")</f>
        <v/>
      </c>
      <c r="AQ136" s="24" t="str">
        <f>IF(ISNUMBER(AVERAGEIFS(Observed!AQ$2:AQ$3250,Observed!$A$2:$A$3250,$A136,Observed!$C$2:$C$3250,$C136)),AVERAGEIFS(Observed!AQ$2:AQ$3250,Observed!$A$2:$A$3250,$A136,Observed!$C$2:$C$3250,$C136),"")</f>
        <v/>
      </c>
      <c r="AR136" s="24" t="str">
        <f>IF(ISNUMBER(AVERAGEIFS(Observed!AR$2:AR$3250,Observed!$A$2:$A$3250,$A136,Observed!$C$2:$C$3250,$C136)),AVERAGEIFS(Observed!AR$2:AR$3250,Observed!$A$2:$A$3250,$A136,Observed!$C$2:$C$3250,$C136),"")</f>
        <v/>
      </c>
      <c r="AS136" s="23" t="str">
        <f>IF(ISNUMBER(AVERAGEIFS(Observed!AS$2:AS$3250,Observed!$A$2:$A$3250,$A136,Observed!$C$2:$C$3250,$C136)),AVERAGEIFS(Observed!AS$2:AS$3250,Observed!$A$2:$A$3250,$A136,Observed!$C$2:$C$3250,$C136),"")</f>
        <v/>
      </c>
      <c r="AT136" s="24" t="str">
        <f>IF(ISNUMBER(AVERAGEIFS(Observed!AT$2:AT$3250,Observed!$A$2:$A$3250,$A136,Observed!$C$2:$C$3250,$C136)),AVERAGEIFS(Observed!AT$2:AT$3250,Observed!$A$2:$A$3250,$A136,Observed!$C$2:$C$3250,$C136),"")</f>
        <v/>
      </c>
      <c r="AU136" s="23" t="str">
        <f>IF(ISNUMBER(AVERAGEIFS(Observed!AU$2:AU$3250,Observed!$A$2:$A$3250,$A136,Observed!$C$2:$C$3250,$C136)),AVERAGEIFS(Observed!AU$2:AU$3250,Observed!$A$2:$A$3250,$A136,Observed!$C$2:$C$3250,$C136),"")</f>
        <v/>
      </c>
      <c r="AV136" s="23" t="str">
        <f>IF(ISNUMBER(AVERAGEIFS(Observed!AV$2:AV$3250,Observed!$A$2:$A$3250,$A136,Observed!$C$2:$C$3250,$C136)),AVERAGEIFS(Observed!AV$2:AV$3250,Observed!$A$2:$A$3250,$A136,Observed!$C$2:$C$3250,$C136),"")</f>
        <v/>
      </c>
      <c r="AW136" s="2">
        <f>COUNTIFS(Observed!$A$2:$A$3250,$A136,Observed!$C$2:$C$3250,$C136)</f>
        <v>3</v>
      </c>
      <c r="AX136" s="2">
        <f t="shared" si="2"/>
        <v>1</v>
      </c>
    </row>
    <row r="137" spans="1:50" x14ac:dyDescent="0.25">
      <c r="A137" s="4" t="s">
        <v>120</v>
      </c>
      <c r="B137" t="s">
        <v>24</v>
      </c>
      <c r="C137" s="3">
        <v>42219</v>
      </c>
      <c r="D137">
        <v>1</v>
      </c>
      <c r="E137">
        <v>200</v>
      </c>
      <c r="J137" s="2" t="s">
        <v>45</v>
      </c>
      <c r="K137" s="2" t="s">
        <v>22</v>
      </c>
      <c r="L137">
        <v>6</v>
      </c>
      <c r="M137" s="2" t="s">
        <v>116</v>
      </c>
      <c r="N137" s="22">
        <f>IF(ISNUMBER(AVERAGEIFS(Observed!N$2:N$3250,Observed!$A$2:$A$3250,$A137,Observed!$C$2:$C$3250,$C137)),AVERAGEIFS(Observed!N$2:N$3250,Observed!$A$2:$A$3250,$A137,Observed!$C$2:$C$3250,$C137),"")</f>
        <v>2026</v>
      </c>
      <c r="O137" s="23">
        <f>IF(ISNUMBER(AVERAGEIFS(Observed!O$2:O$3250,Observed!$A$2:$A$3250,$A137,Observed!$C$2:$C$3250,$C137)),AVERAGEIFS(Observed!O$2:O$3250,Observed!$A$2:$A$3250,$A137,Observed!$C$2:$C$3250,$C137),"")</f>
        <v>202.6</v>
      </c>
      <c r="P137" s="23" t="str">
        <f>IF(ISNUMBER(AVERAGEIFS(Observed!P$2:P$3250,Observed!$A$2:$A$3250,$A137,Observed!$C$2:$C$3250,$C137)),AVERAGEIFS(Observed!P$2:P$3250,Observed!$A$2:$A$3250,$A137,Observed!$C$2:$C$3250,$C137),"")</f>
        <v/>
      </c>
      <c r="Q137" s="23" t="str">
        <f>IF(ISNUMBER(AVERAGEIFS(Observed!Q$2:Q$3250,Observed!$A$2:$A$3250,$A137,Observed!$C$2:$C$3250,$C137)),AVERAGEIFS(Observed!Q$2:Q$3250,Observed!$A$2:$A$3250,$A137,Observed!$C$2:$C$3250,$C137),"")</f>
        <v/>
      </c>
      <c r="R137" s="23" t="str">
        <f>IF(ISNUMBER(AVERAGEIFS(Observed!R$2:R$3250,Observed!$A$2:$A$3250,$A137,Observed!$C$2:$C$3250,$C137)),AVERAGEIFS(Observed!R$2:R$3250,Observed!$A$2:$A$3250,$A137,Observed!$C$2:$C$3250,$C137),"")</f>
        <v/>
      </c>
      <c r="S137" s="24" t="str">
        <f>IF(ISNUMBER(AVERAGEIFS(Observed!S$2:S$3250,Observed!$A$2:$A$3250,$A137,Observed!$C$2:$C$3250,$C137)),AVERAGEIFS(Observed!S$2:S$3250,Observed!$A$2:$A$3250,$A137,Observed!$C$2:$C$3250,$C137),"")</f>
        <v/>
      </c>
      <c r="T137" s="24" t="str">
        <f>IF(ISNUMBER(AVERAGEIFS(Observed!T$2:T$3250,Observed!$A$2:$A$3250,$A137,Observed!$C$2:$C$3250,$C137)),AVERAGEIFS(Observed!T$2:T$3250,Observed!$A$2:$A$3250,$A137,Observed!$C$2:$C$3250,$C137),"")</f>
        <v/>
      </c>
      <c r="U137" s="24" t="str">
        <f>IF(ISNUMBER(AVERAGEIFS(Observed!U$2:U$3250,Observed!$A$2:$A$3250,$A137,Observed!$C$2:$C$3250,$C137)),AVERAGEIFS(Observed!U$2:U$3250,Observed!$A$2:$A$3250,$A137,Observed!$C$2:$C$3250,$C137),"")</f>
        <v/>
      </c>
      <c r="V137" s="23" t="str">
        <f>IF(ISNUMBER(AVERAGEIFS(Observed!V$2:V$3250,Observed!$A$2:$A$3250,$A137,Observed!$C$2:$C$3250,$C137)),AVERAGEIFS(Observed!V$2:V$3250,Observed!$A$2:$A$3250,$A137,Observed!$C$2:$C$3250,$C137),"")</f>
        <v/>
      </c>
      <c r="W137" s="25" t="str">
        <f>IF(ISNUMBER(AVERAGEIFS(Observed!W$2:W$3250,Observed!$A$2:$A$3250,$A137,Observed!$C$2:$C$3250,$C137)),AVERAGEIFS(Observed!W$2:W$3250,Observed!$A$2:$A$3250,$A137,Observed!$C$2:$C$3250,$C137),"")</f>
        <v/>
      </c>
      <c r="X137" s="25" t="str">
        <f>IF(ISNUMBER(AVERAGEIFS(Observed!X$2:X$3250,Observed!$A$2:$A$3250,$A137,Observed!$C$2:$C$3250,$C137)),AVERAGEIFS(Observed!X$2:X$3250,Observed!$A$2:$A$3250,$A137,Observed!$C$2:$C$3250,$C137),"")</f>
        <v/>
      </c>
      <c r="Y137" s="23" t="str">
        <f>IF(ISNUMBER(AVERAGEIFS(Observed!Y$2:Y$3250,Observed!$A$2:$A$3250,$A137,Observed!$C$2:$C$3250,$C137)),AVERAGEIFS(Observed!Y$2:Y$3250,Observed!$A$2:$A$3250,$A137,Observed!$C$2:$C$3250,$C137),"")</f>
        <v/>
      </c>
      <c r="Z137" s="23" t="str">
        <f>IF(ISNUMBER(AVERAGEIFS(Observed!Z$2:Z$3250,Observed!$A$2:$A$3250,$A137,Observed!$C$2:$C$3250,$C137)),AVERAGEIFS(Observed!Z$2:Z$3250,Observed!$A$2:$A$3250,$A137,Observed!$C$2:$C$3250,$C137),"")</f>
        <v/>
      </c>
      <c r="AA137" s="23" t="str">
        <f>IF(ISNUMBER(AVERAGEIFS(Observed!AA$2:AA$3250,Observed!$A$2:$A$3250,$A137,Observed!$C$2:$C$3250,$C137)),AVERAGEIFS(Observed!AA$2:AA$3250,Observed!$A$2:$A$3250,$A137,Observed!$C$2:$C$3250,$C137),"")</f>
        <v/>
      </c>
      <c r="AB137" s="23" t="str">
        <f>IF(ISNUMBER(AVERAGEIFS(Observed!AB$2:AB$3250,Observed!$A$2:$A$3250,$A137,Observed!$C$2:$C$3250,$C137)),AVERAGEIFS(Observed!AB$2:AB$3250,Observed!$A$2:$A$3250,$A137,Observed!$C$2:$C$3250,$C137),"")</f>
        <v/>
      </c>
      <c r="AC137" s="23" t="str">
        <f>IF(ISNUMBER(AVERAGEIFS(Observed!AC$2:AC$3250,Observed!$A$2:$A$3250,$A137,Observed!$C$2:$C$3250,$C137)),AVERAGEIFS(Observed!AC$2:AC$3250,Observed!$A$2:$A$3250,$A137,Observed!$C$2:$C$3250,$C137),"")</f>
        <v/>
      </c>
      <c r="AD137" s="23" t="str">
        <f>IF(ISNUMBER(AVERAGEIFS(Observed!AD$2:AD$3250,Observed!$A$2:$A$3250,$A137,Observed!$C$2:$C$3250,$C137)),AVERAGEIFS(Observed!AD$2:AD$3250,Observed!$A$2:$A$3250,$A137,Observed!$C$2:$C$3250,$C137),"")</f>
        <v/>
      </c>
      <c r="AE137" s="23" t="str">
        <f>IF(ISNUMBER(AVERAGEIFS(Observed!AE$2:AE$3250,Observed!$A$2:$A$3250,$A137,Observed!$C$2:$C$3250,$C137)),AVERAGEIFS(Observed!AE$2:AE$3250,Observed!$A$2:$A$3250,$A137,Observed!$C$2:$C$3250,$C137),"")</f>
        <v/>
      </c>
      <c r="AF137" s="23" t="str">
        <f>IF(ISNUMBER(AVERAGEIFS(Observed!AF$2:AF$3250,Observed!$A$2:$A$3250,$A137,Observed!$C$2:$C$3250,$C137)),AVERAGEIFS(Observed!AF$2:AF$3250,Observed!$A$2:$A$3250,$A137,Observed!$C$2:$C$3250,$C137),"")</f>
        <v/>
      </c>
      <c r="AG137" s="23" t="str">
        <f>IF(ISNUMBER(AVERAGEIFS(Observed!AG$2:AG$3250,Observed!$A$2:$A$3250,$A137,Observed!$C$2:$C$3250,$C137)),AVERAGEIFS(Observed!AG$2:AG$3250,Observed!$A$2:$A$3250,$A137,Observed!$C$2:$C$3250,$C137),"")</f>
        <v/>
      </c>
      <c r="AH137" s="24" t="str">
        <f>IF(ISNUMBER(AVERAGEIFS(Observed!AH$2:AH$3250,Observed!$A$2:$A$3250,$A137,Observed!$C$2:$C$3250,$C137)),AVERAGEIFS(Observed!AH$2:AH$3250,Observed!$A$2:$A$3250,$A137,Observed!$C$2:$C$3250,$C137),"")</f>
        <v/>
      </c>
      <c r="AI137" s="24" t="str">
        <f>IF(ISNUMBER(AVERAGEIFS(Observed!AI$2:AI$3250,Observed!$A$2:$A$3250,$A137,Observed!$C$2:$C$3250,$C137)),AVERAGEIFS(Observed!AI$2:AI$3250,Observed!$A$2:$A$3250,$A137,Observed!$C$2:$C$3250,$C137),"")</f>
        <v/>
      </c>
      <c r="AJ137" s="24" t="str">
        <f>IF(ISNUMBER(AVERAGEIFS(Observed!AJ$2:AJ$3250,Observed!$A$2:$A$3250,$A137,Observed!$C$2:$C$3250,$C137)),AVERAGEIFS(Observed!AJ$2:AJ$3250,Observed!$A$2:$A$3250,$A137,Observed!$C$2:$C$3250,$C137),"")</f>
        <v/>
      </c>
      <c r="AK137" s="23" t="str">
        <f>IF(ISNUMBER(AVERAGEIFS(Observed!AK$2:AK$3250,Observed!$A$2:$A$3250,$A137,Observed!$C$2:$C$3250,$C137)),AVERAGEIFS(Observed!AK$2:AK$3250,Observed!$A$2:$A$3250,$A137,Observed!$C$2:$C$3250,$C137),"")</f>
        <v/>
      </c>
      <c r="AL137" s="24" t="str">
        <f>IF(ISNUMBER(AVERAGEIFS(Observed!AL$2:AL$3250,Observed!$A$2:$A$3250,$A137,Observed!$C$2:$C$3250,$C137)),AVERAGEIFS(Observed!AL$2:AL$3250,Observed!$A$2:$A$3250,$A137,Observed!$C$2:$C$3250,$C137),"")</f>
        <v/>
      </c>
      <c r="AM137" s="24" t="str">
        <f>IF(ISNUMBER(AVERAGEIFS(Observed!AM$2:AM$3250,Observed!$A$2:$A$3250,$A137,Observed!$C$2:$C$3250,$C137)),AVERAGEIFS(Observed!AM$2:AM$3250,Observed!$A$2:$A$3250,$A137,Observed!$C$2:$C$3250,$C137),"")</f>
        <v/>
      </c>
      <c r="AN137" s="24" t="str">
        <f>IF(ISNUMBER(AVERAGEIFS(Observed!AN$2:AN$3250,Observed!$A$2:$A$3250,$A137,Observed!$C$2:$C$3250,$C137)),AVERAGEIFS(Observed!AN$2:AN$3250,Observed!$A$2:$A$3250,$A137,Observed!$C$2:$C$3250,$C137),"")</f>
        <v/>
      </c>
      <c r="AO137" s="24" t="str">
        <f>IF(ISNUMBER(AVERAGEIFS(Observed!AO$2:AO$3250,Observed!$A$2:$A$3250,$A137,Observed!$C$2:$C$3250,$C137)),AVERAGEIFS(Observed!AO$2:AO$3250,Observed!$A$2:$A$3250,$A137,Observed!$C$2:$C$3250,$C137),"")</f>
        <v/>
      </c>
      <c r="AP137" s="24" t="str">
        <f>IF(ISNUMBER(AVERAGEIFS(Observed!AP$2:AP$3250,Observed!$A$2:$A$3250,$A137,Observed!$C$2:$C$3250,$C137)),AVERAGEIFS(Observed!AP$2:AP$3250,Observed!$A$2:$A$3250,$A137,Observed!$C$2:$C$3250,$C137),"")</f>
        <v/>
      </c>
      <c r="AQ137" s="24" t="str">
        <f>IF(ISNUMBER(AVERAGEIFS(Observed!AQ$2:AQ$3250,Observed!$A$2:$A$3250,$A137,Observed!$C$2:$C$3250,$C137)),AVERAGEIFS(Observed!AQ$2:AQ$3250,Observed!$A$2:$A$3250,$A137,Observed!$C$2:$C$3250,$C137),"")</f>
        <v/>
      </c>
      <c r="AR137" s="24" t="str">
        <f>IF(ISNUMBER(AVERAGEIFS(Observed!AR$2:AR$3250,Observed!$A$2:$A$3250,$A137,Observed!$C$2:$C$3250,$C137)),AVERAGEIFS(Observed!AR$2:AR$3250,Observed!$A$2:$A$3250,$A137,Observed!$C$2:$C$3250,$C137),"")</f>
        <v/>
      </c>
      <c r="AS137" s="23" t="str">
        <f>IF(ISNUMBER(AVERAGEIFS(Observed!AS$2:AS$3250,Observed!$A$2:$A$3250,$A137,Observed!$C$2:$C$3250,$C137)),AVERAGEIFS(Observed!AS$2:AS$3250,Observed!$A$2:$A$3250,$A137,Observed!$C$2:$C$3250,$C137),"")</f>
        <v/>
      </c>
      <c r="AT137" s="24" t="str">
        <f>IF(ISNUMBER(AVERAGEIFS(Observed!AT$2:AT$3250,Observed!$A$2:$A$3250,$A137,Observed!$C$2:$C$3250,$C137)),AVERAGEIFS(Observed!AT$2:AT$3250,Observed!$A$2:$A$3250,$A137,Observed!$C$2:$C$3250,$C137),"")</f>
        <v/>
      </c>
      <c r="AU137" s="23" t="str">
        <f>IF(ISNUMBER(AVERAGEIFS(Observed!AU$2:AU$3250,Observed!$A$2:$A$3250,$A137,Observed!$C$2:$C$3250,$C137)),AVERAGEIFS(Observed!AU$2:AU$3250,Observed!$A$2:$A$3250,$A137,Observed!$C$2:$C$3250,$C137),"")</f>
        <v/>
      </c>
      <c r="AV137" s="23" t="str">
        <f>IF(ISNUMBER(AVERAGEIFS(Observed!AV$2:AV$3250,Observed!$A$2:$A$3250,$A137,Observed!$C$2:$C$3250,$C137)),AVERAGEIFS(Observed!AV$2:AV$3250,Observed!$A$2:$A$3250,$A137,Observed!$C$2:$C$3250,$C137),"")</f>
        <v/>
      </c>
      <c r="AW137" s="2">
        <f>COUNTIFS(Observed!$A$2:$A$3250,$A137,Observed!$C$2:$C$3250,$C137)</f>
        <v>3</v>
      </c>
      <c r="AX137" s="2">
        <f t="shared" si="2"/>
        <v>1</v>
      </c>
    </row>
    <row r="138" spans="1:50" x14ac:dyDescent="0.25">
      <c r="A138" s="4" t="s">
        <v>121</v>
      </c>
      <c r="B138" t="s">
        <v>24</v>
      </c>
      <c r="C138" s="3">
        <v>42219</v>
      </c>
      <c r="D138">
        <v>1</v>
      </c>
      <c r="E138">
        <v>350</v>
      </c>
      <c r="J138" s="2" t="s">
        <v>45</v>
      </c>
      <c r="K138" s="2" t="s">
        <v>22</v>
      </c>
      <c r="L138">
        <v>6</v>
      </c>
      <c r="M138" s="2" t="s">
        <v>116</v>
      </c>
      <c r="N138" s="22">
        <f>IF(ISNUMBER(AVERAGEIFS(Observed!N$2:N$3250,Observed!$A$2:$A$3250,$A138,Observed!$C$2:$C$3250,$C138)),AVERAGEIFS(Observed!N$2:N$3250,Observed!$A$2:$A$3250,$A138,Observed!$C$2:$C$3250,$C138),"")</f>
        <v>2432</v>
      </c>
      <c r="O138" s="23">
        <f>IF(ISNUMBER(AVERAGEIFS(Observed!O$2:O$3250,Observed!$A$2:$A$3250,$A138,Observed!$C$2:$C$3250,$C138)),AVERAGEIFS(Observed!O$2:O$3250,Observed!$A$2:$A$3250,$A138,Observed!$C$2:$C$3250,$C138),"")</f>
        <v>243.2</v>
      </c>
      <c r="P138" s="23" t="str">
        <f>IF(ISNUMBER(AVERAGEIFS(Observed!P$2:P$3250,Observed!$A$2:$A$3250,$A138,Observed!$C$2:$C$3250,$C138)),AVERAGEIFS(Observed!P$2:P$3250,Observed!$A$2:$A$3250,$A138,Observed!$C$2:$C$3250,$C138),"")</f>
        <v/>
      </c>
      <c r="Q138" s="23" t="str">
        <f>IF(ISNUMBER(AVERAGEIFS(Observed!Q$2:Q$3250,Observed!$A$2:$A$3250,$A138,Observed!$C$2:$C$3250,$C138)),AVERAGEIFS(Observed!Q$2:Q$3250,Observed!$A$2:$A$3250,$A138,Observed!$C$2:$C$3250,$C138),"")</f>
        <v/>
      </c>
      <c r="R138" s="23" t="str">
        <f>IF(ISNUMBER(AVERAGEIFS(Observed!R$2:R$3250,Observed!$A$2:$A$3250,$A138,Observed!$C$2:$C$3250,$C138)),AVERAGEIFS(Observed!R$2:R$3250,Observed!$A$2:$A$3250,$A138,Observed!$C$2:$C$3250,$C138),"")</f>
        <v/>
      </c>
      <c r="S138" s="24" t="str">
        <f>IF(ISNUMBER(AVERAGEIFS(Observed!S$2:S$3250,Observed!$A$2:$A$3250,$A138,Observed!$C$2:$C$3250,$C138)),AVERAGEIFS(Observed!S$2:S$3250,Observed!$A$2:$A$3250,$A138,Observed!$C$2:$C$3250,$C138),"")</f>
        <v/>
      </c>
      <c r="T138" s="24" t="str">
        <f>IF(ISNUMBER(AVERAGEIFS(Observed!T$2:T$3250,Observed!$A$2:$A$3250,$A138,Observed!$C$2:$C$3250,$C138)),AVERAGEIFS(Observed!T$2:T$3250,Observed!$A$2:$A$3250,$A138,Observed!$C$2:$C$3250,$C138),"")</f>
        <v/>
      </c>
      <c r="U138" s="24" t="str">
        <f>IF(ISNUMBER(AVERAGEIFS(Observed!U$2:U$3250,Observed!$A$2:$A$3250,$A138,Observed!$C$2:$C$3250,$C138)),AVERAGEIFS(Observed!U$2:U$3250,Observed!$A$2:$A$3250,$A138,Observed!$C$2:$C$3250,$C138),"")</f>
        <v/>
      </c>
      <c r="V138" s="23" t="str">
        <f>IF(ISNUMBER(AVERAGEIFS(Observed!V$2:V$3250,Observed!$A$2:$A$3250,$A138,Observed!$C$2:$C$3250,$C138)),AVERAGEIFS(Observed!V$2:V$3250,Observed!$A$2:$A$3250,$A138,Observed!$C$2:$C$3250,$C138),"")</f>
        <v/>
      </c>
      <c r="W138" s="25" t="str">
        <f>IF(ISNUMBER(AVERAGEIFS(Observed!W$2:W$3250,Observed!$A$2:$A$3250,$A138,Observed!$C$2:$C$3250,$C138)),AVERAGEIFS(Observed!W$2:W$3250,Observed!$A$2:$A$3250,$A138,Observed!$C$2:$C$3250,$C138),"")</f>
        <v/>
      </c>
      <c r="X138" s="25" t="str">
        <f>IF(ISNUMBER(AVERAGEIFS(Observed!X$2:X$3250,Observed!$A$2:$A$3250,$A138,Observed!$C$2:$C$3250,$C138)),AVERAGEIFS(Observed!X$2:X$3250,Observed!$A$2:$A$3250,$A138,Observed!$C$2:$C$3250,$C138),"")</f>
        <v/>
      </c>
      <c r="Y138" s="23" t="str">
        <f>IF(ISNUMBER(AVERAGEIFS(Observed!Y$2:Y$3250,Observed!$A$2:$A$3250,$A138,Observed!$C$2:$C$3250,$C138)),AVERAGEIFS(Observed!Y$2:Y$3250,Observed!$A$2:$A$3250,$A138,Observed!$C$2:$C$3250,$C138),"")</f>
        <v/>
      </c>
      <c r="Z138" s="23" t="str">
        <f>IF(ISNUMBER(AVERAGEIFS(Observed!Z$2:Z$3250,Observed!$A$2:$A$3250,$A138,Observed!$C$2:$C$3250,$C138)),AVERAGEIFS(Observed!Z$2:Z$3250,Observed!$A$2:$A$3250,$A138,Observed!$C$2:$C$3250,$C138),"")</f>
        <v/>
      </c>
      <c r="AA138" s="23" t="str">
        <f>IF(ISNUMBER(AVERAGEIFS(Observed!AA$2:AA$3250,Observed!$A$2:$A$3250,$A138,Observed!$C$2:$C$3250,$C138)),AVERAGEIFS(Observed!AA$2:AA$3250,Observed!$A$2:$A$3250,$A138,Observed!$C$2:$C$3250,$C138),"")</f>
        <v/>
      </c>
      <c r="AB138" s="23" t="str">
        <f>IF(ISNUMBER(AVERAGEIFS(Observed!AB$2:AB$3250,Observed!$A$2:$A$3250,$A138,Observed!$C$2:$C$3250,$C138)),AVERAGEIFS(Observed!AB$2:AB$3250,Observed!$A$2:$A$3250,$A138,Observed!$C$2:$C$3250,$C138),"")</f>
        <v/>
      </c>
      <c r="AC138" s="23" t="str">
        <f>IF(ISNUMBER(AVERAGEIFS(Observed!AC$2:AC$3250,Observed!$A$2:$A$3250,$A138,Observed!$C$2:$C$3250,$C138)),AVERAGEIFS(Observed!AC$2:AC$3250,Observed!$A$2:$A$3250,$A138,Observed!$C$2:$C$3250,$C138),"")</f>
        <v/>
      </c>
      <c r="AD138" s="23" t="str">
        <f>IF(ISNUMBER(AVERAGEIFS(Observed!AD$2:AD$3250,Observed!$A$2:$A$3250,$A138,Observed!$C$2:$C$3250,$C138)),AVERAGEIFS(Observed!AD$2:AD$3250,Observed!$A$2:$A$3250,$A138,Observed!$C$2:$C$3250,$C138),"")</f>
        <v/>
      </c>
      <c r="AE138" s="23" t="str">
        <f>IF(ISNUMBER(AVERAGEIFS(Observed!AE$2:AE$3250,Observed!$A$2:$A$3250,$A138,Observed!$C$2:$C$3250,$C138)),AVERAGEIFS(Observed!AE$2:AE$3250,Observed!$A$2:$A$3250,$A138,Observed!$C$2:$C$3250,$C138),"")</f>
        <v/>
      </c>
      <c r="AF138" s="23" t="str">
        <f>IF(ISNUMBER(AVERAGEIFS(Observed!AF$2:AF$3250,Observed!$A$2:$A$3250,$A138,Observed!$C$2:$C$3250,$C138)),AVERAGEIFS(Observed!AF$2:AF$3250,Observed!$A$2:$A$3250,$A138,Observed!$C$2:$C$3250,$C138),"")</f>
        <v/>
      </c>
      <c r="AG138" s="23" t="str">
        <f>IF(ISNUMBER(AVERAGEIFS(Observed!AG$2:AG$3250,Observed!$A$2:$A$3250,$A138,Observed!$C$2:$C$3250,$C138)),AVERAGEIFS(Observed!AG$2:AG$3250,Observed!$A$2:$A$3250,$A138,Observed!$C$2:$C$3250,$C138),"")</f>
        <v/>
      </c>
      <c r="AH138" s="24" t="str">
        <f>IF(ISNUMBER(AVERAGEIFS(Observed!AH$2:AH$3250,Observed!$A$2:$A$3250,$A138,Observed!$C$2:$C$3250,$C138)),AVERAGEIFS(Observed!AH$2:AH$3250,Observed!$A$2:$A$3250,$A138,Observed!$C$2:$C$3250,$C138),"")</f>
        <v/>
      </c>
      <c r="AI138" s="24" t="str">
        <f>IF(ISNUMBER(AVERAGEIFS(Observed!AI$2:AI$3250,Observed!$A$2:$A$3250,$A138,Observed!$C$2:$C$3250,$C138)),AVERAGEIFS(Observed!AI$2:AI$3250,Observed!$A$2:$A$3250,$A138,Observed!$C$2:$C$3250,$C138),"")</f>
        <v/>
      </c>
      <c r="AJ138" s="24" t="str">
        <f>IF(ISNUMBER(AVERAGEIFS(Observed!AJ$2:AJ$3250,Observed!$A$2:$A$3250,$A138,Observed!$C$2:$C$3250,$C138)),AVERAGEIFS(Observed!AJ$2:AJ$3250,Observed!$A$2:$A$3250,$A138,Observed!$C$2:$C$3250,$C138),"")</f>
        <v/>
      </c>
      <c r="AK138" s="23" t="str">
        <f>IF(ISNUMBER(AVERAGEIFS(Observed!AK$2:AK$3250,Observed!$A$2:$A$3250,$A138,Observed!$C$2:$C$3250,$C138)),AVERAGEIFS(Observed!AK$2:AK$3250,Observed!$A$2:$A$3250,$A138,Observed!$C$2:$C$3250,$C138),"")</f>
        <v/>
      </c>
      <c r="AL138" s="24" t="str">
        <f>IF(ISNUMBER(AVERAGEIFS(Observed!AL$2:AL$3250,Observed!$A$2:$A$3250,$A138,Observed!$C$2:$C$3250,$C138)),AVERAGEIFS(Observed!AL$2:AL$3250,Observed!$A$2:$A$3250,$A138,Observed!$C$2:$C$3250,$C138),"")</f>
        <v/>
      </c>
      <c r="AM138" s="24" t="str">
        <f>IF(ISNUMBER(AVERAGEIFS(Observed!AM$2:AM$3250,Observed!$A$2:$A$3250,$A138,Observed!$C$2:$C$3250,$C138)),AVERAGEIFS(Observed!AM$2:AM$3250,Observed!$A$2:$A$3250,$A138,Observed!$C$2:$C$3250,$C138),"")</f>
        <v/>
      </c>
      <c r="AN138" s="24" t="str">
        <f>IF(ISNUMBER(AVERAGEIFS(Observed!AN$2:AN$3250,Observed!$A$2:$A$3250,$A138,Observed!$C$2:$C$3250,$C138)),AVERAGEIFS(Observed!AN$2:AN$3250,Observed!$A$2:$A$3250,$A138,Observed!$C$2:$C$3250,$C138),"")</f>
        <v/>
      </c>
      <c r="AO138" s="24" t="str">
        <f>IF(ISNUMBER(AVERAGEIFS(Observed!AO$2:AO$3250,Observed!$A$2:$A$3250,$A138,Observed!$C$2:$C$3250,$C138)),AVERAGEIFS(Observed!AO$2:AO$3250,Observed!$A$2:$A$3250,$A138,Observed!$C$2:$C$3250,$C138),"")</f>
        <v/>
      </c>
      <c r="AP138" s="24" t="str">
        <f>IF(ISNUMBER(AVERAGEIFS(Observed!AP$2:AP$3250,Observed!$A$2:$A$3250,$A138,Observed!$C$2:$C$3250,$C138)),AVERAGEIFS(Observed!AP$2:AP$3250,Observed!$A$2:$A$3250,$A138,Observed!$C$2:$C$3250,$C138),"")</f>
        <v/>
      </c>
      <c r="AQ138" s="24" t="str">
        <f>IF(ISNUMBER(AVERAGEIFS(Observed!AQ$2:AQ$3250,Observed!$A$2:$A$3250,$A138,Observed!$C$2:$C$3250,$C138)),AVERAGEIFS(Observed!AQ$2:AQ$3250,Observed!$A$2:$A$3250,$A138,Observed!$C$2:$C$3250,$C138),"")</f>
        <v/>
      </c>
      <c r="AR138" s="24" t="str">
        <f>IF(ISNUMBER(AVERAGEIFS(Observed!AR$2:AR$3250,Observed!$A$2:$A$3250,$A138,Observed!$C$2:$C$3250,$C138)),AVERAGEIFS(Observed!AR$2:AR$3250,Observed!$A$2:$A$3250,$A138,Observed!$C$2:$C$3250,$C138),"")</f>
        <v/>
      </c>
      <c r="AS138" s="23" t="str">
        <f>IF(ISNUMBER(AVERAGEIFS(Observed!AS$2:AS$3250,Observed!$A$2:$A$3250,$A138,Observed!$C$2:$C$3250,$C138)),AVERAGEIFS(Observed!AS$2:AS$3250,Observed!$A$2:$A$3250,$A138,Observed!$C$2:$C$3250,$C138),"")</f>
        <v/>
      </c>
      <c r="AT138" s="24" t="str">
        <f>IF(ISNUMBER(AVERAGEIFS(Observed!AT$2:AT$3250,Observed!$A$2:$A$3250,$A138,Observed!$C$2:$C$3250,$C138)),AVERAGEIFS(Observed!AT$2:AT$3250,Observed!$A$2:$A$3250,$A138,Observed!$C$2:$C$3250,$C138),"")</f>
        <v/>
      </c>
      <c r="AU138" s="23" t="str">
        <f>IF(ISNUMBER(AVERAGEIFS(Observed!AU$2:AU$3250,Observed!$A$2:$A$3250,$A138,Observed!$C$2:$C$3250,$C138)),AVERAGEIFS(Observed!AU$2:AU$3250,Observed!$A$2:$A$3250,$A138,Observed!$C$2:$C$3250,$C138),"")</f>
        <v/>
      </c>
      <c r="AV138" s="23" t="str">
        <f>IF(ISNUMBER(AVERAGEIFS(Observed!AV$2:AV$3250,Observed!$A$2:$A$3250,$A138,Observed!$C$2:$C$3250,$C138)),AVERAGEIFS(Observed!AV$2:AV$3250,Observed!$A$2:$A$3250,$A138,Observed!$C$2:$C$3250,$C138),"")</f>
        <v/>
      </c>
      <c r="AW138" s="2">
        <f>COUNTIFS(Observed!$A$2:$A$3250,$A138,Observed!$C$2:$C$3250,$C138)</f>
        <v>3</v>
      </c>
      <c r="AX138" s="2">
        <f t="shared" si="2"/>
        <v>1</v>
      </c>
    </row>
    <row r="139" spans="1:50" x14ac:dyDescent="0.25">
      <c r="A139" s="4" t="s">
        <v>122</v>
      </c>
      <c r="B139" t="s">
        <v>24</v>
      </c>
      <c r="C139" s="3">
        <v>42219</v>
      </c>
      <c r="D139">
        <v>1</v>
      </c>
      <c r="E139">
        <v>500</v>
      </c>
      <c r="J139" s="2" t="s">
        <v>45</v>
      </c>
      <c r="K139" s="2" t="s">
        <v>22</v>
      </c>
      <c r="L139">
        <v>6</v>
      </c>
      <c r="M139" s="2" t="s">
        <v>116</v>
      </c>
      <c r="N139" s="22">
        <f>IF(ISNUMBER(AVERAGEIFS(Observed!N$2:N$3250,Observed!$A$2:$A$3250,$A139,Observed!$C$2:$C$3250,$C139)),AVERAGEIFS(Observed!N$2:N$3250,Observed!$A$2:$A$3250,$A139,Observed!$C$2:$C$3250,$C139),"")</f>
        <v>2698</v>
      </c>
      <c r="O139" s="23">
        <f>IF(ISNUMBER(AVERAGEIFS(Observed!O$2:O$3250,Observed!$A$2:$A$3250,$A139,Observed!$C$2:$C$3250,$C139)),AVERAGEIFS(Observed!O$2:O$3250,Observed!$A$2:$A$3250,$A139,Observed!$C$2:$C$3250,$C139),"")</f>
        <v>269.79999999999995</v>
      </c>
      <c r="P139" s="23" t="str">
        <f>IF(ISNUMBER(AVERAGEIFS(Observed!P$2:P$3250,Observed!$A$2:$A$3250,$A139,Observed!$C$2:$C$3250,$C139)),AVERAGEIFS(Observed!P$2:P$3250,Observed!$A$2:$A$3250,$A139,Observed!$C$2:$C$3250,$C139),"")</f>
        <v/>
      </c>
      <c r="Q139" s="23" t="str">
        <f>IF(ISNUMBER(AVERAGEIFS(Observed!Q$2:Q$3250,Observed!$A$2:$A$3250,$A139,Observed!$C$2:$C$3250,$C139)),AVERAGEIFS(Observed!Q$2:Q$3250,Observed!$A$2:$A$3250,$A139,Observed!$C$2:$C$3250,$C139),"")</f>
        <v/>
      </c>
      <c r="R139" s="23" t="str">
        <f>IF(ISNUMBER(AVERAGEIFS(Observed!R$2:R$3250,Observed!$A$2:$A$3250,$A139,Observed!$C$2:$C$3250,$C139)),AVERAGEIFS(Observed!R$2:R$3250,Observed!$A$2:$A$3250,$A139,Observed!$C$2:$C$3250,$C139),"")</f>
        <v/>
      </c>
      <c r="S139" s="24" t="str">
        <f>IF(ISNUMBER(AVERAGEIFS(Observed!S$2:S$3250,Observed!$A$2:$A$3250,$A139,Observed!$C$2:$C$3250,$C139)),AVERAGEIFS(Observed!S$2:S$3250,Observed!$A$2:$A$3250,$A139,Observed!$C$2:$C$3250,$C139),"")</f>
        <v/>
      </c>
      <c r="T139" s="24" t="str">
        <f>IF(ISNUMBER(AVERAGEIFS(Observed!T$2:T$3250,Observed!$A$2:$A$3250,$A139,Observed!$C$2:$C$3250,$C139)),AVERAGEIFS(Observed!T$2:T$3250,Observed!$A$2:$A$3250,$A139,Observed!$C$2:$C$3250,$C139),"")</f>
        <v/>
      </c>
      <c r="U139" s="24" t="str">
        <f>IF(ISNUMBER(AVERAGEIFS(Observed!U$2:U$3250,Observed!$A$2:$A$3250,$A139,Observed!$C$2:$C$3250,$C139)),AVERAGEIFS(Observed!U$2:U$3250,Observed!$A$2:$A$3250,$A139,Observed!$C$2:$C$3250,$C139),"")</f>
        <v/>
      </c>
      <c r="V139" s="23" t="str">
        <f>IF(ISNUMBER(AVERAGEIFS(Observed!V$2:V$3250,Observed!$A$2:$A$3250,$A139,Observed!$C$2:$C$3250,$C139)),AVERAGEIFS(Observed!V$2:V$3250,Observed!$A$2:$A$3250,$A139,Observed!$C$2:$C$3250,$C139),"")</f>
        <v/>
      </c>
      <c r="W139" s="25" t="str">
        <f>IF(ISNUMBER(AVERAGEIFS(Observed!W$2:W$3250,Observed!$A$2:$A$3250,$A139,Observed!$C$2:$C$3250,$C139)),AVERAGEIFS(Observed!W$2:W$3250,Observed!$A$2:$A$3250,$A139,Observed!$C$2:$C$3250,$C139),"")</f>
        <v/>
      </c>
      <c r="X139" s="25" t="str">
        <f>IF(ISNUMBER(AVERAGEIFS(Observed!X$2:X$3250,Observed!$A$2:$A$3250,$A139,Observed!$C$2:$C$3250,$C139)),AVERAGEIFS(Observed!X$2:X$3250,Observed!$A$2:$A$3250,$A139,Observed!$C$2:$C$3250,$C139),"")</f>
        <v/>
      </c>
      <c r="Y139" s="23" t="str">
        <f>IF(ISNUMBER(AVERAGEIFS(Observed!Y$2:Y$3250,Observed!$A$2:$A$3250,$A139,Observed!$C$2:$C$3250,$C139)),AVERAGEIFS(Observed!Y$2:Y$3250,Observed!$A$2:$A$3250,$A139,Observed!$C$2:$C$3250,$C139),"")</f>
        <v/>
      </c>
      <c r="Z139" s="23" t="str">
        <f>IF(ISNUMBER(AVERAGEIFS(Observed!Z$2:Z$3250,Observed!$A$2:$A$3250,$A139,Observed!$C$2:$C$3250,$C139)),AVERAGEIFS(Observed!Z$2:Z$3250,Observed!$A$2:$A$3250,$A139,Observed!$C$2:$C$3250,$C139),"")</f>
        <v/>
      </c>
      <c r="AA139" s="23" t="str">
        <f>IF(ISNUMBER(AVERAGEIFS(Observed!AA$2:AA$3250,Observed!$A$2:$A$3250,$A139,Observed!$C$2:$C$3250,$C139)),AVERAGEIFS(Observed!AA$2:AA$3250,Observed!$A$2:$A$3250,$A139,Observed!$C$2:$C$3250,$C139),"")</f>
        <v/>
      </c>
      <c r="AB139" s="23" t="str">
        <f>IF(ISNUMBER(AVERAGEIFS(Observed!AB$2:AB$3250,Observed!$A$2:$A$3250,$A139,Observed!$C$2:$C$3250,$C139)),AVERAGEIFS(Observed!AB$2:AB$3250,Observed!$A$2:$A$3250,$A139,Observed!$C$2:$C$3250,$C139),"")</f>
        <v/>
      </c>
      <c r="AC139" s="23" t="str">
        <f>IF(ISNUMBER(AVERAGEIFS(Observed!AC$2:AC$3250,Observed!$A$2:$A$3250,$A139,Observed!$C$2:$C$3250,$C139)),AVERAGEIFS(Observed!AC$2:AC$3250,Observed!$A$2:$A$3250,$A139,Observed!$C$2:$C$3250,$C139),"")</f>
        <v/>
      </c>
      <c r="AD139" s="23" t="str">
        <f>IF(ISNUMBER(AVERAGEIFS(Observed!AD$2:AD$3250,Observed!$A$2:$A$3250,$A139,Observed!$C$2:$C$3250,$C139)),AVERAGEIFS(Observed!AD$2:AD$3250,Observed!$A$2:$A$3250,$A139,Observed!$C$2:$C$3250,$C139),"")</f>
        <v/>
      </c>
      <c r="AE139" s="23" t="str">
        <f>IF(ISNUMBER(AVERAGEIFS(Observed!AE$2:AE$3250,Observed!$A$2:$A$3250,$A139,Observed!$C$2:$C$3250,$C139)),AVERAGEIFS(Observed!AE$2:AE$3250,Observed!$A$2:$A$3250,$A139,Observed!$C$2:$C$3250,$C139),"")</f>
        <v/>
      </c>
      <c r="AF139" s="23" t="str">
        <f>IF(ISNUMBER(AVERAGEIFS(Observed!AF$2:AF$3250,Observed!$A$2:$A$3250,$A139,Observed!$C$2:$C$3250,$C139)),AVERAGEIFS(Observed!AF$2:AF$3250,Observed!$A$2:$A$3250,$A139,Observed!$C$2:$C$3250,$C139),"")</f>
        <v/>
      </c>
      <c r="AG139" s="23" t="str">
        <f>IF(ISNUMBER(AVERAGEIFS(Observed!AG$2:AG$3250,Observed!$A$2:$A$3250,$A139,Observed!$C$2:$C$3250,$C139)),AVERAGEIFS(Observed!AG$2:AG$3250,Observed!$A$2:$A$3250,$A139,Observed!$C$2:$C$3250,$C139),"")</f>
        <v/>
      </c>
      <c r="AH139" s="24" t="str">
        <f>IF(ISNUMBER(AVERAGEIFS(Observed!AH$2:AH$3250,Observed!$A$2:$A$3250,$A139,Observed!$C$2:$C$3250,$C139)),AVERAGEIFS(Observed!AH$2:AH$3250,Observed!$A$2:$A$3250,$A139,Observed!$C$2:$C$3250,$C139),"")</f>
        <v/>
      </c>
      <c r="AI139" s="24" t="str">
        <f>IF(ISNUMBER(AVERAGEIFS(Observed!AI$2:AI$3250,Observed!$A$2:$A$3250,$A139,Observed!$C$2:$C$3250,$C139)),AVERAGEIFS(Observed!AI$2:AI$3250,Observed!$A$2:$A$3250,$A139,Observed!$C$2:$C$3250,$C139),"")</f>
        <v/>
      </c>
      <c r="AJ139" s="24" t="str">
        <f>IF(ISNUMBER(AVERAGEIFS(Observed!AJ$2:AJ$3250,Observed!$A$2:$A$3250,$A139,Observed!$C$2:$C$3250,$C139)),AVERAGEIFS(Observed!AJ$2:AJ$3250,Observed!$A$2:$A$3250,$A139,Observed!$C$2:$C$3250,$C139),"")</f>
        <v/>
      </c>
      <c r="AK139" s="23" t="str">
        <f>IF(ISNUMBER(AVERAGEIFS(Observed!AK$2:AK$3250,Observed!$A$2:$A$3250,$A139,Observed!$C$2:$C$3250,$C139)),AVERAGEIFS(Observed!AK$2:AK$3250,Observed!$A$2:$A$3250,$A139,Observed!$C$2:$C$3250,$C139),"")</f>
        <v/>
      </c>
      <c r="AL139" s="24" t="str">
        <f>IF(ISNUMBER(AVERAGEIFS(Observed!AL$2:AL$3250,Observed!$A$2:$A$3250,$A139,Observed!$C$2:$C$3250,$C139)),AVERAGEIFS(Observed!AL$2:AL$3250,Observed!$A$2:$A$3250,$A139,Observed!$C$2:$C$3250,$C139),"")</f>
        <v/>
      </c>
      <c r="AM139" s="24" t="str">
        <f>IF(ISNUMBER(AVERAGEIFS(Observed!AM$2:AM$3250,Observed!$A$2:$A$3250,$A139,Observed!$C$2:$C$3250,$C139)),AVERAGEIFS(Observed!AM$2:AM$3250,Observed!$A$2:$A$3250,$A139,Observed!$C$2:$C$3250,$C139),"")</f>
        <v/>
      </c>
      <c r="AN139" s="24" t="str">
        <f>IF(ISNUMBER(AVERAGEIFS(Observed!AN$2:AN$3250,Observed!$A$2:$A$3250,$A139,Observed!$C$2:$C$3250,$C139)),AVERAGEIFS(Observed!AN$2:AN$3250,Observed!$A$2:$A$3250,$A139,Observed!$C$2:$C$3250,$C139),"")</f>
        <v/>
      </c>
      <c r="AO139" s="24" t="str">
        <f>IF(ISNUMBER(AVERAGEIFS(Observed!AO$2:AO$3250,Observed!$A$2:$A$3250,$A139,Observed!$C$2:$C$3250,$C139)),AVERAGEIFS(Observed!AO$2:AO$3250,Observed!$A$2:$A$3250,$A139,Observed!$C$2:$C$3250,$C139),"")</f>
        <v/>
      </c>
      <c r="AP139" s="24" t="str">
        <f>IF(ISNUMBER(AVERAGEIFS(Observed!AP$2:AP$3250,Observed!$A$2:$A$3250,$A139,Observed!$C$2:$C$3250,$C139)),AVERAGEIFS(Observed!AP$2:AP$3250,Observed!$A$2:$A$3250,$A139,Observed!$C$2:$C$3250,$C139),"")</f>
        <v/>
      </c>
      <c r="AQ139" s="24" t="str">
        <f>IF(ISNUMBER(AVERAGEIFS(Observed!AQ$2:AQ$3250,Observed!$A$2:$A$3250,$A139,Observed!$C$2:$C$3250,$C139)),AVERAGEIFS(Observed!AQ$2:AQ$3250,Observed!$A$2:$A$3250,$A139,Observed!$C$2:$C$3250,$C139),"")</f>
        <v/>
      </c>
      <c r="AR139" s="24" t="str">
        <f>IF(ISNUMBER(AVERAGEIFS(Observed!AR$2:AR$3250,Observed!$A$2:$A$3250,$A139,Observed!$C$2:$C$3250,$C139)),AVERAGEIFS(Observed!AR$2:AR$3250,Observed!$A$2:$A$3250,$A139,Observed!$C$2:$C$3250,$C139),"")</f>
        <v/>
      </c>
      <c r="AS139" s="23" t="str">
        <f>IF(ISNUMBER(AVERAGEIFS(Observed!AS$2:AS$3250,Observed!$A$2:$A$3250,$A139,Observed!$C$2:$C$3250,$C139)),AVERAGEIFS(Observed!AS$2:AS$3250,Observed!$A$2:$A$3250,$A139,Observed!$C$2:$C$3250,$C139),"")</f>
        <v/>
      </c>
      <c r="AT139" s="24" t="str">
        <f>IF(ISNUMBER(AVERAGEIFS(Observed!AT$2:AT$3250,Observed!$A$2:$A$3250,$A139,Observed!$C$2:$C$3250,$C139)),AVERAGEIFS(Observed!AT$2:AT$3250,Observed!$A$2:$A$3250,$A139,Observed!$C$2:$C$3250,$C139),"")</f>
        <v/>
      </c>
      <c r="AU139" s="23" t="str">
        <f>IF(ISNUMBER(AVERAGEIFS(Observed!AU$2:AU$3250,Observed!$A$2:$A$3250,$A139,Observed!$C$2:$C$3250,$C139)),AVERAGEIFS(Observed!AU$2:AU$3250,Observed!$A$2:$A$3250,$A139,Observed!$C$2:$C$3250,$C139),"")</f>
        <v/>
      </c>
      <c r="AV139" s="23" t="str">
        <f>IF(ISNUMBER(AVERAGEIFS(Observed!AV$2:AV$3250,Observed!$A$2:$A$3250,$A139,Observed!$C$2:$C$3250,$C139)),AVERAGEIFS(Observed!AV$2:AV$3250,Observed!$A$2:$A$3250,$A139,Observed!$C$2:$C$3250,$C139),"")</f>
        <v/>
      </c>
      <c r="AW139" s="2">
        <f>COUNTIFS(Observed!$A$2:$A$3250,$A139,Observed!$C$2:$C$3250,$C139)</f>
        <v>3</v>
      </c>
      <c r="AX139" s="2">
        <f t="shared" si="2"/>
        <v>1</v>
      </c>
    </row>
    <row r="140" spans="1:50" x14ac:dyDescent="0.25">
      <c r="A140" s="4" t="s">
        <v>117</v>
      </c>
      <c r="B140" t="s">
        <v>24</v>
      </c>
      <c r="C140" s="3">
        <v>42233</v>
      </c>
      <c r="D140">
        <v>1</v>
      </c>
      <c r="E140">
        <v>0</v>
      </c>
      <c r="J140" s="2" t="s">
        <v>45</v>
      </c>
      <c r="K140" s="2" t="s">
        <v>22</v>
      </c>
      <c r="L140">
        <v>6</v>
      </c>
      <c r="M140" s="2" t="s">
        <v>116</v>
      </c>
      <c r="N140" s="22">
        <f>IF(ISNUMBER(AVERAGEIFS(Observed!N$2:N$3250,Observed!$A$2:$A$3250,$A140,Observed!$C$2:$C$3250,$C140)),AVERAGEIFS(Observed!N$2:N$3250,Observed!$A$2:$A$3250,$A140,Observed!$C$2:$C$3250,$C140),"")</f>
        <v>1601.3333333333333</v>
      </c>
      <c r="O140" s="23">
        <f>IF(ISNUMBER(AVERAGEIFS(Observed!O$2:O$3250,Observed!$A$2:$A$3250,$A140,Observed!$C$2:$C$3250,$C140)),AVERAGEIFS(Observed!O$2:O$3250,Observed!$A$2:$A$3250,$A140,Observed!$C$2:$C$3250,$C140),"")</f>
        <v>160.13333333333333</v>
      </c>
      <c r="P140" s="23" t="str">
        <f>IF(ISNUMBER(AVERAGEIFS(Observed!P$2:P$3250,Observed!$A$2:$A$3250,$A140,Observed!$C$2:$C$3250,$C140)),AVERAGEIFS(Observed!P$2:P$3250,Observed!$A$2:$A$3250,$A140,Observed!$C$2:$C$3250,$C140),"")</f>
        <v/>
      </c>
      <c r="Q140" s="23" t="str">
        <f>IF(ISNUMBER(AVERAGEIFS(Observed!Q$2:Q$3250,Observed!$A$2:$A$3250,$A140,Observed!$C$2:$C$3250,$C140)),AVERAGEIFS(Observed!Q$2:Q$3250,Observed!$A$2:$A$3250,$A140,Observed!$C$2:$C$3250,$C140),"")</f>
        <v/>
      </c>
      <c r="R140" s="23" t="str">
        <f>IF(ISNUMBER(AVERAGEIFS(Observed!R$2:R$3250,Observed!$A$2:$A$3250,$A140,Observed!$C$2:$C$3250,$C140)),AVERAGEIFS(Observed!R$2:R$3250,Observed!$A$2:$A$3250,$A140,Observed!$C$2:$C$3250,$C140),"")</f>
        <v/>
      </c>
      <c r="S140" s="24" t="str">
        <f>IF(ISNUMBER(AVERAGEIFS(Observed!S$2:S$3250,Observed!$A$2:$A$3250,$A140,Observed!$C$2:$C$3250,$C140)),AVERAGEIFS(Observed!S$2:S$3250,Observed!$A$2:$A$3250,$A140,Observed!$C$2:$C$3250,$C140),"")</f>
        <v/>
      </c>
      <c r="T140" s="24" t="str">
        <f>IF(ISNUMBER(AVERAGEIFS(Observed!T$2:T$3250,Observed!$A$2:$A$3250,$A140,Observed!$C$2:$C$3250,$C140)),AVERAGEIFS(Observed!T$2:T$3250,Observed!$A$2:$A$3250,$A140,Observed!$C$2:$C$3250,$C140),"")</f>
        <v/>
      </c>
      <c r="U140" s="24" t="str">
        <f>IF(ISNUMBER(AVERAGEIFS(Observed!U$2:U$3250,Observed!$A$2:$A$3250,$A140,Observed!$C$2:$C$3250,$C140)),AVERAGEIFS(Observed!U$2:U$3250,Observed!$A$2:$A$3250,$A140,Observed!$C$2:$C$3250,$C140),"")</f>
        <v/>
      </c>
      <c r="V140" s="23" t="str">
        <f>IF(ISNUMBER(AVERAGEIFS(Observed!V$2:V$3250,Observed!$A$2:$A$3250,$A140,Observed!$C$2:$C$3250,$C140)),AVERAGEIFS(Observed!V$2:V$3250,Observed!$A$2:$A$3250,$A140,Observed!$C$2:$C$3250,$C140),"")</f>
        <v/>
      </c>
      <c r="W140" s="25" t="str">
        <f>IF(ISNUMBER(AVERAGEIFS(Observed!W$2:W$3250,Observed!$A$2:$A$3250,$A140,Observed!$C$2:$C$3250,$C140)),AVERAGEIFS(Observed!W$2:W$3250,Observed!$A$2:$A$3250,$A140,Observed!$C$2:$C$3250,$C140),"")</f>
        <v/>
      </c>
      <c r="X140" s="25" t="str">
        <f>IF(ISNUMBER(AVERAGEIFS(Observed!X$2:X$3250,Observed!$A$2:$A$3250,$A140,Observed!$C$2:$C$3250,$C140)),AVERAGEIFS(Observed!X$2:X$3250,Observed!$A$2:$A$3250,$A140,Observed!$C$2:$C$3250,$C140),"")</f>
        <v/>
      </c>
      <c r="Y140" s="23" t="str">
        <f>IF(ISNUMBER(AVERAGEIFS(Observed!Y$2:Y$3250,Observed!$A$2:$A$3250,$A140,Observed!$C$2:$C$3250,$C140)),AVERAGEIFS(Observed!Y$2:Y$3250,Observed!$A$2:$A$3250,$A140,Observed!$C$2:$C$3250,$C140),"")</f>
        <v/>
      </c>
      <c r="Z140" s="23" t="str">
        <f>IF(ISNUMBER(AVERAGEIFS(Observed!Z$2:Z$3250,Observed!$A$2:$A$3250,$A140,Observed!$C$2:$C$3250,$C140)),AVERAGEIFS(Observed!Z$2:Z$3250,Observed!$A$2:$A$3250,$A140,Observed!$C$2:$C$3250,$C140),"")</f>
        <v/>
      </c>
      <c r="AA140" s="23" t="str">
        <f>IF(ISNUMBER(AVERAGEIFS(Observed!AA$2:AA$3250,Observed!$A$2:$A$3250,$A140,Observed!$C$2:$C$3250,$C140)),AVERAGEIFS(Observed!AA$2:AA$3250,Observed!$A$2:$A$3250,$A140,Observed!$C$2:$C$3250,$C140),"")</f>
        <v/>
      </c>
      <c r="AB140" s="23" t="str">
        <f>IF(ISNUMBER(AVERAGEIFS(Observed!AB$2:AB$3250,Observed!$A$2:$A$3250,$A140,Observed!$C$2:$C$3250,$C140)),AVERAGEIFS(Observed!AB$2:AB$3250,Observed!$A$2:$A$3250,$A140,Observed!$C$2:$C$3250,$C140),"")</f>
        <v/>
      </c>
      <c r="AC140" s="23" t="str">
        <f>IF(ISNUMBER(AVERAGEIFS(Observed!AC$2:AC$3250,Observed!$A$2:$A$3250,$A140,Observed!$C$2:$C$3250,$C140)),AVERAGEIFS(Observed!AC$2:AC$3250,Observed!$A$2:$A$3250,$A140,Observed!$C$2:$C$3250,$C140),"")</f>
        <v/>
      </c>
      <c r="AD140" s="23" t="str">
        <f>IF(ISNUMBER(AVERAGEIFS(Observed!AD$2:AD$3250,Observed!$A$2:$A$3250,$A140,Observed!$C$2:$C$3250,$C140)),AVERAGEIFS(Observed!AD$2:AD$3250,Observed!$A$2:$A$3250,$A140,Observed!$C$2:$C$3250,$C140),"")</f>
        <v/>
      </c>
      <c r="AE140" s="23" t="str">
        <f>IF(ISNUMBER(AVERAGEIFS(Observed!AE$2:AE$3250,Observed!$A$2:$A$3250,$A140,Observed!$C$2:$C$3250,$C140)),AVERAGEIFS(Observed!AE$2:AE$3250,Observed!$A$2:$A$3250,$A140,Observed!$C$2:$C$3250,$C140),"")</f>
        <v/>
      </c>
      <c r="AF140" s="23" t="str">
        <f>IF(ISNUMBER(AVERAGEIFS(Observed!AF$2:AF$3250,Observed!$A$2:$A$3250,$A140,Observed!$C$2:$C$3250,$C140)),AVERAGEIFS(Observed!AF$2:AF$3250,Observed!$A$2:$A$3250,$A140,Observed!$C$2:$C$3250,$C140),"")</f>
        <v/>
      </c>
      <c r="AG140" s="23" t="str">
        <f>IF(ISNUMBER(AVERAGEIFS(Observed!AG$2:AG$3250,Observed!$A$2:$A$3250,$A140,Observed!$C$2:$C$3250,$C140)),AVERAGEIFS(Observed!AG$2:AG$3250,Observed!$A$2:$A$3250,$A140,Observed!$C$2:$C$3250,$C140),"")</f>
        <v/>
      </c>
      <c r="AH140" s="24" t="str">
        <f>IF(ISNUMBER(AVERAGEIFS(Observed!AH$2:AH$3250,Observed!$A$2:$A$3250,$A140,Observed!$C$2:$C$3250,$C140)),AVERAGEIFS(Observed!AH$2:AH$3250,Observed!$A$2:$A$3250,$A140,Observed!$C$2:$C$3250,$C140),"")</f>
        <v/>
      </c>
      <c r="AI140" s="24" t="str">
        <f>IF(ISNUMBER(AVERAGEIFS(Observed!AI$2:AI$3250,Observed!$A$2:$A$3250,$A140,Observed!$C$2:$C$3250,$C140)),AVERAGEIFS(Observed!AI$2:AI$3250,Observed!$A$2:$A$3250,$A140,Observed!$C$2:$C$3250,$C140),"")</f>
        <v/>
      </c>
      <c r="AJ140" s="24" t="str">
        <f>IF(ISNUMBER(AVERAGEIFS(Observed!AJ$2:AJ$3250,Observed!$A$2:$A$3250,$A140,Observed!$C$2:$C$3250,$C140)),AVERAGEIFS(Observed!AJ$2:AJ$3250,Observed!$A$2:$A$3250,$A140,Observed!$C$2:$C$3250,$C140),"")</f>
        <v/>
      </c>
      <c r="AK140" s="23" t="str">
        <f>IF(ISNUMBER(AVERAGEIFS(Observed!AK$2:AK$3250,Observed!$A$2:$A$3250,$A140,Observed!$C$2:$C$3250,$C140)),AVERAGEIFS(Observed!AK$2:AK$3250,Observed!$A$2:$A$3250,$A140,Observed!$C$2:$C$3250,$C140),"")</f>
        <v/>
      </c>
      <c r="AL140" s="24" t="str">
        <f>IF(ISNUMBER(AVERAGEIFS(Observed!AL$2:AL$3250,Observed!$A$2:$A$3250,$A140,Observed!$C$2:$C$3250,$C140)),AVERAGEIFS(Observed!AL$2:AL$3250,Observed!$A$2:$A$3250,$A140,Observed!$C$2:$C$3250,$C140),"")</f>
        <v/>
      </c>
      <c r="AM140" s="24" t="str">
        <f>IF(ISNUMBER(AVERAGEIFS(Observed!AM$2:AM$3250,Observed!$A$2:$A$3250,$A140,Observed!$C$2:$C$3250,$C140)),AVERAGEIFS(Observed!AM$2:AM$3250,Observed!$A$2:$A$3250,$A140,Observed!$C$2:$C$3250,$C140),"")</f>
        <v/>
      </c>
      <c r="AN140" s="24" t="str">
        <f>IF(ISNUMBER(AVERAGEIFS(Observed!AN$2:AN$3250,Observed!$A$2:$A$3250,$A140,Observed!$C$2:$C$3250,$C140)),AVERAGEIFS(Observed!AN$2:AN$3250,Observed!$A$2:$A$3250,$A140,Observed!$C$2:$C$3250,$C140),"")</f>
        <v/>
      </c>
      <c r="AO140" s="24" t="str">
        <f>IF(ISNUMBER(AVERAGEIFS(Observed!AO$2:AO$3250,Observed!$A$2:$A$3250,$A140,Observed!$C$2:$C$3250,$C140)),AVERAGEIFS(Observed!AO$2:AO$3250,Observed!$A$2:$A$3250,$A140,Observed!$C$2:$C$3250,$C140),"")</f>
        <v/>
      </c>
      <c r="AP140" s="24" t="str">
        <f>IF(ISNUMBER(AVERAGEIFS(Observed!AP$2:AP$3250,Observed!$A$2:$A$3250,$A140,Observed!$C$2:$C$3250,$C140)),AVERAGEIFS(Observed!AP$2:AP$3250,Observed!$A$2:$A$3250,$A140,Observed!$C$2:$C$3250,$C140),"")</f>
        <v/>
      </c>
      <c r="AQ140" s="24" t="str">
        <f>IF(ISNUMBER(AVERAGEIFS(Observed!AQ$2:AQ$3250,Observed!$A$2:$A$3250,$A140,Observed!$C$2:$C$3250,$C140)),AVERAGEIFS(Observed!AQ$2:AQ$3250,Observed!$A$2:$A$3250,$A140,Observed!$C$2:$C$3250,$C140),"")</f>
        <v/>
      </c>
      <c r="AR140" s="24" t="str">
        <f>IF(ISNUMBER(AVERAGEIFS(Observed!AR$2:AR$3250,Observed!$A$2:$A$3250,$A140,Observed!$C$2:$C$3250,$C140)),AVERAGEIFS(Observed!AR$2:AR$3250,Observed!$A$2:$A$3250,$A140,Observed!$C$2:$C$3250,$C140),"")</f>
        <v/>
      </c>
      <c r="AS140" s="23" t="str">
        <f>IF(ISNUMBER(AVERAGEIFS(Observed!AS$2:AS$3250,Observed!$A$2:$A$3250,$A140,Observed!$C$2:$C$3250,$C140)),AVERAGEIFS(Observed!AS$2:AS$3250,Observed!$A$2:$A$3250,$A140,Observed!$C$2:$C$3250,$C140),"")</f>
        <v/>
      </c>
      <c r="AT140" s="24" t="str">
        <f>IF(ISNUMBER(AVERAGEIFS(Observed!AT$2:AT$3250,Observed!$A$2:$A$3250,$A140,Observed!$C$2:$C$3250,$C140)),AVERAGEIFS(Observed!AT$2:AT$3250,Observed!$A$2:$A$3250,$A140,Observed!$C$2:$C$3250,$C140),"")</f>
        <v/>
      </c>
      <c r="AU140" s="23" t="str">
        <f>IF(ISNUMBER(AVERAGEIFS(Observed!AU$2:AU$3250,Observed!$A$2:$A$3250,$A140,Observed!$C$2:$C$3250,$C140)),AVERAGEIFS(Observed!AU$2:AU$3250,Observed!$A$2:$A$3250,$A140,Observed!$C$2:$C$3250,$C140),"")</f>
        <v/>
      </c>
      <c r="AV140" s="23" t="str">
        <f>IF(ISNUMBER(AVERAGEIFS(Observed!AV$2:AV$3250,Observed!$A$2:$A$3250,$A140,Observed!$C$2:$C$3250,$C140)),AVERAGEIFS(Observed!AV$2:AV$3250,Observed!$A$2:$A$3250,$A140,Observed!$C$2:$C$3250,$C140),"")</f>
        <v/>
      </c>
      <c r="AW140" s="2">
        <f>COUNTIFS(Observed!$A$2:$A$3250,$A140,Observed!$C$2:$C$3250,$C140)</f>
        <v>3</v>
      </c>
      <c r="AX140" s="2">
        <f t="shared" si="2"/>
        <v>1</v>
      </c>
    </row>
    <row r="141" spans="1:50" x14ac:dyDescent="0.25">
      <c r="A141" s="4" t="s">
        <v>118</v>
      </c>
      <c r="B141" t="s">
        <v>24</v>
      </c>
      <c r="C141" s="3">
        <v>42233</v>
      </c>
      <c r="D141">
        <v>1</v>
      </c>
      <c r="E141">
        <v>50</v>
      </c>
      <c r="J141" s="2" t="s">
        <v>45</v>
      </c>
      <c r="K141" s="2" t="s">
        <v>22</v>
      </c>
      <c r="L141">
        <v>6</v>
      </c>
      <c r="M141" s="2" t="s">
        <v>116</v>
      </c>
      <c r="N141" s="22">
        <f>IF(ISNUMBER(AVERAGEIFS(Observed!N$2:N$3250,Observed!$A$2:$A$3250,$A141,Observed!$C$2:$C$3250,$C141)),AVERAGEIFS(Observed!N$2:N$3250,Observed!$A$2:$A$3250,$A141,Observed!$C$2:$C$3250,$C141),"")</f>
        <v>1732</v>
      </c>
      <c r="O141" s="23">
        <f>IF(ISNUMBER(AVERAGEIFS(Observed!O$2:O$3250,Observed!$A$2:$A$3250,$A141,Observed!$C$2:$C$3250,$C141)),AVERAGEIFS(Observed!O$2:O$3250,Observed!$A$2:$A$3250,$A141,Observed!$C$2:$C$3250,$C141),"")</f>
        <v>173.20000000000002</v>
      </c>
      <c r="P141" s="23" t="str">
        <f>IF(ISNUMBER(AVERAGEIFS(Observed!P$2:P$3250,Observed!$A$2:$A$3250,$A141,Observed!$C$2:$C$3250,$C141)),AVERAGEIFS(Observed!P$2:P$3250,Observed!$A$2:$A$3250,$A141,Observed!$C$2:$C$3250,$C141),"")</f>
        <v/>
      </c>
      <c r="Q141" s="23" t="str">
        <f>IF(ISNUMBER(AVERAGEIFS(Observed!Q$2:Q$3250,Observed!$A$2:$A$3250,$A141,Observed!$C$2:$C$3250,$C141)),AVERAGEIFS(Observed!Q$2:Q$3250,Observed!$A$2:$A$3250,$A141,Observed!$C$2:$C$3250,$C141),"")</f>
        <v/>
      </c>
      <c r="R141" s="23" t="str">
        <f>IF(ISNUMBER(AVERAGEIFS(Observed!R$2:R$3250,Observed!$A$2:$A$3250,$A141,Observed!$C$2:$C$3250,$C141)),AVERAGEIFS(Observed!R$2:R$3250,Observed!$A$2:$A$3250,$A141,Observed!$C$2:$C$3250,$C141),"")</f>
        <v/>
      </c>
      <c r="S141" s="24" t="str">
        <f>IF(ISNUMBER(AVERAGEIFS(Observed!S$2:S$3250,Observed!$A$2:$A$3250,$A141,Observed!$C$2:$C$3250,$C141)),AVERAGEIFS(Observed!S$2:S$3250,Observed!$A$2:$A$3250,$A141,Observed!$C$2:$C$3250,$C141),"")</f>
        <v/>
      </c>
      <c r="T141" s="24" t="str">
        <f>IF(ISNUMBER(AVERAGEIFS(Observed!T$2:T$3250,Observed!$A$2:$A$3250,$A141,Observed!$C$2:$C$3250,$C141)),AVERAGEIFS(Observed!T$2:T$3250,Observed!$A$2:$A$3250,$A141,Observed!$C$2:$C$3250,$C141),"")</f>
        <v/>
      </c>
      <c r="U141" s="24" t="str">
        <f>IF(ISNUMBER(AVERAGEIFS(Observed!U$2:U$3250,Observed!$A$2:$A$3250,$A141,Observed!$C$2:$C$3250,$C141)),AVERAGEIFS(Observed!U$2:U$3250,Observed!$A$2:$A$3250,$A141,Observed!$C$2:$C$3250,$C141),"")</f>
        <v/>
      </c>
      <c r="V141" s="23" t="str">
        <f>IF(ISNUMBER(AVERAGEIFS(Observed!V$2:V$3250,Observed!$A$2:$A$3250,$A141,Observed!$C$2:$C$3250,$C141)),AVERAGEIFS(Observed!V$2:V$3250,Observed!$A$2:$A$3250,$A141,Observed!$C$2:$C$3250,$C141),"")</f>
        <v/>
      </c>
      <c r="W141" s="25" t="str">
        <f>IF(ISNUMBER(AVERAGEIFS(Observed!W$2:W$3250,Observed!$A$2:$A$3250,$A141,Observed!$C$2:$C$3250,$C141)),AVERAGEIFS(Observed!W$2:W$3250,Observed!$A$2:$A$3250,$A141,Observed!$C$2:$C$3250,$C141),"")</f>
        <v/>
      </c>
      <c r="X141" s="25" t="str">
        <f>IF(ISNUMBER(AVERAGEIFS(Observed!X$2:X$3250,Observed!$A$2:$A$3250,$A141,Observed!$C$2:$C$3250,$C141)),AVERAGEIFS(Observed!X$2:X$3250,Observed!$A$2:$A$3250,$A141,Observed!$C$2:$C$3250,$C141),"")</f>
        <v/>
      </c>
      <c r="Y141" s="23" t="str">
        <f>IF(ISNUMBER(AVERAGEIFS(Observed!Y$2:Y$3250,Observed!$A$2:$A$3250,$A141,Observed!$C$2:$C$3250,$C141)),AVERAGEIFS(Observed!Y$2:Y$3250,Observed!$A$2:$A$3250,$A141,Observed!$C$2:$C$3250,$C141),"")</f>
        <v/>
      </c>
      <c r="Z141" s="23" t="str">
        <f>IF(ISNUMBER(AVERAGEIFS(Observed!Z$2:Z$3250,Observed!$A$2:$A$3250,$A141,Observed!$C$2:$C$3250,$C141)),AVERAGEIFS(Observed!Z$2:Z$3250,Observed!$A$2:$A$3250,$A141,Observed!$C$2:$C$3250,$C141),"")</f>
        <v/>
      </c>
      <c r="AA141" s="23" t="str">
        <f>IF(ISNUMBER(AVERAGEIFS(Observed!AA$2:AA$3250,Observed!$A$2:$A$3250,$A141,Observed!$C$2:$C$3250,$C141)),AVERAGEIFS(Observed!AA$2:AA$3250,Observed!$A$2:$A$3250,$A141,Observed!$C$2:$C$3250,$C141),"")</f>
        <v/>
      </c>
      <c r="AB141" s="23" t="str">
        <f>IF(ISNUMBER(AVERAGEIFS(Observed!AB$2:AB$3250,Observed!$A$2:$A$3250,$A141,Observed!$C$2:$C$3250,$C141)),AVERAGEIFS(Observed!AB$2:AB$3250,Observed!$A$2:$A$3250,$A141,Observed!$C$2:$C$3250,$C141),"")</f>
        <v/>
      </c>
      <c r="AC141" s="23" t="str">
        <f>IF(ISNUMBER(AVERAGEIFS(Observed!AC$2:AC$3250,Observed!$A$2:$A$3250,$A141,Observed!$C$2:$C$3250,$C141)),AVERAGEIFS(Observed!AC$2:AC$3250,Observed!$A$2:$A$3250,$A141,Observed!$C$2:$C$3250,$C141),"")</f>
        <v/>
      </c>
      <c r="AD141" s="23" t="str">
        <f>IF(ISNUMBER(AVERAGEIFS(Observed!AD$2:AD$3250,Observed!$A$2:$A$3250,$A141,Observed!$C$2:$C$3250,$C141)),AVERAGEIFS(Observed!AD$2:AD$3250,Observed!$A$2:$A$3250,$A141,Observed!$C$2:$C$3250,$C141),"")</f>
        <v/>
      </c>
      <c r="AE141" s="23" t="str">
        <f>IF(ISNUMBER(AVERAGEIFS(Observed!AE$2:AE$3250,Observed!$A$2:$A$3250,$A141,Observed!$C$2:$C$3250,$C141)),AVERAGEIFS(Observed!AE$2:AE$3250,Observed!$A$2:$A$3250,$A141,Observed!$C$2:$C$3250,$C141),"")</f>
        <v/>
      </c>
      <c r="AF141" s="23" t="str">
        <f>IF(ISNUMBER(AVERAGEIFS(Observed!AF$2:AF$3250,Observed!$A$2:$A$3250,$A141,Observed!$C$2:$C$3250,$C141)),AVERAGEIFS(Observed!AF$2:AF$3250,Observed!$A$2:$A$3250,$A141,Observed!$C$2:$C$3250,$C141),"")</f>
        <v/>
      </c>
      <c r="AG141" s="23" t="str">
        <f>IF(ISNUMBER(AVERAGEIFS(Observed!AG$2:AG$3250,Observed!$A$2:$A$3250,$A141,Observed!$C$2:$C$3250,$C141)),AVERAGEIFS(Observed!AG$2:AG$3250,Observed!$A$2:$A$3250,$A141,Observed!$C$2:$C$3250,$C141),"")</f>
        <v/>
      </c>
      <c r="AH141" s="24" t="str">
        <f>IF(ISNUMBER(AVERAGEIFS(Observed!AH$2:AH$3250,Observed!$A$2:$A$3250,$A141,Observed!$C$2:$C$3250,$C141)),AVERAGEIFS(Observed!AH$2:AH$3250,Observed!$A$2:$A$3250,$A141,Observed!$C$2:$C$3250,$C141),"")</f>
        <v/>
      </c>
      <c r="AI141" s="24" t="str">
        <f>IF(ISNUMBER(AVERAGEIFS(Observed!AI$2:AI$3250,Observed!$A$2:$A$3250,$A141,Observed!$C$2:$C$3250,$C141)),AVERAGEIFS(Observed!AI$2:AI$3250,Observed!$A$2:$A$3250,$A141,Observed!$C$2:$C$3250,$C141),"")</f>
        <v/>
      </c>
      <c r="AJ141" s="24" t="str">
        <f>IF(ISNUMBER(AVERAGEIFS(Observed!AJ$2:AJ$3250,Observed!$A$2:$A$3250,$A141,Observed!$C$2:$C$3250,$C141)),AVERAGEIFS(Observed!AJ$2:AJ$3250,Observed!$A$2:$A$3250,$A141,Observed!$C$2:$C$3250,$C141),"")</f>
        <v/>
      </c>
      <c r="AK141" s="23" t="str">
        <f>IF(ISNUMBER(AVERAGEIFS(Observed!AK$2:AK$3250,Observed!$A$2:$A$3250,$A141,Observed!$C$2:$C$3250,$C141)),AVERAGEIFS(Observed!AK$2:AK$3250,Observed!$A$2:$A$3250,$A141,Observed!$C$2:$C$3250,$C141),"")</f>
        <v/>
      </c>
      <c r="AL141" s="24" t="str">
        <f>IF(ISNUMBER(AVERAGEIFS(Observed!AL$2:AL$3250,Observed!$A$2:$A$3250,$A141,Observed!$C$2:$C$3250,$C141)),AVERAGEIFS(Observed!AL$2:AL$3250,Observed!$A$2:$A$3250,$A141,Observed!$C$2:$C$3250,$C141),"")</f>
        <v/>
      </c>
      <c r="AM141" s="24" t="str">
        <f>IF(ISNUMBER(AVERAGEIFS(Observed!AM$2:AM$3250,Observed!$A$2:$A$3250,$A141,Observed!$C$2:$C$3250,$C141)),AVERAGEIFS(Observed!AM$2:AM$3250,Observed!$A$2:$A$3250,$A141,Observed!$C$2:$C$3250,$C141),"")</f>
        <v/>
      </c>
      <c r="AN141" s="24" t="str">
        <f>IF(ISNUMBER(AVERAGEIFS(Observed!AN$2:AN$3250,Observed!$A$2:$A$3250,$A141,Observed!$C$2:$C$3250,$C141)),AVERAGEIFS(Observed!AN$2:AN$3250,Observed!$A$2:$A$3250,$A141,Observed!$C$2:$C$3250,$C141),"")</f>
        <v/>
      </c>
      <c r="AO141" s="24" t="str">
        <f>IF(ISNUMBER(AVERAGEIFS(Observed!AO$2:AO$3250,Observed!$A$2:$A$3250,$A141,Observed!$C$2:$C$3250,$C141)),AVERAGEIFS(Observed!AO$2:AO$3250,Observed!$A$2:$A$3250,$A141,Observed!$C$2:$C$3250,$C141),"")</f>
        <v/>
      </c>
      <c r="AP141" s="24" t="str">
        <f>IF(ISNUMBER(AVERAGEIFS(Observed!AP$2:AP$3250,Observed!$A$2:$A$3250,$A141,Observed!$C$2:$C$3250,$C141)),AVERAGEIFS(Observed!AP$2:AP$3250,Observed!$A$2:$A$3250,$A141,Observed!$C$2:$C$3250,$C141),"")</f>
        <v/>
      </c>
      <c r="AQ141" s="24" t="str">
        <f>IF(ISNUMBER(AVERAGEIFS(Observed!AQ$2:AQ$3250,Observed!$A$2:$A$3250,$A141,Observed!$C$2:$C$3250,$C141)),AVERAGEIFS(Observed!AQ$2:AQ$3250,Observed!$A$2:$A$3250,$A141,Observed!$C$2:$C$3250,$C141),"")</f>
        <v/>
      </c>
      <c r="AR141" s="24" t="str">
        <f>IF(ISNUMBER(AVERAGEIFS(Observed!AR$2:AR$3250,Observed!$A$2:$A$3250,$A141,Observed!$C$2:$C$3250,$C141)),AVERAGEIFS(Observed!AR$2:AR$3250,Observed!$A$2:$A$3250,$A141,Observed!$C$2:$C$3250,$C141),"")</f>
        <v/>
      </c>
      <c r="AS141" s="23" t="str">
        <f>IF(ISNUMBER(AVERAGEIFS(Observed!AS$2:AS$3250,Observed!$A$2:$A$3250,$A141,Observed!$C$2:$C$3250,$C141)),AVERAGEIFS(Observed!AS$2:AS$3250,Observed!$A$2:$A$3250,$A141,Observed!$C$2:$C$3250,$C141),"")</f>
        <v/>
      </c>
      <c r="AT141" s="24" t="str">
        <f>IF(ISNUMBER(AVERAGEIFS(Observed!AT$2:AT$3250,Observed!$A$2:$A$3250,$A141,Observed!$C$2:$C$3250,$C141)),AVERAGEIFS(Observed!AT$2:AT$3250,Observed!$A$2:$A$3250,$A141,Observed!$C$2:$C$3250,$C141),"")</f>
        <v/>
      </c>
      <c r="AU141" s="23" t="str">
        <f>IF(ISNUMBER(AVERAGEIFS(Observed!AU$2:AU$3250,Observed!$A$2:$A$3250,$A141,Observed!$C$2:$C$3250,$C141)),AVERAGEIFS(Observed!AU$2:AU$3250,Observed!$A$2:$A$3250,$A141,Observed!$C$2:$C$3250,$C141),"")</f>
        <v/>
      </c>
      <c r="AV141" s="23" t="str">
        <f>IF(ISNUMBER(AVERAGEIFS(Observed!AV$2:AV$3250,Observed!$A$2:$A$3250,$A141,Observed!$C$2:$C$3250,$C141)),AVERAGEIFS(Observed!AV$2:AV$3250,Observed!$A$2:$A$3250,$A141,Observed!$C$2:$C$3250,$C141),"")</f>
        <v/>
      </c>
      <c r="AW141" s="2">
        <f>COUNTIFS(Observed!$A$2:$A$3250,$A141,Observed!$C$2:$C$3250,$C141)</f>
        <v>3</v>
      </c>
      <c r="AX141" s="2">
        <f t="shared" si="2"/>
        <v>1</v>
      </c>
    </row>
    <row r="142" spans="1:50" x14ac:dyDescent="0.25">
      <c r="A142" s="4" t="s">
        <v>119</v>
      </c>
      <c r="B142" t="s">
        <v>24</v>
      </c>
      <c r="C142" s="3">
        <v>42233</v>
      </c>
      <c r="D142">
        <v>1</v>
      </c>
      <c r="E142">
        <v>100</v>
      </c>
      <c r="J142" s="2" t="s">
        <v>45</v>
      </c>
      <c r="K142" s="2" t="s">
        <v>22</v>
      </c>
      <c r="L142">
        <v>6</v>
      </c>
      <c r="M142" s="2" t="s">
        <v>116</v>
      </c>
      <c r="N142" s="22">
        <f>IF(ISNUMBER(AVERAGEIFS(Observed!N$2:N$3250,Observed!$A$2:$A$3250,$A142,Observed!$C$2:$C$3250,$C142)),AVERAGEIFS(Observed!N$2:N$3250,Observed!$A$2:$A$3250,$A142,Observed!$C$2:$C$3250,$C142),"")</f>
        <v>2012</v>
      </c>
      <c r="O142" s="23">
        <f>IF(ISNUMBER(AVERAGEIFS(Observed!O$2:O$3250,Observed!$A$2:$A$3250,$A142,Observed!$C$2:$C$3250,$C142)),AVERAGEIFS(Observed!O$2:O$3250,Observed!$A$2:$A$3250,$A142,Observed!$C$2:$C$3250,$C142),"")</f>
        <v>201.20000000000002</v>
      </c>
      <c r="P142" s="23" t="str">
        <f>IF(ISNUMBER(AVERAGEIFS(Observed!P$2:P$3250,Observed!$A$2:$A$3250,$A142,Observed!$C$2:$C$3250,$C142)),AVERAGEIFS(Observed!P$2:P$3250,Observed!$A$2:$A$3250,$A142,Observed!$C$2:$C$3250,$C142),"")</f>
        <v/>
      </c>
      <c r="Q142" s="23" t="str">
        <f>IF(ISNUMBER(AVERAGEIFS(Observed!Q$2:Q$3250,Observed!$A$2:$A$3250,$A142,Observed!$C$2:$C$3250,$C142)),AVERAGEIFS(Observed!Q$2:Q$3250,Observed!$A$2:$A$3250,$A142,Observed!$C$2:$C$3250,$C142),"")</f>
        <v/>
      </c>
      <c r="R142" s="23" t="str">
        <f>IF(ISNUMBER(AVERAGEIFS(Observed!R$2:R$3250,Observed!$A$2:$A$3250,$A142,Observed!$C$2:$C$3250,$C142)),AVERAGEIFS(Observed!R$2:R$3250,Observed!$A$2:$A$3250,$A142,Observed!$C$2:$C$3250,$C142),"")</f>
        <v/>
      </c>
      <c r="S142" s="24" t="str">
        <f>IF(ISNUMBER(AVERAGEIFS(Observed!S$2:S$3250,Observed!$A$2:$A$3250,$A142,Observed!$C$2:$C$3250,$C142)),AVERAGEIFS(Observed!S$2:S$3250,Observed!$A$2:$A$3250,$A142,Observed!$C$2:$C$3250,$C142),"")</f>
        <v/>
      </c>
      <c r="T142" s="24" t="str">
        <f>IF(ISNUMBER(AVERAGEIFS(Observed!T$2:T$3250,Observed!$A$2:$A$3250,$A142,Observed!$C$2:$C$3250,$C142)),AVERAGEIFS(Observed!T$2:T$3250,Observed!$A$2:$A$3250,$A142,Observed!$C$2:$C$3250,$C142),"")</f>
        <v/>
      </c>
      <c r="U142" s="24" t="str">
        <f>IF(ISNUMBER(AVERAGEIFS(Observed!U$2:U$3250,Observed!$A$2:$A$3250,$A142,Observed!$C$2:$C$3250,$C142)),AVERAGEIFS(Observed!U$2:U$3250,Observed!$A$2:$A$3250,$A142,Observed!$C$2:$C$3250,$C142),"")</f>
        <v/>
      </c>
      <c r="V142" s="23" t="str">
        <f>IF(ISNUMBER(AVERAGEIFS(Observed!V$2:V$3250,Observed!$A$2:$A$3250,$A142,Observed!$C$2:$C$3250,$C142)),AVERAGEIFS(Observed!V$2:V$3250,Observed!$A$2:$A$3250,$A142,Observed!$C$2:$C$3250,$C142),"")</f>
        <v/>
      </c>
      <c r="W142" s="25" t="str">
        <f>IF(ISNUMBER(AVERAGEIFS(Observed!W$2:W$3250,Observed!$A$2:$A$3250,$A142,Observed!$C$2:$C$3250,$C142)),AVERAGEIFS(Observed!W$2:W$3250,Observed!$A$2:$A$3250,$A142,Observed!$C$2:$C$3250,$C142),"")</f>
        <v/>
      </c>
      <c r="X142" s="25" t="str">
        <f>IF(ISNUMBER(AVERAGEIFS(Observed!X$2:X$3250,Observed!$A$2:$A$3250,$A142,Observed!$C$2:$C$3250,$C142)),AVERAGEIFS(Observed!X$2:X$3250,Observed!$A$2:$A$3250,$A142,Observed!$C$2:$C$3250,$C142),"")</f>
        <v/>
      </c>
      <c r="Y142" s="23" t="str">
        <f>IF(ISNUMBER(AVERAGEIFS(Observed!Y$2:Y$3250,Observed!$A$2:$A$3250,$A142,Observed!$C$2:$C$3250,$C142)),AVERAGEIFS(Observed!Y$2:Y$3250,Observed!$A$2:$A$3250,$A142,Observed!$C$2:$C$3250,$C142),"")</f>
        <v/>
      </c>
      <c r="Z142" s="23" t="str">
        <f>IF(ISNUMBER(AVERAGEIFS(Observed!Z$2:Z$3250,Observed!$A$2:$A$3250,$A142,Observed!$C$2:$C$3250,$C142)),AVERAGEIFS(Observed!Z$2:Z$3250,Observed!$A$2:$A$3250,$A142,Observed!$C$2:$C$3250,$C142),"")</f>
        <v/>
      </c>
      <c r="AA142" s="23" t="str">
        <f>IF(ISNUMBER(AVERAGEIFS(Observed!AA$2:AA$3250,Observed!$A$2:$A$3250,$A142,Observed!$C$2:$C$3250,$C142)),AVERAGEIFS(Observed!AA$2:AA$3250,Observed!$A$2:$A$3250,$A142,Observed!$C$2:$C$3250,$C142),"")</f>
        <v/>
      </c>
      <c r="AB142" s="23" t="str">
        <f>IF(ISNUMBER(AVERAGEIFS(Observed!AB$2:AB$3250,Observed!$A$2:$A$3250,$A142,Observed!$C$2:$C$3250,$C142)),AVERAGEIFS(Observed!AB$2:AB$3250,Observed!$A$2:$A$3250,$A142,Observed!$C$2:$C$3250,$C142),"")</f>
        <v/>
      </c>
      <c r="AC142" s="23" t="str">
        <f>IF(ISNUMBER(AVERAGEIFS(Observed!AC$2:AC$3250,Observed!$A$2:$A$3250,$A142,Observed!$C$2:$C$3250,$C142)),AVERAGEIFS(Observed!AC$2:AC$3250,Observed!$A$2:$A$3250,$A142,Observed!$C$2:$C$3250,$C142),"")</f>
        <v/>
      </c>
      <c r="AD142" s="23" t="str">
        <f>IF(ISNUMBER(AVERAGEIFS(Observed!AD$2:AD$3250,Observed!$A$2:$A$3250,$A142,Observed!$C$2:$C$3250,$C142)),AVERAGEIFS(Observed!AD$2:AD$3250,Observed!$A$2:$A$3250,$A142,Observed!$C$2:$C$3250,$C142),"")</f>
        <v/>
      </c>
      <c r="AE142" s="23" t="str">
        <f>IF(ISNUMBER(AVERAGEIFS(Observed!AE$2:AE$3250,Observed!$A$2:$A$3250,$A142,Observed!$C$2:$C$3250,$C142)),AVERAGEIFS(Observed!AE$2:AE$3250,Observed!$A$2:$A$3250,$A142,Observed!$C$2:$C$3250,$C142),"")</f>
        <v/>
      </c>
      <c r="AF142" s="23" t="str">
        <f>IF(ISNUMBER(AVERAGEIFS(Observed!AF$2:AF$3250,Observed!$A$2:$A$3250,$A142,Observed!$C$2:$C$3250,$C142)),AVERAGEIFS(Observed!AF$2:AF$3250,Observed!$A$2:$A$3250,$A142,Observed!$C$2:$C$3250,$C142),"")</f>
        <v/>
      </c>
      <c r="AG142" s="23" t="str">
        <f>IF(ISNUMBER(AVERAGEIFS(Observed!AG$2:AG$3250,Observed!$A$2:$A$3250,$A142,Observed!$C$2:$C$3250,$C142)),AVERAGEIFS(Observed!AG$2:AG$3250,Observed!$A$2:$A$3250,$A142,Observed!$C$2:$C$3250,$C142),"")</f>
        <v/>
      </c>
      <c r="AH142" s="24" t="str">
        <f>IF(ISNUMBER(AVERAGEIFS(Observed!AH$2:AH$3250,Observed!$A$2:$A$3250,$A142,Observed!$C$2:$C$3250,$C142)),AVERAGEIFS(Observed!AH$2:AH$3250,Observed!$A$2:$A$3250,$A142,Observed!$C$2:$C$3250,$C142),"")</f>
        <v/>
      </c>
      <c r="AI142" s="24" t="str">
        <f>IF(ISNUMBER(AVERAGEIFS(Observed!AI$2:AI$3250,Observed!$A$2:$A$3250,$A142,Observed!$C$2:$C$3250,$C142)),AVERAGEIFS(Observed!AI$2:AI$3250,Observed!$A$2:$A$3250,$A142,Observed!$C$2:$C$3250,$C142),"")</f>
        <v/>
      </c>
      <c r="AJ142" s="24" t="str">
        <f>IF(ISNUMBER(AVERAGEIFS(Observed!AJ$2:AJ$3250,Observed!$A$2:$A$3250,$A142,Observed!$C$2:$C$3250,$C142)),AVERAGEIFS(Observed!AJ$2:AJ$3250,Observed!$A$2:$A$3250,$A142,Observed!$C$2:$C$3250,$C142),"")</f>
        <v/>
      </c>
      <c r="AK142" s="23" t="str">
        <f>IF(ISNUMBER(AVERAGEIFS(Observed!AK$2:AK$3250,Observed!$A$2:$A$3250,$A142,Observed!$C$2:$C$3250,$C142)),AVERAGEIFS(Observed!AK$2:AK$3250,Observed!$A$2:$A$3250,$A142,Observed!$C$2:$C$3250,$C142),"")</f>
        <v/>
      </c>
      <c r="AL142" s="24" t="str">
        <f>IF(ISNUMBER(AVERAGEIFS(Observed!AL$2:AL$3250,Observed!$A$2:$A$3250,$A142,Observed!$C$2:$C$3250,$C142)),AVERAGEIFS(Observed!AL$2:AL$3250,Observed!$A$2:$A$3250,$A142,Observed!$C$2:$C$3250,$C142),"")</f>
        <v/>
      </c>
      <c r="AM142" s="24" t="str">
        <f>IF(ISNUMBER(AVERAGEIFS(Observed!AM$2:AM$3250,Observed!$A$2:$A$3250,$A142,Observed!$C$2:$C$3250,$C142)),AVERAGEIFS(Observed!AM$2:AM$3250,Observed!$A$2:$A$3250,$A142,Observed!$C$2:$C$3250,$C142),"")</f>
        <v/>
      </c>
      <c r="AN142" s="24" t="str">
        <f>IF(ISNUMBER(AVERAGEIFS(Observed!AN$2:AN$3250,Observed!$A$2:$A$3250,$A142,Observed!$C$2:$C$3250,$C142)),AVERAGEIFS(Observed!AN$2:AN$3250,Observed!$A$2:$A$3250,$A142,Observed!$C$2:$C$3250,$C142),"")</f>
        <v/>
      </c>
      <c r="AO142" s="24" t="str">
        <f>IF(ISNUMBER(AVERAGEIFS(Observed!AO$2:AO$3250,Observed!$A$2:$A$3250,$A142,Observed!$C$2:$C$3250,$C142)),AVERAGEIFS(Observed!AO$2:AO$3250,Observed!$A$2:$A$3250,$A142,Observed!$C$2:$C$3250,$C142),"")</f>
        <v/>
      </c>
      <c r="AP142" s="24" t="str">
        <f>IF(ISNUMBER(AVERAGEIFS(Observed!AP$2:AP$3250,Observed!$A$2:$A$3250,$A142,Observed!$C$2:$C$3250,$C142)),AVERAGEIFS(Observed!AP$2:AP$3250,Observed!$A$2:$A$3250,$A142,Observed!$C$2:$C$3250,$C142),"")</f>
        <v/>
      </c>
      <c r="AQ142" s="24" t="str">
        <f>IF(ISNUMBER(AVERAGEIFS(Observed!AQ$2:AQ$3250,Observed!$A$2:$A$3250,$A142,Observed!$C$2:$C$3250,$C142)),AVERAGEIFS(Observed!AQ$2:AQ$3250,Observed!$A$2:$A$3250,$A142,Observed!$C$2:$C$3250,$C142),"")</f>
        <v/>
      </c>
      <c r="AR142" s="24" t="str">
        <f>IF(ISNUMBER(AVERAGEIFS(Observed!AR$2:AR$3250,Observed!$A$2:$A$3250,$A142,Observed!$C$2:$C$3250,$C142)),AVERAGEIFS(Observed!AR$2:AR$3250,Observed!$A$2:$A$3250,$A142,Observed!$C$2:$C$3250,$C142),"")</f>
        <v/>
      </c>
      <c r="AS142" s="23" t="str">
        <f>IF(ISNUMBER(AVERAGEIFS(Observed!AS$2:AS$3250,Observed!$A$2:$A$3250,$A142,Observed!$C$2:$C$3250,$C142)),AVERAGEIFS(Observed!AS$2:AS$3250,Observed!$A$2:$A$3250,$A142,Observed!$C$2:$C$3250,$C142),"")</f>
        <v/>
      </c>
      <c r="AT142" s="24" t="str">
        <f>IF(ISNUMBER(AVERAGEIFS(Observed!AT$2:AT$3250,Observed!$A$2:$A$3250,$A142,Observed!$C$2:$C$3250,$C142)),AVERAGEIFS(Observed!AT$2:AT$3250,Observed!$A$2:$A$3250,$A142,Observed!$C$2:$C$3250,$C142),"")</f>
        <v/>
      </c>
      <c r="AU142" s="23" t="str">
        <f>IF(ISNUMBER(AVERAGEIFS(Observed!AU$2:AU$3250,Observed!$A$2:$A$3250,$A142,Observed!$C$2:$C$3250,$C142)),AVERAGEIFS(Observed!AU$2:AU$3250,Observed!$A$2:$A$3250,$A142,Observed!$C$2:$C$3250,$C142),"")</f>
        <v/>
      </c>
      <c r="AV142" s="23" t="str">
        <f>IF(ISNUMBER(AVERAGEIFS(Observed!AV$2:AV$3250,Observed!$A$2:$A$3250,$A142,Observed!$C$2:$C$3250,$C142)),AVERAGEIFS(Observed!AV$2:AV$3250,Observed!$A$2:$A$3250,$A142,Observed!$C$2:$C$3250,$C142),"")</f>
        <v/>
      </c>
      <c r="AW142" s="2">
        <f>COUNTIFS(Observed!$A$2:$A$3250,$A142,Observed!$C$2:$C$3250,$C142)</f>
        <v>3</v>
      </c>
      <c r="AX142" s="2">
        <f t="shared" si="2"/>
        <v>1</v>
      </c>
    </row>
    <row r="143" spans="1:50" x14ac:dyDescent="0.25">
      <c r="A143" s="4" t="s">
        <v>120</v>
      </c>
      <c r="B143" t="s">
        <v>24</v>
      </c>
      <c r="C143" s="3">
        <v>42233</v>
      </c>
      <c r="D143">
        <v>1</v>
      </c>
      <c r="E143">
        <v>200</v>
      </c>
      <c r="J143" s="2" t="s">
        <v>45</v>
      </c>
      <c r="K143" s="2" t="s">
        <v>22</v>
      </c>
      <c r="L143">
        <v>6</v>
      </c>
      <c r="M143" s="2" t="s">
        <v>116</v>
      </c>
      <c r="N143" s="22">
        <f>IF(ISNUMBER(AVERAGEIFS(Observed!N$2:N$3250,Observed!$A$2:$A$3250,$A143,Observed!$C$2:$C$3250,$C143)),AVERAGEIFS(Observed!N$2:N$3250,Observed!$A$2:$A$3250,$A143,Observed!$C$2:$C$3250,$C143),"")</f>
        <v>2198.6666666666665</v>
      </c>
      <c r="O143" s="23">
        <f>IF(ISNUMBER(AVERAGEIFS(Observed!O$2:O$3250,Observed!$A$2:$A$3250,$A143,Observed!$C$2:$C$3250,$C143)),AVERAGEIFS(Observed!O$2:O$3250,Observed!$A$2:$A$3250,$A143,Observed!$C$2:$C$3250,$C143),"")</f>
        <v>219.86666666666667</v>
      </c>
      <c r="P143" s="23" t="str">
        <f>IF(ISNUMBER(AVERAGEIFS(Observed!P$2:P$3250,Observed!$A$2:$A$3250,$A143,Observed!$C$2:$C$3250,$C143)),AVERAGEIFS(Observed!P$2:P$3250,Observed!$A$2:$A$3250,$A143,Observed!$C$2:$C$3250,$C143),"")</f>
        <v/>
      </c>
      <c r="Q143" s="23" t="str">
        <f>IF(ISNUMBER(AVERAGEIFS(Observed!Q$2:Q$3250,Observed!$A$2:$A$3250,$A143,Observed!$C$2:$C$3250,$C143)),AVERAGEIFS(Observed!Q$2:Q$3250,Observed!$A$2:$A$3250,$A143,Observed!$C$2:$C$3250,$C143),"")</f>
        <v/>
      </c>
      <c r="R143" s="23" t="str">
        <f>IF(ISNUMBER(AVERAGEIFS(Observed!R$2:R$3250,Observed!$A$2:$A$3250,$A143,Observed!$C$2:$C$3250,$C143)),AVERAGEIFS(Observed!R$2:R$3250,Observed!$A$2:$A$3250,$A143,Observed!$C$2:$C$3250,$C143),"")</f>
        <v/>
      </c>
      <c r="S143" s="24" t="str">
        <f>IF(ISNUMBER(AVERAGEIFS(Observed!S$2:S$3250,Observed!$A$2:$A$3250,$A143,Observed!$C$2:$C$3250,$C143)),AVERAGEIFS(Observed!S$2:S$3250,Observed!$A$2:$A$3250,$A143,Observed!$C$2:$C$3250,$C143),"")</f>
        <v/>
      </c>
      <c r="T143" s="24" t="str">
        <f>IF(ISNUMBER(AVERAGEIFS(Observed!T$2:T$3250,Observed!$A$2:$A$3250,$A143,Observed!$C$2:$C$3250,$C143)),AVERAGEIFS(Observed!T$2:T$3250,Observed!$A$2:$A$3250,$A143,Observed!$C$2:$C$3250,$C143),"")</f>
        <v/>
      </c>
      <c r="U143" s="24" t="str">
        <f>IF(ISNUMBER(AVERAGEIFS(Observed!U$2:U$3250,Observed!$A$2:$A$3250,$A143,Observed!$C$2:$C$3250,$C143)),AVERAGEIFS(Observed!U$2:U$3250,Observed!$A$2:$A$3250,$A143,Observed!$C$2:$C$3250,$C143),"")</f>
        <v/>
      </c>
      <c r="V143" s="23" t="str">
        <f>IF(ISNUMBER(AVERAGEIFS(Observed!V$2:V$3250,Observed!$A$2:$A$3250,$A143,Observed!$C$2:$C$3250,$C143)),AVERAGEIFS(Observed!V$2:V$3250,Observed!$A$2:$A$3250,$A143,Observed!$C$2:$C$3250,$C143),"")</f>
        <v/>
      </c>
      <c r="W143" s="25" t="str">
        <f>IF(ISNUMBER(AVERAGEIFS(Observed!W$2:W$3250,Observed!$A$2:$A$3250,$A143,Observed!$C$2:$C$3250,$C143)),AVERAGEIFS(Observed!W$2:W$3250,Observed!$A$2:$A$3250,$A143,Observed!$C$2:$C$3250,$C143),"")</f>
        <v/>
      </c>
      <c r="X143" s="25" t="str">
        <f>IF(ISNUMBER(AVERAGEIFS(Observed!X$2:X$3250,Observed!$A$2:$A$3250,$A143,Observed!$C$2:$C$3250,$C143)),AVERAGEIFS(Observed!X$2:X$3250,Observed!$A$2:$A$3250,$A143,Observed!$C$2:$C$3250,$C143),"")</f>
        <v/>
      </c>
      <c r="Y143" s="23" t="str">
        <f>IF(ISNUMBER(AVERAGEIFS(Observed!Y$2:Y$3250,Observed!$A$2:$A$3250,$A143,Observed!$C$2:$C$3250,$C143)),AVERAGEIFS(Observed!Y$2:Y$3250,Observed!$A$2:$A$3250,$A143,Observed!$C$2:$C$3250,$C143),"")</f>
        <v/>
      </c>
      <c r="Z143" s="23" t="str">
        <f>IF(ISNUMBER(AVERAGEIFS(Observed!Z$2:Z$3250,Observed!$A$2:$A$3250,$A143,Observed!$C$2:$C$3250,$C143)),AVERAGEIFS(Observed!Z$2:Z$3250,Observed!$A$2:$A$3250,$A143,Observed!$C$2:$C$3250,$C143),"")</f>
        <v/>
      </c>
      <c r="AA143" s="23" t="str">
        <f>IF(ISNUMBER(AVERAGEIFS(Observed!AA$2:AA$3250,Observed!$A$2:$A$3250,$A143,Observed!$C$2:$C$3250,$C143)),AVERAGEIFS(Observed!AA$2:AA$3250,Observed!$A$2:$A$3250,$A143,Observed!$C$2:$C$3250,$C143),"")</f>
        <v/>
      </c>
      <c r="AB143" s="23" t="str">
        <f>IF(ISNUMBER(AVERAGEIFS(Observed!AB$2:AB$3250,Observed!$A$2:$A$3250,$A143,Observed!$C$2:$C$3250,$C143)),AVERAGEIFS(Observed!AB$2:AB$3250,Observed!$A$2:$A$3250,$A143,Observed!$C$2:$C$3250,$C143),"")</f>
        <v/>
      </c>
      <c r="AC143" s="23" t="str">
        <f>IF(ISNUMBER(AVERAGEIFS(Observed!AC$2:AC$3250,Observed!$A$2:$A$3250,$A143,Observed!$C$2:$C$3250,$C143)),AVERAGEIFS(Observed!AC$2:AC$3250,Observed!$A$2:$A$3250,$A143,Observed!$C$2:$C$3250,$C143),"")</f>
        <v/>
      </c>
      <c r="AD143" s="23" t="str">
        <f>IF(ISNUMBER(AVERAGEIFS(Observed!AD$2:AD$3250,Observed!$A$2:$A$3250,$A143,Observed!$C$2:$C$3250,$C143)),AVERAGEIFS(Observed!AD$2:AD$3250,Observed!$A$2:$A$3250,$A143,Observed!$C$2:$C$3250,$C143),"")</f>
        <v/>
      </c>
      <c r="AE143" s="23" t="str">
        <f>IF(ISNUMBER(AVERAGEIFS(Observed!AE$2:AE$3250,Observed!$A$2:$A$3250,$A143,Observed!$C$2:$C$3250,$C143)),AVERAGEIFS(Observed!AE$2:AE$3250,Observed!$A$2:$A$3250,$A143,Observed!$C$2:$C$3250,$C143),"")</f>
        <v/>
      </c>
      <c r="AF143" s="23" t="str">
        <f>IF(ISNUMBER(AVERAGEIFS(Observed!AF$2:AF$3250,Observed!$A$2:$A$3250,$A143,Observed!$C$2:$C$3250,$C143)),AVERAGEIFS(Observed!AF$2:AF$3250,Observed!$A$2:$A$3250,$A143,Observed!$C$2:$C$3250,$C143),"")</f>
        <v/>
      </c>
      <c r="AG143" s="23" t="str">
        <f>IF(ISNUMBER(AVERAGEIFS(Observed!AG$2:AG$3250,Observed!$A$2:$A$3250,$A143,Observed!$C$2:$C$3250,$C143)),AVERAGEIFS(Observed!AG$2:AG$3250,Observed!$A$2:$A$3250,$A143,Observed!$C$2:$C$3250,$C143),"")</f>
        <v/>
      </c>
      <c r="AH143" s="24" t="str">
        <f>IF(ISNUMBER(AVERAGEIFS(Observed!AH$2:AH$3250,Observed!$A$2:$A$3250,$A143,Observed!$C$2:$C$3250,$C143)),AVERAGEIFS(Observed!AH$2:AH$3250,Observed!$A$2:$A$3250,$A143,Observed!$C$2:$C$3250,$C143),"")</f>
        <v/>
      </c>
      <c r="AI143" s="24" t="str">
        <f>IF(ISNUMBER(AVERAGEIFS(Observed!AI$2:AI$3250,Observed!$A$2:$A$3250,$A143,Observed!$C$2:$C$3250,$C143)),AVERAGEIFS(Observed!AI$2:AI$3250,Observed!$A$2:$A$3250,$A143,Observed!$C$2:$C$3250,$C143),"")</f>
        <v/>
      </c>
      <c r="AJ143" s="24" t="str">
        <f>IF(ISNUMBER(AVERAGEIFS(Observed!AJ$2:AJ$3250,Observed!$A$2:$A$3250,$A143,Observed!$C$2:$C$3250,$C143)),AVERAGEIFS(Observed!AJ$2:AJ$3250,Observed!$A$2:$A$3250,$A143,Observed!$C$2:$C$3250,$C143),"")</f>
        <v/>
      </c>
      <c r="AK143" s="23" t="str">
        <f>IF(ISNUMBER(AVERAGEIFS(Observed!AK$2:AK$3250,Observed!$A$2:$A$3250,$A143,Observed!$C$2:$C$3250,$C143)),AVERAGEIFS(Observed!AK$2:AK$3250,Observed!$A$2:$A$3250,$A143,Observed!$C$2:$C$3250,$C143),"")</f>
        <v/>
      </c>
      <c r="AL143" s="24" t="str">
        <f>IF(ISNUMBER(AVERAGEIFS(Observed!AL$2:AL$3250,Observed!$A$2:$A$3250,$A143,Observed!$C$2:$C$3250,$C143)),AVERAGEIFS(Observed!AL$2:AL$3250,Observed!$A$2:$A$3250,$A143,Observed!$C$2:$C$3250,$C143),"")</f>
        <v/>
      </c>
      <c r="AM143" s="24" t="str">
        <f>IF(ISNUMBER(AVERAGEIFS(Observed!AM$2:AM$3250,Observed!$A$2:$A$3250,$A143,Observed!$C$2:$C$3250,$C143)),AVERAGEIFS(Observed!AM$2:AM$3250,Observed!$A$2:$A$3250,$A143,Observed!$C$2:$C$3250,$C143),"")</f>
        <v/>
      </c>
      <c r="AN143" s="24" t="str">
        <f>IF(ISNUMBER(AVERAGEIFS(Observed!AN$2:AN$3250,Observed!$A$2:$A$3250,$A143,Observed!$C$2:$C$3250,$C143)),AVERAGEIFS(Observed!AN$2:AN$3250,Observed!$A$2:$A$3250,$A143,Observed!$C$2:$C$3250,$C143),"")</f>
        <v/>
      </c>
      <c r="AO143" s="24" t="str">
        <f>IF(ISNUMBER(AVERAGEIFS(Observed!AO$2:AO$3250,Observed!$A$2:$A$3250,$A143,Observed!$C$2:$C$3250,$C143)),AVERAGEIFS(Observed!AO$2:AO$3250,Observed!$A$2:$A$3250,$A143,Observed!$C$2:$C$3250,$C143),"")</f>
        <v/>
      </c>
      <c r="AP143" s="24" t="str">
        <f>IF(ISNUMBER(AVERAGEIFS(Observed!AP$2:AP$3250,Observed!$A$2:$A$3250,$A143,Observed!$C$2:$C$3250,$C143)),AVERAGEIFS(Observed!AP$2:AP$3250,Observed!$A$2:$A$3250,$A143,Observed!$C$2:$C$3250,$C143),"")</f>
        <v/>
      </c>
      <c r="AQ143" s="24" t="str">
        <f>IF(ISNUMBER(AVERAGEIFS(Observed!AQ$2:AQ$3250,Observed!$A$2:$A$3250,$A143,Observed!$C$2:$C$3250,$C143)),AVERAGEIFS(Observed!AQ$2:AQ$3250,Observed!$A$2:$A$3250,$A143,Observed!$C$2:$C$3250,$C143),"")</f>
        <v/>
      </c>
      <c r="AR143" s="24" t="str">
        <f>IF(ISNUMBER(AVERAGEIFS(Observed!AR$2:AR$3250,Observed!$A$2:$A$3250,$A143,Observed!$C$2:$C$3250,$C143)),AVERAGEIFS(Observed!AR$2:AR$3250,Observed!$A$2:$A$3250,$A143,Observed!$C$2:$C$3250,$C143),"")</f>
        <v/>
      </c>
      <c r="AS143" s="23" t="str">
        <f>IF(ISNUMBER(AVERAGEIFS(Observed!AS$2:AS$3250,Observed!$A$2:$A$3250,$A143,Observed!$C$2:$C$3250,$C143)),AVERAGEIFS(Observed!AS$2:AS$3250,Observed!$A$2:$A$3250,$A143,Observed!$C$2:$C$3250,$C143),"")</f>
        <v/>
      </c>
      <c r="AT143" s="24" t="str">
        <f>IF(ISNUMBER(AVERAGEIFS(Observed!AT$2:AT$3250,Observed!$A$2:$A$3250,$A143,Observed!$C$2:$C$3250,$C143)),AVERAGEIFS(Observed!AT$2:AT$3250,Observed!$A$2:$A$3250,$A143,Observed!$C$2:$C$3250,$C143),"")</f>
        <v/>
      </c>
      <c r="AU143" s="23" t="str">
        <f>IF(ISNUMBER(AVERAGEIFS(Observed!AU$2:AU$3250,Observed!$A$2:$A$3250,$A143,Observed!$C$2:$C$3250,$C143)),AVERAGEIFS(Observed!AU$2:AU$3250,Observed!$A$2:$A$3250,$A143,Observed!$C$2:$C$3250,$C143),"")</f>
        <v/>
      </c>
      <c r="AV143" s="23" t="str">
        <f>IF(ISNUMBER(AVERAGEIFS(Observed!AV$2:AV$3250,Observed!$A$2:$A$3250,$A143,Observed!$C$2:$C$3250,$C143)),AVERAGEIFS(Observed!AV$2:AV$3250,Observed!$A$2:$A$3250,$A143,Observed!$C$2:$C$3250,$C143),"")</f>
        <v/>
      </c>
      <c r="AW143" s="2">
        <f>COUNTIFS(Observed!$A$2:$A$3250,$A143,Observed!$C$2:$C$3250,$C143)</f>
        <v>3</v>
      </c>
      <c r="AX143" s="2">
        <f t="shared" si="2"/>
        <v>1</v>
      </c>
    </row>
    <row r="144" spans="1:50" x14ac:dyDescent="0.25">
      <c r="A144" s="4" t="s">
        <v>121</v>
      </c>
      <c r="B144" t="s">
        <v>24</v>
      </c>
      <c r="C144" s="3">
        <v>42233</v>
      </c>
      <c r="D144">
        <v>1</v>
      </c>
      <c r="E144">
        <v>350</v>
      </c>
      <c r="J144" s="2" t="s">
        <v>45</v>
      </c>
      <c r="K144" s="2" t="s">
        <v>22</v>
      </c>
      <c r="L144">
        <v>6</v>
      </c>
      <c r="M144" s="2" t="s">
        <v>116</v>
      </c>
      <c r="N144" s="22">
        <f>IF(ISNUMBER(AVERAGEIFS(Observed!N$2:N$3250,Observed!$A$2:$A$3250,$A144,Observed!$C$2:$C$3250,$C144)),AVERAGEIFS(Observed!N$2:N$3250,Observed!$A$2:$A$3250,$A144,Observed!$C$2:$C$3250,$C144),"")</f>
        <v>2422.6666666666665</v>
      </c>
      <c r="O144" s="23">
        <f>IF(ISNUMBER(AVERAGEIFS(Observed!O$2:O$3250,Observed!$A$2:$A$3250,$A144,Observed!$C$2:$C$3250,$C144)),AVERAGEIFS(Observed!O$2:O$3250,Observed!$A$2:$A$3250,$A144,Observed!$C$2:$C$3250,$C144),"")</f>
        <v>242.26666666666665</v>
      </c>
      <c r="P144" s="23" t="str">
        <f>IF(ISNUMBER(AVERAGEIFS(Observed!P$2:P$3250,Observed!$A$2:$A$3250,$A144,Observed!$C$2:$C$3250,$C144)),AVERAGEIFS(Observed!P$2:P$3250,Observed!$A$2:$A$3250,$A144,Observed!$C$2:$C$3250,$C144),"")</f>
        <v/>
      </c>
      <c r="Q144" s="23" t="str">
        <f>IF(ISNUMBER(AVERAGEIFS(Observed!Q$2:Q$3250,Observed!$A$2:$A$3250,$A144,Observed!$C$2:$C$3250,$C144)),AVERAGEIFS(Observed!Q$2:Q$3250,Observed!$A$2:$A$3250,$A144,Observed!$C$2:$C$3250,$C144),"")</f>
        <v/>
      </c>
      <c r="R144" s="23" t="str">
        <f>IF(ISNUMBER(AVERAGEIFS(Observed!R$2:R$3250,Observed!$A$2:$A$3250,$A144,Observed!$C$2:$C$3250,$C144)),AVERAGEIFS(Observed!R$2:R$3250,Observed!$A$2:$A$3250,$A144,Observed!$C$2:$C$3250,$C144),"")</f>
        <v/>
      </c>
      <c r="S144" s="24" t="str">
        <f>IF(ISNUMBER(AVERAGEIFS(Observed!S$2:S$3250,Observed!$A$2:$A$3250,$A144,Observed!$C$2:$C$3250,$C144)),AVERAGEIFS(Observed!S$2:S$3250,Observed!$A$2:$A$3250,$A144,Observed!$C$2:$C$3250,$C144),"")</f>
        <v/>
      </c>
      <c r="T144" s="24" t="str">
        <f>IF(ISNUMBER(AVERAGEIFS(Observed!T$2:T$3250,Observed!$A$2:$A$3250,$A144,Observed!$C$2:$C$3250,$C144)),AVERAGEIFS(Observed!T$2:T$3250,Observed!$A$2:$A$3250,$A144,Observed!$C$2:$C$3250,$C144),"")</f>
        <v/>
      </c>
      <c r="U144" s="24" t="str">
        <f>IF(ISNUMBER(AVERAGEIFS(Observed!U$2:U$3250,Observed!$A$2:$A$3250,$A144,Observed!$C$2:$C$3250,$C144)),AVERAGEIFS(Observed!U$2:U$3250,Observed!$A$2:$A$3250,$A144,Observed!$C$2:$C$3250,$C144),"")</f>
        <v/>
      </c>
      <c r="V144" s="23" t="str">
        <f>IF(ISNUMBER(AVERAGEIFS(Observed!V$2:V$3250,Observed!$A$2:$A$3250,$A144,Observed!$C$2:$C$3250,$C144)),AVERAGEIFS(Observed!V$2:V$3250,Observed!$A$2:$A$3250,$A144,Observed!$C$2:$C$3250,$C144),"")</f>
        <v/>
      </c>
      <c r="W144" s="25" t="str">
        <f>IF(ISNUMBER(AVERAGEIFS(Observed!W$2:W$3250,Observed!$A$2:$A$3250,$A144,Observed!$C$2:$C$3250,$C144)),AVERAGEIFS(Observed!W$2:W$3250,Observed!$A$2:$A$3250,$A144,Observed!$C$2:$C$3250,$C144),"")</f>
        <v/>
      </c>
      <c r="X144" s="25" t="str">
        <f>IF(ISNUMBER(AVERAGEIFS(Observed!X$2:X$3250,Observed!$A$2:$A$3250,$A144,Observed!$C$2:$C$3250,$C144)),AVERAGEIFS(Observed!X$2:X$3250,Observed!$A$2:$A$3250,$A144,Observed!$C$2:$C$3250,$C144),"")</f>
        <v/>
      </c>
      <c r="Y144" s="23" t="str">
        <f>IF(ISNUMBER(AVERAGEIFS(Observed!Y$2:Y$3250,Observed!$A$2:$A$3250,$A144,Observed!$C$2:$C$3250,$C144)),AVERAGEIFS(Observed!Y$2:Y$3250,Observed!$A$2:$A$3250,$A144,Observed!$C$2:$C$3250,$C144),"")</f>
        <v/>
      </c>
      <c r="Z144" s="23" t="str">
        <f>IF(ISNUMBER(AVERAGEIFS(Observed!Z$2:Z$3250,Observed!$A$2:$A$3250,$A144,Observed!$C$2:$C$3250,$C144)),AVERAGEIFS(Observed!Z$2:Z$3250,Observed!$A$2:$A$3250,$A144,Observed!$C$2:$C$3250,$C144),"")</f>
        <v/>
      </c>
      <c r="AA144" s="23" t="str">
        <f>IF(ISNUMBER(AVERAGEIFS(Observed!AA$2:AA$3250,Observed!$A$2:$A$3250,$A144,Observed!$C$2:$C$3250,$C144)),AVERAGEIFS(Observed!AA$2:AA$3250,Observed!$A$2:$A$3250,$A144,Observed!$C$2:$C$3250,$C144),"")</f>
        <v/>
      </c>
      <c r="AB144" s="23" t="str">
        <f>IF(ISNUMBER(AVERAGEIFS(Observed!AB$2:AB$3250,Observed!$A$2:$A$3250,$A144,Observed!$C$2:$C$3250,$C144)),AVERAGEIFS(Observed!AB$2:AB$3250,Observed!$A$2:$A$3250,$A144,Observed!$C$2:$C$3250,$C144),"")</f>
        <v/>
      </c>
      <c r="AC144" s="23" t="str">
        <f>IF(ISNUMBER(AVERAGEIFS(Observed!AC$2:AC$3250,Observed!$A$2:$A$3250,$A144,Observed!$C$2:$C$3250,$C144)),AVERAGEIFS(Observed!AC$2:AC$3250,Observed!$A$2:$A$3250,$A144,Observed!$C$2:$C$3250,$C144),"")</f>
        <v/>
      </c>
      <c r="AD144" s="23" t="str">
        <f>IF(ISNUMBER(AVERAGEIFS(Observed!AD$2:AD$3250,Observed!$A$2:$A$3250,$A144,Observed!$C$2:$C$3250,$C144)),AVERAGEIFS(Observed!AD$2:AD$3250,Observed!$A$2:$A$3250,$A144,Observed!$C$2:$C$3250,$C144),"")</f>
        <v/>
      </c>
      <c r="AE144" s="23" t="str">
        <f>IF(ISNUMBER(AVERAGEIFS(Observed!AE$2:AE$3250,Observed!$A$2:$A$3250,$A144,Observed!$C$2:$C$3250,$C144)),AVERAGEIFS(Observed!AE$2:AE$3250,Observed!$A$2:$A$3250,$A144,Observed!$C$2:$C$3250,$C144),"")</f>
        <v/>
      </c>
      <c r="AF144" s="23" t="str">
        <f>IF(ISNUMBER(AVERAGEIFS(Observed!AF$2:AF$3250,Observed!$A$2:$A$3250,$A144,Observed!$C$2:$C$3250,$C144)),AVERAGEIFS(Observed!AF$2:AF$3250,Observed!$A$2:$A$3250,$A144,Observed!$C$2:$C$3250,$C144),"")</f>
        <v/>
      </c>
      <c r="AG144" s="23" t="str">
        <f>IF(ISNUMBER(AVERAGEIFS(Observed!AG$2:AG$3250,Observed!$A$2:$A$3250,$A144,Observed!$C$2:$C$3250,$C144)),AVERAGEIFS(Observed!AG$2:AG$3250,Observed!$A$2:$A$3250,$A144,Observed!$C$2:$C$3250,$C144),"")</f>
        <v/>
      </c>
      <c r="AH144" s="24" t="str">
        <f>IF(ISNUMBER(AVERAGEIFS(Observed!AH$2:AH$3250,Observed!$A$2:$A$3250,$A144,Observed!$C$2:$C$3250,$C144)),AVERAGEIFS(Observed!AH$2:AH$3250,Observed!$A$2:$A$3250,$A144,Observed!$C$2:$C$3250,$C144),"")</f>
        <v/>
      </c>
      <c r="AI144" s="24" t="str">
        <f>IF(ISNUMBER(AVERAGEIFS(Observed!AI$2:AI$3250,Observed!$A$2:$A$3250,$A144,Observed!$C$2:$C$3250,$C144)),AVERAGEIFS(Observed!AI$2:AI$3250,Observed!$A$2:$A$3250,$A144,Observed!$C$2:$C$3250,$C144),"")</f>
        <v/>
      </c>
      <c r="AJ144" s="24" t="str">
        <f>IF(ISNUMBER(AVERAGEIFS(Observed!AJ$2:AJ$3250,Observed!$A$2:$A$3250,$A144,Observed!$C$2:$C$3250,$C144)),AVERAGEIFS(Observed!AJ$2:AJ$3250,Observed!$A$2:$A$3250,$A144,Observed!$C$2:$C$3250,$C144),"")</f>
        <v/>
      </c>
      <c r="AK144" s="23" t="str">
        <f>IF(ISNUMBER(AVERAGEIFS(Observed!AK$2:AK$3250,Observed!$A$2:$A$3250,$A144,Observed!$C$2:$C$3250,$C144)),AVERAGEIFS(Observed!AK$2:AK$3250,Observed!$A$2:$A$3250,$A144,Observed!$C$2:$C$3250,$C144),"")</f>
        <v/>
      </c>
      <c r="AL144" s="24" t="str">
        <f>IF(ISNUMBER(AVERAGEIFS(Observed!AL$2:AL$3250,Observed!$A$2:$A$3250,$A144,Observed!$C$2:$C$3250,$C144)),AVERAGEIFS(Observed!AL$2:AL$3250,Observed!$A$2:$A$3250,$A144,Observed!$C$2:$C$3250,$C144),"")</f>
        <v/>
      </c>
      <c r="AM144" s="24" t="str">
        <f>IF(ISNUMBER(AVERAGEIFS(Observed!AM$2:AM$3250,Observed!$A$2:$A$3250,$A144,Observed!$C$2:$C$3250,$C144)),AVERAGEIFS(Observed!AM$2:AM$3250,Observed!$A$2:$A$3250,$A144,Observed!$C$2:$C$3250,$C144),"")</f>
        <v/>
      </c>
      <c r="AN144" s="24" t="str">
        <f>IF(ISNUMBER(AVERAGEIFS(Observed!AN$2:AN$3250,Observed!$A$2:$A$3250,$A144,Observed!$C$2:$C$3250,$C144)),AVERAGEIFS(Observed!AN$2:AN$3250,Observed!$A$2:$A$3250,$A144,Observed!$C$2:$C$3250,$C144),"")</f>
        <v/>
      </c>
      <c r="AO144" s="24" t="str">
        <f>IF(ISNUMBER(AVERAGEIFS(Observed!AO$2:AO$3250,Observed!$A$2:$A$3250,$A144,Observed!$C$2:$C$3250,$C144)),AVERAGEIFS(Observed!AO$2:AO$3250,Observed!$A$2:$A$3250,$A144,Observed!$C$2:$C$3250,$C144),"")</f>
        <v/>
      </c>
      <c r="AP144" s="24" t="str">
        <f>IF(ISNUMBER(AVERAGEIFS(Observed!AP$2:AP$3250,Observed!$A$2:$A$3250,$A144,Observed!$C$2:$C$3250,$C144)),AVERAGEIFS(Observed!AP$2:AP$3250,Observed!$A$2:$A$3250,$A144,Observed!$C$2:$C$3250,$C144),"")</f>
        <v/>
      </c>
      <c r="AQ144" s="24" t="str">
        <f>IF(ISNUMBER(AVERAGEIFS(Observed!AQ$2:AQ$3250,Observed!$A$2:$A$3250,$A144,Observed!$C$2:$C$3250,$C144)),AVERAGEIFS(Observed!AQ$2:AQ$3250,Observed!$A$2:$A$3250,$A144,Observed!$C$2:$C$3250,$C144),"")</f>
        <v/>
      </c>
      <c r="AR144" s="24" t="str">
        <f>IF(ISNUMBER(AVERAGEIFS(Observed!AR$2:AR$3250,Observed!$A$2:$A$3250,$A144,Observed!$C$2:$C$3250,$C144)),AVERAGEIFS(Observed!AR$2:AR$3250,Observed!$A$2:$A$3250,$A144,Observed!$C$2:$C$3250,$C144),"")</f>
        <v/>
      </c>
      <c r="AS144" s="23" t="str">
        <f>IF(ISNUMBER(AVERAGEIFS(Observed!AS$2:AS$3250,Observed!$A$2:$A$3250,$A144,Observed!$C$2:$C$3250,$C144)),AVERAGEIFS(Observed!AS$2:AS$3250,Observed!$A$2:$A$3250,$A144,Observed!$C$2:$C$3250,$C144),"")</f>
        <v/>
      </c>
      <c r="AT144" s="24" t="str">
        <f>IF(ISNUMBER(AVERAGEIFS(Observed!AT$2:AT$3250,Observed!$A$2:$A$3250,$A144,Observed!$C$2:$C$3250,$C144)),AVERAGEIFS(Observed!AT$2:AT$3250,Observed!$A$2:$A$3250,$A144,Observed!$C$2:$C$3250,$C144),"")</f>
        <v/>
      </c>
      <c r="AU144" s="23" t="str">
        <f>IF(ISNUMBER(AVERAGEIFS(Observed!AU$2:AU$3250,Observed!$A$2:$A$3250,$A144,Observed!$C$2:$C$3250,$C144)),AVERAGEIFS(Observed!AU$2:AU$3250,Observed!$A$2:$A$3250,$A144,Observed!$C$2:$C$3250,$C144),"")</f>
        <v/>
      </c>
      <c r="AV144" s="23" t="str">
        <f>IF(ISNUMBER(AVERAGEIFS(Observed!AV$2:AV$3250,Observed!$A$2:$A$3250,$A144,Observed!$C$2:$C$3250,$C144)),AVERAGEIFS(Observed!AV$2:AV$3250,Observed!$A$2:$A$3250,$A144,Observed!$C$2:$C$3250,$C144),"")</f>
        <v/>
      </c>
      <c r="AW144" s="2">
        <f>COUNTIFS(Observed!$A$2:$A$3250,$A144,Observed!$C$2:$C$3250,$C144)</f>
        <v>3</v>
      </c>
      <c r="AX144" s="2">
        <f t="shared" si="2"/>
        <v>1</v>
      </c>
    </row>
    <row r="145" spans="1:50" x14ac:dyDescent="0.25">
      <c r="A145" s="4" t="s">
        <v>122</v>
      </c>
      <c r="B145" t="s">
        <v>24</v>
      </c>
      <c r="C145" s="3">
        <v>42233</v>
      </c>
      <c r="D145">
        <v>1</v>
      </c>
      <c r="E145">
        <v>500</v>
      </c>
      <c r="J145" s="2" t="s">
        <v>45</v>
      </c>
      <c r="K145" s="2" t="s">
        <v>22</v>
      </c>
      <c r="L145">
        <v>6</v>
      </c>
      <c r="M145" s="2" t="s">
        <v>116</v>
      </c>
      <c r="N145" s="22">
        <f>IF(ISNUMBER(AVERAGEIFS(Observed!N$2:N$3250,Observed!$A$2:$A$3250,$A145,Observed!$C$2:$C$3250,$C145)),AVERAGEIFS(Observed!N$2:N$3250,Observed!$A$2:$A$3250,$A145,Observed!$C$2:$C$3250,$C145),"")</f>
        <v>2422.6666666666665</v>
      </c>
      <c r="O145" s="23">
        <f>IF(ISNUMBER(AVERAGEIFS(Observed!O$2:O$3250,Observed!$A$2:$A$3250,$A145,Observed!$C$2:$C$3250,$C145)),AVERAGEIFS(Observed!O$2:O$3250,Observed!$A$2:$A$3250,$A145,Observed!$C$2:$C$3250,$C145),"")</f>
        <v>242.26666666666665</v>
      </c>
      <c r="P145" s="23" t="str">
        <f>IF(ISNUMBER(AVERAGEIFS(Observed!P$2:P$3250,Observed!$A$2:$A$3250,$A145,Observed!$C$2:$C$3250,$C145)),AVERAGEIFS(Observed!P$2:P$3250,Observed!$A$2:$A$3250,$A145,Observed!$C$2:$C$3250,$C145),"")</f>
        <v/>
      </c>
      <c r="Q145" s="23" t="str">
        <f>IF(ISNUMBER(AVERAGEIFS(Observed!Q$2:Q$3250,Observed!$A$2:$A$3250,$A145,Observed!$C$2:$C$3250,$C145)),AVERAGEIFS(Observed!Q$2:Q$3250,Observed!$A$2:$A$3250,$A145,Observed!$C$2:$C$3250,$C145),"")</f>
        <v/>
      </c>
      <c r="R145" s="23" t="str">
        <f>IF(ISNUMBER(AVERAGEIFS(Observed!R$2:R$3250,Observed!$A$2:$A$3250,$A145,Observed!$C$2:$C$3250,$C145)),AVERAGEIFS(Observed!R$2:R$3250,Observed!$A$2:$A$3250,$A145,Observed!$C$2:$C$3250,$C145),"")</f>
        <v/>
      </c>
      <c r="S145" s="24" t="str">
        <f>IF(ISNUMBER(AVERAGEIFS(Observed!S$2:S$3250,Observed!$A$2:$A$3250,$A145,Observed!$C$2:$C$3250,$C145)),AVERAGEIFS(Observed!S$2:S$3250,Observed!$A$2:$A$3250,$A145,Observed!$C$2:$C$3250,$C145),"")</f>
        <v/>
      </c>
      <c r="T145" s="24" t="str">
        <f>IF(ISNUMBER(AVERAGEIFS(Observed!T$2:T$3250,Observed!$A$2:$A$3250,$A145,Observed!$C$2:$C$3250,$C145)),AVERAGEIFS(Observed!T$2:T$3250,Observed!$A$2:$A$3250,$A145,Observed!$C$2:$C$3250,$C145),"")</f>
        <v/>
      </c>
      <c r="U145" s="24" t="str">
        <f>IF(ISNUMBER(AVERAGEIFS(Observed!U$2:U$3250,Observed!$A$2:$A$3250,$A145,Observed!$C$2:$C$3250,$C145)),AVERAGEIFS(Observed!U$2:U$3250,Observed!$A$2:$A$3250,$A145,Observed!$C$2:$C$3250,$C145),"")</f>
        <v/>
      </c>
      <c r="V145" s="23" t="str">
        <f>IF(ISNUMBER(AVERAGEIFS(Observed!V$2:V$3250,Observed!$A$2:$A$3250,$A145,Observed!$C$2:$C$3250,$C145)),AVERAGEIFS(Observed!V$2:V$3250,Observed!$A$2:$A$3250,$A145,Observed!$C$2:$C$3250,$C145),"")</f>
        <v/>
      </c>
      <c r="W145" s="25" t="str">
        <f>IF(ISNUMBER(AVERAGEIFS(Observed!W$2:W$3250,Observed!$A$2:$A$3250,$A145,Observed!$C$2:$C$3250,$C145)),AVERAGEIFS(Observed!W$2:W$3250,Observed!$A$2:$A$3250,$A145,Observed!$C$2:$C$3250,$C145),"")</f>
        <v/>
      </c>
      <c r="X145" s="25" t="str">
        <f>IF(ISNUMBER(AVERAGEIFS(Observed!X$2:X$3250,Observed!$A$2:$A$3250,$A145,Observed!$C$2:$C$3250,$C145)),AVERAGEIFS(Observed!X$2:X$3250,Observed!$A$2:$A$3250,$A145,Observed!$C$2:$C$3250,$C145),"")</f>
        <v/>
      </c>
      <c r="Y145" s="23" t="str">
        <f>IF(ISNUMBER(AVERAGEIFS(Observed!Y$2:Y$3250,Observed!$A$2:$A$3250,$A145,Observed!$C$2:$C$3250,$C145)),AVERAGEIFS(Observed!Y$2:Y$3250,Observed!$A$2:$A$3250,$A145,Observed!$C$2:$C$3250,$C145),"")</f>
        <v/>
      </c>
      <c r="Z145" s="23" t="str">
        <f>IF(ISNUMBER(AVERAGEIFS(Observed!Z$2:Z$3250,Observed!$A$2:$A$3250,$A145,Observed!$C$2:$C$3250,$C145)),AVERAGEIFS(Observed!Z$2:Z$3250,Observed!$A$2:$A$3250,$A145,Observed!$C$2:$C$3250,$C145),"")</f>
        <v/>
      </c>
      <c r="AA145" s="23" t="str">
        <f>IF(ISNUMBER(AVERAGEIFS(Observed!AA$2:AA$3250,Observed!$A$2:$A$3250,$A145,Observed!$C$2:$C$3250,$C145)),AVERAGEIFS(Observed!AA$2:AA$3250,Observed!$A$2:$A$3250,$A145,Observed!$C$2:$C$3250,$C145),"")</f>
        <v/>
      </c>
      <c r="AB145" s="23" t="str">
        <f>IF(ISNUMBER(AVERAGEIFS(Observed!AB$2:AB$3250,Observed!$A$2:$A$3250,$A145,Observed!$C$2:$C$3250,$C145)),AVERAGEIFS(Observed!AB$2:AB$3250,Observed!$A$2:$A$3250,$A145,Observed!$C$2:$C$3250,$C145),"")</f>
        <v/>
      </c>
      <c r="AC145" s="23" t="str">
        <f>IF(ISNUMBER(AVERAGEIFS(Observed!AC$2:AC$3250,Observed!$A$2:$A$3250,$A145,Observed!$C$2:$C$3250,$C145)),AVERAGEIFS(Observed!AC$2:AC$3250,Observed!$A$2:$A$3250,$A145,Observed!$C$2:$C$3250,$C145),"")</f>
        <v/>
      </c>
      <c r="AD145" s="23" t="str">
        <f>IF(ISNUMBER(AVERAGEIFS(Observed!AD$2:AD$3250,Observed!$A$2:$A$3250,$A145,Observed!$C$2:$C$3250,$C145)),AVERAGEIFS(Observed!AD$2:AD$3250,Observed!$A$2:$A$3250,$A145,Observed!$C$2:$C$3250,$C145),"")</f>
        <v/>
      </c>
      <c r="AE145" s="23" t="str">
        <f>IF(ISNUMBER(AVERAGEIFS(Observed!AE$2:AE$3250,Observed!$A$2:$A$3250,$A145,Observed!$C$2:$C$3250,$C145)),AVERAGEIFS(Observed!AE$2:AE$3250,Observed!$A$2:$A$3250,$A145,Observed!$C$2:$C$3250,$C145),"")</f>
        <v/>
      </c>
      <c r="AF145" s="23" t="str">
        <f>IF(ISNUMBER(AVERAGEIFS(Observed!AF$2:AF$3250,Observed!$A$2:$A$3250,$A145,Observed!$C$2:$C$3250,$C145)),AVERAGEIFS(Observed!AF$2:AF$3250,Observed!$A$2:$A$3250,$A145,Observed!$C$2:$C$3250,$C145),"")</f>
        <v/>
      </c>
      <c r="AG145" s="23" t="str">
        <f>IF(ISNUMBER(AVERAGEIFS(Observed!AG$2:AG$3250,Observed!$A$2:$A$3250,$A145,Observed!$C$2:$C$3250,$C145)),AVERAGEIFS(Observed!AG$2:AG$3250,Observed!$A$2:$A$3250,$A145,Observed!$C$2:$C$3250,$C145),"")</f>
        <v/>
      </c>
      <c r="AH145" s="24" t="str">
        <f>IF(ISNUMBER(AVERAGEIFS(Observed!AH$2:AH$3250,Observed!$A$2:$A$3250,$A145,Observed!$C$2:$C$3250,$C145)),AVERAGEIFS(Observed!AH$2:AH$3250,Observed!$A$2:$A$3250,$A145,Observed!$C$2:$C$3250,$C145),"")</f>
        <v/>
      </c>
      <c r="AI145" s="24" t="str">
        <f>IF(ISNUMBER(AVERAGEIFS(Observed!AI$2:AI$3250,Observed!$A$2:$A$3250,$A145,Observed!$C$2:$C$3250,$C145)),AVERAGEIFS(Observed!AI$2:AI$3250,Observed!$A$2:$A$3250,$A145,Observed!$C$2:$C$3250,$C145),"")</f>
        <v/>
      </c>
      <c r="AJ145" s="24" t="str">
        <f>IF(ISNUMBER(AVERAGEIFS(Observed!AJ$2:AJ$3250,Observed!$A$2:$A$3250,$A145,Observed!$C$2:$C$3250,$C145)),AVERAGEIFS(Observed!AJ$2:AJ$3250,Observed!$A$2:$A$3250,$A145,Observed!$C$2:$C$3250,$C145),"")</f>
        <v/>
      </c>
      <c r="AK145" s="23" t="str">
        <f>IF(ISNUMBER(AVERAGEIFS(Observed!AK$2:AK$3250,Observed!$A$2:$A$3250,$A145,Observed!$C$2:$C$3250,$C145)),AVERAGEIFS(Observed!AK$2:AK$3250,Observed!$A$2:$A$3250,$A145,Observed!$C$2:$C$3250,$C145),"")</f>
        <v/>
      </c>
      <c r="AL145" s="24" t="str">
        <f>IF(ISNUMBER(AVERAGEIFS(Observed!AL$2:AL$3250,Observed!$A$2:$A$3250,$A145,Observed!$C$2:$C$3250,$C145)),AVERAGEIFS(Observed!AL$2:AL$3250,Observed!$A$2:$A$3250,$A145,Observed!$C$2:$C$3250,$C145),"")</f>
        <v/>
      </c>
      <c r="AM145" s="24" t="str">
        <f>IF(ISNUMBER(AVERAGEIFS(Observed!AM$2:AM$3250,Observed!$A$2:$A$3250,$A145,Observed!$C$2:$C$3250,$C145)),AVERAGEIFS(Observed!AM$2:AM$3250,Observed!$A$2:$A$3250,$A145,Observed!$C$2:$C$3250,$C145),"")</f>
        <v/>
      </c>
      <c r="AN145" s="24" t="str">
        <f>IF(ISNUMBER(AVERAGEIFS(Observed!AN$2:AN$3250,Observed!$A$2:$A$3250,$A145,Observed!$C$2:$C$3250,$C145)),AVERAGEIFS(Observed!AN$2:AN$3250,Observed!$A$2:$A$3250,$A145,Observed!$C$2:$C$3250,$C145),"")</f>
        <v/>
      </c>
      <c r="AO145" s="24" t="str">
        <f>IF(ISNUMBER(AVERAGEIFS(Observed!AO$2:AO$3250,Observed!$A$2:$A$3250,$A145,Observed!$C$2:$C$3250,$C145)),AVERAGEIFS(Observed!AO$2:AO$3250,Observed!$A$2:$A$3250,$A145,Observed!$C$2:$C$3250,$C145),"")</f>
        <v/>
      </c>
      <c r="AP145" s="24" t="str">
        <f>IF(ISNUMBER(AVERAGEIFS(Observed!AP$2:AP$3250,Observed!$A$2:$A$3250,$A145,Observed!$C$2:$C$3250,$C145)),AVERAGEIFS(Observed!AP$2:AP$3250,Observed!$A$2:$A$3250,$A145,Observed!$C$2:$C$3250,$C145),"")</f>
        <v/>
      </c>
      <c r="AQ145" s="24" t="str">
        <f>IF(ISNUMBER(AVERAGEIFS(Observed!AQ$2:AQ$3250,Observed!$A$2:$A$3250,$A145,Observed!$C$2:$C$3250,$C145)),AVERAGEIFS(Observed!AQ$2:AQ$3250,Observed!$A$2:$A$3250,$A145,Observed!$C$2:$C$3250,$C145),"")</f>
        <v/>
      </c>
      <c r="AR145" s="24" t="str">
        <f>IF(ISNUMBER(AVERAGEIFS(Observed!AR$2:AR$3250,Observed!$A$2:$A$3250,$A145,Observed!$C$2:$C$3250,$C145)),AVERAGEIFS(Observed!AR$2:AR$3250,Observed!$A$2:$A$3250,$A145,Observed!$C$2:$C$3250,$C145),"")</f>
        <v/>
      </c>
      <c r="AS145" s="23" t="str">
        <f>IF(ISNUMBER(AVERAGEIFS(Observed!AS$2:AS$3250,Observed!$A$2:$A$3250,$A145,Observed!$C$2:$C$3250,$C145)),AVERAGEIFS(Observed!AS$2:AS$3250,Observed!$A$2:$A$3250,$A145,Observed!$C$2:$C$3250,$C145),"")</f>
        <v/>
      </c>
      <c r="AT145" s="24" t="str">
        <f>IF(ISNUMBER(AVERAGEIFS(Observed!AT$2:AT$3250,Observed!$A$2:$A$3250,$A145,Observed!$C$2:$C$3250,$C145)),AVERAGEIFS(Observed!AT$2:AT$3250,Observed!$A$2:$A$3250,$A145,Observed!$C$2:$C$3250,$C145),"")</f>
        <v/>
      </c>
      <c r="AU145" s="23" t="str">
        <f>IF(ISNUMBER(AVERAGEIFS(Observed!AU$2:AU$3250,Observed!$A$2:$A$3250,$A145,Observed!$C$2:$C$3250,$C145)),AVERAGEIFS(Observed!AU$2:AU$3250,Observed!$A$2:$A$3250,$A145,Observed!$C$2:$C$3250,$C145),"")</f>
        <v/>
      </c>
      <c r="AV145" s="23" t="str">
        <f>IF(ISNUMBER(AVERAGEIFS(Observed!AV$2:AV$3250,Observed!$A$2:$A$3250,$A145,Observed!$C$2:$C$3250,$C145)),AVERAGEIFS(Observed!AV$2:AV$3250,Observed!$A$2:$A$3250,$A145,Observed!$C$2:$C$3250,$C145),"")</f>
        <v/>
      </c>
      <c r="AW145" s="2">
        <f>COUNTIFS(Observed!$A$2:$A$3250,$A145,Observed!$C$2:$C$3250,$C145)</f>
        <v>3</v>
      </c>
      <c r="AX145" s="2">
        <f t="shared" si="2"/>
        <v>1</v>
      </c>
    </row>
    <row r="146" spans="1:50" x14ac:dyDescent="0.25">
      <c r="A146" s="4" t="s">
        <v>117</v>
      </c>
      <c r="B146" t="s">
        <v>24</v>
      </c>
      <c r="C146" s="3">
        <v>42244</v>
      </c>
      <c r="D146">
        <v>1</v>
      </c>
      <c r="E146">
        <v>0</v>
      </c>
      <c r="J146" s="2" t="s">
        <v>45</v>
      </c>
      <c r="K146" s="2" t="s">
        <v>22</v>
      </c>
      <c r="L146">
        <v>6</v>
      </c>
      <c r="M146" s="2" t="s">
        <v>116</v>
      </c>
      <c r="N146" s="22">
        <f>IF(ISNUMBER(AVERAGEIFS(Observed!N$2:N$3250,Observed!$A$2:$A$3250,$A146,Observed!$C$2:$C$3250,$C146)),AVERAGEIFS(Observed!N$2:N$3250,Observed!$A$2:$A$3250,$A146,Observed!$C$2:$C$3250,$C146),"")</f>
        <v>1396</v>
      </c>
      <c r="O146" s="23">
        <f>IF(ISNUMBER(AVERAGEIFS(Observed!O$2:O$3250,Observed!$A$2:$A$3250,$A146,Observed!$C$2:$C$3250,$C146)),AVERAGEIFS(Observed!O$2:O$3250,Observed!$A$2:$A$3250,$A146,Observed!$C$2:$C$3250,$C146),"")</f>
        <v>139.6</v>
      </c>
      <c r="P146" s="23" t="str">
        <f>IF(ISNUMBER(AVERAGEIFS(Observed!P$2:P$3250,Observed!$A$2:$A$3250,$A146,Observed!$C$2:$C$3250,$C146)),AVERAGEIFS(Observed!P$2:P$3250,Observed!$A$2:$A$3250,$A146,Observed!$C$2:$C$3250,$C146),"")</f>
        <v/>
      </c>
      <c r="Q146" s="23" t="str">
        <f>IF(ISNUMBER(AVERAGEIFS(Observed!Q$2:Q$3250,Observed!$A$2:$A$3250,$A146,Observed!$C$2:$C$3250,$C146)),AVERAGEIFS(Observed!Q$2:Q$3250,Observed!$A$2:$A$3250,$A146,Observed!$C$2:$C$3250,$C146),"")</f>
        <v/>
      </c>
      <c r="R146" s="23" t="str">
        <f>IF(ISNUMBER(AVERAGEIFS(Observed!R$2:R$3250,Observed!$A$2:$A$3250,$A146,Observed!$C$2:$C$3250,$C146)),AVERAGEIFS(Observed!R$2:R$3250,Observed!$A$2:$A$3250,$A146,Observed!$C$2:$C$3250,$C146),"")</f>
        <v/>
      </c>
      <c r="S146" s="24" t="str">
        <f>IF(ISNUMBER(AVERAGEIFS(Observed!S$2:S$3250,Observed!$A$2:$A$3250,$A146,Observed!$C$2:$C$3250,$C146)),AVERAGEIFS(Observed!S$2:S$3250,Observed!$A$2:$A$3250,$A146,Observed!$C$2:$C$3250,$C146),"")</f>
        <v/>
      </c>
      <c r="T146" s="24" t="str">
        <f>IF(ISNUMBER(AVERAGEIFS(Observed!T$2:T$3250,Observed!$A$2:$A$3250,$A146,Observed!$C$2:$C$3250,$C146)),AVERAGEIFS(Observed!T$2:T$3250,Observed!$A$2:$A$3250,$A146,Observed!$C$2:$C$3250,$C146),"")</f>
        <v/>
      </c>
      <c r="U146" s="24" t="str">
        <f>IF(ISNUMBER(AVERAGEIFS(Observed!U$2:U$3250,Observed!$A$2:$A$3250,$A146,Observed!$C$2:$C$3250,$C146)),AVERAGEIFS(Observed!U$2:U$3250,Observed!$A$2:$A$3250,$A146,Observed!$C$2:$C$3250,$C146),"")</f>
        <v/>
      </c>
      <c r="V146" s="23" t="str">
        <f>IF(ISNUMBER(AVERAGEIFS(Observed!V$2:V$3250,Observed!$A$2:$A$3250,$A146,Observed!$C$2:$C$3250,$C146)),AVERAGEIFS(Observed!V$2:V$3250,Observed!$A$2:$A$3250,$A146,Observed!$C$2:$C$3250,$C146),"")</f>
        <v/>
      </c>
      <c r="W146" s="25" t="str">
        <f>IF(ISNUMBER(AVERAGEIFS(Observed!W$2:W$3250,Observed!$A$2:$A$3250,$A146,Observed!$C$2:$C$3250,$C146)),AVERAGEIFS(Observed!W$2:W$3250,Observed!$A$2:$A$3250,$A146,Observed!$C$2:$C$3250,$C146),"")</f>
        <v/>
      </c>
      <c r="X146" s="25" t="str">
        <f>IF(ISNUMBER(AVERAGEIFS(Observed!X$2:X$3250,Observed!$A$2:$A$3250,$A146,Observed!$C$2:$C$3250,$C146)),AVERAGEIFS(Observed!X$2:X$3250,Observed!$A$2:$A$3250,$A146,Observed!$C$2:$C$3250,$C146),"")</f>
        <v/>
      </c>
      <c r="Y146" s="23" t="str">
        <f>IF(ISNUMBER(AVERAGEIFS(Observed!Y$2:Y$3250,Observed!$A$2:$A$3250,$A146,Observed!$C$2:$C$3250,$C146)),AVERAGEIFS(Observed!Y$2:Y$3250,Observed!$A$2:$A$3250,$A146,Observed!$C$2:$C$3250,$C146),"")</f>
        <v/>
      </c>
      <c r="Z146" s="23" t="str">
        <f>IF(ISNUMBER(AVERAGEIFS(Observed!Z$2:Z$3250,Observed!$A$2:$A$3250,$A146,Observed!$C$2:$C$3250,$C146)),AVERAGEIFS(Observed!Z$2:Z$3250,Observed!$A$2:$A$3250,$A146,Observed!$C$2:$C$3250,$C146),"")</f>
        <v/>
      </c>
      <c r="AA146" s="23" t="str">
        <f>IF(ISNUMBER(AVERAGEIFS(Observed!AA$2:AA$3250,Observed!$A$2:$A$3250,$A146,Observed!$C$2:$C$3250,$C146)),AVERAGEIFS(Observed!AA$2:AA$3250,Observed!$A$2:$A$3250,$A146,Observed!$C$2:$C$3250,$C146),"")</f>
        <v/>
      </c>
      <c r="AB146" s="23" t="str">
        <f>IF(ISNUMBER(AVERAGEIFS(Observed!AB$2:AB$3250,Observed!$A$2:$A$3250,$A146,Observed!$C$2:$C$3250,$C146)),AVERAGEIFS(Observed!AB$2:AB$3250,Observed!$A$2:$A$3250,$A146,Observed!$C$2:$C$3250,$C146),"")</f>
        <v/>
      </c>
      <c r="AC146" s="23" t="str">
        <f>IF(ISNUMBER(AVERAGEIFS(Observed!AC$2:AC$3250,Observed!$A$2:$A$3250,$A146,Observed!$C$2:$C$3250,$C146)),AVERAGEIFS(Observed!AC$2:AC$3250,Observed!$A$2:$A$3250,$A146,Observed!$C$2:$C$3250,$C146),"")</f>
        <v/>
      </c>
      <c r="AD146" s="23" t="str">
        <f>IF(ISNUMBER(AVERAGEIFS(Observed!AD$2:AD$3250,Observed!$A$2:$A$3250,$A146,Observed!$C$2:$C$3250,$C146)),AVERAGEIFS(Observed!AD$2:AD$3250,Observed!$A$2:$A$3250,$A146,Observed!$C$2:$C$3250,$C146),"")</f>
        <v/>
      </c>
      <c r="AE146" s="23" t="str">
        <f>IF(ISNUMBER(AVERAGEIFS(Observed!AE$2:AE$3250,Observed!$A$2:$A$3250,$A146,Observed!$C$2:$C$3250,$C146)),AVERAGEIFS(Observed!AE$2:AE$3250,Observed!$A$2:$A$3250,$A146,Observed!$C$2:$C$3250,$C146),"")</f>
        <v/>
      </c>
      <c r="AF146" s="23" t="str">
        <f>IF(ISNUMBER(AVERAGEIFS(Observed!AF$2:AF$3250,Observed!$A$2:$A$3250,$A146,Observed!$C$2:$C$3250,$C146)),AVERAGEIFS(Observed!AF$2:AF$3250,Observed!$A$2:$A$3250,$A146,Observed!$C$2:$C$3250,$C146),"")</f>
        <v/>
      </c>
      <c r="AG146" s="23" t="str">
        <f>IF(ISNUMBER(AVERAGEIFS(Observed!AG$2:AG$3250,Observed!$A$2:$A$3250,$A146,Observed!$C$2:$C$3250,$C146)),AVERAGEIFS(Observed!AG$2:AG$3250,Observed!$A$2:$A$3250,$A146,Observed!$C$2:$C$3250,$C146),"")</f>
        <v/>
      </c>
      <c r="AH146" s="24" t="str">
        <f>IF(ISNUMBER(AVERAGEIFS(Observed!AH$2:AH$3250,Observed!$A$2:$A$3250,$A146,Observed!$C$2:$C$3250,$C146)),AVERAGEIFS(Observed!AH$2:AH$3250,Observed!$A$2:$A$3250,$A146,Observed!$C$2:$C$3250,$C146),"")</f>
        <v/>
      </c>
      <c r="AI146" s="24" t="str">
        <f>IF(ISNUMBER(AVERAGEIFS(Observed!AI$2:AI$3250,Observed!$A$2:$A$3250,$A146,Observed!$C$2:$C$3250,$C146)),AVERAGEIFS(Observed!AI$2:AI$3250,Observed!$A$2:$A$3250,$A146,Observed!$C$2:$C$3250,$C146),"")</f>
        <v/>
      </c>
      <c r="AJ146" s="24" t="str">
        <f>IF(ISNUMBER(AVERAGEIFS(Observed!AJ$2:AJ$3250,Observed!$A$2:$A$3250,$A146,Observed!$C$2:$C$3250,$C146)),AVERAGEIFS(Observed!AJ$2:AJ$3250,Observed!$A$2:$A$3250,$A146,Observed!$C$2:$C$3250,$C146),"")</f>
        <v/>
      </c>
      <c r="AK146" s="23" t="str">
        <f>IF(ISNUMBER(AVERAGEIFS(Observed!AK$2:AK$3250,Observed!$A$2:$A$3250,$A146,Observed!$C$2:$C$3250,$C146)),AVERAGEIFS(Observed!AK$2:AK$3250,Observed!$A$2:$A$3250,$A146,Observed!$C$2:$C$3250,$C146),"")</f>
        <v/>
      </c>
      <c r="AL146" s="24" t="str">
        <f>IF(ISNUMBER(AVERAGEIFS(Observed!AL$2:AL$3250,Observed!$A$2:$A$3250,$A146,Observed!$C$2:$C$3250,$C146)),AVERAGEIFS(Observed!AL$2:AL$3250,Observed!$A$2:$A$3250,$A146,Observed!$C$2:$C$3250,$C146),"")</f>
        <v/>
      </c>
      <c r="AM146" s="24" t="str">
        <f>IF(ISNUMBER(AVERAGEIFS(Observed!AM$2:AM$3250,Observed!$A$2:$A$3250,$A146,Observed!$C$2:$C$3250,$C146)),AVERAGEIFS(Observed!AM$2:AM$3250,Observed!$A$2:$A$3250,$A146,Observed!$C$2:$C$3250,$C146),"")</f>
        <v/>
      </c>
      <c r="AN146" s="24" t="str">
        <f>IF(ISNUMBER(AVERAGEIFS(Observed!AN$2:AN$3250,Observed!$A$2:$A$3250,$A146,Observed!$C$2:$C$3250,$C146)),AVERAGEIFS(Observed!AN$2:AN$3250,Observed!$A$2:$A$3250,$A146,Observed!$C$2:$C$3250,$C146),"")</f>
        <v/>
      </c>
      <c r="AO146" s="24" t="str">
        <f>IF(ISNUMBER(AVERAGEIFS(Observed!AO$2:AO$3250,Observed!$A$2:$A$3250,$A146,Observed!$C$2:$C$3250,$C146)),AVERAGEIFS(Observed!AO$2:AO$3250,Observed!$A$2:$A$3250,$A146,Observed!$C$2:$C$3250,$C146),"")</f>
        <v/>
      </c>
      <c r="AP146" s="24" t="str">
        <f>IF(ISNUMBER(AVERAGEIFS(Observed!AP$2:AP$3250,Observed!$A$2:$A$3250,$A146,Observed!$C$2:$C$3250,$C146)),AVERAGEIFS(Observed!AP$2:AP$3250,Observed!$A$2:$A$3250,$A146,Observed!$C$2:$C$3250,$C146),"")</f>
        <v/>
      </c>
      <c r="AQ146" s="24" t="str">
        <f>IF(ISNUMBER(AVERAGEIFS(Observed!AQ$2:AQ$3250,Observed!$A$2:$A$3250,$A146,Observed!$C$2:$C$3250,$C146)),AVERAGEIFS(Observed!AQ$2:AQ$3250,Observed!$A$2:$A$3250,$A146,Observed!$C$2:$C$3250,$C146),"")</f>
        <v/>
      </c>
      <c r="AR146" s="24" t="str">
        <f>IF(ISNUMBER(AVERAGEIFS(Observed!AR$2:AR$3250,Observed!$A$2:$A$3250,$A146,Observed!$C$2:$C$3250,$C146)),AVERAGEIFS(Observed!AR$2:AR$3250,Observed!$A$2:$A$3250,$A146,Observed!$C$2:$C$3250,$C146),"")</f>
        <v/>
      </c>
      <c r="AS146" s="23" t="str">
        <f>IF(ISNUMBER(AVERAGEIFS(Observed!AS$2:AS$3250,Observed!$A$2:$A$3250,$A146,Observed!$C$2:$C$3250,$C146)),AVERAGEIFS(Observed!AS$2:AS$3250,Observed!$A$2:$A$3250,$A146,Observed!$C$2:$C$3250,$C146),"")</f>
        <v/>
      </c>
      <c r="AT146" s="24" t="str">
        <f>IF(ISNUMBER(AVERAGEIFS(Observed!AT$2:AT$3250,Observed!$A$2:$A$3250,$A146,Observed!$C$2:$C$3250,$C146)),AVERAGEIFS(Observed!AT$2:AT$3250,Observed!$A$2:$A$3250,$A146,Observed!$C$2:$C$3250,$C146),"")</f>
        <v/>
      </c>
      <c r="AU146" s="23" t="str">
        <f>IF(ISNUMBER(AVERAGEIFS(Observed!AU$2:AU$3250,Observed!$A$2:$A$3250,$A146,Observed!$C$2:$C$3250,$C146)),AVERAGEIFS(Observed!AU$2:AU$3250,Observed!$A$2:$A$3250,$A146,Observed!$C$2:$C$3250,$C146),"")</f>
        <v/>
      </c>
      <c r="AV146" s="23" t="str">
        <f>IF(ISNUMBER(AVERAGEIFS(Observed!AV$2:AV$3250,Observed!$A$2:$A$3250,$A146,Observed!$C$2:$C$3250,$C146)),AVERAGEIFS(Observed!AV$2:AV$3250,Observed!$A$2:$A$3250,$A146,Observed!$C$2:$C$3250,$C146),"")</f>
        <v/>
      </c>
      <c r="AW146" s="2">
        <f>COUNTIFS(Observed!$A$2:$A$3250,$A146,Observed!$C$2:$C$3250,$C146)</f>
        <v>3</v>
      </c>
      <c r="AX146" s="2">
        <f t="shared" si="2"/>
        <v>1</v>
      </c>
    </row>
    <row r="147" spans="1:50" x14ac:dyDescent="0.25">
      <c r="A147" s="4" t="s">
        <v>118</v>
      </c>
      <c r="B147" t="s">
        <v>24</v>
      </c>
      <c r="C147" s="3">
        <v>42244</v>
      </c>
      <c r="D147">
        <v>1</v>
      </c>
      <c r="E147">
        <v>50</v>
      </c>
      <c r="J147" s="2" t="s">
        <v>45</v>
      </c>
      <c r="K147" s="2" t="s">
        <v>22</v>
      </c>
      <c r="L147">
        <v>6</v>
      </c>
      <c r="M147" s="2" t="s">
        <v>116</v>
      </c>
      <c r="N147" s="22">
        <f>IF(ISNUMBER(AVERAGEIFS(Observed!N$2:N$3250,Observed!$A$2:$A$3250,$A147,Observed!$C$2:$C$3250,$C147)),AVERAGEIFS(Observed!N$2:N$3250,Observed!$A$2:$A$3250,$A147,Observed!$C$2:$C$3250,$C147),"")</f>
        <v>1545.3333333333333</v>
      </c>
      <c r="O147" s="23">
        <f>IF(ISNUMBER(AVERAGEIFS(Observed!O$2:O$3250,Observed!$A$2:$A$3250,$A147,Observed!$C$2:$C$3250,$C147)),AVERAGEIFS(Observed!O$2:O$3250,Observed!$A$2:$A$3250,$A147,Observed!$C$2:$C$3250,$C147),"")</f>
        <v>154.53333333333333</v>
      </c>
      <c r="P147" s="23" t="str">
        <f>IF(ISNUMBER(AVERAGEIFS(Observed!P$2:P$3250,Observed!$A$2:$A$3250,$A147,Observed!$C$2:$C$3250,$C147)),AVERAGEIFS(Observed!P$2:P$3250,Observed!$A$2:$A$3250,$A147,Observed!$C$2:$C$3250,$C147),"")</f>
        <v/>
      </c>
      <c r="Q147" s="23" t="str">
        <f>IF(ISNUMBER(AVERAGEIFS(Observed!Q$2:Q$3250,Observed!$A$2:$A$3250,$A147,Observed!$C$2:$C$3250,$C147)),AVERAGEIFS(Observed!Q$2:Q$3250,Observed!$A$2:$A$3250,$A147,Observed!$C$2:$C$3250,$C147),"")</f>
        <v/>
      </c>
      <c r="R147" s="23" t="str">
        <f>IF(ISNUMBER(AVERAGEIFS(Observed!R$2:R$3250,Observed!$A$2:$A$3250,$A147,Observed!$C$2:$C$3250,$C147)),AVERAGEIFS(Observed!R$2:R$3250,Observed!$A$2:$A$3250,$A147,Observed!$C$2:$C$3250,$C147),"")</f>
        <v/>
      </c>
      <c r="S147" s="24" t="str">
        <f>IF(ISNUMBER(AVERAGEIFS(Observed!S$2:S$3250,Observed!$A$2:$A$3250,$A147,Observed!$C$2:$C$3250,$C147)),AVERAGEIFS(Observed!S$2:S$3250,Observed!$A$2:$A$3250,$A147,Observed!$C$2:$C$3250,$C147),"")</f>
        <v/>
      </c>
      <c r="T147" s="24" t="str">
        <f>IF(ISNUMBER(AVERAGEIFS(Observed!T$2:T$3250,Observed!$A$2:$A$3250,$A147,Observed!$C$2:$C$3250,$C147)),AVERAGEIFS(Observed!T$2:T$3250,Observed!$A$2:$A$3250,$A147,Observed!$C$2:$C$3250,$C147),"")</f>
        <v/>
      </c>
      <c r="U147" s="24" t="str">
        <f>IF(ISNUMBER(AVERAGEIFS(Observed!U$2:U$3250,Observed!$A$2:$A$3250,$A147,Observed!$C$2:$C$3250,$C147)),AVERAGEIFS(Observed!U$2:U$3250,Observed!$A$2:$A$3250,$A147,Observed!$C$2:$C$3250,$C147),"")</f>
        <v/>
      </c>
      <c r="V147" s="23" t="str">
        <f>IF(ISNUMBER(AVERAGEIFS(Observed!V$2:V$3250,Observed!$A$2:$A$3250,$A147,Observed!$C$2:$C$3250,$C147)),AVERAGEIFS(Observed!V$2:V$3250,Observed!$A$2:$A$3250,$A147,Observed!$C$2:$C$3250,$C147),"")</f>
        <v/>
      </c>
      <c r="W147" s="25" t="str">
        <f>IF(ISNUMBER(AVERAGEIFS(Observed!W$2:W$3250,Observed!$A$2:$A$3250,$A147,Observed!$C$2:$C$3250,$C147)),AVERAGEIFS(Observed!W$2:W$3250,Observed!$A$2:$A$3250,$A147,Observed!$C$2:$C$3250,$C147),"")</f>
        <v/>
      </c>
      <c r="X147" s="25" t="str">
        <f>IF(ISNUMBER(AVERAGEIFS(Observed!X$2:X$3250,Observed!$A$2:$A$3250,$A147,Observed!$C$2:$C$3250,$C147)),AVERAGEIFS(Observed!X$2:X$3250,Observed!$A$2:$A$3250,$A147,Observed!$C$2:$C$3250,$C147),"")</f>
        <v/>
      </c>
      <c r="Y147" s="23" t="str">
        <f>IF(ISNUMBER(AVERAGEIFS(Observed!Y$2:Y$3250,Observed!$A$2:$A$3250,$A147,Observed!$C$2:$C$3250,$C147)),AVERAGEIFS(Observed!Y$2:Y$3250,Observed!$A$2:$A$3250,$A147,Observed!$C$2:$C$3250,$C147),"")</f>
        <v/>
      </c>
      <c r="Z147" s="23" t="str">
        <f>IF(ISNUMBER(AVERAGEIFS(Observed!Z$2:Z$3250,Observed!$A$2:$A$3250,$A147,Observed!$C$2:$C$3250,$C147)),AVERAGEIFS(Observed!Z$2:Z$3250,Observed!$A$2:$A$3250,$A147,Observed!$C$2:$C$3250,$C147),"")</f>
        <v/>
      </c>
      <c r="AA147" s="23" t="str">
        <f>IF(ISNUMBER(AVERAGEIFS(Observed!AA$2:AA$3250,Observed!$A$2:$A$3250,$A147,Observed!$C$2:$C$3250,$C147)),AVERAGEIFS(Observed!AA$2:AA$3250,Observed!$A$2:$A$3250,$A147,Observed!$C$2:$C$3250,$C147),"")</f>
        <v/>
      </c>
      <c r="AB147" s="23" t="str">
        <f>IF(ISNUMBER(AVERAGEIFS(Observed!AB$2:AB$3250,Observed!$A$2:$A$3250,$A147,Observed!$C$2:$C$3250,$C147)),AVERAGEIFS(Observed!AB$2:AB$3250,Observed!$A$2:$A$3250,$A147,Observed!$C$2:$C$3250,$C147),"")</f>
        <v/>
      </c>
      <c r="AC147" s="23" t="str">
        <f>IF(ISNUMBER(AVERAGEIFS(Observed!AC$2:AC$3250,Observed!$A$2:$A$3250,$A147,Observed!$C$2:$C$3250,$C147)),AVERAGEIFS(Observed!AC$2:AC$3250,Observed!$A$2:$A$3250,$A147,Observed!$C$2:$C$3250,$C147),"")</f>
        <v/>
      </c>
      <c r="AD147" s="23" t="str">
        <f>IF(ISNUMBER(AVERAGEIFS(Observed!AD$2:AD$3250,Observed!$A$2:$A$3250,$A147,Observed!$C$2:$C$3250,$C147)),AVERAGEIFS(Observed!AD$2:AD$3250,Observed!$A$2:$A$3250,$A147,Observed!$C$2:$C$3250,$C147),"")</f>
        <v/>
      </c>
      <c r="AE147" s="23" t="str">
        <f>IF(ISNUMBER(AVERAGEIFS(Observed!AE$2:AE$3250,Observed!$A$2:$A$3250,$A147,Observed!$C$2:$C$3250,$C147)),AVERAGEIFS(Observed!AE$2:AE$3250,Observed!$A$2:$A$3250,$A147,Observed!$C$2:$C$3250,$C147),"")</f>
        <v/>
      </c>
      <c r="AF147" s="23" t="str">
        <f>IF(ISNUMBER(AVERAGEIFS(Observed!AF$2:AF$3250,Observed!$A$2:$A$3250,$A147,Observed!$C$2:$C$3250,$C147)),AVERAGEIFS(Observed!AF$2:AF$3250,Observed!$A$2:$A$3250,$A147,Observed!$C$2:$C$3250,$C147),"")</f>
        <v/>
      </c>
      <c r="AG147" s="23" t="str">
        <f>IF(ISNUMBER(AVERAGEIFS(Observed!AG$2:AG$3250,Observed!$A$2:$A$3250,$A147,Observed!$C$2:$C$3250,$C147)),AVERAGEIFS(Observed!AG$2:AG$3250,Observed!$A$2:$A$3250,$A147,Observed!$C$2:$C$3250,$C147),"")</f>
        <v/>
      </c>
      <c r="AH147" s="24" t="str">
        <f>IF(ISNUMBER(AVERAGEIFS(Observed!AH$2:AH$3250,Observed!$A$2:$A$3250,$A147,Observed!$C$2:$C$3250,$C147)),AVERAGEIFS(Observed!AH$2:AH$3250,Observed!$A$2:$A$3250,$A147,Observed!$C$2:$C$3250,$C147),"")</f>
        <v/>
      </c>
      <c r="AI147" s="24" t="str">
        <f>IF(ISNUMBER(AVERAGEIFS(Observed!AI$2:AI$3250,Observed!$A$2:$A$3250,$A147,Observed!$C$2:$C$3250,$C147)),AVERAGEIFS(Observed!AI$2:AI$3250,Observed!$A$2:$A$3250,$A147,Observed!$C$2:$C$3250,$C147),"")</f>
        <v/>
      </c>
      <c r="AJ147" s="24" t="str">
        <f>IF(ISNUMBER(AVERAGEIFS(Observed!AJ$2:AJ$3250,Observed!$A$2:$A$3250,$A147,Observed!$C$2:$C$3250,$C147)),AVERAGEIFS(Observed!AJ$2:AJ$3250,Observed!$A$2:$A$3250,$A147,Observed!$C$2:$C$3250,$C147),"")</f>
        <v/>
      </c>
      <c r="AK147" s="23" t="str">
        <f>IF(ISNUMBER(AVERAGEIFS(Observed!AK$2:AK$3250,Observed!$A$2:$A$3250,$A147,Observed!$C$2:$C$3250,$C147)),AVERAGEIFS(Observed!AK$2:AK$3250,Observed!$A$2:$A$3250,$A147,Observed!$C$2:$C$3250,$C147),"")</f>
        <v/>
      </c>
      <c r="AL147" s="24" t="str">
        <f>IF(ISNUMBER(AVERAGEIFS(Observed!AL$2:AL$3250,Observed!$A$2:$A$3250,$A147,Observed!$C$2:$C$3250,$C147)),AVERAGEIFS(Observed!AL$2:AL$3250,Observed!$A$2:$A$3250,$A147,Observed!$C$2:$C$3250,$C147),"")</f>
        <v/>
      </c>
      <c r="AM147" s="24" t="str">
        <f>IF(ISNUMBER(AVERAGEIFS(Observed!AM$2:AM$3250,Observed!$A$2:$A$3250,$A147,Observed!$C$2:$C$3250,$C147)),AVERAGEIFS(Observed!AM$2:AM$3250,Observed!$A$2:$A$3250,$A147,Observed!$C$2:$C$3250,$C147),"")</f>
        <v/>
      </c>
      <c r="AN147" s="24" t="str">
        <f>IF(ISNUMBER(AVERAGEIFS(Observed!AN$2:AN$3250,Observed!$A$2:$A$3250,$A147,Observed!$C$2:$C$3250,$C147)),AVERAGEIFS(Observed!AN$2:AN$3250,Observed!$A$2:$A$3250,$A147,Observed!$C$2:$C$3250,$C147),"")</f>
        <v/>
      </c>
      <c r="AO147" s="24" t="str">
        <f>IF(ISNUMBER(AVERAGEIFS(Observed!AO$2:AO$3250,Observed!$A$2:$A$3250,$A147,Observed!$C$2:$C$3250,$C147)),AVERAGEIFS(Observed!AO$2:AO$3250,Observed!$A$2:$A$3250,$A147,Observed!$C$2:$C$3250,$C147),"")</f>
        <v/>
      </c>
      <c r="AP147" s="24" t="str">
        <f>IF(ISNUMBER(AVERAGEIFS(Observed!AP$2:AP$3250,Observed!$A$2:$A$3250,$A147,Observed!$C$2:$C$3250,$C147)),AVERAGEIFS(Observed!AP$2:AP$3250,Observed!$A$2:$A$3250,$A147,Observed!$C$2:$C$3250,$C147),"")</f>
        <v/>
      </c>
      <c r="AQ147" s="24" t="str">
        <f>IF(ISNUMBER(AVERAGEIFS(Observed!AQ$2:AQ$3250,Observed!$A$2:$A$3250,$A147,Observed!$C$2:$C$3250,$C147)),AVERAGEIFS(Observed!AQ$2:AQ$3250,Observed!$A$2:$A$3250,$A147,Observed!$C$2:$C$3250,$C147),"")</f>
        <v/>
      </c>
      <c r="AR147" s="24" t="str">
        <f>IF(ISNUMBER(AVERAGEIFS(Observed!AR$2:AR$3250,Observed!$A$2:$A$3250,$A147,Observed!$C$2:$C$3250,$C147)),AVERAGEIFS(Observed!AR$2:AR$3250,Observed!$A$2:$A$3250,$A147,Observed!$C$2:$C$3250,$C147),"")</f>
        <v/>
      </c>
      <c r="AS147" s="23" t="str">
        <f>IF(ISNUMBER(AVERAGEIFS(Observed!AS$2:AS$3250,Observed!$A$2:$A$3250,$A147,Observed!$C$2:$C$3250,$C147)),AVERAGEIFS(Observed!AS$2:AS$3250,Observed!$A$2:$A$3250,$A147,Observed!$C$2:$C$3250,$C147),"")</f>
        <v/>
      </c>
      <c r="AT147" s="24" t="str">
        <f>IF(ISNUMBER(AVERAGEIFS(Observed!AT$2:AT$3250,Observed!$A$2:$A$3250,$A147,Observed!$C$2:$C$3250,$C147)),AVERAGEIFS(Observed!AT$2:AT$3250,Observed!$A$2:$A$3250,$A147,Observed!$C$2:$C$3250,$C147),"")</f>
        <v/>
      </c>
      <c r="AU147" s="23" t="str">
        <f>IF(ISNUMBER(AVERAGEIFS(Observed!AU$2:AU$3250,Observed!$A$2:$A$3250,$A147,Observed!$C$2:$C$3250,$C147)),AVERAGEIFS(Observed!AU$2:AU$3250,Observed!$A$2:$A$3250,$A147,Observed!$C$2:$C$3250,$C147),"")</f>
        <v/>
      </c>
      <c r="AV147" s="23" t="str">
        <f>IF(ISNUMBER(AVERAGEIFS(Observed!AV$2:AV$3250,Observed!$A$2:$A$3250,$A147,Observed!$C$2:$C$3250,$C147)),AVERAGEIFS(Observed!AV$2:AV$3250,Observed!$A$2:$A$3250,$A147,Observed!$C$2:$C$3250,$C147),"")</f>
        <v/>
      </c>
      <c r="AW147" s="2">
        <f>COUNTIFS(Observed!$A$2:$A$3250,$A147,Observed!$C$2:$C$3250,$C147)</f>
        <v>3</v>
      </c>
      <c r="AX147" s="2">
        <f t="shared" si="2"/>
        <v>1</v>
      </c>
    </row>
    <row r="148" spans="1:50" x14ac:dyDescent="0.25">
      <c r="A148" s="4" t="s">
        <v>119</v>
      </c>
      <c r="B148" t="s">
        <v>24</v>
      </c>
      <c r="C148" s="3">
        <v>42244</v>
      </c>
      <c r="D148">
        <v>1</v>
      </c>
      <c r="E148">
        <v>100</v>
      </c>
      <c r="J148" s="2" t="s">
        <v>45</v>
      </c>
      <c r="K148" s="2" t="s">
        <v>22</v>
      </c>
      <c r="L148">
        <v>6</v>
      </c>
      <c r="M148" s="2" t="s">
        <v>116</v>
      </c>
      <c r="N148" s="22">
        <f>IF(ISNUMBER(AVERAGEIFS(Observed!N$2:N$3250,Observed!$A$2:$A$3250,$A148,Observed!$C$2:$C$3250,$C148)),AVERAGEIFS(Observed!N$2:N$3250,Observed!$A$2:$A$3250,$A148,Observed!$C$2:$C$3250,$C148),"")</f>
        <v>1545.3333333333333</v>
      </c>
      <c r="O148" s="23">
        <f>IF(ISNUMBER(AVERAGEIFS(Observed!O$2:O$3250,Observed!$A$2:$A$3250,$A148,Observed!$C$2:$C$3250,$C148)),AVERAGEIFS(Observed!O$2:O$3250,Observed!$A$2:$A$3250,$A148,Observed!$C$2:$C$3250,$C148),"")</f>
        <v>154.53333333333333</v>
      </c>
      <c r="P148" s="23" t="str">
        <f>IF(ISNUMBER(AVERAGEIFS(Observed!P$2:P$3250,Observed!$A$2:$A$3250,$A148,Observed!$C$2:$C$3250,$C148)),AVERAGEIFS(Observed!P$2:P$3250,Observed!$A$2:$A$3250,$A148,Observed!$C$2:$C$3250,$C148),"")</f>
        <v/>
      </c>
      <c r="Q148" s="23" t="str">
        <f>IF(ISNUMBER(AVERAGEIFS(Observed!Q$2:Q$3250,Observed!$A$2:$A$3250,$A148,Observed!$C$2:$C$3250,$C148)),AVERAGEIFS(Observed!Q$2:Q$3250,Observed!$A$2:$A$3250,$A148,Observed!$C$2:$C$3250,$C148),"")</f>
        <v/>
      </c>
      <c r="R148" s="23" t="str">
        <f>IF(ISNUMBER(AVERAGEIFS(Observed!R$2:R$3250,Observed!$A$2:$A$3250,$A148,Observed!$C$2:$C$3250,$C148)),AVERAGEIFS(Observed!R$2:R$3250,Observed!$A$2:$A$3250,$A148,Observed!$C$2:$C$3250,$C148),"")</f>
        <v/>
      </c>
      <c r="S148" s="24" t="str">
        <f>IF(ISNUMBER(AVERAGEIFS(Observed!S$2:S$3250,Observed!$A$2:$A$3250,$A148,Observed!$C$2:$C$3250,$C148)),AVERAGEIFS(Observed!S$2:S$3250,Observed!$A$2:$A$3250,$A148,Observed!$C$2:$C$3250,$C148),"")</f>
        <v/>
      </c>
      <c r="T148" s="24" t="str">
        <f>IF(ISNUMBER(AVERAGEIFS(Observed!T$2:T$3250,Observed!$A$2:$A$3250,$A148,Observed!$C$2:$C$3250,$C148)),AVERAGEIFS(Observed!T$2:T$3250,Observed!$A$2:$A$3250,$A148,Observed!$C$2:$C$3250,$C148),"")</f>
        <v/>
      </c>
      <c r="U148" s="24" t="str">
        <f>IF(ISNUMBER(AVERAGEIFS(Observed!U$2:U$3250,Observed!$A$2:$A$3250,$A148,Observed!$C$2:$C$3250,$C148)),AVERAGEIFS(Observed!U$2:U$3250,Observed!$A$2:$A$3250,$A148,Observed!$C$2:$C$3250,$C148),"")</f>
        <v/>
      </c>
      <c r="V148" s="23" t="str">
        <f>IF(ISNUMBER(AVERAGEIFS(Observed!V$2:V$3250,Observed!$A$2:$A$3250,$A148,Observed!$C$2:$C$3250,$C148)),AVERAGEIFS(Observed!V$2:V$3250,Observed!$A$2:$A$3250,$A148,Observed!$C$2:$C$3250,$C148),"")</f>
        <v/>
      </c>
      <c r="W148" s="25" t="str">
        <f>IF(ISNUMBER(AVERAGEIFS(Observed!W$2:W$3250,Observed!$A$2:$A$3250,$A148,Observed!$C$2:$C$3250,$C148)),AVERAGEIFS(Observed!W$2:W$3250,Observed!$A$2:$A$3250,$A148,Observed!$C$2:$C$3250,$C148),"")</f>
        <v/>
      </c>
      <c r="X148" s="25" t="str">
        <f>IF(ISNUMBER(AVERAGEIFS(Observed!X$2:X$3250,Observed!$A$2:$A$3250,$A148,Observed!$C$2:$C$3250,$C148)),AVERAGEIFS(Observed!X$2:X$3250,Observed!$A$2:$A$3250,$A148,Observed!$C$2:$C$3250,$C148),"")</f>
        <v/>
      </c>
      <c r="Y148" s="23" t="str">
        <f>IF(ISNUMBER(AVERAGEIFS(Observed!Y$2:Y$3250,Observed!$A$2:$A$3250,$A148,Observed!$C$2:$C$3250,$C148)),AVERAGEIFS(Observed!Y$2:Y$3250,Observed!$A$2:$A$3250,$A148,Observed!$C$2:$C$3250,$C148),"")</f>
        <v/>
      </c>
      <c r="Z148" s="23" t="str">
        <f>IF(ISNUMBER(AVERAGEIFS(Observed!Z$2:Z$3250,Observed!$A$2:$A$3250,$A148,Observed!$C$2:$C$3250,$C148)),AVERAGEIFS(Observed!Z$2:Z$3250,Observed!$A$2:$A$3250,$A148,Observed!$C$2:$C$3250,$C148),"")</f>
        <v/>
      </c>
      <c r="AA148" s="23" t="str">
        <f>IF(ISNUMBER(AVERAGEIFS(Observed!AA$2:AA$3250,Observed!$A$2:$A$3250,$A148,Observed!$C$2:$C$3250,$C148)),AVERAGEIFS(Observed!AA$2:AA$3250,Observed!$A$2:$A$3250,$A148,Observed!$C$2:$C$3250,$C148),"")</f>
        <v/>
      </c>
      <c r="AB148" s="23" t="str">
        <f>IF(ISNUMBER(AVERAGEIFS(Observed!AB$2:AB$3250,Observed!$A$2:$A$3250,$A148,Observed!$C$2:$C$3250,$C148)),AVERAGEIFS(Observed!AB$2:AB$3250,Observed!$A$2:$A$3250,$A148,Observed!$C$2:$C$3250,$C148),"")</f>
        <v/>
      </c>
      <c r="AC148" s="23" t="str">
        <f>IF(ISNUMBER(AVERAGEIFS(Observed!AC$2:AC$3250,Observed!$A$2:$A$3250,$A148,Observed!$C$2:$C$3250,$C148)),AVERAGEIFS(Observed!AC$2:AC$3250,Observed!$A$2:$A$3250,$A148,Observed!$C$2:$C$3250,$C148),"")</f>
        <v/>
      </c>
      <c r="AD148" s="23" t="str">
        <f>IF(ISNUMBER(AVERAGEIFS(Observed!AD$2:AD$3250,Observed!$A$2:$A$3250,$A148,Observed!$C$2:$C$3250,$C148)),AVERAGEIFS(Observed!AD$2:AD$3250,Observed!$A$2:$A$3250,$A148,Observed!$C$2:$C$3250,$C148),"")</f>
        <v/>
      </c>
      <c r="AE148" s="23" t="str">
        <f>IF(ISNUMBER(AVERAGEIFS(Observed!AE$2:AE$3250,Observed!$A$2:$A$3250,$A148,Observed!$C$2:$C$3250,$C148)),AVERAGEIFS(Observed!AE$2:AE$3250,Observed!$A$2:$A$3250,$A148,Observed!$C$2:$C$3250,$C148),"")</f>
        <v/>
      </c>
      <c r="AF148" s="23" t="str">
        <f>IF(ISNUMBER(AVERAGEIFS(Observed!AF$2:AF$3250,Observed!$A$2:$A$3250,$A148,Observed!$C$2:$C$3250,$C148)),AVERAGEIFS(Observed!AF$2:AF$3250,Observed!$A$2:$A$3250,$A148,Observed!$C$2:$C$3250,$C148),"")</f>
        <v/>
      </c>
      <c r="AG148" s="23" t="str">
        <f>IF(ISNUMBER(AVERAGEIFS(Observed!AG$2:AG$3250,Observed!$A$2:$A$3250,$A148,Observed!$C$2:$C$3250,$C148)),AVERAGEIFS(Observed!AG$2:AG$3250,Observed!$A$2:$A$3250,$A148,Observed!$C$2:$C$3250,$C148),"")</f>
        <v/>
      </c>
      <c r="AH148" s="24" t="str">
        <f>IF(ISNUMBER(AVERAGEIFS(Observed!AH$2:AH$3250,Observed!$A$2:$A$3250,$A148,Observed!$C$2:$C$3250,$C148)),AVERAGEIFS(Observed!AH$2:AH$3250,Observed!$A$2:$A$3250,$A148,Observed!$C$2:$C$3250,$C148),"")</f>
        <v/>
      </c>
      <c r="AI148" s="24" t="str">
        <f>IF(ISNUMBER(AVERAGEIFS(Observed!AI$2:AI$3250,Observed!$A$2:$A$3250,$A148,Observed!$C$2:$C$3250,$C148)),AVERAGEIFS(Observed!AI$2:AI$3250,Observed!$A$2:$A$3250,$A148,Observed!$C$2:$C$3250,$C148),"")</f>
        <v/>
      </c>
      <c r="AJ148" s="24" t="str">
        <f>IF(ISNUMBER(AVERAGEIFS(Observed!AJ$2:AJ$3250,Observed!$A$2:$A$3250,$A148,Observed!$C$2:$C$3250,$C148)),AVERAGEIFS(Observed!AJ$2:AJ$3250,Observed!$A$2:$A$3250,$A148,Observed!$C$2:$C$3250,$C148),"")</f>
        <v/>
      </c>
      <c r="AK148" s="23" t="str">
        <f>IF(ISNUMBER(AVERAGEIFS(Observed!AK$2:AK$3250,Observed!$A$2:$A$3250,$A148,Observed!$C$2:$C$3250,$C148)),AVERAGEIFS(Observed!AK$2:AK$3250,Observed!$A$2:$A$3250,$A148,Observed!$C$2:$C$3250,$C148),"")</f>
        <v/>
      </c>
      <c r="AL148" s="24" t="str">
        <f>IF(ISNUMBER(AVERAGEIFS(Observed!AL$2:AL$3250,Observed!$A$2:$A$3250,$A148,Observed!$C$2:$C$3250,$C148)),AVERAGEIFS(Observed!AL$2:AL$3250,Observed!$A$2:$A$3250,$A148,Observed!$C$2:$C$3250,$C148),"")</f>
        <v/>
      </c>
      <c r="AM148" s="24" t="str">
        <f>IF(ISNUMBER(AVERAGEIFS(Observed!AM$2:AM$3250,Observed!$A$2:$A$3250,$A148,Observed!$C$2:$C$3250,$C148)),AVERAGEIFS(Observed!AM$2:AM$3250,Observed!$A$2:$A$3250,$A148,Observed!$C$2:$C$3250,$C148),"")</f>
        <v/>
      </c>
      <c r="AN148" s="24" t="str">
        <f>IF(ISNUMBER(AVERAGEIFS(Observed!AN$2:AN$3250,Observed!$A$2:$A$3250,$A148,Observed!$C$2:$C$3250,$C148)),AVERAGEIFS(Observed!AN$2:AN$3250,Observed!$A$2:$A$3250,$A148,Observed!$C$2:$C$3250,$C148),"")</f>
        <v/>
      </c>
      <c r="AO148" s="24" t="str">
        <f>IF(ISNUMBER(AVERAGEIFS(Observed!AO$2:AO$3250,Observed!$A$2:$A$3250,$A148,Observed!$C$2:$C$3250,$C148)),AVERAGEIFS(Observed!AO$2:AO$3250,Observed!$A$2:$A$3250,$A148,Observed!$C$2:$C$3250,$C148),"")</f>
        <v/>
      </c>
      <c r="AP148" s="24" t="str">
        <f>IF(ISNUMBER(AVERAGEIFS(Observed!AP$2:AP$3250,Observed!$A$2:$A$3250,$A148,Observed!$C$2:$C$3250,$C148)),AVERAGEIFS(Observed!AP$2:AP$3250,Observed!$A$2:$A$3250,$A148,Observed!$C$2:$C$3250,$C148),"")</f>
        <v/>
      </c>
      <c r="AQ148" s="24" t="str">
        <f>IF(ISNUMBER(AVERAGEIFS(Observed!AQ$2:AQ$3250,Observed!$A$2:$A$3250,$A148,Observed!$C$2:$C$3250,$C148)),AVERAGEIFS(Observed!AQ$2:AQ$3250,Observed!$A$2:$A$3250,$A148,Observed!$C$2:$C$3250,$C148),"")</f>
        <v/>
      </c>
      <c r="AR148" s="24" t="str">
        <f>IF(ISNUMBER(AVERAGEIFS(Observed!AR$2:AR$3250,Observed!$A$2:$A$3250,$A148,Observed!$C$2:$C$3250,$C148)),AVERAGEIFS(Observed!AR$2:AR$3250,Observed!$A$2:$A$3250,$A148,Observed!$C$2:$C$3250,$C148),"")</f>
        <v/>
      </c>
      <c r="AS148" s="23" t="str">
        <f>IF(ISNUMBER(AVERAGEIFS(Observed!AS$2:AS$3250,Observed!$A$2:$A$3250,$A148,Observed!$C$2:$C$3250,$C148)),AVERAGEIFS(Observed!AS$2:AS$3250,Observed!$A$2:$A$3250,$A148,Observed!$C$2:$C$3250,$C148),"")</f>
        <v/>
      </c>
      <c r="AT148" s="24" t="str">
        <f>IF(ISNUMBER(AVERAGEIFS(Observed!AT$2:AT$3250,Observed!$A$2:$A$3250,$A148,Observed!$C$2:$C$3250,$C148)),AVERAGEIFS(Observed!AT$2:AT$3250,Observed!$A$2:$A$3250,$A148,Observed!$C$2:$C$3250,$C148),"")</f>
        <v/>
      </c>
      <c r="AU148" s="23" t="str">
        <f>IF(ISNUMBER(AVERAGEIFS(Observed!AU$2:AU$3250,Observed!$A$2:$A$3250,$A148,Observed!$C$2:$C$3250,$C148)),AVERAGEIFS(Observed!AU$2:AU$3250,Observed!$A$2:$A$3250,$A148,Observed!$C$2:$C$3250,$C148),"")</f>
        <v/>
      </c>
      <c r="AV148" s="23" t="str">
        <f>IF(ISNUMBER(AVERAGEIFS(Observed!AV$2:AV$3250,Observed!$A$2:$A$3250,$A148,Observed!$C$2:$C$3250,$C148)),AVERAGEIFS(Observed!AV$2:AV$3250,Observed!$A$2:$A$3250,$A148,Observed!$C$2:$C$3250,$C148),"")</f>
        <v/>
      </c>
      <c r="AW148" s="2">
        <f>COUNTIFS(Observed!$A$2:$A$3250,$A148,Observed!$C$2:$C$3250,$C148)</f>
        <v>3</v>
      </c>
      <c r="AX148" s="2">
        <f t="shared" si="2"/>
        <v>1</v>
      </c>
    </row>
    <row r="149" spans="1:50" x14ac:dyDescent="0.25">
      <c r="A149" s="4" t="s">
        <v>120</v>
      </c>
      <c r="B149" t="s">
        <v>24</v>
      </c>
      <c r="C149" s="3">
        <v>42244</v>
      </c>
      <c r="D149">
        <v>1</v>
      </c>
      <c r="E149">
        <v>200</v>
      </c>
      <c r="J149" s="2" t="s">
        <v>45</v>
      </c>
      <c r="K149" s="2" t="s">
        <v>22</v>
      </c>
      <c r="L149">
        <v>6</v>
      </c>
      <c r="M149" s="2" t="s">
        <v>116</v>
      </c>
      <c r="N149" s="22">
        <f>IF(ISNUMBER(AVERAGEIFS(Observed!N$2:N$3250,Observed!$A$2:$A$3250,$A149,Observed!$C$2:$C$3250,$C149)),AVERAGEIFS(Observed!N$2:N$3250,Observed!$A$2:$A$3250,$A149,Observed!$C$2:$C$3250,$C149),"")</f>
        <v>1666.6666666666667</v>
      </c>
      <c r="O149" s="23">
        <f>IF(ISNUMBER(AVERAGEIFS(Observed!O$2:O$3250,Observed!$A$2:$A$3250,$A149,Observed!$C$2:$C$3250,$C149)),AVERAGEIFS(Observed!O$2:O$3250,Observed!$A$2:$A$3250,$A149,Observed!$C$2:$C$3250,$C149),"")</f>
        <v>166.66666666666666</v>
      </c>
      <c r="P149" s="23" t="str">
        <f>IF(ISNUMBER(AVERAGEIFS(Observed!P$2:P$3250,Observed!$A$2:$A$3250,$A149,Observed!$C$2:$C$3250,$C149)),AVERAGEIFS(Observed!P$2:P$3250,Observed!$A$2:$A$3250,$A149,Observed!$C$2:$C$3250,$C149),"")</f>
        <v/>
      </c>
      <c r="Q149" s="23" t="str">
        <f>IF(ISNUMBER(AVERAGEIFS(Observed!Q$2:Q$3250,Observed!$A$2:$A$3250,$A149,Observed!$C$2:$C$3250,$C149)),AVERAGEIFS(Observed!Q$2:Q$3250,Observed!$A$2:$A$3250,$A149,Observed!$C$2:$C$3250,$C149),"")</f>
        <v/>
      </c>
      <c r="R149" s="23" t="str">
        <f>IF(ISNUMBER(AVERAGEIFS(Observed!R$2:R$3250,Observed!$A$2:$A$3250,$A149,Observed!$C$2:$C$3250,$C149)),AVERAGEIFS(Observed!R$2:R$3250,Observed!$A$2:$A$3250,$A149,Observed!$C$2:$C$3250,$C149),"")</f>
        <v/>
      </c>
      <c r="S149" s="24" t="str">
        <f>IF(ISNUMBER(AVERAGEIFS(Observed!S$2:S$3250,Observed!$A$2:$A$3250,$A149,Observed!$C$2:$C$3250,$C149)),AVERAGEIFS(Observed!S$2:S$3250,Observed!$A$2:$A$3250,$A149,Observed!$C$2:$C$3250,$C149),"")</f>
        <v/>
      </c>
      <c r="T149" s="24" t="str">
        <f>IF(ISNUMBER(AVERAGEIFS(Observed!T$2:T$3250,Observed!$A$2:$A$3250,$A149,Observed!$C$2:$C$3250,$C149)),AVERAGEIFS(Observed!T$2:T$3250,Observed!$A$2:$A$3250,$A149,Observed!$C$2:$C$3250,$C149),"")</f>
        <v/>
      </c>
      <c r="U149" s="24" t="str">
        <f>IF(ISNUMBER(AVERAGEIFS(Observed!U$2:U$3250,Observed!$A$2:$A$3250,$A149,Observed!$C$2:$C$3250,$C149)),AVERAGEIFS(Observed!U$2:U$3250,Observed!$A$2:$A$3250,$A149,Observed!$C$2:$C$3250,$C149),"")</f>
        <v/>
      </c>
      <c r="V149" s="23" t="str">
        <f>IF(ISNUMBER(AVERAGEIFS(Observed!V$2:V$3250,Observed!$A$2:$A$3250,$A149,Observed!$C$2:$C$3250,$C149)),AVERAGEIFS(Observed!V$2:V$3250,Observed!$A$2:$A$3250,$A149,Observed!$C$2:$C$3250,$C149),"")</f>
        <v/>
      </c>
      <c r="W149" s="25" t="str">
        <f>IF(ISNUMBER(AVERAGEIFS(Observed!W$2:W$3250,Observed!$A$2:$A$3250,$A149,Observed!$C$2:$C$3250,$C149)),AVERAGEIFS(Observed!W$2:W$3250,Observed!$A$2:$A$3250,$A149,Observed!$C$2:$C$3250,$C149),"")</f>
        <v/>
      </c>
      <c r="X149" s="25" t="str">
        <f>IF(ISNUMBER(AVERAGEIFS(Observed!X$2:X$3250,Observed!$A$2:$A$3250,$A149,Observed!$C$2:$C$3250,$C149)),AVERAGEIFS(Observed!X$2:X$3250,Observed!$A$2:$A$3250,$A149,Observed!$C$2:$C$3250,$C149),"")</f>
        <v/>
      </c>
      <c r="Y149" s="23" t="str">
        <f>IF(ISNUMBER(AVERAGEIFS(Observed!Y$2:Y$3250,Observed!$A$2:$A$3250,$A149,Observed!$C$2:$C$3250,$C149)),AVERAGEIFS(Observed!Y$2:Y$3250,Observed!$A$2:$A$3250,$A149,Observed!$C$2:$C$3250,$C149),"")</f>
        <v/>
      </c>
      <c r="Z149" s="23" t="str">
        <f>IF(ISNUMBER(AVERAGEIFS(Observed!Z$2:Z$3250,Observed!$A$2:$A$3250,$A149,Observed!$C$2:$C$3250,$C149)),AVERAGEIFS(Observed!Z$2:Z$3250,Observed!$A$2:$A$3250,$A149,Observed!$C$2:$C$3250,$C149),"")</f>
        <v/>
      </c>
      <c r="AA149" s="23" t="str">
        <f>IF(ISNUMBER(AVERAGEIFS(Observed!AA$2:AA$3250,Observed!$A$2:$A$3250,$A149,Observed!$C$2:$C$3250,$C149)),AVERAGEIFS(Observed!AA$2:AA$3250,Observed!$A$2:$A$3250,$A149,Observed!$C$2:$C$3250,$C149),"")</f>
        <v/>
      </c>
      <c r="AB149" s="23" t="str">
        <f>IF(ISNUMBER(AVERAGEIFS(Observed!AB$2:AB$3250,Observed!$A$2:$A$3250,$A149,Observed!$C$2:$C$3250,$C149)),AVERAGEIFS(Observed!AB$2:AB$3250,Observed!$A$2:$A$3250,$A149,Observed!$C$2:$C$3250,$C149),"")</f>
        <v/>
      </c>
      <c r="AC149" s="23" t="str">
        <f>IF(ISNUMBER(AVERAGEIFS(Observed!AC$2:AC$3250,Observed!$A$2:$A$3250,$A149,Observed!$C$2:$C$3250,$C149)),AVERAGEIFS(Observed!AC$2:AC$3250,Observed!$A$2:$A$3250,$A149,Observed!$C$2:$C$3250,$C149),"")</f>
        <v/>
      </c>
      <c r="AD149" s="23" t="str">
        <f>IF(ISNUMBER(AVERAGEIFS(Observed!AD$2:AD$3250,Observed!$A$2:$A$3250,$A149,Observed!$C$2:$C$3250,$C149)),AVERAGEIFS(Observed!AD$2:AD$3250,Observed!$A$2:$A$3250,$A149,Observed!$C$2:$C$3250,$C149),"")</f>
        <v/>
      </c>
      <c r="AE149" s="23" t="str">
        <f>IF(ISNUMBER(AVERAGEIFS(Observed!AE$2:AE$3250,Observed!$A$2:$A$3250,$A149,Observed!$C$2:$C$3250,$C149)),AVERAGEIFS(Observed!AE$2:AE$3250,Observed!$A$2:$A$3250,$A149,Observed!$C$2:$C$3250,$C149),"")</f>
        <v/>
      </c>
      <c r="AF149" s="23" t="str">
        <f>IF(ISNUMBER(AVERAGEIFS(Observed!AF$2:AF$3250,Observed!$A$2:$A$3250,$A149,Observed!$C$2:$C$3250,$C149)),AVERAGEIFS(Observed!AF$2:AF$3250,Observed!$A$2:$A$3250,$A149,Observed!$C$2:$C$3250,$C149),"")</f>
        <v/>
      </c>
      <c r="AG149" s="23" t="str">
        <f>IF(ISNUMBER(AVERAGEIFS(Observed!AG$2:AG$3250,Observed!$A$2:$A$3250,$A149,Observed!$C$2:$C$3250,$C149)),AVERAGEIFS(Observed!AG$2:AG$3250,Observed!$A$2:$A$3250,$A149,Observed!$C$2:$C$3250,$C149),"")</f>
        <v/>
      </c>
      <c r="AH149" s="24" t="str">
        <f>IF(ISNUMBER(AVERAGEIFS(Observed!AH$2:AH$3250,Observed!$A$2:$A$3250,$A149,Observed!$C$2:$C$3250,$C149)),AVERAGEIFS(Observed!AH$2:AH$3250,Observed!$A$2:$A$3250,$A149,Observed!$C$2:$C$3250,$C149),"")</f>
        <v/>
      </c>
      <c r="AI149" s="24" t="str">
        <f>IF(ISNUMBER(AVERAGEIFS(Observed!AI$2:AI$3250,Observed!$A$2:$A$3250,$A149,Observed!$C$2:$C$3250,$C149)),AVERAGEIFS(Observed!AI$2:AI$3250,Observed!$A$2:$A$3250,$A149,Observed!$C$2:$C$3250,$C149),"")</f>
        <v/>
      </c>
      <c r="AJ149" s="24" t="str">
        <f>IF(ISNUMBER(AVERAGEIFS(Observed!AJ$2:AJ$3250,Observed!$A$2:$A$3250,$A149,Observed!$C$2:$C$3250,$C149)),AVERAGEIFS(Observed!AJ$2:AJ$3250,Observed!$A$2:$A$3250,$A149,Observed!$C$2:$C$3250,$C149),"")</f>
        <v/>
      </c>
      <c r="AK149" s="23" t="str">
        <f>IF(ISNUMBER(AVERAGEIFS(Observed!AK$2:AK$3250,Observed!$A$2:$A$3250,$A149,Observed!$C$2:$C$3250,$C149)),AVERAGEIFS(Observed!AK$2:AK$3250,Observed!$A$2:$A$3250,$A149,Observed!$C$2:$C$3250,$C149),"")</f>
        <v/>
      </c>
      <c r="AL149" s="24" t="str">
        <f>IF(ISNUMBER(AVERAGEIFS(Observed!AL$2:AL$3250,Observed!$A$2:$A$3250,$A149,Observed!$C$2:$C$3250,$C149)),AVERAGEIFS(Observed!AL$2:AL$3250,Observed!$A$2:$A$3250,$A149,Observed!$C$2:$C$3250,$C149),"")</f>
        <v/>
      </c>
      <c r="AM149" s="24" t="str">
        <f>IF(ISNUMBER(AVERAGEIFS(Observed!AM$2:AM$3250,Observed!$A$2:$A$3250,$A149,Observed!$C$2:$C$3250,$C149)),AVERAGEIFS(Observed!AM$2:AM$3250,Observed!$A$2:$A$3250,$A149,Observed!$C$2:$C$3250,$C149),"")</f>
        <v/>
      </c>
      <c r="AN149" s="24" t="str">
        <f>IF(ISNUMBER(AVERAGEIFS(Observed!AN$2:AN$3250,Observed!$A$2:$A$3250,$A149,Observed!$C$2:$C$3250,$C149)),AVERAGEIFS(Observed!AN$2:AN$3250,Observed!$A$2:$A$3250,$A149,Observed!$C$2:$C$3250,$C149),"")</f>
        <v/>
      </c>
      <c r="AO149" s="24" t="str">
        <f>IF(ISNUMBER(AVERAGEIFS(Observed!AO$2:AO$3250,Observed!$A$2:$A$3250,$A149,Observed!$C$2:$C$3250,$C149)),AVERAGEIFS(Observed!AO$2:AO$3250,Observed!$A$2:$A$3250,$A149,Observed!$C$2:$C$3250,$C149),"")</f>
        <v/>
      </c>
      <c r="AP149" s="24" t="str">
        <f>IF(ISNUMBER(AVERAGEIFS(Observed!AP$2:AP$3250,Observed!$A$2:$A$3250,$A149,Observed!$C$2:$C$3250,$C149)),AVERAGEIFS(Observed!AP$2:AP$3250,Observed!$A$2:$A$3250,$A149,Observed!$C$2:$C$3250,$C149),"")</f>
        <v/>
      </c>
      <c r="AQ149" s="24" t="str">
        <f>IF(ISNUMBER(AVERAGEIFS(Observed!AQ$2:AQ$3250,Observed!$A$2:$A$3250,$A149,Observed!$C$2:$C$3250,$C149)),AVERAGEIFS(Observed!AQ$2:AQ$3250,Observed!$A$2:$A$3250,$A149,Observed!$C$2:$C$3250,$C149),"")</f>
        <v/>
      </c>
      <c r="AR149" s="24" t="str">
        <f>IF(ISNUMBER(AVERAGEIFS(Observed!AR$2:AR$3250,Observed!$A$2:$A$3250,$A149,Observed!$C$2:$C$3250,$C149)),AVERAGEIFS(Observed!AR$2:AR$3250,Observed!$A$2:$A$3250,$A149,Observed!$C$2:$C$3250,$C149),"")</f>
        <v/>
      </c>
      <c r="AS149" s="23" t="str">
        <f>IF(ISNUMBER(AVERAGEIFS(Observed!AS$2:AS$3250,Observed!$A$2:$A$3250,$A149,Observed!$C$2:$C$3250,$C149)),AVERAGEIFS(Observed!AS$2:AS$3250,Observed!$A$2:$A$3250,$A149,Observed!$C$2:$C$3250,$C149),"")</f>
        <v/>
      </c>
      <c r="AT149" s="24" t="str">
        <f>IF(ISNUMBER(AVERAGEIFS(Observed!AT$2:AT$3250,Observed!$A$2:$A$3250,$A149,Observed!$C$2:$C$3250,$C149)),AVERAGEIFS(Observed!AT$2:AT$3250,Observed!$A$2:$A$3250,$A149,Observed!$C$2:$C$3250,$C149),"")</f>
        <v/>
      </c>
      <c r="AU149" s="23" t="str">
        <f>IF(ISNUMBER(AVERAGEIFS(Observed!AU$2:AU$3250,Observed!$A$2:$A$3250,$A149,Observed!$C$2:$C$3250,$C149)),AVERAGEIFS(Observed!AU$2:AU$3250,Observed!$A$2:$A$3250,$A149,Observed!$C$2:$C$3250,$C149),"")</f>
        <v/>
      </c>
      <c r="AV149" s="23" t="str">
        <f>IF(ISNUMBER(AVERAGEIFS(Observed!AV$2:AV$3250,Observed!$A$2:$A$3250,$A149,Observed!$C$2:$C$3250,$C149)),AVERAGEIFS(Observed!AV$2:AV$3250,Observed!$A$2:$A$3250,$A149,Observed!$C$2:$C$3250,$C149),"")</f>
        <v/>
      </c>
      <c r="AW149" s="2">
        <f>COUNTIFS(Observed!$A$2:$A$3250,$A149,Observed!$C$2:$C$3250,$C149)</f>
        <v>3</v>
      </c>
      <c r="AX149" s="2">
        <f t="shared" si="2"/>
        <v>1</v>
      </c>
    </row>
    <row r="150" spans="1:50" x14ac:dyDescent="0.25">
      <c r="A150" s="4" t="s">
        <v>121</v>
      </c>
      <c r="B150" t="s">
        <v>24</v>
      </c>
      <c r="C150" s="3">
        <v>42244</v>
      </c>
      <c r="D150">
        <v>1</v>
      </c>
      <c r="E150">
        <v>350</v>
      </c>
      <c r="J150" s="2" t="s">
        <v>45</v>
      </c>
      <c r="K150" s="2" t="s">
        <v>22</v>
      </c>
      <c r="L150">
        <v>6</v>
      </c>
      <c r="M150" s="2" t="s">
        <v>116</v>
      </c>
      <c r="N150" s="22">
        <f>IF(ISNUMBER(AVERAGEIFS(Observed!N$2:N$3250,Observed!$A$2:$A$3250,$A150,Observed!$C$2:$C$3250,$C150)),AVERAGEIFS(Observed!N$2:N$3250,Observed!$A$2:$A$3250,$A150,Observed!$C$2:$C$3250,$C150),"")</f>
        <v>1834.6666666666667</v>
      </c>
      <c r="O150" s="23">
        <f>IF(ISNUMBER(AVERAGEIFS(Observed!O$2:O$3250,Observed!$A$2:$A$3250,$A150,Observed!$C$2:$C$3250,$C150)),AVERAGEIFS(Observed!O$2:O$3250,Observed!$A$2:$A$3250,$A150,Observed!$C$2:$C$3250,$C150),"")</f>
        <v>183.4666666666667</v>
      </c>
      <c r="P150" s="23" t="str">
        <f>IF(ISNUMBER(AVERAGEIFS(Observed!P$2:P$3250,Observed!$A$2:$A$3250,$A150,Observed!$C$2:$C$3250,$C150)),AVERAGEIFS(Observed!P$2:P$3250,Observed!$A$2:$A$3250,$A150,Observed!$C$2:$C$3250,$C150),"")</f>
        <v/>
      </c>
      <c r="Q150" s="23" t="str">
        <f>IF(ISNUMBER(AVERAGEIFS(Observed!Q$2:Q$3250,Observed!$A$2:$A$3250,$A150,Observed!$C$2:$C$3250,$C150)),AVERAGEIFS(Observed!Q$2:Q$3250,Observed!$A$2:$A$3250,$A150,Observed!$C$2:$C$3250,$C150),"")</f>
        <v/>
      </c>
      <c r="R150" s="23" t="str">
        <f>IF(ISNUMBER(AVERAGEIFS(Observed!R$2:R$3250,Observed!$A$2:$A$3250,$A150,Observed!$C$2:$C$3250,$C150)),AVERAGEIFS(Observed!R$2:R$3250,Observed!$A$2:$A$3250,$A150,Observed!$C$2:$C$3250,$C150),"")</f>
        <v/>
      </c>
      <c r="S150" s="24" t="str">
        <f>IF(ISNUMBER(AVERAGEIFS(Observed!S$2:S$3250,Observed!$A$2:$A$3250,$A150,Observed!$C$2:$C$3250,$C150)),AVERAGEIFS(Observed!S$2:S$3250,Observed!$A$2:$A$3250,$A150,Observed!$C$2:$C$3250,$C150),"")</f>
        <v/>
      </c>
      <c r="T150" s="24" t="str">
        <f>IF(ISNUMBER(AVERAGEIFS(Observed!T$2:T$3250,Observed!$A$2:$A$3250,$A150,Observed!$C$2:$C$3250,$C150)),AVERAGEIFS(Observed!T$2:T$3250,Observed!$A$2:$A$3250,$A150,Observed!$C$2:$C$3250,$C150),"")</f>
        <v/>
      </c>
      <c r="U150" s="24" t="str">
        <f>IF(ISNUMBER(AVERAGEIFS(Observed!U$2:U$3250,Observed!$A$2:$A$3250,$A150,Observed!$C$2:$C$3250,$C150)),AVERAGEIFS(Observed!U$2:U$3250,Observed!$A$2:$A$3250,$A150,Observed!$C$2:$C$3250,$C150),"")</f>
        <v/>
      </c>
      <c r="V150" s="23" t="str">
        <f>IF(ISNUMBER(AVERAGEIFS(Observed!V$2:V$3250,Observed!$A$2:$A$3250,$A150,Observed!$C$2:$C$3250,$C150)),AVERAGEIFS(Observed!V$2:V$3250,Observed!$A$2:$A$3250,$A150,Observed!$C$2:$C$3250,$C150),"")</f>
        <v/>
      </c>
      <c r="W150" s="25" t="str">
        <f>IF(ISNUMBER(AVERAGEIFS(Observed!W$2:W$3250,Observed!$A$2:$A$3250,$A150,Observed!$C$2:$C$3250,$C150)),AVERAGEIFS(Observed!W$2:W$3250,Observed!$A$2:$A$3250,$A150,Observed!$C$2:$C$3250,$C150),"")</f>
        <v/>
      </c>
      <c r="X150" s="25" t="str">
        <f>IF(ISNUMBER(AVERAGEIFS(Observed!X$2:X$3250,Observed!$A$2:$A$3250,$A150,Observed!$C$2:$C$3250,$C150)),AVERAGEIFS(Observed!X$2:X$3250,Observed!$A$2:$A$3250,$A150,Observed!$C$2:$C$3250,$C150),"")</f>
        <v/>
      </c>
      <c r="Y150" s="23" t="str">
        <f>IF(ISNUMBER(AVERAGEIFS(Observed!Y$2:Y$3250,Observed!$A$2:$A$3250,$A150,Observed!$C$2:$C$3250,$C150)),AVERAGEIFS(Observed!Y$2:Y$3250,Observed!$A$2:$A$3250,$A150,Observed!$C$2:$C$3250,$C150),"")</f>
        <v/>
      </c>
      <c r="Z150" s="23" t="str">
        <f>IF(ISNUMBER(AVERAGEIFS(Observed!Z$2:Z$3250,Observed!$A$2:$A$3250,$A150,Observed!$C$2:$C$3250,$C150)),AVERAGEIFS(Observed!Z$2:Z$3250,Observed!$A$2:$A$3250,$A150,Observed!$C$2:$C$3250,$C150),"")</f>
        <v/>
      </c>
      <c r="AA150" s="23" t="str">
        <f>IF(ISNUMBER(AVERAGEIFS(Observed!AA$2:AA$3250,Observed!$A$2:$A$3250,$A150,Observed!$C$2:$C$3250,$C150)),AVERAGEIFS(Observed!AA$2:AA$3250,Observed!$A$2:$A$3250,$A150,Observed!$C$2:$C$3250,$C150),"")</f>
        <v/>
      </c>
      <c r="AB150" s="23" t="str">
        <f>IF(ISNUMBER(AVERAGEIFS(Observed!AB$2:AB$3250,Observed!$A$2:$A$3250,$A150,Observed!$C$2:$C$3250,$C150)),AVERAGEIFS(Observed!AB$2:AB$3250,Observed!$A$2:$A$3250,$A150,Observed!$C$2:$C$3250,$C150),"")</f>
        <v/>
      </c>
      <c r="AC150" s="23" t="str">
        <f>IF(ISNUMBER(AVERAGEIFS(Observed!AC$2:AC$3250,Observed!$A$2:$A$3250,$A150,Observed!$C$2:$C$3250,$C150)),AVERAGEIFS(Observed!AC$2:AC$3250,Observed!$A$2:$A$3250,$A150,Observed!$C$2:$C$3250,$C150),"")</f>
        <v/>
      </c>
      <c r="AD150" s="23" t="str">
        <f>IF(ISNUMBER(AVERAGEIFS(Observed!AD$2:AD$3250,Observed!$A$2:$A$3250,$A150,Observed!$C$2:$C$3250,$C150)),AVERAGEIFS(Observed!AD$2:AD$3250,Observed!$A$2:$A$3250,$A150,Observed!$C$2:$C$3250,$C150),"")</f>
        <v/>
      </c>
      <c r="AE150" s="23" t="str">
        <f>IF(ISNUMBER(AVERAGEIFS(Observed!AE$2:AE$3250,Observed!$A$2:$A$3250,$A150,Observed!$C$2:$C$3250,$C150)),AVERAGEIFS(Observed!AE$2:AE$3250,Observed!$A$2:$A$3250,$A150,Observed!$C$2:$C$3250,$C150),"")</f>
        <v/>
      </c>
      <c r="AF150" s="23" t="str">
        <f>IF(ISNUMBER(AVERAGEIFS(Observed!AF$2:AF$3250,Observed!$A$2:$A$3250,$A150,Observed!$C$2:$C$3250,$C150)),AVERAGEIFS(Observed!AF$2:AF$3250,Observed!$A$2:$A$3250,$A150,Observed!$C$2:$C$3250,$C150),"")</f>
        <v/>
      </c>
      <c r="AG150" s="23" t="str">
        <f>IF(ISNUMBER(AVERAGEIFS(Observed!AG$2:AG$3250,Observed!$A$2:$A$3250,$A150,Observed!$C$2:$C$3250,$C150)),AVERAGEIFS(Observed!AG$2:AG$3250,Observed!$A$2:$A$3250,$A150,Observed!$C$2:$C$3250,$C150),"")</f>
        <v/>
      </c>
      <c r="AH150" s="24" t="str">
        <f>IF(ISNUMBER(AVERAGEIFS(Observed!AH$2:AH$3250,Observed!$A$2:$A$3250,$A150,Observed!$C$2:$C$3250,$C150)),AVERAGEIFS(Observed!AH$2:AH$3250,Observed!$A$2:$A$3250,$A150,Observed!$C$2:$C$3250,$C150),"")</f>
        <v/>
      </c>
      <c r="AI150" s="24" t="str">
        <f>IF(ISNUMBER(AVERAGEIFS(Observed!AI$2:AI$3250,Observed!$A$2:$A$3250,$A150,Observed!$C$2:$C$3250,$C150)),AVERAGEIFS(Observed!AI$2:AI$3250,Observed!$A$2:$A$3250,$A150,Observed!$C$2:$C$3250,$C150),"")</f>
        <v/>
      </c>
      <c r="AJ150" s="24" t="str">
        <f>IF(ISNUMBER(AVERAGEIFS(Observed!AJ$2:AJ$3250,Observed!$A$2:$A$3250,$A150,Observed!$C$2:$C$3250,$C150)),AVERAGEIFS(Observed!AJ$2:AJ$3250,Observed!$A$2:$A$3250,$A150,Observed!$C$2:$C$3250,$C150),"")</f>
        <v/>
      </c>
      <c r="AK150" s="23" t="str">
        <f>IF(ISNUMBER(AVERAGEIFS(Observed!AK$2:AK$3250,Observed!$A$2:$A$3250,$A150,Observed!$C$2:$C$3250,$C150)),AVERAGEIFS(Observed!AK$2:AK$3250,Observed!$A$2:$A$3250,$A150,Observed!$C$2:$C$3250,$C150),"")</f>
        <v/>
      </c>
      <c r="AL150" s="24" t="str">
        <f>IF(ISNUMBER(AVERAGEIFS(Observed!AL$2:AL$3250,Observed!$A$2:$A$3250,$A150,Observed!$C$2:$C$3250,$C150)),AVERAGEIFS(Observed!AL$2:AL$3250,Observed!$A$2:$A$3250,$A150,Observed!$C$2:$C$3250,$C150),"")</f>
        <v/>
      </c>
      <c r="AM150" s="24" t="str">
        <f>IF(ISNUMBER(AVERAGEIFS(Observed!AM$2:AM$3250,Observed!$A$2:$A$3250,$A150,Observed!$C$2:$C$3250,$C150)),AVERAGEIFS(Observed!AM$2:AM$3250,Observed!$A$2:$A$3250,$A150,Observed!$C$2:$C$3250,$C150),"")</f>
        <v/>
      </c>
      <c r="AN150" s="24" t="str">
        <f>IF(ISNUMBER(AVERAGEIFS(Observed!AN$2:AN$3250,Observed!$A$2:$A$3250,$A150,Observed!$C$2:$C$3250,$C150)),AVERAGEIFS(Observed!AN$2:AN$3250,Observed!$A$2:$A$3250,$A150,Observed!$C$2:$C$3250,$C150),"")</f>
        <v/>
      </c>
      <c r="AO150" s="24" t="str">
        <f>IF(ISNUMBER(AVERAGEIFS(Observed!AO$2:AO$3250,Observed!$A$2:$A$3250,$A150,Observed!$C$2:$C$3250,$C150)),AVERAGEIFS(Observed!AO$2:AO$3250,Observed!$A$2:$A$3250,$A150,Observed!$C$2:$C$3250,$C150),"")</f>
        <v/>
      </c>
      <c r="AP150" s="24" t="str">
        <f>IF(ISNUMBER(AVERAGEIFS(Observed!AP$2:AP$3250,Observed!$A$2:$A$3250,$A150,Observed!$C$2:$C$3250,$C150)),AVERAGEIFS(Observed!AP$2:AP$3250,Observed!$A$2:$A$3250,$A150,Observed!$C$2:$C$3250,$C150),"")</f>
        <v/>
      </c>
      <c r="AQ150" s="24" t="str">
        <f>IF(ISNUMBER(AVERAGEIFS(Observed!AQ$2:AQ$3250,Observed!$A$2:$A$3250,$A150,Observed!$C$2:$C$3250,$C150)),AVERAGEIFS(Observed!AQ$2:AQ$3250,Observed!$A$2:$A$3250,$A150,Observed!$C$2:$C$3250,$C150),"")</f>
        <v/>
      </c>
      <c r="AR150" s="24" t="str">
        <f>IF(ISNUMBER(AVERAGEIFS(Observed!AR$2:AR$3250,Observed!$A$2:$A$3250,$A150,Observed!$C$2:$C$3250,$C150)),AVERAGEIFS(Observed!AR$2:AR$3250,Observed!$A$2:$A$3250,$A150,Observed!$C$2:$C$3250,$C150),"")</f>
        <v/>
      </c>
      <c r="AS150" s="23" t="str">
        <f>IF(ISNUMBER(AVERAGEIFS(Observed!AS$2:AS$3250,Observed!$A$2:$A$3250,$A150,Observed!$C$2:$C$3250,$C150)),AVERAGEIFS(Observed!AS$2:AS$3250,Observed!$A$2:$A$3250,$A150,Observed!$C$2:$C$3250,$C150),"")</f>
        <v/>
      </c>
      <c r="AT150" s="24" t="str">
        <f>IF(ISNUMBER(AVERAGEIFS(Observed!AT$2:AT$3250,Observed!$A$2:$A$3250,$A150,Observed!$C$2:$C$3250,$C150)),AVERAGEIFS(Observed!AT$2:AT$3250,Observed!$A$2:$A$3250,$A150,Observed!$C$2:$C$3250,$C150),"")</f>
        <v/>
      </c>
      <c r="AU150" s="23" t="str">
        <f>IF(ISNUMBER(AVERAGEIFS(Observed!AU$2:AU$3250,Observed!$A$2:$A$3250,$A150,Observed!$C$2:$C$3250,$C150)),AVERAGEIFS(Observed!AU$2:AU$3250,Observed!$A$2:$A$3250,$A150,Observed!$C$2:$C$3250,$C150),"")</f>
        <v/>
      </c>
      <c r="AV150" s="23" t="str">
        <f>IF(ISNUMBER(AVERAGEIFS(Observed!AV$2:AV$3250,Observed!$A$2:$A$3250,$A150,Observed!$C$2:$C$3250,$C150)),AVERAGEIFS(Observed!AV$2:AV$3250,Observed!$A$2:$A$3250,$A150,Observed!$C$2:$C$3250,$C150),"")</f>
        <v/>
      </c>
      <c r="AW150" s="2">
        <f>COUNTIFS(Observed!$A$2:$A$3250,$A150,Observed!$C$2:$C$3250,$C150)</f>
        <v>3</v>
      </c>
      <c r="AX150" s="2">
        <f t="shared" si="2"/>
        <v>1</v>
      </c>
    </row>
    <row r="151" spans="1:50" x14ac:dyDescent="0.25">
      <c r="A151" s="4" t="s">
        <v>122</v>
      </c>
      <c r="B151" t="s">
        <v>24</v>
      </c>
      <c r="C151" s="3">
        <v>42244</v>
      </c>
      <c r="D151">
        <v>1</v>
      </c>
      <c r="E151">
        <v>500</v>
      </c>
      <c r="J151" s="2" t="s">
        <v>45</v>
      </c>
      <c r="K151" s="2" t="s">
        <v>22</v>
      </c>
      <c r="L151">
        <v>6</v>
      </c>
      <c r="M151" s="2" t="s">
        <v>116</v>
      </c>
      <c r="N151" s="22">
        <f>IF(ISNUMBER(AVERAGEIFS(Observed!N$2:N$3250,Observed!$A$2:$A$3250,$A151,Observed!$C$2:$C$3250,$C151)),AVERAGEIFS(Observed!N$2:N$3250,Observed!$A$2:$A$3250,$A151,Observed!$C$2:$C$3250,$C151),"")</f>
        <v>1834.6666666666667</v>
      </c>
      <c r="O151" s="23">
        <f>IF(ISNUMBER(AVERAGEIFS(Observed!O$2:O$3250,Observed!$A$2:$A$3250,$A151,Observed!$C$2:$C$3250,$C151)),AVERAGEIFS(Observed!O$2:O$3250,Observed!$A$2:$A$3250,$A151,Observed!$C$2:$C$3250,$C151),"")</f>
        <v>183.46666666666667</v>
      </c>
      <c r="P151" s="23" t="str">
        <f>IF(ISNUMBER(AVERAGEIFS(Observed!P$2:P$3250,Observed!$A$2:$A$3250,$A151,Observed!$C$2:$C$3250,$C151)),AVERAGEIFS(Observed!P$2:P$3250,Observed!$A$2:$A$3250,$A151,Observed!$C$2:$C$3250,$C151),"")</f>
        <v/>
      </c>
      <c r="Q151" s="23" t="str">
        <f>IF(ISNUMBER(AVERAGEIFS(Observed!Q$2:Q$3250,Observed!$A$2:$A$3250,$A151,Observed!$C$2:$C$3250,$C151)),AVERAGEIFS(Observed!Q$2:Q$3250,Observed!$A$2:$A$3250,$A151,Observed!$C$2:$C$3250,$C151),"")</f>
        <v/>
      </c>
      <c r="R151" s="23" t="str">
        <f>IF(ISNUMBER(AVERAGEIFS(Observed!R$2:R$3250,Observed!$A$2:$A$3250,$A151,Observed!$C$2:$C$3250,$C151)),AVERAGEIFS(Observed!R$2:R$3250,Observed!$A$2:$A$3250,$A151,Observed!$C$2:$C$3250,$C151),"")</f>
        <v/>
      </c>
      <c r="S151" s="24" t="str">
        <f>IF(ISNUMBER(AVERAGEIFS(Observed!S$2:S$3250,Observed!$A$2:$A$3250,$A151,Observed!$C$2:$C$3250,$C151)),AVERAGEIFS(Observed!S$2:S$3250,Observed!$A$2:$A$3250,$A151,Observed!$C$2:$C$3250,$C151),"")</f>
        <v/>
      </c>
      <c r="T151" s="24" t="str">
        <f>IF(ISNUMBER(AVERAGEIFS(Observed!T$2:T$3250,Observed!$A$2:$A$3250,$A151,Observed!$C$2:$C$3250,$C151)),AVERAGEIFS(Observed!T$2:T$3250,Observed!$A$2:$A$3250,$A151,Observed!$C$2:$C$3250,$C151),"")</f>
        <v/>
      </c>
      <c r="U151" s="24" t="str">
        <f>IF(ISNUMBER(AVERAGEIFS(Observed!U$2:U$3250,Observed!$A$2:$A$3250,$A151,Observed!$C$2:$C$3250,$C151)),AVERAGEIFS(Observed!U$2:U$3250,Observed!$A$2:$A$3250,$A151,Observed!$C$2:$C$3250,$C151),"")</f>
        <v/>
      </c>
      <c r="V151" s="23" t="str">
        <f>IF(ISNUMBER(AVERAGEIFS(Observed!V$2:V$3250,Observed!$A$2:$A$3250,$A151,Observed!$C$2:$C$3250,$C151)),AVERAGEIFS(Observed!V$2:V$3250,Observed!$A$2:$A$3250,$A151,Observed!$C$2:$C$3250,$C151),"")</f>
        <v/>
      </c>
      <c r="W151" s="25" t="str">
        <f>IF(ISNUMBER(AVERAGEIFS(Observed!W$2:W$3250,Observed!$A$2:$A$3250,$A151,Observed!$C$2:$C$3250,$C151)),AVERAGEIFS(Observed!W$2:W$3250,Observed!$A$2:$A$3250,$A151,Observed!$C$2:$C$3250,$C151),"")</f>
        <v/>
      </c>
      <c r="X151" s="25" t="str">
        <f>IF(ISNUMBER(AVERAGEIFS(Observed!X$2:X$3250,Observed!$A$2:$A$3250,$A151,Observed!$C$2:$C$3250,$C151)),AVERAGEIFS(Observed!X$2:X$3250,Observed!$A$2:$A$3250,$A151,Observed!$C$2:$C$3250,$C151),"")</f>
        <v/>
      </c>
      <c r="Y151" s="23" t="str">
        <f>IF(ISNUMBER(AVERAGEIFS(Observed!Y$2:Y$3250,Observed!$A$2:$A$3250,$A151,Observed!$C$2:$C$3250,$C151)),AVERAGEIFS(Observed!Y$2:Y$3250,Observed!$A$2:$A$3250,$A151,Observed!$C$2:$C$3250,$C151),"")</f>
        <v/>
      </c>
      <c r="Z151" s="23" t="str">
        <f>IF(ISNUMBER(AVERAGEIFS(Observed!Z$2:Z$3250,Observed!$A$2:$A$3250,$A151,Observed!$C$2:$C$3250,$C151)),AVERAGEIFS(Observed!Z$2:Z$3250,Observed!$A$2:$A$3250,$A151,Observed!$C$2:$C$3250,$C151),"")</f>
        <v/>
      </c>
      <c r="AA151" s="23" t="str">
        <f>IF(ISNUMBER(AVERAGEIFS(Observed!AA$2:AA$3250,Observed!$A$2:$A$3250,$A151,Observed!$C$2:$C$3250,$C151)),AVERAGEIFS(Observed!AA$2:AA$3250,Observed!$A$2:$A$3250,$A151,Observed!$C$2:$C$3250,$C151),"")</f>
        <v/>
      </c>
      <c r="AB151" s="23" t="str">
        <f>IF(ISNUMBER(AVERAGEIFS(Observed!AB$2:AB$3250,Observed!$A$2:$A$3250,$A151,Observed!$C$2:$C$3250,$C151)),AVERAGEIFS(Observed!AB$2:AB$3250,Observed!$A$2:$A$3250,$A151,Observed!$C$2:$C$3250,$C151),"")</f>
        <v/>
      </c>
      <c r="AC151" s="23" t="str">
        <f>IF(ISNUMBER(AVERAGEIFS(Observed!AC$2:AC$3250,Observed!$A$2:$A$3250,$A151,Observed!$C$2:$C$3250,$C151)),AVERAGEIFS(Observed!AC$2:AC$3250,Observed!$A$2:$A$3250,$A151,Observed!$C$2:$C$3250,$C151),"")</f>
        <v/>
      </c>
      <c r="AD151" s="23" t="str">
        <f>IF(ISNUMBER(AVERAGEIFS(Observed!AD$2:AD$3250,Observed!$A$2:$A$3250,$A151,Observed!$C$2:$C$3250,$C151)),AVERAGEIFS(Observed!AD$2:AD$3250,Observed!$A$2:$A$3250,$A151,Observed!$C$2:$C$3250,$C151),"")</f>
        <v/>
      </c>
      <c r="AE151" s="23" t="str">
        <f>IF(ISNUMBER(AVERAGEIFS(Observed!AE$2:AE$3250,Observed!$A$2:$A$3250,$A151,Observed!$C$2:$C$3250,$C151)),AVERAGEIFS(Observed!AE$2:AE$3250,Observed!$A$2:$A$3250,$A151,Observed!$C$2:$C$3250,$C151),"")</f>
        <v/>
      </c>
      <c r="AF151" s="23" t="str">
        <f>IF(ISNUMBER(AVERAGEIFS(Observed!AF$2:AF$3250,Observed!$A$2:$A$3250,$A151,Observed!$C$2:$C$3250,$C151)),AVERAGEIFS(Observed!AF$2:AF$3250,Observed!$A$2:$A$3250,$A151,Observed!$C$2:$C$3250,$C151),"")</f>
        <v/>
      </c>
      <c r="AG151" s="23" t="str">
        <f>IF(ISNUMBER(AVERAGEIFS(Observed!AG$2:AG$3250,Observed!$A$2:$A$3250,$A151,Observed!$C$2:$C$3250,$C151)),AVERAGEIFS(Observed!AG$2:AG$3250,Observed!$A$2:$A$3250,$A151,Observed!$C$2:$C$3250,$C151),"")</f>
        <v/>
      </c>
      <c r="AH151" s="24" t="str">
        <f>IF(ISNUMBER(AVERAGEIFS(Observed!AH$2:AH$3250,Observed!$A$2:$A$3250,$A151,Observed!$C$2:$C$3250,$C151)),AVERAGEIFS(Observed!AH$2:AH$3250,Observed!$A$2:$A$3250,$A151,Observed!$C$2:$C$3250,$C151),"")</f>
        <v/>
      </c>
      <c r="AI151" s="24" t="str">
        <f>IF(ISNUMBER(AVERAGEIFS(Observed!AI$2:AI$3250,Observed!$A$2:$A$3250,$A151,Observed!$C$2:$C$3250,$C151)),AVERAGEIFS(Observed!AI$2:AI$3250,Observed!$A$2:$A$3250,$A151,Observed!$C$2:$C$3250,$C151),"")</f>
        <v/>
      </c>
      <c r="AJ151" s="24" t="str">
        <f>IF(ISNUMBER(AVERAGEIFS(Observed!AJ$2:AJ$3250,Observed!$A$2:$A$3250,$A151,Observed!$C$2:$C$3250,$C151)),AVERAGEIFS(Observed!AJ$2:AJ$3250,Observed!$A$2:$A$3250,$A151,Observed!$C$2:$C$3250,$C151),"")</f>
        <v/>
      </c>
      <c r="AK151" s="23" t="str">
        <f>IF(ISNUMBER(AVERAGEIFS(Observed!AK$2:AK$3250,Observed!$A$2:$A$3250,$A151,Observed!$C$2:$C$3250,$C151)),AVERAGEIFS(Observed!AK$2:AK$3250,Observed!$A$2:$A$3250,$A151,Observed!$C$2:$C$3250,$C151),"")</f>
        <v/>
      </c>
      <c r="AL151" s="24" t="str">
        <f>IF(ISNUMBER(AVERAGEIFS(Observed!AL$2:AL$3250,Observed!$A$2:$A$3250,$A151,Observed!$C$2:$C$3250,$C151)),AVERAGEIFS(Observed!AL$2:AL$3250,Observed!$A$2:$A$3250,$A151,Observed!$C$2:$C$3250,$C151),"")</f>
        <v/>
      </c>
      <c r="AM151" s="24" t="str">
        <f>IF(ISNUMBER(AVERAGEIFS(Observed!AM$2:AM$3250,Observed!$A$2:$A$3250,$A151,Observed!$C$2:$C$3250,$C151)),AVERAGEIFS(Observed!AM$2:AM$3250,Observed!$A$2:$A$3250,$A151,Observed!$C$2:$C$3250,$C151),"")</f>
        <v/>
      </c>
      <c r="AN151" s="24" t="str">
        <f>IF(ISNUMBER(AVERAGEIFS(Observed!AN$2:AN$3250,Observed!$A$2:$A$3250,$A151,Observed!$C$2:$C$3250,$C151)),AVERAGEIFS(Observed!AN$2:AN$3250,Observed!$A$2:$A$3250,$A151,Observed!$C$2:$C$3250,$C151),"")</f>
        <v/>
      </c>
      <c r="AO151" s="24" t="str">
        <f>IF(ISNUMBER(AVERAGEIFS(Observed!AO$2:AO$3250,Observed!$A$2:$A$3250,$A151,Observed!$C$2:$C$3250,$C151)),AVERAGEIFS(Observed!AO$2:AO$3250,Observed!$A$2:$A$3250,$A151,Observed!$C$2:$C$3250,$C151),"")</f>
        <v/>
      </c>
      <c r="AP151" s="24" t="str">
        <f>IF(ISNUMBER(AVERAGEIFS(Observed!AP$2:AP$3250,Observed!$A$2:$A$3250,$A151,Observed!$C$2:$C$3250,$C151)),AVERAGEIFS(Observed!AP$2:AP$3250,Observed!$A$2:$A$3250,$A151,Observed!$C$2:$C$3250,$C151),"")</f>
        <v/>
      </c>
      <c r="AQ151" s="24" t="str">
        <f>IF(ISNUMBER(AVERAGEIFS(Observed!AQ$2:AQ$3250,Observed!$A$2:$A$3250,$A151,Observed!$C$2:$C$3250,$C151)),AVERAGEIFS(Observed!AQ$2:AQ$3250,Observed!$A$2:$A$3250,$A151,Observed!$C$2:$C$3250,$C151),"")</f>
        <v/>
      </c>
      <c r="AR151" s="24" t="str">
        <f>IF(ISNUMBER(AVERAGEIFS(Observed!AR$2:AR$3250,Observed!$A$2:$A$3250,$A151,Observed!$C$2:$C$3250,$C151)),AVERAGEIFS(Observed!AR$2:AR$3250,Observed!$A$2:$A$3250,$A151,Observed!$C$2:$C$3250,$C151),"")</f>
        <v/>
      </c>
      <c r="AS151" s="23" t="str">
        <f>IF(ISNUMBER(AVERAGEIFS(Observed!AS$2:AS$3250,Observed!$A$2:$A$3250,$A151,Observed!$C$2:$C$3250,$C151)),AVERAGEIFS(Observed!AS$2:AS$3250,Observed!$A$2:$A$3250,$A151,Observed!$C$2:$C$3250,$C151),"")</f>
        <v/>
      </c>
      <c r="AT151" s="24" t="str">
        <f>IF(ISNUMBER(AVERAGEIFS(Observed!AT$2:AT$3250,Observed!$A$2:$A$3250,$A151,Observed!$C$2:$C$3250,$C151)),AVERAGEIFS(Observed!AT$2:AT$3250,Observed!$A$2:$A$3250,$A151,Observed!$C$2:$C$3250,$C151),"")</f>
        <v/>
      </c>
      <c r="AU151" s="23" t="str">
        <f>IF(ISNUMBER(AVERAGEIFS(Observed!AU$2:AU$3250,Observed!$A$2:$A$3250,$A151,Observed!$C$2:$C$3250,$C151)),AVERAGEIFS(Observed!AU$2:AU$3250,Observed!$A$2:$A$3250,$A151,Observed!$C$2:$C$3250,$C151),"")</f>
        <v/>
      </c>
      <c r="AV151" s="23" t="str">
        <f>IF(ISNUMBER(AVERAGEIFS(Observed!AV$2:AV$3250,Observed!$A$2:$A$3250,$A151,Observed!$C$2:$C$3250,$C151)),AVERAGEIFS(Observed!AV$2:AV$3250,Observed!$A$2:$A$3250,$A151,Observed!$C$2:$C$3250,$C151),"")</f>
        <v/>
      </c>
      <c r="AW151" s="2">
        <f>COUNTIFS(Observed!$A$2:$A$3250,$A151,Observed!$C$2:$C$3250,$C151)</f>
        <v>3</v>
      </c>
      <c r="AX151" s="2">
        <f t="shared" si="2"/>
        <v>1</v>
      </c>
    </row>
    <row r="152" spans="1:50" x14ac:dyDescent="0.25">
      <c r="A152" s="4" t="s">
        <v>117</v>
      </c>
      <c r="B152" t="s">
        <v>24</v>
      </c>
      <c r="C152" s="3">
        <v>42260</v>
      </c>
      <c r="D152">
        <v>1</v>
      </c>
      <c r="E152">
        <v>0</v>
      </c>
      <c r="J152" s="2" t="s">
        <v>45</v>
      </c>
      <c r="K152" s="2" t="s">
        <v>22</v>
      </c>
      <c r="L152">
        <v>6</v>
      </c>
      <c r="M152" s="2" t="s">
        <v>116</v>
      </c>
      <c r="N152" s="22">
        <f>IF(ISNUMBER(AVERAGEIFS(Observed!N$2:N$3250,Observed!$A$2:$A$3250,$A152,Observed!$C$2:$C$3250,$C152)),AVERAGEIFS(Observed!N$2:N$3250,Observed!$A$2:$A$3250,$A152,Observed!$C$2:$C$3250,$C152),"")</f>
        <v>1368</v>
      </c>
      <c r="O152" s="23">
        <f>IF(ISNUMBER(AVERAGEIFS(Observed!O$2:O$3250,Observed!$A$2:$A$3250,$A152,Observed!$C$2:$C$3250,$C152)),AVERAGEIFS(Observed!O$2:O$3250,Observed!$A$2:$A$3250,$A152,Observed!$C$2:$C$3250,$C152),"")</f>
        <v>136.80000000000001</v>
      </c>
      <c r="P152" s="23" t="str">
        <f>IF(ISNUMBER(AVERAGEIFS(Observed!P$2:P$3250,Observed!$A$2:$A$3250,$A152,Observed!$C$2:$C$3250,$C152)),AVERAGEIFS(Observed!P$2:P$3250,Observed!$A$2:$A$3250,$A152,Observed!$C$2:$C$3250,$C152),"")</f>
        <v/>
      </c>
      <c r="Q152" s="23" t="str">
        <f>IF(ISNUMBER(AVERAGEIFS(Observed!Q$2:Q$3250,Observed!$A$2:$A$3250,$A152,Observed!$C$2:$C$3250,$C152)),AVERAGEIFS(Observed!Q$2:Q$3250,Observed!$A$2:$A$3250,$A152,Observed!$C$2:$C$3250,$C152),"")</f>
        <v/>
      </c>
      <c r="R152" s="23" t="str">
        <f>IF(ISNUMBER(AVERAGEIFS(Observed!R$2:R$3250,Observed!$A$2:$A$3250,$A152,Observed!$C$2:$C$3250,$C152)),AVERAGEIFS(Observed!R$2:R$3250,Observed!$A$2:$A$3250,$A152,Observed!$C$2:$C$3250,$C152),"")</f>
        <v/>
      </c>
      <c r="S152" s="24" t="str">
        <f>IF(ISNUMBER(AVERAGEIFS(Observed!S$2:S$3250,Observed!$A$2:$A$3250,$A152,Observed!$C$2:$C$3250,$C152)),AVERAGEIFS(Observed!S$2:S$3250,Observed!$A$2:$A$3250,$A152,Observed!$C$2:$C$3250,$C152),"")</f>
        <v/>
      </c>
      <c r="T152" s="24" t="str">
        <f>IF(ISNUMBER(AVERAGEIFS(Observed!T$2:T$3250,Observed!$A$2:$A$3250,$A152,Observed!$C$2:$C$3250,$C152)),AVERAGEIFS(Observed!T$2:T$3250,Observed!$A$2:$A$3250,$A152,Observed!$C$2:$C$3250,$C152),"")</f>
        <v/>
      </c>
      <c r="U152" s="24" t="str">
        <f>IF(ISNUMBER(AVERAGEIFS(Observed!U$2:U$3250,Observed!$A$2:$A$3250,$A152,Observed!$C$2:$C$3250,$C152)),AVERAGEIFS(Observed!U$2:U$3250,Observed!$A$2:$A$3250,$A152,Observed!$C$2:$C$3250,$C152),"")</f>
        <v/>
      </c>
      <c r="V152" s="23" t="str">
        <f>IF(ISNUMBER(AVERAGEIFS(Observed!V$2:V$3250,Observed!$A$2:$A$3250,$A152,Observed!$C$2:$C$3250,$C152)),AVERAGEIFS(Observed!V$2:V$3250,Observed!$A$2:$A$3250,$A152,Observed!$C$2:$C$3250,$C152),"")</f>
        <v/>
      </c>
      <c r="W152" s="25" t="str">
        <f>IF(ISNUMBER(AVERAGEIFS(Observed!W$2:W$3250,Observed!$A$2:$A$3250,$A152,Observed!$C$2:$C$3250,$C152)),AVERAGEIFS(Observed!W$2:W$3250,Observed!$A$2:$A$3250,$A152,Observed!$C$2:$C$3250,$C152),"")</f>
        <v/>
      </c>
      <c r="X152" s="25" t="str">
        <f>IF(ISNUMBER(AVERAGEIFS(Observed!X$2:X$3250,Observed!$A$2:$A$3250,$A152,Observed!$C$2:$C$3250,$C152)),AVERAGEIFS(Observed!X$2:X$3250,Observed!$A$2:$A$3250,$A152,Observed!$C$2:$C$3250,$C152),"")</f>
        <v/>
      </c>
      <c r="Y152" s="23" t="str">
        <f>IF(ISNUMBER(AVERAGEIFS(Observed!Y$2:Y$3250,Observed!$A$2:$A$3250,$A152,Observed!$C$2:$C$3250,$C152)),AVERAGEIFS(Observed!Y$2:Y$3250,Observed!$A$2:$A$3250,$A152,Observed!$C$2:$C$3250,$C152),"")</f>
        <v/>
      </c>
      <c r="Z152" s="23" t="str">
        <f>IF(ISNUMBER(AVERAGEIFS(Observed!Z$2:Z$3250,Observed!$A$2:$A$3250,$A152,Observed!$C$2:$C$3250,$C152)),AVERAGEIFS(Observed!Z$2:Z$3250,Observed!$A$2:$A$3250,$A152,Observed!$C$2:$C$3250,$C152),"")</f>
        <v/>
      </c>
      <c r="AA152" s="23" t="str">
        <f>IF(ISNUMBER(AVERAGEIFS(Observed!AA$2:AA$3250,Observed!$A$2:$A$3250,$A152,Observed!$C$2:$C$3250,$C152)),AVERAGEIFS(Observed!AA$2:AA$3250,Observed!$A$2:$A$3250,$A152,Observed!$C$2:$C$3250,$C152),"")</f>
        <v/>
      </c>
      <c r="AB152" s="23" t="str">
        <f>IF(ISNUMBER(AVERAGEIFS(Observed!AB$2:AB$3250,Observed!$A$2:$A$3250,$A152,Observed!$C$2:$C$3250,$C152)),AVERAGEIFS(Observed!AB$2:AB$3250,Observed!$A$2:$A$3250,$A152,Observed!$C$2:$C$3250,$C152),"")</f>
        <v/>
      </c>
      <c r="AC152" s="23" t="str">
        <f>IF(ISNUMBER(AVERAGEIFS(Observed!AC$2:AC$3250,Observed!$A$2:$A$3250,$A152,Observed!$C$2:$C$3250,$C152)),AVERAGEIFS(Observed!AC$2:AC$3250,Observed!$A$2:$A$3250,$A152,Observed!$C$2:$C$3250,$C152),"")</f>
        <v/>
      </c>
      <c r="AD152" s="23" t="str">
        <f>IF(ISNUMBER(AVERAGEIFS(Observed!AD$2:AD$3250,Observed!$A$2:$A$3250,$A152,Observed!$C$2:$C$3250,$C152)),AVERAGEIFS(Observed!AD$2:AD$3250,Observed!$A$2:$A$3250,$A152,Observed!$C$2:$C$3250,$C152),"")</f>
        <v/>
      </c>
      <c r="AE152" s="23" t="str">
        <f>IF(ISNUMBER(AVERAGEIFS(Observed!AE$2:AE$3250,Observed!$A$2:$A$3250,$A152,Observed!$C$2:$C$3250,$C152)),AVERAGEIFS(Observed!AE$2:AE$3250,Observed!$A$2:$A$3250,$A152,Observed!$C$2:$C$3250,$C152),"")</f>
        <v/>
      </c>
      <c r="AF152" s="23" t="str">
        <f>IF(ISNUMBER(AVERAGEIFS(Observed!AF$2:AF$3250,Observed!$A$2:$A$3250,$A152,Observed!$C$2:$C$3250,$C152)),AVERAGEIFS(Observed!AF$2:AF$3250,Observed!$A$2:$A$3250,$A152,Observed!$C$2:$C$3250,$C152),"")</f>
        <v/>
      </c>
      <c r="AG152" s="23" t="str">
        <f>IF(ISNUMBER(AVERAGEIFS(Observed!AG$2:AG$3250,Observed!$A$2:$A$3250,$A152,Observed!$C$2:$C$3250,$C152)),AVERAGEIFS(Observed!AG$2:AG$3250,Observed!$A$2:$A$3250,$A152,Observed!$C$2:$C$3250,$C152),"")</f>
        <v/>
      </c>
      <c r="AH152" s="24" t="str">
        <f>IF(ISNUMBER(AVERAGEIFS(Observed!AH$2:AH$3250,Observed!$A$2:$A$3250,$A152,Observed!$C$2:$C$3250,$C152)),AVERAGEIFS(Observed!AH$2:AH$3250,Observed!$A$2:$A$3250,$A152,Observed!$C$2:$C$3250,$C152),"")</f>
        <v/>
      </c>
      <c r="AI152" s="24" t="str">
        <f>IF(ISNUMBER(AVERAGEIFS(Observed!AI$2:AI$3250,Observed!$A$2:$A$3250,$A152,Observed!$C$2:$C$3250,$C152)),AVERAGEIFS(Observed!AI$2:AI$3250,Observed!$A$2:$A$3250,$A152,Observed!$C$2:$C$3250,$C152),"")</f>
        <v/>
      </c>
      <c r="AJ152" s="24" t="str">
        <f>IF(ISNUMBER(AVERAGEIFS(Observed!AJ$2:AJ$3250,Observed!$A$2:$A$3250,$A152,Observed!$C$2:$C$3250,$C152)),AVERAGEIFS(Observed!AJ$2:AJ$3250,Observed!$A$2:$A$3250,$A152,Observed!$C$2:$C$3250,$C152),"")</f>
        <v/>
      </c>
      <c r="AK152" s="23" t="str">
        <f>IF(ISNUMBER(AVERAGEIFS(Observed!AK$2:AK$3250,Observed!$A$2:$A$3250,$A152,Observed!$C$2:$C$3250,$C152)),AVERAGEIFS(Observed!AK$2:AK$3250,Observed!$A$2:$A$3250,$A152,Observed!$C$2:$C$3250,$C152),"")</f>
        <v/>
      </c>
      <c r="AL152" s="24" t="str">
        <f>IF(ISNUMBER(AVERAGEIFS(Observed!AL$2:AL$3250,Observed!$A$2:$A$3250,$A152,Observed!$C$2:$C$3250,$C152)),AVERAGEIFS(Observed!AL$2:AL$3250,Observed!$A$2:$A$3250,$A152,Observed!$C$2:$C$3250,$C152),"")</f>
        <v/>
      </c>
      <c r="AM152" s="24" t="str">
        <f>IF(ISNUMBER(AVERAGEIFS(Observed!AM$2:AM$3250,Observed!$A$2:$A$3250,$A152,Observed!$C$2:$C$3250,$C152)),AVERAGEIFS(Observed!AM$2:AM$3250,Observed!$A$2:$A$3250,$A152,Observed!$C$2:$C$3250,$C152),"")</f>
        <v/>
      </c>
      <c r="AN152" s="24" t="str">
        <f>IF(ISNUMBER(AVERAGEIFS(Observed!AN$2:AN$3250,Observed!$A$2:$A$3250,$A152,Observed!$C$2:$C$3250,$C152)),AVERAGEIFS(Observed!AN$2:AN$3250,Observed!$A$2:$A$3250,$A152,Observed!$C$2:$C$3250,$C152),"")</f>
        <v/>
      </c>
      <c r="AO152" s="24" t="str">
        <f>IF(ISNUMBER(AVERAGEIFS(Observed!AO$2:AO$3250,Observed!$A$2:$A$3250,$A152,Observed!$C$2:$C$3250,$C152)),AVERAGEIFS(Observed!AO$2:AO$3250,Observed!$A$2:$A$3250,$A152,Observed!$C$2:$C$3250,$C152),"")</f>
        <v/>
      </c>
      <c r="AP152" s="24" t="str">
        <f>IF(ISNUMBER(AVERAGEIFS(Observed!AP$2:AP$3250,Observed!$A$2:$A$3250,$A152,Observed!$C$2:$C$3250,$C152)),AVERAGEIFS(Observed!AP$2:AP$3250,Observed!$A$2:$A$3250,$A152,Observed!$C$2:$C$3250,$C152),"")</f>
        <v/>
      </c>
      <c r="AQ152" s="24" t="str">
        <f>IF(ISNUMBER(AVERAGEIFS(Observed!AQ$2:AQ$3250,Observed!$A$2:$A$3250,$A152,Observed!$C$2:$C$3250,$C152)),AVERAGEIFS(Observed!AQ$2:AQ$3250,Observed!$A$2:$A$3250,$A152,Observed!$C$2:$C$3250,$C152),"")</f>
        <v/>
      </c>
      <c r="AR152" s="24" t="str">
        <f>IF(ISNUMBER(AVERAGEIFS(Observed!AR$2:AR$3250,Observed!$A$2:$A$3250,$A152,Observed!$C$2:$C$3250,$C152)),AVERAGEIFS(Observed!AR$2:AR$3250,Observed!$A$2:$A$3250,$A152,Observed!$C$2:$C$3250,$C152),"")</f>
        <v/>
      </c>
      <c r="AS152" s="23" t="str">
        <f>IF(ISNUMBER(AVERAGEIFS(Observed!AS$2:AS$3250,Observed!$A$2:$A$3250,$A152,Observed!$C$2:$C$3250,$C152)),AVERAGEIFS(Observed!AS$2:AS$3250,Observed!$A$2:$A$3250,$A152,Observed!$C$2:$C$3250,$C152),"")</f>
        <v/>
      </c>
      <c r="AT152" s="24" t="str">
        <f>IF(ISNUMBER(AVERAGEIFS(Observed!AT$2:AT$3250,Observed!$A$2:$A$3250,$A152,Observed!$C$2:$C$3250,$C152)),AVERAGEIFS(Observed!AT$2:AT$3250,Observed!$A$2:$A$3250,$A152,Observed!$C$2:$C$3250,$C152),"")</f>
        <v/>
      </c>
      <c r="AU152" s="23" t="str">
        <f>IF(ISNUMBER(AVERAGEIFS(Observed!AU$2:AU$3250,Observed!$A$2:$A$3250,$A152,Observed!$C$2:$C$3250,$C152)),AVERAGEIFS(Observed!AU$2:AU$3250,Observed!$A$2:$A$3250,$A152,Observed!$C$2:$C$3250,$C152),"")</f>
        <v/>
      </c>
      <c r="AV152" s="23" t="str">
        <f>IF(ISNUMBER(AVERAGEIFS(Observed!AV$2:AV$3250,Observed!$A$2:$A$3250,$A152,Observed!$C$2:$C$3250,$C152)),AVERAGEIFS(Observed!AV$2:AV$3250,Observed!$A$2:$A$3250,$A152,Observed!$C$2:$C$3250,$C152),"")</f>
        <v/>
      </c>
      <c r="AW152" s="2">
        <f>COUNTIFS(Observed!$A$2:$A$3250,$A152,Observed!$C$2:$C$3250,$C152)</f>
        <v>3</v>
      </c>
      <c r="AX152" s="2">
        <f t="shared" si="2"/>
        <v>1</v>
      </c>
    </row>
    <row r="153" spans="1:50" x14ac:dyDescent="0.25">
      <c r="A153" s="4" t="s">
        <v>118</v>
      </c>
      <c r="B153" t="s">
        <v>24</v>
      </c>
      <c r="C153" s="3">
        <v>42260</v>
      </c>
      <c r="D153">
        <v>1</v>
      </c>
      <c r="E153">
        <v>50</v>
      </c>
      <c r="J153" s="2" t="s">
        <v>45</v>
      </c>
      <c r="K153" s="2" t="s">
        <v>22</v>
      </c>
      <c r="L153">
        <v>6</v>
      </c>
      <c r="M153" s="2" t="s">
        <v>116</v>
      </c>
      <c r="N153" s="22">
        <f>IF(ISNUMBER(AVERAGEIFS(Observed!N$2:N$3250,Observed!$A$2:$A$3250,$A153,Observed!$C$2:$C$3250,$C153)),AVERAGEIFS(Observed!N$2:N$3250,Observed!$A$2:$A$3250,$A153,Observed!$C$2:$C$3250,$C153),"")</f>
        <v>1526.6666666666667</v>
      </c>
      <c r="O153" s="23">
        <f>IF(ISNUMBER(AVERAGEIFS(Observed!O$2:O$3250,Observed!$A$2:$A$3250,$A153,Observed!$C$2:$C$3250,$C153)),AVERAGEIFS(Observed!O$2:O$3250,Observed!$A$2:$A$3250,$A153,Observed!$C$2:$C$3250,$C153),"")</f>
        <v>152.66666666666669</v>
      </c>
      <c r="P153" s="23" t="str">
        <f>IF(ISNUMBER(AVERAGEIFS(Observed!P$2:P$3250,Observed!$A$2:$A$3250,$A153,Observed!$C$2:$C$3250,$C153)),AVERAGEIFS(Observed!P$2:P$3250,Observed!$A$2:$A$3250,$A153,Observed!$C$2:$C$3250,$C153),"")</f>
        <v/>
      </c>
      <c r="Q153" s="23" t="str">
        <f>IF(ISNUMBER(AVERAGEIFS(Observed!Q$2:Q$3250,Observed!$A$2:$A$3250,$A153,Observed!$C$2:$C$3250,$C153)),AVERAGEIFS(Observed!Q$2:Q$3250,Observed!$A$2:$A$3250,$A153,Observed!$C$2:$C$3250,$C153),"")</f>
        <v/>
      </c>
      <c r="R153" s="23" t="str">
        <f>IF(ISNUMBER(AVERAGEIFS(Observed!R$2:R$3250,Observed!$A$2:$A$3250,$A153,Observed!$C$2:$C$3250,$C153)),AVERAGEIFS(Observed!R$2:R$3250,Observed!$A$2:$A$3250,$A153,Observed!$C$2:$C$3250,$C153),"")</f>
        <v/>
      </c>
      <c r="S153" s="24" t="str">
        <f>IF(ISNUMBER(AVERAGEIFS(Observed!S$2:S$3250,Observed!$A$2:$A$3250,$A153,Observed!$C$2:$C$3250,$C153)),AVERAGEIFS(Observed!S$2:S$3250,Observed!$A$2:$A$3250,$A153,Observed!$C$2:$C$3250,$C153),"")</f>
        <v/>
      </c>
      <c r="T153" s="24" t="str">
        <f>IF(ISNUMBER(AVERAGEIFS(Observed!T$2:T$3250,Observed!$A$2:$A$3250,$A153,Observed!$C$2:$C$3250,$C153)),AVERAGEIFS(Observed!T$2:T$3250,Observed!$A$2:$A$3250,$A153,Observed!$C$2:$C$3250,$C153),"")</f>
        <v/>
      </c>
      <c r="U153" s="24" t="str">
        <f>IF(ISNUMBER(AVERAGEIFS(Observed!U$2:U$3250,Observed!$A$2:$A$3250,$A153,Observed!$C$2:$C$3250,$C153)),AVERAGEIFS(Observed!U$2:U$3250,Observed!$A$2:$A$3250,$A153,Observed!$C$2:$C$3250,$C153),"")</f>
        <v/>
      </c>
      <c r="V153" s="23" t="str">
        <f>IF(ISNUMBER(AVERAGEIFS(Observed!V$2:V$3250,Observed!$A$2:$A$3250,$A153,Observed!$C$2:$C$3250,$C153)),AVERAGEIFS(Observed!V$2:V$3250,Observed!$A$2:$A$3250,$A153,Observed!$C$2:$C$3250,$C153),"")</f>
        <v/>
      </c>
      <c r="W153" s="25" t="str">
        <f>IF(ISNUMBER(AVERAGEIFS(Observed!W$2:W$3250,Observed!$A$2:$A$3250,$A153,Observed!$C$2:$C$3250,$C153)),AVERAGEIFS(Observed!W$2:W$3250,Observed!$A$2:$A$3250,$A153,Observed!$C$2:$C$3250,$C153),"")</f>
        <v/>
      </c>
      <c r="X153" s="25" t="str">
        <f>IF(ISNUMBER(AVERAGEIFS(Observed!X$2:X$3250,Observed!$A$2:$A$3250,$A153,Observed!$C$2:$C$3250,$C153)),AVERAGEIFS(Observed!X$2:X$3250,Observed!$A$2:$A$3250,$A153,Observed!$C$2:$C$3250,$C153),"")</f>
        <v/>
      </c>
      <c r="Y153" s="23" t="str">
        <f>IF(ISNUMBER(AVERAGEIFS(Observed!Y$2:Y$3250,Observed!$A$2:$A$3250,$A153,Observed!$C$2:$C$3250,$C153)),AVERAGEIFS(Observed!Y$2:Y$3250,Observed!$A$2:$A$3250,$A153,Observed!$C$2:$C$3250,$C153),"")</f>
        <v/>
      </c>
      <c r="Z153" s="23" t="str">
        <f>IF(ISNUMBER(AVERAGEIFS(Observed!Z$2:Z$3250,Observed!$A$2:$A$3250,$A153,Observed!$C$2:$C$3250,$C153)),AVERAGEIFS(Observed!Z$2:Z$3250,Observed!$A$2:$A$3250,$A153,Observed!$C$2:$C$3250,$C153),"")</f>
        <v/>
      </c>
      <c r="AA153" s="23" t="str">
        <f>IF(ISNUMBER(AVERAGEIFS(Observed!AA$2:AA$3250,Observed!$A$2:$A$3250,$A153,Observed!$C$2:$C$3250,$C153)),AVERAGEIFS(Observed!AA$2:AA$3250,Observed!$A$2:$A$3250,$A153,Observed!$C$2:$C$3250,$C153),"")</f>
        <v/>
      </c>
      <c r="AB153" s="23" t="str">
        <f>IF(ISNUMBER(AVERAGEIFS(Observed!AB$2:AB$3250,Observed!$A$2:$A$3250,$A153,Observed!$C$2:$C$3250,$C153)),AVERAGEIFS(Observed!AB$2:AB$3250,Observed!$A$2:$A$3250,$A153,Observed!$C$2:$C$3250,$C153),"")</f>
        <v/>
      </c>
      <c r="AC153" s="23" t="str">
        <f>IF(ISNUMBER(AVERAGEIFS(Observed!AC$2:AC$3250,Observed!$A$2:$A$3250,$A153,Observed!$C$2:$C$3250,$C153)),AVERAGEIFS(Observed!AC$2:AC$3250,Observed!$A$2:$A$3250,$A153,Observed!$C$2:$C$3250,$C153),"")</f>
        <v/>
      </c>
      <c r="AD153" s="23" t="str">
        <f>IF(ISNUMBER(AVERAGEIFS(Observed!AD$2:AD$3250,Observed!$A$2:$A$3250,$A153,Observed!$C$2:$C$3250,$C153)),AVERAGEIFS(Observed!AD$2:AD$3250,Observed!$A$2:$A$3250,$A153,Observed!$C$2:$C$3250,$C153),"")</f>
        <v/>
      </c>
      <c r="AE153" s="23" t="str">
        <f>IF(ISNUMBER(AVERAGEIFS(Observed!AE$2:AE$3250,Observed!$A$2:$A$3250,$A153,Observed!$C$2:$C$3250,$C153)),AVERAGEIFS(Observed!AE$2:AE$3250,Observed!$A$2:$A$3250,$A153,Observed!$C$2:$C$3250,$C153),"")</f>
        <v/>
      </c>
      <c r="AF153" s="23" t="str">
        <f>IF(ISNUMBER(AVERAGEIFS(Observed!AF$2:AF$3250,Observed!$A$2:$A$3250,$A153,Observed!$C$2:$C$3250,$C153)),AVERAGEIFS(Observed!AF$2:AF$3250,Observed!$A$2:$A$3250,$A153,Observed!$C$2:$C$3250,$C153),"")</f>
        <v/>
      </c>
      <c r="AG153" s="23" t="str">
        <f>IF(ISNUMBER(AVERAGEIFS(Observed!AG$2:AG$3250,Observed!$A$2:$A$3250,$A153,Observed!$C$2:$C$3250,$C153)),AVERAGEIFS(Observed!AG$2:AG$3250,Observed!$A$2:$A$3250,$A153,Observed!$C$2:$C$3250,$C153),"")</f>
        <v/>
      </c>
      <c r="AH153" s="24" t="str">
        <f>IF(ISNUMBER(AVERAGEIFS(Observed!AH$2:AH$3250,Observed!$A$2:$A$3250,$A153,Observed!$C$2:$C$3250,$C153)),AVERAGEIFS(Observed!AH$2:AH$3250,Observed!$A$2:$A$3250,$A153,Observed!$C$2:$C$3250,$C153),"")</f>
        <v/>
      </c>
      <c r="AI153" s="24" t="str">
        <f>IF(ISNUMBER(AVERAGEIFS(Observed!AI$2:AI$3250,Observed!$A$2:$A$3250,$A153,Observed!$C$2:$C$3250,$C153)),AVERAGEIFS(Observed!AI$2:AI$3250,Observed!$A$2:$A$3250,$A153,Observed!$C$2:$C$3250,$C153),"")</f>
        <v/>
      </c>
      <c r="AJ153" s="24" t="str">
        <f>IF(ISNUMBER(AVERAGEIFS(Observed!AJ$2:AJ$3250,Observed!$A$2:$A$3250,$A153,Observed!$C$2:$C$3250,$C153)),AVERAGEIFS(Observed!AJ$2:AJ$3250,Observed!$A$2:$A$3250,$A153,Observed!$C$2:$C$3250,$C153),"")</f>
        <v/>
      </c>
      <c r="AK153" s="23" t="str">
        <f>IF(ISNUMBER(AVERAGEIFS(Observed!AK$2:AK$3250,Observed!$A$2:$A$3250,$A153,Observed!$C$2:$C$3250,$C153)),AVERAGEIFS(Observed!AK$2:AK$3250,Observed!$A$2:$A$3250,$A153,Observed!$C$2:$C$3250,$C153),"")</f>
        <v/>
      </c>
      <c r="AL153" s="24" t="str">
        <f>IF(ISNUMBER(AVERAGEIFS(Observed!AL$2:AL$3250,Observed!$A$2:$A$3250,$A153,Observed!$C$2:$C$3250,$C153)),AVERAGEIFS(Observed!AL$2:AL$3250,Observed!$A$2:$A$3250,$A153,Observed!$C$2:$C$3250,$C153),"")</f>
        <v/>
      </c>
      <c r="AM153" s="24" t="str">
        <f>IF(ISNUMBER(AVERAGEIFS(Observed!AM$2:AM$3250,Observed!$A$2:$A$3250,$A153,Observed!$C$2:$C$3250,$C153)),AVERAGEIFS(Observed!AM$2:AM$3250,Observed!$A$2:$A$3250,$A153,Observed!$C$2:$C$3250,$C153),"")</f>
        <v/>
      </c>
      <c r="AN153" s="24" t="str">
        <f>IF(ISNUMBER(AVERAGEIFS(Observed!AN$2:AN$3250,Observed!$A$2:$A$3250,$A153,Observed!$C$2:$C$3250,$C153)),AVERAGEIFS(Observed!AN$2:AN$3250,Observed!$A$2:$A$3250,$A153,Observed!$C$2:$C$3250,$C153),"")</f>
        <v/>
      </c>
      <c r="AO153" s="24" t="str">
        <f>IF(ISNUMBER(AVERAGEIFS(Observed!AO$2:AO$3250,Observed!$A$2:$A$3250,$A153,Observed!$C$2:$C$3250,$C153)),AVERAGEIFS(Observed!AO$2:AO$3250,Observed!$A$2:$A$3250,$A153,Observed!$C$2:$C$3250,$C153),"")</f>
        <v/>
      </c>
      <c r="AP153" s="24" t="str">
        <f>IF(ISNUMBER(AVERAGEIFS(Observed!AP$2:AP$3250,Observed!$A$2:$A$3250,$A153,Observed!$C$2:$C$3250,$C153)),AVERAGEIFS(Observed!AP$2:AP$3250,Observed!$A$2:$A$3250,$A153,Observed!$C$2:$C$3250,$C153),"")</f>
        <v/>
      </c>
      <c r="AQ153" s="24" t="str">
        <f>IF(ISNUMBER(AVERAGEIFS(Observed!AQ$2:AQ$3250,Observed!$A$2:$A$3250,$A153,Observed!$C$2:$C$3250,$C153)),AVERAGEIFS(Observed!AQ$2:AQ$3250,Observed!$A$2:$A$3250,$A153,Observed!$C$2:$C$3250,$C153),"")</f>
        <v/>
      </c>
      <c r="AR153" s="24" t="str">
        <f>IF(ISNUMBER(AVERAGEIFS(Observed!AR$2:AR$3250,Observed!$A$2:$A$3250,$A153,Observed!$C$2:$C$3250,$C153)),AVERAGEIFS(Observed!AR$2:AR$3250,Observed!$A$2:$A$3250,$A153,Observed!$C$2:$C$3250,$C153),"")</f>
        <v/>
      </c>
      <c r="AS153" s="23" t="str">
        <f>IF(ISNUMBER(AVERAGEIFS(Observed!AS$2:AS$3250,Observed!$A$2:$A$3250,$A153,Observed!$C$2:$C$3250,$C153)),AVERAGEIFS(Observed!AS$2:AS$3250,Observed!$A$2:$A$3250,$A153,Observed!$C$2:$C$3250,$C153),"")</f>
        <v/>
      </c>
      <c r="AT153" s="24" t="str">
        <f>IF(ISNUMBER(AVERAGEIFS(Observed!AT$2:AT$3250,Observed!$A$2:$A$3250,$A153,Observed!$C$2:$C$3250,$C153)),AVERAGEIFS(Observed!AT$2:AT$3250,Observed!$A$2:$A$3250,$A153,Observed!$C$2:$C$3250,$C153),"")</f>
        <v/>
      </c>
      <c r="AU153" s="23" t="str">
        <f>IF(ISNUMBER(AVERAGEIFS(Observed!AU$2:AU$3250,Observed!$A$2:$A$3250,$A153,Observed!$C$2:$C$3250,$C153)),AVERAGEIFS(Observed!AU$2:AU$3250,Observed!$A$2:$A$3250,$A153,Observed!$C$2:$C$3250,$C153),"")</f>
        <v/>
      </c>
      <c r="AV153" s="23" t="str">
        <f>IF(ISNUMBER(AVERAGEIFS(Observed!AV$2:AV$3250,Observed!$A$2:$A$3250,$A153,Observed!$C$2:$C$3250,$C153)),AVERAGEIFS(Observed!AV$2:AV$3250,Observed!$A$2:$A$3250,$A153,Observed!$C$2:$C$3250,$C153),"")</f>
        <v/>
      </c>
      <c r="AW153" s="2">
        <f>COUNTIFS(Observed!$A$2:$A$3250,$A153,Observed!$C$2:$C$3250,$C153)</f>
        <v>3</v>
      </c>
      <c r="AX153" s="2">
        <f t="shared" si="2"/>
        <v>1</v>
      </c>
    </row>
    <row r="154" spans="1:50" x14ac:dyDescent="0.25">
      <c r="A154" s="4" t="s">
        <v>119</v>
      </c>
      <c r="B154" t="s">
        <v>24</v>
      </c>
      <c r="C154" s="3">
        <v>42260</v>
      </c>
      <c r="D154">
        <v>1</v>
      </c>
      <c r="E154">
        <v>100</v>
      </c>
      <c r="J154" s="2" t="s">
        <v>45</v>
      </c>
      <c r="K154" s="2" t="s">
        <v>22</v>
      </c>
      <c r="L154">
        <v>6</v>
      </c>
      <c r="M154" s="2" t="s">
        <v>116</v>
      </c>
      <c r="N154" s="22">
        <f>IF(ISNUMBER(AVERAGEIFS(Observed!N$2:N$3250,Observed!$A$2:$A$3250,$A154,Observed!$C$2:$C$3250,$C154)),AVERAGEIFS(Observed!N$2:N$3250,Observed!$A$2:$A$3250,$A154,Observed!$C$2:$C$3250,$C154),"")</f>
        <v>1545.3333333333333</v>
      </c>
      <c r="O154" s="23">
        <f>IF(ISNUMBER(AVERAGEIFS(Observed!O$2:O$3250,Observed!$A$2:$A$3250,$A154,Observed!$C$2:$C$3250,$C154)),AVERAGEIFS(Observed!O$2:O$3250,Observed!$A$2:$A$3250,$A154,Observed!$C$2:$C$3250,$C154),"")</f>
        <v>154.53333333333333</v>
      </c>
      <c r="P154" s="23" t="str">
        <f>IF(ISNUMBER(AVERAGEIFS(Observed!P$2:P$3250,Observed!$A$2:$A$3250,$A154,Observed!$C$2:$C$3250,$C154)),AVERAGEIFS(Observed!P$2:P$3250,Observed!$A$2:$A$3250,$A154,Observed!$C$2:$C$3250,$C154),"")</f>
        <v/>
      </c>
      <c r="Q154" s="23" t="str">
        <f>IF(ISNUMBER(AVERAGEIFS(Observed!Q$2:Q$3250,Observed!$A$2:$A$3250,$A154,Observed!$C$2:$C$3250,$C154)),AVERAGEIFS(Observed!Q$2:Q$3250,Observed!$A$2:$A$3250,$A154,Observed!$C$2:$C$3250,$C154),"")</f>
        <v/>
      </c>
      <c r="R154" s="23" t="str">
        <f>IF(ISNUMBER(AVERAGEIFS(Observed!R$2:R$3250,Observed!$A$2:$A$3250,$A154,Observed!$C$2:$C$3250,$C154)),AVERAGEIFS(Observed!R$2:R$3250,Observed!$A$2:$A$3250,$A154,Observed!$C$2:$C$3250,$C154),"")</f>
        <v/>
      </c>
      <c r="S154" s="24" t="str">
        <f>IF(ISNUMBER(AVERAGEIFS(Observed!S$2:S$3250,Observed!$A$2:$A$3250,$A154,Observed!$C$2:$C$3250,$C154)),AVERAGEIFS(Observed!S$2:S$3250,Observed!$A$2:$A$3250,$A154,Observed!$C$2:$C$3250,$C154),"")</f>
        <v/>
      </c>
      <c r="T154" s="24" t="str">
        <f>IF(ISNUMBER(AVERAGEIFS(Observed!T$2:T$3250,Observed!$A$2:$A$3250,$A154,Observed!$C$2:$C$3250,$C154)),AVERAGEIFS(Observed!T$2:T$3250,Observed!$A$2:$A$3250,$A154,Observed!$C$2:$C$3250,$C154),"")</f>
        <v/>
      </c>
      <c r="U154" s="24" t="str">
        <f>IF(ISNUMBER(AVERAGEIFS(Observed!U$2:U$3250,Observed!$A$2:$A$3250,$A154,Observed!$C$2:$C$3250,$C154)),AVERAGEIFS(Observed!U$2:U$3250,Observed!$A$2:$A$3250,$A154,Observed!$C$2:$C$3250,$C154),"")</f>
        <v/>
      </c>
      <c r="V154" s="23" t="str">
        <f>IF(ISNUMBER(AVERAGEIFS(Observed!V$2:V$3250,Observed!$A$2:$A$3250,$A154,Observed!$C$2:$C$3250,$C154)),AVERAGEIFS(Observed!V$2:V$3250,Observed!$A$2:$A$3250,$A154,Observed!$C$2:$C$3250,$C154),"")</f>
        <v/>
      </c>
      <c r="W154" s="25" t="str">
        <f>IF(ISNUMBER(AVERAGEIFS(Observed!W$2:W$3250,Observed!$A$2:$A$3250,$A154,Observed!$C$2:$C$3250,$C154)),AVERAGEIFS(Observed!W$2:W$3250,Observed!$A$2:$A$3250,$A154,Observed!$C$2:$C$3250,$C154),"")</f>
        <v/>
      </c>
      <c r="X154" s="25" t="str">
        <f>IF(ISNUMBER(AVERAGEIFS(Observed!X$2:X$3250,Observed!$A$2:$A$3250,$A154,Observed!$C$2:$C$3250,$C154)),AVERAGEIFS(Observed!X$2:X$3250,Observed!$A$2:$A$3250,$A154,Observed!$C$2:$C$3250,$C154),"")</f>
        <v/>
      </c>
      <c r="Y154" s="23" t="str">
        <f>IF(ISNUMBER(AVERAGEIFS(Observed!Y$2:Y$3250,Observed!$A$2:$A$3250,$A154,Observed!$C$2:$C$3250,$C154)),AVERAGEIFS(Observed!Y$2:Y$3250,Observed!$A$2:$A$3250,$A154,Observed!$C$2:$C$3250,$C154),"")</f>
        <v/>
      </c>
      <c r="Z154" s="23" t="str">
        <f>IF(ISNUMBER(AVERAGEIFS(Observed!Z$2:Z$3250,Observed!$A$2:$A$3250,$A154,Observed!$C$2:$C$3250,$C154)),AVERAGEIFS(Observed!Z$2:Z$3250,Observed!$A$2:$A$3250,$A154,Observed!$C$2:$C$3250,$C154),"")</f>
        <v/>
      </c>
      <c r="AA154" s="23" t="str">
        <f>IF(ISNUMBER(AVERAGEIFS(Observed!AA$2:AA$3250,Observed!$A$2:$A$3250,$A154,Observed!$C$2:$C$3250,$C154)),AVERAGEIFS(Observed!AA$2:AA$3250,Observed!$A$2:$A$3250,$A154,Observed!$C$2:$C$3250,$C154),"")</f>
        <v/>
      </c>
      <c r="AB154" s="23" t="str">
        <f>IF(ISNUMBER(AVERAGEIFS(Observed!AB$2:AB$3250,Observed!$A$2:$A$3250,$A154,Observed!$C$2:$C$3250,$C154)),AVERAGEIFS(Observed!AB$2:AB$3250,Observed!$A$2:$A$3250,$A154,Observed!$C$2:$C$3250,$C154),"")</f>
        <v/>
      </c>
      <c r="AC154" s="23" t="str">
        <f>IF(ISNUMBER(AVERAGEIFS(Observed!AC$2:AC$3250,Observed!$A$2:$A$3250,$A154,Observed!$C$2:$C$3250,$C154)),AVERAGEIFS(Observed!AC$2:AC$3250,Observed!$A$2:$A$3250,$A154,Observed!$C$2:$C$3250,$C154),"")</f>
        <v/>
      </c>
      <c r="AD154" s="23" t="str">
        <f>IF(ISNUMBER(AVERAGEIFS(Observed!AD$2:AD$3250,Observed!$A$2:$A$3250,$A154,Observed!$C$2:$C$3250,$C154)),AVERAGEIFS(Observed!AD$2:AD$3250,Observed!$A$2:$A$3250,$A154,Observed!$C$2:$C$3250,$C154),"")</f>
        <v/>
      </c>
      <c r="AE154" s="23" t="str">
        <f>IF(ISNUMBER(AVERAGEIFS(Observed!AE$2:AE$3250,Observed!$A$2:$A$3250,$A154,Observed!$C$2:$C$3250,$C154)),AVERAGEIFS(Observed!AE$2:AE$3250,Observed!$A$2:$A$3250,$A154,Observed!$C$2:$C$3250,$C154),"")</f>
        <v/>
      </c>
      <c r="AF154" s="23" t="str">
        <f>IF(ISNUMBER(AVERAGEIFS(Observed!AF$2:AF$3250,Observed!$A$2:$A$3250,$A154,Observed!$C$2:$C$3250,$C154)),AVERAGEIFS(Observed!AF$2:AF$3250,Observed!$A$2:$A$3250,$A154,Observed!$C$2:$C$3250,$C154),"")</f>
        <v/>
      </c>
      <c r="AG154" s="23" t="str">
        <f>IF(ISNUMBER(AVERAGEIFS(Observed!AG$2:AG$3250,Observed!$A$2:$A$3250,$A154,Observed!$C$2:$C$3250,$C154)),AVERAGEIFS(Observed!AG$2:AG$3250,Observed!$A$2:$A$3250,$A154,Observed!$C$2:$C$3250,$C154),"")</f>
        <v/>
      </c>
      <c r="AH154" s="24" t="str">
        <f>IF(ISNUMBER(AVERAGEIFS(Observed!AH$2:AH$3250,Observed!$A$2:$A$3250,$A154,Observed!$C$2:$C$3250,$C154)),AVERAGEIFS(Observed!AH$2:AH$3250,Observed!$A$2:$A$3250,$A154,Observed!$C$2:$C$3250,$C154),"")</f>
        <v/>
      </c>
      <c r="AI154" s="24" t="str">
        <f>IF(ISNUMBER(AVERAGEIFS(Observed!AI$2:AI$3250,Observed!$A$2:$A$3250,$A154,Observed!$C$2:$C$3250,$C154)),AVERAGEIFS(Observed!AI$2:AI$3250,Observed!$A$2:$A$3250,$A154,Observed!$C$2:$C$3250,$C154),"")</f>
        <v/>
      </c>
      <c r="AJ154" s="24" t="str">
        <f>IF(ISNUMBER(AVERAGEIFS(Observed!AJ$2:AJ$3250,Observed!$A$2:$A$3250,$A154,Observed!$C$2:$C$3250,$C154)),AVERAGEIFS(Observed!AJ$2:AJ$3250,Observed!$A$2:$A$3250,$A154,Observed!$C$2:$C$3250,$C154),"")</f>
        <v/>
      </c>
      <c r="AK154" s="23" t="str">
        <f>IF(ISNUMBER(AVERAGEIFS(Observed!AK$2:AK$3250,Observed!$A$2:$A$3250,$A154,Observed!$C$2:$C$3250,$C154)),AVERAGEIFS(Observed!AK$2:AK$3250,Observed!$A$2:$A$3250,$A154,Observed!$C$2:$C$3250,$C154),"")</f>
        <v/>
      </c>
      <c r="AL154" s="24" t="str">
        <f>IF(ISNUMBER(AVERAGEIFS(Observed!AL$2:AL$3250,Observed!$A$2:$A$3250,$A154,Observed!$C$2:$C$3250,$C154)),AVERAGEIFS(Observed!AL$2:AL$3250,Observed!$A$2:$A$3250,$A154,Observed!$C$2:$C$3250,$C154),"")</f>
        <v/>
      </c>
      <c r="AM154" s="24" t="str">
        <f>IF(ISNUMBER(AVERAGEIFS(Observed!AM$2:AM$3250,Observed!$A$2:$A$3250,$A154,Observed!$C$2:$C$3250,$C154)),AVERAGEIFS(Observed!AM$2:AM$3250,Observed!$A$2:$A$3250,$A154,Observed!$C$2:$C$3250,$C154),"")</f>
        <v/>
      </c>
      <c r="AN154" s="24" t="str">
        <f>IF(ISNUMBER(AVERAGEIFS(Observed!AN$2:AN$3250,Observed!$A$2:$A$3250,$A154,Observed!$C$2:$C$3250,$C154)),AVERAGEIFS(Observed!AN$2:AN$3250,Observed!$A$2:$A$3250,$A154,Observed!$C$2:$C$3250,$C154),"")</f>
        <v/>
      </c>
      <c r="AO154" s="24" t="str">
        <f>IF(ISNUMBER(AVERAGEIFS(Observed!AO$2:AO$3250,Observed!$A$2:$A$3250,$A154,Observed!$C$2:$C$3250,$C154)),AVERAGEIFS(Observed!AO$2:AO$3250,Observed!$A$2:$A$3250,$A154,Observed!$C$2:$C$3250,$C154),"")</f>
        <v/>
      </c>
      <c r="AP154" s="24" t="str">
        <f>IF(ISNUMBER(AVERAGEIFS(Observed!AP$2:AP$3250,Observed!$A$2:$A$3250,$A154,Observed!$C$2:$C$3250,$C154)),AVERAGEIFS(Observed!AP$2:AP$3250,Observed!$A$2:$A$3250,$A154,Observed!$C$2:$C$3250,$C154),"")</f>
        <v/>
      </c>
      <c r="AQ154" s="24" t="str">
        <f>IF(ISNUMBER(AVERAGEIFS(Observed!AQ$2:AQ$3250,Observed!$A$2:$A$3250,$A154,Observed!$C$2:$C$3250,$C154)),AVERAGEIFS(Observed!AQ$2:AQ$3250,Observed!$A$2:$A$3250,$A154,Observed!$C$2:$C$3250,$C154),"")</f>
        <v/>
      </c>
      <c r="AR154" s="24" t="str">
        <f>IF(ISNUMBER(AVERAGEIFS(Observed!AR$2:AR$3250,Observed!$A$2:$A$3250,$A154,Observed!$C$2:$C$3250,$C154)),AVERAGEIFS(Observed!AR$2:AR$3250,Observed!$A$2:$A$3250,$A154,Observed!$C$2:$C$3250,$C154),"")</f>
        <v/>
      </c>
      <c r="AS154" s="23" t="str">
        <f>IF(ISNUMBER(AVERAGEIFS(Observed!AS$2:AS$3250,Observed!$A$2:$A$3250,$A154,Observed!$C$2:$C$3250,$C154)),AVERAGEIFS(Observed!AS$2:AS$3250,Observed!$A$2:$A$3250,$A154,Observed!$C$2:$C$3250,$C154),"")</f>
        <v/>
      </c>
      <c r="AT154" s="24" t="str">
        <f>IF(ISNUMBER(AVERAGEIFS(Observed!AT$2:AT$3250,Observed!$A$2:$A$3250,$A154,Observed!$C$2:$C$3250,$C154)),AVERAGEIFS(Observed!AT$2:AT$3250,Observed!$A$2:$A$3250,$A154,Observed!$C$2:$C$3250,$C154),"")</f>
        <v/>
      </c>
      <c r="AU154" s="23" t="str">
        <f>IF(ISNUMBER(AVERAGEIFS(Observed!AU$2:AU$3250,Observed!$A$2:$A$3250,$A154,Observed!$C$2:$C$3250,$C154)),AVERAGEIFS(Observed!AU$2:AU$3250,Observed!$A$2:$A$3250,$A154,Observed!$C$2:$C$3250,$C154),"")</f>
        <v/>
      </c>
      <c r="AV154" s="23" t="str">
        <f>IF(ISNUMBER(AVERAGEIFS(Observed!AV$2:AV$3250,Observed!$A$2:$A$3250,$A154,Observed!$C$2:$C$3250,$C154)),AVERAGEIFS(Observed!AV$2:AV$3250,Observed!$A$2:$A$3250,$A154,Observed!$C$2:$C$3250,$C154),"")</f>
        <v/>
      </c>
      <c r="AW154" s="2">
        <f>COUNTIFS(Observed!$A$2:$A$3250,$A154,Observed!$C$2:$C$3250,$C154)</f>
        <v>3</v>
      </c>
      <c r="AX154" s="2">
        <f t="shared" si="2"/>
        <v>1</v>
      </c>
    </row>
    <row r="155" spans="1:50" x14ac:dyDescent="0.25">
      <c r="A155" s="4" t="s">
        <v>120</v>
      </c>
      <c r="B155" t="s">
        <v>24</v>
      </c>
      <c r="C155" s="3">
        <v>42260</v>
      </c>
      <c r="D155">
        <v>1</v>
      </c>
      <c r="E155">
        <v>200</v>
      </c>
      <c r="J155" s="2" t="s">
        <v>45</v>
      </c>
      <c r="K155" s="2" t="s">
        <v>22</v>
      </c>
      <c r="L155">
        <v>6</v>
      </c>
      <c r="M155" s="2" t="s">
        <v>116</v>
      </c>
      <c r="N155" s="22">
        <f>IF(ISNUMBER(AVERAGEIFS(Observed!N$2:N$3250,Observed!$A$2:$A$3250,$A155,Observed!$C$2:$C$3250,$C155)),AVERAGEIFS(Observed!N$2:N$3250,Observed!$A$2:$A$3250,$A155,Observed!$C$2:$C$3250,$C155),"")</f>
        <v>1769.3333333333333</v>
      </c>
      <c r="O155" s="23">
        <f>IF(ISNUMBER(AVERAGEIFS(Observed!O$2:O$3250,Observed!$A$2:$A$3250,$A155,Observed!$C$2:$C$3250,$C155)),AVERAGEIFS(Observed!O$2:O$3250,Observed!$A$2:$A$3250,$A155,Observed!$C$2:$C$3250,$C155),"")</f>
        <v>176.93333333333331</v>
      </c>
      <c r="P155" s="23" t="str">
        <f>IF(ISNUMBER(AVERAGEIFS(Observed!P$2:P$3250,Observed!$A$2:$A$3250,$A155,Observed!$C$2:$C$3250,$C155)),AVERAGEIFS(Observed!P$2:P$3250,Observed!$A$2:$A$3250,$A155,Observed!$C$2:$C$3250,$C155),"")</f>
        <v/>
      </c>
      <c r="Q155" s="23" t="str">
        <f>IF(ISNUMBER(AVERAGEIFS(Observed!Q$2:Q$3250,Observed!$A$2:$A$3250,$A155,Observed!$C$2:$C$3250,$C155)),AVERAGEIFS(Observed!Q$2:Q$3250,Observed!$A$2:$A$3250,$A155,Observed!$C$2:$C$3250,$C155),"")</f>
        <v/>
      </c>
      <c r="R155" s="23" t="str">
        <f>IF(ISNUMBER(AVERAGEIFS(Observed!R$2:R$3250,Observed!$A$2:$A$3250,$A155,Observed!$C$2:$C$3250,$C155)),AVERAGEIFS(Observed!R$2:R$3250,Observed!$A$2:$A$3250,$A155,Observed!$C$2:$C$3250,$C155),"")</f>
        <v/>
      </c>
      <c r="S155" s="24" t="str">
        <f>IF(ISNUMBER(AVERAGEIFS(Observed!S$2:S$3250,Observed!$A$2:$A$3250,$A155,Observed!$C$2:$C$3250,$C155)),AVERAGEIFS(Observed!S$2:S$3250,Observed!$A$2:$A$3250,$A155,Observed!$C$2:$C$3250,$C155),"")</f>
        <v/>
      </c>
      <c r="T155" s="24" t="str">
        <f>IF(ISNUMBER(AVERAGEIFS(Observed!T$2:T$3250,Observed!$A$2:$A$3250,$A155,Observed!$C$2:$C$3250,$C155)),AVERAGEIFS(Observed!T$2:T$3250,Observed!$A$2:$A$3250,$A155,Observed!$C$2:$C$3250,$C155),"")</f>
        <v/>
      </c>
      <c r="U155" s="24" t="str">
        <f>IF(ISNUMBER(AVERAGEIFS(Observed!U$2:U$3250,Observed!$A$2:$A$3250,$A155,Observed!$C$2:$C$3250,$C155)),AVERAGEIFS(Observed!U$2:U$3250,Observed!$A$2:$A$3250,$A155,Observed!$C$2:$C$3250,$C155),"")</f>
        <v/>
      </c>
      <c r="V155" s="23" t="str">
        <f>IF(ISNUMBER(AVERAGEIFS(Observed!V$2:V$3250,Observed!$A$2:$A$3250,$A155,Observed!$C$2:$C$3250,$C155)),AVERAGEIFS(Observed!V$2:V$3250,Observed!$A$2:$A$3250,$A155,Observed!$C$2:$C$3250,$C155),"")</f>
        <v/>
      </c>
      <c r="W155" s="25" t="str">
        <f>IF(ISNUMBER(AVERAGEIFS(Observed!W$2:W$3250,Observed!$A$2:$A$3250,$A155,Observed!$C$2:$C$3250,$C155)),AVERAGEIFS(Observed!W$2:W$3250,Observed!$A$2:$A$3250,$A155,Observed!$C$2:$C$3250,$C155),"")</f>
        <v/>
      </c>
      <c r="X155" s="25" t="str">
        <f>IF(ISNUMBER(AVERAGEIFS(Observed!X$2:X$3250,Observed!$A$2:$A$3250,$A155,Observed!$C$2:$C$3250,$C155)),AVERAGEIFS(Observed!X$2:X$3250,Observed!$A$2:$A$3250,$A155,Observed!$C$2:$C$3250,$C155),"")</f>
        <v/>
      </c>
      <c r="Y155" s="23" t="str">
        <f>IF(ISNUMBER(AVERAGEIFS(Observed!Y$2:Y$3250,Observed!$A$2:$A$3250,$A155,Observed!$C$2:$C$3250,$C155)),AVERAGEIFS(Observed!Y$2:Y$3250,Observed!$A$2:$A$3250,$A155,Observed!$C$2:$C$3250,$C155),"")</f>
        <v/>
      </c>
      <c r="Z155" s="23" t="str">
        <f>IF(ISNUMBER(AVERAGEIFS(Observed!Z$2:Z$3250,Observed!$A$2:$A$3250,$A155,Observed!$C$2:$C$3250,$C155)),AVERAGEIFS(Observed!Z$2:Z$3250,Observed!$A$2:$A$3250,$A155,Observed!$C$2:$C$3250,$C155),"")</f>
        <v/>
      </c>
      <c r="AA155" s="23" t="str">
        <f>IF(ISNUMBER(AVERAGEIFS(Observed!AA$2:AA$3250,Observed!$A$2:$A$3250,$A155,Observed!$C$2:$C$3250,$C155)),AVERAGEIFS(Observed!AA$2:AA$3250,Observed!$A$2:$A$3250,$A155,Observed!$C$2:$C$3250,$C155),"")</f>
        <v/>
      </c>
      <c r="AB155" s="23" t="str">
        <f>IF(ISNUMBER(AVERAGEIFS(Observed!AB$2:AB$3250,Observed!$A$2:$A$3250,$A155,Observed!$C$2:$C$3250,$C155)),AVERAGEIFS(Observed!AB$2:AB$3250,Observed!$A$2:$A$3250,$A155,Observed!$C$2:$C$3250,$C155),"")</f>
        <v/>
      </c>
      <c r="AC155" s="23" t="str">
        <f>IF(ISNUMBER(AVERAGEIFS(Observed!AC$2:AC$3250,Observed!$A$2:$A$3250,$A155,Observed!$C$2:$C$3250,$C155)),AVERAGEIFS(Observed!AC$2:AC$3250,Observed!$A$2:$A$3250,$A155,Observed!$C$2:$C$3250,$C155),"")</f>
        <v/>
      </c>
      <c r="AD155" s="23" t="str">
        <f>IF(ISNUMBER(AVERAGEIFS(Observed!AD$2:AD$3250,Observed!$A$2:$A$3250,$A155,Observed!$C$2:$C$3250,$C155)),AVERAGEIFS(Observed!AD$2:AD$3250,Observed!$A$2:$A$3250,$A155,Observed!$C$2:$C$3250,$C155),"")</f>
        <v/>
      </c>
      <c r="AE155" s="23" t="str">
        <f>IF(ISNUMBER(AVERAGEIFS(Observed!AE$2:AE$3250,Observed!$A$2:$A$3250,$A155,Observed!$C$2:$C$3250,$C155)),AVERAGEIFS(Observed!AE$2:AE$3250,Observed!$A$2:$A$3250,$A155,Observed!$C$2:$C$3250,$C155),"")</f>
        <v/>
      </c>
      <c r="AF155" s="23" t="str">
        <f>IF(ISNUMBER(AVERAGEIFS(Observed!AF$2:AF$3250,Observed!$A$2:$A$3250,$A155,Observed!$C$2:$C$3250,$C155)),AVERAGEIFS(Observed!AF$2:AF$3250,Observed!$A$2:$A$3250,$A155,Observed!$C$2:$C$3250,$C155),"")</f>
        <v/>
      </c>
      <c r="AG155" s="23" t="str">
        <f>IF(ISNUMBER(AVERAGEIFS(Observed!AG$2:AG$3250,Observed!$A$2:$A$3250,$A155,Observed!$C$2:$C$3250,$C155)),AVERAGEIFS(Observed!AG$2:AG$3250,Observed!$A$2:$A$3250,$A155,Observed!$C$2:$C$3250,$C155),"")</f>
        <v/>
      </c>
      <c r="AH155" s="24" t="str">
        <f>IF(ISNUMBER(AVERAGEIFS(Observed!AH$2:AH$3250,Observed!$A$2:$A$3250,$A155,Observed!$C$2:$C$3250,$C155)),AVERAGEIFS(Observed!AH$2:AH$3250,Observed!$A$2:$A$3250,$A155,Observed!$C$2:$C$3250,$C155),"")</f>
        <v/>
      </c>
      <c r="AI155" s="24" t="str">
        <f>IF(ISNUMBER(AVERAGEIFS(Observed!AI$2:AI$3250,Observed!$A$2:$A$3250,$A155,Observed!$C$2:$C$3250,$C155)),AVERAGEIFS(Observed!AI$2:AI$3250,Observed!$A$2:$A$3250,$A155,Observed!$C$2:$C$3250,$C155),"")</f>
        <v/>
      </c>
      <c r="AJ155" s="24" t="str">
        <f>IF(ISNUMBER(AVERAGEIFS(Observed!AJ$2:AJ$3250,Observed!$A$2:$A$3250,$A155,Observed!$C$2:$C$3250,$C155)),AVERAGEIFS(Observed!AJ$2:AJ$3250,Observed!$A$2:$A$3250,$A155,Observed!$C$2:$C$3250,$C155),"")</f>
        <v/>
      </c>
      <c r="AK155" s="23" t="str">
        <f>IF(ISNUMBER(AVERAGEIFS(Observed!AK$2:AK$3250,Observed!$A$2:$A$3250,$A155,Observed!$C$2:$C$3250,$C155)),AVERAGEIFS(Observed!AK$2:AK$3250,Observed!$A$2:$A$3250,$A155,Observed!$C$2:$C$3250,$C155),"")</f>
        <v/>
      </c>
      <c r="AL155" s="24" t="str">
        <f>IF(ISNUMBER(AVERAGEIFS(Observed!AL$2:AL$3250,Observed!$A$2:$A$3250,$A155,Observed!$C$2:$C$3250,$C155)),AVERAGEIFS(Observed!AL$2:AL$3250,Observed!$A$2:$A$3250,$A155,Observed!$C$2:$C$3250,$C155),"")</f>
        <v/>
      </c>
      <c r="AM155" s="24" t="str">
        <f>IF(ISNUMBER(AVERAGEIFS(Observed!AM$2:AM$3250,Observed!$A$2:$A$3250,$A155,Observed!$C$2:$C$3250,$C155)),AVERAGEIFS(Observed!AM$2:AM$3250,Observed!$A$2:$A$3250,$A155,Observed!$C$2:$C$3250,$C155),"")</f>
        <v/>
      </c>
      <c r="AN155" s="24" t="str">
        <f>IF(ISNUMBER(AVERAGEIFS(Observed!AN$2:AN$3250,Observed!$A$2:$A$3250,$A155,Observed!$C$2:$C$3250,$C155)),AVERAGEIFS(Observed!AN$2:AN$3250,Observed!$A$2:$A$3250,$A155,Observed!$C$2:$C$3250,$C155),"")</f>
        <v/>
      </c>
      <c r="AO155" s="24" t="str">
        <f>IF(ISNUMBER(AVERAGEIFS(Observed!AO$2:AO$3250,Observed!$A$2:$A$3250,$A155,Observed!$C$2:$C$3250,$C155)),AVERAGEIFS(Observed!AO$2:AO$3250,Observed!$A$2:$A$3250,$A155,Observed!$C$2:$C$3250,$C155),"")</f>
        <v/>
      </c>
      <c r="AP155" s="24" t="str">
        <f>IF(ISNUMBER(AVERAGEIFS(Observed!AP$2:AP$3250,Observed!$A$2:$A$3250,$A155,Observed!$C$2:$C$3250,$C155)),AVERAGEIFS(Observed!AP$2:AP$3250,Observed!$A$2:$A$3250,$A155,Observed!$C$2:$C$3250,$C155),"")</f>
        <v/>
      </c>
      <c r="AQ155" s="24" t="str">
        <f>IF(ISNUMBER(AVERAGEIFS(Observed!AQ$2:AQ$3250,Observed!$A$2:$A$3250,$A155,Observed!$C$2:$C$3250,$C155)),AVERAGEIFS(Observed!AQ$2:AQ$3250,Observed!$A$2:$A$3250,$A155,Observed!$C$2:$C$3250,$C155),"")</f>
        <v/>
      </c>
      <c r="AR155" s="24" t="str">
        <f>IF(ISNUMBER(AVERAGEIFS(Observed!AR$2:AR$3250,Observed!$A$2:$A$3250,$A155,Observed!$C$2:$C$3250,$C155)),AVERAGEIFS(Observed!AR$2:AR$3250,Observed!$A$2:$A$3250,$A155,Observed!$C$2:$C$3250,$C155),"")</f>
        <v/>
      </c>
      <c r="AS155" s="23" t="str">
        <f>IF(ISNUMBER(AVERAGEIFS(Observed!AS$2:AS$3250,Observed!$A$2:$A$3250,$A155,Observed!$C$2:$C$3250,$C155)),AVERAGEIFS(Observed!AS$2:AS$3250,Observed!$A$2:$A$3250,$A155,Observed!$C$2:$C$3250,$C155),"")</f>
        <v/>
      </c>
      <c r="AT155" s="24" t="str">
        <f>IF(ISNUMBER(AVERAGEIFS(Observed!AT$2:AT$3250,Observed!$A$2:$A$3250,$A155,Observed!$C$2:$C$3250,$C155)),AVERAGEIFS(Observed!AT$2:AT$3250,Observed!$A$2:$A$3250,$A155,Observed!$C$2:$C$3250,$C155),"")</f>
        <v/>
      </c>
      <c r="AU155" s="23" t="str">
        <f>IF(ISNUMBER(AVERAGEIFS(Observed!AU$2:AU$3250,Observed!$A$2:$A$3250,$A155,Observed!$C$2:$C$3250,$C155)),AVERAGEIFS(Observed!AU$2:AU$3250,Observed!$A$2:$A$3250,$A155,Observed!$C$2:$C$3250,$C155),"")</f>
        <v/>
      </c>
      <c r="AV155" s="23" t="str">
        <f>IF(ISNUMBER(AVERAGEIFS(Observed!AV$2:AV$3250,Observed!$A$2:$A$3250,$A155,Observed!$C$2:$C$3250,$C155)),AVERAGEIFS(Observed!AV$2:AV$3250,Observed!$A$2:$A$3250,$A155,Observed!$C$2:$C$3250,$C155),"")</f>
        <v/>
      </c>
      <c r="AW155" s="2">
        <f>COUNTIFS(Observed!$A$2:$A$3250,$A155,Observed!$C$2:$C$3250,$C155)</f>
        <v>3</v>
      </c>
      <c r="AX155" s="2">
        <f t="shared" si="2"/>
        <v>1</v>
      </c>
    </row>
    <row r="156" spans="1:50" x14ac:dyDescent="0.25">
      <c r="A156" s="4" t="s">
        <v>121</v>
      </c>
      <c r="B156" t="s">
        <v>24</v>
      </c>
      <c r="C156" s="3">
        <v>42260</v>
      </c>
      <c r="D156">
        <v>1</v>
      </c>
      <c r="E156">
        <v>350</v>
      </c>
      <c r="J156" s="2" t="s">
        <v>45</v>
      </c>
      <c r="K156" s="2" t="s">
        <v>22</v>
      </c>
      <c r="L156">
        <v>6</v>
      </c>
      <c r="M156" s="2" t="s">
        <v>116</v>
      </c>
      <c r="N156" s="22">
        <f>IF(ISNUMBER(AVERAGEIFS(Observed!N$2:N$3250,Observed!$A$2:$A$3250,$A156,Observed!$C$2:$C$3250,$C156)),AVERAGEIFS(Observed!N$2:N$3250,Observed!$A$2:$A$3250,$A156,Observed!$C$2:$C$3250,$C156),"")</f>
        <v>2030.6666666666667</v>
      </c>
      <c r="O156" s="23">
        <f>IF(ISNUMBER(AVERAGEIFS(Observed!O$2:O$3250,Observed!$A$2:$A$3250,$A156,Observed!$C$2:$C$3250,$C156)),AVERAGEIFS(Observed!O$2:O$3250,Observed!$A$2:$A$3250,$A156,Observed!$C$2:$C$3250,$C156),"")</f>
        <v>203.06666666666669</v>
      </c>
      <c r="P156" s="23" t="str">
        <f>IF(ISNUMBER(AVERAGEIFS(Observed!P$2:P$3250,Observed!$A$2:$A$3250,$A156,Observed!$C$2:$C$3250,$C156)),AVERAGEIFS(Observed!P$2:P$3250,Observed!$A$2:$A$3250,$A156,Observed!$C$2:$C$3250,$C156),"")</f>
        <v/>
      </c>
      <c r="Q156" s="23" t="str">
        <f>IF(ISNUMBER(AVERAGEIFS(Observed!Q$2:Q$3250,Observed!$A$2:$A$3250,$A156,Observed!$C$2:$C$3250,$C156)),AVERAGEIFS(Observed!Q$2:Q$3250,Observed!$A$2:$A$3250,$A156,Observed!$C$2:$C$3250,$C156),"")</f>
        <v/>
      </c>
      <c r="R156" s="23" t="str">
        <f>IF(ISNUMBER(AVERAGEIFS(Observed!R$2:R$3250,Observed!$A$2:$A$3250,$A156,Observed!$C$2:$C$3250,$C156)),AVERAGEIFS(Observed!R$2:R$3250,Observed!$A$2:$A$3250,$A156,Observed!$C$2:$C$3250,$C156),"")</f>
        <v/>
      </c>
      <c r="S156" s="24" t="str">
        <f>IF(ISNUMBER(AVERAGEIFS(Observed!S$2:S$3250,Observed!$A$2:$A$3250,$A156,Observed!$C$2:$C$3250,$C156)),AVERAGEIFS(Observed!S$2:S$3250,Observed!$A$2:$A$3250,$A156,Observed!$C$2:$C$3250,$C156),"")</f>
        <v/>
      </c>
      <c r="T156" s="24" t="str">
        <f>IF(ISNUMBER(AVERAGEIFS(Observed!T$2:T$3250,Observed!$A$2:$A$3250,$A156,Observed!$C$2:$C$3250,$C156)),AVERAGEIFS(Observed!T$2:T$3250,Observed!$A$2:$A$3250,$A156,Observed!$C$2:$C$3250,$C156),"")</f>
        <v/>
      </c>
      <c r="U156" s="24" t="str">
        <f>IF(ISNUMBER(AVERAGEIFS(Observed!U$2:U$3250,Observed!$A$2:$A$3250,$A156,Observed!$C$2:$C$3250,$C156)),AVERAGEIFS(Observed!U$2:U$3250,Observed!$A$2:$A$3250,$A156,Observed!$C$2:$C$3250,$C156),"")</f>
        <v/>
      </c>
      <c r="V156" s="23" t="str">
        <f>IF(ISNUMBER(AVERAGEIFS(Observed!V$2:V$3250,Observed!$A$2:$A$3250,$A156,Observed!$C$2:$C$3250,$C156)),AVERAGEIFS(Observed!V$2:V$3250,Observed!$A$2:$A$3250,$A156,Observed!$C$2:$C$3250,$C156),"")</f>
        <v/>
      </c>
      <c r="W156" s="25" t="str">
        <f>IF(ISNUMBER(AVERAGEIFS(Observed!W$2:W$3250,Observed!$A$2:$A$3250,$A156,Observed!$C$2:$C$3250,$C156)),AVERAGEIFS(Observed!W$2:W$3250,Observed!$A$2:$A$3250,$A156,Observed!$C$2:$C$3250,$C156),"")</f>
        <v/>
      </c>
      <c r="X156" s="25" t="str">
        <f>IF(ISNUMBER(AVERAGEIFS(Observed!X$2:X$3250,Observed!$A$2:$A$3250,$A156,Observed!$C$2:$C$3250,$C156)),AVERAGEIFS(Observed!X$2:X$3250,Observed!$A$2:$A$3250,$A156,Observed!$C$2:$C$3250,$C156),"")</f>
        <v/>
      </c>
      <c r="Y156" s="23" t="str">
        <f>IF(ISNUMBER(AVERAGEIFS(Observed!Y$2:Y$3250,Observed!$A$2:$A$3250,$A156,Observed!$C$2:$C$3250,$C156)),AVERAGEIFS(Observed!Y$2:Y$3250,Observed!$A$2:$A$3250,$A156,Observed!$C$2:$C$3250,$C156),"")</f>
        <v/>
      </c>
      <c r="Z156" s="23" t="str">
        <f>IF(ISNUMBER(AVERAGEIFS(Observed!Z$2:Z$3250,Observed!$A$2:$A$3250,$A156,Observed!$C$2:$C$3250,$C156)),AVERAGEIFS(Observed!Z$2:Z$3250,Observed!$A$2:$A$3250,$A156,Observed!$C$2:$C$3250,$C156),"")</f>
        <v/>
      </c>
      <c r="AA156" s="23" t="str">
        <f>IF(ISNUMBER(AVERAGEIFS(Observed!AA$2:AA$3250,Observed!$A$2:$A$3250,$A156,Observed!$C$2:$C$3250,$C156)),AVERAGEIFS(Observed!AA$2:AA$3250,Observed!$A$2:$A$3250,$A156,Observed!$C$2:$C$3250,$C156),"")</f>
        <v/>
      </c>
      <c r="AB156" s="23" t="str">
        <f>IF(ISNUMBER(AVERAGEIFS(Observed!AB$2:AB$3250,Observed!$A$2:$A$3250,$A156,Observed!$C$2:$C$3250,$C156)),AVERAGEIFS(Observed!AB$2:AB$3250,Observed!$A$2:$A$3250,$A156,Observed!$C$2:$C$3250,$C156),"")</f>
        <v/>
      </c>
      <c r="AC156" s="23" t="str">
        <f>IF(ISNUMBER(AVERAGEIFS(Observed!AC$2:AC$3250,Observed!$A$2:$A$3250,$A156,Observed!$C$2:$C$3250,$C156)),AVERAGEIFS(Observed!AC$2:AC$3250,Observed!$A$2:$A$3250,$A156,Observed!$C$2:$C$3250,$C156),"")</f>
        <v/>
      </c>
      <c r="AD156" s="23" t="str">
        <f>IF(ISNUMBER(AVERAGEIFS(Observed!AD$2:AD$3250,Observed!$A$2:$A$3250,$A156,Observed!$C$2:$C$3250,$C156)),AVERAGEIFS(Observed!AD$2:AD$3250,Observed!$A$2:$A$3250,$A156,Observed!$C$2:$C$3250,$C156),"")</f>
        <v/>
      </c>
      <c r="AE156" s="23" t="str">
        <f>IF(ISNUMBER(AVERAGEIFS(Observed!AE$2:AE$3250,Observed!$A$2:$A$3250,$A156,Observed!$C$2:$C$3250,$C156)),AVERAGEIFS(Observed!AE$2:AE$3250,Observed!$A$2:$A$3250,$A156,Observed!$C$2:$C$3250,$C156),"")</f>
        <v/>
      </c>
      <c r="AF156" s="23" t="str">
        <f>IF(ISNUMBER(AVERAGEIFS(Observed!AF$2:AF$3250,Observed!$A$2:$A$3250,$A156,Observed!$C$2:$C$3250,$C156)),AVERAGEIFS(Observed!AF$2:AF$3250,Observed!$A$2:$A$3250,$A156,Observed!$C$2:$C$3250,$C156),"")</f>
        <v/>
      </c>
      <c r="AG156" s="23" t="str">
        <f>IF(ISNUMBER(AVERAGEIFS(Observed!AG$2:AG$3250,Observed!$A$2:$A$3250,$A156,Observed!$C$2:$C$3250,$C156)),AVERAGEIFS(Observed!AG$2:AG$3250,Observed!$A$2:$A$3250,$A156,Observed!$C$2:$C$3250,$C156),"")</f>
        <v/>
      </c>
      <c r="AH156" s="24" t="str">
        <f>IF(ISNUMBER(AVERAGEIFS(Observed!AH$2:AH$3250,Observed!$A$2:$A$3250,$A156,Observed!$C$2:$C$3250,$C156)),AVERAGEIFS(Observed!AH$2:AH$3250,Observed!$A$2:$A$3250,$A156,Observed!$C$2:$C$3250,$C156),"")</f>
        <v/>
      </c>
      <c r="AI156" s="24" t="str">
        <f>IF(ISNUMBER(AVERAGEIFS(Observed!AI$2:AI$3250,Observed!$A$2:$A$3250,$A156,Observed!$C$2:$C$3250,$C156)),AVERAGEIFS(Observed!AI$2:AI$3250,Observed!$A$2:$A$3250,$A156,Observed!$C$2:$C$3250,$C156),"")</f>
        <v/>
      </c>
      <c r="AJ156" s="24" t="str">
        <f>IF(ISNUMBER(AVERAGEIFS(Observed!AJ$2:AJ$3250,Observed!$A$2:$A$3250,$A156,Observed!$C$2:$C$3250,$C156)),AVERAGEIFS(Observed!AJ$2:AJ$3250,Observed!$A$2:$A$3250,$A156,Observed!$C$2:$C$3250,$C156),"")</f>
        <v/>
      </c>
      <c r="AK156" s="23" t="str">
        <f>IF(ISNUMBER(AVERAGEIFS(Observed!AK$2:AK$3250,Observed!$A$2:$A$3250,$A156,Observed!$C$2:$C$3250,$C156)),AVERAGEIFS(Observed!AK$2:AK$3250,Observed!$A$2:$A$3250,$A156,Observed!$C$2:$C$3250,$C156),"")</f>
        <v/>
      </c>
      <c r="AL156" s="24" t="str">
        <f>IF(ISNUMBER(AVERAGEIFS(Observed!AL$2:AL$3250,Observed!$A$2:$A$3250,$A156,Observed!$C$2:$C$3250,$C156)),AVERAGEIFS(Observed!AL$2:AL$3250,Observed!$A$2:$A$3250,$A156,Observed!$C$2:$C$3250,$C156),"")</f>
        <v/>
      </c>
      <c r="AM156" s="24" t="str">
        <f>IF(ISNUMBER(AVERAGEIFS(Observed!AM$2:AM$3250,Observed!$A$2:$A$3250,$A156,Observed!$C$2:$C$3250,$C156)),AVERAGEIFS(Observed!AM$2:AM$3250,Observed!$A$2:$A$3250,$A156,Observed!$C$2:$C$3250,$C156),"")</f>
        <v/>
      </c>
      <c r="AN156" s="24" t="str">
        <f>IF(ISNUMBER(AVERAGEIFS(Observed!AN$2:AN$3250,Observed!$A$2:$A$3250,$A156,Observed!$C$2:$C$3250,$C156)),AVERAGEIFS(Observed!AN$2:AN$3250,Observed!$A$2:$A$3250,$A156,Observed!$C$2:$C$3250,$C156),"")</f>
        <v/>
      </c>
      <c r="AO156" s="24" t="str">
        <f>IF(ISNUMBER(AVERAGEIFS(Observed!AO$2:AO$3250,Observed!$A$2:$A$3250,$A156,Observed!$C$2:$C$3250,$C156)),AVERAGEIFS(Observed!AO$2:AO$3250,Observed!$A$2:$A$3250,$A156,Observed!$C$2:$C$3250,$C156),"")</f>
        <v/>
      </c>
      <c r="AP156" s="24" t="str">
        <f>IF(ISNUMBER(AVERAGEIFS(Observed!AP$2:AP$3250,Observed!$A$2:$A$3250,$A156,Observed!$C$2:$C$3250,$C156)),AVERAGEIFS(Observed!AP$2:AP$3250,Observed!$A$2:$A$3250,$A156,Observed!$C$2:$C$3250,$C156),"")</f>
        <v/>
      </c>
      <c r="AQ156" s="24" t="str">
        <f>IF(ISNUMBER(AVERAGEIFS(Observed!AQ$2:AQ$3250,Observed!$A$2:$A$3250,$A156,Observed!$C$2:$C$3250,$C156)),AVERAGEIFS(Observed!AQ$2:AQ$3250,Observed!$A$2:$A$3250,$A156,Observed!$C$2:$C$3250,$C156),"")</f>
        <v/>
      </c>
      <c r="AR156" s="24" t="str">
        <f>IF(ISNUMBER(AVERAGEIFS(Observed!AR$2:AR$3250,Observed!$A$2:$A$3250,$A156,Observed!$C$2:$C$3250,$C156)),AVERAGEIFS(Observed!AR$2:AR$3250,Observed!$A$2:$A$3250,$A156,Observed!$C$2:$C$3250,$C156),"")</f>
        <v/>
      </c>
      <c r="AS156" s="23" t="str">
        <f>IF(ISNUMBER(AVERAGEIFS(Observed!AS$2:AS$3250,Observed!$A$2:$A$3250,$A156,Observed!$C$2:$C$3250,$C156)),AVERAGEIFS(Observed!AS$2:AS$3250,Observed!$A$2:$A$3250,$A156,Observed!$C$2:$C$3250,$C156),"")</f>
        <v/>
      </c>
      <c r="AT156" s="24" t="str">
        <f>IF(ISNUMBER(AVERAGEIFS(Observed!AT$2:AT$3250,Observed!$A$2:$A$3250,$A156,Observed!$C$2:$C$3250,$C156)),AVERAGEIFS(Observed!AT$2:AT$3250,Observed!$A$2:$A$3250,$A156,Observed!$C$2:$C$3250,$C156),"")</f>
        <v/>
      </c>
      <c r="AU156" s="23" t="str">
        <f>IF(ISNUMBER(AVERAGEIFS(Observed!AU$2:AU$3250,Observed!$A$2:$A$3250,$A156,Observed!$C$2:$C$3250,$C156)),AVERAGEIFS(Observed!AU$2:AU$3250,Observed!$A$2:$A$3250,$A156,Observed!$C$2:$C$3250,$C156),"")</f>
        <v/>
      </c>
      <c r="AV156" s="23" t="str">
        <f>IF(ISNUMBER(AVERAGEIFS(Observed!AV$2:AV$3250,Observed!$A$2:$A$3250,$A156,Observed!$C$2:$C$3250,$C156)),AVERAGEIFS(Observed!AV$2:AV$3250,Observed!$A$2:$A$3250,$A156,Observed!$C$2:$C$3250,$C156),"")</f>
        <v/>
      </c>
      <c r="AW156" s="2">
        <f>COUNTIFS(Observed!$A$2:$A$3250,$A156,Observed!$C$2:$C$3250,$C156)</f>
        <v>3</v>
      </c>
      <c r="AX156" s="2">
        <f t="shared" si="2"/>
        <v>1</v>
      </c>
    </row>
    <row r="157" spans="1:50" x14ac:dyDescent="0.25">
      <c r="A157" s="4" t="s">
        <v>122</v>
      </c>
      <c r="B157" t="s">
        <v>24</v>
      </c>
      <c r="C157" s="3">
        <v>42260</v>
      </c>
      <c r="D157">
        <v>1</v>
      </c>
      <c r="E157">
        <v>500</v>
      </c>
      <c r="J157" s="2" t="s">
        <v>45</v>
      </c>
      <c r="K157" s="2" t="s">
        <v>22</v>
      </c>
      <c r="L157">
        <v>6</v>
      </c>
      <c r="M157" s="2" t="s">
        <v>116</v>
      </c>
      <c r="N157" s="22">
        <f>IF(ISNUMBER(AVERAGEIFS(Observed!N$2:N$3250,Observed!$A$2:$A$3250,$A157,Observed!$C$2:$C$3250,$C157)),AVERAGEIFS(Observed!N$2:N$3250,Observed!$A$2:$A$3250,$A157,Observed!$C$2:$C$3250,$C157),"")</f>
        <v>2226.6666666666665</v>
      </c>
      <c r="O157" s="23">
        <f>IF(ISNUMBER(AVERAGEIFS(Observed!O$2:O$3250,Observed!$A$2:$A$3250,$A157,Observed!$C$2:$C$3250,$C157)),AVERAGEIFS(Observed!O$2:O$3250,Observed!$A$2:$A$3250,$A157,Observed!$C$2:$C$3250,$C157),"")</f>
        <v>222.66666666666666</v>
      </c>
      <c r="P157" s="23" t="str">
        <f>IF(ISNUMBER(AVERAGEIFS(Observed!P$2:P$3250,Observed!$A$2:$A$3250,$A157,Observed!$C$2:$C$3250,$C157)),AVERAGEIFS(Observed!P$2:P$3250,Observed!$A$2:$A$3250,$A157,Observed!$C$2:$C$3250,$C157),"")</f>
        <v/>
      </c>
      <c r="Q157" s="23" t="str">
        <f>IF(ISNUMBER(AVERAGEIFS(Observed!Q$2:Q$3250,Observed!$A$2:$A$3250,$A157,Observed!$C$2:$C$3250,$C157)),AVERAGEIFS(Observed!Q$2:Q$3250,Observed!$A$2:$A$3250,$A157,Observed!$C$2:$C$3250,$C157),"")</f>
        <v/>
      </c>
      <c r="R157" s="23" t="str">
        <f>IF(ISNUMBER(AVERAGEIFS(Observed!R$2:R$3250,Observed!$A$2:$A$3250,$A157,Observed!$C$2:$C$3250,$C157)),AVERAGEIFS(Observed!R$2:R$3250,Observed!$A$2:$A$3250,$A157,Observed!$C$2:$C$3250,$C157),"")</f>
        <v/>
      </c>
      <c r="S157" s="24" t="str">
        <f>IF(ISNUMBER(AVERAGEIFS(Observed!S$2:S$3250,Observed!$A$2:$A$3250,$A157,Observed!$C$2:$C$3250,$C157)),AVERAGEIFS(Observed!S$2:S$3250,Observed!$A$2:$A$3250,$A157,Observed!$C$2:$C$3250,$C157),"")</f>
        <v/>
      </c>
      <c r="T157" s="24" t="str">
        <f>IF(ISNUMBER(AVERAGEIFS(Observed!T$2:T$3250,Observed!$A$2:$A$3250,$A157,Observed!$C$2:$C$3250,$C157)),AVERAGEIFS(Observed!T$2:T$3250,Observed!$A$2:$A$3250,$A157,Observed!$C$2:$C$3250,$C157),"")</f>
        <v/>
      </c>
      <c r="U157" s="24" t="str">
        <f>IF(ISNUMBER(AVERAGEIFS(Observed!U$2:U$3250,Observed!$A$2:$A$3250,$A157,Observed!$C$2:$C$3250,$C157)),AVERAGEIFS(Observed!U$2:U$3250,Observed!$A$2:$A$3250,$A157,Observed!$C$2:$C$3250,$C157),"")</f>
        <v/>
      </c>
      <c r="V157" s="23" t="str">
        <f>IF(ISNUMBER(AVERAGEIFS(Observed!V$2:V$3250,Observed!$A$2:$A$3250,$A157,Observed!$C$2:$C$3250,$C157)),AVERAGEIFS(Observed!V$2:V$3250,Observed!$A$2:$A$3250,$A157,Observed!$C$2:$C$3250,$C157),"")</f>
        <v/>
      </c>
      <c r="W157" s="25" t="str">
        <f>IF(ISNUMBER(AVERAGEIFS(Observed!W$2:W$3250,Observed!$A$2:$A$3250,$A157,Observed!$C$2:$C$3250,$C157)),AVERAGEIFS(Observed!W$2:W$3250,Observed!$A$2:$A$3250,$A157,Observed!$C$2:$C$3250,$C157),"")</f>
        <v/>
      </c>
      <c r="X157" s="25" t="str">
        <f>IF(ISNUMBER(AVERAGEIFS(Observed!X$2:X$3250,Observed!$A$2:$A$3250,$A157,Observed!$C$2:$C$3250,$C157)),AVERAGEIFS(Observed!X$2:X$3250,Observed!$A$2:$A$3250,$A157,Observed!$C$2:$C$3250,$C157),"")</f>
        <v/>
      </c>
      <c r="Y157" s="23" t="str">
        <f>IF(ISNUMBER(AVERAGEIFS(Observed!Y$2:Y$3250,Observed!$A$2:$A$3250,$A157,Observed!$C$2:$C$3250,$C157)),AVERAGEIFS(Observed!Y$2:Y$3250,Observed!$A$2:$A$3250,$A157,Observed!$C$2:$C$3250,$C157),"")</f>
        <v/>
      </c>
      <c r="Z157" s="23" t="str">
        <f>IF(ISNUMBER(AVERAGEIFS(Observed!Z$2:Z$3250,Observed!$A$2:$A$3250,$A157,Observed!$C$2:$C$3250,$C157)),AVERAGEIFS(Observed!Z$2:Z$3250,Observed!$A$2:$A$3250,$A157,Observed!$C$2:$C$3250,$C157),"")</f>
        <v/>
      </c>
      <c r="AA157" s="23" t="str">
        <f>IF(ISNUMBER(AVERAGEIFS(Observed!AA$2:AA$3250,Observed!$A$2:$A$3250,$A157,Observed!$C$2:$C$3250,$C157)),AVERAGEIFS(Observed!AA$2:AA$3250,Observed!$A$2:$A$3250,$A157,Observed!$C$2:$C$3250,$C157),"")</f>
        <v/>
      </c>
      <c r="AB157" s="23" t="str">
        <f>IF(ISNUMBER(AVERAGEIFS(Observed!AB$2:AB$3250,Observed!$A$2:$A$3250,$A157,Observed!$C$2:$C$3250,$C157)),AVERAGEIFS(Observed!AB$2:AB$3250,Observed!$A$2:$A$3250,$A157,Observed!$C$2:$C$3250,$C157),"")</f>
        <v/>
      </c>
      <c r="AC157" s="23" t="str">
        <f>IF(ISNUMBER(AVERAGEIFS(Observed!AC$2:AC$3250,Observed!$A$2:$A$3250,$A157,Observed!$C$2:$C$3250,$C157)),AVERAGEIFS(Observed!AC$2:AC$3250,Observed!$A$2:$A$3250,$A157,Observed!$C$2:$C$3250,$C157),"")</f>
        <v/>
      </c>
      <c r="AD157" s="23" t="str">
        <f>IF(ISNUMBER(AVERAGEIFS(Observed!AD$2:AD$3250,Observed!$A$2:$A$3250,$A157,Observed!$C$2:$C$3250,$C157)),AVERAGEIFS(Observed!AD$2:AD$3250,Observed!$A$2:$A$3250,$A157,Observed!$C$2:$C$3250,$C157),"")</f>
        <v/>
      </c>
      <c r="AE157" s="23" t="str">
        <f>IF(ISNUMBER(AVERAGEIFS(Observed!AE$2:AE$3250,Observed!$A$2:$A$3250,$A157,Observed!$C$2:$C$3250,$C157)),AVERAGEIFS(Observed!AE$2:AE$3250,Observed!$A$2:$A$3250,$A157,Observed!$C$2:$C$3250,$C157),"")</f>
        <v/>
      </c>
      <c r="AF157" s="23" t="str">
        <f>IF(ISNUMBER(AVERAGEIFS(Observed!AF$2:AF$3250,Observed!$A$2:$A$3250,$A157,Observed!$C$2:$C$3250,$C157)),AVERAGEIFS(Observed!AF$2:AF$3250,Observed!$A$2:$A$3250,$A157,Observed!$C$2:$C$3250,$C157),"")</f>
        <v/>
      </c>
      <c r="AG157" s="23" t="str">
        <f>IF(ISNUMBER(AVERAGEIFS(Observed!AG$2:AG$3250,Observed!$A$2:$A$3250,$A157,Observed!$C$2:$C$3250,$C157)),AVERAGEIFS(Observed!AG$2:AG$3250,Observed!$A$2:$A$3250,$A157,Observed!$C$2:$C$3250,$C157),"")</f>
        <v/>
      </c>
      <c r="AH157" s="24" t="str">
        <f>IF(ISNUMBER(AVERAGEIFS(Observed!AH$2:AH$3250,Observed!$A$2:$A$3250,$A157,Observed!$C$2:$C$3250,$C157)),AVERAGEIFS(Observed!AH$2:AH$3250,Observed!$A$2:$A$3250,$A157,Observed!$C$2:$C$3250,$C157),"")</f>
        <v/>
      </c>
      <c r="AI157" s="24" t="str">
        <f>IF(ISNUMBER(AVERAGEIFS(Observed!AI$2:AI$3250,Observed!$A$2:$A$3250,$A157,Observed!$C$2:$C$3250,$C157)),AVERAGEIFS(Observed!AI$2:AI$3250,Observed!$A$2:$A$3250,$A157,Observed!$C$2:$C$3250,$C157),"")</f>
        <v/>
      </c>
      <c r="AJ157" s="24" t="str">
        <f>IF(ISNUMBER(AVERAGEIFS(Observed!AJ$2:AJ$3250,Observed!$A$2:$A$3250,$A157,Observed!$C$2:$C$3250,$C157)),AVERAGEIFS(Observed!AJ$2:AJ$3250,Observed!$A$2:$A$3250,$A157,Observed!$C$2:$C$3250,$C157),"")</f>
        <v/>
      </c>
      <c r="AK157" s="23" t="str">
        <f>IF(ISNUMBER(AVERAGEIFS(Observed!AK$2:AK$3250,Observed!$A$2:$A$3250,$A157,Observed!$C$2:$C$3250,$C157)),AVERAGEIFS(Observed!AK$2:AK$3250,Observed!$A$2:$A$3250,$A157,Observed!$C$2:$C$3250,$C157),"")</f>
        <v/>
      </c>
      <c r="AL157" s="24" t="str">
        <f>IF(ISNUMBER(AVERAGEIFS(Observed!AL$2:AL$3250,Observed!$A$2:$A$3250,$A157,Observed!$C$2:$C$3250,$C157)),AVERAGEIFS(Observed!AL$2:AL$3250,Observed!$A$2:$A$3250,$A157,Observed!$C$2:$C$3250,$C157),"")</f>
        <v/>
      </c>
      <c r="AM157" s="24" t="str">
        <f>IF(ISNUMBER(AVERAGEIFS(Observed!AM$2:AM$3250,Observed!$A$2:$A$3250,$A157,Observed!$C$2:$C$3250,$C157)),AVERAGEIFS(Observed!AM$2:AM$3250,Observed!$A$2:$A$3250,$A157,Observed!$C$2:$C$3250,$C157),"")</f>
        <v/>
      </c>
      <c r="AN157" s="24" t="str">
        <f>IF(ISNUMBER(AVERAGEIFS(Observed!AN$2:AN$3250,Observed!$A$2:$A$3250,$A157,Observed!$C$2:$C$3250,$C157)),AVERAGEIFS(Observed!AN$2:AN$3250,Observed!$A$2:$A$3250,$A157,Observed!$C$2:$C$3250,$C157),"")</f>
        <v/>
      </c>
      <c r="AO157" s="24" t="str">
        <f>IF(ISNUMBER(AVERAGEIFS(Observed!AO$2:AO$3250,Observed!$A$2:$A$3250,$A157,Observed!$C$2:$C$3250,$C157)),AVERAGEIFS(Observed!AO$2:AO$3250,Observed!$A$2:$A$3250,$A157,Observed!$C$2:$C$3250,$C157),"")</f>
        <v/>
      </c>
      <c r="AP157" s="24" t="str">
        <f>IF(ISNUMBER(AVERAGEIFS(Observed!AP$2:AP$3250,Observed!$A$2:$A$3250,$A157,Observed!$C$2:$C$3250,$C157)),AVERAGEIFS(Observed!AP$2:AP$3250,Observed!$A$2:$A$3250,$A157,Observed!$C$2:$C$3250,$C157),"")</f>
        <v/>
      </c>
      <c r="AQ157" s="24" t="str">
        <f>IF(ISNUMBER(AVERAGEIFS(Observed!AQ$2:AQ$3250,Observed!$A$2:$A$3250,$A157,Observed!$C$2:$C$3250,$C157)),AVERAGEIFS(Observed!AQ$2:AQ$3250,Observed!$A$2:$A$3250,$A157,Observed!$C$2:$C$3250,$C157),"")</f>
        <v/>
      </c>
      <c r="AR157" s="24" t="str">
        <f>IF(ISNUMBER(AVERAGEIFS(Observed!AR$2:AR$3250,Observed!$A$2:$A$3250,$A157,Observed!$C$2:$C$3250,$C157)),AVERAGEIFS(Observed!AR$2:AR$3250,Observed!$A$2:$A$3250,$A157,Observed!$C$2:$C$3250,$C157),"")</f>
        <v/>
      </c>
      <c r="AS157" s="23" t="str">
        <f>IF(ISNUMBER(AVERAGEIFS(Observed!AS$2:AS$3250,Observed!$A$2:$A$3250,$A157,Observed!$C$2:$C$3250,$C157)),AVERAGEIFS(Observed!AS$2:AS$3250,Observed!$A$2:$A$3250,$A157,Observed!$C$2:$C$3250,$C157),"")</f>
        <v/>
      </c>
      <c r="AT157" s="24" t="str">
        <f>IF(ISNUMBER(AVERAGEIFS(Observed!AT$2:AT$3250,Observed!$A$2:$A$3250,$A157,Observed!$C$2:$C$3250,$C157)),AVERAGEIFS(Observed!AT$2:AT$3250,Observed!$A$2:$A$3250,$A157,Observed!$C$2:$C$3250,$C157),"")</f>
        <v/>
      </c>
      <c r="AU157" s="23" t="str">
        <f>IF(ISNUMBER(AVERAGEIFS(Observed!AU$2:AU$3250,Observed!$A$2:$A$3250,$A157,Observed!$C$2:$C$3250,$C157)),AVERAGEIFS(Observed!AU$2:AU$3250,Observed!$A$2:$A$3250,$A157,Observed!$C$2:$C$3250,$C157),"")</f>
        <v/>
      </c>
      <c r="AV157" s="23" t="str">
        <f>IF(ISNUMBER(AVERAGEIFS(Observed!AV$2:AV$3250,Observed!$A$2:$A$3250,$A157,Observed!$C$2:$C$3250,$C157)),AVERAGEIFS(Observed!AV$2:AV$3250,Observed!$A$2:$A$3250,$A157,Observed!$C$2:$C$3250,$C157),"")</f>
        <v/>
      </c>
      <c r="AW157" s="2">
        <f>COUNTIFS(Observed!$A$2:$A$3250,$A157,Observed!$C$2:$C$3250,$C157)</f>
        <v>3</v>
      </c>
      <c r="AX157" s="2">
        <f t="shared" si="2"/>
        <v>1</v>
      </c>
    </row>
    <row r="158" spans="1:50" x14ac:dyDescent="0.25">
      <c r="A158" s="4" t="s">
        <v>117</v>
      </c>
      <c r="B158" t="s">
        <v>24</v>
      </c>
      <c r="C158" s="3">
        <v>42261</v>
      </c>
      <c r="D158">
        <v>1</v>
      </c>
      <c r="E158">
        <v>0</v>
      </c>
      <c r="J158" s="2" t="s">
        <v>45</v>
      </c>
      <c r="K158" s="2" t="s">
        <v>26</v>
      </c>
      <c r="L158">
        <v>7</v>
      </c>
      <c r="M158" s="2" t="s">
        <v>21</v>
      </c>
      <c r="N158" s="22" t="str">
        <f>IF(ISNUMBER(AVERAGEIFS(Observed!N$2:N$3250,Observed!$A$2:$A$3250,$A158,Observed!$C$2:$C$3250,$C158)),AVERAGEIFS(Observed!N$2:N$3250,Observed!$A$2:$A$3250,$A158,Observed!$C$2:$C$3250,$C158),"")</f>
        <v/>
      </c>
      <c r="O158" s="23" t="str">
        <f>IF(ISNUMBER(AVERAGEIFS(Observed!O$2:O$3250,Observed!$A$2:$A$3250,$A158,Observed!$C$2:$C$3250,$C158)),AVERAGEIFS(Observed!O$2:O$3250,Observed!$A$2:$A$3250,$A158,Observed!$C$2:$C$3250,$C158),"")</f>
        <v/>
      </c>
      <c r="P158" s="23">
        <f>IF(ISNUMBER(AVERAGEIFS(Observed!P$2:P$3250,Observed!$A$2:$A$3250,$A158,Observed!$C$2:$C$3250,$C158)),AVERAGEIFS(Observed!P$2:P$3250,Observed!$A$2:$A$3250,$A158,Observed!$C$2:$C$3250,$C158),"")</f>
        <v>18.806666666666668</v>
      </c>
      <c r="Q158" s="23">
        <f>IF(ISNUMBER(AVERAGEIFS(Observed!Q$2:Q$3250,Observed!$A$2:$A$3250,$A158,Observed!$C$2:$C$3250,$C158)),AVERAGEIFS(Observed!Q$2:Q$3250,Observed!$A$2:$A$3250,$A158,Observed!$C$2:$C$3250,$C158),"")</f>
        <v>18.806666666666668</v>
      </c>
      <c r="R158" s="23">
        <f>IF(ISNUMBER(AVERAGEIFS(Observed!R$2:R$3250,Observed!$A$2:$A$3250,$A158,Observed!$C$2:$C$3250,$C158)),AVERAGEIFS(Observed!R$2:R$3250,Observed!$A$2:$A$3250,$A158,Observed!$C$2:$C$3250,$C158),"")</f>
        <v>34.15</v>
      </c>
      <c r="S158" s="24" t="str">
        <f>IF(ISNUMBER(AVERAGEIFS(Observed!S$2:S$3250,Observed!$A$2:$A$3250,$A158,Observed!$C$2:$C$3250,$C158)),AVERAGEIFS(Observed!S$2:S$3250,Observed!$A$2:$A$3250,$A158,Observed!$C$2:$C$3250,$C158),"")</f>
        <v/>
      </c>
      <c r="T158" s="24" t="str">
        <f>IF(ISNUMBER(AVERAGEIFS(Observed!T$2:T$3250,Observed!$A$2:$A$3250,$A158,Observed!$C$2:$C$3250,$C158)),AVERAGEIFS(Observed!T$2:T$3250,Observed!$A$2:$A$3250,$A158,Observed!$C$2:$C$3250,$C158),"")</f>
        <v/>
      </c>
      <c r="U158" s="24" t="str">
        <f>IF(ISNUMBER(AVERAGEIFS(Observed!U$2:U$3250,Observed!$A$2:$A$3250,$A158,Observed!$C$2:$C$3250,$C158)),AVERAGEIFS(Observed!U$2:U$3250,Observed!$A$2:$A$3250,$A158,Observed!$C$2:$C$3250,$C158),"")</f>
        <v/>
      </c>
      <c r="V158" s="23" t="str">
        <f>IF(ISNUMBER(AVERAGEIFS(Observed!V$2:V$3250,Observed!$A$2:$A$3250,$A158,Observed!$C$2:$C$3250,$C158)),AVERAGEIFS(Observed!V$2:V$3250,Observed!$A$2:$A$3250,$A158,Observed!$C$2:$C$3250,$C158),"")</f>
        <v/>
      </c>
      <c r="W158" s="25" t="str">
        <f>IF(ISNUMBER(AVERAGEIFS(Observed!W$2:W$3250,Observed!$A$2:$A$3250,$A158,Observed!$C$2:$C$3250,$C158)),AVERAGEIFS(Observed!W$2:W$3250,Observed!$A$2:$A$3250,$A158,Observed!$C$2:$C$3250,$C158),"")</f>
        <v/>
      </c>
      <c r="X158" s="25" t="str">
        <f>IF(ISNUMBER(AVERAGEIFS(Observed!X$2:X$3250,Observed!$A$2:$A$3250,$A158,Observed!$C$2:$C$3250,$C158)),AVERAGEIFS(Observed!X$2:X$3250,Observed!$A$2:$A$3250,$A158,Observed!$C$2:$C$3250,$C158),"")</f>
        <v/>
      </c>
      <c r="Y158" s="23" t="str">
        <f>IF(ISNUMBER(AVERAGEIFS(Observed!Y$2:Y$3250,Observed!$A$2:$A$3250,$A158,Observed!$C$2:$C$3250,$C158)),AVERAGEIFS(Observed!Y$2:Y$3250,Observed!$A$2:$A$3250,$A158,Observed!$C$2:$C$3250,$C158),"")</f>
        <v/>
      </c>
      <c r="Z158" s="23" t="str">
        <f>IF(ISNUMBER(AVERAGEIFS(Observed!Z$2:Z$3250,Observed!$A$2:$A$3250,$A158,Observed!$C$2:$C$3250,$C158)),AVERAGEIFS(Observed!Z$2:Z$3250,Observed!$A$2:$A$3250,$A158,Observed!$C$2:$C$3250,$C158),"")</f>
        <v/>
      </c>
      <c r="AA158" s="23" t="str">
        <f>IF(ISNUMBER(AVERAGEIFS(Observed!AA$2:AA$3250,Observed!$A$2:$A$3250,$A158,Observed!$C$2:$C$3250,$C158)),AVERAGEIFS(Observed!AA$2:AA$3250,Observed!$A$2:$A$3250,$A158,Observed!$C$2:$C$3250,$C158),"")</f>
        <v/>
      </c>
      <c r="AB158" s="23" t="str">
        <f>IF(ISNUMBER(AVERAGEIFS(Observed!AB$2:AB$3250,Observed!$A$2:$A$3250,$A158,Observed!$C$2:$C$3250,$C158)),AVERAGEIFS(Observed!AB$2:AB$3250,Observed!$A$2:$A$3250,$A158,Observed!$C$2:$C$3250,$C158),"")</f>
        <v/>
      </c>
      <c r="AC158" s="23" t="str">
        <f>IF(ISNUMBER(AVERAGEIFS(Observed!AC$2:AC$3250,Observed!$A$2:$A$3250,$A158,Observed!$C$2:$C$3250,$C158)),AVERAGEIFS(Observed!AC$2:AC$3250,Observed!$A$2:$A$3250,$A158,Observed!$C$2:$C$3250,$C158),"")</f>
        <v/>
      </c>
      <c r="AD158" s="23" t="str">
        <f>IF(ISNUMBER(AVERAGEIFS(Observed!AD$2:AD$3250,Observed!$A$2:$A$3250,$A158,Observed!$C$2:$C$3250,$C158)),AVERAGEIFS(Observed!AD$2:AD$3250,Observed!$A$2:$A$3250,$A158,Observed!$C$2:$C$3250,$C158),"")</f>
        <v/>
      </c>
      <c r="AE158" s="23" t="str">
        <f>IF(ISNUMBER(AVERAGEIFS(Observed!AE$2:AE$3250,Observed!$A$2:$A$3250,$A158,Observed!$C$2:$C$3250,$C158)),AVERAGEIFS(Observed!AE$2:AE$3250,Observed!$A$2:$A$3250,$A158,Observed!$C$2:$C$3250,$C158),"")</f>
        <v/>
      </c>
      <c r="AF158" s="23" t="str">
        <f>IF(ISNUMBER(AVERAGEIFS(Observed!AF$2:AF$3250,Observed!$A$2:$A$3250,$A158,Observed!$C$2:$C$3250,$C158)),AVERAGEIFS(Observed!AF$2:AF$3250,Observed!$A$2:$A$3250,$A158,Observed!$C$2:$C$3250,$C158),"")</f>
        <v/>
      </c>
      <c r="AG158" s="23">
        <f>IF(ISNUMBER(AVERAGEIFS(Observed!AG$2:AG$3250,Observed!$A$2:$A$3250,$A158,Observed!$C$2:$C$3250,$C158)),AVERAGEIFS(Observed!AG$2:AG$3250,Observed!$A$2:$A$3250,$A158,Observed!$C$2:$C$3250,$C158),"")</f>
        <v>17.666666666666668</v>
      </c>
      <c r="AH158" s="24">
        <f>IF(ISNUMBER(AVERAGEIFS(Observed!AH$2:AH$3250,Observed!$A$2:$A$3250,$A158,Observed!$C$2:$C$3250,$C158)),AVERAGEIFS(Observed!AH$2:AH$3250,Observed!$A$2:$A$3250,$A158,Observed!$C$2:$C$3250,$C158),"")</f>
        <v>2.6666666666666668E-2</v>
      </c>
      <c r="AI158" s="24">
        <f>IF(ISNUMBER(AVERAGEIFS(Observed!AI$2:AI$3250,Observed!$A$2:$A$3250,$A158,Observed!$C$2:$C$3250,$C158)),AVERAGEIFS(Observed!AI$2:AI$3250,Observed!$A$2:$A$3250,$A158,Observed!$C$2:$C$3250,$C158),"")</f>
        <v>2.6666666666666668E-2</v>
      </c>
      <c r="AJ158" s="24" t="str">
        <f>IF(ISNUMBER(AVERAGEIFS(Observed!AJ$2:AJ$3250,Observed!$A$2:$A$3250,$A158,Observed!$C$2:$C$3250,$C158)),AVERAGEIFS(Observed!AJ$2:AJ$3250,Observed!$A$2:$A$3250,$A158,Observed!$C$2:$C$3250,$C158),"")</f>
        <v/>
      </c>
      <c r="AK158" s="23" t="str">
        <f>IF(ISNUMBER(AVERAGEIFS(Observed!AK$2:AK$3250,Observed!$A$2:$A$3250,$A158,Observed!$C$2:$C$3250,$C158)),AVERAGEIFS(Observed!AK$2:AK$3250,Observed!$A$2:$A$3250,$A158,Observed!$C$2:$C$3250,$C158),"")</f>
        <v/>
      </c>
      <c r="AL158" s="24" t="str">
        <f>IF(ISNUMBER(AVERAGEIFS(Observed!AL$2:AL$3250,Observed!$A$2:$A$3250,$A158,Observed!$C$2:$C$3250,$C158)),AVERAGEIFS(Observed!AL$2:AL$3250,Observed!$A$2:$A$3250,$A158,Observed!$C$2:$C$3250,$C158),"")</f>
        <v/>
      </c>
      <c r="AM158" s="24" t="str">
        <f>IF(ISNUMBER(AVERAGEIFS(Observed!AM$2:AM$3250,Observed!$A$2:$A$3250,$A158,Observed!$C$2:$C$3250,$C158)),AVERAGEIFS(Observed!AM$2:AM$3250,Observed!$A$2:$A$3250,$A158,Observed!$C$2:$C$3250,$C158),"")</f>
        <v/>
      </c>
      <c r="AN158" s="24" t="str">
        <f>IF(ISNUMBER(AVERAGEIFS(Observed!AN$2:AN$3250,Observed!$A$2:$A$3250,$A158,Observed!$C$2:$C$3250,$C158)),AVERAGEIFS(Observed!AN$2:AN$3250,Observed!$A$2:$A$3250,$A158,Observed!$C$2:$C$3250,$C158),"")</f>
        <v/>
      </c>
      <c r="AO158" s="24" t="str">
        <f>IF(ISNUMBER(AVERAGEIFS(Observed!AO$2:AO$3250,Observed!$A$2:$A$3250,$A158,Observed!$C$2:$C$3250,$C158)),AVERAGEIFS(Observed!AO$2:AO$3250,Observed!$A$2:$A$3250,$A158,Observed!$C$2:$C$3250,$C158),"")</f>
        <v/>
      </c>
      <c r="AP158" s="24" t="str">
        <f>IF(ISNUMBER(AVERAGEIFS(Observed!AP$2:AP$3250,Observed!$A$2:$A$3250,$A158,Observed!$C$2:$C$3250,$C158)),AVERAGEIFS(Observed!AP$2:AP$3250,Observed!$A$2:$A$3250,$A158,Observed!$C$2:$C$3250,$C158),"")</f>
        <v/>
      </c>
      <c r="AQ158" s="24" t="str">
        <f>IF(ISNUMBER(AVERAGEIFS(Observed!AQ$2:AQ$3250,Observed!$A$2:$A$3250,$A158,Observed!$C$2:$C$3250,$C158)),AVERAGEIFS(Observed!AQ$2:AQ$3250,Observed!$A$2:$A$3250,$A158,Observed!$C$2:$C$3250,$C158),"")</f>
        <v/>
      </c>
      <c r="AR158" s="24" t="str">
        <f>IF(ISNUMBER(AVERAGEIFS(Observed!AR$2:AR$3250,Observed!$A$2:$A$3250,$A158,Observed!$C$2:$C$3250,$C158)),AVERAGEIFS(Observed!AR$2:AR$3250,Observed!$A$2:$A$3250,$A158,Observed!$C$2:$C$3250,$C158),"")</f>
        <v/>
      </c>
      <c r="AS158" s="23" t="str">
        <f>IF(ISNUMBER(AVERAGEIFS(Observed!AS$2:AS$3250,Observed!$A$2:$A$3250,$A158,Observed!$C$2:$C$3250,$C158)),AVERAGEIFS(Observed!AS$2:AS$3250,Observed!$A$2:$A$3250,$A158,Observed!$C$2:$C$3250,$C158),"")</f>
        <v/>
      </c>
      <c r="AT158" s="24" t="str">
        <f>IF(ISNUMBER(AVERAGEIFS(Observed!AT$2:AT$3250,Observed!$A$2:$A$3250,$A158,Observed!$C$2:$C$3250,$C158)),AVERAGEIFS(Observed!AT$2:AT$3250,Observed!$A$2:$A$3250,$A158,Observed!$C$2:$C$3250,$C158),"")</f>
        <v/>
      </c>
      <c r="AU158" s="23">
        <f>IF(ISNUMBER(AVERAGEIFS(Observed!AU$2:AU$3250,Observed!$A$2:$A$3250,$A158,Observed!$C$2:$C$3250,$C158)),AVERAGEIFS(Observed!AU$2:AU$3250,Observed!$A$2:$A$3250,$A158,Observed!$C$2:$C$3250,$C158),"")</f>
        <v>0.51300000000000001</v>
      </c>
      <c r="AV158" s="23">
        <f>IF(ISNUMBER(AVERAGEIFS(Observed!AV$2:AV$3250,Observed!$A$2:$A$3250,$A158,Observed!$C$2:$C$3250,$C158)),AVERAGEIFS(Observed!AV$2:AV$3250,Observed!$A$2:$A$3250,$A158,Observed!$C$2:$C$3250,$C158),"")</f>
        <v>0.89599999999999991</v>
      </c>
      <c r="AW158" s="2">
        <f>COUNTIFS(Observed!$A$2:$A$3250,$A158,Observed!$C$2:$C$3250,$C158)</f>
        <v>3</v>
      </c>
      <c r="AX158" s="2">
        <f t="shared" si="2"/>
        <v>8</v>
      </c>
    </row>
    <row r="159" spans="1:50" x14ac:dyDescent="0.25">
      <c r="A159" s="4" t="s">
        <v>118</v>
      </c>
      <c r="B159" t="s">
        <v>24</v>
      </c>
      <c r="C159" s="3">
        <v>42261</v>
      </c>
      <c r="D159">
        <v>1</v>
      </c>
      <c r="E159">
        <v>50</v>
      </c>
      <c r="J159" s="2" t="s">
        <v>45</v>
      </c>
      <c r="K159" s="2" t="s">
        <v>26</v>
      </c>
      <c r="L159">
        <v>7</v>
      </c>
      <c r="M159" s="2" t="s">
        <v>21</v>
      </c>
      <c r="N159" s="22" t="str">
        <f>IF(ISNUMBER(AVERAGEIFS(Observed!N$2:N$3250,Observed!$A$2:$A$3250,$A159,Observed!$C$2:$C$3250,$C159)),AVERAGEIFS(Observed!N$2:N$3250,Observed!$A$2:$A$3250,$A159,Observed!$C$2:$C$3250,$C159),"")</f>
        <v/>
      </c>
      <c r="O159" s="23" t="str">
        <f>IF(ISNUMBER(AVERAGEIFS(Observed!O$2:O$3250,Observed!$A$2:$A$3250,$A159,Observed!$C$2:$C$3250,$C159)),AVERAGEIFS(Observed!O$2:O$3250,Observed!$A$2:$A$3250,$A159,Observed!$C$2:$C$3250,$C159),"")</f>
        <v/>
      </c>
      <c r="P159" s="23">
        <f>IF(ISNUMBER(AVERAGEIFS(Observed!P$2:P$3250,Observed!$A$2:$A$3250,$A159,Observed!$C$2:$C$3250,$C159)),AVERAGEIFS(Observed!P$2:P$3250,Observed!$A$2:$A$3250,$A159,Observed!$C$2:$C$3250,$C159),"")</f>
        <v>15.463333333333333</v>
      </c>
      <c r="Q159" s="23">
        <f>IF(ISNUMBER(AVERAGEIFS(Observed!Q$2:Q$3250,Observed!$A$2:$A$3250,$A159,Observed!$C$2:$C$3250,$C159)),AVERAGEIFS(Observed!Q$2:Q$3250,Observed!$A$2:$A$3250,$A159,Observed!$C$2:$C$3250,$C159),"")</f>
        <v>15.463333333333333</v>
      </c>
      <c r="R159" s="23">
        <f>IF(ISNUMBER(AVERAGEIFS(Observed!R$2:R$3250,Observed!$A$2:$A$3250,$A159,Observed!$C$2:$C$3250,$C159)),AVERAGEIFS(Observed!R$2:R$3250,Observed!$A$2:$A$3250,$A159,Observed!$C$2:$C$3250,$C159),"")</f>
        <v>31.716666666666669</v>
      </c>
      <c r="S159" s="24" t="str">
        <f>IF(ISNUMBER(AVERAGEIFS(Observed!S$2:S$3250,Observed!$A$2:$A$3250,$A159,Observed!$C$2:$C$3250,$C159)),AVERAGEIFS(Observed!S$2:S$3250,Observed!$A$2:$A$3250,$A159,Observed!$C$2:$C$3250,$C159),"")</f>
        <v/>
      </c>
      <c r="T159" s="24" t="str">
        <f>IF(ISNUMBER(AVERAGEIFS(Observed!T$2:T$3250,Observed!$A$2:$A$3250,$A159,Observed!$C$2:$C$3250,$C159)),AVERAGEIFS(Observed!T$2:T$3250,Observed!$A$2:$A$3250,$A159,Observed!$C$2:$C$3250,$C159),"")</f>
        <v/>
      </c>
      <c r="U159" s="24" t="str">
        <f>IF(ISNUMBER(AVERAGEIFS(Observed!U$2:U$3250,Observed!$A$2:$A$3250,$A159,Observed!$C$2:$C$3250,$C159)),AVERAGEIFS(Observed!U$2:U$3250,Observed!$A$2:$A$3250,$A159,Observed!$C$2:$C$3250,$C159),"")</f>
        <v/>
      </c>
      <c r="V159" s="23" t="str">
        <f>IF(ISNUMBER(AVERAGEIFS(Observed!V$2:V$3250,Observed!$A$2:$A$3250,$A159,Observed!$C$2:$C$3250,$C159)),AVERAGEIFS(Observed!V$2:V$3250,Observed!$A$2:$A$3250,$A159,Observed!$C$2:$C$3250,$C159),"")</f>
        <v/>
      </c>
      <c r="W159" s="25" t="str">
        <f>IF(ISNUMBER(AVERAGEIFS(Observed!W$2:W$3250,Observed!$A$2:$A$3250,$A159,Observed!$C$2:$C$3250,$C159)),AVERAGEIFS(Observed!W$2:W$3250,Observed!$A$2:$A$3250,$A159,Observed!$C$2:$C$3250,$C159),"")</f>
        <v/>
      </c>
      <c r="X159" s="25" t="str">
        <f>IF(ISNUMBER(AVERAGEIFS(Observed!X$2:X$3250,Observed!$A$2:$A$3250,$A159,Observed!$C$2:$C$3250,$C159)),AVERAGEIFS(Observed!X$2:X$3250,Observed!$A$2:$A$3250,$A159,Observed!$C$2:$C$3250,$C159),"")</f>
        <v/>
      </c>
      <c r="Y159" s="23" t="str">
        <f>IF(ISNUMBER(AVERAGEIFS(Observed!Y$2:Y$3250,Observed!$A$2:$A$3250,$A159,Observed!$C$2:$C$3250,$C159)),AVERAGEIFS(Observed!Y$2:Y$3250,Observed!$A$2:$A$3250,$A159,Observed!$C$2:$C$3250,$C159),"")</f>
        <v/>
      </c>
      <c r="Z159" s="23" t="str">
        <f>IF(ISNUMBER(AVERAGEIFS(Observed!Z$2:Z$3250,Observed!$A$2:$A$3250,$A159,Observed!$C$2:$C$3250,$C159)),AVERAGEIFS(Observed!Z$2:Z$3250,Observed!$A$2:$A$3250,$A159,Observed!$C$2:$C$3250,$C159),"")</f>
        <v/>
      </c>
      <c r="AA159" s="23" t="str">
        <f>IF(ISNUMBER(AVERAGEIFS(Observed!AA$2:AA$3250,Observed!$A$2:$A$3250,$A159,Observed!$C$2:$C$3250,$C159)),AVERAGEIFS(Observed!AA$2:AA$3250,Observed!$A$2:$A$3250,$A159,Observed!$C$2:$C$3250,$C159),"")</f>
        <v/>
      </c>
      <c r="AB159" s="23" t="str">
        <f>IF(ISNUMBER(AVERAGEIFS(Observed!AB$2:AB$3250,Observed!$A$2:$A$3250,$A159,Observed!$C$2:$C$3250,$C159)),AVERAGEIFS(Observed!AB$2:AB$3250,Observed!$A$2:$A$3250,$A159,Observed!$C$2:$C$3250,$C159),"")</f>
        <v/>
      </c>
      <c r="AC159" s="23" t="str">
        <f>IF(ISNUMBER(AVERAGEIFS(Observed!AC$2:AC$3250,Observed!$A$2:$A$3250,$A159,Observed!$C$2:$C$3250,$C159)),AVERAGEIFS(Observed!AC$2:AC$3250,Observed!$A$2:$A$3250,$A159,Observed!$C$2:$C$3250,$C159),"")</f>
        <v/>
      </c>
      <c r="AD159" s="23" t="str">
        <f>IF(ISNUMBER(AVERAGEIFS(Observed!AD$2:AD$3250,Observed!$A$2:$A$3250,$A159,Observed!$C$2:$C$3250,$C159)),AVERAGEIFS(Observed!AD$2:AD$3250,Observed!$A$2:$A$3250,$A159,Observed!$C$2:$C$3250,$C159),"")</f>
        <v/>
      </c>
      <c r="AE159" s="23" t="str">
        <f>IF(ISNUMBER(AVERAGEIFS(Observed!AE$2:AE$3250,Observed!$A$2:$A$3250,$A159,Observed!$C$2:$C$3250,$C159)),AVERAGEIFS(Observed!AE$2:AE$3250,Observed!$A$2:$A$3250,$A159,Observed!$C$2:$C$3250,$C159),"")</f>
        <v/>
      </c>
      <c r="AF159" s="23" t="str">
        <f>IF(ISNUMBER(AVERAGEIFS(Observed!AF$2:AF$3250,Observed!$A$2:$A$3250,$A159,Observed!$C$2:$C$3250,$C159)),AVERAGEIFS(Observed!AF$2:AF$3250,Observed!$A$2:$A$3250,$A159,Observed!$C$2:$C$3250,$C159),"")</f>
        <v/>
      </c>
      <c r="AG159" s="23">
        <f>IF(ISNUMBER(AVERAGEIFS(Observed!AG$2:AG$3250,Observed!$A$2:$A$3250,$A159,Observed!$C$2:$C$3250,$C159)),AVERAGEIFS(Observed!AG$2:AG$3250,Observed!$A$2:$A$3250,$A159,Observed!$C$2:$C$3250,$C159),"")</f>
        <v>15.633333333333333</v>
      </c>
      <c r="AH159" s="24">
        <f>IF(ISNUMBER(AVERAGEIFS(Observed!AH$2:AH$3250,Observed!$A$2:$A$3250,$A159,Observed!$C$2:$C$3250,$C159)),AVERAGEIFS(Observed!AH$2:AH$3250,Observed!$A$2:$A$3250,$A159,Observed!$C$2:$C$3250,$C159),"")</f>
        <v>2.3666666666666669E-2</v>
      </c>
      <c r="AI159" s="24">
        <f>IF(ISNUMBER(AVERAGEIFS(Observed!AI$2:AI$3250,Observed!$A$2:$A$3250,$A159,Observed!$C$2:$C$3250,$C159)),AVERAGEIFS(Observed!AI$2:AI$3250,Observed!$A$2:$A$3250,$A159,Observed!$C$2:$C$3250,$C159),"")</f>
        <v>2.3666666666666669E-2</v>
      </c>
      <c r="AJ159" s="24" t="str">
        <f>IF(ISNUMBER(AVERAGEIFS(Observed!AJ$2:AJ$3250,Observed!$A$2:$A$3250,$A159,Observed!$C$2:$C$3250,$C159)),AVERAGEIFS(Observed!AJ$2:AJ$3250,Observed!$A$2:$A$3250,$A159,Observed!$C$2:$C$3250,$C159),"")</f>
        <v/>
      </c>
      <c r="AK159" s="23" t="str">
        <f>IF(ISNUMBER(AVERAGEIFS(Observed!AK$2:AK$3250,Observed!$A$2:$A$3250,$A159,Observed!$C$2:$C$3250,$C159)),AVERAGEIFS(Observed!AK$2:AK$3250,Observed!$A$2:$A$3250,$A159,Observed!$C$2:$C$3250,$C159),"")</f>
        <v/>
      </c>
      <c r="AL159" s="24" t="str">
        <f>IF(ISNUMBER(AVERAGEIFS(Observed!AL$2:AL$3250,Observed!$A$2:$A$3250,$A159,Observed!$C$2:$C$3250,$C159)),AVERAGEIFS(Observed!AL$2:AL$3250,Observed!$A$2:$A$3250,$A159,Observed!$C$2:$C$3250,$C159),"")</f>
        <v/>
      </c>
      <c r="AM159" s="24" t="str">
        <f>IF(ISNUMBER(AVERAGEIFS(Observed!AM$2:AM$3250,Observed!$A$2:$A$3250,$A159,Observed!$C$2:$C$3250,$C159)),AVERAGEIFS(Observed!AM$2:AM$3250,Observed!$A$2:$A$3250,$A159,Observed!$C$2:$C$3250,$C159),"")</f>
        <v/>
      </c>
      <c r="AN159" s="24" t="str">
        <f>IF(ISNUMBER(AVERAGEIFS(Observed!AN$2:AN$3250,Observed!$A$2:$A$3250,$A159,Observed!$C$2:$C$3250,$C159)),AVERAGEIFS(Observed!AN$2:AN$3250,Observed!$A$2:$A$3250,$A159,Observed!$C$2:$C$3250,$C159),"")</f>
        <v/>
      </c>
      <c r="AO159" s="24" t="str">
        <f>IF(ISNUMBER(AVERAGEIFS(Observed!AO$2:AO$3250,Observed!$A$2:$A$3250,$A159,Observed!$C$2:$C$3250,$C159)),AVERAGEIFS(Observed!AO$2:AO$3250,Observed!$A$2:$A$3250,$A159,Observed!$C$2:$C$3250,$C159),"")</f>
        <v/>
      </c>
      <c r="AP159" s="24" t="str">
        <f>IF(ISNUMBER(AVERAGEIFS(Observed!AP$2:AP$3250,Observed!$A$2:$A$3250,$A159,Observed!$C$2:$C$3250,$C159)),AVERAGEIFS(Observed!AP$2:AP$3250,Observed!$A$2:$A$3250,$A159,Observed!$C$2:$C$3250,$C159),"")</f>
        <v/>
      </c>
      <c r="AQ159" s="24" t="str">
        <f>IF(ISNUMBER(AVERAGEIFS(Observed!AQ$2:AQ$3250,Observed!$A$2:$A$3250,$A159,Observed!$C$2:$C$3250,$C159)),AVERAGEIFS(Observed!AQ$2:AQ$3250,Observed!$A$2:$A$3250,$A159,Observed!$C$2:$C$3250,$C159),"")</f>
        <v/>
      </c>
      <c r="AR159" s="24" t="str">
        <f>IF(ISNUMBER(AVERAGEIFS(Observed!AR$2:AR$3250,Observed!$A$2:$A$3250,$A159,Observed!$C$2:$C$3250,$C159)),AVERAGEIFS(Observed!AR$2:AR$3250,Observed!$A$2:$A$3250,$A159,Observed!$C$2:$C$3250,$C159),"")</f>
        <v/>
      </c>
      <c r="AS159" s="23" t="str">
        <f>IF(ISNUMBER(AVERAGEIFS(Observed!AS$2:AS$3250,Observed!$A$2:$A$3250,$A159,Observed!$C$2:$C$3250,$C159)),AVERAGEIFS(Observed!AS$2:AS$3250,Observed!$A$2:$A$3250,$A159,Observed!$C$2:$C$3250,$C159),"")</f>
        <v/>
      </c>
      <c r="AT159" s="24" t="str">
        <f>IF(ISNUMBER(AVERAGEIFS(Observed!AT$2:AT$3250,Observed!$A$2:$A$3250,$A159,Observed!$C$2:$C$3250,$C159)),AVERAGEIFS(Observed!AT$2:AT$3250,Observed!$A$2:$A$3250,$A159,Observed!$C$2:$C$3250,$C159),"")</f>
        <v/>
      </c>
      <c r="AU159" s="23">
        <f>IF(ISNUMBER(AVERAGEIFS(Observed!AU$2:AU$3250,Observed!$A$2:$A$3250,$A159,Observed!$C$2:$C$3250,$C159)),AVERAGEIFS(Observed!AU$2:AU$3250,Observed!$A$2:$A$3250,$A159,Observed!$C$2:$C$3250,$C159),"")</f>
        <v>0.36199999999999993</v>
      </c>
      <c r="AV159" s="23">
        <f>IF(ISNUMBER(AVERAGEIFS(Observed!AV$2:AV$3250,Observed!$A$2:$A$3250,$A159,Observed!$C$2:$C$3250,$C159)),AVERAGEIFS(Observed!AV$2:AV$3250,Observed!$A$2:$A$3250,$A159,Observed!$C$2:$C$3250,$C159),"")</f>
        <v>0.79233333333333322</v>
      </c>
      <c r="AW159" s="2">
        <f>COUNTIFS(Observed!$A$2:$A$3250,$A159,Observed!$C$2:$C$3250,$C159)</f>
        <v>3</v>
      </c>
      <c r="AX159" s="2">
        <f t="shared" si="2"/>
        <v>8</v>
      </c>
    </row>
    <row r="160" spans="1:50" x14ac:dyDescent="0.25">
      <c r="A160" s="4" t="s">
        <v>119</v>
      </c>
      <c r="B160" t="s">
        <v>24</v>
      </c>
      <c r="C160" s="3">
        <v>42261</v>
      </c>
      <c r="D160">
        <v>1</v>
      </c>
      <c r="E160">
        <v>100</v>
      </c>
      <c r="J160" s="2" t="s">
        <v>45</v>
      </c>
      <c r="K160" s="2" t="s">
        <v>26</v>
      </c>
      <c r="L160">
        <v>7</v>
      </c>
      <c r="M160" s="2" t="s">
        <v>21</v>
      </c>
      <c r="N160" s="22" t="str">
        <f>IF(ISNUMBER(AVERAGEIFS(Observed!N$2:N$3250,Observed!$A$2:$A$3250,$A160,Observed!$C$2:$C$3250,$C160)),AVERAGEIFS(Observed!N$2:N$3250,Observed!$A$2:$A$3250,$A160,Observed!$C$2:$C$3250,$C160),"")</f>
        <v/>
      </c>
      <c r="O160" s="23" t="str">
        <f>IF(ISNUMBER(AVERAGEIFS(Observed!O$2:O$3250,Observed!$A$2:$A$3250,$A160,Observed!$C$2:$C$3250,$C160)),AVERAGEIFS(Observed!O$2:O$3250,Observed!$A$2:$A$3250,$A160,Observed!$C$2:$C$3250,$C160),"")</f>
        <v/>
      </c>
      <c r="P160" s="23">
        <f>IF(ISNUMBER(AVERAGEIFS(Observed!P$2:P$3250,Observed!$A$2:$A$3250,$A160,Observed!$C$2:$C$3250,$C160)),AVERAGEIFS(Observed!P$2:P$3250,Observed!$A$2:$A$3250,$A160,Observed!$C$2:$C$3250,$C160),"")</f>
        <v>52.943333333333328</v>
      </c>
      <c r="Q160" s="23">
        <f>IF(ISNUMBER(AVERAGEIFS(Observed!Q$2:Q$3250,Observed!$A$2:$A$3250,$A160,Observed!$C$2:$C$3250,$C160)),AVERAGEIFS(Observed!Q$2:Q$3250,Observed!$A$2:$A$3250,$A160,Observed!$C$2:$C$3250,$C160),"")</f>
        <v>52.943333333333328</v>
      </c>
      <c r="R160" s="23">
        <f>IF(ISNUMBER(AVERAGEIFS(Observed!R$2:R$3250,Observed!$A$2:$A$3250,$A160,Observed!$C$2:$C$3250,$C160)),AVERAGEIFS(Observed!R$2:R$3250,Observed!$A$2:$A$3250,$A160,Observed!$C$2:$C$3250,$C160),"")</f>
        <v>101.26666666666667</v>
      </c>
      <c r="S160" s="24" t="str">
        <f>IF(ISNUMBER(AVERAGEIFS(Observed!S$2:S$3250,Observed!$A$2:$A$3250,$A160,Observed!$C$2:$C$3250,$C160)),AVERAGEIFS(Observed!S$2:S$3250,Observed!$A$2:$A$3250,$A160,Observed!$C$2:$C$3250,$C160),"")</f>
        <v/>
      </c>
      <c r="T160" s="24" t="str">
        <f>IF(ISNUMBER(AVERAGEIFS(Observed!T$2:T$3250,Observed!$A$2:$A$3250,$A160,Observed!$C$2:$C$3250,$C160)),AVERAGEIFS(Observed!T$2:T$3250,Observed!$A$2:$A$3250,$A160,Observed!$C$2:$C$3250,$C160),"")</f>
        <v/>
      </c>
      <c r="U160" s="24" t="str">
        <f>IF(ISNUMBER(AVERAGEIFS(Observed!U$2:U$3250,Observed!$A$2:$A$3250,$A160,Observed!$C$2:$C$3250,$C160)),AVERAGEIFS(Observed!U$2:U$3250,Observed!$A$2:$A$3250,$A160,Observed!$C$2:$C$3250,$C160),"")</f>
        <v/>
      </c>
      <c r="V160" s="23" t="str">
        <f>IF(ISNUMBER(AVERAGEIFS(Observed!V$2:V$3250,Observed!$A$2:$A$3250,$A160,Observed!$C$2:$C$3250,$C160)),AVERAGEIFS(Observed!V$2:V$3250,Observed!$A$2:$A$3250,$A160,Observed!$C$2:$C$3250,$C160),"")</f>
        <v/>
      </c>
      <c r="W160" s="25" t="str">
        <f>IF(ISNUMBER(AVERAGEIFS(Observed!W$2:W$3250,Observed!$A$2:$A$3250,$A160,Observed!$C$2:$C$3250,$C160)),AVERAGEIFS(Observed!W$2:W$3250,Observed!$A$2:$A$3250,$A160,Observed!$C$2:$C$3250,$C160),"")</f>
        <v/>
      </c>
      <c r="X160" s="25" t="str">
        <f>IF(ISNUMBER(AVERAGEIFS(Observed!X$2:X$3250,Observed!$A$2:$A$3250,$A160,Observed!$C$2:$C$3250,$C160)),AVERAGEIFS(Observed!X$2:X$3250,Observed!$A$2:$A$3250,$A160,Observed!$C$2:$C$3250,$C160),"")</f>
        <v/>
      </c>
      <c r="Y160" s="23" t="str">
        <f>IF(ISNUMBER(AVERAGEIFS(Observed!Y$2:Y$3250,Observed!$A$2:$A$3250,$A160,Observed!$C$2:$C$3250,$C160)),AVERAGEIFS(Observed!Y$2:Y$3250,Observed!$A$2:$A$3250,$A160,Observed!$C$2:$C$3250,$C160),"")</f>
        <v/>
      </c>
      <c r="Z160" s="23" t="str">
        <f>IF(ISNUMBER(AVERAGEIFS(Observed!Z$2:Z$3250,Observed!$A$2:$A$3250,$A160,Observed!$C$2:$C$3250,$C160)),AVERAGEIFS(Observed!Z$2:Z$3250,Observed!$A$2:$A$3250,$A160,Observed!$C$2:$C$3250,$C160),"")</f>
        <v/>
      </c>
      <c r="AA160" s="23" t="str">
        <f>IF(ISNUMBER(AVERAGEIFS(Observed!AA$2:AA$3250,Observed!$A$2:$A$3250,$A160,Observed!$C$2:$C$3250,$C160)),AVERAGEIFS(Observed!AA$2:AA$3250,Observed!$A$2:$A$3250,$A160,Observed!$C$2:$C$3250,$C160),"")</f>
        <v/>
      </c>
      <c r="AB160" s="23" t="str">
        <f>IF(ISNUMBER(AVERAGEIFS(Observed!AB$2:AB$3250,Observed!$A$2:$A$3250,$A160,Observed!$C$2:$C$3250,$C160)),AVERAGEIFS(Observed!AB$2:AB$3250,Observed!$A$2:$A$3250,$A160,Observed!$C$2:$C$3250,$C160),"")</f>
        <v/>
      </c>
      <c r="AC160" s="23" t="str">
        <f>IF(ISNUMBER(AVERAGEIFS(Observed!AC$2:AC$3250,Observed!$A$2:$A$3250,$A160,Observed!$C$2:$C$3250,$C160)),AVERAGEIFS(Observed!AC$2:AC$3250,Observed!$A$2:$A$3250,$A160,Observed!$C$2:$C$3250,$C160),"")</f>
        <v/>
      </c>
      <c r="AD160" s="23" t="str">
        <f>IF(ISNUMBER(AVERAGEIFS(Observed!AD$2:AD$3250,Observed!$A$2:$A$3250,$A160,Observed!$C$2:$C$3250,$C160)),AVERAGEIFS(Observed!AD$2:AD$3250,Observed!$A$2:$A$3250,$A160,Observed!$C$2:$C$3250,$C160),"")</f>
        <v/>
      </c>
      <c r="AE160" s="23" t="str">
        <f>IF(ISNUMBER(AVERAGEIFS(Observed!AE$2:AE$3250,Observed!$A$2:$A$3250,$A160,Observed!$C$2:$C$3250,$C160)),AVERAGEIFS(Observed!AE$2:AE$3250,Observed!$A$2:$A$3250,$A160,Observed!$C$2:$C$3250,$C160),"")</f>
        <v/>
      </c>
      <c r="AF160" s="23" t="str">
        <f>IF(ISNUMBER(AVERAGEIFS(Observed!AF$2:AF$3250,Observed!$A$2:$A$3250,$A160,Observed!$C$2:$C$3250,$C160)),AVERAGEIFS(Observed!AF$2:AF$3250,Observed!$A$2:$A$3250,$A160,Observed!$C$2:$C$3250,$C160),"")</f>
        <v/>
      </c>
      <c r="AG160" s="23">
        <f>IF(ISNUMBER(AVERAGEIFS(Observed!AG$2:AG$3250,Observed!$A$2:$A$3250,$A160,Observed!$C$2:$C$3250,$C160)),AVERAGEIFS(Observed!AG$2:AG$3250,Observed!$A$2:$A$3250,$A160,Observed!$C$2:$C$3250,$C160),"")</f>
        <v>16.099999999999998</v>
      </c>
      <c r="AH160" s="24">
        <f>IF(ISNUMBER(AVERAGEIFS(Observed!AH$2:AH$3250,Observed!$A$2:$A$3250,$A160,Observed!$C$2:$C$3250,$C160)),AVERAGEIFS(Observed!AH$2:AH$3250,Observed!$A$2:$A$3250,$A160,Observed!$C$2:$C$3250,$C160),"")</f>
        <v>2.4333333333333335E-2</v>
      </c>
      <c r="AI160" s="24">
        <f>IF(ISNUMBER(AVERAGEIFS(Observed!AI$2:AI$3250,Observed!$A$2:$A$3250,$A160,Observed!$C$2:$C$3250,$C160)),AVERAGEIFS(Observed!AI$2:AI$3250,Observed!$A$2:$A$3250,$A160,Observed!$C$2:$C$3250,$C160),"")</f>
        <v>2.4333333333333335E-2</v>
      </c>
      <c r="AJ160" s="24" t="str">
        <f>IF(ISNUMBER(AVERAGEIFS(Observed!AJ$2:AJ$3250,Observed!$A$2:$A$3250,$A160,Observed!$C$2:$C$3250,$C160)),AVERAGEIFS(Observed!AJ$2:AJ$3250,Observed!$A$2:$A$3250,$A160,Observed!$C$2:$C$3250,$C160),"")</f>
        <v/>
      </c>
      <c r="AK160" s="23" t="str">
        <f>IF(ISNUMBER(AVERAGEIFS(Observed!AK$2:AK$3250,Observed!$A$2:$A$3250,$A160,Observed!$C$2:$C$3250,$C160)),AVERAGEIFS(Observed!AK$2:AK$3250,Observed!$A$2:$A$3250,$A160,Observed!$C$2:$C$3250,$C160),"")</f>
        <v/>
      </c>
      <c r="AL160" s="24" t="str">
        <f>IF(ISNUMBER(AVERAGEIFS(Observed!AL$2:AL$3250,Observed!$A$2:$A$3250,$A160,Observed!$C$2:$C$3250,$C160)),AVERAGEIFS(Observed!AL$2:AL$3250,Observed!$A$2:$A$3250,$A160,Observed!$C$2:$C$3250,$C160),"")</f>
        <v/>
      </c>
      <c r="AM160" s="24" t="str">
        <f>IF(ISNUMBER(AVERAGEIFS(Observed!AM$2:AM$3250,Observed!$A$2:$A$3250,$A160,Observed!$C$2:$C$3250,$C160)),AVERAGEIFS(Observed!AM$2:AM$3250,Observed!$A$2:$A$3250,$A160,Observed!$C$2:$C$3250,$C160),"")</f>
        <v/>
      </c>
      <c r="AN160" s="24" t="str">
        <f>IF(ISNUMBER(AVERAGEIFS(Observed!AN$2:AN$3250,Observed!$A$2:$A$3250,$A160,Observed!$C$2:$C$3250,$C160)),AVERAGEIFS(Observed!AN$2:AN$3250,Observed!$A$2:$A$3250,$A160,Observed!$C$2:$C$3250,$C160),"")</f>
        <v/>
      </c>
      <c r="AO160" s="24" t="str">
        <f>IF(ISNUMBER(AVERAGEIFS(Observed!AO$2:AO$3250,Observed!$A$2:$A$3250,$A160,Observed!$C$2:$C$3250,$C160)),AVERAGEIFS(Observed!AO$2:AO$3250,Observed!$A$2:$A$3250,$A160,Observed!$C$2:$C$3250,$C160),"")</f>
        <v/>
      </c>
      <c r="AP160" s="24" t="str">
        <f>IF(ISNUMBER(AVERAGEIFS(Observed!AP$2:AP$3250,Observed!$A$2:$A$3250,$A160,Observed!$C$2:$C$3250,$C160)),AVERAGEIFS(Observed!AP$2:AP$3250,Observed!$A$2:$A$3250,$A160,Observed!$C$2:$C$3250,$C160),"")</f>
        <v/>
      </c>
      <c r="AQ160" s="24" t="str">
        <f>IF(ISNUMBER(AVERAGEIFS(Observed!AQ$2:AQ$3250,Observed!$A$2:$A$3250,$A160,Observed!$C$2:$C$3250,$C160)),AVERAGEIFS(Observed!AQ$2:AQ$3250,Observed!$A$2:$A$3250,$A160,Observed!$C$2:$C$3250,$C160),"")</f>
        <v/>
      </c>
      <c r="AR160" s="24" t="str">
        <f>IF(ISNUMBER(AVERAGEIFS(Observed!AR$2:AR$3250,Observed!$A$2:$A$3250,$A160,Observed!$C$2:$C$3250,$C160)),AVERAGEIFS(Observed!AR$2:AR$3250,Observed!$A$2:$A$3250,$A160,Observed!$C$2:$C$3250,$C160),"")</f>
        <v/>
      </c>
      <c r="AS160" s="23" t="str">
        <f>IF(ISNUMBER(AVERAGEIFS(Observed!AS$2:AS$3250,Observed!$A$2:$A$3250,$A160,Observed!$C$2:$C$3250,$C160)),AVERAGEIFS(Observed!AS$2:AS$3250,Observed!$A$2:$A$3250,$A160,Observed!$C$2:$C$3250,$C160),"")</f>
        <v/>
      </c>
      <c r="AT160" s="24" t="str">
        <f>IF(ISNUMBER(AVERAGEIFS(Observed!AT$2:AT$3250,Observed!$A$2:$A$3250,$A160,Observed!$C$2:$C$3250,$C160)),AVERAGEIFS(Observed!AT$2:AT$3250,Observed!$A$2:$A$3250,$A160,Observed!$C$2:$C$3250,$C160),"")</f>
        <v/>
      </c>
      <c r="AU160" s="23">
        <f>IF(ISNUMBER(AVERAGEIFS(Observed!AU$2:AU$3250,Observed!$A$2:$A$3250,$A160,Observed!$C$2:$C$3250,$C160)),AVERAGEIFS(Observed!AU$2:AU$3250,Observed!$A$2:$A$3250,$A160,Observed!$C$2:$C$3250,$C160),"")</f>
        <v>1.2673333333333332</v>
      </c>
      <c r="AV160" s="23">
        <f>IF(ISNUMBER(AVERAGEIFS(Observed!AV$2:AV$3250,Observed!$A$2:$A$3250,$A160,Observed!$C$2:$C$3250,$C160)),AVERAGEIFS(Observed!AV$2:AV$3250,Observed!$A$2:$A$3250,$A160,Observed!$C$2:$C$3250,$C160),"")</f>
        <v>2.5246666666666666</v>
      </c>
      <c r="AW160" s="2">
        <f>COUNTIFS(Observed!$A$2:$A$3250,$A160,Observed!$C$2:$C$3250,$C160)</f>
        <v>3</v>
      </c>
      <c r="AX160" s="2">
        <f t="shared" si="2"/>
        <v>8</v>
      </c>
    </row>
    <row r="161" spans="1:50" x14ac:dyDescent="0.25">
      <c r="A161" s="4" t="s">
        <v>120</v>
      </c>
      <c r="B161" t="s">
        <v>24</v>
      </c>
      <c r="C161" s="3">
        <v>42261</v>
      </c>
      <c r="D161">
        <v>1</v>
      </c>
      <c r="E161">
        <v>200</v>
      </c>
      <c r="J161" s="2" t="s">
        <v>45</v>
      </c>
      <c r="K161" s="2" t="s">
        <v>26</v>
      </c>
      <c r="L161">
        <v>7</v>
      </c>
      <c r="M161" s="2" t="s">
        <v>21</v>
      </c>
      <c r="N161" s="22" t="str">
        <f>IF(ISNUMBER(AVERAGEIFS(Observed!N$2:N$3250,Observed!$A$2:$A$3250,$A161,Observed!$C$2:$C$3250,$C161)),AVERAGEIFS(Observed!N$2:N$3250,Observed!$A$2:$A$3250,$A161,Observed!$C$2:$C$3250,$C161),"")</f>
        <v/>
      </c>
      <c r="O161" s="23" t="str">
        <f>IF(ISNUMBER(AVERAGEIFS(Observed!O$2:O$3250,Observed!$A$2:$A$3250,$A161,Observed!$C$2:$C$3250,$C161)),AVERAGEIFS(Observed!O$2:O$3250,Observed!$A$2:$A$3250,$A161,Observed!$C$2:$C$3250,$C161),"")</f>
        <v/>
      </c>
      <c r="P161" s="23">
        <f>IF(ISNUMBER(AVERAGEIFS(Observed!P$2:P$3250,Observed!$A$2:$A$3250,$A161,Observed!$C$2:$C$3250,$C161)),AVERAGEIFS(Observed!P$2:P$3250,Observed!$A$2:$A$3250,$A161,Observed!$C$2:$C$3250,$C161),"")</f>
        <v>73.100000000000009</v>
      </c>
      <c r="Q161" s="23">
        <f>IF(ISNUMBER(AVERAGEIFS(Observed!Q$2:Q$3250,Observed!$A$2:$A$3250,$A161,Observed!$C$2:$C$3250,$C161)),AVERAGEIFS(Observed!Q$2:Q$3250,Observed!$A$2:$A$3250,$A161,Observed!$C$2:$C$3250,$C161),"")</f>
        <v>73.100000000000009</v>
      </c>
      <c r="R161" s="23">
        <f>IF(ISNUMBER(AVERAGEIFS(Observed!R$2:R$3250,Observed!$A$2:$A$3250,$A161,Observed!$C$2:$C$3250,$C161)),AVERAGEIFS(Observed!R$2:R$3250,Observed!$A$2:$A$3250,$A161,Observed!$C$2:$C$3250,$C161),"")</f>
        <v>165.32666666666668</v>
      </c>
      <c r="S161" s="24" t="str">
        <f>IF(ISNUMBER(AVERAGEIFS(Observed!S$2:S$3250,Observed!$A$2:$A$3250,$A161,Observed!$C$2:$C$3250,$C161)),AVERAGEIFS(Observed!S$2:S$3250,Observed!$A$2:$A$3250,$A161,Observed!$C$2:$C$3250,$C161),"")</f>
        <v/>
      </c>
      <c r="T161" s="24" t="str">
        <f>IF(ISNUMBER(AVERAGEIFS(Observed!T$2:T$3250,Observed!$A$2:$A$3250,$A161,Observed!$C$2:$C$3250,$C161)),AVERAGEIFS(Observed!T$2:T$3250,Observed!$A$2:$A$3250,$A161,Observed!$C$2:$C$3250,$C161),"")</f>
        <v/>
      </c>
      <c r="U161" s="24" t="str">
        <f>IF(ISNUMBER(AVERAGEIFS(Observed!U$2:U$3250,Observed!$A$2:$A$3250,$A161,Observed!$C$2:$C$3250,$C161)),AVERAGEIFS(Observed!U$2:U$3250,Observed!$A$2:$A$3250,$A161,Observed!$C$2:$C$3250,$C161),"")</f>
        <v/>
      </c>
      <c r="V161" s="23" t="str">
        <f>IF(ISNUMBER(AVERAGEIFS(Observed!V$2:V$3250,Observed!$A$2:$A$3250,$A161,Observed!$C$2:$C$3250,$C161)),AVERAGEIFS(Observed!V$2:V$3250,Observed!$A$2:$A$3250,$A161,Observed!$C$2:$C$3250,$C161),"")</f>
        <v/>
      </c>
      <c r="W161" s="25" t="str">
        <f>IF(ISNUMBER(AVERAGEIFS(Observed!W$2:W$3250,Observed!$A$2:$A$3250,$A161,Observed!$C$2:$C$3250,$C161)),AVERAGEIFS(Observed!W$2:W$3250,Observed!$A$2:$A$3250,$A161,Observed!$C$2:$C$3250,$C161),"")</f>
        <v/>
      </c>
      <c r="X161" s="25" t="str">
        <f>IF(ISNUMBER(AVERAGEIFS(Observed!X$2:X$3250,Observed!$A$2:$A$3250,$A161,Observed!$C$2:$C$3250,$C161)),AVERAGEIFS(Observed!X$2:X$3250,Observed!$A$2:$A$3250,$A161,Observed!$C$2:$C$3250,$C161),"")</f>
        <v/>
      </c>
      <c r="Y161" s="23" t="str">
        <f>IF(ISNUMBER(AVERAGEIFS(Observed!Y$2:Y$3250,Observed!$A$2:$A$3250,$A161,Observed!$C$2:$C$3250,$C161)),AVERAGEIFS(Observed!Y$2:Y$3250,Observed!$A$2:$A$3250,$A161,Observed!$C$2:$C$3250,$C161),"")</f>
        <v/>
      </c>
      <c r="Z161" s="23" t="str">
        <f>IF(ISNUMBER(AVERAGEIFS(Observed!Z$2:Z$3250,Observed!$A$2:$A$3250,$A161,Observed!$C$2:$C$3250,$C161)),AVERAGEIFS(Observed!Z$2:Z$3250,Observed!$A$2:$A$3250,$A161,Observed!$C$2:$C$3250,$C161),"")</f>
        <v/>
      </c>
      <c r="AA161" s="23" t="str">
        <f>IF(ISNUMBER(AVERAGEIFS(Observed!AA$2:AA$3250,Observed!$A$2:$A$3250,$A161,Observed!$C$2:$C$3250,$C161)),AVERAGEIFS(Observed!AA$2:AA$3250,Observed!$A$2:$A$3250,$A161,Observed!$C$2:$C$3250,$C161),"")</f>
        <v/>
      </c>
      <c r="AB161" s="23" t="str">
        <f>IF(ISNUMBER(AVERAGEIFS(Observed!AB$2:AB$3250,Observed!$A$2:$A$3250,$A161,Observed!$C$2:$C$3250,$C161)),AVERAGEIFS(Observed!AB$2:AB$3250,Observed!$A$2:$A$3250,$A161,Observed!$C$2:$C$3250,$C161),"")</f>
        <v/>
      </c>
      <c r="AC161" s="23" t="str">
        <f>IF(ISNUMBER(AVERAGEIFS(Observed!AC$2:AC$3250,Observed!$A$2:$A$3250,$A161,Observed!$C$2:$C$3250,$C161)),AVERAGEIFS(Observed!AC$2:AC$3250,Observed!$A$2:$A$3250,$A161,Observed!$C$2:$C$3250,$C161),"")</f>
        <v/>
      </c>
      <c r="AD161" s="23" t="str">
        <f>IF(ISNUMBER(AVERAGEIFS(Observed!AD$2:AD$3250,Observed!$A$2:$A$3250,$A161,Observed!$C$2:$C$3250,$C161)),AVERAGEIFS(Observed!AD$2:AD$3250,Observed!$A$2:$A$3250,$A161,Observed!$C$2:$C$3250,$C161),"")</f>
        <v/>
      </c>
      <c r="AE161" s="23" t="str">
        <f>IF(ISNUMBER(AVERAGEIFS(Observed!AE$2:AE$3250,Observed!$A$2:$A$3250,$A161,Observed!$C$2:$C$3250,$C161)),AVERAGEIFS(Observed!AE$2:AE$3250,Observed!$A$2:$A$3250,$A161,Observed!$C$2:$C$3250,$C161),"")</f>
        <v/>
      </c>
      <c r="AF161" s="23" t="str">
        <f>IF(ISNUMBER(AVERAGEIFS(Observed!AF$2:AF$3250,Observed!$A$2:$A$3250,$A161,Observed!$C$2:$C$3250,$C161)),AVERAGEIFS(Observed!AF$2:AF$3250,Observed!$A$2:$A$3250,$A161,Observed!$C$2:$C$3250,$C161),"")</f>
        <v/>
      </c>
      <c r="AG161" s="23">
        <f>IF(ISNUMBER(AVERAGEIFS(Observed!AG$2:AG$3250,Observed!$A$2:$A$3250,$A161,Observed!$C$2:$C$3250,$C161)),AVERAGEIFS(Observed!AG$2:AG$3250,Observed!$A$2:$A$3250,$A161,Observed!$C$2:$C$3250,$C161),"")</f>
        <v>16.533333333333335</v>
      </c>
      <c r="AH161" s="24">
        <f>IF(ISNUMBER(AVERAGEIFS(Observed!AH$2:AH$3250,Observed!$A$2:$A$3250,$A161,Observed!$C$2:$C$3250,$C161)),AVERAGEIFS(Observed!AH$2:AH$3250,Observed!$A$2:$A$3250,$A161,Observed!$C$2:$C$3250,$C161),"")</f>
        <v>2.4999999999999998E-2</v>
      </c>
      <c r="AI161" s="24">
        <f>IF(ISNUMBER(AVERAGEIFS(Observed!AI$2:AI$3250,Observed!$A$2:$A$3250,$A161,Observed!$C$2:$C$3250,$C161)),AVERAGEIFS(Observed!AI$2:AI$3250,Observed!$A$2:$A$3250,$A161,Observed!$C$2:$C$3250,$C161),"")</f>
        <v>2.4999999999999998E-2</v>
      </c>
      <c r="AJ161" s="24" t="str">
        <f>IF(ISNUMBER(AVERAGEIFS(Observed!AJ$2:AJ$3250,Observed!$A$2:$A$3250,$A161,Observed!$C$2:$C$3250,$C161)),AVERAGEIFS(Observed!AJ$2:AJ$3250,Observed!$A$2:$A$3250,$A161,Observed!$C$2:$C$3250,$C161),"")</f>
        <v/>
      </c>
      <c r="AK161" s="23" t="str">
        <f>IF(ISNUMBER(AVERAGEIFS(Observed!AK$2:AK$3250,Observed!$A$2:$A$3250,$A161,Observed!$C$2:$C$3250,$C161)),AVERAGEIFS(Observed!AK$2:AK$3250,Observed!$A$2:$A$3250,$A161,Observed!$C$2:$C$3250,$C161),"")</f>
        <v/>
      </c>
      <c r="AL161" s="24" t="str">
        <f>IF(ISNUMBER(AVERAGEIFS(Observed!AL$2:AL$3250,Observed!$A$2:$A$3250,$A161,Observed!$C$2:$C$3250,$C161)),AVERAGEIFS(Observed!AL$2:AL$3250,Observed!$A$2:$A$3250,$A161,Observed!$C$2:$C$3250,$C161),"")</f>
        <v/>
      </c>
      <c r="AM161" s="24" t="str">
        <f>IF(ISNUMBER(AVERAGEIFS(Observed!AM$2:AM$3250,Observed!$A$2:$A$3250,$A161,Observed!$C$2:$C$3250,$C161)),AVERAGEIFS(Observed!AM$2:AM$3250,Observed!$A$2:$A$3250,$A161,Observed!$C$2:$C$3250,$C161),"")</f>
        <v/>
      </c>
      <c r="AN161" s="24" t="str">
        <f>IF(ISNUMBER(AVERAGEIFS(Observed!AN$2:AN$3250,Observed!$A$2:$A$3250,$A161,Observed!$C$2:$C$3250,$C161)),AVERAGEIFS(Observed!AN$2:AN$3250,Observed!$A$2:$A$3250,$A161,Observed!$C$2:$C$3250,$C161),"")</f>
        <v/>
      </c>
      <c r="AO161" s="24" t="str">
        <f>IF(ISNUMBER(AVERAGEIFS(Observed!AO$2:AO$3250,Observed!$A$2:$A$3250,$A161,Observed!$C$2:$C$3250,$C161)),AVERAGEIFS(Observed!AO$2:AO$3250,Observed!$A$2:$A$3250,$A161,Observed!$C$2:$C$3250,$C161),"")</f>
        <v/>
      </c>
      <c r="AP161" s="24" t="str">
        <f>IF(ISNUMBER(AVERAGEIFS(Observed!AP$2:AP$3250,Observed!$A$2:$A$3250,$A161,Observed!$C$2:$C$3250,$C161)),AVERAGEIFS(Observed!AP$2:AP$3250,Observed!$A$2:$A$3250,$A161,Observed!$C$2:$C$3250,$C161),"")</f>
        <v/>
      </c>
      <c r="AQ161" s="24" t="str">
        <f>IF(ISNUMBER(AVERAGEIFS(Observed!AQ$2:AQ$3250,Observed!$A$2:$A$3250,$A161,Observed!$C$2:$C$3250,$C161)),AVERAGEIFS(Observed!AQ$2:AQ$3250,Observed!$A$2:$A$3250,$A161,Observed!$C$2:$C$3250,$C161),"")</f>
        <v/>
      </c>
      <c r="AR161" s="24" t="str">
        <f>IF(ISNUMBER(AVERAGEIFS(Observed!AR$2:AR$3250,Observed!$A$2:$A$3250,$A161,Observed!$C$2:$C$3250,$C161)),AVERAGEIFS(Observed!AR$2:AR$3250,Observed!$A$2:$A$3250,$A161,Observed!$C$2:$C$3250,$C161),"")</f>
        <v/>
      </c>
      <c r="AS161" s="23" t="str">
        <f>IF(ISNUMBER(AVERAGEIFS(Observed!AS$2:AS$3250,Observed!$A$2:$A$3250,$A161,Observed!$C$2:$C$3250,$C161)),AVERAGEIFS(Observed!AS$2:AS$3250,Observed!$A$2:$A$3250,$A161,Observed!$C$2:$C$3250,$C161),"")</f>
        <v/>
      </c>
      <c r="AT161" s="24" t="str">
        <f>IF(ISNUMBER(AVERAGEIFS(Observed!AT$2:AT$3250,Observed!$A$2:$A$3250,$A161,Observed!$C$2:$C$3250,$C161)),AVERAGEIFS(Observed!AT$2:AT$3250,Observed!$A$2:$A$3250,$A161,Observed!$C$2:$C$3250,$C161),"")</f>
        <v/>
      </c>
      <c r="AU161" s="23">
        <f>IF(ISNUMBER(AVERAGEIFS(Observed!AU$2:AU$3250,Observed!$A$2:$A$3250,$A161,Observed!$C$2:$C$3250,$C161)),AVERAGEIFS(Observed!AU$2:AU$3250,Observed!$A$2:$A$3250,$A161,Observed!$C$2:$C$3250,$C161),"")</f>
        <v>1.8453333333333333</v>
      </c>
      <c r="AV161" s="23">
        <f>IF(ISNUMBER(AVERAGEIFS(Observed!AV$2:AV$3250,Observed!$A$2:$A$3250,$A161,Observed!$C$2:$C$3250,$C161)),AVERAGEIFS(Observed!AV$2:AV$3250,Observed!$A$2:$A$3250,$A161,Observed!$C$2:$C$3250,$C161),"")</f>
        <v>4.2410000000000005</v>
      </c>
      <c r="AW161" s="2">
        <f>COUNTIFS(Observed!$A$2:$A$3250,$A161,Observed!$C$2:$C$3250,$C161)</f>
        <v>3</v>
      </c>
      <c r="AX161" s="2">
        <f t="shared" si="2"/>
        <v>8</v>
      </c>
    </row>
    <row r="162" spans="1:50" x14ac:dyDescent="0.25">
      <c r="A162" s="4" t="s">
        <v>121</v>
      </c>
      <c r="B162" t="s">
        <v>24</v>
      </c>
      <c r="C162" s="3">
        <v>42261</v>
      </c>
      <c r="D162">
        <v>1</v>
      </c>
      <c r="E162">
        <v>350</v>
      </c>
      <c r="J162" s="2" t="s">
        <v>45</v>
      </c>
      <c r="K162" s="2" t="s">
        <v>26</v>
      </c>
      <c r="L162">
        <v>7</v>
      </c>
      <c r="M162" s="2" t="s">
        <v>21</v>
      </c>
      <c r="N162" s="22" t="str">
        <f>IF(ISNUMBER(AVERAGEIFS(Observed!N$2:N$3250,Observed!$A$2:$A$3250,$A162,Observed!$C$2:$C$3250,$C162)),AVERAGEIFS(Observed!N$2:N$3250,Observed!$A$2:$A$3250,$A162,Observed!$C$2:$C$3250,$C162),"")</f>
        <v/>
      </c>
      <c r="O162" s="23" t="str">
        <f>IF(ISNUMBER(AVERAGEIFS(Observed!O$2:O$3250,Observed!$A$2:$A$3250,$A162,Observed!$C$2:$C$3250,$C162)),AVERAGEIFS(Observed!O$2:O$3250,Observed!$A$2:$A$3250,$A162,Observed!$C$2:$C$3250,$C162),"")</f>
        <v/>
      </c>
      <c r="P162" s="23">
        <f>IF(ISNUMBER(AVERAGEIFS(Observed!P$2:P$3250,Observed!$A$2:$A$3250,$A162,Observed!$C$2:$C$3250,$C162)),AVERAGEIFS(Observed!P$2:P$3250,Observed!$A$2:$A$3250,$A162,Observed!$C$2:$C$3250,$C162),"")</f>
        <v>191.68999999999997</v>
      </c>
      <c r="Q162" s="23">
        <f>IF(ISNUMBER(AVERAGEIFS(Observed!Q$2:Q$3250,Observed!$A$2:$A$3250,$A162,Observed!$C$2:$C$3250,$C162)),AVERAGEIFS(Observed!Q$2:Q$3250,Observed!$A$2:$A$3250,$A162,Observed!$C$2:$C$3250,$C162),"")</f>
        <v>191.68999999999997</v>
      </c>
      <c r="R162" s="23">
        <f>IF(ISNUMBER(AVERAGEIFS(Observed!R$2:R$3250,Observed!$A$2:$A$3250,$A162,Observed!$C$2:$C$3250,$C162)),AVERAGEIFS(Observed!R$2:R$3250,Observed!$A$2:$A$3250,$A162,Observed!$C$2:$C$3250,$C162),"")</f>
        <v>334.51</v>
      </c>
      <c r="S162" s="24" t="str">
        <f>IF(ISNUMBER(AVERAGEIFS(Observed!S$2:S$3250,Observed!$A$2:$A$3250,$A162,Observed!$C$2:$C$3250,$C162)),AVERAGEIFS(Observed!S$2:S$3250,Observed!$A$2:$A$3250,$A162,Observed!$C$2:$C$3250,$C162),"")</f>
        <v/>
      </c>
      <c r="T162" s="24" t="str">
        <f>IF(ISNUMBER(AVERAGEIFS(Observed!T$2:T$3250,Observed!$A$2:$A$3250,$A162,Observed!$C$2:$C$3250,$C162)),AVERAGEIFS(Observed!T$2:T$3250,Observed!$A$2:$A$3250,$A162,Observed!$C$2:$C$3250,$C162),"")</f>
        <v/>
      </c>
      <c r="U162" s="24" t="str">
        <f>IF(ISNUMBER(AVERAGEIFS(Observed!U$2:U$3250,Observed!$A$2:$A$3250,$A162,Observed!$C$2:$C$3250,$C162)),AVERAGEIFS(Observed!U$2:U$3250,Observed!$A$2:$A$3250,$A162,Observed!$C$2:$C$3250,$C162),"")</f>
        <v/>
      </c>
      <c r="V162" s="23" t="str">
        <f>IF(ISNUMBER(AVERAGEIFS(Observed!V$2:V$3250,Observed!$A$2:$A$3250,$A162,Observed!$C$2:$C$3250,$C162)),AVERAGEIFS(Observed!V$2:V$3250,Observed!$A$2:$A$3250,$A162,Observed!$C$2:$C$3250,$C162),"")</f>
        <v/>
      </c>
      <c r="W162" s="25" t="str">
        <f>IF(ISNUMBER(AVERAGEIFS(Observed!W$2:W$3250,Observed!$A$2:$A$3250,$A162,Observed!$C$2:$C$3250,$C162)),AVERAGEIFS(Observed!W$2:W$3250,Observed!$A$2:$A$3250,$A162,Observed!$C$2:$C$3250,$C162),"")</f>
        <v/>
      </c>
      <c r="X162" s="25" t="str">
        <f>IF(ISNUMBER(AVERAGEIFS(Observed!X$2:X$3250,Observed!$A$2:$A$3250,$A162,Observed!$C$2:$C$3250,$C162)),AVERAGEIFS(Observed!X$2:X$3250,Observed!$A$2:$A$3250,$A162,Observed!$C$2:$C$3250,$C162),"")</f>
        <v/>
      </c>
      <c r="Y162" s="23" t="str">
        <f>IF(ISNUMBER(AVERAGEIFS(Observed!Y$2:Y$3250,Observed!$A$2:$A$3250,$A162,Observed!$C$2:$C$3250,$C162)),AVERAGEIFS(Observed!Y$2:Y$3250,Observed!$A$2:$A$3250,$A162,Observed!$C$2:$C$3250,$C162),"")</f>
        <v/>
      </c>
      <c r="Z162" s="23" t="str">
        <f>IF(ISNUMBER(AVERAGEIFS(Observed!Z$2:Z$3250,Observed!$A$2:$A$3250,$A162,Observed!$C$2:$C$3250,$C162)),AVERAGEIFS(Observed!Z$2:Z$3250,Observed!$A$2:$A$3250,$A162,Observed!$C$2:$C$3250,$C162),"")</f>
        <v/>
      </c>
      <c r="AA162" s="23" t="str">
        <f>IF(ISNUMBER(AVERAGEIFS(Observed!AA$2:AA$3250,Observed!$A$2:$A$3250,$A162,Observed!$C$2:$C$3250,$C162)),AVERAGEIFS(Observed!AA$2:AA$3250,Observed!$A$2:$A$3250,$A162,Observed!$C$2:$C$3250,$C162),"")</f>
        <v/>
      </c>
      <c r="AB162" s="23" t="str">
        <f>IF(ISNUMBER(AVERAGEIFS(Observed!AB$2:AB$3250,Observed!$A$2:$A$3250,$A162,Observed!$C$2:$C$3250,$C162)),AVERAGEIFS(Observed!AB$2:AB$3250,Observed!$A$2:$A$3250,$A162,Observed!$C$2:$C$3250,$C162),"")</f>
        <v/>
      </c>
      <c r="AC162" s="23" t="str">
        <f>IF(ISNUMBER(AVERAGEIFS(Observed!AC$2:AC$3250,Observed!$A$2:$A$3250,$A162,Observed!$C$2:$C$3250,$C162)),AVERAGEIFS(Observed!AC$2:AC$3250,Observed!$A$2:$A$3250,$A162,Observed!$C$2:$C$3250,$C162),"")</f>
        <v/>
      </c>
      <c r="AD162" s="23" t="str">
        <f>IF(ISNUMBER(AVERAGEIFS(Observed!AD$2:AD$3250,Observed!$A$2:$A$3250,$A162,Observed!$C$2:$C$3250,$C162)),AVERAGEIFS(Observed!AD$2:AD$3250,Observed!$A$2:$A$3250,$A162,Observed!$C$2:$C$3250,$C162),"")</f>
        <v/>
      </c>
      <c r="AE162" s="23" t="str">
        <f>IF(ISNUMBER(AVERAGEIFS(Observed!AE$2:AE$3250,Observed!$A$2:$A$3250,$A162,Observed!$C$2:$C$3250,$C162)),AVERAGEIFS(Observed!AE$2:AE$3250,Observed!$A$2:$A$3250,$A162,Observed!$C$2:$C$3250,$C162),"")</f>
        <v/>
      </c>
      <c r="AF162" s="23" t="str">
        <f>IF(ISNUMBER(AVERAGEIFS(Observed!AF$2:AF$3250,Observed!$A$2:$A$3250,$A162,Observed!$C$2:$C$3250,$C162)),AVERAGEIFS(Observed!AF$2:AF$3250,Observed!$A$2:$A$3250,$A162,Observed!$C$2:$C$3250,$C162),"")</f>
        <v/>
      </c>
      <c r="AG162" s="23">
        <f>IF(ISNUMBER(AVERAGEIFS(Observed!AG$2:AG$3250,Observed!$A$2:$A$3250,$A162,Observed!$C$2:$C$3250,$C162)),AVERAGEIFS(Observed!AG$2:AG$3250,Observed!$A$2:$A$3250,$A162,Observed!$C$2:$C$3250,$C162),"")</f>
        <v>18.900000000000002</v>
      </c>
      <c r="AH162" s="24">
        <f>IF(ISNUMBER(AVERAGEIFS(Observed!AH$2:AH$3250,Observed!$A$2:$A$3250,$A162,Observed!$C$2:$C$3250,$C162)),AVERAGEIFS(Observed!AH$2:AH$3250,Observed!$A$2:$A$3250,$A162,Observed!$C$2:$C$3250,$C162),"")</f>
        <v>2.7999999999999997E-2</v>
      </c>
      <c r="AI162" s="24">
        <f>IF(ISNUMBER(AVERAGEIFS(Observed!AI$2:AI$3250,Observed!$A$2:$A$3250,$A162,Observed!$C$2:$C$3250,$C162)),AVERAGEIFS(Observed!AI$2:AI$3250,Observed!$A$2:$A$3250,$A162,Observed!$C$2:$C$3250,$C162),"")</f>
        <v>2.7999999999999997E-2</v>
      </c>
      <c r="AJ162" s="24" t="str">
        <f>IF(ISNUMBER(AVERAGEIFS(Observed!AJ$2:AJ$3250,Observed!$A$2:$A$3250,$A162,Observed!$C$2:$C$3250,$C162)),AVERAGEIFS(Observed!AJ$2:AJ$3250,Observed!$A$2:$A$3250,$A162,Observed!$C$2:$C$3250,$C162),"")</f>
        <v/>
      </c>
      <c r="AK162" s="23" t="str">
        <f>IF(ISNUMBER(AVERAGEIFS(Observed!AK$2:AK$3250,Observed!$A$2:$A$3250,$A162,Observed!$C$2:$C$3250,$C162)),AVERAGEIFS(Observed!AK$2:AK$3250,Observed!$A$2:$A$3250,$A162,Observed!$C$2:$C$3250,$C162),"")</f>
        <v/>
      </c>
      <c r="AL162" s="24" t="str">
        <f>IF(ISNUMBER(AVERAGEIFS(Observed!AL$2:AL$3250,Observed!$A$2:$A$3250,$A162,Observed!$C$2:$C$3250,$C162)),AVERAGEIFS(Observed!AL$2:AL$3250,Observed!$A$2:$A$3250,$A162,Observed!$C$2:$C$3250,$C162),"")</f>
        <v/>
      </c>
      <c r="AM162" s="24" t="str">
        <f>IF(ISNUMBER(AVERAGEIFS(Observed!AM$2:AM$3250,Observed!$A$2:$A$3250,$A162,Observed!$C$2:$C$3250,$C162)),AVERAGEIFS(Observed!AM$2:AM$3250,Observed!$A$2:$A$3250,$A162,Observed!$C$2:$C$3250,$C162),"")</f>
        <v/>
      </c>
      <c r="AN162" s="24" t="str">
        <f>IF(ISNUMBER(AVERAGEIFS(Observed!AN$2:AN$3250,Observed!$A$2:$A$3250,$A162,Observed!$C$2:$C$3250,$C162)),AVERAGEIFS(Observed!AN$2:AN$3250,Observed!$A$2:$A$3250,$A162,Observed!$C$2:$C$3250,$C162),"")</f>
        <v/>
      </c>
      <c r="AO162" s="24" t="str">
        <f>IF(ISNUMBER(AVERAGEIFS(Observed!AO$2:AO$3250,Observed!$A$2:$A$3250,$A162,Observed!$C$2:$C$3250,$C162)),AVERAGEIFS(Observed!AO$2:AO$3250,Observed!$A$2:$A$3250,$A162,Observed!$C$2:$C$3250,$C162),"")</f>
        <v/>
      </c>
      <c r="AP162" s="24" t="str">
        <f>IF(ISNUMBER(AVERAGEIFS(Observed!AP$2:AP$3250,Observed!$A$2:$A$3250,$A162,Observed!$C$2:$C$3250,$C162)),AVERAGEIFS(Observed!AP$2:AP$3250,Observed!$A$2:$A$3250,$A162,Observed!$C$2:$C$3250,$C162),"")</f>
        <v/>
      </c>
      <c r="AQ162" s="24" t="str">
        <f>IF(ISNUMBER(AVERAGEIFS(Observed!AQ$2:AQ$3250,Observed!$A$2:$A$3250,$A162,Observed!$C$2:$C$3250,$C162)),AVERAGEIFS(Observed!AQ$2:AQ$3250,Observed!$A$2:$A$3250,$A162,Observed!$C$2:$C$3250,$C162),"")</f>
        <v/>
      </c>
      <c r="AR162" s="24" t="str">
        <f>IF(ISNUMBER(AVERAGEIFS(Observed!AR$2:AR$3250,Observed!$A$2:$A$3250,$A162,Observed!$C$2:$C$3250,$C162)),AVERAGEIFS(Observed!AR$2:AR$3250,Observed!$A$2:$A$3250,$A162,Observed!$C$2:$C$3250,$C162),"")</f>
        <v/>
      </c>
      <c r="AS162" s="23" t="str">
        <f>IF(ISNUMBER(AVERAGEIFS(Observed!AS$2:AS$3250,Observed!$A$2:$A$3250,$A162,Observed!$C$2:$C$3250,$C162)),AVERAGEIFS(Observed!AS$2:AS$3250,Observed!$A$2:$A$3250,$A162,Observed!$C$2:$C$3250,$C162),"")</f>
        <v/>
      </c>
      <c r="AT162" s="24" t="str">
        <f>IF(ISNUMBER(AVERAGEIFS(Observed!AT$2:AT$3250,Observed!$A$2:$A$3250,$A162,Observed!$C$2:$C$3250,$C162)),AVERAGEIFS(Observed!AT$2:AT$3250,Observed!$A$2:$A$3250,$A162,Observed!$C$2:$C$3250,$C162),"")</f>
        <v/>
      </c>
      <c r="AU162" s="23">
        <f>IF(ISNUMBER(AVERAGEIFS(Observed!AU$2:AU$3250,Observed!$A$2:$A$3250,$A162,Observed!$C$2:$C$3250,$C162)),AVERAGEIFS(Observed!AU$2:AU$3250,Observed!$A$2:$A$3250,$A162,Observed!$C$2:$C$3250,$C162),"")</f>
        <v>5.3573333333333331</v>
      </c>
      <c r="AV162" s="23">
        <f>IF(ISNUMBER(AVERAGEIFS(Observed!AV$2:AV$3250,Observed!$A$2:$A$3250,$A162,Observed!$C$2:$C$3250,$C162)),AVERAGEIFS(Observed!AV$2:AV$3250,Observed!$A$2:$A$3250,$A162,Observed!$C$2:$C$3250,$C162),"")</f>
        <v>9.5839999999999979</v>
      </c>
      <c r="AW162" s="2">
        <f>COUNTIFS(Observed!$A$2:$A$3250,$A162,Observed!$C$2:$C$3250,$C162)</f>
        <v>3</v>
      </c>
      <c r="AX162" s="2">
        <f t="shared" si="2"/>
        <v>8</v>
      </c>
    </row>
    <row r="163" spans="1:50" x14ac:dyDescent="0.25">
      <c r="A163" s="4" t="s">
        <v>122</v>
      </c>
      <c r="B163" t="s">
        <v>24</v>
      </c>
      <c r="C163" s="3">
        <v>42261</v>
      </c>
      <c r="D163">
        <v>1</v>
      </c>
      <c r="E163">
        <v>500</v>
      </c>
      <c r="J163" s="2" t="s">
        <v>45</v>
      </c>
      <c r="K163" s="2" t="s">
        <v>26</v>
      </c>
      <c r="L163">
        <v>7</v>
      </c>
      <c r="M163" s="2" t="s">
        <v>21</v>
      </c>
      <c r="N163" s="22" t="str">
        <f>IF(ISNUMBER(AVERAGEIFS(Observed!N$2:N$3250,Observed!$A$2:$A$3250,$A163,Observed!$C$2:$C$3250,$C163)),AVERAGEIFS(Observed!N$2:N$3250,Observed!$A$2:$A$3250,$A163,Observed!$C$2:$C$3250,$C163),"")</f>
        <v/>
      </c>
      <c r="O163" s="23" t="str">
        <f>IF(ISNUMBER(AVERAGEIFS(Observed!O$2:O$3250,Observed!$A$2:$A$3250,$A163,Observed!$C$2:$C$3250,$C163)),AVERAGEIFS(Observed!O$2:O$3250,Observed!$A$2:$A$3250,$A163,Observed!$C$2:$C$3250,$C163),"")</f>
        <v/>
      </c>
      <c r="P163" s="23">
        <f>IF(ISNUMBER(AVERAGEIFS(Observed!P$2:P$3250,Observed!$A$2:$A$3250,$A163,Observed!$C$2:$C$3250,$C163)),AVERAGEIFS(Observed!P$2:P$3250,Observed!$A$2:$A$3250,$A163,Observed!$C$2:$C$3250,$C163),"")</f>
        <v>240.27333333333331</v>
      </c>
      <c r="Q163" s="23">
        <f>IF(ISNUMBER(AVERAGEIFS(Observed!Q$2:Q$3250,Observed!$A$2:$A$3250,$A163,Observed!$C$2:$C$3250,$C163)),AVERAGEIFS(Observed!Q$2:Q$3250,Observed!$A$2:$A$3250,$A163,Observed!$C$2:$C$3250,$C163),"")</f>
        <v>240.27333333333331</v>
      </c>
      <c r="R163" s="23">
        <f>IF(ISNUMBER(AVERAGEIFS(Observed!R$2:R$3250,Observed!$A$2:$A$3250,$A163,Observed!$C$2:$C$3250,$C163)),AVERAGEIFS(Observed!R$2:R$3250,Observed!$A$2:$A$3250,$A163,Observed!$C$2:$C$3250,$C163),"")</f>
        <v>368.79333333333335</v>
      </c>
      <c r="S163" s="24" t="str">
        <f>IF(ISNUMBER(AVERAGEIFS(Observed!S$2:S$3250,Observed!$A$2:$A$3250,$A163,Observed!$C$2:$C$3250,$C163)),AVERAGEIFS(Observed!S$2:S$3250,Observed!$A$2:$A$3250,$A163,Observed!$C$2:$C$3250,$C163),"")</f>
        <v/>
      </c>
      <c r="T163" s="24" t="str">
        <f>IF(ISNUMBER(AVERAGEIFS(Observed!T$2:T$3250,Observed!$A$2:$A$3250,$A163,Observed!$C$2:$C$3250,$C163)),AVERAGEIFS(Observed!T$2:T$3250,Observed!$A$2:$A$3250,$A163,Observed!$C$2:$C$3250,$C163),"")</f>
        <v/>
      </c>
      <c r="U163" s="24" t="str">
        <f>IF(ISNUMBER(AVERAGEIFS(Observed!U$2:U$3250,Observed!$A$2:$A$3250,$A163,Observed!$C$2:$C$3250,$C163)),AVERAGEIFS(Observed!U$2:U$3250,Observed!$A$2:$A$3250,$A163,Observed!$C$2:$C$3250,$C163),"")</f>
        <v/>
      </c>
      <c r="V163" s="23" t="str">
        <f>IF(ISNUMBER(AVERAGEIFS(Observed!V$2:V$3250,Observed!$A$2:$A$3250,$A163,Observed!$C$2:$C$3250,$C163)),AVERAGEIFS(Observed!V$2:V$3250,Observed!$A$2:$A$3250,$A163,Observed!$C$2:$C$3250,$C163),"")</f>
        <v/>
      </c>
      <c r="W163" s="25" t="str">
        <f>IF(ISNUMBER(AVERAGEIFS(Observed!W$2:W$3250,Observed!$A$2:$A$3250,$A163,Observed!$C$2:$C$3250,$C163)),AVERAGEIFS(Observed!W$2:W$3250,Observed!$A$2:$A$3250,$A163,Observed!$C$2:$C$3250,$C163),"")</f>
        <v/>
      </c>
      <c r="X163" s="25" t="str">
        <f>IF(ISNUMBER(AVERAGEIFS(Observed!X$2:X$3250,Observed!$A$2:$A$3250,$A163,Observed!$C$2:$C$3250,$C163)),AVERAGEIFS(Observed!X$2:X$3250,Observed!$A$2:$A$3250,$A163,Observed!$C$2:$C$3250,$C163),"")</f>
        <v/>
      </c>
      <c r="Y163" s="23" t="str">
        <f>IF(ISNUMBER(AVERAGEIFS(Observed!Y$2:Y$3250,Observed!$A$2:$A$3250,$A163,Observed!$C$2:$C$3250,$C163)),AVERAGEIFS(Observed!Y$2:Y$3250,Observed!$A$2:$A$3250,$A163,Observed!$C$2:$C$3250,$C163),"")</f>
        <v/>
      </c>
      <c r="Z163" s="23" t="str">
        <f>IF(ISNUMBER(AVERAGEIFS(Observed!Z$2:Z$3250,Observed!$A$2:$A$3250,$A163,Observed!$C$2:$C$3250,$C163)),AVERAGEIFS(Observed!Z$2:Z$3250,Observed!$A$2:$A$3250,$A163,Observed!$C$2:$C$3250,$C163),"")</f>
        <v/>
      </c>
      <c r="AA163" s="23" t="str">
        <f>IF(ISNUMBER(AVERAGEIFS(Observed!AA$2:AA$3250,Observed!$A$2:$A$3250,$A163,Observed!$C$2:$C$3250,$C163)),AVERAGEIFS(Observed!AA$2:AA$3250,Observed!$A$2:$A$3250,$A163,Observed!$C$2:$C$3250,$C163),"")</f>
        <v/>
      </c>
      <c r="AB163" s="23" t="str">
        <f>IF(ISNUMBER(AVERAGEIFS(Observed!AB$2:AB$3250,Observed!$A$2:$A$3250,$A163,Observed!$C$2:$C$3250,$C163)),AVERAGEIFS(Observed!AB$2:AB$3250,Observed!$A$2:$A$3250,$A163,Observed!$C$2:$C$3250,$C163),"")</f>
        <v/>
      </c>
      <c r="AC163" s="23" t="str">
        <f>IF(ISNUMBER(AVERAGEIFS(Observed!AC$2:AC$3250,Observed!$A$2:$A$3250,$A163,Observed!$C$2:$C$3250,$C163)),AVERAGEIFS(Observed!AC$2:AC$3250,Observed!$A$2:$A$3250,$A163,Observed!$C$2:$C$3250,$C163),"")</f>
        <v/>
      </c>
      <c r="AD163" s="23" t="str">
        <f>IF(ISNUMBER(AVERAGEIFS(Observed!AD$2:AD$3250,Observed!$A$2:$A$3250,$A163,Observed!$C$2:$C$3250,$C163)),AVERAGEIFS(Observed!AD$2:AD$3250,Observed!$A$2:$A$3250,$A163,Observed!$C$2:$C$3250,$C163),"")</f>
        <v/>
      </c>
      <c r="AE163" s="23" t="str">
        <f>IF(ISNUMBER(AVERAGEIFS(Observed!AE$2:AE$3250,Observed!$A$2:$A$3250,$A163,Observed!$C$2:$C$3250,$C163)),AVERAGEIFS(Observed!AE$2:AE$3250,Observed!$A$2:$A$3250,$A163,Observed!$C$2:$C$3250,$C163),"")</f>
        <v/>
      </c>
      <c r="AF163" s="23" t="str">
        <f>IF(ISNUMBER(AVERAGEIFS(Observed!AF$2:AF$3250,Observed!$A$2:$A$3250,$A163,Observed!$C$2:$C$3250,$C163)),AVERAGEIFS(Observed!AF$2:AF$3250,Observed!$A$2:$A$3250,$A163,Observed!$C$2:$C$3250,$C163),"")</f>
        <v/>
      </c>
      <c r="AG163" s="23">
        <f>IF(ISNUMBER(AVERAGEIFS(Observed!AG$2:AG$3250,Observed!$A$2:$A$3250,$A163,Observed!$C$2:$C$3250,$C163)),AVERAGEIFS(Observed!AG$2:AG$3250,Observed!$A$2:$A$3250,$A163,Observed!$C$2:$C$3250,$C163),"")</f>
        <v>20.833333333333332</v>
      </c>
      <c r="AH163" s="24">
        <f>IF(ISNUMBER(AVERAGEIFS(Observed!AH$2:AH$3250,Observed!$A$2:$A$3250,$A163,Observed!$C$2:$C$3250,$C163)),AVERAGEIFS(Observed!AH$2:AH$3250,Observed!$A$2:$A$3250,$A163,Observed!$C$2:$C$3250,$C163),"")</f>
        <v>3.1333333333333331E-2</v>
      </c>
      <c r="AI163" s="24">
        <f>IF(ISNUMBER(AVERAGEIFS(Observed!AI$2:AI$3250,Observed!$A$2:$A$3250,$A163,Observed!$C$2:$C$3250,$C163)),AVERAGEIFS(Observed!AI$2:AI$3250,Observed!$A$2:$A$3250,$A163,Observed!$C$2:$C$3250,$C163),"")</f>
        <v>3.1333333333333331E-2</v>
      </c>
      <c r="AJ163" s="24" t="str">
        <f>IF(ISNUMBER(AVERAGEIFS(Observed!AJ$2:AJ$3250,Observed!$A$2:$A$3250,$A163,Observed!$C$2:$C$3250,$C163)),AVERAGEIFS(Observed!AJ$2:AJ$3250,Observed!$A$2:$A$3250,$A163,Observed!$C$2:$C$3250,$C163),"")</f>
        <v/>
      </c>
      <c r="AK163" s="23" t="str">
        <f>IF(ISNUMBER(AVERAGEIFS(Observed!AK$2:AK$3250,Observed!$A$2:$A$3250,$A163,Observed!$C$2:$C$3250,$C163)),AVERAGEIFS(Observed!AK$2:AK$3250,Observed!$A$2:$A$3250,$A163,Observed!$C$2:$C$3250,$C163),"")</f>
        <v/>
      </c>
      <c r="AL163" s="24" t="str">
        <f>IF(ISNUMBER(AVERAGEIFS(Observed!AL$2:AL$3250,Observed!$A$2:$A$3250,$A163,Observed!$C$2:$C$3250,$C163)),AVERAGEIFS(Observed!AL$2:AL$3250,Observed!$A$2:$A$3250,$A163,Observed!$C$2:$C$3250,$C163),"")</f>
        <v/>
      </c>
      <c r="AM163" s="24" t="str">
        <f>IF(ISNUMBER(AVERAGEIFS(Observed!AM$2:AM$3250,Observed!$A$2:$A$3250,$A163,Observed!$C$2:$C$3250,$C163)),AVERAGEIFS(Observed!AM$2:AM$3250,Observed!$A$2:$A$3250,$A163,Observed!$C$2:$C$3250,$C163),"")</f>
        <v/>
      </c>
      <c r="AN163" s="24" t="str">
        <f>IF(ISNUMBER(AVERAGEIFS(Observed!AN$2:AN$3250,Observed!$A$2:$A$3250,$A163,Observed!$C$2:$C$3250,$C163)),AVERAGEIFS(Observed!AN$2:AN$3250,Observed!$A$2:$A$3250,$A163,Observed!$C$2:$C$3250,$C163),"")</f>
        <v/>
      </c>
      <c r="AO163" s="24" t="str">
        <f>IF(ISNUMBER(AVERAGEIFS(Observed!AO$2:AO$3250,Observed!$A$2:$A$3250,$A163,Observed!$C$2:$C$3250,$C163)),AVERAGEIFS(Observed!AO$2:AO$3250,Observed!$A$2:$A$3250,$A163,Observed!$C$2:$C$3250,$C163),"")</f>
        <v/>
      </c>
      <c r="AP163" s="24" t="str">
        <f>IF(ISNUMBER(AVERAGEIFS(Observed!AP$2:AP$3250,Observed!$A$2:$A$3250,$A163,Observed!$C$2:$C$3250,$C163)),AVERAGEIFS(Observed!AP$2:AP$3250,Observed!$A$2:$A$3250,$A163,Observed!$C$2:$C$3250,$C163),"")</f>
        <v/>
      </c>
      <c r="AQ163" s="24" t="str">
        <f>IF(ISNUMBER(AVERAGEIFS(Observed!AQ$2:AQ$3250,Observed!$A$2:$A$3250,$A163,Observed!$C$2:$C$3250,$C163)),AVERAGEIFS(Observed!AQ$2:AQ$3250,Observed!$A$2:$A$3250,$A163,Observed!$C$2:$C$3250,$C163),"")</f>
        <v/>
      </c>
      <c r="AR163" s="24" t="str">
        <f>IF(ISNUMBER(AVERAGEIFS(Observed!AR$2:AR$3250,Observed!$A$2:$A$3250,$A163,Observed!$C$2:$C$3250,$C163)),AVERAGEIFS(Observed!AR$2:AR$3250,Observed!$A$2:$A$3250,$A163,Observed!$C$2:$C$3250,$C163),"")</f>
        <v/>
      </c>
      <c r="AS163" s="23" t="str">
        <f>IF(ISNUMBER(AVERAGEIFS(Observed!AS$2:AS$3250,Observed!$A$2:$A$3250,$A163,Observed!$C$2:$C$3250,$C163)),AVERAGEIFS(Observed!AS$2:AS$3250,Observed!$A$2:$A$3250,$A163,Observed!$C$2:$C$3250,$C163),"")</f>
        <v/>
      </c>
      <c r="AT163" s="24" t="str">
        <f>IF(ISNUMBER(AVERAGEIFS(Observed!AT$2:AT$3250,Observed!$A$2:$A$3250,$A163,Observed!$C$2:$C$3250,$C163)),AVERAGEIFS(Observed!AT$2:AT$3250,Observed!$A$2:$A$3250,$A163,Observed!$C$2:$C$3250,$C163),"")</f>
        <v/>
      </c>
      <c r="AU163" s="23">
        <f>IF(ISNUMBER(AVERAGEIFS(Observed!AU$2:AU$3250,Observed!$A$2:$A$3250,$A163,Observed!$C$2:$C$3250,$C163)),AVERAGEIFS(Observed!AU$2:AU$3250,Observed!$A$2:$A$3250,$A163,Observed!$C$2:$C$3250,$C163),"")</f>
        <v>7.5426666666666664</v>
      </c>
      <c r="AV163" s="23">
        <f>IF(ISNUMBER(AVERAGEIFS(Observed!AV$2:AV$3250,Observed!$A$2:$A$3250,$A163,Observed!$C$2:$C$3250,$C163)),AVERAGEIFS(Observed!AV$2:AV$3250,Observed!$A$2:$A$3250,$A163,Observed!$C$2:$C$3250,$C163),"")</f>
        <v>11.551333333333332</v>
      </c>
      <c r="AW163" s="2">
        <f>COUNTIFS(Observed!$A$2:$A$3250,$A163,Observed!$C$2:$C$3250,$C163)</f>
        <v>3</v>
      </c>
      <c r="AX163" s="2">
        <f t="shared" si="2"/>
        <v>8</v>
      </c>
    </row>
    <row r="164" spans="1:50" x14ac:dyDescent="0.25">
      <c r="A164" s="4" t="s">
        <v>117</v>
      </c>
      <c r="B164" t="s">
        <v>24</v>
      </c>
      <c r="C164" s="3">
        <v>42269</v>
      </c>
      <c r="D164">
        <v>1</v>
      </c>
      <c r="E164">
        <v>0</v>
      </c>
      <c r="J164" s="2" t="s">
        <v>45</v>
      </c>
      <c r="K164" s="2" t="s">
        <v>22</v>
      </c>
      <c r="L164">
        <v>7</v>
      </c>
      <c r="M164" s="2" t="s">
        <v>116</v>
      </c>
      <c r="N164" s="22">
        <f>IF(ISNUMBER(AVERAGEIFS(Observed!N$2:N$3250,Observed!$A$2:$A$3250,$A164,Observed!$C$2:$C$3250,$C164)),AVERAGEIFS(Observed!N$2:N$3250,Observed!$A$2:$A$3250,$A164,Observed!$C$2:$C$3250,$C164),"")</f>
        <v>1498.6666666666667</v>
      </c>
      <c r="O164" s="23">
        <f>IF(ISNUMBER(AVERAGEIFS(Observed!O$2:O$3250,Observed!$A$2:$A$3250,$A164,Observed!$C$2:$C$3250,$C164)),AVERAGEIFS(Observed!O$2:O$3250,Observed!$A$2:$A$3250,$A164,Observed!$C$2:$C$3250,$C164),"")</f>
        <v>149.86666666666667</v>
      </c>
      <c r="P164" s="23" t="str">
        <f>IF(ISNUMBER(AVERAGEIFS(Observed!P$2:P$3250,Observed!$A$2:$A$3250,$A164,Observed!$C$2:$C$3250,$C164)),AVERAGEIFS(Observed!P$2:P$3250,Observed!$A$2:$A$3250,$A164,Observed!$C$2:$C$3250,$C164),"")</f>
        <v/>
      </c>
      <c r="Q164" s="23" t="str">
        <f>IF(ISNUMBER(AVERAGEIFS(Observed!Q$2:Q$3250,Observed!$A$2:$A$3250,$A164,Observed!$C$2:$C$3250,$C164)),AVERAGEIFS(Observed!Q$2:Q$3250,Observed!$A$2:$A$3250,$A164,Observed!$C$2:$C$3250,$C164),"")</f>
        <v/>
      </c>
      <c r="R164" s="23" t="str">
        <f>IF(ISNUMBER(AVERAGEIFS(Observed!R$2:R$3250,Observed!$A$2:$A$3250,$A164,Observed!$C$2:$C$3250,$C164)),AVERAGEIFS(Observed!R$2:R$3250,Observed!$A$2:$A$3250,$A164,Observed!$C$2:$C$3250,$C164),"")</f>
        <v/>
      </c>
      <c r="S164" s="24" t="str">
        <f>IF(ISNUMBER(AVERAGEIFS(Observed!S$2:S$3250,Observed!$A$2:$A$3250,$A164,Observed!$C$2:$C$3250,$C164)),AVERAGEIFS(Observed!S$2:S$3250,Observed!$A$2:$A$3250,$A164,Observed!$C$2:$C$3250,$C164),"")</f>
        <v/>
      </c>
      <c r="T164" s="24" t="str">
        <f>IF(ISNUMBER(AVERAGEIFS(Observed!T$2:T$3250,Observed!$A$2:$A$3250,$A164,Observed!$C$2:$C$3250,$C164)),AVERAGEIFS(Observed!T$2:T$3250,Observed!$A$2:$A$3250,$A164,Observed!$C$2:$C$3250,$C164),"")</f>
        <v/>
      </c>
      <c r="U164" s="24" t="str">
        <f>IF(ISNUMBER(AVERAGEIFS(Observed!U$2:U$3250,Observed!$A$2:$A$3250,$A164,Observed!$C$2:$C$3250,$C164)),AVERAGEIFS(Observed!U$2:U$3250,Observed!$A$2:$A$3250,$A164,Observed!$C$2:$C$3250,$C164),"")</f>
        <v/>
      </c>
      <c r="V164" s="23" t="str">
        <f>IF(ISNUMBER(AVERAGEIFS(Observed!V$2:V$3250,Observed!$A$2:$A$3250,$A164,Observed!$C$2:$C$3250,$C164)),AVERAGEIFS(Observed!V$2:V$3250,Observed!$A$2:$A$3250,$A164,Observed!$C$2:$C$3250,$C164),"")</f>
        <v/>
      </c>
      <c r="W164" s="25" t="str">
        <f>IF(ISNUMBER(AVERAGEIFS(Observed!W$2:W$3250,Observed!$A$2:$A$3250,$A164,Observed!$C$2:$C$3250,$C164)),AVERAGEIFS(Observed!W$2:W$3250,Observed!$A$2:$A$3250,$A164,Observed!$C$2:$C$3250,$C164),"")</f>
        <v/>
      </c>
      <c r="X164" s="25" t="str">
        <f>IF(ISNUMBER(AVERAGEIFS(Observed!X$2:X$3250,Observed!$A$2:$A$3250,$A164,Observed!$C$2:$C$3250,$C164)),AVERAGEIFS(Observed!X$2:X$3250,Observed!$A$2:$A$3250,$A164,Observed!$C$2:$C$3250,$C164),"")</f>
        <v/>
      </c>
      <c r="Y164" s="23" t="str">
        <f>IF(ISNUMBER(AVERAGEIFS(Observed!Y$2:Y$3250,Observed!$A$2:$A$3250,$A164,Observed!$C$2:$C$3250,$C164)),AVERAGEIFS(Observed!Y$2:Y$3250,Observed!$A$2:$A$3250,$A164,Observed!$C$2:$C$3250,$C164),"")</f>
        <v/>
      </c>
      <c r="Z164" s="23" t="str">
        <f>IF(ISNUMBER(AVERAGEIFS(Observed!Z$2:Z$3250,Observed!$A$2:$A$3250,$A164,Observed!$C$2:$C$3250,$C164)),AVERAGEIFS(Observed!Z$2:Z$3250,Observed!$A$2:$A$3250,$A164,Observed!$C$2:$C$3250,$C164),"")</f>
        <v/>
      </c>
      <c r="AA164" s="23" t="str">
        <f>IF(ISNUMBER(AVERAGEIFS(Observed!AA$2:AA$3250,Observed!$A$2:$A$3250,$A164,Observed!$C$2:$C$3250,$C164)),AVERAGEIFS(Observed!AA$2:AA$3250,Observed!$A$2:$A$3250,$A164,Observed!$C$2:$C$3250,$C164),"")</f>
        <v/>
      </c>
      <c r="AB164" s="23" t="str">
        <f>IF(ISNUMBER(AVERAGEIFS(Observed!AB$2:AB$3250,Observed!$A$2:$A$3250,$A164,Observed!$C$2:$C$3250,$C164)),AVERAGEIFS(Observed!AB$2:AB$3250,Observed!$A$2:$A$3250,$A164,Observed!$C$2:$C$3250,$C164),"")</f>
        <v/>
      </c>
      <c r="AC164" s="23" t="str">
        <f>IF(ISNUMBER(AVERAGEIFS(Observed!AC$2:AC$3250,Observed!$A$2:$A$3250,$A164,Observed!$C$2:$C$3250,$C164)),AVERAGEIFS(Observed!AC$2:AC$3250,Observed!$A$2:$A$3250,$A164,Observed!$C$2:$C$3250,$C164),"")</f>
        <v/>
      </c>
      <c r="AD164" s="23" t="str">
        <f>IF(ISNUMBER(AVERAGEIFS(Observed!AD$2:AD$3250,Observed!$A$2:$A$3250,$A164,Observed!$C$2:$C$3250,$C164)),AVERAGEIFS(Observed!AD$2:AD$3250,Observed!$A$2:$A$3250,$A164,Observed!$C$2:$C$3250,$C164),"")</f>
        <v/>
      </c>
      <c r="AE164" s="23" t="str">
        <f>IF(ISNUMBER(AVERAGEIFS(Observed!AE$2:AE$3250,Observed!$A$2:$A$3250,$A164,Observed!$C$2:$C$3250,$C164)),AVERAGEIFS(Observed!AE$2:AE$3250,Observed!$A$2:$A$3250,$A164,Observed!$C$2:$C$3250,$C164),"")</f>
        <v/>
      </c>
      <c r="AF164" s="23" t="str">
        <f>IF(ISNUMBER(AVERAGEIFS(Observed!AF$2:AF$3250,Observed!$A$2:$A$3250,$A164,Observed!$C$2:$C$3250,$C164)),AVERAGEIFS(Observed!AF$2:AF$3250,Observed!$A$2:$A$3250,$A164,Observed!$C$2:$C$3250,$C164),"")</f>
        <v/>
      </c>
      <c r="AG164" s="23" t="str">
        <f>IF(ISNUMBER(AVERAGEIFS(Observed!AG$2:AG$3250,Observed!$A$2:$A$3250,$A164,Observed!$C$2:$C$3250,$C164)),AVERAGEIFS(Observed!AG$2:AG$3250,Observed!$A$2:$A$3250,$A164,Observed!$C$2:$C$3250,$C164),"")</f>
        <v/>
      </c>
      <c r="AH164" s="24" t="str">
        <f>IF(ISNUMBER(AVERAGEIFS(Observed!AH$2:AH$3250,Observed!$A$2:$A$3250,$A164,Observed!$C$2:$C$3250,$C164)),AVERAGEIFS(Observed!AH$2:AH$3250,Observed!$A$2:$A$3250,$A164,Observed!$C$2:$C$3250,$C164),"")</f>
        <v/>
      </c>
      <c r="AI164" s="24" t="str">
        <f>IF(ISNUMBER(AVERAGEIFS(Observed!AI$2:AI$3250,Observed!$A$2:$A$3250,$A164,Observed!$C$2:$C$3250,$C164)),AVERAGEIFS(Observed!AI$2:AI$3250,Observed!$A$2:$A$3250,$A164,Observed!$C$2:$C$3250,$C164),"")</f>
        <v/>
      </c>
      <c r="AJ164" s="24" t="str">
        <f>IF(ISNUMBER(AVERAGEIFS(Observed!AJ$2:AJ$3250,Observed!$A$2:$A$3250,$A164,Observed!$C$2:$C$3250,$C164)),AVERAGEIFS(Observed!AJ$2:AJ$3250,Observed!$A$2:$A$3250,$A164,Observed!$C$2:$C$3250,$C164),"")</f>
        <v/>
      </c>
      <c r="AK164" s="23" t="str">
        <f>IF(ISNUMBER(AVERAGEIFS(Observed!AK$2:AK$3250,Observed!$A$2:$A$3250,$A164,Observed!$C$2:$C$3250,$C164)),AVERAGEIFS(Observed!AK$2:AK$3250,Observed!$A$2:$A$3250,$A164,Observed!$C$2:$C$3250,$C164),"")</f>
        <v/>
      </c>
      <c r="AL164" s="24" t="str">
        <f>IF(ISNUMBER(AVERAGEIFS(Observed!AL$2:AL$3250,Observed!$A$2:$A$3250,$A164,Observed!$C$2:$C$3250,$C164)),AVERAGEIFS(Observed!AL$2:AL$3250,Observed!$A$2:$A$3250,$A164,Observed!$C$2:$C$3250,$C164),"")</f>
        <v/>
      </c>
      <c r="AM164" s="24" t="str">
        <f>IF(ISNUMBER(AVERAGEIFS(Observed!AM$2:AM$3250,Observed!$A$2:$A$3250,$A164,Observed!$C$2:$C$3250,$C164)),AVERAGEIFS(Observed!AM$2:AM$3250,Observed!$A$2:$A$3250,$A164,Observed!$C$2:$C$3250,$C164),"")</f>
        <v/>
      </c>
      <c r="AN164" s="24" t="str">
        <f>IF(ISNUMBER(AVERAGEIFS(Observed!AN$2:AN$3250,Observed!$A$2:$A$3250,$A164,Observed!$C$2:$C$3250,$C164)),AVERAGEIFS(Observed!AN$2:AN$3250,Observed!$A$2:$A$3250,$A164,Observed!$C$2:$C$3250,$C164),"")</f>
        <v/>
      </c>
      <c r="AO164" s="24" t="str">
        <f>IF(ISNUMBER(AVERAGEIFS(Observed!AO$2:AO$3250,Observed!$A$2:$A$3250,$A164,Observed!$C$2:$C$3250,$C164)),AVERAGEIFS(Observed!AO$2:AO$3250,Observed!$A$2:$A$3250,$A164,Observed!$C$2:$C$3250,$C164),"")</f>
        <v/>
      </c>
      <c r="AP164" s="24" t="str">
        <f>IF(ISNUMBER(AVERAGEIFS(Observed!AP$2:AP$3250,Observed!$A$2:$A$3250,$A164,Observed!$C$2:$C$3250,$C164)),AVERAGEIFS(Observed!AP$2:AP$3250,Observed!$A$2:$A$3250,$A164,Observed!$C$2:$C$3250,$C164),"")</f>
        <v/>
      </c>
      <c r="AQ164" s="24" t="str">
        <f>IF(ISNUMBER(AVERAGEIFS(Observed!AQ$2:AQ$3250,Observed!$A$2:$A$3250,$A164,Observed!$C$2:$C$3250,$C164)),AVERAGEIFS(Observed!AQ$2:AQ$3250,Observed!$A$2:$A$3250,$A164,Observed!$C$2:$C$3250,$C164),"")</f>
        <v/>
      </c>
      <c r="AR164" s="24" t="str">
        <f>IF(ISNUMBER(AVERAGEIFS(Observed!AR$2:AR$3250,Observed!$A$2:$A$3250,$A164,Observed!$C$2:$C$3250,$C164)),AVERAGEIFS(Observed!AR$2:AR$3250,Observed!$A$2:$A$3250,$A164,Observed!$C$2:$C$3250,$C164),"")</f>
        <v/>
      </c>
      <c r="AS164" s="23" t="str">
        <f>IF(ISNUMBER(AVERAGEIFS(Observed!AS$2:AS$3250,Observed!$A$2:$A$3250,$A164,Observed!$C$2:$C$3250,$C164)),AVERAGEIFS(Observed!AS$2:AS$3250,Observed!$A$2:$A$3250,$A164,Observed!$C$2:$C$3250,$C164),"")</f>
        <v/>
      </c>
      <c r="AT164" s="24" t="str">
        <f>IF(ISNUMBER(AVERAGEIFS(Observed!AT$2:AT$3250,Observed!$A$2:$A$3250,$A164,Observed!$C$2:$C$3250,$C164)),AVERAGEIFS(Observed!AT$2:AT$3250,Observed!$A$2:$A$3250,$A164,Observed!$C$2:$C$3250,$C164),"")</f>
        <v/>
      </c>
      <c r="AU164" s="23" t="str">
        <f>IF(ISNUMBER(AVERAGEIFS(Observed!AU$2:AU$3250,Observed!$A$2:$A$3250,$A164,Observed!$C$2:$C$3250,$C164)),AVERAGEIFS(Observed!AU$2:AU$3250,Observed!$A$2:$A$3250,$A164,Observed!$C$2:$C$3250,$C164),"")</f>
        <v/>
      </c>
      <c r="AV164" s="23" t="str">
        <f>IF(ISNUMBER(AVERAGEIFS(Observed!AV$2:AV$3250,Observed!$A$2:$A$3250,$A164,Observed!$C$2:$C$3250,$C164)),AVERAGEIFS(Observed!AV$2:AV$3250,Observed!$A$2:$A$3250,$A164,Observed!$C$2:$C$3250,$C164),"")</f>
        <v/>
      </c>
      <c r="AW164" s="2">
        <f>COUNTIFS(Observed!$A$2:$A$3250,$A164,Observed!$C$2:$C$3250,$C164)</f>
        <v>3</v>
      </c>
      <c r="AX164" s="2">
        <f t="shared" si="2"/>
        <v>1</v>
      </c>
    </row>
    <row r="165" spans="1:50" x14ac:dyDescent="0.25">
      <c r="A165" s="4" t="s">
        <v>118</v>
      </c>
      <c r="B165" t="s">
        <v>24</v>
      </c>
      <c r="C165" s="3">
        <v>42269</v>
      </c>
      <c r="D165">
        <v>1</v>
      </c>
      <c r="E165">
        <v>50</v>
      </c>
      <c r="J165" s="2" t="s">
        <v>45</v>
      </c>
      <c r="K165" s="2" t="s">
        <v>22</v>
      </c>
      <c r="L165">
        <v>7</v>
      </c>
      <c r="M165" s="2" t="s">
        <v>116</v>
      </c>
      <c r="N165" s="22">
        <f>IF(ISNUMBER(AVERAGEIFS(Observed!N$2:N$3250,Observed!$A$2:$A$3250,$A165,Observed!$C$2:$C$3250,$C165)),AVERAGEIFS(Observed!N$2:N$3250,Observed!$A$2:$A$3250,$A165,Observed!$C$2:$C$3250,$C165),"")</f>
        <v>1685.3333333333333</v>
      </c>
      <c r="O165" s="23">
        <f>IF(ISNUMBER(AVERAGEIFS(Observed!O$2:O$3250,Observed!$A$2:$A$3250,$A165,Observed!$C$2:$C$3250,$C165)),AVERAGEIFS(Observed!O$2:O$3250,Observed!$A$2:$A$3250,$A165,Observed!$C$2:$C$3250,$C165),"")</f>
        <v>168.53333333333333</v>
      </c>
      <c r="P165" s="23" t="str">
        <f>IF(ISNUMBER(AVERAGEIFS(Observed!P$2:P$3250,Observed!$A$2:$A$3250,$A165,Observed!$C$2:$C$3250,$C165)),AVERAGEIFS(Observed!P$2:P$3250,Observed!$A$2:$A$3250,$A165,Observed!$C$2:$C$3250,$C165),"")</f>
        <v/>
      </c>
      <c r="Q165" s="23" t="str">
        <f>IF(ISNUMBER(AVERAGEIFS(Observed!Q$2:Q$3250,Observed!$A$2:$A$3250,$A165,Observed!$C$2:$C$3250,$C165)),AVERAGEIFS(Observed!Q$2:Q$3250,Observed!$A$2:$A$3250,$A165,Observed!$C$2:$C$3250,$C165),"")</f>
        <v/>
      </c>
      <c r="R165" s="23" t="str">
        <f>IF(ISNUMBER(AVERAGEIFS(Observed!R$2:R$3250,Observed!$A$2:$A$3250,$A165,Observed!$C$2:$C$3250,$C165)),AVERAGEIFS(Observed!R$2:R$3250,Observed!$A$2:$A$3250,$A165,Observed!$C$2:$C$3250,$C165),"")</f>
        <v/>
      </c>
      <c r="S165" s="24" t="str">
        <f>IF(ISNUMBER(AVERAGEIFS(Observed!S$2:S$3250,Observed!$A$2:$A$3250,$A165,Observed!$C$2:$C$3250,$C165)),AVERAGEIFS(Observed!S$2:S$3250,Observed!$A$2:$A$3250,$A165,Observed!$C$2:$C$3250,$C165),"")</f>
        <v/>
      </c>
      <c r="T165" s="24" t="str">
        <f>IF(ISNUMBER(AVERAGEIFS(Observed!T$2:T$3250,Observed!$A$2:$A$3250,$A165,Observed!$C$2:$C$3250,$C165)),AVERAGEIFS(Observed!T$2:T$3250,Observed!$A$2:$A$3250,$A165,Observed!$C$2:$C$3250,$C165),"")</f>
        <v/>
      </c>
      <c r="U165" s="24" t="str">
        <f>IF(ISNUMBER(AVERAGEIFS(Observed!U$2:U$3250,Observed!$A$2:$A$3250,$A165,Observed!$C$2:$C$3250,$C165)),AVERAGEIFS(Observed!U$2:U$3250,Observed!$A$2:$A$3250,$A165,Observed!$C$2:$C$3250,$C165),"")</f>
        <v/>
      </c>
      <c r="V165" s="23" t="str">
        <f>IF(ISNUMBER(AVERAGEIFS(Observed!V$2:V$3250,Observed!$A$2:$A$3250,$A165,Observed!$C$2:$C$3250,$C165)),AVERAGEIFS(Observed!V$2:V$3250,Observed!$A$2:$A$3250,$A165,Observed!$C$2:$C$3250,$C165),"")</f>
        <v/>
      </c>
      <c r="W165" s="25" t="str">
        <f>IF(ISNUMBER(AVERAGEIFS(Observed!W$2:W$3250,Observed!$A$2:$A$3250,$A165,Observed!$C$2:$C$3250,$C165)),AVERAGEIFS(Observed!W$2:W$3250,Observed!$A$2:$A$3250,$A165,Observed!$C$2:$C$3250,$C165),"")</f>
        <v/>
      </c>
      <c r="X165" s="25" t="str">
        <f>IF(ISNUMBER(AVERAGEIFS(Observed!X$2:X$3250,Observed!$A$2:$A$3250,$A165,Observed!$C$2:$C$3250,$C165)),AVERAGEIFS(Observed!X$2:X$3250,Observed!$A$2:$A$3250,$A165,Observed!$C$2:$C$3250,$C165),"")</f>
        <v/>
      </c>
      <c r="Y165" s="23" t="str">
        <f>IF(ISNUMBER(AVERAGEIFS(Observed!Y$2:Y$3250,Observed!$A$2:$A$3250,$A165,Observed!$C$2:$C$3250,$C165)),AVERAGEIFS(Observed!Y$2:Y$3250,Observed!$A$2:$A$3250,$A165,Observed!$C$2:$C$3250,$C165),"")</f>
        <v/>
      </c>
      <c r="Z165" s="23" t="str">
        <f>IF(ISNUMBER(AVERAGEIFS(Observed!Z$2:Z$3250,Observed!$A$2:$A$3250,$A165,Observed!$C$2:$C$3250,$C165)),AVERAGEIFS(Observed!Z$2:Z$3250,Observed!$A$2:$A$3250,$A165,Observed!$C$2:$C$3250,$C165),"")</f>
        <v/>
      </c>
      <c r="AA165" s="23" t="str">
        <f>IF(ISNUMBER(AVERAGEIFS(Observed!AA$2:AA$3250,Observed!$A$2:$A$3250,$A165,Observed!$C$2:$C$3250,$C165)),AVERAGEIFS(Observed!AA$2:AA$3250,Observed!$A$2:$A$3250,$A165,Observed!$C$2:$C$3250,$C165),"")</f>
        <v/>
      </c>
      <c r="AB165" s="23" t="str">
        <f>IF(ISNUMBER(AVERAGEIFS(Observed!AB$2:AB$3250,Observed!$A$2:$A$3250,$A165,Observed!$C$2:$C$3250,$C165)),AVERAGEIFS(Observed!AB$2:AB$3250,Observed!$A$2:$A$3250,$A165,Observed!$C$2:$C$3250,$C165),"")</f>
        <v/>
      </c>
      <c r="AC165" s="23" t="str">
        <f>IF(ISNUMBER(AVERAGEIFS(Observed!AC$2:AC$3250,Observed!$A$2:$A$3250,$A165,Observed!$C$2:$C$3250,$C165)),AVERAGEIFS(Observed!AC$2:AC$3250,Observed!$A$2:$A$3250,$A165,Observed!$C$2:$C$3250,$C165),"")</f>
        <v/>
      </c>
      <c r="AD165" s="23" t="str">
        <f>IF(ISNUMBER(AVERAGEIFS(Observed!AD$2:AD$3250,Observed!$A$2:$A$3250,$A165,Observed!$C$2:$C$3250,$C165)),AVERAGEIFS(Observed!AD$2:AD$3250,Observed!$A$2:$A$3250,$A165,Observed!$C$2:$C$3250,$C165),"")</f>
        <v/>
      </c>
      <c r="AE165" s="23" t="str">
        <f>IF(ISNUMBER(AVERAGEIFS(Observed!AE$2:AE$3250,Observed!$A$2:$A$3250,$A165,Observed!$C$2:$C$3250,$C165)),AVERAGEIFS(Observed!AE$2:AE$3250,Observed!$A$2:$A$3250,$A165,Observed!$C$2:$C$3250,$C165),"")</f>
        <v/>
      </c>
      <c r="AF165" s="23" t="str">
        <f>IF(ISNUMBER(AVERAGEIFS(Observed!AF$2:AF$3250,Observed!$A$2:$A$3250,$A165,Observed!$C$2:$C$3250,$C165)),AVERAGEIFS(Observed!AF$2:AF$3250,Observed!$A$2:$A$3250,$A165,Observed!$C$2:$C$3250,$C165),"")</f>
        <v/>
      </c>
      <c r="AG165" s="23" t="str">
        <f>IF(ISNUMBER(AVERAGEIFS(Observed!AG$2:AG$3250,Observed!$A$2:$A$3250,$A165,Observed!$C$2:$C$3250,$C165)),AVERAGEIFS(Observed!AG$2:AG$3250,Observed!$A$2:$A$3250,$A165,Observed!$C$2:$C$3250,$C165),"")</f>
        <v/>
      </c>
      <c r="AH165" s="24" t="str">
        <f>IF(ISNUMBER(AVERAGEIFS(Observed!AH$2:AH$3250,Observed!$A$2:$A$3250,$A165,Observed!$C$2:$C$3250,$C165)),AVERAGEIFS(Observed!AH$2:AH$3250,Observed!$A$2:$A$3250,$A165,Observed!$C$2:$C$3250,$C165),"")</f>
        <v/>
      </c>
      <c r="AI165" s="24" t="str">
        <f>IF(ISNUMBER(AVERAGEIFS(Observed!AI$2:AI$3250,Observed!$A$2:$A$3250,$A165,Observed!$C$2:$C$3250,$C165)),AVERAGEIFS(Observed!AI$2:AI$3250,Observed!$A$2:$A$3250,$A165,Observed!$C$2:$C$3250,$C165),"")</f>
        <v/>
      </c>
      <c r="AJ165" s="24" t="str">
        <f>IF(ISNUMBER(AVERAGEIFS(Observed!AJ$2:AJ$3250,Observed!$A$2:$A$3250,$A165,Observed!$C$2:$C$3250,$C165)),AVERAGEIFS(Observed!AJ$2:AJ$3250,Observed!$A$2:$A$3250,$A165,Observed!$C$2:$C$3250,$C165),"")</f>
        <v/>
      </c>
      <c r="AK165" s="23" t="str">
        <f>IF(ISNUMBER(AVERAGEIFS(Observed!AK$2:AK$3250,Observed!$A$2:$A$3250,$A165,Observed!$C$2:$C$3250,$C165)),AVERAGEIFS(Observed!AK$2:AK$3250,Observed!$A$2:$A$3250,$A165,Observed!$C$2:$C$3250,$C165),"")</f>
        <v/>
      </c>
      <c r="AL165" s="24" t="str">
        <f>IF(ISNUMBER(AVERAGEIFS(Observed!AL$2:AL$3250,Observed!$A$2:$A$3250,$A165,Observed!$C$2:$C$3250,$C165)),AVERAGEIFS(Observed!AL$2:AL$3250,Observed!$A$2:$A$3250,$A165,Observed!$C$2:$C$3250,$C165),"")</f>
        <v/>
      </c>
      <c r="AM165" s="24" t="str">
        <f>IF(ISNUMBER(AVERAGEIFS(Observed!AM$2:AM$3250,Observed!$A$2:$A$3250,$A165,Observed!$C$2:$C$3250,$C165)),AVERAGEIFS(Observed!AM$2:AM$3250,Observed!$A$2:$A$3250,$A165,Observed!$C$2:$C$3250,$C165),"")</f>
        <v/>
      </c>
      <c r="AN165" s="24" t="str">
        <f>IF(ISNUMBER(AVERAGEIFS(Observed!AN$2:AN$3250,Observed!$A$2:$A$3250,$A165,Observed!$C$2:$C$3250,$C165)),AVERAGEIFS(Observed!AN$2:AN$3250,Observed!$A$2:$A$3250,$A165,Observed!$C$2:$C$3250,$C165),"")</f>
        <v/>
      </c>
      <c r="AO165" s="24" t="str">
        <f>IF(ISNUMBER(AVERAGEIFS(Observed!AO$2:AO$3250,Observed!$A$2:$A$3250,$A165,Observed!$C$2:$C$3250,$C165)),AVERAGEIFS(Observed!AO$2:AO$3250,Observed!$A$2:$A$3250,$A165,Observed!$C$2:$C$3250,$C165),"")</f>
        <v/>
      </c>
      <c r="AP165" s="24" t="str">
        <f>IF(ISNUMBER(AVERAGEIFS(Observed!AP$2:AP$3250,Observed!$A$2:$A$3250,$A165,Observed!$C$2:$C$3250,$C165)),AVERAGEIFS(Observed!AP$2:AP$3250,Observed!$A$2:$A$3250,$A165,Observed!$C$2:$C$3250,$C165),"")</f>
        <v/>
      </c>
      <c r="AQ165" s="24" t="str">
        <f>IF(ISNUMBER(AVERAGEIFS(Observed!AQ$2:AQ$3250,Observed!$A$2:$A$3250,$A165,Observed!$C$2:$C$3250,$C165)),AVERAGEIFS(Observed!AQ$2:AQ$3250,Observed!$A$2:$A$3250,$A165,Observed!$C$2:$C$3250,$C165),"")</f>
        <v/>
      </c>
      <c r="AR165" s="24" t="str">
        <f>IF(ISNUMBER(AVERAGEIFS(Observed!AR$2:AR$3250,Observed!$A$2:$A$3250,$A165,Observed!$C$2:$C$3250,$C165)),AVERAGEIFS(Observed!AR$2:AR$3250,Observed!$A$2:$A$3250,$A165,Observed!$C$2:$C$3250,$C165),"")</f>
        <v/>
      </c>
      <c r="AS165" s="23" t="str">
        <f>IF(ISNUMBER(AVERAGEIFS(Observed!AS$2:AS$3250,Observed!$A$2:$A$3250,$A165,Observed!$C$2:$C$3250,$C165)),AVERAGEIFS(Observed!AS$2:AS$3250,Observed!$A$2:$A$3250,$A165,Observed!$C$2:$C$3250,$C165),"")</f>
        <v/>
      </c>
      <c r="AT165" s="24" t="str">
        <f>IF(ISNUMBER(AVERAGEIFS(Observed!AT$2:AT$3250,Observed!$A$2:$A$3250,$A165,Observed!$C$2:$C$3250,$C165)),AVERAGEIFS(Observed!AT$2:AT$3250,Observed!$A$2:$A$3250,$A165,Observed!$C$2:$C$3250,$C165),"")</f>
        <v/>
      </c>
      <c r="AU165" s="23" t="str">
        <f>IF(ISNUMBER(AVERAGEIFS(Observed!AU$2:AU$3250,Observed!$A$2:$A$3250,$A165,Observed!$C$2:$C$3250,$C165)),AVERAGEIFS(Observed!AU$2:AU$3250,Observed!$A$2:$A$3250,$A165,Observed!$C$2:$C$3250,$C165),"")</f>
        <v/>
      </c>
      <c r="AV165" s="23" t="str">
        <f>IF(ISNUMBER(AVERAGEIFS(Observed!AV$2:AV$3250,Observed!$A$2:$A$3250,$A165,Observed!$C$2:$C$3250,$C165)),AVERAGEIFS(Observed!AV$2:AV$3250,Observed!$A$2:$A$3250,$A165,Observed!$C$2:$C$3250,$C165),"")</f>
        <v/>
      </c>
      <c r="AW165" s="2">
        <f>COUNTIFS(Observed!$A$2:$A$3250,$A165,Observed!$C$2:$C$3250,$C165)</f>
        <v>3</v>
      </c>
      <c r="AX165" s="2">
        <f t="shared" si="2"/>
        <v>1</v>
      </c>
    </row>
    <row r="166" spans="1:50" x14ac:dyDescent="0.25">
      <c r="A166" s="4" t="s">
        <v>119</v>
      </c>
      <c r="B166" t="s">
        <v>24</v>
      </c>
      <c r="C166" s="3">
        <v>42269</v>
      </c>
      <c r="D166">
        <v>1</v>
      </c>
      <c r="E166">
        <v>100</v>
      </c>
      <c r="J166" s="2" t="s">
        <v>45</v>
      </c>
      <c r="K166" s="2" t="s">
        <v>22</v>
      </c>
      <c r="L166">
        <v>7</v>
      </c>
      <c r="M166" s="2" t="s">
        <v>116</v>
      </c>
      <c r="N166" s="22">
        <f>IF(ISNUMBER(AVERAGEIFS(Observed!N$2:N$3250,Observed!$A$2:$A$3250,$A166,Observed!$C$2:$C$3250,$C166)),AVERAGEIFS(Observed!N$2:N$3250,Observed!$A$2:$A$3250,$A166,Observed!$C$2:$C$3250,$C166),"")</f>
        <v>1685.3333333333333</v>
      </c>
      <c r="O166" s="23">
        <f>IF(ISNUMBER(AVERAGEIFS(Observed!O$2:O$3250,Observed!$A$2:$A$3250,$A166,Observed!$C$2:$C$3250,$C166)),AVERAGEIFS(Observed!O$2:O$3250,Observed!$A$2:$A$3250,$A166,Observed!$C$2:$C$3250,$C166),"")</f>
        <v>168.53333333333333</v>
      </c>
      <c r="P166" s="23" t="str">
        <f>IF(ISNUMBER(AVERAGEIFS(Observed!P$2:P$3250,Observed!$A$2:$A$3250,$A166,Observed!$C$2:$C$3250,$C166)),AVERAGEIFS(Observed!P$2:P$3250,Observed!$A$2:$A$3250,$A166,Observed!$C$2:$C$3250,$C166),"")</f>
        <v/>
      </c>
      <c r="Q166" s="23" t="str">
        <f>IF(ISNUMBER(AVERAGEIFS(Observed!Q$2:Q$3250,Observed!$A$2:$A$3250,$A166,Observed!$C$2:$C$3250,$C166)),AVERAGEIFS(Observed!Q$2:Q$3250,Observed!$A$2:$A$3250,$A166,Observed!$C$2:$C$3250,$C166),"")</f>
        <v/>
      </c>
      <c r="R166" s="23" t="str">
        <f>IF(ISNUMBER(AVERAGEIFS(Observed!R$2:R$3250,Observed!$A$2:$A$3250,$A166,Observed!$C$2:$C$3250,$C166)),AVERAGEIFS(Observed!R$2:R$3250,Observed!$A$2:$A$3250,$A166,Observed!$C$2:$C$3250,$C166),"")</f>
        <v/>
      </c>
      <c r="S166" s="24" t="str">
        <f>IF(ISNUMBER(AVERAGEIFS(Observed!S$2:S$3250,Observed!$A$2:$A$3250,$A166,Observed!$C$2:$C$3250,$C166)),AVERAGEIFS(Observed!S$2:S$3250,Observed!$A$2:$A$3250,$A166,Observed!$C$2:$C$3250,$C166),"")</f>
        <v/>
      </c>
      <c r="T166" s="24" t="str">
        <f>IF(ISNUMBER(AVERAGEIFS(Observed!T$2:T$3250,Observed!$A$2:$A$3250,$A166,Observed!$C$2:$C$3250,$C166)),AVERAGEIFS(Observed!T$2:T$3250,Observed!$A$2:$A$3250,$A166,Observed!$C$2:$C$3250,$C166),"")</f>
        <v/>
      </c>
      <c r="U166" s="24" t="str">
        <f>IF(ISNUMBER(AVERAGEIFS(Observed!U$2:U$3250,Observed!$A$2:$A$3250,$A166,Observed!$C$2:$C$3250,$C166)),AVERAGEIFS(Observed!U$2:U$3250,Observed!$A$2:$A$3250,$A166,Observed!$C$2:$C$3250,$C166),"")</f>
        <v/>
      </c>
      <c r="V166" s="23" t="str">
        <f>IF(ISNUMBER(AVERAGEIFS(Observed!V$2:V$3250,Observed!$A$2:$A$3250,$A166,Observed!$C$2:$C$3250,$C166)),AVERAGEIFS(Observed!V$2:V$3250,Observed!$A$2:$A$3250,$A166,Observed!$C$2:$C$3250,$C166),"")</f>
        <v/>
      </c>
      <c r="W166" s="25" t="str">
        <f>IF(ISNUMBER(AVERAGEIFS(Observed!W$2:W$3250,Observed!$A$2:$A$3250,$A166,Observed!$C$2:$C$3250,$C166)),AVERAGEIFS(Observed!W$2:W$3250,Observed!$A$2:$A$3250,$A166,Observed!$C$2:$C$3250,$C166),"")</f>
        <v/>
      </c>
      <c r="X166" s="25" t="str">
        <f>IF(ISNUMBER(AVERAGEIFS(Observed!X$2:X$3250,Observed!$A$2:$A$3250,$A166,Observed!$C$2:$C$3250,$C166)),AVERAGEIFS(Observed!X$2:X$3250,Observed!$A$2:$A$3250,$A166,Observed!$C$2:$C$3250,$C166),"")</f>
        <v/>
      </c>
      <c r="Y166" s="23" t="str">
        <f>IF(ISNUMBER(AVERAGEIFS(Observed!Y$2:Y$3250,Observed!$A$2:$A$3250,$A166,Observed!$C$2:$C$3250,$C166)),AVERAGEIFS(Observed!Y$2:Y$3250,Observed!$A$2:$A$3250,$A166,Observed!$C$2:$C$3250,$C166),"")</f>
        <v/>
      </c>
      <c r="Z166" s="23" t="str">
        <f>IF(ISNUMBER(AVERAGEIFS(Observed!Z$2:Z$3250,Observed!$A$2:$A$3250,$A166,Observed!$C$2:$C$3250,$C166)),AVERAGEIFS(Observed!Z$2:Z$3250,Observed!$A$2:$A$3250,$A166,Observed!$C$2:$C$3250,$C166),"")</f>
        <v/>
      </c>
      <c r="AA166" s="23" t="str">
        <f>IF(ISNUMBER(AVERAGEIFS(Observed!AA$2:AA$3250,Observed!$A$2:$A$3250,$A166,Observed!$C$2:$C$3250,$C166)),AVERAGEIFS(Observed!AA$2:AA$3250,Observed!$A$2:$A$3250,$A166,Observed!$C$2:$C$3250,$C166),"")</f>
        <v/>
      </c>
      <c r="AB166" s="23" t="str">
        <f>IF(ISNUMBER(AVERAGEIFS(Observed!AB$2:AB$3250,Observed!$A$2:$A$3250,$A166,Observed!$C$2:$C$3250,$C166)),AVERAGEIFS(Observed!AB$2:AB$3250,Observed!$A$2:$A$3250,$A166,Observed!$C$2:$C$3250,$C166),"")</f>
        <v/>
      </c>
      <c r="AC166" s="23" t="str">
        <f>IF(ISNUMBER(AVERAGEIFS(Observed!AC$2:AC$3250,Observed!$A$2:$A$3250,$A166,Observed!$C$2:$C$3250,$C166)),AVERAGEIFS(Observed!AC$2:AC$3250,Observed!$A$2:$A$3250,$A166,Observed!$C$2:$C$3250,$C166),"")</f>
        <v/>
      </c>
      <c r="AD166" s="23" t="str">
        <f>IF(ISNUMBER(AVERAGEIFS(Observed!AD$2:AD$3250,Observed!$A$2:$A$3250,$A166,Observed!$C$2:$C$3250,$C166)),AVERAGEIFS(Observed!AD$2:AD$3250,Observed!$A$2:$A$3250,$A166,Observed!$C$2:$C$3250,$C166),"")</f>
        <v/>
      </c>
      <c r="AE166" s="23" t="str">
        <f>IF(ISNUMBER(AVERAGEIFS(Observed!AE$2:AE$3250,Observed!$A$2:$A$3250,$A166,Observed!$C$2:$C$3250,$C166)),AVERAGEIFS(Observed!AE$2:AE$3250,Observed!$A$2:$A$3250,$A166,Observed!$C$2:$C$3250,$C166),"")</f>
        <v/>
      </c>
      <c r="AF166" s="23" t="str">
        <f>IF(ISNUMBER(AVERAGEIFS(Observed!AF$2:AF$3250,Observed!$A$2:$A$3250,$A166,Observed!$C$2:$C$3250,$C166)),AVERAGEIFS(Observed!AF$2:AF$3250,Observed!$A$2:$A$3250,$A166,Observed!$C$2:$C$3250,$C166),"")</f>
        <v/>
      </c>
      <c r="AG166" s="23" t="str">
        <f>IF(ISNUMBER(AVERAGEIFS(Observed!AG$2:AG$3250,Observed!$A$2:$A$3250,$A166,Observed!$C$2:$C$3250,$C166)),AVERAGEIFS(Observed!AG$2:AG$3250,Observed!$A$2:$A$3250,$A166,Observed!$C$2:$C$3250,$C166),"")</f>
        <v/>
      </c>
      <c r="AH166" s="24" t="str">
        <f>IF(ISNUMBER(AVERAGEIFS(Observed!AH$2:AH$3250,Observed!$A$2:$A$3250,$A166,Observed!$C$2:$C$3250,$C166)),AVERAGEIFS(Observed!AH$2:AH$3250,Observed!$A$2:$A$3250,$A166,Observed!$C$2:$C$3250,$C166),"")</f>
        <v/>
      </c>
      <c r="AI166" s="24" t="str">
        <f>IF(ISNUMBER(AVERAGEIFS(Observed!AI$2:AI$3250,Observed!$A$2:$A$3250,$A166,Observed!$C$2:$C$3250,$C166)),AVERAGEIFS(Observed!AI$2:AI$3250,Observed!$A$2:$A$3250,$A166,Observed!$C$2:$C$3250,$C166),"")</f>
        <v/>
      </c>
      <c r="AJ166" s="24" t="str">
        <f>IF(ISNUMBER(AVERAGEIFS(Observed!AJ$2:AJ$3250,Observed!$A$2:$A$3250,$A166,Observed!$C$2:$C$3250,$C166)),AVERAGEIFS(Observed!AJ$2:AJ$3250,Observed!$A$2:$A$3250,$A166,Observed!$C$2:$C$3250,$C166),"")</f>
        <v/>
      </c>
      <c r="AK166" s="23" t="str">
        <f>IF(ISNUMBER(AVERAGEIFS(Observed!AK$2:AK$3250,Observed!$A$2:$A$3250,$A166,Observed!$C$2:$C$3250,$C166)),AVERAGEIFS(Observed!AK$2:AK$3250,Observed!$A$2:$A$3250,$A166,Observed!$C$2:$C$3250,$C166),"")</f>
        <v/>
      </c>
      <c r="AL166" s="24" t="str">
        <f>IF(ISNUMBER(AVERAGEIFS(Observed!AL$2:AL$3250,Observed!$A$2:$A$3250,$A166,Observed!$C$2:$C$3250,$C166)),AVERAGEIFS(Observed!AL$2:AL$3250,Observed!$A$2:$A$3250,$A166,Observed!$C$2:$C$3250,$C166),"")</f>
        <v/>
      </c>
      <c r="AM166" s="24" t="str">
        <f>IF(ISNUMBER(AVERAGEIFS(Observed!AM$2:AM$3250,Observed!$A$2:$A$3250,$A166,Observed!$C$2:$C$3250,$C166)),AVERAGEIFS(Observed!AM$2:AM$3250,Observed!$A$2:$A$3250,$A166,Observed!$C$2:$C$3250,$C166),"")</f>
        <v/>
      </c>
      <c r="AN166" s="24" t="str">
        <f>IF(ISNUMBER(AVERAGEIFS(Observed!AN$2:AN$3250,Observed!$A$2:$A$3250,$A166,Observed!$C$2:$C$3250,$C166)),AVERAGEIFS(Observed!AN$2:AN$3250,Observed!$A$2:$A$3250,$A166,Observed!$C$2:$C$3250,$C166),"")</f>
        <v/>
      </c>
      <c r="AO166" s="24" t="str">
        <f>IF(ISNUMBER(AVERAGEIFS(Observed!AO$2:AO$3250,Observed!$A$2:$A$3250,$A166,Observed!$C$2:$C$3250,$C166)),AVERAGEIFS(Observed!AO$2:AO$3250,Observed!$A$2:$A$3250,$A166,Observed!$C$2:$C$3250,$C166),"")</f>
        <v/>
      </c>
      <c r="AP166" s="24" t="str">
        <f>IF(ISNUMBER(AVERAGEIFS(Observed!AP$2:AP$3250,Observed!$A$2:$A$3250,$A166,Observed!$C$2:$C$3250,$C166)),AVERAGEIFS(Observed!AP$2:AP$3250,Observed!$A$2:$A$3250,$A166,Observed!$C$2:$C$3250,$C166),"")</f>
        <v/>
      </c>
      <c r="AQ166" s="24" t="str">
        <f>IF(ISNUMBER(AVERAGEIFS(Observed!AQ$2:AQ$3250,Observed!$A$2:$A$3250,$A166,Observed!$C$2:$C$3250,$C166)),AVERAGEIFS(Observed!AQ$2:AQ$3250,Observed!$A$2:$A$3250,$A166,Observed!$C$2:$C$3250,$C166),"")</f>
        <v/>
      </c>
      <c r="AR166" s="24" t="str">
        <f>IF(ISNUMBER(AVERAGEIFS(Observed!AR$2:AR$3250,Observed!$A$2:$A$3250,$A166,Observed!$C$2:$C$3250,$C166)),AVERAGEIFS(Observed!AR$2:AR$3250,Observed!$A$2:$A$3250,$A166,Observed!$C$2:$C$3250,$C166),"")</f>
        <v/>
      </c>
      <c r="AS166" s="23" t="str">
        <f>IF(ISNUMBER(AVERAGEIFS(Observed!AS$2:AS$3250,Observed!$A$2:$A$3250,$A166,Observed!$C$2:$C$3250,$C166)),AVERAGEIFS(Observed!AS$2:AS$3250,Observed!$A$2:$A$3250,$A166,Observed!$C$2:$C$3250,$C166),"")</f>
        <v/>
      </c>
      <c r="AT166" s="24" t="str">
        <f>IF(ISNUMBER(AVERAGEIFS(Observed!AT$2:AT$3250,Observed!$A$2:$A$3250,$A166,Observed!$C$2:$C$3250,$C166)),AVERAGEIFS(Observed!AT$2:AT$3250,Observed!$A$2:$A$3250,$A166,Observed!$C$2:$C$3250,$C166),"")</f>
        <v/>
      </c>
      <c r="AU166" s="23" t="str">
        <f>IF(ISNUMBER(AVERAGEIFS(Observed!AU$2:AU$3250,Observed!$A$2:$A$3250,$A166,Observed!$C$2:$C$3250,$C166)),AVERAGEIFS(Observed!AU$2:AU$3250,Observed!$A$2:$A$3250,$A166,Observed!$C$2:$C$3250,$C166),"")</f>
        <v/>
      </c>
      <c r="AV166" s="23" t="str">
        <f>IF(ISNUMBER(AVERAGEIFS(Observed!AV$2:AV$3250,Observed!$A$2:$A$3250,$A166,Observed!$C$2:$C$3250,$C166)),AVERAGEIFS(Observed!AV$2:AV$3250,Observed!$A$2:$A$3250,$A166,Observed!$C$2:$C$3250,$C166),"")</f>
        <v/>
      </c>
      <c r="AW166" s="2">
        <f>COUNTIFS(Observed!$A$2:$A$3250,$A166,Observed!$C$2:$C$3250,$C166)</f>
        <v>3</v>
      </c>
      <c r="AX166" s="2">
        <f t="shared" si="2"/>
        <v>1</v>
      </c>
    </row>
    <row r="167" spans="1:50" x14ac:dyDescent="0.25">
      <c r="A167" s="4" t="s">
        <v>120</v>
      </c>
      <c r="B167" t="s">
        <v>24</v>
      </c>
      <c r="C167" s="3">
        <v>42269</v>
      </c>
      <c r="D167">
        <v>1</v>
      </c>
      <c r="E167">
        <v>200</v>
      </c>
      <c r="J167" s="2" t="s">
        <v>45</v>
      </c>
      <c r="K167" s="2" t="s">
        <v>22</v>
      </c>
      <c r="L167">
        <v>7</v>
      </c>
      <c r="M167" s="2" t="s">
        <v>116</v>
      </c>
      <c r="N167" s="22">
        <f>IF(ISNUMBER(AVERAGEIFS(Observed!N$2:N$3250,Observed!$A$2:$A$3250,$A167,Observed!$C$2:$C$3250,$C167)),AVERAGEIFS(Observed!N$2:N$3250,Observed!$A$2:$A$3250,$A167,Observed!$C$2:$C$3250,$C167),"")</f>
        <v>2236</v>
      </c>
      <c r="O167" s="23">
        <f>IF(ISNUMBER(AVERAGEIFS(Observed!O$2:O$3250,Observed!$A$2:$A$3250,$A167,Observed!$C$2:$C$3250,$C167)),AVERAGEIFS(Observed!O$2:O$3250,Observed!$A$2:$A$3250,$A167,Observed!$C$2:$C$3250,$C167),"")</f>
        <v>223.6</v>
      </c>
      <c r="P167" s="23" t="str">
        <f>IF(ISNUMBER(AVERAGEIFS(Observed!P$2:P$3250,Observed!$A$2:$A$3250,$A167,Observed!$C$2:$C$3250,$C167)),AVERAGEIFS(Observed!P$2:P$3250,Observed!$A$2:$A$3250,$A167,Observed!$C$2:$C$3250,$C167),"")</f>
        <v/>
      </c>
      <c r="Q167" s="23" t="str">
        <f>IF(ISNUMBER(AVERAGEIFS(Observed!Q$2:Q$3250,Observed!$A$2:$A$3250,$A167,Observed!$C$2:$C$3250,$C167)),AVERAGEIFS(Observed!Q$2:Q$3250,Observed!$A$2:$A$3250,$A167,Observed!$C$2:$C$3250,$C167),"")</f>
        <v/>
      </c>
      <c r="R167" s="23" t="str">
        <f>IF(ISNUMBER(AVERAGEIFS(Observed!R$2:R$3250,Observed!$A$2:$A$3250,$A167,Observed!$C$2:$C$3250,$C167)),AVERAGEIFS(Observed!R$2:R$3250,Observed!$A$2:$A$3250,$A167,Observed!$C$2:$C$3250,$C167),"")</f>
        <v/>
      </c>
      <c r="S167" s="24" t="str">
        <f>IF(ISNUMBER(AVERAGEIFS(Observed!S$2:S$3250,Observed!$A$2:$A$3250,$A167,Observed!$C$2:$C$3250,$C167)),AVERAGEIFS(Observed!S$2:S$3250,Observed!$A$2:$A$3250,$A167,Observed!$C$2:$C$3250,$C167),"")</f>
        <v/>
      </c>
      <c r="T167" s="24" t="str">
        <f>IF(ISNUMBER(AVERAGEIFS(Observed!T$2:T$3250,Observed!$A$2:$A$3250,$A167,Observed!$C$2:$C$3250,$C167)),AVERAGEIFS(Observed!T$2:T$3250,Observed!$A$2:$A$3250,$A167,Observed!$C$2:$C$3250,$C167),"")</f>
        <v/>
      </c>
      <c r="U167" s="24" t="str">
        <f>IF(ISNUMBER(AVERAGEIFS(Observed!U$2:U$3250,Observed!$A$2:$A$3250,$A167,Observed!$C$2:$C$3250,$C167)),AVERAGEIFS(Observed!U$2:U$3250,Observed!$A$2:$A$3250,$A167,Observed!$C$2:$C$3250,$C167),"")</f>
        <v/>
      </c>
      <c r="V167" s="23" t="str">
        <f>IF(ISNUMBER(AVERAGEIFS(Observed!V$2:V$3250,Observed!$A$2:$A$3250,$A167,Observed!$C$2:$C$3250,$C167)),AVERAGEIFS(Observed!V$2:V$3250,Observed!$A$2:$A$3250,$A167,Observed!$C$2:$C$3250,$C167),"")</f>
        <v/>
      </c>
      <c r="W167" s="25" t="str">
        <f>IF(ISNUMBER(AVERAGEIFS(Observed!W$2:W$3250,Observed!$A$2:$A$3250,$A167,Observed!$C$2:$C$3250,$C167)),AVERAGEIFS(Observed!W$2:W$3250,Observed!$A$2:$A$3250,$A167,Observed!$C$2:$C$3250,$C167),"")</f>
        <v/>
      </c>
      <c r="X167" s="25" t="str">
        <f>IF(ISNUMBER(AVERAGEIFS(Observed!X$2:X$3250,Observed!$A$2:$A$3250,$A167,Observed!$C$2:$C$3250,$C167)),AVERAGEIFS(Observed!X$2:X$3250,Observed!$A$2:$A$3250,$A167,Observed!$C$2:$C$3250,$C167),"")</f>
        <v/>
      </c>
      <c r="Y167" s="23" t="str">
        <f>IF(ISNUMBER(AVERAGEIFS(Observed!Y$2:Y$3250,Observed!$A$2:$A$3250,$A167,Observed!$C$2:$C$3250,$C167)),AVERAGEIFS(Observed!Y$2:Y$3250,Observed!$A$2:$A$3250,$A167,Observed!$C$2:$C$3250,$C167),"")</f>
        <v/>
      </c>
      <c r="Z167" s="23" t="str">
        <f>IF(ISNUMBER(AVERAGEIFS(Observed!Z$2:Z$3250,Observed!$A$2:$A$3250,$A167,Observed!$C$2:$C$3250,$C167)),AVERAGEIFS(Observed!Z$2:Z$3250,Observed!$A$2:$A$3250,$A167,Observed!$C$2:$C$3250,$C167),"")</f>
        <v/>
      </c>
      <c r="AA167" s="23" t="str">
        <f>IF(ISNUMBER(AVERAGEIFS(Observed!AA$2:AA$3250,Observed!$A$2:$A$3250,$A167,Observed!$C$2:$C$3250,$C167)),AVERAGEIFS(Observed!AA$2:AA$3250,Observed!$A$2:$A$3250,$A167,Observed!$C$2:$C$3250,$C167),"")</f>
        <v/>
      </c>
      <c r="AB167" s="23" t="str">
        <f>IF(ISNUMBER(AVERAGEIFS(Observed!AB$2:AB$3250,Observed!$A$2:$A$3250,$A167,Observed!$C$2:$C$3250,$C167)),AVERAGEIFS(Observed!AB$2:AB$3250,Observed!$A$2:$A$3250,$A167,Observed!$C$2:$C$3250,$C167),"")</f>
        <v/>
      </c>
      <c r="AC167" s="23" t="str">
        <f>IF(ISNUMBER(AVERAGEIFS(Observed!AC$2:AC$3250,Observed!$A$2:$A$3250,$A167,Observed!$C$2:$C$3250,$C167)),AVERAGEIFS(Observed!AC$2:AC$3250,Observed!$A$2:$A$3250,$A167,Observed!$C$2:$C$3250,$C167),"")</f>
        <v/>
      </c>
      <c r="AD167" s="23" t="str">
        <f>IF(ISNUMBER(AVERAGEIFS(Observed!AD$2:AD$3250,Observed!$A$2:$A$3250,$A167,Observed!$C$2:$C$3250,$C167)),AVERAGEIFS(Observed!AD$2:AD$3250,Observed!$A$2:$A$3250,$A167,Observed!$C$2:$C$3250,$C167),"")</f>
        <v/>
      </c>
      <c r="AE167" s="23" t="str">
        <f>IF(ISNUMBER(AVERAGEIFS(Observed!AE$2:AE$3250,Observed!$A$2:$A$3250,$A167,Observed!$C$2:$C$3250,$C167)),AVERAGEIFS(Observed!AE$2:AE$3250,Observed!$A$2:$A$3250,$A167,Observed!$C$2:$C$3250,$C167),"")</f>
        <v/>
      </c>
      <c r="AF167" s="23" t="str">
        <f>IF(ISNUMBER(AVERAGEIFS(Observed!AF$2:AF$3250,Observed!$A$2:$A$3250,$A167,Observed!$C$2:$C$3250,$C167)),AVERAGEIFS(Observed!AF$2:AF$3250,Observed!$A$2:$A$3250,$A167,Observed!$C$2:$C$3250,$C167),"")</f>
        <v/>
      </c>
      <c r="AG167" s="23" t="str">
        <f>IF(ISNUMBER(AVERAGEIFS(Observed!AG$2:AG$3250,Observed!$A$2:$A$3250,$A167,Observed!$C$2:$C$3250,$C167)),AVERAGEIFS(Observed!AG$2:AG$3250,Observed!$A$2:$A$3250,$A167,Observed!$C$2:$C$3250,$C167),"")</f>
        <v/>
      </c>
      <c r="AH167" s="24" t="str">
        <f>IF(ISNUMBER(AVERAGEIFS(Observed!AH$2:AH$3250,Observed!$A$2:$A$3250,$A167,Observed!$C$2:$C$3250,$C167)),AVERAGEIFS(Observed!AH$2:AH$3250,Observed!$A$2:$A$3250,$A167,Observed!$C$2:$C$3250,$C167),"")</f>
        <v/>
      </c>
      <c r="AI167" s="24" t="str">
        <f>IF(ISNUMBER(AVERAGEIFS(Observed!AI$2:AI$3250,Observed!$A$2:$A$3250,$A167,Observed!$C$2:$C$3250,$C167)),AVERAGEIFS(Observed!AI$2:AI$3250,Observed!$A$2:$A$3250,$A167,Observed!$C$2:$C$3250,$C167),"")</f>
        <v/>
      </c>
      <c r="AJ167" s="24" t="str">
        <f>IF(ISNUMBER(AVERAGEIFS(Observed!AJ$2:AJ$3250,Observed!$A$2:$A$3250,$A167,Observed!$C$2:$C$3250,$C167)),AVERAGEIFS(Observed!AJ$2:AJ$3250,Observed!$A$2:$A$3250,$A167,Observed!$C$2:$C$3250,$C167),"")</f>
        <v/>
      </c>
      <c r="AK167" s="23" t="str">
        <f>IF(ISNUMBER(AVERAGEIFS(Observed!AK$2:AK$3250,Observed!$A$2:$A$3250,$A167,Observed!$C$2:$C$3250,$C167)),AVERAGEIFS(Observed!AK$2:AK$3250,Observed!$A$2:$A$3250,$A167,Observed!$C$2:$C$3250,$C167),"")</f>
        <v/>
      </c>
      <c r="AL167" s="24" t="str">
        <f>IF(ISNUMBER(AVERAGEIFS(Observed!AL$2:AL$3250,Observed!$A$2:$A$3250,$A167,Observed!$C$2:$C$3250,$C167)),AVERAGEIFS(Observed!AL$2:AL$3250,Observed!$A$2:$A$3250,$A167,Observed!$C$2:$C$3250,$C167),"")</f>
        <v/>
      </c>
      <c r="AM167" s="24" t="str">
        <f>IF(ISNUMBER(AVERAGEIFS(Observed!AM$2:AM$3250,Observed!$A$2:$A$3250,$A167,Observed!$C$2:$C$3250,$C167)),AVERAGEIFS(Observed!AM$2:AM$3250,Observed!$A$2:$A$3250,$A167,Observed!$C$2:$C$3250,$C167),"")</f>
        <v/>
      </c>
      <c r="AN167" s="24" t="str">
        <f>IF(ISNUMBER(AVERAGEIFS(Observed!AN$2:AN$3250,Observed!$A$2:$A$3250,$A167,Observed!$C$2:$C$3250,$C167)),AVERAGEIFS(Observed!AN$2:AN$3250,Observed!$A$2:$A$3250,$A167,Observed!$C$2:$C$3250,$C167),"")</f>
        <v/>
      </c>
      <c r="AO167" s="24" t="str">
        <f>IF(ISNUMBER(AVERAGEIFS(Observed!AO$2:AO$3250,Observed!$A$2:$A$3250,$A167,Observed!$C$2:$C$3250,$C167)),AVERAGEIFS(Observed!AO$2:AO$3250,Observed!$A$2:$A$3250,$A167,Observed!$C$2:$C$3250,$C167),"")</f>
        <v/>
      </c>
      <c r="AP167" s="24" t="str">
        <f>IF(ISNUMBER(AVERAGEIFS(Observed!AP$2:AP$3250,Observed!$A$2:$A$3250,$A167,Observed!$C$2:$C$3250,$C167)),AVERAGEIFS(Observed!AP$2:AP$3250,Observed!$A$2:$A$3250,$A167,Observed!$C$2:$C$3250,$C167),"")</f>
        <v/>
      </c>
      <c r="AQ167" s="24" t="str">
        <f>IF(ISNUMBER(AVERAGEIFS(Observed!AQ$2:AQ$3250,Observed!$A$2:$A$3250,$A167,Observed!$C$2:$C$3250,$C167)),AVERAGEIFS(Observed!AQ$2:AQ$3250,Observed!$A$2:$A$3250,$A167,Observed!$C$2:$C$3250,$C167),"")</f>
        <v/>
      </c>
      <c r="AR167" s="24" t="str">
        <f>IF(ISNUMBER(AVERAGEIFS(Observed!AR$2:AR$3250,Observed!$A$2:$A$3250,$A167,Observed!$C$2:$C$3250,$C167)),AVERAGEIFS(Observed!AR$2:AR$3250,Observed!$A$2:$A$3250,$A167,Observed!$C$2:$C$3250,$C167),"")</f>
        <v/>
      </c>
      <c r="AS167" s="23" t="str">
        <f>IF(ISNUMBER(AVERAGEIFS(Observed!AS$2:AS$3250,Observed!$A$2:$A$3250,$A167,Observed!$C$2:$C$3250,$C167)),AVERAGEIFS(Observed!AS$2:AS$3250,Observed!$A$2:$A$3250,$A167,Observed!$C$2:$C$3250,$C167),"")</f>
        <v/>
      </c>
      <c r="AT167" s="24" t="str">
        <f>IF(ISNUMBER(AVERAGEIFS(Observed!AT$2:AT$3250,Observed!$A$2:$A$3250,$A167,Observed!$C$2:$C$3250,$C167)),AVERAGEIFS(Observed!AT$2:AT$3250,Observed!$A$2:$A$3250,$A167,Observed!$C$2:$C$3250,$C167),"")</f>
        <v/>
      </c>
      <c r="AU167" s="23" t="str">
        <f>IF(ISNUMBER(AVERAGEIFS(Observed!AU$2:AU$3250,Observed!$A$2:$A$3250,$A167,Observed!$C$2:$C$3250,$C167)),AVERAGEIFS(Observed!AU$2:AU$3250,Observed!$A$2:$A$3250,$A167,Observed!$C$2:$C$3250,$C167),"")</f>
        <v/>
      </c>
      <c r="AV167" s="23" t="str">
        <f>IF(ISNUMBER(AVERAGEIFS(Observed!AV$2:AV$3250,Observed!$A$2:$A$3250,$A167,Observed!$C$2:$C$3250,$C167)),AVERAGEIFS(Observed!AV$2:AV$3250,Observed!$A$2:$A$3250,$A167,Observed!$C$2:$C$3250,$C167),"")</f>
        <v/>
      </c>
      <c r="AW167" s="2">
        <f>COUNTIFS(Observed!$A$2:$A$3250,$A167,Observed!$C$2:$C$3250,$C167)</f>
        <v>3</v>
      </c>
      <c r="AX167" s="2">
        <f t="shared" si="2"/>
        <v>1</v>
      </c>
    </row>
    <row r="168" spans="1:50" x14ac:dyDescent="0.25">
      <c r="A168" s="4" t="s">
        <v>121</v>
      </c>
      <c r="B168" t="s">
        <v>24</v>
      </c>
      <c r="C168" s="3">
        <v>42269</v>
      </c>
      <c r="D168">
        <v>1</v>
      </c>
      <c r="E168">
        <v>350</v>
      </c>
      <c r="J168" s="2" t="s">
        <v>45</v>
      </c>
      <c r="K168" s="2" t="s">
        <v>22</v>
      </c>
      <c r="L168">
        <v>7</v>
      </c>
      <c r="M168" s="2" t="s">
        <v>116</v>
      </c>
      <c r="N168" s="22">
        <f>IF(ISNUMBER(AVERAGEIFS(Observed!N$2:N$3250,Observed!$A$2:$A$3250,$A168,Observed!$C$2:$C$3250,$C168)),AVERAGEIFS(Observed!N$2:N$3250,Observed!$A$2:$A$3250,$A168,Observed!$C$2:$C$3250,$C168),"")</f>
        <v>2824</v>
      </c>
      <c r="O168" s="23">
        <f>IF(ISNUMBER(AVERAGEIFS(Observed!O$2:O$3250,Observed!$A$2:$A$3250,$A168,Observed!$C$2:$C$3250,$C168)),AVERAGEIFS(Observed!O$2:O$3250,Observed!$A$2:$A$3250,$A168,Observed!$C$2:$C$3250,$C168),"")</f>
        <v>282.40000000000003</v>
      </c>
      <c r="P168" s="23" t="str">
        <f>IF(ISNUMBER(AVERAGEIFS(Observed!P$2:P$3250,Observed!$A$2:$A$3250,$A168,Observed!$C$2:$C$3250,$C168)),AVERAGEIFS(Observed!P$2:P$3250,Observed!$A$2:$A$3250,$A168,Observed!$C$2:$C$3250,$C168),"")</f>
        <v/>
      </c>
      <c r="Q168" s="23" t="str">
        <f>IF(ISNUMBER(AVERAGEIFS(Observed!Q$2:Q$3250,Observed!$A$2:$A$3250,$A168,Observed!$C$2:$C$3250,$C168)),AVERAGEIFS(Observed!Q$2:Q$3250,Observed!$A$2:$A$3250,$A168,Observed!$C$2:$C$3250,$C168),"")</f>
        <v/>
      </c>
      <c r="R168" s="23" t="str">
        <f>IF(ISNUMBER(AVERAGEIFS(Observed!R$2:R$3250,Observed!$A$2:$A$3250,$A168,Observed!$C$2:$C$3250,$C168)),AVERAGEIFS(Observed!R$2:R$3250,Observed!$A$2:$A$3250,$A168,Observed!$C$2:$C$3250,$C168),"")</f>
        <v/>
      </c>
      <c r="S168" s="24" t="str">
        <f>IF(ISNUMBER(AVERAGEIFS(Observed!S$2:S$3250,Observed!$A$2:$A$3250,$A168,Observed!$C$2:$C$3250,$C168)),AVERAGEIFS(Observed!S$2:S$3250,Observed!$A$2:$A$3250,$A168,Observed!$C$2:$C$3250,$C168),"")</f>
        <v/>
      </c>
      <c r="T168" s="24" t="str">
        <f>IF(ISNUMBER(AVERAGEIFS(Observed!T$2:T$3250,Observed!$A$2:$A$3250,$A168,Observed!$C$2:$C$3250,$C168)),AVERAGEIFS(Observed!T$2:T$3250,Observed!$A$2:$A$3250,$A168,Observed!$C$2:$C$3250,$C168),"")</f>
        <v/>
      </c>
      <c r="U168" s="24" t="str">
        <f>IF(ISNUMBER(AVERAGEIFS(Observed!U$2:U$3250,Observed!$A$2:$A$3250,$A168,Observed!$C$2:$C$3250,$C168)),AVERAGEIFS(Observed!U$2:U$3250,Observed!$A$2:$A$3250,$A168,Observed!$C$2:$C$3250,$C168),"")</f>
        <v/>
      </c>
      <c r="V168" s="23" t="str">
        <f>IF(ISNUMBER(AVERAGEIFS(Observed!V$2:V$3250,Observed!$A$2:$A$3250,$A168,Observed!$C$2:$C$3250,$C168)),AVERAGEIFS(Observed!V$2:V$3250,Observed!$A$2:$A$3250,$A168,Observed!$C$2:$C$3250,$C168),"")</f>
        <v/>
      </c>
      <c r="W168" s="25" t="str">
        <f>IF(ISNUMBER(AVERAGEIFS(Observed!W$2:W$3250,Observed!$A$2:$A$3250,$A168,Observed!$C$2:$C$3250,$C168)),AVERAGEIFS(Observed!W$2:W$3250,Observed!$A$2:$A$3250,$A168,Observed!$C$2:$C$3250,$C168),"")</f>
        <v/>
      </c>
      <c r="X168" s="25" t="str">
        <f>IF(ISNUMBER(AVERAGEIFS(Observed!X$2:X$3250,Observed!$A$2:$A$3250,$A168,Observed!$C$2:$C$3250,$C168)),AVERAGEIFS(Observed!X$2:X$3250,Observed!$A$2:$A$3250,$A168,Observed!$C$2:$C$3250,$C168),"")</f>
        <v/>
      </c>
      <c r="Y168" s="23" t="str">
        <f>IF(ISNUMBER(AVERAGEIFS(Observed!Y$2:Y$3250,Observed!$A$2:$A$3250,$A168,Observed!$C$2:$C$3250,$C168)),AVERAGEIFS(Observed!Y$2:Y$3250,Observed!$A$2:$A$3250,$A168,Observed!$C$2:$C$3250,$C168),"")</f>
        <v/>
      </c>
      <c r="Z168" s="23" t="str">
        <f>IF(ISNUMBER(AVERAGEIFS(Observed!Z$2:Z$3250,Observed!$A$2:$A$3250,$A168,Observed!$C$2:$C$3250,$C168)),AVERAGEIFS(Observed!Z$2:Z$3250,Observed!$A$2:$A$3250,$A168,Observed!$C$2:$C$3250,$C168),"")</f>
        <v/>
      </c>
      <c r="AA168" s="23" t="str">
        <f>IF(ISNUMBER(AVERAGEIFS(Observed!AA$2:AA$3250,Observed!$A$2:$A$3250,$A168,Observed!$C$2:$C$3250,$C168)),AVERAGEIFS(Observed!AA$2:AA$3250,Observed!$A$2:$A$3250,$A168,Observed!$C$2:$C$3250,$C168),"")</f>
        <v/>
      </c>
      <c r="AB168" s="23" t="str">
        <f>IF(ISNUMBER(AVERAGEIFS(Observed!AB$2:AB$3250,Observed!$A$2:$A$3250,$A168,Observed!$C$2:$C$3250,$C168)),AVERAGEIFS(Observed!AB$2:AB$3250,Observed!$A$2:$A$3250,$A168,Observed!$C$2:$C$3250,$C168),"")</f>
        <v/>
      </c>
      <c r="AC168" s="23" t="str">
        <f>IF(ISNUMBER(AVERAGEIFS(Observed!AC$2:AC$3250,Observed!$A$2:$A$3250,$A168,Observed!$C$2:$C$3250,$C168)),AVERAGEIFS(Observed!AC$2:AC$3250,Observed!$A$2:$A$3250,$A168,Observed!$C$2:$C$3250,$C168),"")</f>
        <v/>
      </c>
      <c r="AD168" s="23" t="str">
        <f>IF(ISNUMBER(AVERAGEIFS(Observed!AD$2:AD$3250,Observed!$A$2:$A$3250,$A168,Observed!$C$2:$C$3250,$C168)),AVERAGEIFS(Observed!AD$2:AD$3250,Observed!$A$2:$A$3250,$A168,Observed!$C$2:$C$3250,$C168),"")</f>
        <v/>
      </c>
      <c r="AE168" s="23" t="str">
        <f>IF(ISNUMBER(AVERAGEIFS(Observed!AE$2:AE$3250,Observed!$A$2:$A$3250,$A168,Observed!$C$2:$C$3250,$C168)),AVERAGEIFS(Observed!AE$2:AE$3250,Observed!$A$2:$A$3250,$A168,Observed!$C$2:$C$3250,$C168),"")</f>
        <v/>
      </c>
      <c r="AF168" s="23" t="str">
        <f>IF(ISNUMBER(AVERAGEIFS(Observed!AF$2:AF$3250,Observed!$A$2:$A$3250,$A168,Observed!$C$2:$C$3250,$C168)),AVERAGEIFS(Observed!AF$2:AF$3250,Observed!$A$2:$A$3250,$A168,Observed!$C$2:$C$3250,$C168),"")</f>
        <v/>
      </c>
      <c r="AG168" s="23" t="str">
        <f>IF(ISNUMBER(AVERAGEIFS(Observed!AG$2:AG$3250,Observed!$A$2:$A$3250,$A168,Observed!$C$2:$C$3250,$C168)),AVERAGEIFS(Observed!AG$2:AG$3250,Observed!$A$2:$A$3250,$A168,Observed!$C$2:$C$3250,$C168),"")</f>
        <v/>
      </c>
      <c r="AH168" s="24" t="str">
        <f>IF(ISNUMBER(AVERAGEIFS(Observed!AH$2:AH$3250,Observed!$A$2:$A$3250,$A168,Observed!$C$2:$C$3250,$C168)),AVERAGEIFS(Observed!AH$2:AH$3250,Observed!$A$2:$A$3250,$A168,Observed!$C$2:$C$3250,$C168),"")</f>
        <v/>
      </c>
      <c r="AI168" s="24" t="str">
        <f>IF(ISNUMBER(AVERAGEIFS(Observed!AI$2:AI$3250,Observed!$A$2:$A$3250,$A168,Observed!$C$2:$C$3250,$C168)),AVERAGEIFS(Observed!AI$2:AI$3250,Observed!$A$2:$A$3250,$A168,Observed!$C$2:$C$3250,$C168),"")</f>
        <v/>
      </c>
      <c r="AJ168" s="24" t="str">
        <f>IF(ISNUMBER(AVERAGEIFS(Observed!AJ$2:AJ$3250,Observed!$A$2:$A$3250,$A168,Observed!$C$2:$C$3250,$C168)),AVERAGEIFS(Observed!AJ$2:AJ$3250,Observed!$A$2:$A$3250,$A168,Observed!$C$2:$C$3250,$C168),"")</f>
        <v/>
      </c>
      <c r="AK168" s="23" t="str">
        <f>IF(ISNUMBER(AVERAGEIFS(Observed!AK$2:AK$3250,Observed!$A$2:$A$3250,$A168,Observed!$C$2:$C$3250,$C168)),AVERAGEIFS(Observed!AK$2:AK$3250,Observed!$A$2:$A$3250,$A168,Observed!$C$2:$C$3250,$C168),"")</f>
        <v/>
      </c>
      <c r="AL168" s="24" t="str">
        <f>IF(ISNUMBER(AVERAGEIFS(Observed!AL$2:AL$3250,Observed!$A$2:$A$3250,$A168,Observed!$C$2:$C$3250,$C168)),AVERAGEIFS(Observed!AL$2:AL$3250,Observed!$A$2:$A$3250,$A168,Observed!$C$2:$C$3250,$C168),"")</f>
        <v/>
      </c>
      <c r="AM168" s="24" t="str">
        <f>IF(ISNUMBER(AVERAGEIFS(Observed!AM$2:AM$3250,Observed!$A$2:$A$3250,$A168,Observed!$C$2:$C$3250,$C168)),AVERAGEIFS(Observed!AM$2:AM$3250,Observed!$A$2:$A$3250,$A168,Observed!$C$2:$C$3250,$C168),"")</f>
        <v/>
      </c>
      <c r="AN168" s="24" t="str">
        <f>IF(ISNUMBER(AVERAGEIFS(Observed!AN$2:AN$3250,Observed!$A$2:$A$3250,$A168,Observed!$C$2:$C$3250,$C168)),AVERAGEIFS(Observed!AN$2:AN$3250,Observed!$A$2:$A$3250,$A168,Observed!$C$2:$C$3250,$C168),"")</f>
        <v/>
      </c>
      <c r="AO168" s="24" t="str">
        <f>IF(ISNUMBER(AVERAGEIFS(Observed!AO$2:AO$3250,Observed!$A$2:$A$3250,$A168,Observed!$C$2:$C$3250,$C168)),AVERAGEIFS(Observed!AO$2:AO$3250,Observed!$A$2:$A$3250,$A168,Observed!$C$2:$C$3250,$C168),"")</f>
        <v/>
      </c>
      <c r="AP168" s="24" t="str">
        <f>IF(ISNUMBER(AVERAGEIFS(Observed!AP$2:AP$3250,Observed!$A$2:$A$3250,$A168,Observed!$C$2:$C$3250,$C168)),AVERAGEIFS(Observed!AP$2:AP$3250,Observed!$A$2:$A$3250,$A168,Observed!$C$2:$C$3250,$C168),"")</f>
        <v/>
      </c>
      <c r="AQ168" s="24" t="str">
        <f>IF(ISNUMBER(AVERAGEIFS(Observed!AQ$2:AQ$3250,Observed!$A$2:$A$3250,$A168,Observed!$C$2:$C$3250,$C168)),AVERAGEIFS(Observed!AQ$2:AQ$3250,Observed!$A$2:$A$3250,$A168,Observed!$C$2:$C$3250,$C168),"")</f>
        <v/>
      </c>
      <c r="AR168" s="24" t="str">
        <f>IF(ISNUMBER(AVERAGEIFS(Observed!AR$2:AR$3250,Observed!$A$2:$A$3250,$A168,Observed!$C$2:$C$3250,$C168)),AVERAGEIFS(Observed!AR$2:AR$3250,Observed!$A$2:$A$3250,$A168,Observed!$C$2:$C$3250,$C168),"")</f>
        <v/>
      </c>
      <c r="AS168" s="23" t="str">
        <f>IF(ISNUMBER(AVERAGEIFS(Observed!AS$2:AS$3250,Observed!$A$2:$A$3250,$A168,Observed!$C$2:$C$3250,$C168)),AVERAGEIFS(Observed!AS$2:AS$3250,Observed!$A$2:$A$3250,$A168,Observed!$C$2:$C$3250,$C168),"")</f>
        <v/>
      </c>
      <c r="AT168" s="24" t="str">
        <f>IF(ISNUMBER(AVERAGEIFS(Observed!AT$2:AT$3250,Observed!$A$2:$A$3250,$A168,Observed!$C$2:$C$3250,$C168)),AVERAGEIFS(Observed!AT$2:AT$3250,Observed!$A$2:$A$3250,$A168,Observed!$C$2:$C$3250,$C168),"")</f>
        <v/>
      </c>
      <c r="AU168" s="23" t="str">
        <f>IF(ISNUMBER(AVERAGEIFS(Observed!AU$2:AU$3250,Observed!$A$2:$A$3250,$A168,Observed!$C$2:$C$3250,$C168)),AVERAGEIFS(Observed!AU$2:AU$3250,Observed!$A$2:$A$3250,$A168,Observed!$C$2:$C$3250,$C168),"")</f>
        <v/>
      </c>
      <c r="AV168" s="23" t="str">
        <f>IF(ISNUMBER(AVERAGEIFS(Observed!AV$2:AV$3250,Observed!$A$2:$A$3250,$A168,Observed!$C$2:$C$3250,$C168)),AVERAGEIFS(Observed!AV$2:AV$3250,Observed!$A$2:$A$3250,$A168,Observed!$C$2:$C$3250,$C168),"")</f>
        <v/>
      </c>
      <c r="AW168" s="2">
        <f>COUNTIFS(Observed!$A$2:$A$3250,$A168,Observed!$C$2:$C$3250,$C168)</f>
        <v>3</v>
      </c>
      <c r="AX168" s="2">
        <f t="shared" si="2"/>
        <v>1</v>
      </c>
    </row>
    <row r="169" spans="1:50" x14ac:dyDescent="0.25">
      <c r="A169" s="4" t="s">
        <v>122</v>
      </c>
      <c r="B169" t="s">
        <v>24</v>
      </c>
      <c r="C169" s="3">
        <v>42269</v>
      </c>
      <c r="D169">
        <v>1</v>
      </c>
      <c r="E169">
        <v>500</v>
      </c>
      <c r="J169" s="2" t="s">
        <v>45</v>
      </c>
      <c r="K169" s="2" t="s">
        <v>22</v>
      </c>
      <c r="L169">
        <v>7</v>
      </c>
      <c r="M169" s="2" t="s">
        <v>116</v>
      </c>
      <c r="N169" s="22">
        <f>IF(ISNUMBER(AVERAGEIFS(Observed!N$2:N$3250,Observed!$A$2:$A$3250,$A169,Observed!$C$2:$C$3250,$C169)),AVERAGEIFS(Observed!N$2:N$3250,Observed!$A$2:$A$3250,$A169,Observed!$C$2:$C$3250,$C169),"")</f>
        <v>3262.6666666666665</v>
      </c>
      <c r="O169" s="23">
        <f>IF(ISNUMBER(AVERAGEIFS(Observed!O$2:O$3250,Observed!$A$2:$A$3250,$A169,Observed!$C$2:$C$3250,$C169)),AVERAGEIFS(Observed!O$2:O$3250,Observed!$A$2:$A$3250,$A169,Observed!$C$2:$C$3250,$C169),"")</f>
        <v>326.26666666666665</v>
      </c>
      <c r="P169" s="23" t="str">
        <f>IF(ISNUMBER(AVERAGEIFS(Observed!P$2:P$3250,Observed!$A$2:$A$3250,$A169,Observed!$C$2:$C$3250,$C169)),AVERAGEIFS(Observed!P$2:P$3250,Observed!$A$2:$A$3250,$A169,Observed!$C$2:$C$3250,$C169),"")</f>
        <v/>
      </c>
      <c r="Q169" s="23" t="str">
        <f>IF(ISNUMBER(AVERAGEIFS(Observed!Q$2:Q$3250,Observed!$A$2:$A$3250,$A169,Observed!$C$2:$C$3250,$C169)),AVERAGEIFS(Observed!Q$2:Q$3250,Observed!$A$2:$A$3250,$A169,Observed!$C$2:$C$3250,$C169),"")</f>
        <v/>
      </c>
      <c r="R169" s="23" t="str">
        <f>IF(ISNUMBER(AVERAGEIFS(Observed!R$2:R$3250,Observed!$A$2:$A$3250,$A169,Observed!$C$2:$C$3250,$C169)),AVERAGEIFS(Observed!R$2:R$3250,Observed!$A$2:$A$3250,$A169,Observed!$C$2:$C$3250,$C169),"")</f>
        <v/>
      </c>
      <c r="S169" s="24" t="str">
        <f>IF(ISNUMBER(AVERAGEIFS(Observed!S$2:S$3250,Observed!$A$2:$A$3250,$A169,Observed!$C$2:$C$3250,$C169)),AVERAGEIFS(Observed!S$2:S$3250,Observed!$A$2:$A$3250,$A169,Observed!$C$2:$C$3250,$C169),"")</f>
        <v/>
      </c>
      <c r="T169" s="24" t="str">
        <f>IF(ISNUMBER(AVERAGEIFS(Observed!T$2:T$3250,Observed!$A$2:$A$3250,$A169,Observed!$C$2:$C$3250,$C169)),AVERAGEIFS(Observed!T$2:T$3250,Observed!$A$2:$A$3250,$A169,Observed!$C$2:$C$3250,$C169),"")</f>
        <v/>
      </c>
      <c r="U169" s="24" t="str">
        <f>IF(ISNUMBER(AVERAGEIFS(Observed!U$2:U$3250,Observed!$A$2:$A$3250,$A169,Observed!$C$2:$C$3250,$C169)),AVERAGEIFS(Observed!U$2:U$3250,Observed!$A$2:$A$3250,$A169,Observed!$C$2:$C$3250,$C169),"")</f>
        <v/>
      </c>
      <c r="V169" s="23" t="str">
        <f>IF(ISNUMBER(AVERAGEIFS(Observed!V$2:V$3250,Observed!$A$2:$A$3250,$A169,Observed!$C$2:$C$3250,$C169)),AVERAGEIFS(Observed!V$2:V$3250,Observed!$A$2:$A$3250,$A169,Observed!$C$2:$C$3250,$C169),"")</f>
        <v/>
      </c>
      <c r="W169" s="25" t="str">
        <f>IF(ISNUMBER(AVERAGEIFS(Observed!W$2:W$3250,Observed!$A$2:$A$3250,$A169,Observed!$C$2:$C$3250,$C169)),AVERAGEIFS(Observed!W$2:W$3250,Observed!$A$2:$A$3250,$A169,Observed!$C$2:$C$3250,$C169),"")</f>
        <v/>
      </c>
      <c r="X169" s="25" t="str">
        <f>IF(ISNUMBER(AVERAGEIFS(Observed!X$2:X$3250,Observed!$A$2:$A$3250,$A169,Observed!$C$2:$C$3250,$C169)),AVERAGEIFS(Observed!X$2:X$3250,Observed!$A$2:$A$3250,$A169,Observed!$C$2:$C$3250,$C169),"")</f>
        <v/>
      </c>
      <c r="Y169" s="23" t="str">
        <f>IF(ISNUMBER(AVERAGEIFS(Observed!Y$2:Y$3250,Observed!$A$2:$A$3250,$A169,Observed!$C$2:$C$3250,$C169)),AVERAGEIFS(Observed!Y$2:Y$3250,Observed!$A$2:$A$3250,$A169,Observed!$C$2:$C$3250,$C169),"")</f>
        <v/>
      </c>
      <c r="Z169" s="23" t="str">
        <f>IF(ISNUMBER(AVERAGEIFS(Observed!Z$2:Z$3250,Observed!$A$2:$A$3250,$A169,Observed!$C$2:$C$3250,$C169)),AVERAGEIFS(Observed!Z$2:Z$3250,Observed!$A$2:$A$3250,$A169,Observed!$C$2:$C$3250,$C169),"")</f>
        <v/>
      </c>
      <c r="AA169" s="23" t="str">
        <f>IF(ISNUMBER(AVERAGEIFS(Observed!AA$2:AA$3250,Observed!$A$2:$A$3250,$A169,Observed!$C$2:$C$3250,$C169)),AVERAGEIFS(Observed!AA$2:AA$3250,Observed!$A$2:$A$3250,$A169,Observed!$C$2:$C$3250,$C169),"")</f>
        <v/>
      </c>
      <c r="AB169" s="23" t="str">
        <f>IF(ISNUMBER(AVERAGEIFS(Observed!AB$2:AB$3250,Observed!$A$2:$A$3250,$A169,Observed!$C$2:$C$3250,$C169)),AVERAGEIFS(Observed!AB$2:AB$3250,Observed!$A$2:$A$3250,$A169,Observed!$C$2:$C$3250,$C169),"")</f>
        <v/>
      </c>
      <c r="AC169" s="23" t="str">
        <f>IF(ISNUMBER(AVERAGEIFS(Observed!AC$2:AC$3250,Observed!$A$2:$A$3250,$A169,Observed!$C$2:$C$3250,$C169)),AVERAGEIFS(Observed!AC$2:AC$3250,Observed!$A$2:$A$3250,$A169,Observed!$C$2:$C$3250,$C169),"")</f>
        <v/>
      </c>
      <c r="AD169" s="23" t="str">
        <f>IF(ISNUMBER(AVERAGEIFS(Observed!AD$2:AD$3250,Observed!$A$2:$A$3250,$A169,Observed!$C$2:$C$3250,$C169)),AVERAGEIFS(Observed!AD$2:AD$3250,Observed!$A$2:$A$3250,$A169,Observed!$C$2:$C$3250,$C169),"")</f>
        <v/>
      </c>
      <c r="AE169" s="23" t="str">
        <f>IF(ISNUMBER(AVERAGEIFS(Observed!AE$2:AE$3250,Observed!$A$2:$A$3250,$A169,Observed!$C$2:$C$3250,$C169)),AVERAGEIFS(Observed!AE$2:AE$3250,Observed!$A$2:$A$3250,$A169,Observed!$C$2:$C$3250,$C169),"")</f>
        <v/>
      </c>
      <c r="AF169" s="23" t="str">
        <f>IF(ISNUMBER(AVERAGEIFS(Observed!AF$2:AF$3250,Observed!$A$2:$A$3250,$A169,Observed!$C$2:$C$3250,$C169)),AVERAGEIFS(Observed!AF$2:AF$3250,Observed!$A$2:$A$3250,$A169,Observed!$C$2:$C$3250,$C169),"")</f>
        <v/>
      </c>
      <c r="AG169" s="23" t="str">
        <f>IF(ISNUMBER(AVERAGEIFS(Observed!AG$2:AG$3250,Observed!$A$2:$A$3250,$A169,Observed!$C$2:$C$3250,$C169)),AVERAGEIFS(Observed!AG$2:AG$3250,Observed!$A$2:$A$3250,$A169,Observed!$C$2:$C$3250,$C169),"")</f>
        <v/>
      </c>
      <c r="AH169" s="24" t="str">
        <f>IF(ISNUMBER(AVERAGEIFS(Observed!AH$2:AH$3250,Observed!$A$2:$A$3250,$A169,Observed!$C$2:$C$3250,$C169)),AVERAGEIFS(Observed!AH$2:AH$3250,Observed!$A$2:$A$3250,$A169,Observed!$C$2:$C$3250,$C169),"")</f>
        <v/>
      </c>
      <c r="AI169" s="24" t="str">
        <f>IF(ISNUMBER(AVERAGEIFS(Observed!AI$2:AI$3250,Observed!$A$2:$A$3250,$A169,Observed!$C$2:$C$3250,$C169)),AVERAGEIFS(Observed!AI$2:AI$3250,Observed!$A$2:$A$3250,$A169,Observed!$C$2:$C$3250,$C169),"")</f>
        <v/>
      </c>
      <c r="AJ169" s="24" t="str">
        <f>IF(ISNUMBER(AVERAGEIFS(Observed!AJ$2:AJ$3250,Observed!$A$2:$A$3250,$A169,Observed!$C$2:$C$3250,$C169)),AVERAGEIFS(Observed!AJ$2:AJ$3250,Observed!$A$2:$A$3250,$A169,Observed!$C$2:$C$3250,$C169),"")</f>
        <v/>
      </c>
      <c r="AK169" s="23" t="str">
        <f>IF(ISNUMBER(AVERAGEIFS(Observed!AK$2:AK$3250,Observed!$A$2:$A$3250,$A169,Observed!$C$2:$C$3250,$C169)),AVERAGEIFS(Observed!AK$2:AK$3250,Observed!$A$2:$A$3250,$A169,Observed!$C$2:$C$3250,$C169),"")</f>
        <v/>
      </c>
      <c r="AL169" s="24" t="str">
        <f>IF(ISNUMBER(AVERAGEIFS(Observed!AL$2:AL$3250,Observed!$A$2:$A$3250,$A169,Observed!$C$2:$C$3250,$C169)),AVERAGEIFS(Observed!AL$2:AL$3250,Observed!$A$2:$A$3250,$A169,Observed!$C$2:$C$3250,$C169),"")</f>
        <v/>
      </c>
      <c r="AM169" s="24" t="str">
        <f>IF(ISNUMBER(AVERAGEIFS(Observed!AM$2:AM$3250,Observed!$A$2:$A$3250,$A169,Observed!$C$2:$C$3250,$C169)),AVERAGEIFS(Observed!AM$2:AM$3250,Observed!$A$2:$A$3250,$A169,Observed!$C$2:$C$3250,$C169),"")</f>
        <v/>
      </c>
      <c r="AN169" s="24" t="str">
        <f>IF(ISNUMBER(AVERAGEIFS(Observed!AN$2:AN$3250,Observed!$A$2:$A$3250,$A169,Observed!$C$2:$C$3250,$C169)),AVERAGEIFS(Observed!AN$2:AN$3250,Observed!$A$2:$A$3250,$A169,Observed!$C$2:$C$3250,$C169),"")</f>
        <v/>
      </c>
      <c r="AO169" s="24" t="str">
        <f>IF(ISNUMBER(AVERAGEIFS(Observed!AO$2:AO$3250,Observed!$A$2:$A$3250,$A169,Observed!$C$2:$C$3250,$C169)),AVERAGEIFS(Observed!AO$2:AO$3250,Observed!$A$2:$A$3250,$A169,Observed!$C$2:$C$3250,$C169),"")</f>
        <v/>
      </c>
      <c r="AP169" s="24" t="str">
        <f>IF(ISNUMBER(AVERAGEIFS(Observed!AP$2:AP$3250,Observed!$A$2:$A$3250,$A169,Observed!$C$2:$C$3250,$C169)),AVERAGEIFS(Observed!AP$2:AP$3250,Observed!$A$2:$A$3250,$A169,Observed!$C$2:$C$3250,$C169),"")</f>
        <v/>
      </c>
      <c r="AQ169" s="24" t="str">
        <f>IF(ISNUMBER(AVERAGEIFS(Observed!AQ$2:AQ$3250,Observed!$A$2:$A$3250,$A169,Observed!$C$2:$C$3250,$C169)),AVERAGEIFS(Observed!AQ$2:AQ$3250,Observed!$A$2:$A$3250,$A169,Observed!$C$2:$C$3250,$C169),"")</f>
        <v/>
      </c>
      <c r="AR169" s="24" t="str">
        <f>IF(ISNUMBER(AVERAGEIFS(Observed!AR$2:AR$3250,Observed!$A$2:$A$3250,$A169,Observed!$C$2:$C$3250,$C169)),AVERAGEIFS(Observed!AR$2:AR$3250,Observed!$A$2:$A$3250,$A169,Observed!$C$2:$C$3250,$C169),"")</f>
        <v/>
      </c>
      <c r="AS169" s="23" t="str">
        <f>IF(ISNUMBER(AVERAGEIFS(Observed!AS$2:AS$3250,Observed!$A$2:$A$3250,$A169,Observed!$C$2:$C$3250,$C169)),AVERAGEIFS(Observed!AS$2:AS$3250,Observed!$A$2:$A$3250,$A169,Observed!$C$2:$C$3250,$C169),"")</f>
        <v/>
      </c>
      <c r="AT169" s="24" t="str">
        <f>IF(ISNUMBER(AVERAGEIFS(Observed!AT$2:AT$3250,Observed!$A$2:$A$3250,$A169,Observed!$C$2:$C$3250,$C169)),AVERAGEIFS(Observed!AT$2:AT$3250,Observed!$A$2:$A$3250,$A169,Observed!$C$2:$C$3250,$C169),"")</f>
        <v/>
      </c>
      <c r="AU169" s="23" t="str">
        <f>IF(ISNUMBER(AVERAGEIFS(Observed!AU$2:AU$3250,Observed!$A$2:$A$3250,$A169,Observed!$C$2:$C$3250,$C169)),AVERAGEIFS(Observed!AU$2:AU$3250,Observed!$A$2:$A$3250,$A169,Observed!$C$2:$C$3250,$C169),"")</f>
        <v/>
      </c>
      <c r="AV169" s="23" t="str">
        <f>IF(ISNUMBER(AVERAGEIFS(Observed!AV$2:AV$3250,Observed!$A$2:$A$3250,$A169,Observed!$C$2:$C$3250,$C169)),AVERAGEIFS(Observed!AV$2:AV$3250,Observed!$A$2:$A$3250,$A169,Observed!$C$2:$C$3250,$C169),"")</f>
        <v/>
      </c>
      <c r="AW169" s="2">
        <f>COUNTIFS(Observed!$A$2:$A$3250,$A169,Observed!$C$2:$C$3250,$C169)</f>
        <v>3</v>
      </c>
      <c r="AX169" s="2">
        <f t="shared" si="2"/>
        <v>1</v>
      </c>
    </row>
    <row r="170" spans="1:50" x14ac:dyDescent="0.25">
      <c r="A170" s="4" t="s">
        <v>117</v>
      </c>
      <c r="B170" t="s">
        <v>24</v>
      </c>
      <c r="C170" s="3">
        <v>42277</v>
      </c>
      <c r="D170">
        <v>1</v>
      </c>
      <c r="E170">
        <v>0</v>
      </c>
      <c r="J170" s="2" t="s">
        <v>45</v>
      </c>
      <c r="K170" s="2" t="s">
        <v>22</v>
      </c>
      <c r="L170">
        <v>7</v>
      </c>
      <c r="M170" s="2" t="s">
        <v>116</v>
      </c>
      <c r="N170" s="22">
        <f>IF(ISNUMBER(AVERAGEIFS(Observed!N$2:N$3250,Observed!$A$2:$A$3250,$A170,Observed!$C$2:$C$3250,$C170)),AVERAGEIFS(Observed!N$2:N$3250,Observed!$A$2:$A$3250,$A170,Observed!$C$2:$C$3250,$C170),"")</f>
        <v>1657.3333333333333</v>
      </c>
      <c r="O170" s="23">
        <f>IF(ISNUMBER(AVERAGEIFS(Observed!O$2:O$3250,Observed!$A$2:$A$3250,$A170,Observed!$C$2:$C$3250,$C170)),AVERAGEIFS(Observed!O$2:O$3250,Observed!$A$2:$A$3250,$A170,Observed!$C$2:$C$3250,$C170),"")</f>
        <v>165.73333333333332</v>
      </c>
      <c r="P170" s="23" t="str">
        <f>IF(ISNUMBER(AVERAGEIFS(Observed!P$2:P$3250,Observed!$A$2:$A$3250,$A170,Observed!$C$2:$C$3250,$C170)),AVERAGEIFS(Observed!P$2:P$3250,Observed!$A$2:$A$3250,$A170,Observed!$C$2:$C$3250,$C170),"")</f>
        <v/>
      </c>
      <c r="Q170" s="23" t="str">
        <f>IF(ISNUMBER(AVERAGEIFS(Observed!Q$2:Q$3250,Observed!$A$2:$A$3250,$A170,Observed!$C$2:$C$3250,$C170)),AVERAGEIFS(Observed!Q$2:Q$3250,Observed!$A$2:$A$3250,$A170,Observed!$C$2:$C$3250,$C170),"")</f>
        <v/>
      </c>
      <c r="R170" s="23" t="str">
        <f>IF(ISNUMBER(AVERAGEIFS(Observed!R$2:R$3250,Observed!$A$2:$A$3250,$A170,Observed!$C$2:$C$3250,$C170)),AVERAGEIFS(Observed!R$2:R$3250,Observed!$A$2:$A$3250,$A170,Observed!$C$2:$C$3250,$C170),"")</f>
        <v/>
      </c>
      <c r="S170" s="24" t="str">
        <f>IF(ISNUMBER(AVERAGEIFS(Observed!S$2:S$3250,Observed!$A$2:$A$3250,$A170,Observed!$C$2:$C$3250,$C170)),AVERAGEIFS(Observed!S$2:S$3250,Observed!$A$2:$A$3250,$A170,Observed!$C$2:$C$3250,$C170),"")</f>
        <v/>
      </c>
      <c r="T170" s="24" t="str">
        <f>IF(ISNUMBER(AVERAGEIFS(Observed!T$2:T$3250,Observed!$A$2:$A$3250,$A170,Observed!$C$2:$C$3250,$C170)),AVERAGEIFS(Observed!T$2:T$3250,Observed!$A$2:$A$3250,$A170,Observed!$C$2:$C$3250,$C170),"")</f>
        <v/>
      </c>
      <c r="U170" s="24" t="str">
        <f>IF(ISNUMBER(AVERAGEIFS(Observed!U$2:U$3250,Observed!$A$2:$A$3250,$A170,Observed!$C$2:$C$3250,$C170)),AVERAGEIFS(Observed!U$2:U$3250,Observed!$A$2:$A$3250,$A170,Observed!$C$2:$C$3250,$C170),"")</f>
        <v/>
      </c>
      <c r="V170" s="23" t="str">
        <f>IF(ISNUMBER(AVERAGEIFS(Observed!V$2:V$3250,Observed!$A$2:$A$3250,$A170,Observed!$C$2:$C$3250,$C170)),AVERAGEIFS(Observed!V$2:V$3250,Observed!$A$2:$A$3250,$A170,Observed!$C$2:$C$3250,$C170),"")</f>
        <v/>
      </c>
      <c r="W170" s="25" t="str">
        <f>IF(ISNUMBER(AVERAGEIFS(Observed!W$2:W$3250,Observed!$A$2:$A$3250,$A170,Observed!$C$2:$C$3250,$C170)),AVERAGEIFS(Observed!W$2:W$3250,Observed!$A$2:$A$3250,$A170,Observed!$C$2:$C$3250,$C170),"")</f>
        <v/>
      </c>
      <c r="X170" s="25" t="str">
        <f>IF(ISNUMBER(AVERAGEIFS(Observed!X$2:X$3250,Observed!$A$2:$A$3250,$A170,Observed!$C$2:$C$3250,$C170)),AVERAGEIFS(Observed!X$2:X$3250,Observed!$A$2:$A$3250,$A170,Observed!$C$2:$C$3250,$C170),"")</f>
        <v/>
      </c>
      <c r="Y170" s="23" t="str">
        <f>IF(ISNUMBER(AVERAGEIFS(Observed!Y$2:Y$3250,Observed!$A$2:$A$3250,$A170,Observed!$C$2:$C$3250,$C170)),AVERAGEIFS(Observed!Y$2:Y$3250,Observed!$A$2:$A$3250,$A170,Observed!$C$2:$C$3250,$C170),"")</f>
        <v/>
      </c>
      <c r="Z170" s="23" t="str">
        <f>IF(ISNUMBER(AVERAGEIFS(Observed!Z$2:Z$3250,Observed!$A$2:$A$3250,$A170,Observed!$C$2:$C$3250,$C170)),AVERAGEIFS(Observed!Z$2:Z$3250,Observed!$A$2:$A$3250,$A170,Observed!$C$2:$C$3250,$C170),"")</f>
        <v/>
      </c>
      <c r="AA170" s="23" t="str">
        <f>IF(ISNUMBER(AVERAGEIFS(Observed!AA$2:AA$3250,Observed!$A$2:$A$3250,$A170,Observed!$C$2:$C$3250,$C170)),AVERAGEIFS(Observed!AA$2:AA$3250,Observed!$A$2:$A$3250,$A170,Observed!$C$2:$C$3250,$C170),"")</f>
        <v/>
      </c>
      <c r="AB170" s="23" t="str">
        <f>IF(ISNUMBER(AVERAGEIFS(Observed!AB$2:AB$3250,Observed!$A$2:$A$3250,$A170,Observed!$C$2:$C$3250,$C170)),AVERAGEIFS(Observed!AB$2:AB$3250,Observed!$A$2:$A$3250,$A170,Observed!$C$2:$C$3250,$C170),"")</f>
        <v/>
      </c>
      <c r="AC170" s="23" t="str">
        <f>IF(ISNUMBER(AVERAGEIFS(Observed!AC$2:AC$3250,Observed!$A$2:$A$3250,$A170,Observed!$C$2:$C$3250,$C170)),AVERAGEIFS(Observed!AC$2:AC$3250,Observed!$A$2:$A$3250,$A170,Observed!$C$2:$C$3250,$C170),"")</f>
        <v/>
      </c>
      <c r="AD170" s="23" t="str">
        <f>IF(ISNUMBER(AVERAGEIFS(Observed!AD$2:AD$3250,Observed!$A$2:$A$3250,$A170,Observed!$C$2:$C$3250,$C170)),AVERAGEIFS(Observed!AD$2:AD$3250,Observed!$A$2:$A$3250,$A170,Observed!$C$2:$C$3250,$C170),"")</f>
        <v/>
      </c>
      <c r="AE170" s="23" t="str">
        <f>IF(ISNUMBER(AVERAGEIFS(Observed!AE$2:AE$3250,Observed!$A$2:$A$3250,$A170,Observed!$C$2:$C$3250,$C170)),AVERAGEIFS(Observed!AE$2:AE$3250,Observed!$A$2:$A$3250,$A170,Observed!$C$2:$C$3250,$C170),"")</f>
        <v/>
      </c>
      <c r="AF170" s="23" t="str">
        <f>IF(ISNUMBER(AVERAGEIFS(Observed!AF$2:AF$3250,Observed!$A$2:$A$3250,$A170,Observed!$C$2:$C$3250,$C170)),AVERAGEIFS(Observed!AF$2:AF$3250,Observed!$A$2:$A$3250,$A170,Observed!$C$2:$C$3250,$C170),"")</f>
        <v/>
      </c>
      <c r="AG170" s="23" t="str">
        <f>IF(ISNUMBER(AVERAGEIFS(Observed!AG$2:AG$3250,Observed!$A$2:$A$3250,$A170,Observed!$C$2:$C$3250,$C170)),AVERAGEIFS(Observed!AG$2:AG$3250,Observed!$A$2:$A$3250,$A170,Observed!$C$2:$C$3250,$C170),"")</f>
        <v/>
      </c>
      <c r="AH170" s="24" t="str">
        <f>IF(ISNUMBER(AVERAGEIFS(Observed!AH$2:AH$3250,Observed!$A$2:$A$3250,$A170,Observed!$C$2:$C$3250,$C170)),AVERAGEIFS(Observed!AH$2:AH$3250,Observed!$A$2:$A$3250,$A170,Observed!$C$2:$C$3250,$C170),"")</f>
        <v/>
      </c>
      <c r="AI170" s="24" t="str">
        <f>IF(ISNUMBER(AVERAGEIFS(Observed!AI$2:AI$3250,Observed!$A$2:$A$3250,$A170,Observed!$C$2:$C$3250,$C170)),AVERAGEIFS(Observed!AI$2:AI$3250,Observed!$A$2:$A$3250,$A170,Observed!$C$2:$C$3250,$C170),"")</f>
        <v/>
      </c>
      <c r="AJ170" s="24" t="str">
        <f>IF(ISNUMBER(AVERAGEIFS(Observed!AJ$2:AJ$3250,Observed!$A$2:$A$3250,$A170,Observed!$C$2:$C$3250,$C170)),AVERAGEIFS(Observed!AJ$2:AJ$3250,Observed!$A$2:$A$3250,$A170,Observed!$C$2:$C$3250,$C170),"")</f>
        <v/>
      </c>
      <c r="AK170" s="23" t="str">
        <f>IF(ISNUMBER(AVERAGEIFS(Observed!AK$2:AK$3250,Observed!$A$2:$A$3250,$A170,Observed!$C$2:$C$3250,$C170)),AVERAGEIFS(Observed!AK$2:AK$3250,Observed!$A$2:$A$3250,$A170,Observed!$C$2:$C$3250,$C170),"")</f>
        <v/>
      </c>
      <c r="AL170" s="24" t="str">
        <f>IF(ISNUMBER(AVERAGEIFS(Observed!AL$2:AL$3250,Observed!$A$2:$A$3250,$A170,Observed!$C$2:$C$3250,$C170)),AVERAGEIFS(Observed!AL$2:AL$3250,Observed!$A$2:$A$3250,$A170,Observed!$C$2:$C$3250,$C170),"")</f>
        <v/>
      </c>
      <c r="AM170" s="24" t="str">
        <f>IF(ISNUMBER(AVERAGEIFS(Observed!AM$2:AM$3250,Observed!$A$2:$A$3250,$A170,Observed!$C$2:$C$3250,$C170)),AVERAGEIFS(Observed!AM$2:AM$3250,Observed!$A$2:$A$3250,$A170,Observed!$C$2:$C$3250,$C170),"")</f>
        <v/>
      </c>
      <c r="AN170" s="24" t="str">
        <f>IF(ISNUMBER(AVERAGEIFS(Observed!AN$2:AN$3250,Observed!$A$2:$A$3250,$A170,Observed!$C$2:$C$3250,$C170)),AVERAGEIFS(Observed!AN$2:AN$3250,Observed!$A$2:$A$3250,$A170,Observed!$C$2:$C$3250,$C170),"")</f>
        <v/>
      </c>
      <c r="AO170" s="24" t="str">
        <f>IF(ISNUMBER(AVERAGEIFS(Observed!AO$2:AO$3250,Observed!$A$2:$A$3250,$A170,Observed!$C$2:$C$3250,$C170)),AVERAGEIFS(Observed!AO$2:AO$3250,Observed!$A$2:$A$3250,$A170,Observed!$C$2:$C$3250,$C170),"")</f>
        <v/>
      </c>
      <c r="AP170" s="24" t="str">
        <f>IF(ISNUMBER(AVERAGEIFS(Observed!AP$2:AP$3250,Observed!$A$2:$A$3250,$A170,Observed!$C$2:$C$3250,$C170)),AVERAGEIFS(Observed!AP$2:AP$3250,Observed!$A$2:$A$3250,$A170,Observed!$C$2:$C$3250,$C170),"")</f>
        <v/>
      </c>
      <c r="AQ170" s="24" t="str">
        <f>IF(ISNUMBER(AVERAGEIFS(Observed!AQ$2:AQ$3250,Observed!$A$2:$A$3250,$A170,Observed!$C$2:$C$3250,$C170)),AVERAGEIFS(Observed!AQ$2:AQ$3250,Observed!$A$2:$A$3250,$A170,Observed!$C$2:$C$3250,$C170),"")</f>
        <v/>
      </c>
      <c r="AR170" s="24" t="str">
        <f>IF(ISNUMBER(AVERAGEIFS(Observed!AR$2:AR$3250,Observed!$A$2:$A$3250,$A170,Observed!$C$2:$C$3250,$C170)),AVERAGEIFS(Observed!AR$2:AR$3250,Observed!$A$2:$A$3250,$A170,Observed!$C$2:$C$3250,$C170),"")</f>
        <v/>
      </c>
      <c r="AS170" s="23" t="str">
        <f>IF(ISNUMBER(AVERAGEIFS(Observed!AS$2:AS$3250,Observed!$A$2:$A$3250,$A170,Observed!$C$2:$C$3250,$C170)),AVERAGEIFS(Observed!AS$2:AS$3250,Observed!$A$2:$A$3250,$A170,Observed!$C$2:$C$3250,$C170),"")</f>
        <v/>
      </c>
      <c r="AT170" s="24" t="str">
        <f>IF(ISNUMBER(AVERAGEIFS(Observed!AT$2:AT$3250,Observed!$A$2:$A$3250,$A170,Observed!$C$2:$C$3250,$C170)),AVERAGEIFS(Observed!AT$2:AT$3250,Observed!$A$2:$A$3250,$A170,Observed!$C$2:$C$3250,$C170),"")</f>
        <v/>
      </c>
      <c r="AU170" s="23" t="str">
        <f>IF(ISNUMBER(AVERAGEIFS(Observed!AU$2:AU$3250,Observed!$A$2:$A$3250,$A170,Observed!$C$2:$C$3250,$C170)),AVERAGEIFS(Observed!AU$2:AU$3250,Observed!$A$2:$A$3250,$A170,Observed!$C$2:$C$3250,$C170),"")</f>
        <v/>
      </c>
      <c r="AV170" s="23" t="str">
        <f>IF(ISNUMBER(AVERAGEIFS(Observed!AV$2:AV$3250,Observed!$A$2:$A$3250,$A170,Observed!$C$2:$C$3250,$C170)),AVERAGEIFS(Observed!AV$2:AV$3250,Observed!$A$2:$A$3250,$A170,Observed!$C$2:$C$3250,$C170),"")</f>
        <v/>
      </c>
      <c r="AW170" s="2">
        <f>COUNTIFS(Observed!$A$2:$A$3250,$A170,Observed!$C$2:$C$3250,$C170)</f>
        <v>3</v>
      </c>
      <c r="AX170" s="2">
        <f t="shared" si="2"/>
        <v>1</v>
      </c>
    </row>
    <row r="171" spans="1:50" x14ac:dyDescent="0.25">
      <c r="A171" s="4" t="s">
        <v>118</v>
      </c>
      <c r="B171" t="s">
        <v>24</v>
      </c>
      <c r="C171" s="3">
        <v>42277</v>
      </c>
      <c r="D171">
        <v>1</v>
      </c>
      <c r="E171">
        <v>50</v>
      </c>
      <c r="J171" s="2" t="s">
        <v>45</v>
      </c>
      <c r="K171" s="2" t="s">
        <v>22</v>
      </c>
      <c r="L171">
        <v>7</v>
      </c>
      <c r="M171" s="2" t="s">
        <v>116</v>
      </c>
      <c r="N171" s="22">
        <f>IF(ISNUMBER(AVERAGEIFS(Observed!N$2:N$3250,Observed!$A$2:$A$3250,$A171,Observed!$C$2:$C$3250,$C171)),AVERAGEIFS(Observed!N$2:N$3250,Observed!$A$2:$A$3250,$A171,Observed!$C$2:$C$3250,$C171),"")</f>
        <v>1788</v>
      </c>
      <c r="O171" s="23">
        <f>IF(ISNUMBER(AVERAGEIFS(Observed!O$2:O$3250,Observed!$A$2:$A$3250,$A171,Observed!$C$2:$C$3250,$C171)),AVERAGEIFS(Observed!O$2:O$3250,Observed!$A$2:$A$3250,$A171,Observed!$C$2:$C$3250,$C171),"")</f>
        <v>178.79999999999998</v>
      </c>
      <c r="P171" s="23" t="str">
        <f>IF(ISNUMBER(AVERAGEIFS(Observed!P$2:P$3250,Observed!$A$2:$A$3250,$A171,Observed!$C$2:$C$3250,$C171)),AVERAGEIFS(Observed!P$2:P$3250,Observed!$A$2:$A$3250,$A171,Observed!$C$2:$C$3250,$C171),"")</f>
        <v/>
      </c>
      <c r="Q171" s="23" t="str">
        <f>IF(ISNUMBER(AVERAGEIFS(Observed!Q$2:Q$3250,Observed!$A$2:$A$3250,$A171,Observed!$C$2:$C$3250,$C171)),AVERAGEIFS(Observed!Q$2:Q$3250,Observed!$A$2:$A$3250,$A171,Observed!$C$2:$C$3250,$C171),"")</f>
        <v/>
      </c>
      <c r="R171" s="23" t="str">
        <f>IF(ISNUMBER(AVERAGEIFS(Observed!R$2:R$3250,Observed!$A$2:$A$3250,$A171,Observed!$C$2:$C$3250,$C171)),AVERAGEIFS(Observed!R$2:R$3250,Observed!$A$2:$A$3250,$A171,Observed!$C$2:$C$3250,$C171),"")</f>
        <v/>
      </c>
      <c r="S171" s="24" t="str">
        <f>IF(ISNUMBER(AVERAGEIFS(Observed!S$2:S$3250,Observed!$A$2:$A$3250,$A171,Observed!$C$2:$C$3250,$C171)),AVERAGEIFS(Observed!S$2:S$3250,Observed!$A$2:$A$3250,$A171,Observed!$C$2:$C$3250,$C171),"")</f>
        <v/>
      </c>
      <c r="T171" s="24" t="str">
        <f>IF(ISNUMBER(AVERAGEIFS(Observed!T$2:T$3250,Observed!$A$2:$A$3250,$A171,Observed!$C$2:$C$3250,$C171)),AVERAGEIFS(Observed!T$2:T$3250,Observed!$A$2:$A$3250,$A171,Observed!$C$2:$C$3250,$C171),"")</f>
        <v/>
      </c>
      <c r="U171" s="24" t="str">
        <f>IF(ISNUMBER(AVERAGEIFS(Observed!U$2:U$3250,Observed!$A$2:$A$3250,$A171,Observed!$C$2:$C$3250,$C171)),AVERAGEIFS(Observed!U$2:U$3250,Observed!$A$2:$A$3250,$A171,Observed!$C$2:$C$3250,$C171),"")</f>
        <v/>
      </c>
      <c r="V171" s="23" t="str">
        <f>IF(ISNUMBER(AVERAGEIFS(Observed!V$2:V$3250,Observed!$A$2:$A$3250,$A171,Observed!$C$2:$C$3250,$C171)),AVERAGEIFS(Observed!V$2:V$3250,Observed!$A$2:$A$3250,$A171,Observed!$C$2:$C$3250,$C171),"")</f>
        <v/>
      </c>
      <c r="W171" s="25" t="str">
        <f>IF(ISNUMBER(AVERAGEIFS(Observed!W$2:W$3250,Observed!$A$2:$A$3250,$A171,Observed!$C$2:$C$3250,$C171)),AVERAGEIFS(Observed!W$2:W$3250,Observed!$A$2:$A$3250,$A171,Observed!$C$2:$C$3250,$C171),"")</f>
        <v/>
      </c>
      <c r="X171" s="25" t="str">
        <f>IF(ISNUMBER(AVERAGEIFS(Observed!X$2:X$3250,Observed!$A$2:$A$3250,$A171,Observed!$C$2:$C$3250,$C171)),AVERAGEIFS(Observed!X$2:X$3250,Observed!$A$2:$A$3250,$A171,Observed!$C$2:$C$3250,$C171),"")</f>
        <v/>
      </c>
      <c r="Y171" s="23" t="str">
        <f>IF(ISNUMBER(AVERAGEIFS(Observed!Y$2:Y$3250,Observed!$A$2:$A$3250,$A171,Observed!$C$2:$C$3250,$C171)),AVERAGEIFS(Observed!Y$2:Y$3250,Observed!$A$2:$A$3250,$A171,Observed!$C$2:$C$3250,$C171),"")</f>
        <v/>
      </c>
      <c r="Z171" s="23" t="str">
        <f>IF(ISNUMBER(AVERAGEIFS(Observed!Z$2:Z$3250,Observed!$A$2:$A$3250,$A171,Observed!$C$2:$C$3250,$C171)),AVERAGEIFS(Observed!Z$2:Z$3250,Observed!$A$2:$A$3250,$A171,Observed!$C$2:$C$3250,$C171),"")</f>
        <v/>
      </c>
      <c r="AA171" s="23" t="str">
        <f>IF(ISNUMBER(AVERAGEIFS(Observed!AA$2:AA$3250,Observed!$A$2:$A$3250,$A171,Observed!$C$2:$C$3250,$C171)),AVERAGEIFS(Observed!AA$2:AA$3250,Observed!$A$2:$A$3250,$A171,Observed!$C$2:$C$3250,$C171),"")</f>
        <v/>
      </c>
      <c r="AB171" s="23" t="str">
        <f>IF(ISNUMBER(AVERAGEIFS(Observed!AB$2:AB$3250,Observed!$A$2:$A$3250,$A171,Observed!$C$2:$C$3250,$C171)),AVERAGEIFS(Observed!AB$2:AB$3250,Observed!$A$2:$A$3250,$A171,Observed!$C$2:$C$3250,$C171),"")</f>
        <v/>
      </c>
      <c r="AC171" s="23" t="str">
        <f>IF(ISNUMBER(AVERAGEIFS(Observed!AC$2:AC$3250,Observed!$A$2:$A$3250,$A171,Observed!$C$2:$C$3250,$C171)),AVERAGEIFS(Observed!AC$2:AC$3250,Observed!$A$2:$A$3250,$A171,Observed!$C$2:$C$3250,$C171),"")</f>
        <v/>
      </c>
      <c r="AD171" s="23" t="str">
        <f>IF(ISNUMBER(AVERAGEIFS(Observed!AD$2:AD$3250,Observed!$A$2:$A$3250,$A171,Observed!$C$2:$C$3250,$C171)),AVERAGEIFS(Observed!AD$2:AD$3250,Observed!$A$2:$A$3250,$A171,Observed!$C$2:$C$3250,$C171),"")</f>
        <v/>
      </c>
      <c r="AE171" s="23" t="str">
        <f>IF(ISNUMBER(AVERAGEIFS(Observed!AE$2:AE$3250,Observed!$A$2:$A$3250,$A171,Observed!$C$2:$C$3250,$C171)),AVERAGEIFS(Observed!AE$2:AE$3250,Observed!$A$2:$A$3250,$A171,Observed!$C$2:$C$3250,$C171),"")</f>
        <v/>
      </c>
      <c r="AF171" s="23" t="str">
        <f>IF(ISNUMBER(AVERAGEIFS(Observed!AF$2:AF$3250,Observed!$A$2:$A$3250,$A171,Observed!$C$2:$C$3250,$C171)),AVERAGEIFS(Observed!AF$2:AF$3250,Observed!$A$2:$A$3250,$A171,Observed!$C$2:$C$3250,$C171),"")</f>
        <v/>
      </c>
      <c r="AG171" s="23" t="str">
        <f>IF(ISNUMBER(AVERAGEIFS(Observed!AG$2:AG$3250,Observed!$A$2:$A$3250,$A171,Observed!$C$2:$C$3250,$C171)),AVERAGEIFS(Observed!AG$2:AG$3250,Observed!$A$2:$A$3250,$A171,Observed!$C$2:$C$3250,$C171),"")</f>
        <v/>
      </c>
      <c r="AH171" s="24" t="str">
        <f>IF(ISNUMBER(AVERAGEIFS(Observed!AH$2:AH$3250,Observed!$A$2:$A$3250,$A171,Observed!$C$2:$C$3250,$C171)),AVERAGEIFS(Observed!AH$2:AH$3250,Observed!$A$2:$A$3250,$A171,Observed!$C$2:$C$3250,$C171),"")</f>
        <v/>
      </c>
      <c r="AI171" s="24" t="str">
        <f>IF(ISNUMBER(AVERAGEIFS(Observed!AI$2:AI$3250,Observed!$A$2:$A$3250,$A171,Observed!$C$2:$C$3250,$C171)),AVERAGEIFS(Observed!AI$2:AI$3250,Observed!$A$2:$A$3250,$A171,Observed!$C$2:$C$3250,$C171),"")</f>
        <v/>
      </c>
      <c r="AJ171" s="24" t="str">
        <f>IF(ISNUMBER(AVERAGEIFS(Observed!AJ$2:AJ$3250,Observed!$A$2:$A$3250,$A171,Observed!$C$2:$C$3250,$C171)),AVERAGEIFS(Observed!AJ$2:AJ$3250,Observed!$A$2:$A$3250,$A171,Observed!$C$2:$C$3250,$C171),"")</f>
        <v/>
      </c>
      <c r="AK171" s="23" t="str">
        <f>IF(ISNUMBER(AVERAGEIFS(Observed!AK$2:AK$3250,Observed!$A$2:$A$3250,$A171,Observed!$C$2:$C$3250,$C171)),AVERAGEIFS(Observed!AK$2:AK$3250,Observed!$A$2:$A$3250,$A171,Observed!$C$2:$C$3250,$C171),"")</f>
        <v/>
      </c>
      <c r="AL171" s="24" t="str">
        <f>IF(ISNUMBER(AVERAGEIFS(Observed!AL$2:AL$3250,Observed!$A$2:$A$3250,$A171,Observed!$C$2:$C$3250,$C171)),AVERAGEIFS(Observed!AL$2:AL$3250,Observed!$A$2:$A$3250,$A171,Observed!$C$2:$C$3250,$C171),"")</f>
        <v/>
      </c>
      <c r="AM171" s="24" t="str">
        <f>IF(ISNUMBER(AVERAGEIFS(Observed!AM$2:AM$3250,Observed!$A$2:$A$3250,$A171,Observed!$C$2:$C$3250,$C171)),AVERAGEIFS(Observed!AM$2:AM$3250,Observed!$A$2:$A$3250,$A171,Observed!$C$2:$C$3250,$C171),"")</f>
        <v/>
      </c>
      <c r="AN171" s="24" t="str">
        <f>IF(ISNUMBER(AVERAGEIFS(Observed!AN$2:AN$3250,Observed!$A$2:$A$3250,$A171,Observed!$C$2:$C$3250,$C171)),AVERAGEIFS(Observed!AN$2:AN$3250,Observed!$A$2:$A$3250,$A171,Observed!$C$2:$C$3250,$C171),"")</f>
        <v/>
      </c>
      <c r="AO171" s="24" t="str">
        <f>IF(ISNUMBER(AVERAGEIFS(Observed!AO$2:AO$3250,Observed!$A$2:$A$3250,$A171,Observed!$C$2:$C$3250,$C171)),AVERAGEIFS(Observed!AO$2:AO$3250,Observed!$A$2:$A$3250,$A171,Observed!$C$2:$C$3250,$C171),"")</f>
        <v/>
      </c>
      <c r="AP171" s="24" t="str">
        <f>IF(ISNUMBER(AVERAGEIFS(Observed!AP$2:AP$3250,Observed!$A$2:$A$3250,$A171,Observed!$C$2:$C$3250,$C171)),AVERAGEIFS(Observed!AP$2:AP$3250,Observed!$A$2:$A$3250,$A171,Observed!$C$2:$C$3250,$C171),"")</f>
        <v/>
      </c>
      <c r="AQ171" s="24" t="str">
        <f>IF(ISNUMBER(AVERAGEIFS(Observed!AQ$2:AQ$3250,Observed!$A$2:$A$3250,$A171,Observed!$C$2:$C$3250,$C171)),AVERAGEIFS(Observed!AQ$2:AQ$3250,Observed!$A$2:$A$3250,$A171,Observed!$C$2:$C$3250,$C171),"")</f>
        <v/>
      </c>
      <c r="AR171" s="24" t="str">
        <f>IF(ISNUMBER(AVERAGEIFS(Observed!AR$2:AR$3250,Observed!$A$2:$A$3250,$A171,Observed!$C$2:$C$3250,$C171)),AVERAGEIFS(Observed!AR$2:AR$3250,Observed!$A$2:$A$3250,$A171,Observed!$C$2:$C$3250,$C171),"")</f>
        <v/>
      </c>
      <c r="AS171" s="23" t="str">
        <f>IF(ISNUMBER(AVERAGEIFS(Observed!AS$2:AS$3250,Observed!$A$2:$A$3250,$A171,Observed!$C$2:$C$3250,$C171)),AVERAGEIFS(Observed!AS$2:AS$3250,Observed!$A$2:$A$3250,$A171,Observed!$C$2:$C$3250,$C171),"")</f>
        <v/>
      </c>
      <c r="AT171" s="24" t="str">
        <f>IF(ISNUMBER(AVERAGEIFS(Observed!AT$2:AT$3250,Observed!$A$2:$A$3250,$A171,Observed!$C$2:$C$3250,$C171)),AVERAGEIFS(Observed!AT$2:AT$3250,Observed!$A$2:$A$3250,$A171,Observed!$C$2:$C$3250,$C171),"")</f>
        <v/>
      </c>
      <c r="AU171" s="23" t="str">
        <f>IF(ISNUMBER(AVERAGEIFS(Observed!AU$2:AU$3250,Observed!$A$2:$A$3250,$A171,Observed!$C$2:$C$3250,$C171)),AVERAGEIFS(Observed!AU$2:AU$3250,Observed!$A$2:$A$3250,$A171,Observed!$C$2:$C$3250,$C171),"")</f>
        <v/>
      </c>
      <c r="AV171" s="23" t="str">
        <f>IF(ISNUMBER(AVERAGEIFS(Observed!AV$2:AV$3250,Observed!$A$2:$A$3250,$A171,Observed!$C$2:$C$3250,$C171)),AVERAGEIFS(Observed!AV$2:AV$3250,Observed!$A$2:$A$3250,$A171,Observed!$C$2:$C$3250,$C171),"")</f>
        <v/>
      </c>
      <c r="AW171" s="2">
        <f>COUNTIFS(Observed!$A$2:$A$3250,$A171,Observed!$C$2:$C$3250,$C171)</f>
        <v>3</v>
      </c>
      <c r="AX171" s="2">
        <f t="shared" si="2"/>
        <v>1</v>
      </c>
    </row>
    <row r="172" spans="1:50" x14ac:dyDescent="0.25">
      <c r="A172" s="4" t="s">
        <v>119</v>
      </c>
      <c r="B172" t="s">
        <v>24</v>
      </c>
      <c r="C172" s="3">
        <v>42277</v>
      </c>
      <c r="D172">
        <v>1</v>
      </c>
      <c r="E172">
        <v>100</v>
      </c>
      <c r="J172" s="2" t="s">
        <v>45</v>
      </c>
      <c r="K172" s="2" t="s">
        <v>22</v>
      </c>
      <c r="L172">
        <v>7</v>
      </c>
      <c r="M172" s="2" t="s">
        <v>116</v>
      </c>
      <c r="N172" s="22">
        <f>IF(ISNUMBER(AVERAGEIFS(Observed!N$2:N$3250,Observed!$A$2:$A$3250,$A172,Observed!$C$2:$C$3250,$C172)),AVERAGEIFS(Observed!N$2:N$3250,Observed!$A$2:$A$3250,$A172,Observed!$C$2:$C$3250,$C172),"")</f>
        <v>1984</v>
      </c>
      <c r="O172" s="23">
        <f>IF(ISNUMBER(AVERAGEIFS(Observed!O$2:O$3250,Observed!$A$2:$A$3250,$A172,Observed!$C$2:$C$3250,$C172)),AVERAGEIFS(Observed!O$2:O$3250,Observed!$A$2:$A$3250,$A172,Observed!$C$2:$C$3250,$C172),"")</f>
        <v>198.4</v>
      </c>
      <c r="P172" s="23" t="str">
        <f>IF(ISNUMBER(AVERAGEIFS(Observed!P$2:P$3250,Observed!$A$2:$A$3250,$A172,Observed!$C$2:$C$3250,$C172)),AVERAGEIFS(Observed!P$2:P$3250,Observed!$A$2:$A$3250,$A172,Observed!$C$2:$C$3250,$C172),"")</f>
        <v/>
      </c>
      <c r="Q172" s="23" t="str">
        <f>IF(ISNUMBER(AVERAGEIFS(Observed!Q$2:Q$3250,Observed!$A$2:$A$3250,$A172,Observed!$C$2:$C$3250,$C172)),AVERAGEIFS(Observed!Q$2:Q$3250,Observed!$A$2:$A$3250,$A172,Observed!$C$2:$C$3250,$C172),"")</f>
        <v/>
      </c>
      <c r="R172" s="23" t="str">
        <f>IF(ISNUMBER(AVERAGEIFS(Observed!R$2:R$3250,Observed!$A$2:$A$3250,$A172,Observed!$C$2:$C$3250,$C172)),AVERAGEIFS(Observed!R$2:R$3250,Observed!$A$2:$A$3250,$A172,Observed!$C$2:$C$3250,$C172),"")</f>
        <v/>
      </c>
      <c r="S172" s="24" t="str">
        <f>IF(ISNUMBER(AVERAGEIFS(Observed!S$2:S$3250,Observed!$A$2:$A$3250,$A172,Observed!$C$2:$C$3250,$C172)),AVERAGEIFS(Observed!S$2:S$3250,Observed!$A$2:$A$3250,$A172,Observed!$C$2:$C$3250,$C172),"")</f>
        <v/>
      </c>
      <c r="T172" s="24" t="str">
        <f>IF(ISNUMBER(AVERAGEIFS(Observed!T$2:T$3250,Observed!$A$2:$A$3250,$A172,Observed!$C$2:$C$3250,$C172)),AVERAGEIFS(Observed!T$2:T$3250,Observed!$A$2:$A$3250,$A172,Observed!$C$2:$C$3250,$C172),"")</f>
        <v/>
      </c>
      <c r="U172" s="24" t="str">
        <f>IF(ISNUMBER(AVERAGEIFS(Observed!U$2:U$3250,Observed!$A$2:$A$3250,$A172,Observed!$C$2:$C$3250,$C172)),AVERAGEIFS(Observed!U$2:U$3250,Observed!$A$2:$A$3250,$A172,Observed!$C$2:$C$3250,$C172),"")</f>
        <v/>
      </c>
      <c r="V172" s="23" t="str">
        <f>IF(ISNUMBER(AVERAGEIFS(Observed!V$2:V$3250,Observed!$A$2:$A$3250,$A172,Observed!$C$2:$C$3250,$C172)),AVERAGEIFS(Observed!V$2:V$3250,Observed!$A$2:$A$3250,$A172,Observed!$C$2:$C$3250,$C172),"")</f>
        <v/>
      </c>
      <c r="W172" s="25" t="str">
        <f>IF(ISNUMBER(AVERAGEIFS(Observed!W$2:W$3250,Observed!$A$2:$A$3250,$A172,Observed!$C$2:$C$3250,$C172)),AVERAGEIFS(Observed!W$2:W$3250,Observed!$A$2:$A$3250,$A172,Observed!$C$2:$C$3250,$C172),"")</f>
        <v/>
      </c>
      <c r="X172" s="25" t="str">
        <f>IF(ISNUMBER(AVERAGEIFS(Observed!X$2:X$3250,Observed!$A$2:$A$3250,$A172,Observed!$C$2:$C$3250,$C172)),AVERAGEIFS(Observed!X$2:X$3250,Observed!$A$2:$A$3250,$A172,Observed!$C$2:$C$3250,$C172),"")</f>
        <v/>
      </c>
      <c r="Y172" s="23" t="str">
        <f>IF(ISNUMBER(AVERAGEIFS(Observed!Y$2:Y$3250,Observed!$A$2:$A$3250,$A172,Observed!$C$2:$C$3250,$C172)),AVERAGEIFS(Observed!Y$2:Y$3250,Observed!$A$2:$A$3250,$A172,Observed!$C$2:$C$3250,$C172),"")</f>
        <v/>
      </c>
      <c r="Z172" s="23" t="str">
        <f>IF(ISNUMBER(AVERAGEIFS(Observed!Z$2:Z$3250,Observed!$A$2:$A$3250,$A172,Observed!$C$2:$C$3250,$C172)),AVERAGEIFS(Observed!Z$2:Z$3250,Observed!$A$2:$A$3250,$A172,Observed!$C$2:$C$3250,$C172),"")</f>
        <v/>
      </c>
      <c r="AA172" s="23" t="str">
        <f>IF(ISNUMBER(AVERAGEIFS(Observed!AA$2:AA$3250,Observed!$A$2:$A$3250,$A172,Observed!$C$2:$C$3250,$C172)),AVERAGEIFS(Observed!AA$2:AA$3250,Observed!$A$2:$A$3250,$A172,Observed!$C$2:$C$3250,$C172),"")</f>
        <v/>
      </c>
      <c r="AB172" s="23" t="str">
        <f>IF(ISNUMBER(AVERAGEIFS(Observed!AB$2:AB$3250,Observed!$A$2:$A$3250,$A172,Observed!$C$2:$C$3250,$C172)),AVERAGEIFS(Observed!AB$2:AB$3250,Observed!$A$2:$A$3250,$A172,Observed!$C$2:$C$3250,$C172),"")</f>
        <v/>
      </c>
      <c r="AC172" s="23" t="str">
        <f>IF(ISNUMBER(AVERAGEIFS(Observed!AC$2:AC$3250,Observed!$A$2:$A$3250,$A172,Observed!$C$2:$C$3250,$C172)),AVERAGEIFS(Observed!AC$2:AC$3250,Observed!$A$2:$A$3250,$A172,Observed!$C$2:$C$3250,$C172),"")</f>
        <v/>
      </c>
      <c r="AD172" s="23" t="str">
        <f>IF(ISNUMBER(AVERAGEIFS(Observed!AD$2:AD$3250,Observed!$A$2:$A$3250,$A172,Observed!$C$2:$C$3250,$C172)),AVERAGEIFS(Observed!AD$2:AD$3250,Observed!$A$2:$A$3250,$A172,Observed!$C$2:$C$3250,$C172),"")</f>
        <v/>
      </c>
      <c r="AE172" s="23" t="str">
        <f>IF(ISNUMBER(AVERAGEIFS(Observed!AE$2:AE$3250,Observed!$A$2:$A$3250,$A172,Observed!$C$2:$C$3250,$C172)),AVERAGEIFS(Observed!AE$2:AE$3250,Observed!$A$2:$A$3250,$A172,Observed!$C$2:$C$3250,$C172),"")</f>
        <v/>
      </c>
      <c r="AF172" s="23" t="str">
        <f>IF(ISNUMBER(AVERAGEIFS(Observed!AF$2:AF$3250,Observed!$A$2:$A$3250,$A172,Observed!$C$2:$C$3250,$C172)),AVERAGEIFS(Observed!AF$2:AF$3250,Observed!$A$2:$A$3250,$A172,Observed!$C$2:$C$3250,$C172),"")</f>
        <v/>
      </c>
      <c r="AG172" s="23" t="str">
        <f>IF(ISNUMBER(AVERAGEIFS(Observed!AG$2:AG$3250,Observed!$A$2:$A$3250,$A172,Observed!$C$2:$C$3250,$C172)),AVERAGEIFS(Observed!AG$2:AG$3250,Observed!$A$2:$A$3250,$A172,Observed!$C$2:$C$3250,$C172),"")</f>
        <v/>
      </c>
      <c r="AH172" s="24" t="str">
        <f>IF(ISNUMBER(AVERAGEIFS(Observed!AH$2:AH$3250,Observed!$A$2:$A$3250,$A172,Observed!$C$2:$C$3250,$C172)),AVERAGEIFS(Observed!AH$2:AH$3250,Observed!$A$2:$A$3250,$A172,Observed!$C$2:$C$3250,$C172),"")</f>
        <v/>
      </c>
      <c r="AI172" s="24" t="str">
        <f>IF(ISNUMBER(AVERAGEIFS(Observed!AI$2:AI$3250,Observed!$A$2:$A$3250,$A172,Observed!$C$2:$C$3250,$C172)),AVERAGEIFS(Observed!AI$2:AI$3250,Observed!$A$2:$A$3250,$A172,Observed!$C$2:$C$3250,$C172),"")</f>
        <v/>
      </c>
      <c r="AJ172" s="24" t="str">
        <f>IF(ISNUMBER(AVERAGEIFS(Observed!AJ$2:AJ$3250,Observed!$A$2:$A$3250,$A172,Observed!$C$2:$C$3250,$C172)),AVERAGEIFS(Observed!AJ$2:AJ$3250,Observed!$A$2:$A$3250,$A172,Observed!$C$2:$C$3250,$C172),"")</f>
        <v/>
      </c>
      <c r="AK172" s="23" t="str">
        <f>IF(ISNUMBER(AVERAGEIFS(Observed!AK$2:AK$3250,Observed!$A$2:$A$3250,$A172,Observed!$C$2:$C$3250,$C172)),AVERAGEIFS(Observed!AK$2:AK$3250,Observed!$A$2:$A$3250,$A172,Observed!$C$2:$C$3250,$C172),"")</f>
        <v/>
      </c>
      <c r="AL172" s="24" t="str">
        <f>IF(ISNUMBER(AVERAGEIFS(Observed!AL$2:AL$3250,Observed!$A$2:$A$3250,$A172,Observed!$C$2:$C$3250,$C172)),AVERAGEIFS(Observed!AL$2:AL$3250,Observed!$A$2:$A$3250,$A172,Observed!$C$2:$C$3250,$C172),"")</f>
        <v/>
      </c>
      <c r="AM172" s="24" t="str">
        <f>IF(ISNUMBER(AVERAGEIFS(Observed!AM$2:AM$3250,Observed!$A$2:$A$3250,$A172,Observed!$C$2:$C$3250,$C172)),AVERAGEIFS(Observed!AM$2:AM$3250,Observed!$A$2:$A$3250,$A172,Observed!$C$2:$C$3250,$C172),"")</f>
        <v/>
      </c>
      <c r="AN172" s="24" t="str">
        <f>IF(ISNUMBER(AVERAGEIFS(Observed!AN$2:AN$3250,Observed!$A$2:$A$3250,$A172,Observed!$C$2:$C$3250,$C172)),AVERAGEIFS(Observed!AN$2:AN$3250,Observed!$A$2:$A$3250,$A172,Observed!$C$2:$C$3250,$C172),"")</f>
        <v/>
      </c>
      <c r="AO172" s="24" t="str">
        <f>IF(ISNUMBER(AVERAGEIFS(Observed!AO$2:AO$3250,Observed!$A$2:$A$3250,$A172,Observed!$C$2:$C$3250,$C172)),AVERAGEIFS(Observed!AO$2:AO$3250,Observed!$A$2:$A$3250,$A172,Observed!$C$2:$C$3250,$C172),"")</f>
        <v/>
      </c>
      <c r="AP172" s="24" t="str">
        <f>IF(ISNUMBER(AVERAGEIFS(Observed!AP$2:AP$3250,Observed!$A$2:$A$3250,$A172,Observed!$C$2:$C$3250,$C172)),AVERAGEIFS(Observed!AP$2:AP$3250,Observed!$A$2:$A$3250,$A172,Observed!$C$2:$C$3250,$C172),"")</f>
        <v/>
      </c>
      <c r="AQ172" s="24" t="str">
        <f>IF(ISNUMBER(AVERAGEIFS(Observed!AQ$2:AQ$3250,Observed!$A$2:$A$3250,$A172,Observed!$C$2:$C$3250,$C172)),AVERAGEIFS(Observed!AQ$2:AQ$3250,Observed!$A$2:$A$3250,$A172,Observed!$C$2:$C$3250,$C172),"")</f>
        <v/>
      </c>
      <c r="AR172" s="24" t="str">
        <f>IF(ISNUMBER(AVERAGEIFS(Observed!AR$2:AR$3250,Observed!$A$2:$A$3250,$A172,Observed!$C$2:$C$3250,$C172)),AVERAGEIFS(Observed!AR$2:AR$3250,Observed!$A$2:$A$3250,$A172,Observed!$C$2:$C$3250,$C172),"")</f>
        <v/>
      </c>
      <c r="AS172" s="23" t="str">
        <f>IF(ISNUMBER(AVERAGEIFS(Observed!AS$2:AS$3250,Observed!$A$2:$A$3250,$A172,Observed!$C$2:$C$3250,$C172)),AVERAGEIFS(Observed!AS$2:AS$3250,Observed!$A$2:$A$3250,$A172,Observed!$C$2:$C$3250,$C172),"")</f>
        <v/>
      </c>
      <c r="AT172" s="24" t="str">
        <f>IF(ISNUMBER(AVERAGEIFS(Observed!AT$2:AT$3250,Observed!$A$2:$A$3250,$A172,Observed!$C$2:$C$3250,$C172)),AVERAGEIFS(Observed!AT$2:AT$3250,Observed!$A$2:$A$3250,$A172,Observed!$C$2:$C$3250,$C172),"")</f>
        <v/>
      </c>
      <c r="AU172" s="23" t="str">
        <f>IF(ISNUMBER(AVERAGEIFS(Observed!AU$2:AU$3250,Observed!$A$2:$A$3250,$A172,Observed!$C$2:$C$3250,$C172)),AVERAGEIFS(Observed!AU$2:AU$3250,Observed!$A$2:$A$3250,$A172,Observed!$C$2:$C$3250,$C172),"")</f>
        <v/>
      </c>
      <c r="AV172" s="23" t="str">
        <f>IF(ISNUMBER(AVERAGEIFS(Observed!AV$2:AV$3250,Observed!$A$2:$A$3250,$A172,Observed!$C$2:$C$3250,$C172)),AVERAGEIFS(Observed!AV$2:AV$3250,Observed!$A$2:$A$3250,$A172,Observed!$C$2:$C$3250,$C172),"")</f>
        <v/>
      </c>
      <c r="AW172" s="2">
        <f>COUNTIFS(Observed!$A$2:$A$3250,$A172,Observed!$C$2:$C$3250,$C172)</f>
        <v>3</v>
      </c>
      <c r="AX172" s="2">
        <f t="shared" si="2"/>
        <v>1</v>
      </c>
    </row>
    <row r="173" spans="1:50" x14ac:dyDescent="0.25">
      <c r="A173" s="4" t="s">
        <v>120</v>
      </c>
      <c r="B173" t="s">
        <v>24</v>
      </c>
      <c r="C173" s="3">
        <v>42277</v>
      </c>
      <c r="D173">
        <v>1</v>
      </c>
      <c r="E173">
        <v>200</v>
      </c>
      <c r="J173" s="2" t="s">
        <v>45</v>
      </c>
      <c r="K173" s="2" t="s">
        <v>22</v>
      </c>
      <c r="L173">
        <v>7</v>
      </c>
      <c r="M173" s="2" t="s">
        <v>116</v>
      </c>
      <c r="N173" s="22">
        <f>IF(ISNUMBER(AVERAGEIFS(Observed!N$2:N$3250,Observed!$A$2:$A$3250,$A173,Observed!$C$2:$C$3250,$C173)),AVERAGEIFS(Observed!N$2:N$3250,Observed!$A$2:$A$3250,$A173,Observed!$C$2:$C$3250,$C173),"")</f>
        <v>2422.6666666666665</v>
      </c>
      <c r="O173" s="23">
        <f>IF(ISNUMBER(AVERAGEIFS(Observed!O$2:O$3250,Observed!$A$2:$A$3250,$A173,Observed!$C$2:$C$3250,$C173)),AVERAGEIFS(Observed!O$2:O$3250,Observed!$A$2:$A$3250,$A173,Observed!$C$2:$C$3250,$C173),"")</f>
        <v>242.26666666666665</v>
      </c>
      <c r="P173" s="23" t="str">
        <f>IF(ISNUMBER(AVERAGEIFS(Observed!P$2:P$3250,Observed!$A$2:$A$3250,$A173,Observed!$C$2:$C$3250,$C173)),AVERAGEIFS(Observed!P$2:P$3250,Observed!$A$2:$A$3250,$A173,Observed!$C$2:$C$3250,$C173),"")</f>
        <v/>
      </c>
      <c r="Q173" s="23" t="str">
        <f>IF(ISNUMBER(AVERAGEIFS(Observed!Q$2:Q$3250,Observed!$A$2:$A$3250,$A173,Observed!$C$2:$C$3250,$C173)),AVERAGEIFS(Observed!Q$2:Q$3250,Observed!$A$2:$A$3250,$A173,Observed!$C$2:$C$3250,$C173),"")</f>
        <v/>
      </c>
      <c r="R173" s="23" t="str">
        <f>IF(ISNUMBER(AVERAGEIFS(Observed!R$2:R$3250,Observed!$A$2:$A$3250,$A173,Observed!$C$2:$C$3250,$C173)),AVERAGEIFS(Observed!R$2:R$3250,Observed!$A$2:$A$3250,$A173,Observed!$C$2:$C$3250,$C173),"")</f>
        <v/>
      </c>
      <c r="S173" s="24" t="str">
        <f>IF(ISNUMBER(AVERAGEIFS(Observed!S$2:S$3250,Observed!$A$2:$A$3250,$A173,Observed!$C$2:$C$3250,$C173)),AVERAGEIFS(Observed!S$2:S$3250,Observed!$A$2:$A$3250,$A173,Observed!$C$2:$C$3250,$C173),"")</f>
        <v/>
      </c>
      <c r="T173" s="24" t="str">
        <f>IF(ISNUMBER(AVERAGEIFS(Observed!T$2:T$3250,Observed!$A$2:$A$3250,$A173,Observed!$C$2:$C$3250,$C173)),AVERAGEIFS(Observed!T$2:T$3250,Observed!$A$2:$A$3250,$A173,Observed!$C$2:$C$3250,$C173),"")</f>
        <v/>
      </c>
      <c r="U173" s="24" t="str">
        <f>IF(ISNUMBER(AVERAGEIFS(Observed!U$2:U$3250,Observed!$A$2:$A$3250,$A173,Observed!$C$2:$C$3250,$C173)),AVERAGEIFS(Observed!U$2:U$3250,Observed!$A$2:$A$3250,$A173,Observed!$C$2:$C$3250,$C173),"")</f>
        <v/>
      </c>
      <c r="V173" s="23" t="str">
        <f>IF(ISNUMBER(AVERAGEIFS(Observed!V$2:V$3250,Observed!$A$2:$A$3250,$A173,Observed!$C$2:$C$3250,$C173)),AVERAGEIFS(Observed!V$2:V$3250,Observed!$A$2:$A$3250,$A173,Observed!$C$2:$C$3250,$C173),"")</f>
        <v/>
      </c>
      <c r="W173" s="25" t="str">
        <f>IF(ISNUMBER(AVERAGEIFS(Observed!W$2:W$3250,Observed!$A$2:$A$3250,$A173,Observed!$C$2:$C$3250,$C173)),AVERAGEIFS(Observed!W$2:W$3250,Observed!$A$2:$A$3250,$A173,Observed!$C$2:$C$3250,$C173),"")</f>
        <v/>
      </c>
      <c r="X173" s="25" t="str">
        <f>IF(ISNUMBER(AVERAGEIFS(Observed!X$2:X$3250,Observed!$A$2:$A$3250,$A173,Observed!$C$2:$C$3250,$C173)),AVERAGEIFS(Observed!X$2:X$3250,Observed!$A$2:$A$3250,$A173,Observed!$C$2:$C$3250,$C173),"")</f>
        <v/>
      </c>
      <c r="Y173" s="23" t="str">
        <f>IF(ISNUMBER(AVERAGEIFS(Observed!Y$2:Y$3250,Observed!$A$2:$A$3250,$A173,Observed!$C$2:$C$3250,$C173)),AVERAGEIFS(Observed!Y$2:Y$3250,Observed!$A$2:$A$3250,$A173,Observed!$C$2:$C$3250,$C173),"")</f>
        <v/>
      </c>
      <c r="Z173" s="23" t="str">
        <f>IF(ISNUMBER(AVERAGEIFS(Observed!Z$2:Z$3250,Observed!$A$2:$A$3250,$A173,Observed!$C$2:$C$3250,$C173)),AVERAGEIFS(Observed!Z$2:Z$3250,Observed!$A$2:$A$3250,$A173,Observed!$C$2:$C$3250,$C173),"")</f>
        <v/>
      </c>
      <c r="AA173" s="23" t="str">
        <f>IF(ISNUMBER(AVERAGEIFS(Observed!AA$2:AA$3250,Observed!$A$2:$A$3250,$A173,Observed!$C$2:$C$3250,$C173)),AVERAGEIFS(Observed!AA$2:AA$3250,Observed!$A$2:$A$3250,$A173,Observed!$C$2:$C$3250,$C173),"")</f>
        <v/>
      </c>
      <c r="AB173" s="23" t="str">
        <f>IF(ISNUMBER(AVERAGEIFS(Observed!AB$2:AB$3250,Observed!$A$2:$A$3250,$A173,Observed!$C$2:$C$3250,$C173)),AVERAGEIFS(Observed!AB$2:AB$3250,Observed!$A$2:$A$3250,$A173,Observed!$C$2:$C$3250,$C173),"")</f>
        <v/>
      </c>
      <c r="AC173" s="23" t="str">
        <f>IF(ISNUMBER(AVERAGEIFS(Observed!AC$2:AC$3250,Observed!$A$2:$A$3250,$A173,Observed!$C$2:$C$3250,$C173)),AVERAGEIFS(Observed!AC$2:AC$3250,Observed!$A$2:$A$3250,$A173,Observed!$C$2:$C$3250,$C173),"")</f>
        <v/>
      </c>
      <c r="AD173" s="23" t="str">
        <f>IF(ISNUMBER(AVERAGEIFS(Observed!AD$2:AD$3250,Observed!$A$2:$A$3250,$A173,Observed!$C$2:$C$3250,$C173)),AVERAGEIFS(Observed!AD$2:AD$3250,Observed!$A$2:$A$3250,$A173,Observed!$C$2:$C$3250,$C173),"")</f>
        <v/>
      </c>
      <c r="AE173" s="23" t="str">
        <f>IF(ISNUMBER(AVERAGEIFS(Observed!AE$2:AE$3250,Observed!$A$2:$A$3250,$A173,Observed!$C$2:$C$3250,$C173)),AVERAGEIFS(Observed!AE$2:AE$3250,Observed!$A$2:$A$3250,$A173,Observed!$C$2:$C$3250,$C173),"")</f>
        <v/>
      </c>
      <c r="AF173" s="23" t="str">
        <f>IF(ISNUMBER(AVERAGEIFS(Observed!AF$2:AF$3250,Observed!$A$2:$A$3250,$A173,Observed!$C$2:$C$3250,$C173)),AVERAGEIFS(Observed!AF$2:AF$3250,Observed!$A$2:$A$3250,$A173,Observed!$C$2:$C$3250,$C173),"")</f>
        <v/>
      </c>
      <c r="AG173" s="23" t="str">
        <f>IF(ISNUMBER(AVERAGEIFS(Observed!AG$2:AG$3250,Observed!$A$2:$A$3250,$A173,Observed!$C$2:$C$3250,$C173)),AVERAGEIFS(Observed!AG$2:AG$3250,Observed!$A$2:$A$3250,$A173,Observed!$C$2:$C$3250,$C173),"")</f>
        <v/>
      </c>
      <c r="AH173" s="24" t="str">
        <f>IF(ISNUMBER(AVERAGEIFS(Observed!AH$2:AH$3250,Observed!$A$2:$A$3250,$A173,Observed!$C$2:$C$3250,$C173)),AVERAGEIFS(Observed!AH$2:AH$3250,Observed!$A$2:$A$3250,$A173,Observed!$C$2:$C$3250,$C173),"")</f>
        <v/>
      </c>
      <c r="AI173" s="24" t="str">
        <f>IF(ISNUMBER(AVERAGEIFS(Observed!AI$2:AI$3250,Observed!$A$2:$A$3250,$A173,Observed!$C$2:$C$3250,$C173)),AVERAGEIFS(Observed!AI$2:AI$3250,Observed!$A$2:$A$3250,$A173,Observed!$C$2:$C$3250,$C173),"")</f>
        <v/>
      </c>
      <c r="AJ173" s="24" t="str">
        <f>IF(ISNUMBER(AVERAGEIFS(Observed!AJ$2:AJ$3250,Observed!$A$2:$A$3250,$A173,Observed!$C$2:$C$3250,$C173)),AVERAGEIFS(Observed!AJ$2:AJ$3250,Observed!$A$2:$A$3250,$A173,Observed!$C$2:$C$3250,$C173),"")</f>
        <v/>
      </c>
      <c r="AK173" s="23" t="str">
        <f>IF(ISNUMBER(AVERAGEIFS(Observed!AK$2:AK$3250,Observed!$A$2:$A$3250,$A173,Observed!$C$2:$C$3250,$C173)),AVERAGEIFS(Observed!AK$2:AK$3250,Observed!$A$2:$A$3250,$A173,Observed!$C$2:$C$3250,$C173),"")</f>
        <v/>
      </c>
      <c r="AL173" s="24" t="str">
        <f>IF(ISNUMBER(AVERAGEIFS(Observed!AL$2:AL$3250,Observed!$A$2:$A$3250,$A173,Observed!$C$2:$C$3250,$C173)),AVERAGEIFS(Observed!AL$2:AL$3250,Observed!$A$2:$A$3250,$A173,Observed!$C$2:$C$3250,$C173),"")</f>
        <v/>
      </c>
      <c r="AM173" s="24" t="str">
        <f>IF(ISNUMBER(AVERAGEIFS(Observed!AM$2:AM$3250,Observed!$A$2:$A$3250,$A173,Observed!$C$2:$C$3250,$C173)),AVERAGEIFS(Observed!AM$2:AM$3250,Observed!$A$2:$A$3250,$A173,Observed!$C$2:$C$3250,$C173),"")</f>
        <v/>
      </c>
      <c r="AN173" s="24" t="str">
        <f>IF(ISNUMBER(AVERAGEIFS(Observed!AN$2:AN$3250,Observed!$A$2:$A$3250,$A173,Observed!$C$2:$C$3250,$C173)),AVERAGEIFS(Observed!AN$2:AN$3250,Observed!$A$2:$A$3250,$A173,Observed!$C$2:$C$3250,$C173),"")</f>
        <v/>
      </c>
      <c r="AO173" s="24" t="str">
        <f>IF(ISNUMBER(AVERAGEIFS(Observed!AO$2:AO$3250,Observed!$A$2:$A$3250,$A173,Observed!$C$2:$C$3250,$C173)),AVERAGEIFS(Observed!AO$2:AO$3250,Observed!$A$2:$A$3250,$A173,Observed!$C$2:$C$3250,$C173),"")</f>
        <v/>
      </c>
      <c r="AP173" s="24" t="str">
        <f>IF(ISNUMBER(AVERAGEIFS(Observed!AP$2:AP$3250,Observed!$A$2:$A$3250,$A173,Observed!$C$2:$C$3250,$C173)),AVERAGEIFS(Observed!AP$2:AP$3250,Observed!$A$2:$A$3250,$A173,Observed!$C$2:$C$3250,$C173),"")</f>
        <v/>
      </c>
      <c r="AQ173" s="24" t="str">
        <f>IF(ISNUMBER(AVERAGEIFS(Observed!AQ$2:AQ$3250,Observed!$A$2:$A$3250,$A173,Observed!$C$2:$C$3250,$C173)),AVERAGEIFS(Observed!AQ$2:AQ$3250,Observed!$A$2:$A$3250,$A173,Observed!$C$2:$C$3250,$C173),"")</f>
        <v/>
      </c>
      <c r="AR173" s="24" t="str">
        <f>IF(ISNUMBER(AVERAGEIFS(Observed!AR$2:AR$3250,Observed!$A$2:$A$3250,$A173,Observed!$C$2:$C$3250,$C173)),AVERAGEIFS(Observed!AR$2:AR$3250,Observed!$A$2:$A$3250,$A173,Observed!$C$2:$C$3250,$C173),"")</f>
        <v/>
      </c>
      <c r="AS173" s="23" t="str">
        <f>IF(ISNUMBER(AVERAGEIFS(Observed!AS$2:AS$3250,Observed!$A$2:$A$3250,$A173,Observed!$C$2:$C$3250,$C173)),AVERAGEIFS(Observed!AS$2:AS$3250,Observed!$A$2:$A$3250,$A173,Observed!$C$2:$C$3250,$C173),"")</f>
        <v/>
      </c>
      <c r="AT173" s="24" t="str">
        <f>IF(ISNUMBER(AVERAGEIFS(Observed!AT$2:AT$3250,Observed!$A$2:$A$3250,$A173,Observed!$C$2:$C$3250,$C173)),AVERAGEIFS(Observed!AT$2:AT$3250,Observed!$A$2:$A$3250,$A173,Observed!$C$2:$C$3250,$C173),"")</f>
        <v/>
      </c>
      <c r="AU173" s="23" t="str">
        <f>IF(ISNUMBER(AVERAGEIFS(Observed!AU$2:AU$3250,Observed!$A$2:$A$3250,$A173,Observed!$C$2:$C$3250,$C173)),AVERAGEIFS(Observed!AU$2:AU$3250,Observed!$A$2:$A$3250,$A173,Observed!$C$2:$C$3250,$C173),"")</f>
        <v/>
      </c>
      <c r="AV173" s="23" t="str">
        <f>IF(ISNUMBER(AVERAGEIFS(Observed!AV$2:AV$3250,Observed!$A$2:$A$3250,$A173,Observed!$C$2:$C$3250,$C173)),AVERAGEIFS(Observed!AV$2:AV$3250,Observed!$A$2:$A$3250,$A173,Observed!$C$2:$C$3250,$C173),"")</f>
        <v/>
      </c>
      <c r="AW173" s="2">
        <f>COUNTIFS(Observed!$A$2:$A$3250,$A173,Observed!$C$2:$C$3250,$C173)</f>
        <v>3</v>
      </c>
      <c r="AX173" s="2">
        <f t="shared" si="2"/>
        <v>1</v>
      </c>
    </row>
    <row r="174" spans="1:50" x14ac:dyDescent="0.25">
      <c r="A174" s="4" t="s">
        <v>121</v>
      </c>
      <c r="B174" t="s">
        <v>24</v>
      </c>
      <c r="C174" s="3">
        <v>42277</v>
      </c>
      <c r="D174">
        <v>1</v>
      </c>
      <c r="E174">
        <v>350</v>
      </c>
      <c r="J174" s="2" t="s">
        <v>45</v>
      </c>
      <c r="K174" s="2" t="s">
        <v>22</v>
      </c>
      <c r="L174">
        <v>7</v>
      </c>
      <c r="M174" s="2" t="s">
        <v>116</v>
      </c>
      <c r="N174" s="22">
        <f>IF(ISNUMBER(AVERAGEIFS(Observed!N$2:N$3250,Observed!$A$2:$A$3250,$A174,Observed!$C$2:$C$3250,$C174)),AVERAGEIFS(Observed!N$2:N$3250,Observed!$A$2:$A$3250,$A174,Observed!$C$2:$C$3250,$C174),"")</f>
        <v>3104</v>
      </c>
      <c r="O174" s="23">
        <f>IF(ISNUMBER(AVERAGEIFS(Observed!O$2:O$3250,Observed!$A$2:$A$3250,$A174,Observed!$C$2:$C$3250,$C174)),AVERAGEIFS(Observed!O$2:O$3250,Observed!$A$2:$A$3250,$A174,Observed!$C$2:$C$3250,$C174),"")</f>
        <v>310.40000000000003</v>
      </c>
      <c r="P174" s="23" t="str">
        <f>IF(ISNUMBER(AVERAGEIFS(Observed!P$2:P$3250,Observed!$A$2:$A$3250,$A174,Observed!$C$2:$C$3250,$C174)),AVERAGEIFS(Observed!P$2:P$3250,Observed!$A$2:$A$3250,$A174,Observed!$C$2:$C$3250,$C174),"")</f>
        <v/>
      </c>
      <c r="Q174" s="23" t="str">
        <f>IF(ISNUMBER(AVERAGEIFS(Observed!Q$2:Q$3250,Observed!$A$2:$A$3250,$A174,Observed!$C$2:$C$3250,$C174)),AVERAGEIFS(Observed!Q$2:Q$3250,Observed!$A$2:$A$3250,$A174,Observed!$C$2:$C$3250,$C174),"")</f>
        <v/>
      </c>
      <c r="R174" s="23" t="str">
        <f>IF(ISNUMBER(AVERAGEIFS(Observed!R$2:R$3250,Observed!$A$2:$A$3250,$A174,Observed!$C$2:$C$3250,$C174)),AVERAGEIFS(Observed!R$2:R$3250,Observed!$A$2:$A$3250,$A174,Observed!$C$2:$C$3250,$C174),"")</f>
        <v/>
      </c>
      <c r="S174" s="24" t="str">
        <f>IF(ISNUMBER(AVERAGEIFS(Observed!S$2:S$3250,Observed!$A$2:$A$3250,$A174,Observed!$C$2:$C$3250,$C174)),AVERAGEIFS(Observed!S$2:S$3250,Observed!$A$2:$A$3250,$A174,Observed!$C$2:$C$3250,$C174),"")</f>
        <v/>
      </c>
      <c r="T174" s="24" t="str">
        <f>IF(ISNUMBER(AVERAGEIFS(Observed!T$2:T$3250,Observed!$A$2:$A$3250,$A174,Observed!$C$2:$C$3250,$C174)),AVERAGEIFS(Observed!T$2:T$3250,Observed!$A$2:$A$3250,$A174,Observed!$C$2:$C$3250,$C174),"")</f>
        <v/>
      </c>
      <c r="U174" s="24" t="str">
        <f>IF(ISNUMBER(AVERAGEIFS(Observed!U$2:U$3250,Observed!$A$2:$A$3250,$A174,Observed!$C$2:$C$3250,$C174)),AVERAGEIFS(Observed!U$2:U$3250,Observed!$A$2:$A$3250,$A174,Observed!$C$2:$C$3250,$C174),"")</f>
        <v/>
      </c>
      <c r="V174" s="23" t="str">
        <f>IF(ISNUMBER(AVERAGEIFS(Observed!V$2:V$3250,Observed!$A$2:$A$3250,$A174,Observed!$C$2:$C$3250,$C174)),AVERAGEIFS(Observed!V$2:V$3250,Observed!$A$2:$A$3250,$A174,Observed!$C$2:$C$3250,$C174),"")</f>
        <v/>
      </c>
      <c r="W174" s="25" t="str">
        <f>IF(ISNUMBER(AVERAGEIFS(Observed!W$2:W$3250,Observed!$A$2:$A$3250,$A174,Observed!$C$2:$C$3250,$C174)),AVERAGEIFS(Observed!W$2:W$3250,Observed!$A$2:$A$3250,$A174,Observed!$C$2:$C$3250,$C174),"")</f>
        <v/>
      </c>
      <c r="X174" s="25" t="str">
        <f>IF(ISNUMBER(AVERAGEIFS(Observed!X$2:X$3250,Observed!$A$2:$A$3250,$A174,Observed!$C$2:$C$3250,$C174)),AVERAGEIFS(Observed!X$2:X$3250,Observed!$A$2:$A$3250,$A174,Observed!$C$2:$C$3250,$C174),"")</f>
        <v/>
      </c>
      <c r="Y174" s="23" t="str">
        <f>IF(ISNUMBER(AVERAGEIFS(Observed!Y$2:Y$3250,Observed!$A$2:$A$3250,$A174,Observed!$C$2:$C$3250,$C174)),AVERAGEIFS(Observed!Y$2:Y$3250,Observed!$A$2:$A$3250,$A174,Observed!$C$2:$C$3250,$C174),"")</f>
        <v/>
      </c>
      <c r="Z174" s="23" t="str">
        <f>IF(ISNUMBER(AVERAGEIFS(Observed!Z$2:Z$3250,Observed!$A$2:$A$3250,$A174,Observed!$C$2:$C$3250,$C174)),AVERAGEIFS(Observed!Z$2:Z$3250,Observed!$A$2:$A$3250,$A174,Observed!$C$2:$C$3250,$C174),"")</f>
        <v/>
      </c>
      <c r="AA174" s="23" t="str">
        <f>IF(ISNUMBER(AVERAGEIFS(Observed!AA$2:AA$3250,Observed!$A$2:$A$3250,$A174,Observed!$C$2:$C$3250,$C174)),AVERAGEIFS(Observed!AA$2:AA$3250,Observed!$A$2:$A$3250,$A174,Observed!$C$2:$C$3250,$C174),"")</f>
        <v/>
      </c>
      <c r="AB174" s="23" t="str">
        <f>IF(ISNUMBER(AVERAGEIFS(Observed!AB$2:AB$3250,Observed!$A$2:$A$3250,$A174,Observed!$C$2:$C$3250,$C174)),AVERAGEIFS(Observed!AB$2:AB$3250,Observed!$A$2:$A$3250,$A174,Observed!$C$2:$C$3250,$C174),"")</f>
        <v/>
      </c>
      <c r="AC174" s="23" t="str">
        <f>IF(ISNUMBER(AVERAGEIFS(Observed!AC$2:AC$3250,Observed!$A$2:$A$3250,$A174,Observed!$C$2:$C$3250,$C174)),AVERAGEIFS(Observed!AC$2:AC$3250,Observed!$A$2:$A$3250,$A174,Observed!$C$2:$C$3250,$C174),"")</f>
        <v/>
      </c>
      <c r="AD174" s="23" t="str">
        <f>IF(ISNUMBER(AVERAGEIFS(Observed!AD$2:AD$3250,Observed!$A$2:$A$3250,$A174,Observed!$C$2:$C$3250,$C174)),AVERAGEIFS(Observed!AD$2:AD$3250,Observed!$A$2:$A$3250,$A174,Observed!$C$2:$C$3250,$C174),"")</f>
        <v/>
      </c>
      <c r="AE174" s="23" t="str">
        <f>IF(ISNUMBER(AVERAGEIFS(Observed!AE$2:AE$3250,Observed!$A$2:$A$3250,$A174,Observed!$C$2:$C$3250,$C174)),AVERAGEIFS(Observed!AE$2:AE$3250,Observed!$A$2:$A$3250,$A174,Observed!$C$2:$C$3250,$C174),"")</f>
        <v/>
      </c>
      <c r="AF174" s="23" t="str">
        <f>IF(ISNUMBER(AVERAGEIFS(Observed!AF$2:AF$3250,Observed!$A$2:$A$3250,$A174,Observed!$C$2:$C$3250,$C174)),AVERAGEIFS(Observed!AF$2:AF$3250,Observed!$A$2:$A$3250,$A174,Observed!$C$2:$C$3250,$C174),"")</f>
        <v/>
      </c>
      <c r="AG174" s="23" t="str">
        <f>IF(ISNUMBER(AVERAGEIFS(Observed!AG$2:AG$3250,Observed!$A$2:$A$3250,$A174,Observed!$C$2:$C$3250,$C174)),AVERAGEIFS(Observed!AG$2:AG$3250,Observed!$A$2:$A$3250,$A174,Observed!$C$2:$C$3250,$C174),"")</f>
        <v/>
      </c>
      <c r="AH174" s="24" t="str">
        <f>IF(ISNUMBER(AVERAGEIFS(Observed!AH$2:AH$3250,Observed!$A$2:$A$3250,$A174,Observed!$C$2:$C$3250,$C174)),AVERAGEIFS(Observed!AH$2:AH$3250,Observed!$A$2:$A$3250,$A174,Observed!$C$2:$C$3250,$C174),"")</f>
        <v/>
      </c>
      <c r="AI174" s="24" t="str">
        <f>IF(ISNUMBER(AVERAGEIFS(Observed!AI$2:AI$3250,Observed!$A$2:$A$3250,$A174,Observed!$C$2:$C$3250,$C174)),AVERAGEIFS(Observed!AI$2:AI$3250,Observed!$A$2:$A$3250,$A174,Observed!$C$2:$C$3250,$C174),"")</f>
        <v/>
      </c>
      <c r="AJ174" s="24" t="str">
        <f>IF(ISNUMBER(AVERAGEIFS(Observed!AJ$2:AJ$3250,Observed!$A$2:$A$3250,$A174,Observed!$C$2:$C$3250,$C174)),AVERAGEIFS(Observed!AJ$2:AJ$3250,Observed!$A$2:$A$3250,$A174,Observed!$C$2:$C$3250,$C174),"")</f>
        <v/>
      </c>
      <c r="AK174" s="23" t="str">
        <f>IF(ISNUMBER(AVERAGEIFS(Observed!AK$2:AK$3250,Observed!$A$2:$A$3250,$A174,Observed!$C$2:$C$3250,$C174)),AVERAGEIFS(Observed!AK$2:AK$3250,Observed!$A$2:$A$3250,$A174,Observed!$C$2:$C$3250,$C174),"")</f>
        <v/>
      </c>
      <c r="AL174" s="24" t="str">
        <f>IF(ISNUMBER(AVERAGEIFS(Observed!AL$2:AL$3250,Observed!$A$2:$A$3250,$A174,Observed!$C$2:$C$3250,$C174)),AVERAGEIFS(Observed!AL$2:AL$3250,Observed!$A$2:$A$3250,$A174,Observed!$C$2:$C$3250,$C174),"")</f>
        <v/>
      </c>
      <c r="AM174" s="24" t="str">
        <f>IF(ISNUMBER(AVERAGEIFS(Observed!AM$2:AM$3250,Observed!$A$2:$A$3250,$A174,Observed!$C$2:$C$3250,$C174)),AVERAGEIFS(Observed!AM$2:AM$3250,Observed!$A$2:$A$3250,$A174,Observed!$C$2:$C$3250,$C174),"")</f>
        <v/>
      </c>
      <c r="AN174" s="24" t="str">
        <f>IF(ISNUMBER(AVERAGEIFS(Observed!AN$2:AN$3250,Observed!$A$2:$A$3250,$A174,Observed!$C$2:$C$3250,$C174)),AVERAGEIFS(Observed!AN$2:AN$3250,Observed!$A$2:$A$3250,$A174,Observed!$C$2:$C$3250,$C174),"")</f>
        <v/>
      </c>
      <c r="AO174" s="24" t="str">
        <f>IF(ISNUMBER(AVERAGEIFS(Observed!AO$2:AO$3250,Observed!$A$2:$A$3250,$A174,Observed!$C$2:$C$3250,$C174)),AVERAGEIFS(Observed!AO$2:AO$3250,Observed!$A$2:$A$3250,$A174,Observed!$C$2:$C$3250,$C174),"")</f>
        <v/>
      </c>
      <c r="AP174" s="24" t="str">
        <f>IF(ISNUMBER(AVERAGEIFS(Observed!AP$2:AP$3250,Observed!$A$2:$A$3250,$A174,Observed!$C$2:$C$3250,$C174)),AVERAGEIFS(Observed!AP$2:AP$3250,Observed!$A$2:$A$3250,$A174,Observed!$C$2:$C$3250,$C174),"")</f>
        <v/>
      </c>
      <c r="AQ174" s="24" t="str">
        <f>IF(ISNUMBER(AVERAGEIFS(Observed!AQ$2:AQ$3250,Observed!$A$2:$A$3250,$A174,Observed!$C$2:$C$3250,$C174)),AVERAGEIFS(Observed!AQ$2:AQ$3250,Observed!$A$2:$A$3250,$A174,Observed!$C$2:$C$3250,$C174),"")</f>
        <v/>
      </c>
      <c r="AR174" s="24" t="str">
        <f>IF(ISNUMBER(AVERAGEIFS(Observed!AR$2:AR$3250,Observed!$A$2:$A$3250,$A174,Observed!$C$2:$C$3250,$C174)),AVERAGEIFS(Observed!AR$2:AR$3250,Observed!$A$2:$A$3250,$A174,Observed!$C$2:$C$3250,$C174),"")</f>
        <v/>
      </c>
      <c r="AS174" s="23" t="str">
        <f>IF(ISNUMBER(AVERAGEIFS(Observed!AS$2:AS$3250,Observed!$A$2:$A$3250,$A174,Observed!$C$2:$C$3250,$C174)),AVERAGEIFS(Observed!AS$2:AS$3250,Observed!$A$2:$A$3250,$A174,Observed!$C$2:$C$3250,$C174),"")</f>
        <v/>
      </c>
      <c r="AT174" s="24" t="str">
        <f>IF(ISNUMBER(AVERAGEIFS(Observed!AT$2:AT$3250,Observed!$A$2:$A$3250,$A174,Observed!$C$2:$C$3250,$C174)),AVERAGEIFS(Observed!AT$2:AT$3250,Observed!$A$2:$A$3250,$A174,Observed!$C$2:$C$3250,$C174),"")</f>
        <v/>
      </c>
      <c r="AU174" s="23" t="str">
        <f>IF(ISNUMBER(AVERAGEIFS(Observed!AU$2:AU$3250,Observed!$A$2:$A$3250,$A174,Observed!$C$2:$C$3250,$C174)),AVERAGEIFS(Observed!AU$2:AU$3250,Observed!$A$2:$A$3250,$A174,Observed!$C$2:$C$3250,$C174),"")</f>
        <v/>
      </c>
      <c r="AV174" s="23" t="str">
        <f>IF(ISNUMBER(AVERAGEIFS(Observed!AV$2:AV$3250,Observed!$A$2:$A$3250,$A174,Observed!$C$2:$C$3250,$C174)),AVERAGEIFS(Observed!AV$2:AV$3250,Observed!$A$2:$A$3250,$A174,Observed!$C$2:$C$3250,$C174),"")</f>
        <v/>
      </c>
      <c r="AW174" s="2">
        <f>COUNTIFS(Observed!$A$2:$A$3250,$A174,Observed!$C$2:$C$3250,$C174)</f>
        <v>3</v>
      </c>
      <c r="AX174" s="2">
        <f t="shared" si="2"/>
        <v>1</v>
      </c>
    </row>
    <row r="175" spans="1:50" x14ac:dyDescent="0.25">
      <c r="A175" s="4" t="s">
        <v>122</v>
      </c>
      <c r="B175" t="s">
        <v>24</v>
      </c>
      <c r="C175" s="3">
        <v>42277</v>
      </c>
      <c r="D175">
        <v>1</v>
      </c>
      <c r="E175">
        <v>500</v>
      </c>
      <c r="J175" s="2" t="s">
        <v>45</v>
      </c>
      <c r="K175" s="2" t="s">
        <v>22</v>
      </c>
      <c r="L175">
        <v>7</v>
      </c>
      <c r="M175" s="2" t="s">
        <v>116</v>
      </c>
      <c r="N175" s="22">
        <f>IF(ISNUMBER(AVERAGEIFS(Observed!N$2:N$3250,Observed!$A$2:$A$3250,$A175,Observed!$C$2:$C$3250,$C175)),AVERAGEIFS(Observed!N$2:N$3250,Observed!$A$2:$A$3250,$A175,Observed!$C$2:$C$3250,$C175),"")</f>
        <v>3505.3333333333335</v>
      </c>
      <c r="O175" s="23">
        <f>IF(ISNUMBER(AVERAGEIFS(Observed!O$2:O$3250,Observed!$A$2:$A$3250,$A175,Observed!$C$2:$C$3250,$C175)),AVERAGEIFS(Observed!O$2:O$3250,Observed!$A$2:$A$3250,$A175,Observed!$C$2:$C$3250,$C175),"")</f>
        <v>350.5333333333333</v>
      </c>
      <c r="P175" s="23" t="str">
        <f>IF(ISNUMBER(AVERAGEIFS(Observed!P$2:P$3250,Observed!$A$2:$A$3250,$A175,Observed!$C$2:$C$3250,$C175)),AVERAGEIFS(Observed!P$2:P$3250,Observed!$A$2:$A$3250,$A175,Observed!$C$2:$C$3250,$C175),"")</f>
        <v/>
      </c>
      <c r="Q175" s="23" t="str">
        <f>IF(ISNUMBER(AVERAGEIFS(Observed!Q$2:Q$3250,Observed!$A$2:$A$3250,$A175,Observed!$C$2:$C$3250,$C175)),AVERAGEIFS(Observed!Q$2:Q$3250,Observed!$A$2:$A$3250,$A175,Observed!$C$2:$C$3250,$C175),"")</f>
        <v/>
      </c>
      <c r="R175" s="23" t="str">
        <f>IF(ISNUMBER(AVERAGEIFS(Observed!R$2:R$3250,Observed!$A$2:$A$3250,$A175,Observed!$C$2:$C$3250,$C175)),AVERAGEIFS(Observed!R$2:R$3250,Observed!$A$2:$A$3250,$A175,Observed!$C$2:$C$3250,$C175),"")</f>
        <v/>
      </c>
      <c r="S175" s="24" t="str">
        <f>IF(ISNUMBER(AVERAGEIFS(Observed!S$2:S$3250,Observed!$A$2:$A$3250,$A175,Observed!$C$2:$C$3250,$C175)),AVERAGEIFS(Observed!S$2:S$3250,Observed!$A$2:$A$3250,$A175,Observed!$C$2:$C$3250,$C175),"")</f>
        <v/>
      </c>
      <c r="T175" s="24" t="str">
        <f>IF(ISNUMBER(AVERAGEIFS(Observed!T$2:T$3250,Observed!$A$2:$A$3250,$A175,Observed!$C$2:$C$3250,$C175)),AVERAGEIFS(Observed!T$2:T$3250,Observed!$A$2:$A$3250,$A175,Observed!$C$2:$C$3250,$C175),"")</f>
        <v/>
      </c>
      <c r="U175" s="24" t="str">
        <f>IF(ISNUMBER(AVERAGEIFS(Observed!U$2:U$3250,Observed!$A$2:$A$3250,$A175,Observed!$C$2:$C$3250,$C175)),AVERAGEIFS(Observed!U$2:U$3250,Observed!$A$2:$A$3250,$A175,Observed!$C$2:$C$3250,$C175),"")</f>
        <v/>
      </c>
      <c r="V175" s="23" t="str">
        <f>IF(ISNUMBER(AVERAGEIFS(Observed!V$2:V$3250,Observed!$A$2:$A$3250,$A175,Observed!$C$2:$C$3250,$C175)),AVERAGEIFS(Observed!V$2:V$3250,Observed!$A$2:$A$3250,$A175,Observed!$C$2:$C$3250,$C175),"")</f>
        <v/>
      </c>
      <c r="W175" s="25" t="str">
        <f>IF(ISNUMBER(AVERAGEIFS(Observed!W$2:W$3250,Observed!$A$2:$A$3250,$A175,Observed!$C$2:$C$3250,$C175)),AVERAGEIFS(Observed!W$2:W$3250,Observed!$A$2:$A$3250,$A175,Observed!$C$2:$C$3250,$C175),"")</f>
        <v/>
      </c>
      <c r="X175" s="25" t="str">
        <f>IF(ISNUMBER(AVERAGEIFS(Observed!X$2:X$3250,Observed!$A$2:$A$3250,$A175,Observed!$C$2:$C$3250,$C175)),AVERAGEIFS(Observed!X$2:X$3250,Observed!$A$2:$A$3250,$A175,Observed!$C$2:$C$3250,$C175),"")</f>
        <v/>
      </c>
      <c r="Y175" s="23" t="str">
        <f>IF(ISNUMBER(AVERAGEIFS(Observed!Y$2:Y$3250,Observed!$A$2:$A$3250,$A175,Observed!$C$2:$C$3250,$C175)),AVERAGEIFS(Observed!Y$2:Y$3250,Observed!$A$2:$A$3250,$A175,Observed!$C$2:$C$3250,$C175),"")</f>
        <v/>
      </c>
      <c r="Z175" s="23" t="str">
        <f>IF(ISNUMBER(AVERAGEIFS(Observed!Z$2:Z$3250,Observed!$A$2:$A$3250,$A175,Observed!$C$2:$C$3250,$C175)),AVERAGEIFS(Observed!Z$2:Z$3250,Observed!$A$2:$A$3250,$A175,Observed!$C$2:$C$3250,$C175),"")</f>
        <v/>
      </c>
      <c r="AA175" s="23" t="str">
        <f>IF(ISNUMBER(AVERAGEIFS(Observed!AA$2:AA$3250,Observed!$A$2:$A$3250,$A175,Observed!$C$2:$C$3250,$C175)),AVERAGEIFS(Observed!AA$2:AA$3250,Observed!$A$2:$A$3250,$A175,Observed!$C$2:$C$3250,$C175),"")</f>
        <v/>
      </c>
      <c r="AB175" s="23" t="str">
        <f>IF(ISNUMBER(AVERAGEIFS(Observed!AB$2:AB$3250,Observed!$A$2:$A$3250,$A175,Observed!$C$2:$C$3250,$C175)),AVERAGEIFS(Observed!AB$2:AB$3250,Observed!$A$2:$A$3250,$A175,Observed!$C$2:$C$3250,$C175),"")</f>
        <v/>
      </c>
      <c r="AC175" s="23" t="str">
        <f>IF(ISNUMBER(AVERAGEIFS(Observed!AC$2:AC$3250,Observed!$A$2:$A$3250,$A175,Observed!$C$2:$C$3250,$C175)),AVERAGEIFS(Observed!AC$2:AC$3250,Observed!$A$2:$A$3250,$A175,Observed!$C$2:$C$3250,$C175),"")</f>
        <v/>
      </c>
      <c r="AD175" s="23" t="str">
        <f>IF(ISNUMBER(AVERAGEIFS(Observed!AD$2:AD$3250,Observed!$A$2:$A$3250,$A175,Observed!$C$2:$C$3250,$C175)),AVERAGEIFS(Observed!AD$2:AD$3250,Observed!$A$2:$A$3250,$A175,Observed!$C$2:$C$3250,$C175),"")</f>
        <v/>
      </c>
      <c r="AE175" s="23" t="str">
        <f>IF(ISNUMBER(AVERAGEIFS(Observed!AE$2:AE$3250,Observed!$A$2:$A$3250,$A175,Observed!$C$2:$C$3250,$C175)),AVERAGEIFS(Observed!AE$2:AE$3250,Observed!$A$2:$A$3250,$A175,Observed!$C$2:$C$3250,$C175),"")</f>
        <v/>
      </c>
      <c r="AF175" s="23" t="str">
        <f>IF(ISNUMBER(AVERAGEIFS(Observed!AF$2:AF$3250,Observed!$A$2:$A$3250,$A175,Observed!$C$2:$C$3250,$C175)),AVERAGEIFS(Observed!AF$2:AF$3250,Observed!$A$2:$A$3250,$A175,Observed!$C$2:$C$3250,$C175),"")</f>
        <v/>
      </c>
      <c r="AG175" s="23" t="str">
        <f>IF(ISNUMBER(AVERAGEIFS(Observed!AG$2:AG$3250,Observed!$A$2:$A$3250,$A175,Observed!$C$2:$C$3250,$C175)),AVERAGEIFS(Observed!AG$2:AG$3250,Observed!$A$2:$A$3250,$A175,Observed!$C$2:$C$3250,$C175),"")</f>
        <v/>
      </c>
      <c r="AH175" s="24" t="str">
        <f>IF(ISNUMBER(AVERAGEIFS(Observed!AH$2:AH$3250,Observed!$A$2:$A$3250,$A175,Observed!$C$2:$C$3250,$C175)),AVERAGEIFS(Observed!AH$2:AH$3250,Observed!$A$2:$A$3250,$A175,Observed!$C$2:$C$3250,$C175),"")</f>
        <v/>
      </c>
      <c r="AI175" s="24" t="str">
        <f>IF(ISNUMBER(AVERAGEIFS(Observed!AI$2:AI$3250,Observed!$A$2:$A$3250,$A175,Observed!$C$2:$C$3250,$C175)),AVERAGEIFS(Observed!AI$2:AI$3250,Observed!$A$2:$A$3250,$A175,Observed!$C$2:$C$3250,$C175),"")</f>
        <v/>
      </c>
      <c r="AJ175" s="24" t="str">
        <f>IF(ISNUMBER(AVERAGEIFS(Observed!AJ$2:AJ$3250,Observed!$A$2:$A$3250,$A175,Observed!$C$2:$C$3250,$C175)),AVERAGEIFS(Observed!AJ$2:AJ$3250,Observed!$A$2:$A$3250,$A175,Observed!$C$2:$C$3250,$C175),"")</f>
        <v/>
      </c>
      <c r="AK175" s="23" t="str">
        <f>IF(ISNUMBER(AVERAGEIFS(Observed!AK$2:AK$3250,Observed!$A$2:$A$3250,$A175,Observed!$C$2:$C$3250,$C175)),AVERAGEIFS(Observed!AK$2:AK$3250,Observed!$A$2:$A$3250,$A175,Observed!$C$2:$C$3250,$C175),"")</f>
        <v/>
      </c>
      <c r="AL175" s="24" t="str">
        <f>IF(ISNUMBER(AVERAGEIFS(Observed!AL$2:AL$3250,Observed!$A$2:$A$3250,$A175,Observed!$C$2:$C$3250,$C175)),AVERAGEIFS(Observed!AL$2:AL$3250,Observed!$A$2:$A$3250,$A175,Observed!$C$2:$C$3250,$C175),"")</f>
        <v/>
      </c>
      <c r="AM175" s="24" t="str">
        <f>IF(ISNUMBER(AVERAGEIFS(Observed!AM$2:AM$3250,Observed!$A$2:$A$3250,$A175,Observed!$C$2:$C$3250,$C175)),AVERAGEIFS(Observed!AM$2:AM$3250,Observed!$A$2:$A$3250,$A175,Observed!$C$2:$C$3250,$C175),"")</f>
        <v/>
      </c>
      <c r="AN175" s="24" t="str">
        <f>IF(ISNUMBER(AVERAGEIFS(Observed!AN$2:AN$3250,Observed!$A$2:$A$3250,$A175,Observed!$C$2:$C$3250,$C175)),AVERAGEIFS(Observed!AN$2:AN$3250,Observed!$A$2:$A$3250,$A175,Observed!$C$2:$C$3250,$C175),"")</f>
        <v/>
      </c>
      <c r="AO175" s="24" t="str">
        <f>IF(ISNUMBER(AVERAGEIFS(Observed!AO$2:AO$3250,Observed!$A$2:$A$3250,$A175,Observed!$C$2:$C$3250,$C175)),AVERAGEIFS(Observed!AO$2:AO$3250,Observed!$A$2:$A$3250,$A175,Observed!$C$2:$C$3250,$C175),"")</f>
        <v/>
      </c>
      <c r="AP175" s="24" t="str">
        <f>IF(ISNUMBER(AVERAGEIFS(Observed!AP$2:AP$3250,Observed!$A$2:$A$3250,$A175,Observed!$C$2:$C$3250,$C175)),AVERAGEIFS(Observed!AP$2:AP$3250,Observed!$A$2:$A$3250,$A175,Observed!$C$2:$C$3250,$C175),"")</f>
        <v/>
      </c>
      <c r="AQ175" s="24" t="str">
        <f>IF(ISNUMBER(AVERAGEIFS(Observed!AQ$2:AQ$3250,Observed!$A$2:$A$3250,$A175,Observed!$C$2:$C$3250,$C175)),AVERAGEIFS(Observed!AQ$2:AQ$3250,Observed!$A$2:$A$3250,$A175,Observed!$C$2:$C$3250,$C175),"")</f>
        <v/>
      </c>
      <c r="AR175" s="24" t="str">
        <f>IF(ISNUMBER(AVERAGEIFS(Observed!AR$2:AR$3250,Observed!$A$2:$A$3250,$A175,Observed!$C$2:$C$3250,$C175)),AVERAGEIFS(Observed!AR$2:AR$3250,Observed!$A$2:$A$3250,$A175,Observed!$C$2:$C$3250,$C175),"")</f>
        <v/>
      </c>
      <c r="AS175" s="23" t="str">
        <f>IF(ISNUMBER(AVERAGEIFS(Observed!AS$2:AS$3250,Observed!$A$2:$A$3250,$A175,Observed!$C$2:$C$3250,$C175)),AVERAGEIFS(Observed!AS$2:AS$3250,Observed!$A$2:$A$3250,$A175,Observed!$C$2:$C$3250,$C175),"")</f>
        <v/>
      </c>
      <c r="AT175" s="24" t="str">
        <f>IF(ISNUMBER(AVERAGEIFS(Observed!AT$2:AT$3250,Observed!$A$2:$A$3250,$A175,Observed!$C$2:$C$3250,$C175)),AVERAGEIFS(Observed!AT$2:AT$3250,Observed!$A$2:$A$3250,$A175,Observed!$C$2:$C$3250,$C175),"")</f>
        <v/>
      </c>
      <c r="AU175" s="23" t="str">
        <f>IF(ISNUMBER(AVERAGEIFS(Observed!AU$2:AU$3250,Observed!$A$2:$A$3250,$A175,Observed!$C$2:$C$3250,$C175)),AVERAGEIFS(Observed!AU$2:AU$3250,Observed!$A$2:$A$3250,$A175,Observed!$C$2:$C$3250,$C175),"")</f>
        <v/>
      </c>
      <c r="AV175" s="23" t="str">
        <f>IF(ISNUMBER(AVERAGEIFS(Observed!AV$2:AV$3250,Observed!$A$2:$A$3250,$A175,Observed!$C$2:$C$3250,$C175)),AVERAGEIFS(Observed!AV$2:AV$3250,Observed!$A$2:$A$3250,$A175,Observed!$C$2:$C$3250,$C175),"")</f>
        <v/>
      </c>
      <c r="AW175" s="2">
        <f>COUNTIFS(Observed!$A$2:$A$3250,$A175,Observed!$C$2:$C$3250,$C175)</f>
        <v>3</v>
      </c>
      <c r="AX175" s="2">
        <f t="shared" si="2"/>
        <v>1</v>
      </c>
    </row>
    <row r="176" spans="1:50" x14ac:dyDescent="0.25">
      <c r="A176" s="4" t="s">
        <v>117</v>
      </c>
      <c r="B176" t="s">
        <v>24</v>
      </c>
      <c r="C176" s="3">
        <v>42283</v>
      </c>
      <c r="D176">
        <v>1</v>
      </c>
      <c r="E176">
        <v>0</v>
      </c>
      <c r="J176" s="2" t="s">
        <v>45</v>
      </c>
      <c r="K176" s="2" t="s">
        <v>22</v>
      </c>
      <c r="L176">
        <v>7</v>
      </c>
      <c r="M176" s="2" t="s">
        <v>116</v>
      </c>
      <c r="N176" s="22">
        <f>IF(ISNUMBER(AVERAGEIFS(Observed!N$2:N$3250,Observed!$A$2:$A$3250,$A176,Observed!$C$2:$C$3250,$C176)),AVERAGEIFS(Observed!N$2:N$3250,Observed!$A$2:$A$3250,$A176,Observed!$C$2:$C$3250,$C176),"")</f>
        <v>1545.3333333333333</v>
      </c>
      <c r="O176" s="23">
        <f>IF(ISNUMBER(AVERAGEIFS(Observed!O$2:O$3250,Observed!$A$2:$A$3250,$A176,Observed!$C$2:$C$3250,$C176)),AVERAGEIFS(Observed!O$2:O$3250,Observed!$A$2:$A$3250,$A176,Observed!$C$2:$C$3250,$C176),"")</f>
        <v>154.53333333333333</v>
      </c>
      <c r="P176" s="23" t="str">
        <f>IF(ISNUMBER(AVERAGEIFS(Observed!P$2:P$3250,Observed!$A$2:$A$3250,$A176,Observed!$C$2:$C$3250,$C176)),AVERAGEIFS(Observed!P$2:P$3250,Observed!$A$2:$A$3250,$A176,Observed!$C$2:$C$3250,$C176),"")</f>
        <v/>
      </c>
      <c r="Q176" s="23" t="str">
        <f>IF(ISNUMBER(AVERAGEIFS(Observed!Q$2:Q$3250,Observed!$A$2:$A$3250,$A176,Observed!$C$2:$C$3250,$C176)),AVERAGEIFS(Observed!Q$2:Q$3250,Observed!$A$2:$A$3250,$A176,Observed!$C$2:$C$3250,$C176),"")</f>
        <v/>
      </c>
      <c r="R176" s="23" t="str">
        <f>IF(ISNUMBER(AVERAGEIFS(Observed!R$2:R$3250,Observed!$A$2:$A$3250,$A176,Observed!$C$2:$C$3250,$C176)),AVERAGEIFS(Observed!R$2:R$3250,Observed!$A$2:$A$3250,$A176,Observed!$C$2:$C$3250,$C176),"")</f>
        <v/>
      </c>
      <c r="S176" s="24" t="str">
        <f>IF(ISNUMBER(AVERAGEIFS(Observed!S$2:S$3250,Observed!$A$2:$A$3250,$A176,Observed!$C$2:$C$3250,$C176)),AVERAGEIFS(Observed!S$2:S$3250,Observed!$A$2:$A$3250,$A176,Observed!$C$2:$C$3250,$C176),"")</f>
        <v/>
      </c>
      <c r="T176" s="24" t="str">
        <f>IF(ISNUMBER(AVERAGEIFS(Observed!T$2:T$3250,Observed!$A$2:$A$3250,$A176,Observed!$C$2:$C$3250,$C176)),AVERAGEIFS(Observed!T$2:T$3250,Observed!$A$2:$A$3250,$A176,Observed!$C$2:$C$3250,$C176),"")</f>
        <v/>
      </c>
      <c r="U176" s="24" t="str">
        <f>IF(ISNUMBER(AVERAGEIFS(Observed!U$2:U$3250,Observed!$A$2:$A$3250,$A176,Observed!$C$2:$C$3250,$C176)),AVERAGEIFS(Observed!U$2:U$3250,Observed!$A$2:$A$3250,$A176,Observed!$C$2:$C$3250,$C176),"")</f>
        <v/>
      </c>
      <c r="V176" s="23" t="str">
        <f>IF(ISNUMBER(AVERAGEIFS(Observed!V$2:V$3250,Observed!$A$2:$A$3250,$A176,Observed!$C$2:$C$3250,$C176)),AVERAGEIFS(Observed!V$2:V$3250,Observed!$A$2:$A$3250,$A176,Observed!$C$2:$C$3250,$C176),"")</f>
        <v/>
      </c>
      <c r="W176" s="25" t="str">
        <f>IF(ISNUMBER(AVERAGEIFS(Observed!W$2:W$3250,Observed!$A$2:$A$3250,$A176,Observed!$C$2:$C$3250,$C176)),AVERAGEIFS(Observed!W$2:W$3250,Observed!$A$2:$A$3250,$A176,Observed!$C$2:$C$3250,$C176),"")</f>
        <v/>
      </c>
      <c r="X176" s="25" t="str">
        <f>IF(ISNUMBER(AVERAGEIFS(Observed!X$2:X$3250,Observed!$A$2:$A$3250,$A176,Observed!$C$2:$C$3250,$C176)),AVERAGEIFS(Observed!X$2:X$3250,Observed!$A$2:$A$3250,$A176,Observed!$C$2:$C$3250,$C176),"")</f>
        <v/>
      </c>
      <c r="Y176" s="23" t="str">
        <f>IF(ISNUMBER(AVERAGEIFS(Observed!Y$2:Y$3250,Observed!$A$2:$A$3250,$A176,Observed!$C$2:$C$3250,$C176)),AVERAGEIFS(Observed!Y$2:Y$3250,Observed!$A$2:$A$3250,$A176,Observed!$C$2:$C$3250,$C176),"")</f>
        <v/>
      </c>
      <c r="Z176" s="23" t="str">
        <f>IF(ISNUMBER(AVERAGEIFS(Observed!Z$2:Z$3250,Observed!$A$2:$A$3250,$A176,Observed!$C$2:$C$3250,$C176)),AVERAGEIFS(Observed!Z$2:Z$3250,Observed!$A$2:$A$3250,$A176,Observed!$C$2:$C$3250,$C176),"")</f>
        <v/>
      </c>
      <c r="AA176" s="23" t="str">
        <f>IF(ISNUMBER(AVERAGEIFS(Observed!AA$2:AA$3250,Observed!$A$2:$A$3250,$A176,Observed!$C$2:$C$3250,$C176)),AVERAGEIFS(Observed!AA$2:AA$3250,Observed!$A$2:$A$3250,$A176,Observed!$C$2:$C$3250,$C176),"")</f>
        <v/>
      </c>
      <c r="AB176" s="23" t="str">
        <f>IF(ISNUMBER(AVERAGEIFS(Observed!AB$2:AB$3250,Observed!$A$2:$A$3250,$A176,Observed!$C$2:$C$3250,$C176)),AVERAGEIFS(Observed!AB$2:AB$3250,Observed!$A$2:$A$3250,$A176,Observed!$C$2:$C$3250,$C176),"")</f>
        <v/>
      </c>
      <c r="AC176" s="23" t="str">
        <f>IF(ISNUMBER(AVERAGEIFS(Observed!AC$2:AC$3250,Observed!$A$2:$A$3250,$A176,Observed!$C$2:$C$3250,$C176)),AVERAGEIFS(Observed!AC$2:AC$3250,Observed!$A$2:$A$3250,$A176,Observed!$C$2:$C$3250,$C176),"")</f>
        <v/>
      </c>
      <c r="AD176" s="23" t="str">
        <f>IF(ISNUMBER(AVERAGEIFS(Observed!AD$2:AD$3250,Observed!$A$2:$A$3250,$A176,Observed!$C$2:$C$3250,$C176)),AVERAGEIFS(Observed!AD$2:AD$3250,Observed!$A$2:$A$3250,$A176,Observed!$C$2:$C$3250,$C176),"")</f>
        <v/>
      </c>
      <c r="AE176" s="23" t="str">
        <f>IF(ISNUMBER(AVERAGEIFS(Observed!AE$2:AE$3250,Observed!$A$2:$A$3250,$A176,Observed!$C$2:$C$3250,$C176)),AVERAGEIFS(Observed!AE$2:AE$3250,Observed!$A$2:$A$3250,$A176,Observed!$C$2:$C$3250,$C176),"")</f>
        <v/>
      </c>
      <c r="AF176" s="23" t="str">
        <f>IF(ISNUMBER(AVERAGEIFS(Observed!AF$2:AF$3250,Observed!$A$2:$A$3250,$A176,Observed!$C$2:$C$3250,$C176)),AVERAGEIFS(Observed!AF$2:AF$3250,Observed!$A$2:$A$3250,$A176,Observed!$C$2:$C$3250,$C176),"")</f>
        <v/>
      </c>
      <c r="AG176" s="23" t="str">
        <f>IF(ISNUMBER(AVERAGEIFS(Observed!AG$2:AG$3250,Observed!$A$2:$A$3250,$A176,Observed!$C$2:$C$3250,$C176)),AVERAGEIFS(Observed!AG$2:AG$3250,Observed!$A$2:$A$3250,$A176,Observed!$C$2:$C$3250,$C176),"")</f>
        <v/>
      </c>
      <c r="AH176" s="24" t="str">
        <f>IF(ISNUMBER(AVERAGEIFS(Observed!AH$2:AH$3250,Observed!$A$2:$A$3250,$A176,Observed!$C$2:$C$3250,$C176)),AVERAGEIFS(Observed!AH$2:AH$3250,Observed!$A$2:$A$3250,$A176,Observed!$C$2:$C$3250,$C176),"")</f>
        <v/>
      </c>
      <c r="AI176" s="24" t="str">
        <f>IF(ISNUMBER(AVERAGEIFS(Observed!AI$2:AI$3250,Observed!$A$2:$A$3250,$A176,Observed!$C$2:$C$3250,$C176)),AVERAGEIFS(Observed!AI$2:AI$3250,Observed!$A$2:$A$3250,$A176,Observed!$C$2:$C$3250,$C176),"")</f>
        <v/>
      </c>
      <c r="AJ176" s="24" t="str">
        <f>IF(ISNUMBER(AVERAGEIFS(Observed!AJ$2:AJ$3250,Observed!$A$2:$A$3250,$A176,Observed!$C$2:$C$3250,$C176)),AVERAGEIFS(Observed!AJ$2:AJ$3250,Observed!$A$2:$A$3250,$A176,Observed!$C$2:$C$3250,$C176),"")</f>
        <v/>
      </c>
      <c r="AK176" s="23" t="str">
        <f>IF(ISNUMBER(AVERAGEIFS(Observed!AK$2:AK$3250,Observed!$A$2:$A$3250,$A176,Observed!$C$2:$C$3250,$C176)),AVERAGEIFS(Observed!AK$2:AK$3250,Observed!$A$2:$A$3250,$A176,Observed!$C$2:$C$3250,$C176),"")</f>
        <v/>
      </c>
      <c r="AL176" s="24" t="str">
        <f>IF(ISNUMBER(AVERAGEIFS(Observed!AL$2:AL$3250,Observed!$A$2:$A$3250,$A176,Observed!$C$2:$C$3250,$C176)),AVERAGEIFS(Observed!AL$2:AL$3250,Observed!$A$2:$A$3250,$A176,Observed!$C$2:$C$3250,$C176),"")</f>
        <v/>
      </c>
      <c r="AM176" s="24" t="str">
        <f>IF(ISNUMBER(AVERAGEIFS(Observed!AM$2:AM$3250,Observed!$A$2:$A$3250,$A176,Observed!$C$2:$C$3250,$C176)),AVERAGEIFS(Observed!AM$2:AM$3250,Observed!$A$2:$A$3250,$A176,Observed!$C$2:$C$3250,$C176),"")</f>
        <v/>
      </c>
      <c r="AN176" s="24" t="str">
        <f>IF(ISNUMBER(AVERAGEIFS(Observed!AN$2:AN$3250,Observed!$A$2:$A$3250,$A176,Observed!$C$2:$C$3250,$C176)),AVERAGEIFS(Observed!AN$2:AN$3250,Observed!$A$2:$A$3250,$A176,Observed!$C$2:$C$3250,$C176),"")</f>
        <v/>
      </c>
      <c r="AO176" s="24" t="str">
        <f>IF(ISNUMBER(AVERAGEIFS(Observed!AO$2:AO$3250,Observed!$A$2:$A$3250,$A176,Observed!$C$2:$C$3250,$C176)),AVERAGEIFS(Observed!AO$2:AO$3250,Observed!$A$2:$A$3250,$A176,Observed!$C$2:$C$3250,$C176),"")</f>
        <v/>
      </c>
      <c r="AP176" s="24" t="str">
        <f>IF(ISNUMBER(AVERAGEIFS(Observed!AP$2:AP$3250,Observed!$A$2:$A$3250,$A176,Observed!$C$2:$C$3250,$C176)),AVERAGEIFS(Observed!AP$2:AP$3250,Observed!$A$2:$A$3250,$A176,Observed!$C$2:$C$3250,$C176),"")</f>
        <v/>
      </c>
      <c r="AQ176" s="24" t="str">
        <f>IF(ISNUMBER(AVERAGEIFS(Observed!AQ$2:AQ$3250,Observed!$A$2:$A$3250,$A176,Observed!$C$2:$C$3250,$C176)),AVERAGEIFS(Observed!AQ$2:AQ$3250,Observed!$A$2:$A$3250,$A176,Observed!$C$2:$C$3250,$C176),"")</f>
        <v/>
      </c>
      <c r="AR176" s="24" t="str">
        <f>IF(ISNUMBER(AVERAGEIFS(Observed!AR$2:AR$3250,Observed!$A$2:$A$3250,$A176,Observed!$C$2:$C$3250,$C176)),AVERAGEIFS(Observed!AR$2:AR$3250,Observed!$A$2:$A$3250,$A176,Observed!$C$2:$C$3250,$C176),"")</f>
        <v/>
      </c>
      <c r="AS176" s="23" t="str">
        <f>IF(ISNUMBER(AVERAGEIFS(Observed!AS$2:AS$3250,Observed!$A$2:$A$3250,$A176,Observed!$C$2:$C$3250,$C176)),AVERAGEIFS(Observed!AS$2:AS$3250,Observed!$A$2:$A$3250,$A176,Observed!$C$2:$C$3250,$C176),"")</f>
        <v/>
      </c>
      <c r="AT176" s="24" t="str">
        <f>IF(ISNUMBER(AVERAGEIFS(Observed!AT$2:AT$3250,Observed!$A$2:$A$3250,$A176,Observed!$C$2:$C$3250,$C176)),AVERAGEIFS(Observed!AT$2:AT$3250,Observed!$A$2:$A$3250,$A176,Observed!$C$2:$C$3250,$C176),"")</f>
        <v/>
      </c>
      <c r="AU176" s="23" t="str">
        <f>IF(ISNUMBER(AVERAGEIFS(Observed!AU$2:AU$3250,Observed!$A$2:$A$3250,$A176,Observed!$C$2:$C$3250,$C176)),AVERAGEIFS(Observed!AU$2:AU$3250,Observed!$A$2:$A$3250,$A176,Observed!$C$2:$C$3250,$C176),"")</f>
        <v/>
      </c>
      <c r="AV176" s="23" t="str">
        <f>IF(ISNUMBER(AVERAGEIFS(Observed!AV$2:AV$3250,Observed!$A$2:$A$3250,$A176,Observed!$C$2:$C$3250,$C176)),AVERAGEIFS(Observed!AV$2:AV$3250,Observed!$A$2:$A$3250,$A176,Observed!$C$2:$C$3250,$C176),"")</f>
        <v/>
      </c>
      <c r="AW176" s="2">
        <f>COUNTIFS(Observed!$A$2:$A$3250,$A176,Observed!$C$2:$C$3250,$C176)</f>
        <v>3</v>
      </c>
      <c r="AX176" s="2">
        <f t="shared" si="2"/>
        <v>1</v>
      </c>
    </row>
    <row r="177" spans="1:50" x14ac:dyDescent="0.25">
      <c r="A177" s="4" t="s">
        <v>118</v>
      </c>
      <c r="B177" t="s">
        <v>24</v>
      </c>
      <c r="C177" s="3">
        <v>42283</v>
      </c>
      <c r="D177">
        <v>1</v>
      </c>
      <c r="E177">
        <v>50</v>
      </c>
      <c r="J177" s="2" t="s">
        <v>45</v>
      </c>
      <c r="K177" s="2" t="s">
        <v>22</v>
      </c>
      <c r="L177">
        <v>7</v>
      </c>
      <c r="M177" s="2" t="s">
        <v>116</v>
      </c>
      <c r="N177" s="22">
        <f>IF(ISNUMBER(AVERAGEIFS(Observed!N$2:N$3250,Observed!$A$2:$A$3250,$A177,Observed!$C$2:$C$3250,$C177)),AVERAGEIFS(Observed!N$2:N$3250,Observed!$A$2:$A$3250,$A177,Observed!$C$2:$C$3250,$C177),"")</f>
        <v>1564</v>
      </c>
      <c r="O177" s="23">
        <f>IF(ISNUMBER(AVERAGEIFS(Observed!O$2:O$3250,Observed!$A$2:$A$3250,$A177,Observed!$C$2:$C$3250,$C177)),AVERAGEIFS(Observed!O$2:O$3250,Observed!$A$2:$A$3250,$A177,Observed!$C$2:$C$3250,$C177),"")</f>
        <v>156.39999999999998</v>
      </c>
      <c r="P177" s="23" t="str">
        <f>IF(ISNUMBER(AVERAGEIFS(Observed!P$2:P$3250,Observed!$A$2:$A$3250,$A177,Observed!$C$2:$C$3250,$C177)),AVERAGEIFS(Observed!P$2:P$3250,Observed!$A$2:$A$3250,$A177,Observed!$C$2:$C$3250,$C177),"")</f>
        <v/>
      </c>
      <c r="Q177" s="23" t="str">
        <f>IF(ISNUMBER(AVERAGEIFS(Observed!Q$2:Q$3250,Observed!$A$2:$A$3250,$A177,Observed!$C$2:$C$3250,$C177)),AVERAGEIFS(Observed!Q$2:Q$3250,Observed!$A$2:$A$3250,$A177,Observed!$C$2:$C$3250,$C177),"")</f>
        <v/>
      </c>
      <c r="R177" s="23" t="str">
        <f>IF(ISNUMBER(AVERAGEIFS(Observed!R$2:R$3250,Observed!$A$2:$A$3250,$A177,Observed!$C$2:$C$3250,$C177)),AVERAGEIFS(Observed!R$2:R$3250,Observed!$A$2:$A$3250,$A177,Observed!$C$2:$C$3250,$C177),"")</f>
        <v/>
      </c>
      <c r="S177" s="24" t="str">
        <f>IF(ISNUMBER(AVERAGEIFS(Observed!S$2:S$3250,Observed!$A$2:$A$3250,$A177,Observed!$C$2:$C$3250,$C177)),AVERAGEIFS(Observed!S$2:S$3250,Observed!$A$2:$A$3250,$A177,Observed!$C$2:$C$3250,$C177),"")</f>
        <v/>
      </c>
      <c r="T177" s="24" t="str">
        <f>IF(ISNUMBER(AVERAGEIFS(Observed!T$2:T$3250,Observed!$A$2:$A$3250,$A177,Observed!$C$2:$C$3250,$C177)),AVERAGEIFS(Observed!T$2:T$3250,Observed!$A$2:$A$3250,$A177,Observed!$C$2:$C$3250,$C177),"")</f>
        <v/>
      </c>
      <c r="U177" s="24" t="str">
        <f>IF(ISNUMBER(AVERAGEIFS(Observed!U$2:U$3250,Observed!$A$2:$A$3250,$A177,Observed!$C$2:$C$3250,$C177)),AVERAGEIFS(Observed!U$2:U$3250,Observed!$A$2:$A$3250,$A177,Observed!$C$2:$C$3250,$C177),"")</f>
        <v/>
      </c>
      <c r="V177" s="23" t="str">
        <f>IF(ISNUMBER(AVERAGEIFS(Observed!V$2:V$3250,Observed!$A$2:$A$3250,$A177,Observed!$C$2:$C$3250,$C177)),AVERAGEIFS(Observed!V$2:V$3250,Observed!$A$2:$A$3250,$A177,Observed!$C$2:$C$3250,$C177),"")</f>
        <v/>
      </c>
      <c r="W177" s="25" t="str">
        <f>IF(ISNUMBER(AVERAGEIFS(Observed!W$2:W$3250,Observed!$A$2:$A$3250,$A177,Observed!$C$2:$C$3250,$C177)),AVERAGEIFS(Observed!W$2:W$3250,Observed!$A$2:$A$3250,$A177,Observed!$C$2:$C$3250,$C177),"")</f>
        <v/>
      </c>
      <c r="X177" s="25" t="str">
        <f>IF(ISNUMBER(AVERAGEIFS(Observed!X$2:X$3250,Observed!$A$2:$A$3250,$A177,Observed!$C$2:$C$3250,$C177)),AVERAGEIFS(Observed!X$2:X$3250,Observed!$A$2:$A$3250,$A177,Observed!$C$2:$C$3250,$C177),"")</f>
        <v/>
      </c>
      <c r="Y177" s="23" t="str">
        <f>IF(ISNUMBER(AVERAGEIFS(Observed!Y$2:Y$3250,Observed!$A$2:$A$3250,$A177,Observed!$C$2:$C$3250,$C177)),AVERAGEIFS(Observed!Y$2:Y$3250,Observed!$A$2:$A$3250,$A177,Observed!$C$2:$C$3250,$C177),"")</f>
        <v/>
      </c>
      <c r="Z177" s="23" t="str">
        <f>IF(ISNUMBER(AVERAGEIFS(Observed!Z$2:Z$3250,Observed!$A$2:$A$3250,$A177,Observed!$C$2:$C$3250,$C177)),AVERAGEIFS(Observed!Z$2:Z$3250,Observed!$A$2:$A$3250,$A177,Observed!$C$2:$C$3250,$C177),"")</f>
        <v/>
      </c>
      <c r="AA177" s="23" t="str">
        <f>IF(ISNUMBER(AVERAGEIFS(Observed!AA$2:AA$3250,Observed!$A$2:$A$3250,$A177,Observed!$C$2:$C$3250,$C177)),AVERAGEIFS(Observed!AA$2:AA$3250,Observed!$A$2:$A$3250,$A177,Observed!$C$2:$C$3250,$C177),"")</f>
        <v/>
      </c>
      <c r="AB177" s="23" t="str">
        <f>IF(ISNUMBER(AVERAGEIFS(Observed!AB$2:AB$3250,Observed!$A$2:$A$3250,$A177,Observed!$C$2:$C$3250,$C177)),AVERAGEIFS(Observed!AB$2:AB$3250,Observed!$A$2:$A$3250,$A177,Observed!$C$2:$C$3250,$C177),"")</f>
        <v/>
      </c>
      <c r="AC177" s="23" t="str">
        <f>IF(ISNUMBER(AVERAGEIFS(Observed!AC$2:AC$3250,Observed!$A$2:$A$3250,$A177,Observed!$C$2:$C$3250,$C177)),AVERAGEIFS(Observed!AC$2:AC$3250,Observed!$A$2:$A$3250,$A177,Observed!$C$2:$C$3250,$C177),"")</f>
        <v/>
      </c>
      <c r="AD177" s="23" t="str">
        <f>IF(ISNUMBER(AVERAGEIFS(Observed!AD$2:AD$3250,Observed!$A$2:$A$3250,$A177,Observed!$C$2:$C$3250,$C177)),AVERAGEIFS(Observed!AD$2:AD$3250,Observed!$A$2:$A$3250,$A177,Observed!$C$2:$C$3250,$C177),"")</f>
        <v/>
      </c>
      <c r="AE177" s="23" t="str">
        <f>IF(ISNUMBER(AVERAGEIFS(Observed!AE$2:AE$3250,Observed!$A$2:$A$3250,$A177,Observed!$C$2:$C$3250,$C177)),AVERAGEIFS(Observed!AE$2:AE$3250,Observed!$A$2:$A$3250,$A177,Observed!$C$2:$C$3250,$C177),"")</f>
        <v/>
      </c>
      <c r="AF177" s="23" t="str">
        <f>IF(ISNUMBER(AVERAGEIFS(Observed!AF$2:AF$3250,Observed!$A$2:$A$3250,$A177,Observed!$C$2:$C$3250,$C177)),AVERAGEIFS(Observed!AF$2:AF$3250,Observed!$A$2:$A$3250,$A177,Observed!$C$2:$C$3250,$C177),"")</f>
        <v/>
      </c>
      <c r="AG177" s="23" t="str">
        <f>IF(ISNUMBER(AVERAGEIFS(Observed!AG$2:AG$3250,Observed!$A$2:$A$3250,$A177,Observed!$C$2:$C$3250,$C177)),AVERAGEIFS(Observed!AG$2:AG$3250,Observed!$A$2:$A$3250,$A177,Observed!$C$2:$C$3250,$C177),"")</f>
        <v/>
      </c>
      <c r="AH177" s="24" t="str">
        <f>IF(ISNUMBER(AVERAGEIFS(Observed!AH$2:AH$3250,Observed!$A$2:$A$3250,$A177,Observed!$C$2:$C$3250,$C177)),AVERAGEIFS(Observed!AH$2:AH$3250,Observed!$A$2:$A$3250,$A177,Observed!$C$2:$C$3250,$C177),"")</f>
        <v/>
      </c>
      <c r="AI177" s="24" t="str">
        <f>IF(ISNUMBER(AVERAGEIFS(Observed!AI$2:AI$3250,Observed!$A$2:$A$3250,$A177,Observed!$C$2:$C$3250,$C177)),AVERAGEIFS(Observed!AI$2:AI$3250,Observed!$A$2:$A$3250,$A177,Observed!$C$2:$C$3250,$C177),"")</f>
        <v/>
      </c>
      <c r="AJ177" s="24" t="str">
        <f>IF(ISNUMBER(AVERAGEIFS(Observed!AJ$2:AJ$3250,Observed!$A$2:$A$3250,$A177,Observed!$C$2:$C$3250,$C177)),AVERAGEIFS(Observed!AJ$2:AJ$3250,Observed!$A$2:$A$3250,$A177,Observed!$C$2:$C$3250,$C177),"")</f>
        <v/>
      </c>
      <c r="AK177" s="23" t="str">
        <f>IF(ISNUMBER(AVERAGEIFS(Observed!AK$2:AK$3250,Observed!$A$2:$A$3250,$A177,Observed!$C$2:$C$3250,$C177)),AVERAGEIFS(Observed!AK$2:AK$3250,Observed!$A$2:$A$3250,$A177,Observed!$C$2:$C$3250,$C177),"")</f>
        <v/>
      </c>
      <c r="AL177" s="24" t="str">
        <f>IF(ISNUMBER(AVERAGEIFS(Observed!AL$2:AL$3250,Observed!$A$2:$A$3250,$A177,Observed!$C$2:$C$3250,$C177)),AVERAGEIFS(Observed!AL$2:AL$3250,Observed!$A$2:$A$3250,$A177,Observed!$C$2:$C$3250,$C177),"")</f>
        <v/>
      </c>
      <c r="AM177" s="24" t="str">
        <f>IF(ISNUMBER(AVERAGEIFS(Observed!AM$2:AM$3250,Observed!$A$2:$A$3250,$A177,Observed!$C$2:$C$3250,$C177)),AVERAGEIFS(Observed!AM$2:AM$3250,Observed!$A$2:$A$3250,$A177,Observed!$C$2:$C$3250,$C177),"")</f>
        <v/>
      </c>
      <c r="AN177" s="24" t="str">
        <f>IF(ISNUMBER(AVERAGEIFS(Observed!AN$2:AN$3250,Observed!$A$2:$A$3250,$A177,Observed!$C$2:$C$3250,$C177)),AVERAGEIFS(Observed!AN$2:AN$3250,Observed!$A$2:$A$3250,$A177,Observed!$C$2:$C$3250,$C177),"")</f>
        <v/>
      </c>
      <c r="AO177" s="24" t="str">
        <f>IF(ISNUMBER(AVERAGEIFS(Observed!AO$2:AO$3250,Observed!$A$2:$A$3250,$A177,Observed!$C$2:$C$3250,$C177)),AVERAGEIFS(Observed!AO$2:AO$3250,Observed!$A$2:$A$3250,$A177,Observed!$C$2:$C$3250,$C177),"")</f>
        <v/>
      </c>
      <c r="AP177" s="24" t="str">
        <f>IF(ISNUMBER(AVERAGEIFS(Observed!AP$2:AP$3250,Observed!$A$2:$A$3250,$A177,Observed!$C$2:$C$3250,$C177)),AVERAGEIFS(Observed!AP$2:AP$3250,Observed!$A$2:$A$3250,$A177,Observed!$C$2:$C$3250,$C177),"")</f>
        <v/>
      </c>
      <c r="AQ177" s="24" t="str">
        <f>IF(ISNUMBER(AVERAGEIFS(Observed!AQ$2:AQ$3250,Observed!$A$2:$A$3250,$A177,Observed!$C$2:$C$3250,$C177)),AVERAGEIFS(Observed!AQ$2:AQ$3250,Observed!$A$2:$A$3250,$A177,Observed!$C$2:$C$3250,$C177),"")</f>
        <v/>
      </c>
      <c r="AR177" s="24" t="str">
        <f>IF(ISNUMBER(AVERAGEIFS(Observed!AR$2:AR$3250,Observed!$A$2:$A$3250,$A177,Observed!$C$2:$C$3250,$C177)),AVERAGEIFS(Observed!AR$2:AR$3250,Observed!$A$2:$A$3250,$A177,Observed!$C$2:$C$3250,$C177),"")</f>
        <v/>
      </c>
      <c r="AS177" s="23" t="str">
        <f>IF(ISNUMBER(AVERAGEIFS(Observed!AS$2:AS$3250,Observed!$A$2:$A$3250,$A177,Observed!$C$2:$C$3250,$C177)),AVERAGEIFS(Observed!AS$2:AS$3250,Observed!$A$2:$A$3250,$A177,Observed!$C$2:$C$3250,$C177),"")</f>
        <v/>
      </c>
      <c r="AT177" s="24" t="str">
        <f>IF(ISNUMBER(AVERAGEIFS(Observed!AT$2:AT$3250,Observed!$A$2:$A$3250,$A177,Observed!$C$2:$C$3250,$C177)),AVERAGEIFS(Observed!AT$2:AT$3250,Observed!$A$2:$A$3250,$A177,Observed!$C$2:$C$3250,$C177),"")</f>
        <v/>
      </c>
      <c r="AU177" s="23" t="str">
        <f>IF(ISNUMBER(AVERAGEIFS(Observed!AU$2:AU$3250,Observed!$A$2:$A$3250,$A177,Observed!$C$2:$C$3250,$C177)),AVERAGEIFS(Observed!AU$2:AU$3250,Observed!$A$2:$A$3250,$A177,Observed!$C$2:$C$3250,$C177),"")</f>
        <v/>
      </c>
      <c r="AV177" s="23" t="str">
        <f>IF(ISNUMBER(AVERAGEIFS(Observed!AV$2:AV$3250,Observed!$A$2:$A$3250,$A177,Observed!$C$2:$C$3250,$C177)),AVERAGEIFS(Observed!AV$2:AV$3250,Observed!$A$2:$A$3250,$A177,Observed!$C$2:$C$3250,$C177),"")</f>
        <v/>
      </c>
      <c r="AW177" s="2">
        <f>COUNTIFS(Observed!$A$2:$A$3250,$A177,Observed!$C$2:$C$3250,$C177)</f>
        <v>3</v>
      </c>
      <c r="AX177" s="2">
        <f t="shared" si="2"/>
        <v>1</v>
      </c>
    </row>
    <row r="178" spans="1:50" x14ac:dyDescent="0.25">
      <c r="A178" s="4" t="s">
        <v>119</v>
      </c>
      <c r="B178" t="s">
        <v>24</v>
      </c>
      <c r="C178" s="3">
        <v>42283</v>
      </c>
      <c r="D178">
        <v>1</v>
      </c>
      <c r="E178">
        <v>100</v>
      </c>
      <c r="J178" s="2" t="s">
        <v>45</v>
      </c>
      <c r="K178" s="2" t="s">
        <v>22</v>
      </c>
      <c r="L178">
        <v>7</v>
      </c>
      <c r="M178" s="2" t="s">
        <v>116</v>
      </c>
      <c r="N178" s="22">
        <f>IF(ISNUMBER(AVERAGEIFS(Observed!N$2:N$3250,Observed!$A$2:$A$3250,$A178,Observed!$C$2:$C$3250,$C178)),AVERAGEIFS(Observed!N$2:N$3250,Observed!$A$2:$A$3250,$A178,Observed!$C$2:$C$3250,$C178),"")</f>
        <v>1713.3333333333333</v>
      </c>
      <c r="O178" s="23">
        <f>IF(ISNUMBER(AVERAGEIFS(Observed!O$2:O$3250,Observed!$A$2:$A$3250,$A178,Observed!$C$2:$C$3250,$C178)),AVERAGEIFS(Observed!O$2:O$3250,Observed!$A$2:$A$3250,$A178,Observed!$C$2:$C$3250,$C178),"")</f>
        <v>171.33333333333334</v>
      </c>
      <c r="P178" s="23" t="str">
        <f>IF(ISNUMBER(AVERAGEIFS(Observed!P$2:P$3250,Observed!$A$2:$A$3250,$A178,Observed!$C$2:$C$3250,$C178)),AVERAGEIFS(Observed!P$2:P$3250,Observed!$A$2:$A$3250,$A178,Observed!$C$2:$C$3250,$C178),"")</f>
        <v/>
      </c>
      <c r="Q178" s="23" t="str">
        <f>IF(ISNUMBER(AVERAGEIFS(Observed!Q$2:Q$3250,Observed!$A$2:$A$3250,$A178,Observed!$C$2:$C$3250,$C178)),AVERAGEIFS(Observed!Q$2:Q$3250,Observed!$A$2:$A$3250,$A178,Observed!$C$2:$C$3250,$C178),"")</f>
        <v/>
      </c>
      <c r="R178" s="23" t="str">
        <f>IF(ISNUMBER(AVERAGEIFS(Observed!R$2:R$3250,Observed!$A$2:$A$3250,$A178,Observed!$C$2:$C$3250,$C178)),AVERAGEIFS(Observed!R$2:R$3250,Observed!$A$2:$A$3250,$A178,Observed!$C$2:$C$3250,$C178),"")</f>
        <v/>
      </c>
      <c r="S178" s="24" t="str">
        <f>IF(ISNUMBER(AVERAGEIFS(Observed!S$2:S$3250,Observed!$A$2:$A$3250,$A178,Observed!$C$2:$C$3250,$C178)),AVERAGEIFS(Observed!S$2:S$3250,Observed!$A$2:$A$3250,$A178,Observed!$C$2:$C$3250,$C178),"")</f>
        <v/>
      </c>
      <c r="T178" s="24" t="str">
        <f>IF(ISNUMBER(AVERAGEIFS(Observed!T$2:T$3250,Observed!$A$2:$A$3250,$A178,Observed!$C$2:$C$3250,$C178)),AVERAGEIFS(Observed!T$2:T$3250,Observed!$A$2:$A$3250,$A178,Observed!$C$2:$C$3250,$C178),"")</f>
        <v/>
      </c>
      <c r="U178" s="24" t="str">
        <f>IF(ISNUMBER(AVERAGEIFS(Observed!U$2:U$3250,Observed!$A$2:$A$3250,$A178,Observed!$C$2:$C$3250,$C178)),AVERAGEIFS(Observed!U$2:U$3250,Observed!$A$2:$A$3250,$A178,Observed!$C$2:$C$3250,$C178),"")</f>
        <v/>
      </c>
      <c r="V178" s="23" t="str">
        <f>IF(ISNUMBER(AVERAGEIFS(Observed!V$2:V$3250,Observed!$A$2:$A$3250,$A178,Observed!$C$2:$C$3250,$C178)),AVERAGEIFS(Observed!V$2:V$3250,Observed!$A$2:$A$3250,$A178,Observed!$C$2:$C$3250,$C178),"")</f>
        <v/>
      </c>
      <c r="W178" s="25" t="str">
        <f>IF(ISNUMBER(AVERAGEIFS(Observed!W$2:W$3250,Observed!$A$2:$A$3250,$A178,Observed!$C$2:$C$3250,$C178)),AVERAGEIFS(Observed!W$2:W$3250,Observed!$A$2:$A$3250,$A178,Observed!$C$2:$C$3250,$C178),"")</f>
        <v/>
      </c>
      <c r="X178" s="25" t="str">
        <f>IF(ISNUMBER(AVERAGEIFS(Observed!X$2:X$3250,Observed!$A$2:$A$3250,$A178,Observed!$C$2:$C$3250,$C178)),AVERAGEIFS(Observed!X$2:X$3250,Observed!$A$2:$A$3250,$A178,Observed!$C$2:$C$3250,$C178),"")</f>
        <v/>
      </c>
      <c r="Y178" s="23" t="str">
        <f>IF(ISNUMBER(AVERAGEIFS(Observed!Y$2:Y$3250,Observed!$A$2:$A$3250,$A178,Observed!$C$2:$C$3250,$C178)),AVERAGEIFS(Observed!Y$2:Y$3250,Observed!$A$2:$A$3250,$A178,Observed!$C$2:$C$3250,$C178),"")</f>
        <v/>
      </c>
      <c r="Z178" s="23" t="str">
        <f>IF(ISNUMBER(AVERAGEIFS(Observed!Z$2:Z$3250,Observed!$A$2:$A$3250,$A178,Observed!$C$2:$C$3250,$C178)),AVERAGEIFS(Observed!Z$2:Z$3250,Observed!$A$2:$A$3250,$A178,Observed!$C$2:$C$3250,$C178),"")</f>
        <v/>
      </c>
      <c r="AA178" s="23" t="str">
        <f>IF(ISNUMBER(AVERAGEIFS(Observed!AA$2:AA$3250,Observed!$A$2:$A$3250,$A178,Observed!$C$2:$C$3250,$C178)),AVERAGEIFS(Observed!AA$2:AA$3250,Observed!$A$2:$A$3250,$A178,Observed!$C$2:$C$3250,$C178),"")</f>
        <v/>
      </c>
      <c r="AB178" s="23" t="str">
        <f>IF(ISNUMBER(AVERAGEIFS(Observed!AB$2:AB$3250,Observed!$A$2:$A$3250,$A178,Observed!$C$2:$C$3250,$C178)),AVERAGEIFS(Observed!AB$2:AB$3250,Observed!$A$2:$A$3250,$A178,Observed!$C$2:$C$3250,$C178),"")</f>
        <v/>
      </c>
      <c r="AC178" s="23" t="str">
        <f>IF(ISNUMBER(AVERAGEIFS(Observed!AC$2:AC$3250,Observed!$A$2:$A$3250,$A178,Observed!$C$2:$C$3250,$C178)),AVERAGEIFS(Observed!AC$2:AC$3250,Observed!$A$2:$A$3250,$A178,Observed!$C$2:$C$3250,$C178),"")</f>
        <v/>
      </c>
      <c r="AD178" s="23" t="str">
        <f>IF(ISNUMBER(AVERAGEIFS(Observed!AD$2:AD$3250,Observed!$A$2:$A$3250,$A178,Observed!$C$2:$C$3250,$C178)),AVERAGEIFS(Observed!AD$2:AD$3250,Observed!$A$2:$A$3250,$A178,Observed!$C$2:$C$3250,$C178),"")</f>
        <v/>
      </c>
      <c r="AE178" s="23" t="str">
        <f>IF(ISNUMBER(AVERAGEIFS(Observed!AE$2:AE$3250,Observed!$A$2:$A$3250,$A178,Observed!$C$2:$C$3250,$C178)),AVERAGEIFS(Observed!AE$2:AE$3250,Observed!$A$2:$A$3250,$A178,Observed!$C$2:$C$3250,$C178),"")</f>
        <v/>
      </c>
      <c r="AF178" s="23" t="str">
        <f>IF(ISNUMBER(AVERAGEIFS(Observed!AF$2:AF$3250,Observed!$A$2:$A$3250,$A178,Observed!$C$2:$C$3250,$C178)),AVERAGEIFS(Observed!AF$2:AF$3250,Observed!$A$2:$A$3250,$A178,Observed!$C$2:$C$3250,$C178),"")</f>
        <v/>
      </c>
      <c r="AG178" s="23" t="str">
        <f>IF(ISNUMBER(AVERAGEIFS(Observed!AG$2:AG$3250,Observed!$A$2:$A$3250,$A178,Observed!$C$2:$C$3250,$C178)),AVERAGEIFS(Observed!AG$2:AG$3250,Observed!$A$2:$A$3250,$A178,Observed!$C$2:$C$3250,$C178),"")</f>
        <v/>
      </c>
      <c r="AH178" s="24" t="str">
        <f>IF(ISNUMBER(AVERAGEIFS(Observed!AH$2:AH$3250,Observed!$A$2:$A$3250,$A178,Observed!$C$2:$C$3250,$C178)),AVERAGEIFS(Observed!AH$2:AH$3250,Observed!$A$2:$A$3250,$A178,Observed!$C$2:$C$3250,$C178),"")</f>
        <v/>
      </c>
      <c r="AI178" s="24" t="str">
        <f>IF(ISNUMBER(AVERAGEIFS(Observed!AI$2:AI$3250,Observed!$A$2:$A$3250,$A178,Observed!$C$2:$C$3250,$C178)),AVERAGEIFS(Observed!AI$2:AI$3250,Observed!$A$2:$A$3250,$A178,Observed!$C$2:$C$3250,$C178),"")</f>
        <v/>
      </c>
      <c r="AJ178" s="24" t="str">
        <f>IF(ISNUMBER(AVERAGEIFS(Observed!AJ$2:AJ$3250,Observed!$A$2:$A$3250,$A178,Observed!$C$2:$C$3250,$C178)),AVERAGEIFS(Observed!AJ$2:AJ$3250,Observed!$A$2:$A$3250,$A178,Observed!$C$2:$C$3250,$C178),"")</f>
        <v/>
      </c>
      <c r="AK178" s="23" t="str">
        <f>IF(ISNUMBER(AVERAGEIFS(Observed!AK$2:AK$3250,Observed!$A$2:$A$3250,$A178,Observed!$C$2:$C$3250,$C178)),AVERAGEIFS(Observed!AK$2:AK$3250,Observed!$A$2:$A$3250,$A178,Observed!$C$2:$C$3250,$C178),"")</f>
        <v/>
      </c>
      <c r="AL178" s="24" t="str">
        <f>IF(ISNUMBER(AVERAGEIFS(Observed!AL$2:AL$3250,Observed!$A$2:$A$3250,$A178,Observed!$C$2:$C$3250,$C178)),AVERAGEIFS(Observed!AL$2:AL$3250,Observed!$A$2:$A$3250,$A178,Observed!$C$2:$C$3250,$C178),"")</f>
        <v/>
      </c>
      <c r="AM178" s="24" t="str">
        <f>IF(ISNUMBER(AVERAGEIFS(Observed!AM$2:AM$3250,Observed!$A$2:$A$3250,$A178,Observed!$C$2:$C$3250,$C178)),AVERAGEIFS(Observed!AM$2:AM$3250,Observed!$A$2:$A$3250,$A178,Observed!$C$2:$C$3250,$C178),"")</f>
        <v/>
      </c>
      <c r="AN178" s="24" t="str">
        <f>IF(ISNUMBER(AVERAGEIFS(Observed!AN$2:AN$3250,Observed!$A$2:$A$3250,$A178,Observed!$C$2:$C$3250,$C178)),AVERAGEIFS(Observed!AN$2:AN$3250,Observed!$A$2:$A$3250,$A178,Observed!$C$2:$C$3250,$C178),"")</f>
        <v/>
      </c>
      <c r="AO178" s="24" t="str">
        <f>IF(ISNUMBER(AVERAGEIFS(Observed!AO$2:AO$3250,Observed!$A$2:$A$3250,$A178,Observed!$C$2:$C$3250,$C178)),AVERAGEIFS(Observed!AO$2:AO$3250,Observed!$A$2:$A$3250,$A178,Observed!$C$2:$C$3250,$C178),"")</f>
        <v/>
      </c>
      <c r="AP178" s="24" t="str">
        <f>IF(ISNUMBER(AVERAGEIFS(Observed!AP$2:AP$3250,Observed!$A$2:$A$3250,$A178,Observed!$C$2:$C$3250,$C178)),AVERAGEIFS(Observed!AP$2:AP$3250,Observed!$A$2:$A$3250,$A178,Observed!$C$2:$C$3250,$C178),"")</f>
        <v/>
      </c>
      <c r="AQ178" s="24" t="str">
        <f>IF(ISNUMBER(AVERAGEIFS(Observed!AQ$2:AQ$3250,Observed!$A$2:$A$3250,$A178,Observed!$C$2:$C$3250,$C178)),AVERAGEIFS(Observed!AQ$2:AQ$3250,Observed!$A$2:$A$3250,$A178,Observed!$C$2:$C$3250,$C178),"")</f>
        <v/>
      </c>
      <c r="AR178" s="24" t="str">
        <f>IF(ISNUMBER(AVERAGEIFS(Observed!AR$2:AR$3250,Observed!$A$2:$A$3250,$A178,Observed!$C$2:$C$3250,$C178)),AVERAGEIFS(Observed!AR$2:AR$3250,Observed!$A$2:$A$3250,$A178,Observed!$C$2:$C$3250,$C178),"")</f>
        <v/>
      </c>
      <c r="AS178" s="23" t="str">
        <f>IF(ISNUMBER(AVERAGEIFS(Observed!AS$2:AS$3250,Observed!$A$2:$A$3250,$A178,Observed!$C$2:$C$3250,$C178)),AVERAGEIFS(Observed!AS$2:AS$3250,Observed!$A$2:$A$3250,$A178,Observed!$C$2:$C$3250,$C178),"")</f>
        <v/>
      </c>
      <c r="AT178" s="24" t="str">
        <f>IF(ISNUMBER(AVERAGEIFS(Observed!AT$2:AT$3250,Observed!$A$2:$A$3250,$A178,Observed!$C$2:$C$3250,$C178)),AVERAGEIFS(Observed!AT$2:AT$3250,Observed!$A$2:$A$3250,$A178,Observed!$C$2:$C$3250,$C178),"")</f>
        <v/>
      </c>
      <c r="AU178" s="23" t="str">
        <f>IF(ISNUMBER(AVERAGEIFS(Observed!AU$2:AU$3250,Observed!$A$2:$A$3250,$A178,Observed!$C$2:$C$3250,$C178)),AVERAGEIFS(Observed!AU$2:AU$3250,Observed!$A$2:$A$3250,$A178,Observed!$C$2:$C$3250,$C178),"")</f>
        <v/>
      </c>
      <c r="AV178" s="23" t="str">
        <f>IF(ISNUMBER(AVERAGEIFS(Observed!AV$2:AV$3250,Observed!$A$2:$A$3250,$A178,Observed!$C$2:$C$3250,$C178)),AVERAGEIFS(Observed!AV$2:AV$3250,Observed!$A$2:$A$3250,$A178,Observed!$C$2:$C$3250,$C178),"")</f>
        <v/>
      </c>
      <c r="AW178" s="2">
        <f>COUNTIFS(Observed!$A$2:$A$3250,$A178,Observed!$C$2:$C$3250,$C178)</f>
        <v>3</v>
      </c>
      <c r="AX178" s="2">
        <f t="shared" si="2"/>
        <v>1</v>
      </c>
    </row>
    <row r="179" spans="1:50" x14ac:dyDescent="0.25">
      <c r="A179" s="4" t="s">
        <v>120</v>
      </c>
      <c r="B179" t="s">
        <v>24</v>
      </c>
      <c r="C179" s="3">
        <v>42283</v>
      </c>
      <c r="D179">
        <v>1</v>
      </c>
      <c r="E179">
        <v>200</v>
      </c>
      <c r="J179" s="2" t="s">
        <v>45</v>
      </c>
      <c r="K179" s="2" t="s">
        <v>22</v>
      </c>
      <c r="L179">
        <v>7</v>
      </c>
      <c r="M179" s="2" t="s">
        <v>116</v>
      </c>
      <c r="N179" s="22">
        <f>IF(ISNUMBER(AVERAGEIFS(Observed!N$2:N$3250,Observed!$A$2:$A$3250,$A179,Observed!$C$2:$C$3250,$C179)),AVERAGEIFS(Observed!N$2:N$3250,Observed!$A$2:$A$3250,$A179,Observed!$C$2:$C$3250,$C179),"")</f>
        <v>1937.3333333333333</v>
      </c>
      <c r="O179" s="23">
        <f>IF(ISNUMBER(AVERAGEIFS(Observed!O$2:O$3250,Observed!$A$2:$A$3250,$A179,Observed!$C$2:$C$3250,$C179)),AVERAGEIFS(Observed!O$2:O$3250,Observed!$A$2:$A$3250,$A179,Observed!$C$2:$C$3250,$C179),"")</f>
        <v>193.73333333333335</v>
      </c>
      <c r="P179" s="23" t="str">
        <f>IF(ISNUMBER(AVERAGEIFS(Observed!P$2:P$3250,Observed!$A$2:$A$3250,$A179,Observed!$C$2:$C$3250,$C179)),AVERAGEIFS(Observed!P$2:P$3250,Observed!$A$2:$A$3250,$A179,Observed!$C$2:$C$3250,$C179),"")</f>
        <v/>
      </c>
      <c r="Q179" s="23" t="str">
        <f>IF(ISNUMBER(AVERAGEIFS(Observed!Q$2:Q$3250,Observed!$A$2:$A$3250,$A179,Observed!$C$2:$C$3250,$C179)),AVERAGEIFS(Observed!Q$2:Q$3250,Observed!$A$2:$A$3250,$A179,Observed!$C$2:$C$3250,$C179),"")</f>
        <v/>
      </c>
      <c r="R179" s="23" t="str">
        <f>IF(ISNUMBER(AVERAGEIFS(Observed!R$2:R$3250,Observed!$A$2:$A$3250,$A179,Observed!$C$2:$C$3250,$C179)),AVERAGEIFS(Observed!R$2:R$3250,Observed!$A$2:$A$3250,$A179,Observed!$C$2:$C$3250,$C179),"")</f>
        <v/>
      </c>
      <c r="S179" s="24" t="str">
        <f>IF(ISNUMBER(AVERAGEIFS(Observed!S$2:S$3250,Observed!$A$2:$A$3250,$A179,Observed!$C$2:$C$3250,$C179)),AVERAGEIFS(Observed!S$2:S$3250,Observed!$A$2:$A$3250,$A179,Observed!$C$2:$C$3250,$C179),"")</f>
        <v/>
      </c>
      <c r="T179" s="24" t="str">
        <f>IF(ISNUMBER(AVERAGEIFS(Observed!T$2:T$3250,Observed!$A$2:$A$3250,$A179,Observed!$C$2:$C$3250,$C179)),AVERAGEIFS(Observed!T$2:T$3250,Observed!$A$2:$A$3250,$A179,Observed!$C$2:$C$3250,$C179),"")</f>
        <v/>
      </c>
      <c r="U179" s="24" t="str">
        <f>IF(ISNUMBER(AVERAGEIFS(Observed!U$2:U$3250,Observed!$A$2:$A$3250,$A179,Observed!$C$2:$C$3250,$C179)),AVERAGEIFS(Observed!U$2:U$3250,Observed!$A$2:$A$3250,$A179,Observed!$C$2:$C$3250,$C179),"")</f>
        <v/>
      </c>
      <c r="V179" s="23" t="str">
        <f>IF(ISNUMBER(AVERAGEIFS(Observed!V$2:V$3250,Observed!$A$2:$A$3250,$A179,Observed!$C$2:$C$3250,$C179)),AVERAGEIFS(Observed!V$2:V$3250,Observed!$A$2:$A$3250,$A179,Observed!$C$2:$C$3250,$C179),"")</f>
        <v/>
      </c>
      <c r="W179" s="25" t="str">
        <f>IF(ISNUMBER(AVERAGEIFS(Observed!W$2:W$3250,Observed!$A$2:$A$3250,$A179,Observed!$C$2:$C$3250,$C179)),AVERAGEIFS(Observed!W$2:W$3250,Observed!$A$2:$A$3250,$A179,Observed!$C$2:$C$3250,$C179),"")</f>
        <v/>
      </c>
      <c r="X179" s="25" t="str">
        <f>IF(ISNUMBER(AVERAGEIFS(Observed!X$2:X$3250,Observed!$A$2:$A$3250,$A179,Observed!$C$2:$C$3250,$C179)),AVERAGEIFS(Observed!X$2:X$3250,Observed!$A$2:$A$3250,$A179,Observed!$C$2:$C$3250,$C179),"")</f>
        <v/>
      </c>
      <c r="Y179" s="23" t="str">
        <f>IF(ISNUMBER(AVERAGEIFS(Observed!Y$2:Y$3250,Observed!$A$2:$A$3250,$A179,Observed!$C$2:$C$3250,$C179)),AVERAGEIFS(Observed!Y$2:Y$3250,Observed!$A$2:$A$3250,$A179,Observed!$C$2:$C$3250,$C179),"")</f>
        <v/>
      </c>
      <c r="Z179" s="23" t="str">
        <f>IF(ISNUMBER(AVERAGEIFS(Observed!Z$2:Z$3250,Observed!$A$2:$A$3250,$A179,Observed!$C$2:$C$3250,$C179)),AVERAGEIFS(Observed!Z$2:Z$3250,Observed!$A$2:$A$3250,$A179,Observed!$C$2:$C$3250,$C179),"")</f>
        <v/>
      </c>
      <c r="AA179" s="23" t="str">
        <f>IF(ISNUMBER(AVERAGEIFS(Observed!AA$2:AA$3250,Observed!$A$2:$A$3250,$A179,Observed!$C$2:$C$3250,$C179)),AVERAGEIFS(Observed!AA$2:AA$3250,Observed!$A$2:$A$3250,$A179,Observed!$C$2:$C$3250,$C179),"")</f>
        <v/>
      </c>
      <c r="AB179" s="23" t="str">
        <f>IF(ISNUMBER(AVERAGEIFS(Observed!AB$2:AB$3250,Observed!$A$2:$A$3250,$A179,Observed!$C$2:$C$3250,$C179)),AVERAGEIFS(Observed!AB$2:AB$3250,Observed!$A$2:$A$3250,$A179,Observed!$C$2:$C$3250,$C179),"")</f>
        <v/>
      </c>
      <c r="AC179" s="23" t="str">
        <f>IF(ISNUMBER(AVERAGEIFS(Observed!AC$2:AC$3250,Observed!$A$2:$A$3250,$A179,Observed!$C$2:$C$3250,$C179)),AVERAGEIFS(Observed!AC$2:AC$3250,Observed!$A$2:$A$3250,$A179,Observed!$C$2:$C$3250,$C179),"")</f>
        <v/>
      </c>
      <c r="AD179" s="23" t="str">
        <f>IF(ISNUMBER(AVERAGEIFS(Observed!AD$2:AD$3250,Observed!$A$2:$A$3250,$A179,Observed!$C$2:$C$3250,$C179)),AVERAGEIFS(Observed!AD$2:AD$3250,Observed!$A$2:$A$3250,$A179,Observed!$C$2:$C$3250,$C179),"")</f>
        <v/>
      </c>
      <c r="AE179" s="23" t="str">
        <f>IF(ISNUMBER(AVERAGEIFS(Observed!AE$2:AE$3250,Observed!$A$2:$A$3250,$A179,Observed!$C$2:$C$3250,$C179)),AVERAGEIFS(Observed!AE$2:AE$3250,Observed!$A$2:$A$3250,$A179,Observed!$C$2:$C$3250,$C179),"")</f>
        <v/>
      </c>
      <c r="AF179" s="23" t="str">
        <f>IF(ISNUMBER(AVERAGEIFS(Observed!AF$2:AF$3250,Observed!$A$2:$A$3250,$A179,Observed!$C$2:$C$3250,$C179)),AVERAGEIFS(Observed!AF$2:AF$3250,Observed!$A$2:$A$3250,$A179,Observed!$C$2:$C$3250,$C179),"")</f>
        <v/>
      </c>
      <c r="AG179" s="23" t="str">
        <f>IF(ISNUMBER(AVERAGEIFS(Observed!AG$2:AG$3250,Observed!$A$2:$A$3250,$A179,Observed!$C$2:$C$3250,$C179)),AVERAGEIFS(Observed!AG$2:AG$3250,Observed!$A$2:$A$3250,$A179,Observed!$C$2:$C$3250,$C179),"")</f>
        <v/>
      </c>
      <c r="AH179" s="24" t="str">
        <f>IF(ISNUMBER(AVERAGEIFS(Observed!AH$2:AH$3250,Observed!$A$2:$A$3250,$A179,Observed!$C$2:$C$3250,$C179)),AVERAGEIFS(Observed!AH$2:AH$3250,Observed!$A$2:$A$3250,$A179,Observed!$C$2:$C$3250,$C179),"")</f>
        <v/>
      </c>
      <c r="AI179" s="24" t="str">
        <f>IF(ISNUMBER(AVERAGEIFS(Observed!AI$2:AI$3250,Observed!$A$2:$A$3250,$A179,Observed!$C$2:$C$3250,$C179)),AVERAGEIFS(Observed!AI$2:AI$3250,Observed!$A$2:$A$3250,$A179,Observed!$C$2:$C$3250,$C179),"")</f>
        <v/>
      </c>
      <c r="AJ179" s="24" t="str">
        <f>IF(ISNUMBER(AVERAGEIFS(Observed!AJ$2:AJ$3250,Observed!$A$2:$A$3250,$A179,Observed!$C$2:$C$3250,$C179)),AVERAGEIFS(Observed!AJ$2:AJ$3250,Observed!$A$2:$A$3250,$A179,Observed!$C$2:$C$3250,$C179),"")</f>
        <v/>
      </c>
      <c r="AK179" s="23" t="str">
        <f>IF(ISNUMBER(AVERAGEIFS(Observed!AK$2:AK$3250,Observed!$A$2:$A$3250,$A179,Observed!$C$2:$C$3250,$C179)),AVERAGEIFS(Observed!AK$2:AK$3250,Observed!$A$2:$A$3250,$A179,Observed!$C$2:$C$3250,$C179),"")</f>
        <v/>
      </c>
      <c r="AL179" s="24" t="str">
        <f>IF(ISNUMBER(AVERAGEIFS(Observed!AL$2:AL$3250,Observed!$A$2:$A$3250,$A179,Observed!$C$2:$C$3250,$C179)),AVERAGEIFS(Observed!AL$2:AL$3250,Observed!$A$2:$A$3250,$A179,Observed!$C$2:$C$3250,$C179),"")</f>
        <v/>
      </c>
      <c r="AM179" s="24" t="str">
        <f>IF(ISNUMBER(AVERAGEIFS(Observed!AM$2:AM$3250,Observed!$A$2:$A$3250,$A179,Observed!$C$2:$C$3250,$C179)),AVERAGEIFS(Observed!AM$2:AM$3250,Observed!$A$2:$A$3250,$A179,Observed!$C$2:$C$3250,$C179),"")</f>
        <v/>
      </c>
      <c r="AN179" s="24" t="str">
        <f>IF(ISNUMBER(AVERAGEIFS(Observed!AN$2:AN$3250,Observed!$A$2:$A$3250,$A179,Observed!$C$2:$C$3250,$C179)),AVERAGEIFS(Observed!AN$2:AN$3250,Observed!$A$2:$A$3250,$A179,Observed!$C$2:$C$3250,$C179),"")</f>
        <v/>
      </c>
      <c r="AO179" s="24" t="str">
        <f>IF(ISNUMBER(AVERAGEIFS(Observed!AO$2:AO$3250,Observed!$A$2:$A$3250,$A179,Observed!$C$2:$C$3250,$C179)),AVERAGEIFS(Observed!AO$2:AO$3250,Observed!$A$2:$A$3250,$A179,Observed!$C$2:$C$3250,$C179),"")</f>
        <v/>
      </c>
      <c r="AP179" s="24" t="str">
        <f>IF(ISNUMBER(AVERAGEIFS(Observed!AP$2:AP$3250,Observed!$A$2:$A$3250,$A179,Observed!$C$2:$C$3250,$C179)),AVERAGEIFS(Observed!AP$2:AP$3250,Observed!$A$2:$A$3250,$A179,Observed!$C$2:$C$3250,$C179),"")</f>
        <v/>
      </c>
      <c r="AQ179" s="24" t="str">
        <f>IF(ISNUMBER(AVERAGEIFS(Observed!AQ$2:AQ$3250,Observed!$A$2:$A$3250,$A179,Observed!$C$2:$C$3250,$C179)),AVERAGEIFS(Observed!AQ$2:AQ$3250,Observed!$A$2:$A$3250,$A179,Observed!$C$2:$C$3250,$C179),"")</f>
        <v/>
      </c>
      <c r="AR179" s="24" t="str">
        <f>IF(ISNUMBER(AVERAGEIFS(Observed!AR$2:AR$3250,Observed!$A$2:$A$3250,$A179,Observed!$C$2:$C$3250,$C179)),AVERAGEIFS(Observed!AR$2:AR$3250,Observed!$A$2:$A$3250,$A179,Observed!$C$2:$C$3250,$C179),"")</f>
        <v/>
      </c>
      <c r="AS179" s="23" t="str">
        <f>IF(ISNUMBER(AVERAGEIFS(Observed!AS$2:AS$3250,Observed!$A$2:$A$3250,$A179,Observed!$C$2:$C$3250,$C179)),AVERAGEIFS(Observed!AS$2:AS$3250,Observed!$A$2:$A$3250,$A179,Observed!$C$2:$C$3250,$C179),"")</f>
        <v/>
      </c>
      <c r="AT179" s="24" t="str">
        <f>IF(ISNUMBER(AVERAGEIFS(Observed!AT$2:AT$3250,Observed!$A$2:$A$3250,$A179,Observed!$C$2:$C$3250,$C179)),AVERAGEIFS(Observed!AT$2:AT$3250,Observed!$A$2:$A$3250,$A179,Observed!$C$2:$C$3250,$C179),"")</f>
        <v/>
      </c>
      <c r="AU179" s="23" t="str">
        <f>IF(ISNUMBER(AVERAGEIFS(Observed!AU$2:AU$3250,Observed!$A$2:$A$3250,$A179,Observed!$C$2:$C$3250,$C179)),AVERAGEIFS(Observed!AU$2:AU$3250,Observed!$A$2:$A$3250,$A179,Observed!$C$2:$C$3250,$C179),"")</f>
        <v/>
      </c>
      <c r="AV179" s="23" t="str">
        <f>IF(ISNUMBER(AVERAGEIFS(Observed!AV$2:AV$3250,Observed!$A$2:$A$3250,$A179,Observed!$C$2:$C$3250,$C179)),AVERAGEIFS(Observed!AV$2:AV$3250,Observed!$A$2:$A$3250,$A179,Observed!$C$2:$C$3250,$C179),"")</f>
        <v/>
      </c>
      <c r="AW179" s="2">
        <f>COUNTIFS(Observed!$A$2:$A$3250,$A179,Observed!$C$2:$C$3250,$C179)</f>
        <v>3</v>
      </c>
      <c r="AX179" s="2">
        <f t="shared" si="2"/>
        <v>1</v>
      </c>
    </row>
    <row r="180" spans="1:50" x14ac:dyDescent="0.25">
      <c r="A180" s="4" t="s">
        <v>121</v>
      </c>
      <c r="B180" t="s">
        <v>24</v>
      </c>
      <c r="C180" s="3">
        <v>42283</v>
      </c>
      <c r="D180">
        <v>1</v>
      </c>
      <c r="E180">
        <v>350</v>
      </c>
      <c r="J180" s="2" t="s">
        <v>45</v>
      </c>
      <c r="K180" s="2" t="s">
        <v>22</v>
      </c>
      <c r="L180">
        <v>7</v>
      </c>
      <c r="M180" s="2" t="s">
        <v>116</v>
      </c>
      <c r="N180" s="22">
        <f>IF(ISNUMBER(AVERAGEIFS(Observed!N$2:N$3250,Observed!$A$2:$A$3250,$A180,Observed!$C$2:$C$3250,$C180)),AVERAGEIFS(Observed!N$2:N$3250,Observed!$A$2:$A$3250,$A180,Observed!$C$2:$C$3250,$C180),"")</f>
        <v>2180</v>
      </c>
      <c r="O180" s="23">
        <f>IF(ISNUMBER(AVERAGEIFS(Observed!O$2:O$3250,Observed!$A$2:$A$3250,$A180,Observed!$C$2:$C$3250,$C180)),AVERAGEIFS(Observed!O$2:O$3250,Observed!$A$2:$A$3250,$A180,Observed!$C$2:$C$3250,$C180),"")</f>
        <v>218</v>
      </c>
      <c r="P180" s="23" t="str">
        <f>IF(ISNUMBER(AVERAGEIFS(Observed!P$2:P$3250,Observed!$A$2:$A$3250,$A180,Observed!$C$2:$C$3250,$C180)),AVERAGEIFS(Observed!P$2:P$3250,Observed!$A$2:$A$3250,$A180,Observed!$C$2:$C$3250,$C180),"")</f>
        <v/>
      </c>
      <c r="Q180" s="23" t="str">
        <f>IF(ISNUMBER(AVERAGEIFS(Observed!Q$2:Q$3250,Observed!$A$2:$A$3250,$A180,Observed!$C$2:$C$3250,$C180)),AVERAGEIFS(Observed!Q$2:Q$3250,Observed!$A$2:$A$3250,$A180,Observed!$C$2:$C$3250,$C180),"")</f>
        <v/>
      </c>
      <c r="R180" s="23" t="str">
        <f>IF(ISNUMBER(AVERAGEIFS(Observed!R$2:R$3250,Observed!$A$2:$A$3250,$A180,Observed!$C$2:$C$3250,$C180)),AVERAGEIFS(Observed!R$2:R$3250,Observed!$A$2:$A$3250,$A180,Observed!$C$2:$C$3250,$C180),"")</f>
        <v/>
      </c>
      <c r="S180" s="24" t="str">
        <f>IF(ISNUMBER(AVERAGEIFS(Observed!S$2:S$3250,Observed!$A$2:$A$3250,$A180,Observed!$C$2:$C$3250,$C180)),AVERAGEIFS(Observed!S$2:S$3250,Observed!$A$2:$A$3250,$A180,Observed!$C$2:$C$3250,$C180),"")</f>
        <v/>
      </c>
      <c r="T180" s="24" t="str">
        <f>IF(ISNUMBER(AVERAGEIFS(Observed!T$2:T$3250,Observed!$A$2:$A$3250,$A180,Observed!$C$2:$C$3250,$C180)),AVERAGEIFS(Observed!T$2:T$3250,Observed!$A$2:$A$3250,$A180,Observed!$C$2:$C$3250,$C180),"")</f>
        <v/>
      </c>
      <c r="U180" s="24" t="str">
        <f>IF(ISNUMBER(AVERAGEIFS(Observed!U$2:U$3250,Observed!$A$2:$A$3250,$A180,Observed!$C$2:$C$3250,$C180)),AVERAGEIFS(Observed!U$2:U$3250,Observed!$A$2:$A$3250,$A180,Observed!$C$2:$C$3250,$C180),"")</f>
        <v/>
      </c>
      <c r="V180" s="23" t="str">
        <f>IF(ISNUMBER(AVERAGEIFS(Observed!V$2:V$3250,Observed!$A$2:$A$3250,$A180,Observed!$C$2:$C$3250,$C180)),AVERAGEIFS(Observed!V$2:V$3250,Observed!$A$2:$A$3250,$A180,Observed!$C$2:$C$3250,$C180),"")</f>
        <v/>
      </c>
      <c r="W180" s="25" t="str">
        <f>IF(ISNUMBER(AVERAGEIFS(Observed!W$2:W$3250,Observed!$A$2:$A$3250,$A180,Observed!$C$2:$C$3250,$C180)),AVERAGEIFS(Observed!W$2:W$3250,Observed!$A$2:$A$3250,$A180,Observed!$C$2:$C$3250,$C180),"")</f>
        <v/>
      </c>
      <c r="X180" s="25" t="str">
        <f>IF(ISNUMBER(AVERAGEIFS(Observed!X$2:X$3250,Observed!$A$2:$A$3250,$A180,Observed!$C$2:$C$3250,$C180)),AVERAGEIFS(Observed!X$2:X$3250,Observed!$A$2:$A$3250,$A180,Observed!$C$2:$C$3250,$C180),"")</f>
        <v/>
      </c>
      <c r="Y180" s="23" t="str">
        <f>IF(ISNUMBER(AVERAGEIFS(Observed!Y$2:Y$3250,Observed!$A$2:$A$3250,$A180,Observed!$C$2:$C$3250,$C180)),AVERAGEIFS(Observed!Y$2:Y$3250,Observed!$A$2:$A$3250,$A180,Observed!$C$2:$C$3250,$C180),"")</f>
        <v/>
      </c>
      <c r="Z180" s="23" t="str">
        <f>IF(ISNUMBER(AVERAGEIFS(Observed!Z$2:Z$3250,Observed!$A$2:$A$3250,$A180,Observed!$C$2:$C$3250,$C180)),AVERAGEIFS(Observed!Z$2:Z$3250,Observed!$A$2:$A$3250,$A180,Observed!$C$2:$C$3250,$C180),"")</f>
        <v/>
      </c>
      <c r="AA180" s="23" t="str">
        <f>IF(ISNUMBER(AVERAGEIFS(Observed!AA$2:AA$3250,Observed!$A$2:$A$3250,$A180,Observed!$C$2:$C$3250,$C180)),AVERAGEIFS(Observed!AA$2:AA$3250,Observed!$A$2:$A$3250,$A180,Observed!$C$2:$C$3250,$C180),"")</f>
        <v/>
      </c>
      <c r="AB180" s="23" t="str">
        <f>IF(ISNUMBER(AVERAGEIFS(Observed!AB$2:AB$3250,Observed!$A$2:$A$3250,$A180,Observed!$C$2:$C$3250,$C180)),AVERAGEIFS(Observed!AB$2:AB$3250,Observed!$A$2:$A$3250,$A180,Observed!$C$2:$C$3250,$C180),"")</f>
        <v/>
      </c>
      <c r="AC180" s="23" t="str">
        <f>IF(ISNUMBER(AVERAGEIFS(Observed!AC$2:AC$3250,Observed!$A$2:$A$3250,$A180,Observed!$C$2:$C$3250,$C180)),AVERAGEIFS(Observed!AC$2:AC$3250,Observed!$A$2:$A$3250,$A180,Observed!$C$2:$C$3250,$C180),"")</f>
        <v/>
      </c>
      <c r="AD180" s="23" t="str">
        <f>IF(ISNUMBER(AVERAGEIFS(Observed!AD$2:AD$3250,Observed!$A$2:$A$3250,$A180,Observed!$C$2:$C$3250,$C180)),AVERAGEIFS(Observed!AD$2:AD$3250,Observed!$A$2:$A$3250,$A180,Observed!$C$2:$C$3250,$C180),"")</f>
        <v/>
      </c>
      <c r="AE180" s="23" t="str">
        <f>IF(ISNUMBER(AVERAGEIFS(Observed!AE$2:AE$3250,Observed!$A$2:$A$3250,$A180,Observed!$C$2:$C$3250,$C180)),AVERAGEIFS(Observed!AE$2:AE$3250,Observed!$A$2:$A$3250,$A180,Observed!$C$2:$C$3250,$C180),"")</f>
        <v/>
      </c>
      <c r="AF180" s="23" t="str">
        <f>IF(ISNUMBER(AVERAGEIFS(Observed!AF$2:AF$3250,Observed!$A$2:$A$3250,$A180,Observed!$C$2:$C$3250,$C180)),AVERAGEIFS(Observed!AF$2:AF$3250,Observed!$A$2:$A$3250,$A180,Observed!$C$2:$C$3250,$C180),"")</f>
        <v/>
      </c>
      <c r="AG180" s="23" t="str">
        <f>IF(ISNUMBER(AVERAGEIFS(Observed!AG$2:AG$3250,Observed!$A$2:$A$3250,$A180,Observed!$C$2:$C$3250,$C180)),AVERAGEIFS(Observed!AG$2:AG$3250,Observed!$A$2:$A$3250,$A180,Observed!$C$2:$C$3250,$C180),"")</f>
        <v/>
      </c>
      <c r="AH180" s="24" t="str">
        <f>IF(ISNUMBER(AVERAGEIFS(Observed!AH$2:AH$3250,Observed!$A$2:$A$3250,$A180,Observed!$C$2:$C$3250,$C180)),AVERAGEIFS(Observed!AH$2:AH$3250,Observed!$A$2:$A$3250,$A180,Observed!$C$2:$C$3250,$C180),"")</f>
        <v/>
      </c>
      <c r="AI180" s="24" t="str">
        <f>IF(ISNUMBER(AVERAGEIFS(Observed!AI$2:AI$3250,Observed!$A$2:$A$3250,$A180,Observed!$C$2:$C$3250,$C180)),AVERAGEIFS(Observed!AI$2:AI$3250,Observed!$A$2:$A$3250,$A180,Observed!$C$2:$C$3250,$C180),"")</f>
        <v/>
      </c>
      <c r="AJ180" s="24" t="str">
        <f>IF(ISNUMBER(AVERAGEIFS(Observed!AJ$2:AJ$3250,Observed!$A$2:$A$3250,$A180,Observed!$C$2:$C$3250,$C180)),AVERAGEIFS(Observed!AJ$2:AJ$3250,Observed!$A$2:$A$3250,$A180,Observed!$C$2:$C$3250,$C180),"")</f>
        <v/>
      </c>
      <c r="AK180" s="23" t="str">
        <f>IF(ISNUMBER(AVERAGEIFS(Observed!AK$2:AK$3250,Observed!$A$2:$A$3250,$A180,Observed!$C$2:$C$3250,$C180)),AVERAGEIFS(Observed!AK$2:AK$3250,Observed!$A$2:$A$3250,$A180,Observed!$C$2:$C$3250,$C180),"")</f>
        <v/>
      </c>
      <c r="AL180" s="24" t="str">
        <f>IF(ISNUMBER(AVERAGEIFS(Observed!AL$2:AL$3250,Observed!$A$2:$A$3250,$A180,Observed!$C$2:$C$3250,$C180)),AVERAGEIFS(Observed!AL$2:AL$3250,Observed!$A$2:$A$3250,$A180,Observed!$C$2:$C$3250,$C180),"")</f>
        <v/>
      </c>
      <c r="AM180" s="24" t="str">
        <f>IF(ISNUMBER(AVERAGEIFS(Observed!AM$2:AM$3250,Observed!$A$2:$A$3250,$A180,Observed!$C$2:$C$3250,$C180)),AVERAGEIFS(Observed!AM$2:AM$3250,Observed!$A$2:$A$3250,$A180,Observed!$C$2:$C$3250,$C180),"")</f>
        <v/>
      </c>
      <c r="AN180" s="24" t="str">
        <f>IF(ISNUMBER(AVERAGEIFS(Observed!AN$2:AN$3250,Observed!$A$2:$A$3250,$A180,Observed!$C$2:$C$3250,$C180)),AVERAGEIFS(Observed!AN$2:AN$3250,Observed!$A$2:$A$3250,$A180,Observed!$C$2:$C$3250,$C180),"")</f>
        <v/>
      </c>
      <c r="AO180" s="24" t="str">
        <f>IF(ISNUMBER(AVERAGEIFS(Observed!AO$2:AO$3250,Observed!$A$2:$A$3250,$A180,Observed!$C$2:$C$3250,$C180)),AVERAGEIFS(Observed!AO$2:AO$3250,Observed!$A$2:$A$3250,$A180,Observed!$C$2:$C$3250,$C180),"")</f>
        <v/>
      </c>
      <c r="AP180" s="24" t="str">
        <f>IF(ISNUMBER(AVERAGEIFS(Observed!AP$2:AP$3250,Observed!$A$2:$A$3250,$A180,Observed!$C$2:$C$3250,$C180)),AVERAGEIFS(Observed!AP$2:AP$3250,Observed!$A$2:$A$3250,$A180,Observed!$C$2:$C$3250,$C180),"")</f>
        <v/>
      </c>
      <c r="AQ180" s="24" t="str">
        <f>IF(ISNUMBER(AVERAGEIFS(Observed!AQ$2:AQ$3250,Observed!$A$2:$A$3250,$A180,Observed!$C$2:$C$3250,$C180)),AVERAGEIFS(Observed!AQ$2:AQ$3250,Observed!$A$2:$A$3250,$A180,Observed!$C$2:$C$3250,$C180),"")</f>
        <v/>
      </c>
      <c r="AR180" s="24" t="str">
        <f>IF(ISNUMBER(AVERAGEIFS(Observed!AR$2:AR$3250,Observed!$A$2:$A$3250,$A180,Observed!$C$2:$C$3250,$C180)),AVERAGEIFS(Observed!AR$2:AR$3250,Observed!$A$2:$A$3250,$A180,Observed!$C$2:$C$3250,$C180),"")</f>
        <v/>
      </c>
      <c r="AS180" s="23" t="str">
        <f>IF(ISNUMBER(AVERAGEIFS(Observed!AS$2:AS$3250,Observed!$A$2:$A$3250,$A180,Observed!$C$2:$C$3250,$C180)),AVERAGEIFS(Observed!AS$2:AS$3250,Observed!$A$2:$A$3250,$A180,Observed!$C$2:$C$3250,$C180),"")</f>
        <v/>
      </c>
      <c r="AT180" s="24" t="str">
        <f>IF(ISNUMBER(AVERAGEIFS(Observed!AT$2:AT$3250,Observed!$A$2:$A$3250,$A180,Observed!$C$2:$C$3250,$C180)),AVERAGEIFS(Observed!AT$2:AT$3250,Observed!$A$2:$A$3250,$A180,Observed!$C$2:$C$3250,$C180),"")</f>
        <v/>
      </c>
      <c r="AU180" s="23" t="str">
        <f>IF(ISNUMBER(AVERAGEIFS(Observed!AU$2:AU$3250,Observed!$A$2:$A$3250,$A180,Observed!$C$2:$C$3250,$C180)),AVERAGEIFS(Observed!AU$2:AU$3250,Observed!$A$2:$A$3250,$A180,Observed!$C$2:$C$3250,$C180),"")</f>
        <v/>
      </c>
      <c r="AV180" s="23" t="str">
        <f>IF(ISNUMBER(AVERAGEIFS(Observed!AV$2:AV$3250,Observed!$A$2:$A$3250,$A180,Observed!$C$2:$C$3250,$C180)),AVERAGEIFS(Observed!AV$2:AV$3250,Observed!$A$2:$A$3250,$A180,Observed!$C$2:$C$3250,$C180),"")</f>
        <v/>
      </c>
      <c r="AW180" s="2">
        <f>COUNTIFS(Observed!$A$2:$A$3250,$A180,Observed!$C$2:$C$3250,$C180)</f>
        <v>3</v>
      </c>
      <c r="AX180" s="2">
        <f t="shared" si="2"/>
        <v>1</v>
      </c>
    </row>
    <row r="181" spans="1:50" x14ac:dyDescent="0.25">
      <c r="A181" s="4" t="s">
        <v>122</v>
      </c>
      <c r="B181" t="s">
        <v>24</v>
      </c>
      <c r="C181" s="3">
        <v>42283</v>
      </c>
      <c r="D181">
        <v>1</v>
      </c>
      <c r="E181">
        <v>500</v>
      </c>
      <c r="J181" s="2" t="s">
        <v>45</v>
      </c>
      <c r="K181" s="2" t="s">
        <v>22</v>
      </c>
      <c r="L181">
        <v>7</v>
      </c>
      <c r="M181" s="2" t="s">
        <v>116</v>
      </c>
      <c r="N181" s="22">
        <f>IF(ISNUMBER(AVERAGEIFS(Observed!N$2:N$3250,Observed!$A$2:$A$3250,$A181,Observed!$C$2:$C$3250,$C181)),AVERAGEIFS(Observed!N$2:N$3250,Observed!$A$2:$A$3250,$A181,Observed!$C$2:$C$3250,$C181),"")</f>
        <v>2208</v>
      </c>
      <c r="O181" s="23">
        <f>IF(ISNUMBER(AVERAGEIFS(Observed!O$2:O$3250,Observed!$A$2:$A$3250,$A181,Observed!$C$2:$C$3250,$C181)),AVERAGEIFS(Observed!O$2:O$3250,Observed!$A$2:$A$3250,$A181,Observed!$C$2:$C$3250,$C181),"")</f>
        <v>220.79999999999998</v>
      </c>
      <c r="P181" s="23" t="str">
        <f>IF(ISNUMBER(AVERAGEIFS(Observed!P$2:P$3250,Observed!$A$2:$A$3250,$A181,Observed!$C$2:$C$3250,$C181)),AVERAGEIFS(Observed!P$2:P$3250,Observed!$A$2:$A$3250,$A181,Observed!$C$2:$C$3250,$C181),"")</f>
        <v/>
      </c>
      <c r="Q181" s="23" t="str">
        <f>IF(ISNUMBER(AVERAGEIFS(Observed!Q$2:Q$3250,Observed!$A$2:$A$3250,$A181,Observed!$C$2:$C$3250,$C181)),AVERAGEIFS(Observed!Q$2:Q$3250,Observed!$A$2:$A$3250,$A181,Observed!$C$2:$C$3250,$C181),"")</f>
        <v/>
      </c>
      <c r="R181" s="23" t="str">
        <f>IF(ISNUMBER(AVERAGEIFS(Observed!R$2:R$3250,Observed!$A$2:$A$3250,$A181,Observed!$C$2:$C$3250,$C181)),AVERAGEIFS(Observed!R$2:R$3250,Observed!$A$2:$A$3250,$A181,Observed!$C$2:$C$3250,$C181),"")</f>
        <v/>
      </c>
      <c r="S181" s="24" t="str">
        <f>IF(ISNUMBER(AVERAGEIFS(Observed!S$2:S$3250,Observed!$A$2:$A$3250,$A181,Observed!$C$2:$C$3250,$C181)),AVERAGEIFS(Observed!S$2:S$3250,Observed!$A$2:$A$3250,$A181,Observed!$C$2:$C$3250,$C181),"")</f>
        <v/>
      </c>
      <c r="T181" s="24" t="str">
        <f>IF(ISNUMBER(AVERAGEIFS(Observed!T$2:T$3250,Observed!$A$2:$A$3250,$A181,Observed!$C$2:$C$3250,$C181)),AVERAGEIFS(Observed!T$2:T$3250,Observed!$A$2:$A$3250,$A181,Observed!$C$2:$C$3250,$C181),"")</f>
        <v/>
      </c>
      <c r="U181" s="24" t="str">
        <f>IF(ISNUMBER(AVERAGEIFS(Observed!U$2:U$3250,Observed!$A$2:$A$3250,$A181,Observed!$C$2:$C$3250,$C181)),AVERAGEIFS(Observed!U$2:U$3250,Observed!$A$2:$A$3250,$A181,Observed!$C$2:$C$3250,$C181),"")</f>
        <v/>
      </c>
      <c r="V181" s="23" t="str">
        <f>IF(ISNUMBER(AVERAGEIFS(Observed!V$2:V$3250,Observed!$A$2:$A$3250,$A181,Observed!$C$2:$C$3250,$C181)),AVERAGEIFS(Observed!V$2:V$3250,Observed!$A$2:$A$3250,$A181,Observed!$C$2:$C$3250,$C181),"")</f>
        <v/>
      </c>
      <c r="W181" s="25" t="str">
        <f>IF(ISNUMBER(AVERAGEIFS(Observed!W$2:W$3250,Observed!$A$2:$A$3250,$A181,Observed!$C$2:$C$3250,$C181)),AVERAGEIFS(Observed!W$2:W$3250,Observed!$A$2:$A$3250,$A181,Observed!$C$2:$C$3250,$C181),"")</f>
        <v/>
      </c>
      <c r="X181" s="25" t="str">
        <f>IF(ISNUMBER(AVERAGEIFS(Observed!X$2:X$3250,Observed!$A$2:$A$3250,$A181,Observed!$C$2:$C$3250,$C181)),AVERAGEIFS(Observed!X$2:X$3250,Observed!$A$2:$A$3250,$A181,Observed!$C$2:$C$3250,$C181),"")</f>
        <v/>
      </c>
      <c r="Y181" s="23" t="str">
        <f>IF(ISNUMBER(AVERAGEIFS(Observed!Y$2:Y$3250,Observed!$A$2:$A$3250,$A181,Observed!$C$2:$C$3250,$C181)),AVERAGEIFS(Observed!Y$2:Y$3250,Observed!$A$2:$A$3250,$A181,Observed!$C$2:$C$3250,$C181),"")</f>
        <v/>
      </c>
      <c r="Z181" s="23" t="str">
        <f>IF(ISNUMBER(AVERAGEIFS(Observed!Z$2:Z$3250,Observed!$A$2:$A$3250,$A181,Observed!$C$2:$C$3250,$C181)),AVERAGEIFS(Observed!Z$2:Z$3250,Observed!$A$2:$A$3250,$A181,Observed!$C$2:$C$3250,$C181),"")</f>
        <v/>
      </c>
      <c r="AA181" s="23" t="str">
        <f>IF(ISNUMBER(AVERAGEIFS(Observed!AA$2:AA$3250,Observed!$A$2:$A$3250,$A181,Observed!$C$2:$C$3250,$C181)),AVERAGEIFS(Observed!AA$2:AA$3250,Observed!$A$2:$A$3250,$A181,Observed!$C$2:$C$3250,$C181),"")</f>
        <v/>
      </c>
      <c r="AB181" s="23" t="str">
        <f>IF(ISNUMBER(AVERAGEIFS(Observed!AB$2:AB$3250,Observed!$A$2:$A$3250,$A181,Observed!$C$2:$C$3250,$C181)),AVERAGEIFS(Observed!AB$2:AB$3250,Observed!$A$2:$A$3250,$A181,Observed!$C$2:$C$3250,$C181),"")</f>
        <v/>
      </c>
      <c r="AC181" s="23" t="str">
        <f>IF(ISNUMBER(AVERAGEIFS(Observed!AC$2:AC$3250,Observed!$A$2:$A$3250,$A181,Observed!$C$2:$C$3250,$C181)),AVERAGEIFS(Observed!AC$2:AC$3250,Observed!$A$2:$A$3250,$A181,Observed!$C$2:$C$3250,$C181),"")</f>
        <v/>
      </c>
      <c r="AD181" s="23" t="str">
        <f>IF(ISNUMBER(AVERAGEIFS(Observed!AD$2:AD$3250,Observed!$A$2:$A$3250,$A181,Observed!$C$2:$C$3250,$C181)),AVERAGEIFS(Observed!AD$2:AD$3250,Observed!$A$2:$A$3250,$A181,Observed!$C$2:$C$3250,$C181),"")</f>
        <v/>
      </c>
      <c r="AE181" s="23" t="str">
        <f>IF(ISNUMBER(AVERAGEIFS(Observed!AE$2:AE$3250,Observed!$A$2:$A$3250,$A181,Observed!$C$2:$C$3250,$C181)),AVERAGEIFS(Observed!AE$2:AE$3250,Observed!$A$2:$A$3250,$A181,Observed!$C$2:$C$3250,$C181),"")</f>
        <v/>
      </c>
      <c r="AF181" s="23" t="str">
        <f>IF(ISNUMBER(AVERAGEIFS(Observed!AF$2:AF$3250,Observed!$A$2:$A$3250,$A181,Observed!$C$2:$C$3250,$C181)),AVERAGEIFS(Observed!AF$2:AF$3250,Observed!$A$2:$A$3250,$A181,Observed!$C$2:$C$3250,$C181),"")</f>
        <v/>
      </c>
      <c r="AG181" s="23" t="str">
        <f>IF(ISNUMBER(AVERAGEIFS(Observed!AG$2:AG$3250,Observed!$A$2:$A$3250,$A181,Observed!$C$2:$C$3250,$C181)),AVERAGEIFS(Observed!AG$2:AG$3250,Observed!$A$2:$A$3250,$A181,Observed!$C$2:$C$3250,$C181),"")</f>
        <v/>
      </c>
      <c r="AH181" s="24" t="str">
        <f>IF(ISNUMBER(AVERAGEIFS(Observed!AH$2:AH$3250,Observed!$A$2:$A$3250,$A181,Observed!$C$2:$C$3250,$C181)),AVERAGEIFS(Observed!AH$2:AH$3250,Observed!$A$2:$A$3250,$A181,Observed!$C$2:$C$3250,$C181),"")</f>
        <v/>
      </c>
      <c r="AI181" s="24" t="str">
        <f>IF(ISNUMBER(AVERAGEIFS(Observed!AI$2:AI$3250,Observed!$A$2:$A$3250,$A181,Observed!$C$2:$C$3250,$C181)),AVERAGEIFS(Observed!AI$2:AI$3250,Observed!$A$2:$A$3250,$A181,Observed!$C$2:$C$3250,$C181),"")</f>
        <v/>
      </c>
      <c r="AJ181" s="24" t="str">
        <f>IF(ISNUMBER(AVERAGEIFS(Observed!AJ$2:AJ$3250,Observed!$A$2:$A$3250,$A181,Observed!$C$2:$C$3250,$C181)),AVERAGEIFS(Observed!AJ$2:AJ$3250,Observed!$A$2:$A$3250,$A181,Observed!$C$2:$C$3250,$C181),"")</f>
        <v/>
      </c>
      <c r="AK181" s="23" t="str">
        <f>IF(ISNUMBER(AVERAGEIFS(Observed!AK$2:AK$3250,Observed!$A$2:$A$3250,$A181,Observed!$C$2:$C$3250,$C181)),AVERAGEIFS(Observed!AK$2:AK$3250,Observed!$A$2:$A$3250,$A181,Observed!$C$2:$C$3250,$C181),"")</f>
        <v/>
      </c>
      <c r="AL181" s="24" t="str">
        <f>IF(ISNUMBER(AVERAGEIFS(Observed!AL$2:AL$3250,Observed!$A$2:$A$3250,$A181,Observed!$C$2:$C$3250,$C181)),AVERAGEIFS(Observed!AL$2:AL$3250,Observed!$A$2:$A$3250,$A181,Observed!$C$2:$C$3250,$C181),"")</f>
        <v/>
      </c>
      <c r="AM181" s="24" t="str">
        <f>IF(ISNUMBER(AVERAGEIFS(Observed!AM$2:AM$3250,Observed!$A$2:$A$3250,$A181,Observed!$C$2:$C$3250,$C181)),AVERAGEIFS(Observed!AM$2:AM$3250,Observed!$A$2:$A$3250,$A181,Observed!$C$2:$C$3250,$C181),"")</f>
        <v/>
      </c>
      <c r="AN181" s="24" t="str">
        <f>IF(ISNUMBER(AVERAGEIFS(Observed!AN$2:AN$3250,Observed!$A$2:$A$3250,$A181,Observed!$C$2:$C$3250,$C181)),AVERAGEIFS(Observed!AN$2:AN$3250,Observed!$A$2:$A$3250,$A181,Observed!$C$2:$C$3250,$C181),"")</f>
        <v/>
      </c>
      <c r="AO181" s="24" t="str">
        <f>IF(ISNUMBER(AVERAGEIFS(Observed!AO$2:AO$3250,Observed!$A$2:$A$3250,$A181,Observed!$C$2:$C$3250,$C181)),AVERAGEIFS(Observed!AO$2:AO$3250,Observed!$A$2:$A$3250,$A181,Observed!$C$2:$C$3250,$C181),"")</f>
        <v/>
      </c>
      <c r="AP181" s="24" t="str">
        <f>IF(ISNUMBER(AVERAGEIFS(Observed!AP$2:AP$3250,Observed!$A$2:$A$3250,$A181,Observed!$C$2:$C$3250,$C181)),AVERAGEIFS(Observed!AP$2:AP$3250,Observed!$A$2:$A$3250,$A181,Observed!$C$2:$C$3250,$C181),"")</f>
        <v/>
      </c>
      <c r="AQ181" s="24" t="str">
        <f>IF(ISNUMBER(AVERAGEIFS(Observed!AQ$2:AQ$3250,Observed!$A$2:$A$3250,$A181,Observed!$C$2:$C$3250,$C181)),AVERAGEIFS(Observed!AQ$2:AQ$3250,Observed!$A$2:$A$3250,$A181,Observed!$C$2:$C$3250,$C181),"")</f>
        <v/>
      </c>
      <c r="AR181" s="24" t="str">
        <f>IF(ISNUMBER(AVERAGEIFS(Observed!AR$2:AR$3250,Observed!$A$2:$A$3250,$A181,Observed!$C$2:$C$3250,$C181)),AVERAGEIFS(Observed!AR$2:AR$3250,Observed!$A$2:$A$3250,$A181,Observed!$C$2:$C$3250,$C181),"")</f>
        <v/>
      </c>
      <c r="AS181" s="23" t="str">
        <f>IF(ISNUMBER(AVERAGEIFS(Observed!AS$2:AS$3250,Observed!$A$2:$A$3250,$A181,Observed!$C$2:$C$3250,$C181)),AVERAGEIFS(Observed!AS$2:AS$3250,Observed!$A$2:$A$3250,$A181,Observed!$C$2:$C$3250,$C181),"")</f>
        <v/>
      </c>
      <c r="AT181" s="24" t="str">
        <f>IF(ISNUMBER(AVERAGEIFS(Observed!AT$2:AT$3250,Observed!$A$2:$A$3250,$A181,Observed!$C$2:$C$3250,$C181)),AVERAGEIFS(Observed!AT$2:AT$3250,Observed!$A$2:$A$3250,$A181,Observed!$C$2:$C$3250,$C181),"")</f>
        <v/>
      </c>
      <c r="AU181" s="23" t="str">
        <f>IF(ISNUMBER(AVERAGEIFS(Observed!AU$2:AU$3250,Observed!$A$2:$A$3250,$A181,Observed!$C$2:$C$3250,$C181)),AVERAGEIFS(Observed!AU$2:AU$3250,Observed!$A$2:$A$3250,$A181,Observed!$C$2:$C$3250,$C181),"")</f>
        <v/>
      </c>
      <c r="AV181" s="23" t="str">
        <f>IF(ISNUMBER(AVERAGEIFS(Observed!AV$2:AV$3250,Observed!$A$2:$A$3250,$A181,Observed!$C$2:$C$3250,$C181)),AVERAGEIFS(Observed!AV$2:AV$3250,Observed!$A$2:$A$3250,$A181,Observed!$C$2:$C$3250,$C181),"")</f>
        <v/>
      </c>
      <c r="AW181" s="2">
        <f>COUNTIFS(Observed!$A$2:$A$3250,$A181,Observed!$C$2:$C$3250,$C181)</f>
        <v>3</v>
      </c>
      <c r="AX181" s="2">
        <f t="shared" si="2"/>
        <v>1</v>
      </c>
    </row>
    <row r="182" spans="1:50" x14ac:dyDescent="0.25">
      <c r="A182" s="4" t="s">
        <v>117</v>
      </c>
      <c r="B182" t="s">
        <v>24</v>
      </c>
      <c r="C182" s="3">
        <v>42297</v>
      </c>
      <c r="D182">
        <v>1</v>
      </c>
      <c r="E182">
        <v>0</v>
      </c>
      <c r="J182" s="2" t="s">
        <v>45</v>
      </c>
      <c r="K182" s="2" t="s">
        <v>22</v>
      </c>
      <c r="L182">
        <v>7</v>
      </c>
      <c r="M182" s="2" t="s">
        <v>116</v>
      </c>
      <c r="N182" s="22">
        <f>IF(ISNUMBER(AVERAGEIFS(Observed!N$2:N$3250,Observed!$A$2:$A$3250,$A182,Observed!$C$2:$C$3250,$C182)),AVERAGEIFS(Observed!N$2:N$3250,Observed!$A$2:$A$3250,$A182,Observed!$C$2:$C$3250,$C182),"")</f>
        <v>1636</v>
      </c>
      <c r="O182" s="23">
        <f>IF(ISNUMBER(AVERAGEIFS(Observed!O$2:O$3250,Observed!$A$2:$A$3250,$A182,Observed!$C$2:$C$3250,$C182)),AVERAGEIFS(Observed!O$2:O$3250,Observed!$A$2:$A$3250,$A182,Observed!$C$2:$C$3250,$C182),"")</f>
        <v>163.6</v>
      </c>
      <c r="P182" s="23" t="str">
        <f>IF(ISNUMBER(AVERAGEIFS(Observed!P$2:P$3250,Observed!$A$2:$A$3250,$A182,Observed!$C$2:$C$3250,$C182)),AVERAGEIFS(Observed!P$2:P$3250,Observed!$A$2:$A$3250,$A182,Observed!$C$2:$C$3250,$C182),"")</f>
        <v/>
      </c>
      <c r="Q182" s="23" t="str">
        <f>IF(ISNUMBER(AVERAGEIFS(Observed!Q$2:Q$3250,Observed!$A$2:$A$3250,$A182,Observed!$C$2:$C$3250,$C182)),AVERAGEIFS(Observed!Q$2:Q$3250,Observed!$A$2:$A$3250,$A182,Observed!$C$2:$C$3250,$C182),"")</f>
        <v/>
      </c>
      <c r="R182" s="23" t="str">
        <f>IF(ISNUMBER(AVERAGEIFS(Observed!R$2:R$3250,Observed!$A$2:$A$3250,$A182,Observed!$C$2:$C$3250,$C182)),AVERAGEIFS(Observed!R$2:R$3250,Observed!$A$2:$A$3250,$A182,Observed!$C$2:$C$3250,$C182),"")</f>
        <v/>
      </c>
      <c r="S182" s="24" t="str">
        <f>IF(ISNUMBER(AVERAGEIFS(Observed!S$2:S$3250,Observed!$A$2:$A$3250,$A182,Observed!$C$2:$C$3250,$C182)),AVERAGEIFS(Observed!S$2:S$3250,Observed!$A$2:$A$3250,$A182,Observed!$C$2:$C$3250,$C182),"")</f>
        <v/>
      </c>
      <c r="T182" s="24" t="str">
        <f>IF(ISNUMBER(AVERAGEIFS(Observed!T$2:T$3250,Observed!$A$2:$A$3250,$A182,Observed!$C$2:$C$3250,$C182)),AVERAGEIFS(Observed!T$2:T$3250,Observed!$A$2:$A$3250,$A182,Observed!$C$2:$C$3250,$C182),"")</f>
        <v/>
      </c>
      <c r="U182" s="24" t="str">
        <f>IF(ISNUMBER(AVERAGEIFS(Observed!U$2:U$3250,Observed!$A$2:$A$3250,$A182,Observed!$C$2:$C$3250,$C182)),AVERAGEIFS(Observed!U$2:U$3250,Observed!$A$2:$A$3250,$A182,Observed!$C$2:$C$3250,$C182),"")</f>
        <v/>
      </c>
      <c r="V182" s="23" t="str">
        <f>IF(ISNUMBER(AVERAGEIFS(Observed!V$2:V$3250,Observed!$A$2:$A$3250,$A182,Observed!$C$2:$C$3250,$C182)),AVERAGEIFS(Observed!V$2:V$3250,Observed!$A$2:$A$3250,$A182,Observed!$C$2:$C$3250,$C182),"")</f>
        <v/>
      </c>
      <c r="W182" s="25" t="str">
        <f>IF(ISNUMBER(AVERAGEIFS(Observed!W$2:W$3250,Observed!$A$2:$A$3250,$A182,Observed!$C$2:$C$3250,$C182)),AVERAGEIFS(Observed!W$2:W$3250,Observed!$A$2:$A$3250,$A182,Observed!$C$2:$C$3250,$C182),"")</f>
        <v/>
      </c>
      <c r="X182" s="25" t="str">
        <f>IF(ISNUMBER(AVERAGEIFS(Observed!X$2:X$3250,Observed!$A$2:$A$3250,$A182,Observed!$C$2:$C$3250,$C182)),AVERAGEIFS(Observed!X$2:X$3250,Observed!$A$2:$A$3250,$A182,Observed!$C$2:$C$3250,$C182),"")</f>
        <v/>
      </c>
      <c r="Y182" s="23" t="str">
        <f>IF(ISNUMBER(AVERAGEIFS(Observed!Y$2:Y$3250,Observed!$A$2:$A$3250,$A182,Observed!$C$2:$C$3250,$C182)),AVERAGEIFS(Observed!Y$2:Y$3250,Observed!$A$2:$A$3250,$A182,Observed!$C$2:$C$3250,$C182),"")</f>
        <v/>
      </c>
      <c r="Z182" s="23" t="str">
        <f>IF(ISNUMBER(AVERAGEIFS(Observed!Z$2:Z$3250,Observed!$A$2:$A$3250,$A182,Observed!$C$2:$C$3250,$C182)),AVERAGEIFS(Observed!Z$2:Z$3250,Observed!$A$2:$A$3250,$A182,Observed!$C$2:$C$3250,$C182),"")</f>
        <v/>
      </c>
      <c r="AA182" s="23" t="str">
        <f>IF(ISNUMBER(AVERAGEIFS(Observed!AA$2:AA$3250,Observed!$A$2:$A$3250,$A182,Observed!$C$2:$C$3250,$C182)),AVERAGEIFS(Observed!AA$2:AA$3250,Observed!$A$2:$A$3250,$A182,Observed!$C$2:$C$3250,$C182),"")</f>
        <v/>
      </c>
      <c r="AB182" s="23" t="str">
        <f>IF(ISNUMBER(AVERAGEIFS(Observed!AB$2:AB$3250,Observed!$A$2:$A$3250,$A182,Observed!$C$2:$C$3250,$C182)),AVERAGEIFS(Observed!AB$2:AB$3250,Observed!$A$2:$A$3250,$A182,Observed!$C$2:$C$3250,$C182),"")</f>
        <v/>
      </c>
      <c r="AC182" s="23" t="str">
        <f>IF(ISNUMBER(AVERAGEIFS(Observed!AC$2:AC$3250,Observed!$A$2:$A$3250,$A182,Observed!$C$2:$C$3250,$C182)),AVERAGEIFS(Observed!AC$2:AC$3250,Observed!$A$2:$A$3250,$A182,Observed!$C$2:$C$3250,$C182),"")</f>
        <v/>
      </c>
      <c r="AD182" s="23" t="str">
        <f>IF(ISNUMBER(AVERAGEIFS(Observed!AD$2:AD$3250,Observed!$A$2:$A$3250,$A182,Observed!$C$2:$C$3250,$C182)),AVERAGEIFS(Observed!AD$2:AD$3250,Observed!$A$2:$A$3250,$A182,Observed!$C$2:$C$3250,$C182),"")</f>
        <v/>
      </c>
      <c r="AE182" s="23" t="str">
        <f>IF(ISNUMBER(AVERAGEIFS(Observed!AE$2:AE$3250,Observed!$A$2:$A$3250,$A182,Observed!$C$2:$C$3250,$C182)),AVERAGEIFS(Observed!AE$2:AE$3250,Observed!$A$2:$A$3250,$A182,Observed!$C$2:$C$3250,$C182),"")</f>
        <v/>
      </c>
      <c r="AF182" s="23" t="str">
        <f>IF(ISNUMBER(AVERAGEIFS(Observed!AF$2:AF$3250,Observed!$A$2:$A$3250,$A182,Observed!$C$2:$C$3250,$C182)),AVERAGEIFS(Observed!AF$2:AF$3250,Observed!$A$2:$A$3250,$A182,Observed!$C$2:$C$3250,$C182),"")</f>
        <v/>
      </c>
      <c r="AG182" s="23" t="str">
        <f>IF(ISNUMBER(AVERAGEIFS(Observed!AG$2:AG$3250,Observed!$A$2:$A$3250,$A182,Observed!$C$2:$C$3250,$C182)),AVERAGEIFS(Observed!AG$2:AG$3250,Observed!$A$2:$A$3250,$A182,Observed!$C$2:$C$3250,$C182),"")</f>
        <v/>
      </c>
      <c r="AH182" s="24" t="str">
        <f>IF(ISNUMBER(AVERAGEIFS(Observed!AH$2:AH$3250,Observed!$A$2:$A$3250,$A182,Observed!$C$2:$C$3250,$C182)),AVERAGEIFS(Observed!AH$2:AH$3250,Observed!$A$2:$A$3250,$A182,Observed!$C$2:$C$3250,$C182),"")</f>
        <v/>
      </c>
      <c r="AI182" s="24" t="str">
        <f>IF(ISNUMBER(AVERAGEIFS(Observed!AI$2:AI$3250,Observed!$A$2:$A$3250,$A182,Observed!$C$2:$C$3250,$C182)),AVERAGEIFS(Observed!AI$2:AI$3250,Observed!$A$2:$A$3250,$A182,Observed!$C$2:$C$3250,$C182),"")</f>
        <v/>
      </c>
      <c r="AJ182" s="24" t="str">
        <f>IF(ISNUMBER(AVERAGEIFS(Observed!AJ$2:AJ$3250,Observed!$A$2:$A$3250,$A182,Observed!$C$2:$C$3250,$C182)),AVERAGEIFS(Observed!AJ$2:AJ$3250,Observed!$A$2:$A$3250,$A182,Observed!$C$2:$C$3250,$C182),"")</f>
        <v/>
      </c>
      <c r="AK182" s="23" t="str">
        <f>IF(ISNUMBER(AVERAGEIFS(Observed!AK$2:AK$3250,Observed!$A$2:$A$3250,$A182,Observed!$C$2:$C$3250,$C182)),AVERAGEIFS(Observed!AK$2:AK$3250,Observed!$A$2:$A$3250,$A182,Observed!$C$2:$C$3250,$C182),"")</f>
        <v/>
      </c>
      <c r="AL182" s="24" t="str">
        <f>IF(ISNUMBER(AVERAGEIFS(Observed!AL$2:AL$3250,Observed!$A$2:$A$3250,$A182,Observed!$C$2:$C$3250,$C182)),AVERAGEIFS(Observed!AL$2:AL$3250,Observed!$A$2:$A$3250,$A182,Observed!$C$2:$C$3250,$C182),"")</f>
        <v/>
      </c>
      <c r="AM182" s="24" t="str">
        <f>IF(ISNUMBER(AVERAGEIFS(Observed!AM$2:AM$3250,Observed!$A$2:$A$3250,$A182,Observed!$C$2:$C$3250,$C182)),AVERAGEIFS(Observed!AM$2:AM$3250,Observed!$A$2:$A$3250,$A182,Observed!$C$2:$C$3250,$C182),"")</f>
        <v/>
      </c>
      <c r="AN182" s="24" t="str">
        <f>IF(ISNUMBER(AVERAGEIFS(Observed!AN$2:AN$3250,Observed!$A$2:$A$3250,$A182,Observed!$C$2:$C$3250,$C182)),AVERAGEIFS(Observed!AN$2:AN$3250,Observed!$A$2:$A$3250,$A182,Observed!$C$2:$C$3250,$C182),"")</f>
        <v/>
      </c>
      <c r="AO182" s="24" t="str">
        <f>IF(ISNUMBER(AVERAGEIFS(Observed!AO$2:AO$3250,Observed!$A$2:$A$3250,$A182,Observed!$C$2:$C$3250,$C182)),AVERAGEIFS(Observed!AO$2:AO$3250,Observed!$A$2:$A$3250,$A182,Observed!$C$2:$C$3250,$C182),"")</f>
        <v/>
      </c>
      <c r="AP182" s="24" t="str">
        <f>IF(ISNUMBER(AVERAGEIFS(Observed!AP$2:AP$3250,Observed!$A$2:$A$3250,$A182,Observed!$C$2:$C$3250,$C182)),AVERAGEIFS(Observed!AP$2:AP$3250,Observed!$A$2:$A$3250,$A182,Observed!$C$2:$C$3250,$C182),"")</f>
        <v/>
      </c>
      <c r="AQ182" s="24" t="str">
        <f>IF(ISNUMBER(AVERAGEIFS(Observed!AQ$2:AQ$3250,Observed!$A$2:$A$3250,$A182,Observed!$C$2:$C$3250,$C182)),AVERAGEIFS(Observed!AQ$2:AQ$3250,Observed!$A$2:$A$3250,$A182,Observed!$C$2:$C$3250,$C182),"")</f>
        <v/>
      </c>
      <c r="AR182" s="24" t="str">
        <f>IF(ISNUMBER(AVERAGEIFS(Observed!AR$2:AR$3250,Observed!$A$2:$A$3250,$A182,Observed!$C$2:$C$3250,$C182)),AVERAGEIFS(Observed!AR$2:AR$3250,Observed!$A$2:$A$3250,$A182,Observed!$C$2:$C$3250,$C182),"")</f>
        <v/>
      </c>
      <c r="AS182" s="23" t="str">
        <f>IF(ISNUMBER(AVERAGEIFS(Observed!AS$2:AS$3250,Observed!$A$2:$A$3250,$A182,Observed!$C$2:$C$3250,$C182)),AVERAGEIFS(Observed!AS$2:AS$3250,Observed!$A$2:$A$3250,$A182,Observed!$C$2:$C$3250,$C182),"")</f>
        <v/>
      </c>
      <c r="AT182" s="24" t="str">
        <f>IF(ISNUMBER(AVERAGEIFS(Observed!AT$2:AT$3250,Observed!$A$2:$A$3250,$A182,Observed!$C$2:$C$3250,$C182)),AVERAGEIFS(Observed!AT$2:AT$3250,Observed!$A$2:$A$3250,$A182,Observed!$C$2:$C$3250,$C182),"")</f>
        <v/>
      </c>
      <c r="AU182" s="23" t="str">
        <f>IF(ISNUMBER(AVERAGEIFS(Observed!AU$2:AU$3250,Observed!$A$2:$A$3250,$A182,Observed!$C$2:$C$3250,$C182)),AVERAGEIFS(Observed!AU$2:AU$3250,Observed!$A$2:$A$3250,$A182,Observed!$C$2:$C$3250,$C182),"")</f>
        <v/>
      </c>
      <c r="AV182" s="23" t="str">
        <f>IF(ISNUMBER(AVERAGEIFS(Observed!AV$2:AV$3250,Observed!$A$2:$A$3250,$A182,Observed!$C$2:$C$3250,$C182)),AVERAGEIFS(Observed!AV$2:AV$3250,Observed!$A$2:$A$3250,$A182,Observed!$C$2:$C$3250,$C182),"")</f>
        <v/>
      </c>
      <c r="AW182" s="2">
        <f>COUNTIFS(Observed!$A$2:$A$3250,$A182,Observed!$C$2:$C$3250,$C182)</f>
        <v>3</v>
      </c>
      <c r="AX182" s="2">
        <f t="shared" si="2"/>
        <v>1</v>
      </c>
    </row>
    <row r="183" spans="1:50" x14ac:dyDescent="0.25">
      <c r="A183" s="4" t="s">
        <v>118</v>
      </c>
      <c r="B183" t="s">
        <v>24</v>
      </c>
      <c r="C183" s="3">
        <v>42297</v>
      </c>
      <c r="D183">
        <v>1</v>
      </c>
      <c r="E183">
        <v>50</v>
      </c>
      <c r="J183" s="2" t="s">
        <v>45</v>
      </c>
      <c r="K183" s="2" t="s">
        <v>22</v>
      </c>
      <c r="L183">
        <v>7</v>
      </c>
      <c r="M183" s="2" t="s">
        <v>116</v>
      </c>
      <c r="N183" s="22">
        <f>IF(ISNUMBER(AVERAGEIFS(Observed!N$2:N$3250,Observed!$A$2:$A$3250,$A183,Observed!$C$2:$C$3250,$C183)),AVERAGEIFS(Observed!N$2:N$3250,Observed!$A$2:$A$3250,$A183,Observed!$C$2:$C$3250,$C183),"")</f>
        <v>1823.6666666666667</v>
      </c>
      <c r="O183" s="23">
        <f>IF(ISNUMBER(AVERAGEIFS(Observed!O$2:O$3250,Observed!$A$2:$A$3250,$A183,Observed!$C$2:$C$3250,$C183)),AVERAGEIFS(Observed!O$2:O$3250,Observed!$A$2:$A$3250,$A183,Observed!$C$2:$C$3250,$C183),"")</f>
        <v>182.36666666666667</v>
      </c>
      <c r="P183" s="23" t="str">
        <f>IF(ISNUMBER(AVERAGEIFS(Observed!P$2:P$3250,Observed!$A$2:$A$3250,$A183,Observed!$C$2:$C$3250,$C183)),AVERAGEIFS(Observed!P$2:P$3250,Observed!$A$2:$A$3250,$A183,Observed!$C$2:$C$3250,$C183),"")</f>
        <v/>
      </c>
      <c r="Q183" s="23" t="str">
        <f>IF(ISNUMBER(AVERAGEIFS(Observed!Q$2:Q$3250,Observed!$A$2:$A$3250,$A183,Observed!$C$2:$C$3250,$C183)),AVERAGEIFS(Observed!Q$2:Q$3250,Observed!$A$2:$A$3250,$A183,Observed!$C$2:$C$3250,$C183),"")</f>
        <v/>
      </c>
      <c r="R183" s="23" t="str">
        <f>IF(ISNUMBER(AVERAGEIFS(Observed!R$2:R$3250,Observed!$A$2:$A$3250,$A183,Observed!$C$2:$C$3250,$C183)),AVERAGEIFS(Observed!R$2:R$3250,Observed!$A$2:$A$3250,$A183,Observed!$C$2:$C$3250,$C183),"")</f>
        <v/>
      </c>
      <c r="S183" s="24" t="str">
        <f>IF(ISNUMBER(AVERAGEIFS(Observed!S$2:S$3250,Observed!$A$2:$A$3250,$A183,Observed!$C$2:$C$3250,$C183)),AVERAGEIFS(Observed!S$2:S$3250,Observed!$A$2:$A$3250,$A183,Observed!$C$2:$C$3250,$C183),"")</f>
        <v/>
      </c>
      <c r="T183" s="24" t="str">
        <f>IF(ISNUMBER(AVERAGEIFS(Observed!T$2:T$3250,Observed!$A$2:$A$3250,$A183,Observed!$C$2:$C$3250,$C183)),AVERAGEIFS(Observed!T$2:T$3250,Observed!$A$2:$A$3250,$A183,Observed!$C$2:$C$3250,$C183),"")</f>
        <v/>
      </c>
      <c r="U183" s="24" t="str">
        <f>IF(ISNUMBER(AVERAGEIFS(Observed!U$2:U$3250,Observed!$A$2:$A$3250,$A183,Observed!$C$2:$C$3250,$C183)),AVERAGEIFS(Observed!U$2:U$3250,Observed!$A$2:$A$3250,$A183,Observed!$C$2:$C$3250,$C183),"")</f>
        <v/>
      </c>
      <c r="V183" s="23" t="str">
        <f>IF(ISNUMBER(AVERAGEIFS(Observed!V$2:V$3250,Observed!$A$2:$A$3250,$A183,Observed!$C$2:$C$3250,$C183)),AVERAGEIFS(Observed!V$2:V$3250,Observed!$A$2:$A$3250,$A183,Observed!$C$2:$C$3250,$C183),"")</f>
        <v/>
      </c>
      <c r="W183" s="25" t="str">
        <f>IF(ISNUMBER(AVERAGEIFS(Observed!W$2:W$3250,Observed!$A$2:$A$3250,$A183,Observed!$C$2:$C$3250,$C183)),AVERAGEIFS(Observed!W$2:W$3250,Observed!$A$2:$A$3250,$A183,Observed!$C$2:$C$3250,$C183),"")</f>
        <v/>
      </c>
      <c r="X183" s="25" t="str">
        <f>IF(ISNUMBER(AVERAGEIFS(Observed!X$2:X$3250,Observed!$A$2:$A$3250,$A183,Observed!$C$2:$C$3250,$C183)),AVERAGEIFS(Observed!X$2:X$3250,Observed!$A$2:$A$3250,$A183,Observed!$C$2:$C$3250,$C183),"")</f>
        <v/>
      </c>
      <c r="Y183" s="23" t="str">
        <f>IF(ISNUMBER(AVERAGEIFS(Observed!Y$2:Y$3250,Observed!$A$2:$A$3250,$A183,Observed!$C$2:$C$3250,$C183)),AVERAGEIFS(Observed!Y$2:Y$3250,Observed!$A$2:$A$3250,$A183,Observed!$C$2:$C$3250,$C183),"")</f>
        <v/>
      </c>
      <c r="Z183" s="23" t="str">
        <f>IF(ISNUMBER(AVERAGEIFS(Observed!Z$2:Z$3250,Observed!$A$2:$A$3250,$A183,Observed!$C$2:$C$3250,$C183)),AVERAGEIFS(Observed!Z$2:Z$3250,Observed!$A$2:$A$3250,$A183,Observed!$C$2:$C$3250,$C183),"")</f>
        <v/>
      </c>
      <c r="AA183" s="23" t="str">
        <f>IF(ISNUMBER(AVERAGEIFS(Observed!AA$2:AA$3250,Observed!$A$2:$A$3250,$A183,Observed!$C$2:$C$3250,$C183)),AVERAGEIFS(Observed!AA$2:AA$3250,Observed!$A$2:$A$3250,$A183,Observed!$C$2:$C$3250,$C183),"")</f>
        <v/>
      </c>
      <c r="AB183" s="23" t="str">
        <f>IF(ISNUMBER(AVERAGEIFS(Observed!AB$2:AB$3250,Observed!$A$2:$A$3250,$A183,Observed!$C$2:$C$3250,$C183)),AVERAGEIFS(Observed!AB$2:AB$3250,Observed!$A$2:$A$3250,$A183,Observed!$C$2:$C$3250,$C183),"")</f>
        <v/>
      </c>
      <c r="AC183" s="23" t="str">
        <f>IF(ISNUMBER(AVERAGEIFS(Observed!AC$2:AC$3250,Observed!$A$2:$A$3250,$A183,Observed!$C$2:$C$3250,$C183)),AVERAGEIFS(Observed!AC$2:AC$3250,Observed!$A$2:$A$3250,$A183,Observed!$C$2:$C$3250,$C183),"")</f>
        <v/>
      </c>
      <c r="AD183" s="23" t="str">
        <f>IF(ISNUMBER(AVERAGEIFS(Observed!AD$2:AD$3250,Observed!$A$2:$A$3250,$A183,Observed!$C$2:$C$3250,$C183)),AVERAGEIFS(Observed!AD$2:AD$3250,Observed!$A$2:$A$3250,$A183,Observed!$C$2:$C$3250,$C183),"")</f>
        <v/>
      </c>
      <c r="AE183" s="23" t="str">
        <f>IF(ISNUMBER(AVERAGEIFS(Observed!AE$2:AE$3250,Observed!$A$2:$A$3250,$A183,Observed!$C$2:$C$3250,$C183)),AVERAGEIFS(Observed!AE$2:AE$3250,Observed!$A$2:$A$3250,$A183,Observed!$C$2:$C$3250,$C183),"")</f>
        <v/>
      </c>
      <c r="AF183" s="23" t="str">
        <f>IF(ISNUMBER(AVERAGEIFS(Observed!AF$2:AF$3250,Observed!$A$2:$A$3250,$A183,Observed!$C$2:$C$3250,$C183)),AVERAGEIFS(Observed!AF$2:AF$3250,Observed!$A$2:$A$3250,$A183,Observed!$C$2:$C$3250,$C183),"")</f>
        <v/>
      </c>
      <c r="AG183" s="23" t="str">
        <f>IF(ISNUMBER(AVERAGEIFS(Observed!AG$2:AG$3250,Observed!$A$2:$A$3250,$A183,Observed!$C$2:$C$3250,$C183)),AVERAGEIFS(Observed!AG$2:AG$3250,Observed!$A$2:$A$3250,$A183,Observed!$C$2:$C$3250,$C183),"")</f>
        <v/>
      </c>
      <c r="AH183" s="24" t="str">
        <f>IF(ISNUMBER(AVERAGEIFS(Observed!AH$2:AH$3250,Observed!$A$2:$A$3250,$A183,Observed!$C$2:$C$3250,$C183)),AVERAGEIFS(Observed!AH$2:AH$3250,Observed!$A$2:$A$3250,$A183,Observed!$C$2:$C$3250,$C183),"")</f>
        <v/>
      </c>
      <c r="AI183" s="24" t="str">
        <f>IF(ISNUMBER(AVERAGEIFS(Observed!AI$2:AI$3250,Observed!$A$2:$A$3250,$A183,Observed!$C$2:$C$3250,$C183)),AVERAGEIFS(Observed!AI$2:AI$3250,Observed!$A$2:$A$3250,$A183,Observed!$C$2:$C$3250,$C183),"")</f>
        <v/>
      </c>
      <c r="AJ183" s="24" t="str">
        <f>IF(ISNUMBER(AVERAGEIFS(Observed!AJ$2:AJ$3250,Observed!$A$2:$A$3250,$A183,Observed!$C$2:$C$3250,$C183)),AVERAGEIFS(Observed!AJ$2:AJ$3250,Observed!$A$2:$A$3250,$A183,Observed!$C$2:$C$3250,$C183),"")</f>
        <v/>
      </c>
      <c r="AK183" s="23" t="str">
        <f>IF(ISNUMBER(AVERAGEIFS(Observed!AK$2:AK$3250,Observed!$A$2:$A$3250,$A183,Observed!$C$2:$C$3250,$C183)),AVERAGEIFS(Observed!AK$2:AK$3250,Observed!$A$2:$A$3250,$A183,Observed!$C$2:$C$3250,$C183),"")</f>
        <v/>
      </c>
      <c r="AL183" s="24" t="str">
        <f>IF(ISNUMBER(AVERAGEIFS(Observed!AL$2:AL$3250,Observed!$A$2:$A$3250,$A183,Observed!$C$2:$C$3250,$C183)),AVERAGEIFS(Observed!AL$2:AL$3250,Observed!$A$2:$A$3250,$A183,Observed!$C$2:$C$3250,$C183),"")</f>
        <v/>
      </c>
      <c r="AM183" s="24" t="str">
        <f>IF(ISNUMBER(AVERAGEIFS(Observed!AM$2:AM$3250,Observed!$A$2:$A$3250,$A183,Observed!$C$2:$C$3250,$C183)),AVERAGEIFS(Observed!AM$2:AM$3250,Observed!$A$2:$A$3250,$A183,Observed!$C$2:$C$3250,$C183),"")</f>
        <v/>
      </c>
      <c r="AN183" s="24" t="str">
        <f>IF(ISNUMBER(AVERAGEIFS(Observed!AN$2:AN$3250,Observed!$A$2:$A$3250,$A183,Observed!$C$2:$C$3250,$C183)),AVERAGEIFS(Observed!AN$2:AN$3250,Observed!$A$2:$A$3250,$A183,Observed!$C$2:$C$3250,$C183),"")</f>
        <v/>
      </c>
      <c r="AO183" s="24" t="str">
        <f>IF(ISNUMBER(AVERAGEIFS(Observed!AO$2:AO$3250,Observed!$A$2:$A$3250,$A183,Observed!$C$2:$C$3250,$C183)),AVERAGEIFS(Observed!AO$2:AO$3250,Observed!$A$2:$A$3250,$A183,Observed!$C$2:$C$3250,$C183),"")</f>
        <v/>
      </c>
      <c r="AP183" s="24" t="str">
        <f>IF(ISNUMBER(AVERAGEIFS(Observed!AP$2:AP$3250,Observed!$A$2:$A$3250,$A183,Observed!$C$2:$C$3250,$C183)),AVERAGEIFS(Observed!AP$2:AP$3250,Observed!$A$2:$A$3250,$A183,Observed!$C$2:$C$3250,$C183),"")</f>
        <v/>
      </c>
      <c r="AQ183" s="24" t="str">
        <f>IF(ISNUMBER(AVERAGEIFS(Observed!AQ$2:AQ$3250,Observed!$A$2:$A$3250,$A183,Observed!$C$2:$C$3250,$C183)),AVERAGEIFS(Observed!AQ$2:AQ$3250,Observed!$A$2:$A$3250,$A183,Observed!$C$2:$C$3250,$C183),"")</f>
        <v/>
      </c>
      <c r="AR183" s="24" t="str">
        <f>IF(ISNUMBER(AVERAGEIFS(Observed!AR$2:AR$3250,Observed!$A$2:$A$3250,$A183,Observed!$C$2:$C$3250,$C183)),AVERAGEIFS(Observed!AR$2:AR$3250,Observed!$A$2:$A$3250,$A183,Observed!$C$2:$C$3250,$C183),"")</f>
        <v/>
      </c>
      <c r="AS183" s="23" t="str">
        <f>IF(ISNUMBER(AVERAGEIFS(Observed!AS$2:AS$3250,Observed!$A$2:$A$3250,$A183,Observed!$C$2:$C$3250,$C183)),AVERAGEIFS(Observed!AS$2:AS$3250,Observed!$A$2:$A$3250,$A183,Observed!$C$2:$C$3250,$C183),"")</f>
        <v/>
      </c>
      <c r="AT183" s="24" t="str">
        <f>IF(ISNUMBER(AVERAGEIFS(Observed!AT$2:AT$3250,Observed!$A$2:$A$3250,$A183,Observed!$C$2:$C$3250,$C183)),AVERAGEIFS(Observed!AT$2:AT$3250,Observed!$A$2:$A$3250,$A183,Observed!$C$2:$C$3250,$C183),"")</f>
        <v/>
      </c>
      <c r="AU183" s="23" t="str">
        <f>IF(ISNUMBER(AVERAGEIFS(Observed!AU$2:AU$3250,Observed!$A$2:$A$3250,$A183,Observed!$C$2:$C$3250,$C183)),AVERAGEIFS(Observed!AU$2:AU$3250,Observed!$A$2:$A$3250,$A183,Observed!$C$2:$C$3250,$C183),"")</f>
        <v/>
      </c>
      <c r="AV183" s="23" t="str">
        <f>IF(ISNUMBER(AVERAGEIFS(Observed!AV$2:AV$3250,Observed!$A$2:$A$3250,$A183,Observed!$C$2:$C$3250,$C183)),AVERAGEIFS(Observed!AV$2:AV$3250,Observed!$A$2:$A$3250,$A183,Observed!$C$2:$C$3250,$C183),"")</f>
        <v/>
      </c>
      <c r="AW183" s="2">
        <f>COUNTIFS(Observed!$A$2:$A$3250,$A183,Observed!$C$2:$C$3250,$C183)</f>
        <v>3</v>
      </c>
      <c r="AX183" s="2">
        <f t="shared" si="2"/>
        <v>1</v>
      </c>
    </row>
    <row r="184" spans="1:50" x14ac:dyDescent="0.25">
      <c r="A184" s="4" t="s">
        <v>119</v>
      </c>
      <c r="B184" t="s">
        <v>24</v>
      </c>
      <c r="C184" s="3">
        <v>42297</v>
      </c>
      <c r="D184">
        <v>1</v>
      </c>
      <c r="E184">
        <v>100</v>
      </c>
      <c r="J184" s="2" t="s">
        <v>45</v>
      </c>
      <c r="K184" s="2" t="s">
        <v>22</v>
      </c>
      <c r="L184">
        <v>7</v>
      </c>
      <c r="M184" s="2" t="s">
        <v>116</v>
      </c>
      <c r="N184" s="22">
        <f>IF(ISNUMBER(AVERAGEIFS(Observed!N$2:N$3250,Observed!$A$2:$A$3250,$A184,Observed!$C$2:$C$3250,$C184)),AVERAGEIFS(Observed!N$2:N$3250,Observed!$A$2:$A$3250,$A184,Observed!$C$2:$C$3250,$C184),"")</f>
        <v>1941</v>
      </c>
      <c r="O184" s="23">
        <f>IF(ISNUMBER(AVERAGEIFS(Observed!O$2:O$3250,Observed!$A$2:$A$3250,$A184,Observed!$C$2:$C$3250,$C184)),AVERAGEIFS(Observed!O$2:O$3250,Observed!$A$2:$A$3250,$A184,Observed!$C$2:$C$3250,$C184),"")</f>
        <v>194.1</v>
      </c>
      <c r="P184" s="23" t="str">
        <f>IF(ISNUMBER(AVERAGEIFS(Observed!P$2:P$3250,Observed!$A$2:$A$3250,$A184,Observed!$C$2:$C$3250,$C184)),AVERAGEIFS(Observed!P$2:P$3250,Observed!$A$2:$A$3250,$A184,Observed!$C$2:$C$3250,$C184),"")</f>
        <v/>
      </c>
      <c r="Q184" s="23" t="str">
        <f>IF(ISNUMBER(AVERAGEIFS(Observed!Q$2:Q$3250,Observed!$A$2:$A$3250,$A184,Observed!$C$2:$C$3250,$C184)),AVERAGEIFS(Observed!Q$2:Q$3250,Observed!$A$2:$A$3250,$A184,Observed!$C$2:$C$3250,$C184),"")</f>
        <v/>
      </c>
      <c r="R184" s="23" t="str">
        <f>IF(ISNUMBER(AVERAGEIFS(Observed!R$2:R$3250,Observed!$A$2:$A$3250,$A184,Observed!$C$2:$C$3250,$C184)),AVERAGEIFS(Observed!R$2:R$3250,Observed!$A$2:$A$3250,$A184,Observed!$C$2:$C$3250,$C184),"")</f>
        <v/>
      </c>
      <c r="S184" s="24" t="str">
        <f>IF(ISNUMBER(AVERAGEIFS(Observed!S$2:S$3250,Observed!$A$2:$A$3250,$A184,Observed!$C$2:$C$3250,$C184)),AVERAGEIFS(Observed!S$2:S$3250,Observed!$A$2:$A$3250,$A184,Observed!$C$2:$C$3250,$C184),"")</f>
        <v/>
      </c>
      <c r="T184" s="24" t="str">
        <f>IF(ISNUMBER(AVERAGEIFS(Observed!T$2:T$3250,Observed!$A$2:$A$3250,$A184,Observed!$C$2:$C$3250,$C184)),AVERAGEIFS(Observed!T$2:T$3250,Observed!$A$2:$A$3250,$A184,Observed!$C$2:$C$3250,$C184),"")</f>
        <v/>
      </c>
      <c r="U184" s="24" t="str">
        <f>IF(ISNUMBER(AVERAGEIFS(Observed!U$2:U$3250,Observed!$A$2:$A$3250,$A184,Observed!$C$2:$C$3250,$C184)),AVERAGEIFS(Observed!U$2:U$3250,Observed!$A$2:$A$3250,$A184,Observed!$C$2:$C$3250,$C184),"")</f>
        <v/>
      </c>
      <c r="V184" s="23" t="str">
        <f>IF(ISNUMBER(AVERAGEIFS(Observed!V$2:V$3250,Observed!$A$2:$A$3250,$A184,Observed!$C$2:$C$3250,$C184)),AVERAGEIFS(Observed!V$2:V$3250,Observed!$A$2:$A$3250,$A184,Observed!$C$2:$C$3250,$C184),"")</f>
        <v/>
      </c>
      <c r="W184" s="25" t="str">
        <f>IF(ISNUMBER(AVERAGEIFS(Observed!W$2:W$3250,Observed!$A$2:$A$3250,$A184,Observed!$C$2:$C$3250,$C184)),AVERAGEIFS(Observed!W$2:W$3250,Observed!$A$2:$A$3250,$A184,Observed!$C$2:$C$3250,$C184),"")</f>
        <v/>
      </c>
      <c r="X184" s="25" t="str">
        <f>IF(ISNUMBER(AVERAGEIFS(Observed!X$2:X$3250,Observed!$A$2:$A$3250,$A184,Observed!$C$2:$C$3250,$C184)),AVERAGEIFS(Observed!X$2:X$3250,Observed!$A$2:$A$3250,$A184,Observed!$C$2:$C$3250,$C184),"")</f>
        <v/>
      </c>
      <c r="Y184" s="23" t="str">
        <f>IF(ISNUMBER(AVERAGEIFS(Observed!Y$2:Y$3250,Observed!$A$2:$A$3250,$A184,Observed!$C$2:$C$3250,$C184)),AVERAGEIFS(Observed!Y$2:Y$3250,Observed!$A$2:$A$3250,$A184,Observed!$C$2:$C$3250,$C184),"")</f>
        <v/>
      </c>
      <c r="Z184" s="23" t="str">
        <f>IF(ISNUMBER(AVERAGEIFS(Observed!Z$2:Z$3250,Observed!$A$2:$A$3250,$A184,Observed!$C$2:$C$3250,$C184)),AVERAGEIFS(Observed!Z$2:Z$3250,Observed!$A$2:$A$3250,$A184,Observed!$C$2:$C$3250,$C184),"")</f>
        <v/>
      </c>
      <c r="AA184" s="23" t="str">
        <f>IF(ISNUMBER(AVERAGEIFS(Observed!AA$2:AA$3250,Observed!$A$2:$A$3250,$A184,Observed!$C$2:$C$3250,$C184)),AVERAGEIFS(Observed!AA$2:AA$3250,Observed!$A$2:$A$3250,$A184,Observed!$C$2:$C$3250,$C184),"")</f>
        <v/>
      </c>
      <c r="AB184" s="23" t="str">
        <f>IF(ISNUMBER(AVERAGEIFS(Observed!AB$2:AB$3250,Observed!$A$2:$A$3250,$A184,Observed!$C$2:$C$3250,$C184)),AVERAGEIFS(Observed!AB$2:AB$3250,Observed!$A$2:$A$3250,$A184,Observed!$C$2:$C$3250,$C184),"")</f>
        <v/>
      </c>
      <c r="AC184" s="23" t="str">
        <f>IF(ISNUMBER(AVERAGEIFS(Observed!AC$2:AC$3250,Observed!$A$2:$A$3250,$A184,Observed!$C$2:$C$3250,$C184)),AVERAGEIFS(Observed!AC$2:AC$3250,Observed!$A$2:$A$3250,$A184,Observed!$C$2:$C$3250,$C184),"")</f>
        <v/>
      </c>
      <c r="AD184" s="23" t="str">
        <f>IF(ISNUMBER(AVERAGEIFS(Observed!AD$2:AD$3250,Observed!$A$2:$A$3250,$A184,Observed!$C$2:$C$3250,$C184)),AVERAGEIFS(Observed!AD$2:AD$3250,Observed!$A$2:$A$3250,$A184,Observed!$C$2:$C$3250,$C184),"")</f>
        <v/>
      </c>
      <c r="AE184" s="23" t="str">
        <f>IF(ISNUMBER(AVERAGEIFS(Observed!AE$2:AE$3250,Observed!$A$2:$A$3250,$A184,Observed!$C$2:$C$3250,$C184)),AVERAGEIFS(Observed!AE$2:AE$3250,Observed!$A$2:$A$3250,$A184,Observed!$C$2:$C$3250,$C184),"")</f>
        <v/>
      </c>
      <c r="AF184" s="23" t="str">
        <f>IF(ISNUMBER(AVERAGEIFS(Observed!AF$2:AF$3250,Observed!$A$2:$A$3250,$A184,Observed!$C$2:$C$3250,$C184)),AVERAGEIFS(Observed!AF$2:AF$3250,Observed!$A$2:$A$3250,$A184,Observed!$C$2:$C$3250,$C184),"")</f>
        <v/>
      </c>
      <c r="AG184" s="23" t="str">
        <f>IF(ISNUMBER(AVERAGEIFS(Observed!AG$2:AG$3250,Observed!$A$2:$A$3250,$A184,Observed!$C$2:$C$3250,$C184)),AVERAGEIFS(Observed!AG$2:AG$3250,Observed!$A$2:$A$3250,$A184,Observed!$C$2:$C$3250,$C184),"")</f>
        <v/>
      </c>
      <c r="AH184" s="24" t="str">
        <f>IF(ISNUMBER(AVERAGEIFS(Observed!AH$2:AH$3250,Observed!$A$2:$A$3250,$A184,Observed!$C$2:$C$3250,$C184)),AVERAGEIFS(Observed!AH$2:AH$3250,Observed!$A$2:$A$3250,$A184,Observed!$C$2:$C$3250,$C184),"")</f>
        <v/>
      </c>
      <c r="AI184" s="24" t="str">
        <f>IF(ISNUMBER(AVERAGEIFS(Observed!AI$2:AI$3250,Observed!$A$2:$A$3250,$A184,Observed!$C$2:$C$3250,$C184)),AVERAGEIFS(Observed!AI$2:AI$3250,Observed!$A$2:$A$3250,$A184,Observed!$C$2:$C$3250,$C184),"")</f>
        <v/>
      </c>
      <c r="AJ184" s="24" t="str">
        <f>IF(ISNUMBER(AVERAGEIFS(Observed!AJ$2:AJ$3250,Observed!$A$2:$A$3250,$A184,Observed!$C$2:$C$3250,$C184)),AVERAGEIFS(Observed!AJ$2:AJ$3250,Observed!$A$2:$A$3250,$A184,Observed!$C$2:$C$3250,$C184),"")</f>
        <v/>
      </c>
      <c r="AK184" s="23" t="str">
        <f>IF(ISNUMBER(AVERAGEIFS(Observed!AK$2:AK$3250,Observed!$A$2:$A$3250,$A184,Observed!$C$2:$C$3250,$C184)),AVERAGEIFS(Observed!AK$2:AK$3250,Observed!$A$2:$A$3250,$A184,Observed!$C$2:$C$3250,$C184),"")</f>
        <v/>
      </c>
      <c r="AL184" s="24" t="str">
        <f>IF(ISNUMBER(AVERAGEIFS(Observed!AL$2:AL$3250,Observed!$A$2:$A$3250,$A184,Observed!$C$2:$C$3250,$C184)),AVERAGEIFS(Observed!AL$2:AL$3250,Observed!$A$2:$A$3250,$A184,Observed!$C$2:$C$3250,$C184),"")</f>
        <v/>
      </c>
      <c r="AM184" s="24" t="str">
        <f>IF(ISNUMBER(AVERAGEIFS(Observed!AM$2:AM$3250,Observed!$A$2:$A$3250,$A184,Observed!$C$2:$C$3250,$C184)),AVERAGEIFS(Observed!AM$2:AM$3250,Observed!$A$2:$A$3250,$A184,Observed!$C$2:$C$3250,$C184),"")</f>
        <v/>
      </c>
      <c r="AN184" s="24" t="str">
        <f>IF(ISNUMBER(AVERAGEIFS(Observed!AN$2:AN$3250,Observed!$A$2:$A$3250,$A184,Observed!$C$2:$C$3250,$C184)),AVERAGEIFS(Observed!AN$2:AN$3250,Observed!$A$2:$A$3250,$A184,Observed!$C$2:$C$3250,$C184),"")</f>
        <v/>
      </c>
      <c r="AO184" s="24" t="str">
        <f>IF(ISNUMBER(AVERAGEIFS(Observed!AO$2:AO$3250,Observed!$A$2:$A$3250,$A184,Observed!$C$2:$C$3250,$C184)),AVERAGEIFS(Observed!AO$2:AO$3250,Observed!$A$2:$A$3250,$A184,Observed!$C$2:$C$3250,$C184),"")</f>
        <v/>
      </c>
      <c r="AP184" s="24" t="str">
        <f>IF(ISNUMBER(AVERAGEIFS(Observed!AP$2:AP$3250,Observed!$A$2:$A$3250,$A184,Observed!$C$2:$C$3250,$C184)),AVERAGEIFS(Observed!AP$2:AP$3250,Observed!$A$2:$A$3250,$A184,Observed!$C$2:$C$3250,$C184),"")</f>
        <v/>
      </c>
      <c r="AQ184" s="24" t="str">
        <f>IF(ISNUMBER(AVERAGEIFS(Observed!AQ$2:AQ$3250,Observed!$A$2:$A$3250,$A184,Observed!$C$2:$C$3250,$C184)),AVERAGEIFS(Observed!AQ$2:AQ$3250,Observed!$A$2:$A$3250,$A184,Observed!$C$2:$C$3250,$C184),"")</f>
        <v/>
      </c>
      <c r="AR184" s="24" t="str">
        <f>IF(ISNUMBER(AVERAGEIFS(Observed!AR$2:AR$3250,Observed!$A$2:$A$3250,$A184,Observed!$C$2:$C$3250,$C184)),AVERAGEIFS(Observed!AR$2:AR$3250,Observed!$A$2:$A$3250,$A184,Observed!$C$2:$C$3250,$C184),"")</f>
        <v/>
      </c>
      <c r="AS184" s="23" t="str">
        <f>IF(ISNUMBER(AVERAGEIFS(Observed!AS$2:AS$3250,Observed!$A$2:$A$3250,$A184,Observed!$C$2:$C$3250,$C184)),AVERAGEIFS(Observed!AS$2:AS$3250,Observed!$A$2:$A$3250,$A184,Observed!$C$2:$C$3250,$C184),"")</f>
        <v/>
      </c>
      <c r="AT184" s="24" t="str">
        <f>IF(ISNUMBER(AVERAGEIFS(Observed!AT$2:AT$3250,Observed!$A$2:$A$3250,$A184,Observed!$C$2:$C$3250,$C184)),AVERAGEIFS(Observed!AT$2:AT$3250,Observed!$A$2:$A$3250,$A184,Observed!$C$2:$C$3250,$C184),"")</f>
        <v/>
      </c>
      <c r="AU184" s="23" t="str">
        <f>IF(ISNUMBER(AVERAGEIFS(Observed!AU$2:AU$3250,Observed!$A$2:$A$3250,$A184,Observed!$C$2:$C$3250,$C184)),AVERAGEIFS(Observed!AU$2:AU$3250,Observed!$A$2:$A$3250,$A184,Observed!$C$2:$C$3250,$C184),"")</f>
        <v/>
      </c>
      <c r="AV184" s="23" t="str">
        <f>IF(ISNUMBER(AVERAGEIFS(Observed!AV$2:AV$3250,Observed!$A$2:$A$3250,$A184,Observed!$C$2:$C$3250,$C184)),AVERAGEIFS(Observed!AV$2:AV$3250,Observed!$A$2:$A$3250,$A184,Observed!$C$2:$C$3250,$C184),"")</f>
        <v/>
      </c>
      <c r="AW184" s="2">
        <f>COUNTIFS(Observed!$A$2:$A$3250,$A184,Observed!$C$2:$C$3250,$C184)</f>
        <v>3</v>
      </c>
      <c r="AX184" s="2">
        <f t="shared" si="2"/>
        <v>1</v>
      </c>
    </row>
    <row r="185" spans="1:50" x14ac:dyDescent="0.25">
      <c r="A185" s="4" t="s">
        <v>120</v>
      </c>
      <c r="B185" t="s">
        <v>24</v>
      </c>
      <c r="C185" s="3">
        <v>42297</v>
      </c>
      <c r="D185">
        <v>1</v>
      </c>
      <c r="E185">
        <v>200</v>
      </c>
      <c r="J185" s="2" t="s">
        <v>45</v>
      </c>
      <c r="K185" s="2" t="s">
        <v>22</v>
      </c>
      <c r="L185">
        <v>7</v>
      </c>
      <c r="M185" s="2" t="s">
        <v>116</v>
      </c>
      <c r="N185" s="22">
        <f>IF(ISNUMBER(AVERAGEIFS(Observed!N$2:N$3250,Observed!$A$2:$A$3250,$A185,Observed!$C$2:$C$3250,$C185)),AVERAGEIFS(Observed!N$2:N$3250,Observed!$A$2:$A$3250,$A185,Observed!$C$2:$C$3250,$C185),"")</f>
        <v>2134.6666666666665</v>
      </c>
      <c r="O185" s="23">
        <f>IF(ISNUMBER(AVERAGEIFS(Observed!O$2:O$3250,Observed!$A$2:$A$3250,$A185,Observed!$C$2:$C$3250,$C185)),AVERAGEIFS(Observed!O$2:O$3250,Observed!$A$2:$A$3250,$A185,Observed!$C$2:$C$3250,$C185),"")</f>
        <v>213.46666666666667</v>
      </c>
      <c r="P185" s="23" t="str">
        <f>IF(ISNUMBER(AVERAGEIFS(Observed!P$2:P$3250,Observed!$A$2:$A$3250,$A185,Observed!$C$2:$C$3250,$C185)),AVERAGEIFS(Observed!P$2:P$3250,Observed!$A$2:$A$3250,$A185,Observed!$C$2:$C$3250,$C185),"")</f>
        <v/>
      </c>
      <c r="Q185" s="23" t="str">
        <f>IF(ISNUMBER(AVERAGEIFS(Observed!Q$2:Q$3250,Observed!$A$2:$A$3250,$A185,Observed!$C$2:$C$3250,$C185)),AVERAGEIFS(Observed!Q$2:Q$3250,Observed!$A$2:$A$3250,$A185,Observed!$C$2:$C$3250,$C185),"")</f>
        <v/>
      </c>
      <c r="R185" s="23" t="str">
        <f>IF(ISNUMBER(AVERAGEIFS(Observed!R$2:R$3250,Observed!$A$2:$A$3250,$A185,Observed!$C$2:$C$3250,$C185)),AVERAGEIFS(Observed!R$2:R$3250,Observed!$A$2:$A$3250,$A185,Observed!$C$2:$C$3250,$C185),"")</f>
        <v/>
      </c>
      <c r="S185" s="24" t="str">
        <f>IF(ISNUMBER(AVERAGEIFS(Observed!S$2:S$3250,Observed!$A$2:$A$3250,$A185,Observed!$C$2:$C$3250,$C185)),AVERAGEIFS(Observed!S$2:S$3250,Observed!$A$2:$A$3250,$A185,Observed!$C$2:$C$3250,$C185),"")</f>
        <v/>
      </c>
      <c r="T185" s="24" t="str">
        <f>IF(ISNUMBER(AVERAGEIFS(Observed!T$2:T$3250,Observed!$A$2:$A$3250,$A185,Observed!$C$2:$C$3250,$C185)),AVERAGEIFS(Observed!T$2:T$3250,Observed!$A$2:$A$3250,$A185,Observed!$C$2:$C$3250,$C185),"")</f>
        <v/>
      </c>
      <c r="U185" s="24" t="str">
        <f>IF(ISNUMBER(AVERAGEIFS(Observed!U$2:U$3250,Observed!$A$2:$A$3250,$A185,Observed!$C$2:$C$3250,$C185)),AVERAGEIFS(Observed!U$2:U$3250,Observed!$A$2:$A$3250,$A185,Observed!$C$2:$C$3250,$C185),"")</f>
        <v/>
      </c>
      <c r="V185" s="23" t="str">
        <f>IF(ISNUMBER(AVERAGEIFS(Observed!V$2:V$3250,Observed!$A$2:$A$3250,$A185,Observed!$C$2:$C$3250,$C185)),AVERAGEIFS(Observed!V$2:V$3250,Observed!$A$2:$A$3250,$A185,Observed!$C$2:$C$3250,$C185),"")</f>
        <v/>
      </c>
      <c r="W185" s="25" t="str">
        <f>IF(ISNUMBER(AVERAGEIFS(Observed!W$2:W$3250,Observed!$A$2:$A$3250,$A185,Observed!$C$2:$C$3250,$C185)),AVERAGEIFS(Observed!W$2:W$3250,Observed!$A$2:$A$3250,$A185,Observed!$C$2:$C$3250,$C185),"")</f>
        <v/>
      </c>
      <c r="X185" s="25" t="str">
        <f>IF(ISNUMBER(AVERAGEIFS(Observed!X$2:X$3250,Observed!$A$2:$A$3250,$A185,Observed!$C$2:$C$3250,$C185)),AVERAGEIFS(Observed!X$2:X$3250,Observed!$A$2:$A$3250,$A185,Observed!$C$2:$C$3250,$C185),"")</f>
        <v/>
      </c>
      <c r="Y185" s="23" t="str">
        <f>IF(ISNUMBER(AVERAGEIFS(Observed!Y$2:Y$3250,Observed!$A$2:$A$3250,$A185,Observed!$C$2:$C$3250,$C185)),AVERAGEIFS(Observed!Y$2:Y$3250,Observed!$A$2:$A$3250,$A185,Observed!$C$2:$C$3250,$C185),"")</f>
        <v/>
      </c>
      <c r="Z185" s="23" t="str">
        <f>IF(ISNUMBER(AVERAGEIFS(Observed!Z$2:Z$3250,Observed!$A$2:$A$3250,$A185,Observed!$C$2:$C$3250,$C185)),AVERAGEIFS(Observed!Z$2:Z$3250,Observed!$A$2:$A$3250,$A185,Observed!$C$2:$C$3250,$C185),"")</f>
        <v/>
      </c>
      <c r="AA185" s="23" t="str">
        <f>IF(ISNUMBER(AVERAGEIFS(Observed!AA$2:AA$3250,Observed!$A$2:$A$3250,$A185,Observed!$C$2:$C$3250,$C185)),AVERAGEIFS(Observed!AA$2:AA$3250,Observed!$A$2:$A$3250,$A185,Observed!$C$2:$C$3250,$C185),"")</f>
        <v/>
      </c>
      <c r="AB185" s="23" t="str">
        <f>IF(ISNUMBER(AVERAGEIFS(Observed!AB$2:AB$3250,Observed!$A$2:$A$3250,$A185,Observed!$C$2:$C$3250,$C185)),AVERAGEIFS(Observed!AB$2:AB$3250,Observed!$A$2:$A$3250,$A185,Observed!$C$2:$C$3250,$C185),"")</f>
        <v/>
      </c>
      <c r="AC185" s="23" t="str">
        <f>IF(ISNUMBER(AVERAGEIFS(Observed!AC$2:AC$3250,Observed!$A$2:$A$3250,$A185,Observed!$C$2:$C$3250,$C185)),AVERAGEIFS(Observed!AC$2:AC$3250,Observed!$A$2:$A$3250,$A185,Observed!$C$2:$C$3250,$C185),"")</f>
        <v/>
      </c>
      <c r="AD185" s="23" t="str">
        <f>IF(ISNUMBER(AVERAGEIFS(Observed!AD$2:AD$3250,Observed!$A$2:$A$3250,$A185,Observed!$C$2:$C$3250,$C185)),AVERAGEIFS(Observed!AD$2:AD$3250,Observed!$A$2:$A$3250,$A185,Observed!$C$2:$C$3250,$C185),"")</f>
        <v/>
      </c>
      <c r="AE185" s="23" t="str">
        <f>IF(ISNUMBER(AVERAGEIFS(Observed!AE$2:AE$3250,Observed!$A$2:$A$3250,$A185,Observed!$C$2:$C$3250,$C185)),AVERAGEIFS(Observed!AE$2:AE$3250,Observed!$A$2:$A$3250,$A185,Observed!$C$2:$C$3250,$C185),"")</f>
        <v/>
      </c>
      <c r="AF185" s="23" t="str">
        <f>IF(ISNUMBER(AVERAGEIFS(Observed!AF$2:AF$3250,Observed!$A$2:$A$3250,$A185,Observed!$C$2:$C$3250,$C185)),AVERAGEIFS(Observed!AF$2:AF$3250,Observed!$A$2:$A$3250,$A185,Observed!$C$2:$C$3250,$C185),"")</f>
        <v/>
      </c>
      <c r="AG185" s="23" t="str">
        <f>IF(ISNUMBER(AVERAGEIFS(Observed!AG$2:AG$3250,Observed!$A$2:$A$3250,$A185,Observed!$C$2:$C$3250,$C185)),AVERAGEIFS(Observed!AG$2:AG$3250,Observed!$A$2:$A$3250,$A185,Observed!$C$2:$C$3250,$C185),"")</f>
        <v/>
      </c>
      <c r="AH185" s="24" t="str">
        <f>IF(ISNUMBER(AVERAGEIFS(Observed!AH$2:AH$3250,Observed!$A$2:$A$3250,$A185,Observed!$C$2:$C$3250,$C185)),AVERAGEIFS(Observed!AH$2:AH$3250,Observed!$A$2:$A$3250,$A185,Observed!$C$2:$C$3250,$C185),"")</f>
        <v/>
      </c>
      <c r="AI185" s="24" t="str">
        <f>IF(ISNUMBER(AVERAGEIFS(Observed!AI$2:AI$3250,Observed!$A$2:$A$3250,$A185,Observed!$C$2:$C$3250,$C185)),AVERAGEIFS(Observed!AI$2:AI$3250,Observed!$A$2:$A$3250,$A185,Observed!$C$2:$C$3250,$C185),"")</f>
        <v/>
      </c>
      <c r="AJ185" s="24" t="str">
        <f>IF(ISNUMBER(AVERAGEIFS(Observed!AJ$2:AJ$3250,Observed!$A$2:$A$3250,$A185,Observed!$C$2:$C$3250,$C185)),AVERAGEIFS(Observed!AJ$2:AJ$3250,Observed!$A$2:$A$3250,$A185,Observed!$C$2:$C$3250,$C185),"")</f>
        <v/>
      </c>
      <c r="AK185" s="23" t="str">
        <f>IF(ISNUMBER(AVERAGEIFS(Observed!AK$2:AK$3250,Observed!$A$2:$A$3250,$A185,Observed!$C$2:$C$3250,$C185)),AVERAGEIFS(Observed!AK$2:AK$3250,Observed!$A$2:$A$3250,$A185,Observed!$C$2:$C$3250,$C185),"")</f>
        <v/>
      </c>
      <c r="AL185" s="24" t="str">
        <f>IF(ISNUMBER(AVERAGEIFS(Observed!AL$2:AL$3250,Observed!$A$2:$A$3250,$A185,Observed!$C$2:$C$3250,$C185)),AVERAGEIFS(Observed!AL$2:AL$3250,Observed!$A$2:$A$3250,$A185,Observed!$C$2:$C$3250,$C185),"")</f>
        <v/>
      </c>
      <c r="AM185" s="24" t="str">
        <f>IF(ISNUMBER(AVERAGEIFS(Observed!AM$2:AM$3250,Observed!$A$2:$A$3250,$A185,Observed!$C$2:$C$3250,$C185)),AVERAGEIFS(Observed!AM$2:AM$3250,Observed!$A$2:$A$3250,$A185,Observed!$C$2:$C$3250,$C185),"")</f>
        <v/>
      </c>
      <c r="AN185" s="24" t="str">
        <f>IF(ISNUMBER(AVERAGEIFS(Observed!AN$2:AN$3250,Observed!$A$2:$A$3250,$A185,Observed!$C$2:$C$3250,$C185)),AVERAGEIFS(Observed!AN$2:AN$3250,Observed!$A$2:$A$3250,$A185,Observed!$C$2:$C$3250,$C185),"")</f>
        <v/>
      </c>
      <c r="AO185" s="24" t="str">
        <f>IF(ISNUMBER(AVERAGEIFS(Observed!AO$2:AO$3250,Observed!$A$2:$A$3250,$A185,Observed!$C$2:$C$3250,$C185)),AVERAGEIFS(Observed!AO$2:AO$3250,Observed!$A$2:$A$3250,$A185,Observed!$C$2:$C$3250,$C185),"")</f>
        <v/>
      </c>
      <c r="AP185" s="24" t="str">
        <f>IF(ISNUMBER(AVERAGEIFS(Observed!AP$2:AP$3250,Observed!$A$2:$A$3250,$A185,Observed!$C$2:$C$3250,$C185)),AVERAGEIFS(Observed!AP$2:AP$3250,Observed!$A$2:$A$3250,$A185,Observed!$C$2:$C$3250,$C185),"")</f>
        <v/>
      </c>
      <c r="AQ185" s="24" t="str">
        <f>IF(ISNUMBER(AVERAGEIFS(Observed!AQ$2:AQ$3250,Observed!$A$2:$A$3250,$A185,Observed!$C$2:$C$3250,$C185)),AVERAGEIFS(Observed!AQ$2:AQ$3250,Observed!$A$2:$A$3250,$A185,Observed!$C$2:$C$3250,$C185),"")</f>
        <v/>
      </c>
      <c r="AR185" s="24" t="str">
        <f>IF(ISNUMBER(AVERAGEIFS(Observed!AR$2:AR$3250,Observed!$A$2:$A$3250,$A185,Observed!$C$2:$C$3250,$C185)),AVERAGEIFS(Observed!AR$2:AR$3250,Observed!$A$2:$A$3250,$A185,Observed!$C$2:$C$3250,$C185),"")</f>
        <v/>
      </c>
      <c r="AS185" s="23" t="str">
        <f>IF(ISNUMBER(AVERAGEIFS(Observed!AS$2:AS$3250,Observed!$A$2:$A$3250,$A185,Observed!$C$2:$C$3250,$C185)),AVERAGEIFS(Observed!AS$2:AS$3250,Observed!$A$2:$A$3250,$A185,Observed!$C$2:$C$3250,$C185),"")</f>
        <v/>
      </c>
      <c r="AT185" s="24" t="str">
        <f>IF(ISNUMBER(AVERAGEIFS(Observed!AT$2:AT$3250,Observed!$A$2:$A$3250,$A185,Observed!$C$2:$C$3250,$C185)),AVERAGEIFS(Observed!AT$2:AT$3250,Observed!$A$2:$A$3250,$A185,Observed!$C$2:$C$3250,$C185),"")</f>
        <v/>
      </c>
      <c r="AU185" s="23" t="str">
        <f>IF(ISNUMBER(AVERAGEIFS(Observed!AU$2:AU$3250,Observed!$A$2:$A$3250,$A185,Observed!$C$2:$C$3250,$C185)),AVERAGEIFS(Observed!AU$2:AU$3250,Observed!$A$2:$A$3250,$A185,Observed!$C$2:$C$3250,$C185),"")</f>
        <v/>
      </c>
      <c r="AV185" s="23" t="str">
        <f>IF(ISNUMBER(AVERAGEIFS(Observed!AV$2:AV$3250,Observed!$A$2:$A$3250,$A185,Observed!$C$2:$C$3250,$C185)),AVERAGEIFS(Observed!AV$2:AV$3250,Observed!$A$2:$A$3250,$A185,Observed!$C$2:$C$3250,$C185),"")</f>
        <v/>
      </c>
      <c r="AW185" s="2">
        <f>COUNTIFS(Observed!$A$2:$A$3250,$A185,Observed!$C$2:$C$3250,$C185)</f>
        <v>3</v>
      </c>
      <c r="AX185" s="2">
        <f t="shared" si="2"/>
        <v>1</v>
      </c>
    </row>
    <row r="186" spans="1:50" x14ac:dyDescent="0.25">
      <c r="A186" s="4" t="s">
        <v>121</v>
      </c>
      <c r="B186" t="s">
        <v>24</v>
      </c>
      <c r="C186" s="3">
        <v>42297</v>
      </c>
      <c r="D186">
        <v>1</v>
      </c>
      <c r="E186">
        <v>350</v>
      </c>
      <c r="J186" s="2" t="s">
        <v>45</v>
      </c>
      <c r="K186" s="2" t="s">
        <v>22</v>
      </c>
      <c r="L186">
        <v>7</v>
      </c>
      <c r="M186" s="2" t="s">
        <v>116</v>
      </c>
      <c r="N186" s="22">
        <f>IF(ISNUMBER(AVERAGEIFS(Observed!N$2:N$3250,Observed!$A$2:$A$3250,$A186,Observed!$C$2:$C$3250,$C186)),AVERAGEIFS(Observed!N$2:N$3250,Observed!$A$2:$A$3250,$A186,Observed!$C$2:$C$3250,$C186),"")</f>
        <v>2536</v>
      </c>
      <c r="O186" s="23">
        <f>IF(ISNUMBER(AVERAGEIFS(Observed!O$2:O$3250,Observed!$A$2:$A$3250,$A186,Observed!$C$2:$C$3250,$C186)),AVERAGEIFS(Observed!O$2:O$3250,Observed!$A$2:$A$3250,$A186,Observed!$C$2:$C$3250,$C186),"")</f>
        <v>253.6</v>
      </c>
      <c r="P186" s="23" t="str">
        <f>IF(ISNUMBER(AVERAGEIFS(Observed!P$2:P$3250,Observed!$A$2:$A$3250,$A186,Observed!$C$2:$C$3250,$C186)),AVERAGEIFS(Observed!P$2:P$3250,Observed!$A$2:$A$3250,$A186,Observed!$C$2:$C$3250,$C186),"")</f>
        <v/>
      </c>
      <c r="Q186" s="23" t="str">
        <f>IF(ISNUMBER(AVERAGEIFS(Observed!Q$2:Q$3250,Observed!$A$2:$A$3250,$A186,Observed!$C$2:$C$3250,$C186)),AVERAGEIFS(Observed!Q$2:Q$3250,Observed!$A$2:$A$3250,$A186,Observed!$C$2:$C$3250,$C186),"")</f>
        <v/>
      </c>
      <c r="R186" s="23" t="str">
        <f>IF(ISNUMBER(AVERAGEIFS(Observed!R$2:R$3250,Observed!$A$2:$A$3250,$A186,Observed!$C$2:$C$3250,$C186)),AVERAGEIFS(Observed!R$2:R$3250,Observed!$A$2:$A$3250,$A186,Observed!$C$2:$C$3250,$C186),"")</f>
        <v/>
      </c>
      <c r="S186" s="24" t="str">
        <f>IF(ISNUMBER(AVERAGEIFS(Observed!S$2:S$3250,Observed!$A$2:$A$3250,$A186,Observed!$C$2:$C$3250,$C186)),AVERAGEIFS(Observed!S$2:S$3250,Observed!$A$2:$A$3250,$A186,Observed!$C$2:$C$3250,$C186),"")</f>
        <v/>
      </c>
      <c r="T186" s="24" t="str">
        <f>IF(ISNUMBER(AVERAGEIFS(Observed!T$2:T$3250,Observed!$A$2:$A$3250,$A186,Observed!$C$2:$C$3250,$C186)),AVERAGEIFS(Observed!T$2:T$3250,Observed!$A$2:$A$3250,$A186,Observed!$C$2:$C$3250,$C186),"")</f>
        <v/>
      </c>
      <c r="U186" s="24" t="str">
        <f>IF(ISNUMBER(AVERAGEIFS(Observed!U$2:U$3250,Observed!$A$2:$A$3250,$A186,Observed!$C$2:$C$3250,$C186)),AVERAGEIFS(Observed!U$2:U$3250,Observed!$A$2:$A$3250,$A186,Observed!$C$2:$C$3250,$C186),"")</f>
        <v/>
      </c>
      <c r="V186" s="23" t="str">
        <f>IF(ISNUMBER(AVERAGEIFS(Observed!V$2:V$3250,Observed!$A$2:$A$3250,$A186,Observed!$C$2:$C$3250,$C186)),AVERAGEIFS(Observed!V$2:V$3250,Observed!$A$2:$A$3250,$A186,Observed!$C$2:$C$3250,$C186),"")</f>
        <v/>
      </c>
      <c r="W186" s="25" t="str">
        <f>IF(ISNUMBER(AVERAGEIFS(Observed!W$2:W$3250,Observed!$A$2:$A$3250,$A186,Observed!$C$2:$C$3250,$C186)),AVERAGEIFS(Observed!W$2:W$3250,Observed!$A$2:$A$3250,$A186,Observed!$C$2:$C$3250,$C186),"")</f>
        <v/>
      </c>
      <c r="X186" s="25" t="str">
        <f>IF(ISNUMBER(AVERAGEIFS(Observed!X$2:X$3250,Observed!$A$2:$A$3250,$A186,Observed!$C$2:$C$3250,$C186)),AVERAGEIFS(Observed!X$2:X$3250,Observed!$A$2:$A$3250,$A186,Observed!$C$2:$C$3250,$C186),"")</f>
        <v/>
      </c>
      <c r="Y186" s="23" t="str">
        <f>IF(ISNUMBER(AVERAGEIFS(Observed!Y$2:Y$3250,Observed!$A$2:$A$3250,$A186,Observed!$C$2:$C$3250,$C186)),AVERAGEIFS(Observed!Y$2:Y$3250,Observed!$A$2:$A$3250,$A186,Observed!$C$2:$C$3250,$C186),"")</f>
        <v/>
      </c>
      <c r="Z186" s="23" t="str">
        <f>IF(ISNUMBER(AVERAGEIFS(Observed!Z$2:Z$3250,Observed!$A$2:$A$3250,$A186,Observed!$C$2:$C$3250,$C186)),AVERAGEIFS(Observed!Z$2:Z$3250,Observed!$A$2:$A$3250,$A186,Observed!$C$2:$C$3250,$C186),"")</f>
        <v/>
      </c>
      <c r="AA186" s="23" t="str">
        <f>IF(ISNUMBER(AVERAGEIFS(Observed!AA$2:AA$3250,Observed!$A$2:$A$3250,$A186,Observed!$C$2:$C$3250,$C186)),AVERAGEIFS(Observed!AA$2:AA$3250,Observed!$A$2:$A$3250,$A186,Observed!$C$2:$C$3250,$C186),"")</f>
        <v/>
      </c>
      <c r="AB186" s="23" t="str">
        <f>IF(ISNUMBER(AVERAGEIFS(Observed!AB$2:AB$3250,Observed!$A$2:$A$3250,$A186,Observed!$C$2:$C$3250,$C186)),AVERAGEIFS(Observed!AB$2:AB$3250,Observed!$A$2:$A$3250,$A186,Observed!$C$2:$C$3250,$C186),"")</f>
        <v/>
      </c>
      <c r="AC186" s="23" t="str">
        <f>IF(ISNUMBER(AVERAGEIFS(Observed!AC$2:AC$3250,Observed!$A$2:$A$3250,$A186,Observed!$C$2:$C$3250,$C186)),AVERAGEIFS(Observed!AC$2:AC$3250,Observed!$A$2:$A$3250,$A186,Observed!$C$2:$C$3250,$C186),"")</f>
        <v/>
      </c>
      <c r="AD186" s="23" t="str">
        <f>IF(ISNUMBER(AVERAGEIFS(Observed!AD$2:AD$3250,Observed!$A$2:$A$3250,$A186,Observed!$C$2:$C$3250,$C186)),AVERAGEIFS(Observed!AD$2:AD$3250,Observed!$A$2:$A$3250,$A186,Observed!$C$2:$C$3250,$C186),"")</f>
        <v/>
      </c>
      <c r="AE186" s="23" t="str">
        <f>IF(ISNUMBER(AVERAGEIFS(Observed!AE$2:AE$3250,Observed!$A$2:$A$3250,$A186,Observed!$C$2:$C$3250,$C186)),AVERAGEIFS(Observed!AE$2:AE$3250,Observed!$A$2:$A$3250,$A186,Observed!$C$2:$C$3250,$C186),"")</f>
        <v/>
      </c>
      <c r="AF186" s="23" t="str">
        <f>IF(ISNUMBER(AVERAGEIFS(Observed!AF$2:AF$3250,Observed!$A$2:$A$3250,$A186,Observed!$C$2:$C$3250,$C186)),AVERAGEIFS(Observed!AF$2:AF$3250,Observed!$A$2:$A$3250,$A186,Observed!$C$2:$C$3250,$C186),"")</f>
        <v/>
      </c>
      <c r="AG186" s="23" t="str">
        <f>IF(ISNUMBER(AVERAGEIFS(Observed!AG$2:AG$3250,Observed!$A$2:$A$3250,$A186,Observed!$C$2:$C$3250,$C186)),AVERAGEIFS(Observed!AG$2:AG$3250,Observed!$A$2:$A$3250,$A186,Observed!$C$2:$C$3250,$C186),"")</f>
        <v/>
      </c>
      <c r="AH186" s="24" t="str">
        <f>IF(ISNUMBER(AVERAGEIFS(Observed!AH$2:AH$3250,Observed!$A$2:$A$3250,$A186,Observed!$C$2:$C$3250,$C186)),AVERAGEIFS(Observed!AH$2:AH$3250,Observed!$A$2:$A$3250,$A186,Observed!$C$2:$C$3250,$C186),"")</f>
        <v/>
      </c>
      <c r="AI186" s="24" t="str">
        <f>IF(ISNUMBER(AVERAGEIFS(Observed!AI$2:AI$3250,Observed!$A$2:$A$3250,$A186,Observed!$C$2:$C$3250,$C186)),AVERAGEIFS(Observed!AI$2:AI$3250,Observed!$A$2:$A$3250,$A186,Observed!$C$2:$C$3250,$C186),"")</f>
        <v/>
      </c>
      <c r="AJ186" s="24" t="str">
        <f>IF(ISNUMBER(AVERAGEIFS(Observed!AJ$2:AJ$3250,Observed!$A$2:$A$3250,$A186,Observed!$C$2:$C$3250,$C186)),AVERAGEIFS(Observed!AJ$2:AJ$3250,Observed!$A$2:$A$3250,$A186,Observed!$C$2:$C$3250,$C186),"")</f>
        <v/>
      </c>
      <c r="AK186" s="23" t="str">
        <f>IF(ISNUMBER(AVERAGEIFS(Observed!AK$2:AK$3250,Observed!$A$2:$A$3250,$A186,Observed!$C$2:$C$3250,$C186)),AVERAGEIFS(Observed!AK$2:AK$3250,Observed!$A$2:$A$3250,$A186,Observed!$C$2:$C$3250,$C186),"")</f>
        <v/>
      </c>
      <c r="AL186" s="24" t="str">
        <f>IF(ISNUMBER(AVERAGEIFS(Observed!AL$2:AL$3250,Observed!$A$2:$A$3250,$A186,Observed!$C$2:$C$3250,$C186)),AVERAGEIFS(Observed!AL$2:AL$3250,Observed!$A$2:$A$3250,$A186,Observed!$C$2:$C$3250,$C186),"")</f>
        <v/>
      </c>
      <c r="AM186" s="24" t="str">
        <f>IF(ISNUMBER(AVERAGEIFS(Observed!AM$2:AM$3250,Observed!$A$2:$A$3250,$A186,Observed!$C$2:$C$3250,$C186)),AVERAGEIFS(Observed!AM$2:AM$3250,Observed!$A$2:$A$3250,$A186,Observed!$C$2:$C$3250,$C186),"")</f>
        <v/>
      </c>
      <c r="AN186" s="24" t="str">
        <f>IF(ISNUMBER(AVERAGEIFS(Observed!AN$2:AN$3250,Observed!$A$2:$A$3250,$A186,Observed!$C$2:$C$3250,$C186)),AVERAGEIFS(Observed!AN$2:AN$3250,Observed!$A$2:$A$3250,$A186,Observed!$C$2:$C$3250,$C186),"")</f>
        <v/>
      </c>
      <c r="AO186" s="24" t="str">
        <f>IF(ISNUMBER(AVERAGEIFS(Observed!AO$2:AO$3250,Observed!$A$2:$A$3250,$A186,Observed!$C$2:$C$3250,$C186)),AVERAGEIFS(Observed!AO$2:AO$3250,Observed!$A$2:$A$3250,$A186,Observed!$C$2:$C$3250,$C186),"")</f>
        <v/>
      </c>
      <c r="AP186" s="24" t="str">
        <f>IF(ISNUMBER(AVERAGEIFS(Observed!AP$2:AP$3250,Observed!$A$2:$A$3250,$A186,Observed!$C$2:$C$3250,$C186)),AVERAGEIFS(Observed!AP$2:AP$3250,Observed!$A$2:$A$3250,$A186,Observed!$C$2:$C$3250,$C186),"")</f>
        <v/>
      </c>
      <c r="AQ186" s="24" t="str">
        <f>IF(ISNUMBER(AVERAGEIFS(Observed!AQ$2:AQ$3250,Observed!$A$2:$A$3250,$A186,Observed!$C$2:$C$3250,$C186)),AVERAGEIFS(Observed!AQ$2:AQ$3250,Observed!$A$2:$A$3250,$A186,Observed!$C$2:$C$3250,$C186),"")</f>
        <v/>
      </c>
      <c r="AR186" s="24" t="str">
        <f>IF(ISNUMBER(AVERAGEIFS(Observed!AR$2:AR$3250,Observed!$A$2:$A$3250,$A186,Observed!$C$2:$C$3250,$C186)),AVERAGEIFS(Observed!AR$2:AR$3250,Observed!$A$2:$A$3250,$A186,Observed!$C$2:$C$3250,$C186),"")</f>
        <v/>
      </c>
      <c r="AS186" s="23" t="str">
        <f>IF(ISNUMBER(AVERAGEIFS(Observed!AS$2:AS$3250,Observed!$A$2:$A$3250,$A186,Observed!$C$2:$C$3250,$C186)),AVERAGEIFS(Observed!AS$2:AS$3250,Observed!$A$2:$A$3250,$A186,Observed!$C$2:$C$3250,$C186),"")</f>
        <v/>
      </c>
      <c r="AT186" s="24" t="str">
        <f>IF(ISNUMBER(AVERAGEIFS(Observed!AT$2:AT$3250,Observed!$A$2:$A$3250,$A186,Observed!$C$2:$C$3250,$C186)),AVERAGEIFS(Observed!AT$2:AT$3250,Observed!$A$2:$A$3250,$A186,Observed!$C$2:$C$3250,$C186),"")</f>
        <v/>
      </c>
      <c r="AU186" s="23" t="str">
        <f>IF(ISNUMBER(AVERAGEIFS(Observed!AU$2:AU$3250,Observed!$A$2:$A$3250,$A186,Observed!$C$2:$C$3250,$C186)),AVERAGEIFS(Observed!AU$2:AU$3250,Observed!$A$2:$A$3250,$A186,Observed!$C$2:$C$3250,$C186),"")</f>
        <v/>
      </c>
      <c r="AV186" s="23" t="str">
        <f>IF(ISNUMBER(AVERAGEIFS(Observed!AV$2:AV$3250,Observed!$A$2:$A$3250,$A186,Observed!$C$2:$C$3250,$C186)),AVERAGEIFS(Observed!AV$2:AV$3250,Observed!$A$2:$A$3250,$A186,Observed!$C$2:$C$3250,$C186),"")</f>
        <v/>
      </c>
      <c r="AW186" s="2">
        <f>COUNTIFS(Observed!$A$2:$A$3250,$A186,Observed!$C$2:$C$3250,$C186)</f>
        <v>3</v>
      </c>
      <c r="AX186" s="2">
        <f t="shared" si="2"/>
        <v>1</v>
      </c>
    </row>
    <row r="187" spans="1:50" x14ac:dyDescent="0.25">
      <c r="A187" s="4" t="s">
        <v>122</v>
      </c>
      <c r="B187" t="s">
        <v>24</v>
      </c>
      <c r="C187" s="3">
        <v>42297</v>
      </c>
      <c r="D187">
        <v>1</v>
      </c>
      <c r="E187">
        <v>500</v>
      </c>
      <c r="J187" s="2" t="s">
        <v>45</v>
      </c>
      <c r="K187" s="2" t="s">
        <v>22</v>
      </c>
      <c r="L187">
        <v>7</v>
      </c>
      <c r="M187" s="2" t="s">
        <v>116</v>
      </c>
      <c r="N187" s="22">
        <f>IF(ISNUMBER(AVERAGEIFS(Observed!N$2:N$3250,Observed!$A$2:$A$3250,$A187,Observed!$C$2:$C$3250,$C187)),AVERAGEIFS(Observed!N$2:N$3250,Observed!$A$2:$A$3250,$A187,Observed!$C$2:$C$3250,$C187),"")</f>
        <v>2945</v>
      </c>
      <c r="O187" s="23">
        <f>IF(ISNUMBER(AVERAGEIFS(Observed!O$2:O$3250,Observed!$A$2:$A$3250,$A187,Observed!$C$2:$C$3250,$C187)),AVERAGEIFS(Observed!O$2:O$3250,Observed!$A$2:$A$3250,$A187,Observed!$C$2:$C$3250,$C187),"")</f>
        <v>294.5</v>
      </c>
      <c r="P187" s="23" t="str">
        <f>IF(ISNUMBER(AVERAGEIFS(Observed!P$2:P$3250,Observed!$A$2:$A$3250,$A187,Observed!$C$2:$C$3250,$C187)),AVERAGEIFS(Observed!P$2:P$3250,Observed!$A$2:$A$3250,$A187,Observed!$C$2:$C$3250,$C187),"")</f>
        <v/>
      </c>
      <c r="Q187" s="23" t="str">
        <f>IF(ISNUMBER(AVERAGEIFS(Observed!Q$2:Q$3250,Observed!$A$2:$A$3250,$A187,Observed!$C$2:$C$3250,$C187)),AVERAGEIFS(Observed!Q$2:Q$3250,Observed!$A$2:$A$3250,$A187,Observed!$C$2:$C$3250,$C187),"")</f>
        <v/>
      </c>
      <c r="R187" s="23" t="str">
        <f>IF(ISNUMBER(AVERAGEIFS(Observed!R$2:R$3250,Observed!$A$2:$A$3250,$A187,Observed!$C$2:$C$3250,$C187)),AVERAGEIFS(Observed!R$2:R$3250,Observed!$A$2:$A$3250,$A187,Observed!$C$2:$C$3250,$C187),"")</f>
        <v/>
      </c>
      <c r="S187" s="24" t="str">
        <f>IF(ISNUMBER(AVERAGEIFS(Observed!S$2:S$3250,Observed!$A$2:$A$3250,$A187,Observed!$C$2:$C$3250,$C187)),AVERAGEIFS(Observed!S$2:S$3250,Observed!$A$2:$A$3250,$A187,Observed!$C$2:$C$3250,$C187),"")</f>
        <v/>
      </c>
      <c r="T187" s="24" t="str">
        <f>IF(ISNUMBER(AVERAGEIFS(Observed!T$2:T$3250,Observed!$A$2:$A$3250,$A187,Observed!$C$2:$C$3250,$C187)),AVERAGEIFS(Observed!T$2:T$3250,Observed!$A$2:$A$3250,$A187,Observed!$C$2:$C$3250,$C187),"")</f>
        <v/>
      </c>
      <c r="U187" s="24" t="str">
        <f>IF(ISNUMBER(AVERAGEIFS(Observed!U$2:U$3250,Observed!$A$2:$A$3250,$A187,Observed!$C$2:$C$3250,$C187)),AVERAGEIFS(Observed!U$2:U$3250,Observed!$A$2:$A$3250,$A187,Observed!$C$2:$C$3250,$C187),"")</f>
        <v/>
      </c>
      <c r="V187" s="23" t="str">
        <f>IF(ISNUMBER(AVERAGEIFS(Observed!V$2:V$3250,Observed!$A$2:$A$3250,$A187,Observed!$C$2:$C$3250,$C187)),AVERAGEIFS(Observed!V$2:V$3250,Observed!$A$2:$A$3250,$A187,Observed!$C$2:$C$3250,$C187),"")</f>
        <v/>
      </c>
      <c r="W187" s="25" t="str">
        <f>IF(ISNUMBER(AVERAGEIFS(Observed!W$2:W$3250,Observed!$A$2:$A$3250,$A187,Observed!$C$2:$C$3250,$C187)),AVERAGEIFS(Observed!W$2:W$3250,Observed!$A$2:$A$3250,$A187,Observed!$C$2:$C$3250,$C187),"")</f>
        <v/>
      </c>
      <c r="X187" s="25" t="str">
        <f>IF(ISNUMBER(AVERAGEIFS(Observed!X$2:X$3250,Observed!$A$2:$A$3250,$A187,Observed!$C$2:$C$3250,$C187)),AVERAGEIFS(Observed!X$2:X$3250,Observed!$A$2:$A$3250,$A187,Observed!$C$2:$C$3250,$C187),"")</f>
        <v/>
      </c>
      <c r="Y187" s="23" t="str">
        <f>IF(ISNUMBER(AVERAGEIFS(Observed!Y$2:Y$3250,Observed!$A$2:$A$3250,$A187,Observed!$C$2:$C$3250,$C187)),AVERAGEIFS(Observed!Y$2:Y$3250,Observed!$A$2:$A$3250,$A187,Observed!$C$2:$C$3250,$C187),"")</f>
        <v/>
      </c>
      <c r="Z187" s="23" t="str">
        <f>IF(ISNUMBER(AVERAGEIFS(Observed!Z$2:Z$3250,Observed!$A$2:$A$3250,$A187,Observed!$C$2:$C$3250,$C187)),AVERAGEIFS(Observed!Z$2:Z$3250,Observed!$A$2:$A$3250,$A187,Observed!$C$2:$C$3250,$C187),"")</f>
        <v/>
      </c>
      <c r="AA187" s="23" t="str">
        <f>IF(ISNUMBER(AVERAGEIFS(Observed!AA$2:AA$3250,Observed!$A$2:$A$3250,$A187,Observed!$C$2:$C$3250,$C187)),AVERAGEIFS(Observed!AA$2:AA$3250,Observed!$A$2:$A$3250,$A187,Observed!$C$2:$C$3250,$C187),"")</f>
        <v/>
      </c>
      <c r="AB187" s="23" t="str">
        <f>IF(ISNUMBER(AVERAGEIFS(Observed!AB$2:AB$3250,Observed!$A$2:$A$3250,$A187,Observed!$C$2:$C$3250,$C187)),AVERAGEIFS(Observed!AB$2:AB$3250,Observed!$A$2:$A$3250,$A187,Observed!$C$2:$C$3250,$C187),"")</f>
        <v/>
      </c>
      <c r="AC187" s="23" t="str">
        <f>IF(ISNUMBER(AVERAGEIFS(Observed!AC$2:AC$3250,Observed!$A$2:$A$3250,$A187,Observed!$C$2:$C$3250,$C187)),AVERAGEIFS(Observed!AC$2:AC$3250,Observed!$A$2:$A$3250,$A187,Observed!$C$2:$C$3250,$C187),"")</f>
        <v/>
      </c>
      <c r="AD187" s="23" t="str">
        <f>IF(ISNUMBER(AVERAGEIFS(Observed!AD$2:AD$3250,Observed!$A$2:$A$3250,$A187,Observed!$C$2:$C$3250,$C187)),AVERAGEIFS(Observed!AD$2:AD$3250,Observed!$A$2:$A$3250,$A187,Observed!$C$2:$C$3250,$C187),"")</f>
        <v/>
      </c>
      <c r="AE187" s="23" t="str">
        <f>IF(ISNUMBER(AVERAGEIFS(Observed!AE$2:AE$3250,Observed!$A$2:$A$3250,$A187,Observed!$C$2:$C$3250,$C187)),AVERAGEIFS(Observed!AE$2:AE$3250,Observed!$A$2:$A$3250,$A187,Observed!$C$2:$C$3250,$C187),"")</f>
        <v/>
      </c>
      <c r="AF187" s="23" t="str">
        <f>IF(ISNUMBER(AVERAGEIFS(Observed!AF$2:AF$3250,Observed!$A$2:$A$3250,$A187,Observed!$C$2:$C$3250,$C187)),AVERAGEIFS(Observed!AF$2:AF$3250,Observed!$A$2:$A$3250,$A187,Observed!$C$2:$C$3250,$C187),"")</f>
        <v/>
      </c>
      <c r="AG187" s="23" t="str">
        <f>IF(ISNUMBER(AVERAGEIFS(Observed!AG$2:AG$3250,Observed!$A$2:$A$3250,$A187,Observed!$C$2:$C$3250,$C187)),AVERAGEIFS(Observed!AG$2:AG$3250,Observed!$A$2:$A$3250,$A187,Observed!$C$2:$C$3250,$C187),"")</f>
        <v/>
      </c>
      <c r="AH187" s="24" t="str">
        <f>IF(ISNUMBER(AVERAGEIFS(Observed!AH$2:AH$3250,Observed!$A$2:$A$3250,$A187,Observed!$C$2:$C$3250,$C187)),AVERAGEIFS(Observed!AH$2:AH$3250,Observed!$A$2:$A$3250,$A187,Observed!$C$2:$C$3250,$C187),"")</f>
        <v/>
      </c>
      <c r="AI187" s="24" t="str">
        <f>IF(ISNUMBER(AVERAGEIFS(Observed!AI$2:AI$3250,Observed!$A$2:$A$3250,$A187,Observed!$C$2:$C$3250,$C187)),AVERAGEIFS(Observed!AI$2:AI$3250,Observed!$A$2:$A$3250,$A187,Observed!$C$2:$C$3250,$C187),"")</f>
        <v/>
      </c>
      <c r="AJ187" s="24" t="str">
        <f>IF(ISNUMBER(AVERAGEIFS(Observed!AJ$2:AJ$3250,Observed!$A$2:$A$3250,$A187,Observed!$C$2:$C$3250,$C187)),AVERAGEIFS(Observed!AJ$2:AJ$3250,Observed!$A$2:$A$3250,$A187,Observed!$C$2:$C$3250,$C187),"")</f>
        <v/>
      </c>
      <c r="AK187" s="23" t="str">
        <f>IF(ISNUMBER(AVERAGEIFS(Observed!AK$2:AK$3250,Observed!$A$2:$A$3250,$A187,Observed!$C$2:$C$3250,$C187)),AVERAGEIFS(Observed!AK$2:AK$3250,Observed!$A$2:$A$3250,$A187,Observed!$C$2:$C$3250,$C187),"")</f>
        <v/>
      </c>
      <c r="AL187" s="24" t="str">
        <f>IF(ISNUMBER(AVERAGEIFS(Observed!AL$2:AL$3250,Observed!$A$2:$A$3250,$A187,Observed!$C$2:$C$3250,$C187)),AVERAGEIFS(Observed!AL$2:AL$3250,Observed!$A$2:$A$3250,$A187,Observed!$C$2:$C$3250,$C187),"")</f>
        <v/>
      </c>
      <c r="AM187" s="24" t="str">
        <f>IF(ISNUMBER(AVERAGEIFS(Observed!AM$2:AM$3250,Observed!$A$2:$A$3250,$A187,Observed!$C$2:$C$3250,$C187)),AVERAGEIFS(Observed!AM$2:AM$3250,Observed!$A$2:$A$3250,$A187,Observed!$C$2:$C$3250,$C187),"")</f>
        <v/>
      </c>
      <c r="AN187" s="24" t="str">
        <f>IF(ISNUMBER(AVERAGEIFS(Observed!AN$2:AN$3250,Observed!$A$2:$A$3250,$A187,Observed!$C$2:$C$3250,$C187)),AVERAGEIFS(Observed!AN$2:AN$3250,Observed!$A$2:$A$3250,$A187,Observed!$C$2:$C$3250,$C187),"")</f>
        <v/>
      </c>
      <c r="AO187" s="24" t="str">
        <f>IF(ISNUMBER(AVERAGEIFS(Observed!AO$2:AO$3250,Observed!$A$2:$A$3250,$A187,Observed!$C$2:$C$3250,$C187)),AVERAGEIFS(Observed!AO$2:AO$3250,Observed!$A$2:$A$3250,$A187,Observed!$C$2:$C$3250,$C187),"")</f>
        <v/>
      </c>
      <c r="AP187" s="24" t="str">
        <f>IF(ISNUMBER(AVERAGEIFS(Observed!AP$2:AP$3250,Observed!$A$2:$A$3250,$A187,Observed!$C$2:$C$3250,$C187)),AVERAGEIFS(Observed!AP$2:AP$3250,Observed!$A$2:$A$3250,$A187,Observed!$C$2:$C$3250,$C187),"")</f>
        <v/>
      </c>
      <c r="AQ187" s="24" t="str">
        <f>IF(ISNUMBER(AVERAGEIFS(Observed!AQ$2:AQ$3250,Observed!$A$2:$A$3250,$A187,Observed!$C$2:$C$3250,$C187)),AVERAGEIFS(Observed!AQ$2:AQ$3250,Observed!$A$2:$A$3250,$A187,Observed!$C$2:$C$3250,$C187),"")</f>
        <v/>
      </c>
      <c r="AR187" s="24" t="str">
        <f>IF(ISNUMBER(AVERAGEIFS(Observed!AR$2:AR$3250,Observed!$A$2:$A$3250,$A187,Observed!$C$2:$C$3250,$C187)),AVERAGEIFS(Observed!AR$2:AR$3250,Observed!$A$2:$A$3250,$A187,Observed!$C$2:$C$3250,$C187),"")</f>
        <v/>
      </c>
      <c r="AS187" s="23" t="str">
        <f>IF(ISNUMBER(AVERAGEIFS(Observed!AS$2:AS$3250,Observed!$A$2:$A$3250,$A187,Observed!$C$2:$C$3250,$C187)),AVERAGEIFS(Observed!AS$2:AS$3250,Observed!$A$2:$A$3250,$A187,Observed!$C$2:$C$3250,$C187),"")</f>
        <v/>
      </c>
      <c r="AT187" s="24" t="str">
        <f>IF(ISNUMBER(AVERAGEIFS(Observed!AT$2:AT$3250,Observed!$A$2:$A$3250,$A187,Observed!$C$2:$C$3250,$C187)),AVERAGEIFS(Observed!AT$2:AT$3250,Observed!$A$2:$A$3250,$A187,Observed!$C$2:$C$3250,$C187),"")</f>
        <v/>
      </c>
      <c r="AU187" s="23" t="str">
        <f>IF(ISNUMBER(AVERAGEIFS(Observed!AU$2:AU$3250,Observed!$A$2:$A$3250,$A187,Observed!$C$2:$C$3250,$C187)),AVERAGEIFS(Observed!AU$2:AU$3250,Observed!$A$2:$A$3250,$A187,Observed!$C$2:$C$3250,$C187),"")</f>
        <v/>
      </c>
      <c r="AV187" s="23" t="str">
        <f>IF(ISNUMBER(AVERAGEIFS(Observed!AV$2:AV$3250,Observed!$A$2:$A$3250,$A187,Observed!$C$2:$C$3250,$C187)),AVERAGEIFS(Observed!AV$2:AV$3250,Observed!$A$2:$A$3250,$A187,Observed!$C$2:$C$3250,$C187),"")</f>
        <v/>
      </c>
      <c r="AW187" s="2">
        <f>COUNTIFS(Observed!$A$2:$A$3250,$A187,Observed!$C$2:$C$3250,$C187)</f>
        <v>3</v>
      </c>
      <c r="AX187" s="2">
        <f t="shared" si="2"/>
        <v>1</v>
      </c>
    </row>
    <row r="188" spans="1:50" x14ac:dyDescent="0.25">
      <c r="A188" s="4" t="s">
        <v>117</v>
      </c>
      <c r="B188" t="s">
        <v>24</v>
      </c>
      <c r="C188" s="3">
        <v>42298</v>
      </c>
      <c r="D188">
        <v>1</v>
      </c>
      <c r="E188">
        <v>0</v>
      </c>
      <c r="J188" s="2" t="s">
        <v>45</v>
      </c>
      <c r="K188" s="2" t="s">
        <v>26</v>
      </c>
      <c r="L188">
        <v>8</v>
      </c>
      <c r="M188" s="2" t="s">
        <v>21</v>
      </c>
      <c r="N188" s="22" t="str">
        <f>IF(ISNUMBER(AVERAGEIFS(Observed!N$2:N$3250,Observed!$A$2:$A$3250,$A188,Observed!$C$2:$C$3250,$C188)),AVERAGEIFS(Observed!N$2:N$3250,Observed!$A$2:$A$3250,$A188,Observed!$C$2:$C$3250,$C188),"")</f>
        <v/>
      </c>
      <c r="O188" s="23" t="str">
        <f>IF(ISNUMBER(AVERAGEIFS(Observed!O$2:O$3250,Observed!$A$2:$A$3250,$A188,Observed!$C$2:$C$3250,$C188)),AVERAGEIFS(Observed!O$2:O$3250,Observed!$A$2:$A$3250,$A188,Observed!$C$2:$C$3250,$C188),"")</f>
        <v/>
      </c>
      <c r="P188" s="23">
        <f>IF(ISNUMBER(AVERAGEIFS(Observed!P$2:P$3250,Observed!$A$2:$A$3250,$A188,Observed!$C$2:$C$3250,$C188)),AVERAGEIFS(Observed!P$2:P$3250,Observed!$A$2:$A$3250,$A188,Observed!$C$2:$C$3250,$C188),"")</f>
        <v>71.540000000000006</v>
      </c>
      <c r="Q188" s="23">
        <f>IF(ISNUMBER(AVERAGEIFS(Observed!Q$2:Q$3250,Observed!$A$2:$A$3250,$A188,Observed!$C$2:$C$3250,$C188)),AVERAGEIFS(Observed!Q$2:Q$3250,Observed!$A$2:$A$3250,$A188,Observed!$C$2:$C$3250,$C188),"")</f>
        <v>71.540000000000006</v>
      </c>
      <c r="R188" s="23">
        <f>IF(ISNUMBER(AVERAGEIFS(Observed!R$2:R$3250,Observed!$A$2:$A$3250,$A188,Observed!$C$2:$C$3250,$C188)),AVERAGEIFS(Observed!R$2:R$3250,Observed!$A$2:$A$3250,$A188,Observed!$C$2:$C$3250,$C188),"")</f>
        <v>105.68999999999998</v>
      </c>
      <c r="S188" s="24" t="str">
        <f>IF(ISNUMBER(AVERAGEIFS(Observed!S$2:S$3250,Observed!$A$2:$A$3250,$A188,Observed!$C$2:$C$3250,$C188)),AVERAGEIFS(Observed!S$2:S$3250,Observed!$A$2:$A$3250,$A188,Observed!$C$2:$C$3250,$C188),"")</f>
        <v/>
      </c>
      <c r="T188" s="24" t="str">
        <f>IF(ISNUMBER(AVERAGEIFS(Observed!T$2:T$3250,Observed!$A$2:$A$3250,$A188,Observed!$C$2:$C$3250,$C188)),AVERAGEIFS(Observed!T$2:T$3250,Observed!$A$2:$A$3250,$A188,Observed!$C$2:$C$3250,$C188),"")</f>
        <v/>
      </c>
      <c r="U188" s="24" t="str">
        <f>IF(ISNUMBER(AVERAGEIFS(Observed!U$2:U$3250,Observed!$A$2:$A$3250,$A188,Observed!$C$2:$C$3250,$C188)),AVERAGEIFS(Observed!U$2:U$3250,Observed!$A$2:$A$3250,$A188,Observed!$C$2:$C$3250,$C188),"")</f>
        <v/>
      </c>
      <c r="V188" s="23" t="str">
        <f>IF(ISNUMBER(AVERAGEIFS(Observed!V$2:V$3250,Observed!$A$2:$A$3250,$A188,Observed!$C$2:$C$3250,$C188)),AVERAGEIFS(Observed!V$2:V$3250,Observed!$A$2:$A$3250,$A188,Observed!$C$2:$C$3250,$C188),"")</f>
        <v/>
      </c>
      <c r="W188" s="25" t="str">
        <f>IF(ISNUMBER(AVERAGEIFS(Observed!W$2:W$3250,Observed!$A$2:$A$3250,$A188,Observed!$C$2:$C$3250,$C188)),AVERAGEIFS(Observed!W$2:W$3250,Observed!$A$2:$A$3250,$A188,Observed!$C$2:$C$3250,$C188),"")</f>
        <v/>
      </c>
      <c r="X188" s="25" t="str">
        <f>IF(ISNUMBER(AVERAGEIFS(Observed!X$2:X$3250,Observed!$A$2:$A$3250,$A188,Observed!$C$2:$C$3250,$C188)),AVERAGEIFS(Observed!X$2:X$3250,Observed!$A$2:$A$3250,$A188,Observed!$C$2:$C$3250,$C188),"")</f>
        <v/>
      </c>
      <c r="Y188" s="23" t="str">
        <f>IF(ISNUMBER(AVERAGEIFS(Observed!Y$2:Y$3250,Observed!$A$2:$A$3250,$A188,Observed!$C$2:$C$3250,$C188)),AVERAGEIFS(Observed!Y$2:Y$3250,Observed!$A$2:$A$3250,$A188,Observed!$C$2:$C$3250,$C188),"")</f>
        <v/>
      </c>
      <c r="Z188" s="23" t="str">
        <f>IF(ISNUMBER(AVERAGEIFS(Observed!Z$2:Z$3250,Observed!$A$2:$A$3250,$A188,Observed!$C$2:$C$3250,$C188)),AVERAGEIFS(Observed!Z$2:Z$3250,Observed!$A$2:$A$3250,$A188,Observed!$C$2:$C$3250,$C188),"")</f>
        <v/>
      </c>
      <c r="AA188" s="23" t="str">
        <f>IF(ISNUMBER(AVERAGEIFS(Observed!AA$2:AA$3250,Observed!$A$2:$A$3250,$A188,Observed!$C$2:$C$3250,$C188)),AVERAGEIFS(Observed!AA$2:AA$3250,Observed!$A$2:$A$3250,$A188,Observed!$C$2:$C$3250,$C188),"")</f>
        <v/>
      </c>
      <c r="AB188" s="23" t="str">
        <f>IF(ISNUMBER(AVERAGEIFS(Observed!AB$2:AB$3250,Observed!$A$2:$A$3250,$A188,Observed!$C$2:$C$3250,$C188)),AVERAGEIFS(Observed!AB$2:AB$3250,Observed!$A$2:$A$3250,$A188,Observed!$C$2:$C$3250,$C188),"")</f>
        <v/>
      </c>
      <c r="AC188" s="23" t="str">
        <f>IF(ISNUMBER(AVERAGEIFS(Observed!AC$2:AC$3250,Observed!$A$2:$A$3250,$A188,Observed!$C$2:$C$3250,$C188)),AVERAGEIFS(Observed!AC$2:AC$3250,Observed!$A$2:$A$3250,$A188,Observed!$C$2:$C$3250,$C188),"")</f>
        <v/>
      </c>
      <c r="AD188" s="23" t="str">
        <f>IF(ISNUMBER(AVERAGEIFS(Observed!AD$2:AD$3250,Observed!$A$2:$A$3250,$A188,Observed!$C$2:$C$3250,$C188)),AVERAGEIFS(Observed!AD$2:AD$3250,Observed!$A$2:$A$3250,$A188,Observed!$C$2:$C$3250,$C188),"")</f>
        <v/>
      </c>
      <c r="AE188" s="23" t="str">
        <f>IF(ISNUMBER(AVERAGEIFS(Observed!AE$2:AE$3250,Observed!$A$2:$A$3250,$A188,Observed!$C$2:$C$3250,$C188)),AVERAGEIFS(Observed!AE$2:AE$3250,Observed!$A$2:$A$3250,$A188,Observed!$C$2:$C$3250,$C188),"")</f>
        <v/>
      </c>
      <c r="AF188" s="23" t="str">
        <f>IF(ISNUMBER(AVERAGEIFS(Observed!AF$2:AF$3250,Observed!$A$2:$A$3250,$A188,Observed!$C$2:$C$3250,$C188)),AVERAGEIFS(Observed!AF$2:AF$3250,Observed!$A$2:$A$3250,$A188,Observed!$C$2:$C$3250,$C188),"")</f>
        <v/>
      </c>
      <c r="AG188" s="23" t="str">
        <f>IF(ISNUMBER(AVERAGEIFS(Observed!AG$2:AG$3250,Observed!$A$2:$A$3250,$A188,Observed!$C$2:$C$3250,$C188)),AVERAGEIFS(Observed!AG$2:AG$3250,Observed!$A$2:$A$3250,$A188,Observed!$C$2:$C$3250,$C188),"")</f>
        <v/>
      </c>
      <c r="AH188" s="24" t="str">
        <f>IF(ISNUMBER(AVERAGEIFS(Observed!AH$2:AH$3250,Observed!$A$2:$A$3250,$A188,Observed!$C$2:$C$3250,$C188)),AVERAGEIFS(Observed!AH$2:AH$3250,Observed!$A$2:$A$3250,$A188,Observed!$C$2:$C$3250,$C188),"")</f>
        <v/>
      </c>
      <c r="AI188" s="24" t="str">
        <f>IF(ISNUMBER(AVERAGEIFS(Observed!AI$2:AI$3250,Observed!$A$2:$A$3250,$A188,Observed!$C$2:$C$3250,$C188)),AVERAGEIFS(Observed!AI$2:AI$3250,Observed!$A$2:$A$3250,$A188,Observed!$C$2:$C$3250,$C188),"")</f>
        <v/>
      </c>
      <c r="AJ188" s="24" t="str">
        <f>IF(ISNUMBER(AVERAGEIFS(Observed!AJ$2:AJ$3250,Observed!$A$2:$A$3250,$A188,Observed!$C$2:$C$3250,$C188)),AVERAGEIFS(Observed!AJ$2:AJ$3250,Observed!$A$2:$A$3250,$A188,Observed!$C$2:$C$3250,$C188),"")</f>
        <v/>
      </c>
      <c r="AK188" s="23" t="str">
        <f>IF(ISNUMBER(AVERAGEIFS(Observed!AK$2:AK$3250,Observed!$A$2:$A$3250,$A188,Observed!$C$2:$C$3250,$C188)),AVERAGEIFS(Observed!AK$2:AK$3250,Observed!$A$2:$A$3250,$A188,Observed!$C$2:$C$3250,$C188),"")</f>
        <v/>
      </c>
      <c r="AL188" s="24">
        <f>IF(ISNUMBER(AVERAGEIFS(Observed!AL$2:AL$3250,Observed!$A$2:$A$3250,$A188,Observed!$C$2:$C$3250,$C188)),AVERAGEIFS(Observed!AL$2:AL$3250,Observed!$A$2:$A$3250,$A188,Observed!$C$2:$C$3250,$C188),"")</f>
        <v>0.55533333333333335</v>
      </c>
      <c r="AM188" s="24">
        <f>IF(ISNUMBER(AVERAGEIFS(Observed!AM$2:AM$3250,Observed!$A$2:$A$3250,$A188,Observed!$C$2:$C$3250,$C188)),AVERAGEIFS(Observed!AM$2:AM$3250,Observed!$A$2:$A$3250,$A188,Observed!$C$2:$C$3250,$C188),"")</f>
        <v>0.38266666666666665</v>
      </c>
      <c r="AN188" s="24" t="str">
        <f>IF(ISNUMBER(AVERAGEIFS(Observed!AN$2:AN$3250,Observed!$A$2:$A$3250,$A188,Observed!$C$2:$C$3250,$C188)),AVERAGEIFS(Observed!AN$2:AN$3250,Observed!$A$2:$A$3250,$A188,Observed!$C$2:$C$3250,$C188),"")</f>
        <v/>
      </c>
      <c r="AO188" s="24" t="str">
        <f>IF(ISNUMBER(AVERAGEIFS(Observed!AO$2:AO$3250,Observed!$A$2:$A$3250,$A188,Observed!$C$2:$C$3250,$C188)),AVERAGEIFS(Observed!AO$2:AO$3250,Observed!$A$2:$A$3250,$A188,Observed!$C$2:$C$3250,$C188),"")</f>
        <v/>
      </c>
      <c r="AP188" s="24" t="str">
        <f>IF(ISNUMBER(AVERAGEIFS(Observed!AP$2:AP$3250,Observed!$A$2:$A$3250,$A188,Observed!$C$2:$C$3250,$C188)),AVERAGEIFS(Observed!AP$2:AP$3250,Observed!$A$2:$A$3250,$A188,Observed!$C$2:$C$3250,$C188),"")</f>
        <v/>
      </c>
      <c r="AQ188" s="24" t="str">
        <f>IF(ISNUMBER(AVERAGEIFS(Observed!AQ$2:AQ$3250,Observed!$A$2:$A$3250,$A188,Observed!$C$2:$C$3250,$C188)),AVERAGEIFS(Observed!AQ$2:AQ$3250,Observed!$A$2:$A$3250,$A188,Observed!$C$2:$C$3250,$C188),"")</f>
        <v/>
      </c>
      <c r="AR188" s="24">
        <f>IF(ISNUMBER(AVERAGEIFS(Observed!AR$2:AR$3250,Observed!$A$2:$A$3250,$A188,Observed!$C$2:$C$3250,$C188)),AVERAGEIFS(Observed!AR$2:AR$3250,Observed!$A$2:$A$3250,$A188,Observed!$C$2:$C$3250,$C188),"")</f>
        <v>0</v>
      </c>
      <c r="AS188" s="23" t="str">
        <f>IF(ISNUMBER(AVERAGEIFS(Observed!AS$2:AS$3250,Observed!$A$2:$A$3250,$A188,Observed!$C$2:$C$3250,$C188)),AVERAGEIFS(Observed!AS$2:AS$3250,Observed!$A$2:$A$3250,$A188,Observed!$C$2:$C$3250,$C188),"")</f>
        <v/>
      </c>
      <c r="AT188" s="24" t="str">
        <f>IF(ISNUMBER(AVERAGEIFS(Observed!AT$2:AT$3250,Observed!$A$2:$A$3250,$A188,Observed!$C$2:$C$3250,$C188)),AVERAGEIFS(Observed!AT$2:AT$3250,Observed!$A$2:$A$3250,$A188,Observed!$C$2:$C$3250,$C188),"")</f>
        <v/>
      </c>
      <c r="AU188" s="23" t="str">
        <f>IF(ISNUMBER(AVERAGEIFS(Observed!AU$2:AU$3250,Observed!$A$2:$A$3250,$A188,Observed!$C$2:$C$3250,$C188)),AVERAGEIFS(Observed!AU$2:AU$3250,Observed!$A$2:$A$3250,$A188,Observed!$C$2:$C$3250,$C188),"")</f>
        <v/>
      </c>
      <c r="AV188" s="23" t="str">
        <f>IF(ISNUMBER(AVERAGEIFS(Observed!AV$2:AV$3250,Observed!$A$2:$A$3250,$A188,Observed!$C$2:$C$3250,$C188)),AVERAGEIFS(Observed!AV$2:AV$3250,Observed!$A$2:$A$3250,$A188,Observed!$C$2:$C$3250,$C188),"")</f>
        <v/>
      </c>
      <c r="AW188" s="2">
        <f>COUNTIFS(Observed!$A$2:$A$3250,$A188,Observed!$C$2:$C$3250,$C188)</f>
        <v>3</v>
      </c>
      <c r="AX188" s="2">
        <f t="shared" si="2"/>
        <v>6</v>
      </c>
    </row>
    <row r="189" spans="1:50" x14ac:dyDescent="0.25">
      <c r="A189" s="4" t="s">
        <v>118</v>
      </c>
      <c r="B189" t="s">
        <v>24</v>
      </c>
      <c r="C189" s="3">
        <v>42298</v>
      </c>
      <c r="D189">
        <v>1</v>
      </c>
      <c r="E189">
        <v>50</v>
      </c>
      <c r="J189" s="2" t="s">
        <v>45</v>
      </c>
      <c r="K189" s="2" t="s">
        <v>26</v>
      </c>
      <c r="L189">
        <v>8</v>
      </c>
      <c r="M189" s="2" t="s">
        <v>21</v>
      </c>
      <c r="N189" s="22" t="str">
        <f>IF(ISNUMBER(AVERAGEIFS(Observed!N$2:N$3250,Observed!$A$2:$A$3250,$A189,Observed!$C$2:$C$3250,$C189)),AVERAGEIFS(Observed!N$2:N$3250,Observed!$A$2:$A$3250,$A189,Observed!$C$2:$C$3250,$C189),"")</f>
        <v/>
      </c>
      <c r="O189" s="23" t="str">
        <f>IF(ISNUMBER(AVERAGEIFS(Observed!O$2:O$3250,Observed!$A$2:$A$3250,$A189,Observed!$C$2:$C$3250,$C189)),AVERAGEIFS(Observed!O$2:O$3250,Observed!$A$2:$A$3250,$A189,Observed!$C$2:$C$3250,$C189),"")</f>
        <v/>
      </c>
      <c r="P189" s="23">
        <f>IF(ISNUMBER(AVERAGEIFS(Observed!P$2:P$3250,Observed!$A$2:$A$3250,$A189,Observed!$C$2:$C$3250,$C189)),AVERAGEIFS(Observed!P$2:P$3250,Observed!$A$2:$A$3250,$A189,Observed!$C$2:$C$3250,$C189),"")</f>
        <v>60.446666666666665</v>
      </c>
      <c r="Q189" s="23">
        <f>IF(ISNUMBER(AVERAGEIFS(Observed!Q$2:Q$3250,Observed!$A$2:$A$3250,$A189,Observed!$C$2:$C$3250,$C189)),AVERAGEIFS(Observed!Q$2:Q$3250,Observed!$A$2:$A$3250,$A189,Observed!$C$2:$C$3250,$C189),"")</f>
        <v>60.446666666666665</v>
      </c>
      <c r="R189" s="23">
        <f>IF(ISNUMBER(AVERAGEIFS(Observed!R$2:R$3250,Observed!$A$2:$A$3250,$A189,Observed!$C$2:$C$3250,$C189)),AVERAGEIFS(Observed!R$2:R$3250,Observed!$A$2:$A$3250,$A189,Observed!$C$2:$C$3250,$C189),"")</f>
        <v>92.163333333333341</v>
      </c>
      <c r="S189" s="24" t="str">
        <f>IF(ISNUMBER(AVERAGEIFS(Observed!S$2:S$3250,Observed!$A$2:$A$3250,$A189,Observed!$C$2:$C$3250,$C189)),AVERAGEIFS(Observed!S$2:S$3250,Observed!$A$2:$A$3250,$A189,Observed!$C$2:$C$3250,$C189),"")</f>
        <v/>
      </c>
      <c r="T189" s="24" t="str">
        <f>IF(ISNUMBER(AVERAGEIFS(Observed!T$2:T$3250,Observed!$A$2:$A$3250,$A189,Observed!$C$2:$C$3250,$C189)),AVERAGEIFS(Observed!T$2:T$3250,Observed!$A$2:$A$3250,$A189,Observed!$C$2:$C$3250,$C189),"")</f>
        <v/>
      </c>
      <c r="U189" s="24" t="str">
        <f>IF(ISNUMBER(AVERAGEIFS(Observed!U$2:U$3250,Observed!$A$2:$A$3250,$A189,Observed!$C$2:$C$3250,$C189)),AVERAGEIFS(Observed!U$2:U$3250,Observed!$A$2:$A$3250,$A189,Observed!$C$2:$C$3250,$C189),"")</f>
        <v/>
      </c>
      <c r="V189" s="23" t="str">
        <f>IF(ISNUMBER(AVERAGEIFS(Observed!V$2:V$3250,Observed!$A$2:$A$3250,$A189,Observed!$C$2:$C$3250,$C189)),AVERAGEIFS(Observed!V$2:V$3250,Observed!$A$2:$A$3250,$A189,Observed!$C$2:$C$3250,$C189),"")</f>
        <v/>
      </c>
      <c r="W189" s="25" t="str">
        <f>IF(ISNUMBER(AVERAGEIFS(Observed!W$2:W$3250,Observed!$A$2:$A$3250,$A189,Observed!$C$2:$C$3250,$C189)),AVERAGEIFS(Observed!W$2:W$3250,Observed!$A$2:$A$3250,$A189,Observed!$C$2:$C$3250,$C189),"")</f>
        <v/>
      </c>
      <c r="X189" s="25" t="str">
        <f>IF(ISNUMBER(AVERAGEIFS(Observed!X$2:X$3250,Observed!$A$2:$A$3250,$A189,Observed!$C$2:$C$3250,$C189)),AVERAGEIFS(Observed!X$2:X$3250,Observed!$A$2:$A$3250,$A189,Observed!$C$2:$C$3250,$C189),"")</f>
        <v/>
      </c>
      <c r="Y189" s="23" t="str">
        <f>IF(ISNUMBER(AVERAGEIFS(Observed!Y$2:Y$3250,Observed!$A$2:$A$3250,$A189,Observed!$C$2:$C$3250,$C189)),AVERAGEIFS(Observed!Y$2:Y$3250,Observed!$A$2:$A$3250,$A189,Observed!$C$2:$C$3250,$C189),"")</f>
        <v/>
      </c>
      <c r="Z189" s="23" t="str">
        <f>IF(ISNUMBER(AVERAGEIFS(Observed!Z$2:Z$3250,Observed!$A$2:$A$3250,$A189,Observed!$C$2:$C$3250,$C189)),AVERAGEIFS(Observed!Z$2:Z$3250,Observed!$A$2:$A$3250,$A189,Observed!$C$2:$C$3250,$C189),"")</f>
        <v/>
      </c>
      <c r="AA189" s="23" t="str">
        <f>IF(ISNUMBER(AVERAGEIFS(Observed!AA$2:AA$3250,Observed!$A$2:$A$3250,$A189,Observed!$C$2:$C$3250,$C189)),AVERAGEIFS(Observed!AA$2:AA$3250,Observed!$A$2:$A$3250,$A189,Observed!$C$2:$C$3250,$C189),"")</f>
        <v/>
      </c>
      <c r="AB189" s="23" t="str">
        <f>IF(ISNUMBER(AVERAGEIFS(Observed!AB$2:AB$3250,Observed!$A$2:$A$3250,$A189,Observed!$C$2:$C$3250,$C189)),AVERAGEIFS(Observed!AB$2:AB$3250,Observed!$A$2:$A$3250,$A189,Observed!$C$2:$C$3250,$C189),"")</f>
        <v/>
      </c>
      <c r="AC189" s="23" t="str">
        <f>IF(ISNUMBER(AVERAGEIFS(Observed!AC$2:AC$3250,Observed!$A$2:$A$3250,$A189,Observed!$C$2:$C$3250,$C189)),AVERAGEIFS(Observed!AC$2:AC$3250,Observed!$A$2:$A$3250,$A189,Observed!$C$2:$C$3250,$C189),"")</f>
        <v/>
      </c>
      <c r="AD189" s="23" t="str">
        <f>IF(ISNUMBER(AVERAGEIFS(Observed!AD$2:AD$3250,Observed!$A$2:$A$3250,$A189,Observed!$C$2:$C$3250,$C189)),AVERAGEIFS(Observed!AD$2:AD$3250,Observed!$A$2:$A$3250,$A189,Observed!$C$2:$C$3250,$C189),"")</f>
        <v/>
      </c>
      <c r="AE189" s="23" t="str">
        <f>IF(ISNUMBER(AVERAGEIFS(Observed!AE$2:AE$3250,Observed!$A$2:$A$3250,$A189,Observed!$C$2:$C$3250,$C189)),AVERAGEIFS(Observed!AE$2:AE$3250,Observed!$A$2:$A$3250,$A189,Observed!$C$2:$C$3250,$C189),"")</f>
        <v/>
      </c>
      <c r="AF189" s="23" t="str">
        <f>IF(ISNUMBER(AVERAGEIFS(Observed!AF$2:AF$3250,Observed!$A$2:$A$3250,$A189,Observed!$C$2:$C$3250,$C189)),AVERAGEIFS(Observed!AF$2:AF$3250,Observed!$A$2:$A$3250,$A189,Observed!$C$2:$C$3250,$C189),"")</f>
        <v/>
      </c>
      <c r="AG189" s="23" t="str">
        <f>IF(ISNUMBER(AVERAGEIFS(Observed!AG$2:AG$3250,Observed!$A$2:$A$3250,$A189,Observed!$C$2:$C$3250,$C189)),AVERAGEIFS(Observed!AG$2:AG$3250,Observed!$A$2:$A$3250,$A189,Observed!$C$2:$C$3250,$C189),"")</f>
        <v/>
      </c>
      <c r="AH189" s="24" t="str">
        <f>IF(ISNUMBER(AVERAGEIFS(Observed!AH$2:AH$3250,Observed!$A$2:$A$3250,$A189,Observed!$C$2:$C$3250,$C189)),AVERAGEIFS(Observed!AH$2:AH$3250,Observed!$A$2:$A$3250,$A189,Observed!$C$2:$C$3250,$C189),"")</f>
        <v/>
      </c>
      <c r="AI189" s="24" t="str">
        <f>IF(ISNUMBER(AVERAGEIFS(Observed!AI$2:AI$3250,Observed!$A$2:$A$3250,$A189,Observed!$C$2:$C$3250,$C189)),AVERAGEIFS(Observed!AI$2:AI$3250,Observed!$A$2:$A$3250,$A189,Observed!$C$2:$C$3250,$C189),"")</f>
        <v/>
      </c>
      <c r="AJ189" s="24" t="str">
        <f>IF(ISNUMBER(AVERAGEIFS(Observed!AJ$2:AJ$3250,Observed!$A$2:$A$3250,$A189,Observed!$C$2:$C$3250,$C189)),AVERAGEIFS(Observed!AJ$2:AJ$3250,Observed!$A$2:$A$3250,$A189,Observed!$C$2:$C$3250,$C189),"")</f>
        <v/>
      </c>
      <c r="AK189" s="23" t="str">
        <f>IF(ISNUMBER(AVERAGEIFS(Observed!AK$2:AK$3250,Observed!$A$2:$A$3250,$A189,Observed!$C$2:$C$3250,$C189)),AVERAGEIFS(Observed!AK$2:AK$3250,Observed!$A$2:$A$3250,$A189,Observed!$C$2:$C$3250,$C189),"")</f>
        <v/>
      </c>
      <c r="AL189" s="24">
        <f>IF(ISNUMBER(AVERAGEIFS(Observed!AL$2:AL$3250,Observed!$A$2:$A$3250,$A189,Observed!$C$2:$C$3250,$C189)),AVERAGEIFS(Observed!AL$2:AL$3250,Observed!$A$2:$A$3250,$A189,Observed!$C$2:$C$3250,$C189),"")</f>
        <v>0.78799999999999992</v>
      </c>
      <c r="AM189" s="24">
        <f>IF(ISNUMBER(AVERAGEIFS(Observed!AM$2:AM$3250,Observed!$A$2:$A$3250,$A189,Observed!$C$2:$C$3250,$C189)),AVERAGEIFS(Observed!AM$2:AM$3250,Observed!$A$2:$A$3250,$A189,Observed!$C$2:$C$3250,$C189),"")</f>
        <v>0.11966666666666666</v>
      </c>
      <c r="AN189" s="24" t="str">
        <f>IF(ISNUMBER(AVERAGEIFS(Observed!AN$2:AN$3250,Observed!$A$2:$A$3250,$A189,Observed!$C$2:$C$3250,$C189)),AVERAGEIFS(Observed!AN$2:AN$3250,Observed!$A$2:$A$3250,$A189,Observed!$C$2:$C$3250,$C189),"")</f>
        <v/>
      </c>
      <c r="AO189" s="24" t="str">
        <f>IF(ISNUMBER(AVERAGEIFS(Observed!AO$2:AO$3250,Observed!$A$2:$A$3250,$A189,Observed!$C$2:$C$3250,$C189)),AVERAGEIFS(Observed!AO$2:AO$3250,Observed!$A$2:$A$3250,$A189,Observed!$C$2:$C$3250,$C189),"")</f>
        <v/>
      </c>
      <c r="AP189" s="24" t="str">
        <f>IF(ISNUMBER(AVERAGEIFS(Observed!AP$2:AP$3250,Observed!$A$2:$A$3250,$A189,Observed!$C$2:$C$3250,$C189)),AVERAGEIFS(Observed!AP$2:AP$3250,Observed!$A$2:$A$3250,$A189,Observed!$C$2:$C$3250,$C189),"")</f>
        <v/>
      </c>
      <c r="AQ189" s="24" t="str">
        <f>IF(ISNUMBER(AVERAGEIFS(Observed!AQ$2:AQ$3250,Observed!$A$2:$A$3250,$A189,Observed!$C$2:$C$3250,$C189)),AVERAGEIFS(Observed!AQ$2:AQ$3250,Observed!$A$2:$A$3250,$A189,Observed!$C$2:$C$3250,$C189),"")</f>
        <v/>
      </c>
      <c r="AR189" s="24">
        <f>IF(ISNUMBER(AVERAGEIFS(Observed!AR$2:AR$3250,Observed!$A$2:$A$3250,$A189,Observed!$C$2:$C$3250,$C189)),AVERAGEIFS(Observed!AR$2:AR$3250,Observed!$A$2:$A$3250,$A189,Observed!$C$2:$C$3250,$C189),"")</f>
        <v>3.3333333333333332E-4</v>
      </c>
      <c r="AS189" s="23" t="str">
        <f>IF(ISNUMBER(AVERAGEIFS(Observed!AS$2:AS$3250,Observed!$A$2:$A$3250,$A189,Observed!$C$2:$C$3250,$C189)),AVERAGEIFS(Observed!AS$2:AS$3250,Observed!$A$2:$A$3250,$A189,Observed!$C$2:$C$3250,$C189),"")</f>
        <v/>
      </c>
      <c r="AT189" s="24" t="str">
        <f>IF(ISNUMBER(AVERAGEIFS(Observed!AT$2:AT$3250,Observed!$A$2:$A$3250,$A189,Observed!$C$2:$C$3250,$C189)),AVERAGEIFS(Observed!AT$2:AT$3250,Observed!$A$2:$A$3250,$A189,Observed!$C$2:$C$3250,$C189),"")</f>
        <v/>
      </c>
      <c r="AU189" s="23" t="str">
        <f>IF(ISNUMBER(AVERAGEIFS(Observed!AU$2:AU$3250,Observed!$A$2:$A$3250,$A189,Observed!$C$2:$C$3250,$C189)),AVERAGEIFS(Observed!AU$2:AU$3250,Observed!$A$2:$A$3250,$A189,Observed!$C$2:$C$3250,$C189),"")</f>
        <v/>
      </c>
      <c r="AV189" s="23" t="str">
        <f>IF(ISNUMBER(AVERAGEIFS(Observed!AV$2:AV$3250,Observed!$A$2:$A$3250,$A189,Observed!$C$2:$C$3250,$C189)),AVERAGEIFS(Observed!AV$2:AV$3250,Observed!$A$2:$A$3250,$A189,Observed!$C$2:$C$3250,$C189),"")</f>
        <v/>
      </c>
      <c r="AW189" s="2">
        <f>COUNTIFS(Observed!$A$2:$A$3250,$A189,Observed!$C$2:$C$3250,$C189)</f>
        <v>3</v>
      </c>
      <c r="AX189" s="2">
        <f t="shared" si="2"/>
        <v>6</v>
      </c>
    </row>
    <row r="190" spans="1:50" x14ac:dyDescent="0.25">
      <c r="A190" s="4" t="s">
        <v>119</v>
      </c>
      <c r="B190" t="s">
        <v>24</v>
      </c>
      <c r="C190" s="3">
        <v>42298</v>
      </c>
      <c r="D190">
        <v>1</v>
      </c>
      <c r="E190">
        <v>100</v>
      </c>
      <c r="J190" s="2" t="s">
        <v>45</v>
      </c>
      <c r="K190" s="2" t="s">
        <v>26</v>
      </c>
      <c r="L190">
        <v>8</v>
      </c>
      <c r="M190" s="2" t="s">
        <v>21</v>
      </c>
      <c r="N190" s="22" t="str">
        <f>IF(ISNUMBER(AVERAGEIFS(Observed!N$2:N$3250,Observed!$A$2:$A$3250,$A190,Observed!$C$2:$C$3250,$C190)),AVERAGEIFS(Observed!N$2:N$3250,Observed!$A$2:$A$3250,$A190,Observed!$C$2:$C$3250,$C190),"")</f>
        <v/>
      </c>
      <c r="O190" s="23" t="str">
        <f>IF(ISNUMBER(AVERAGEIFS(Observed!O$2:O$3250,Observed!$A$2:$A$3250,$A190,Observed!$C$2:$C$3250,$C190)),AVERAGEIFS(Observed!O$2:O$3250,Observed!$A$2:$A$3250,$A190,Observed!$C$2:$C$3250,$C190),"")</f>
        <v/>
      </c>
      <c r="P190" s="23">
        <f>IF(ISNUMBER(AVERAGEIFS(Observed!P$2:P$3250,Observed!$A$2:$A$3250,$A190,Observed!$C$2:$C$3250,$C190)),AVERAGEIFS(Observed!P$2:P$3250,Observed!$A$2:$A$3250,$A190,Observed!$C$2:$C$3250,$C190),"")</f>
        <v>94.273333333333326</v>
      </c>
      <c r="Q190" s="23">
        <f>IF(ISNUMBER(AVERAGEIFS(Observed!Q$2:Q$3250,Observed!$A$2:$A$3250,$A190,Observed!$C$2:$C$3250,$C190)),AVERAGEIFS(Observed!Q$2:Q$3250,Observed!$A$2:$A$3250,$A190,Observed!$C$2:$C$3250,$C190),"")</f>
        <v>94.273333333333326</v>
      </c>
      <c r="R190" s="23">
        <f>IF(ISNUMBER(AVERAGEIFS(Observed!R$2:R$3250,Observed!$A$2:$A$3250,$A190,Observed!$C$2:$C$3250,$C190)),AVERAGEIFS(Observed!R$2:R$3250,Observed!$A$2:$A$3250,$A190,Observed!$C$2:$C$3250,$C190),"")</f>
        <v>195.54</v>
      </c>
      <c r="S190" s="24" t="str">
        <f>IF(ISNUMBER(AVERAGEIFS(Observed!S$2:S$3250,Observed!$A$2:$A$3250,$A190,Observed!$C$2:$C$3250,$C190)),AVERAGEIFS(Observed!S$2:S$3250,Observed!$A$2:$A$3250,$A190,Observed!$C$2:$C$3250,$C190),"")</f>
        <v/>
      </c>
      <c r="T190" s="24" t="str">
        <f>IF(ISNUMBER(AVERAGEIFS(Observed!T$2:T$3250,Observed!$A$2:$A$3250,$A190,Observed!$C$2:$C$3250,$C190)),AVERAGEIFS(Observed!T$2:T$3250,Observed!$A$2:$A$3250,$A190,Observed!$C$2:$C$3250,$C190),"")</f>
        <v/>
      </c>
      <c r="U190" s="24" t="str">
        <f>IF(ISNUMBER(AVERAGEIFS(Observed!U$2:U$3250,Observed!$A$2:$A$3250,$A190,Observed!$C$2:$C$3250,$C190)),AVERAGEIFS(Observed!U$2:U$3250,Observed!$A$2:$A$3250,$A190,Observed!$C$2:$C$3250,$C190),"")</f>
        <v/>
      </c>
      <c r="V190" s="23" t="str">
        <f>IF(ISNUMBER(AVERAGEIFS(Observed!V$2:V$3250,Observed!$A$2:$A$3250,$A190,Observed!$C$2:$C$3250,$C190)),AVERAGEIFS(Observed!V$2:V$3250,Observed!$A$2:$A$3250,$A190,Observed!$C$2:$C$3250,$C190),"")</f>
        <v/>
      </c>
      <c r="W190" s="25" t="str">
        <f>IF(ISNUMBER(AVERAGEIFS(Observed!W$2:W$3250,Observed!$A$2:$A$3250,$A190,Observed!$C$2:$C$3250,$C190)),AVERAGEIFS(Observed!W$2:W$3250,Observed!$A$2:$A$3250,$A190,Observed!$C$2:$C$3250,$C190),"")</f>
        <v/>
      </c>
      <c r="X190" s="25" t="str">
        <f>IF(ISNUMBER(AVERAGEIFS(Observed!X$2:X$3250,Observed!$A$2:$A$3250,$A190,Observed!$C$2:$C$3250,$C190)),AVERAGEIFS(Observed!X$2:X$3250,Observed!$A$2:$A$3250,$A190,Observed!$C$2:$C$3250,$C190),"")</f>
        <v/>
      </c>
      <c r="Y190" s="23" t="str">
        <f>IF(ISNUMBER(AVERAGEIFS(Observed!Y$2:Y$3250,Observed!$A$2:$A$3250,$A190,Observed!$C$2:$C$3250,$C190)),AVERAGEIFS(Observed!Y$2:Y$3250,Observed!$A$2:$A$3250,$A190,Observed!$C$2:$C$3250,$C190),"")</f>
        <v/>
      </c>
      <c r="Z190" s="23" t="str">
        <f>IF(ISNUMBER(AVERAGEIFS(Observed!Z$2:Z$3250,Observed!$A$2:$A$3250,$A190,Observed!$C$2:$C$3250,$C190)),AVERAGEIFS(Observed!Z$2:Z$3250,Observed!$A$2:$A$3250,$A190,Observed!$C$2:$C$3250,$C190),"")</f>
        <v/>
      </c>
      <c r="AA190" s="23" t="str">
        <f>IF(ISNUMBER(AVERAGEIFS(Observed!AA$2:AA$3250,Observed!$A$2:$A$3250,$A190,Observed!$C$2:$C$3250,$C190)),AVERAGEIFS(Observed!AA$2:AA$3250,Observed!$A$2:$A$3250,$A190,Observed!$C$2:$C$3250,$C190),"")</f>
        <v/>
      </c>
      <c r="AB190" s="23" t="str">
        <f>IF(ISNUMBER(AVERAGEIFS(Observed!AB$2:AB$3250,Observed!$A$2:$A$3250,$A190,Observed!$C$2:$C$3250,$C190)),AVERAGEIFS(Observed!AB$2:AB$3250,Observed!$A$2:$A$3250,$A190,Observed!$C$2:$C$3250,$C190),"")</f>
        <v/>
      </c>
      <c r="AC190" s="23" t="str">
        <f>IF(ISNUMBER(AVERAGEIFS(Observed!AC$2:AC$3250,Observed!$A$2:$A$3250,$A190,Observed!$C$2:$C$3250,$C190)),AVERAGEIFS(Observed!AC$2:AC$3250,Observed!$A$2:$A$3250,$A190,Observed!$C$2:$C$3250,$C190),"")</f>
        <v/>
      </c>
      <c r="AD190" s="23" t="str">
        <f>IF(ISNUMBER(AVERAGEIFS(Observed!AD$2:AD$3250,Observed!$A$2:$A$3250,$A190,Observed!$C$2:$C$3250,$C190)),AVERAGEIFS(Observed!AD$2:AD$3250,Observed!$A$2:$A$3250,$A190,Observed!$C$2:$C$3250,$C190),"")</f>
        <v/>
      </c>
      <c r="AE190" s="23" t="str">
        <f>IF(ISNUMBER(AVERAGEIFS(Observed!AE$2:AE$3250,Observed!$A$2:$A$3250,$A190,Observed!$C$2:$C$3250,$C190)),AVERAGEIFS(Observed!AE$2:AE$3250,Observed!$A$2:$A$3250,$A190,Observed!$C$2:$C$3250,$C190),"")</f>
        <v/>
      </c>
      <c r="AF190" s="23" t="str">
        <f>IF(ISNUMBER(AVERAGEIFS(Observed!AF$2:AF$3250,Observed!$A$2:$A$3250,$A190,Observed!$C$2:$C$3250,$C190)),AVERAGEIFS(Observed!AF$2:AF$3250,Observed!$A$2:$A$3250,$A190,Observed!$C$2:$C$3250,$C190),"")</f>
        <v/>
      </c>
      <c r="AG190" s="23" t="str">
        <f>IF(ISNUMBER(AVERAGEIFS(Observed!AG$2:AG$3250,Observed!$A$2:$A$3250,$A190,Observed!$C$2:$C$3250,$C190)),AVERAGEIFS(Observed!AG$2:AG$3250,Observed!$A$2:$A$3250,$A190,Observed!$C$2:$C$3250,$C190),"")</f>
        <v/>
      </c>
      <c r="AH190" s="24" t="str">
        <f>IF(ISNUMBER(AVERAGEIFS(Observed!AH$2:AH$3250,Observed!$A$2:$A$3250,$A190,Observed!$C$2:$C$3250,$C190)),AVERAGEIFS(Observed!AH$2:AH$3250,Observed!$A$2:$A$3250,$A190,Observed!$C$2:$C$3250,$C190),"")</f>
        <v/>
      </c>
      <c r="AI190" s="24" t="str">
        <f>IF(ISNUMBER(AVERAGEIFS(Observed!AI$2:AI$3250,Observed!$A$2:$A$3250,$A190,Observed!$C$2:$C$3250,$C190)),AVERAGEIFS(Observed!AI$2:AI$3250,Observed!$A$2:$A$3250,$A190,Observed!$C$2:$C$3250,$C190),"")</f>
        <v/>
      </c>
      <c r="AJ190" s="24" t="str">
        <f>IF(ISNUMBER(AVERAGEIFS(Observed!AJ$2:AJ$3250,Observed!$A$2:$A$3250,$A190,Observed!$C$2:$C$3250,$C190)),AVERAGEIFS(Observed!AJ$2:AJ$3250,Observed!$A$2:$A$3250,$A190,Observed!$C$2:$C$3250,$C190),"")</f>
        <v/>
      </c>
      <c r="AK190" s="23" t="str">
        <f>IF(ISNUMBER(AVERAGEIFS(Observed!AK$2:AK$3250,Observed!$A$2:$A$3250,$A190,Observed!$C$2:$C$3250,$C190)),AVERAGEIFS(Observed!AK$2:AK$3250,Observed!$A$2:$A$3250,$A190,Observed!$C$2:$C$3250,$C190),"")</f>
        <v/>
      </c>
      <c r="AL190" s="24">
        <f>IF(ISNUMBER(AVERAGEIFS(Observed!AL$2:AL$3250,Observed!$A$2:$A$3250,$A190,Observed!$C$2:$C$3250,$C190)),AVERAGEIFS(Observed!AL$2:AL$3250,Observed!$A$2:$A$3250,$A190,Observed!$C$2:$C$3250,$C190),"")</f>
        <v>0.81233333333333324</v>
      </c>
      <c r="AM190" s="24">
        <f>IF(ISNUMBER(AVERAGEIFS(Observed!AM$2:AM$3250,Observed!$A$2:$A$3250,$A190,Observed!$C$2:$C$3250,$C190)),AVERAGEIFS(Observed!AM$2:AM$3250,Observed!$A$2:$A$3250,$A190,Observed!$C$2:$C$3250,$C190),"")</f>
        <v>0.13300000000000001</v>
      </c>
      <c r="AN190" s="24" t="str">
        <f>IF(ISNUMBER(AVERAGEIFS(Observed!AN$2:AN$3250,Observed!$A$2:$A$3250,$A190,Observed!$C$2:$C$3250,$C190)),AVERAGEIFS(Observed!AN$2:AN$3250,Observed!$A$2:$A$3250,$A190,Observed!$C$2:$C$3250,$C190),"")</f>
        <v/>
      </c>
      <c r="AO190" s="24" t="str">
        <f>IF(ISNUMBER(AVERAGEIFS(Observed!AO$2:AO$3250,Observed!$A$2:$A$3250,$A190,Observed!$C$2:$C$3250,$C190)),AVERAGEIFS(Observed!AO$2:AO$3250,Observed!$A$2:$A$3250,$A190,Observed!$C$2:$C$3250,$C190),"")</f>
        <v/>
      </c>
      <c r="AP190" s="24" t="str">
        <f>IF(ISNUMBER(AVERAGEIFS(Observed!AP$2:AP$3250,Observed!$A$2:$A$3250,$A190,Observed!$C$2:$C$3250,$C190)),AVERAGEIFS(Observed!AP$2:AP$3250,Observed!$A$2:$A$3250,$A190,Observed!$C$2:$C$3250,$C190),"")</f>
        <v/>
      </c>
      <c r="AQ190" s="24" t="str">
        <f>IF(ISNUMBER(AVERAGEIFS(Observed!AQ$2:AQ$3250,Observed!$A$2:$A$3250,$A190,Observed!$C$2:$C$3250,$C190)),AVERAGEIFS(Observed!AQ$2:AQ$3250,Observed!$A$2:$A$3250,$A190,Observed!$C$2:$C$3250,$C190),"")</f>
        <v/>
      </c>
      <c r="AR190" s="24">
        <f>IF(ISNUMBER(AVERAGEIFS(Observed!AR$2:AR$3250,Observed!$A$2:$A$3250,$A190,Observed!$C$2:$C$3250,$C190)),AVERAGEIFS(Observed!AR$2:AR$3250,Observed!$A$2:$A$3250,$A190,Observed!$C$2:$C$3250,$C190),"")</f>
        <v>0</v>
      </c>
      <c r="AS190" s="23" t="str">
        <f>IF(ISNUMBER(AVERAGEIFS(Observed!AS$2:AS$3250,Observed!$A$2:$A$3250,$A190,Observed!$C$2:$C$3250,$C190)),AVERAGEIFS(Observed!AS$2:AS$3250,Observed!$A$2:$A$3250,$A190,Observed!$C$2:$C$3250,$C190),"")</f>
        <v/>
      </c>
      <c r="AT190" s="24" t="str">
        <f>IF(ISNUMBER(AVERAGEIFS(Observed!AT$2:AT$3250,Observed!$A$2:$A$3250,$A190,Observed!$C$2:$C$3250,$C190)),AVERAGEIFS(Observed!AT$2:AT$3250,Observed!$A$2:$A$3250,$A190,Observed!$C$2:$C$3250,$C190),"")</f>
        <v/>
      </c>
      <c r="AU190" s="23" t="str">
        <f>IF(ISNUMBER(AVERAGEIFS(Observed!AU$2:AU$3250,Observed!$A$2:$A$3250,$A190,Observed!$C$2:$C$3250,$C190)),AVERAGEIFS(Observed!AU$2:AU$3250,Observed!$A$2:$A$3250,$A190,Observed!$C$2:$C$3250,$C190),"")</f>
        <v/>
      </c>
      <c r="AV190" s="23" t="str">
        <f>IF(ISNUMBER(AVERAGEIFS(Observed!AV$2:AV$3250,Observed!$A$2:$A$3250,$A190,Observed!$C$2:$C$3250,$C190)),AVERAGEIFS(Observed!AV$2:AV$3250,Observed!$A$2:$A$3250,$A190,Observed!$C$2:$C$3250,$C190),"")</f>
        <v/>
      </c>
      <c r="AW190" s="2">
        <f>COUNTIFS(Observed!$A$2:$A$3250,$A190,Observed!$C$2:$C$3250,$C190)</f>
        <v>3</v>
      </c>
      <c r="AX190" s="2">
        <f t="shared" si="2"/>
        <v>6</v>
      </c>
    </row>
    <row r="191" spans="1:50" x14ac:dyDescent="0.25">
      <c r="A191" s="4" t="s">
        <v>120</v>
      </c>
      <c r="B191" t="s">
        <v>24</v>
      </c>
      <c r="C191" s="3">
        <v>42298</v>
      </c>
      <c r="D191">
        <v>1</v>
      </c>
      <c r="E191">
        <v>200</v>
      </c>
      <c r="J191" s="2" t="s">
        <v>45</v>
      </c>
      <c r="K191" s="2" t="s">
        <v>26</v>
      </c>
      <c r="L191">
        <v>8</v>
      </c>
      <c r="M191" s="2" t="s">
        <v>21</v>
      </c>
      <c r="N191" s="22" t="str">
        <f>IF(ISNUMBER(AVERAGEIFS(Observed!N$2:N$3250,Observed!$A$2:$A$3250,$A191,Observed!$C$2:$C$3250,$C191)),AVERAGEIFS(Observed!N$2:N$3250,Observed!$A$2:$A$3250,$A191,Observed!$C$2:$C$3250,$C191),"")</f>
        <v/>
      </c>
      <c r="O191" s="23" t="str">
        <f>IF(ISNUMBER(AVERAGEIFS(Observed!O$2:O$3250,Observed!$A$2:$A$3250,$A191,Observed!$C$2:$C$3250,$C191)),AVERAGEIFS(Observed!O$2:O$3250,Observed!$A$2:$A$3250,$A191,Observed!$C$2:$C$3250,$C191),"")</f>
        <v/>
      </c>
      <c r="P191" s="23">
        <f>IF(ISNUMBER(AVERAGEIFS(Observed!P$2:P$3250,Observed!$A$2:$A$3250,$A191,Observed!$C$2:$C$3250,$C191)),AVERAGEIFS(Observed!P$2:P$3250,Observed!$A$2:$A$3250,$A191,Observed!$C$2:$C$3250,$C191),"")</f>
        <v>148.69000000000003</v>
      </c>
      <c r="Q191" s="23">
        <f>IF(ISNUMBER(AVERAGEIFS(Observed!Q$2:Q$3250,Observed!$A$2:$A$3250,$A191,Observed!$C$2:$C$3250,$C191)),AVERAGEIFS(Observed!Q$2:Q$3250,Observed!$A$2:$A$3250,$A191,Observed!$C$2:$C$3250,$C191),"")</f>
        <v>148.69000000000003</v>
      </c>
      <c r="R191" s="23">
        <f>IF(ISNUMBER(AVERAGEIFS(Observed!R$2:R$3250,Observed!$A$2:$A$3250,$A191,Observed!$C$2:$C$3250,$C191)),AVERAGEIFS(Observed!R$2:R$3250,Observed!$A$2:$A$3250,$A191,Observed!$C$2:$C$3250,$C191),"")</f>
        <v>314.01666666666665</v>
      </c>
      <c r="S191" s="24" t="str">
        <f>IF(ISNUMBER(AVERAGEIFS(Observed!S$2:S$3250,Observed!$A$2:$A$3250,$A191,Observed!$C$2:$C$3250,$C191)),AVERAGEIFS(Observed!S$2:S$3250,Observed!$A$2:$A$3250,$A191,Observed!$C$2:$C$3250,$C191),"")</f>
        <v/>
      </c>
      <c r="T191" s="24" t="str">
        <f>IF(ISNUMBER(AVERAGEIFS(Observed!T$2:T$3250,Observed!$A$2:$A$3250,$A191,Observed!$C$2:$C$3250,$C191)),AVERAGEIFS(Observed!T$2:T$3250,Observed!$A$2:$A$3250,$A191,Observed!$C$2:$C$3250,$C191),"")</f>
        <v/>
      </c>
      <c r="U191" s="24" t="str">
        <f>IF(ISNUMBER(AVERAGEIFS(Observed!U$2:U$3250,Observed!$A$2:$A$3250,$A191,Observed!$C$2:$C$3250,$C191)),AVERAGEIFS(Observed!U$2:U$3250,Observed!$A$2:$A$3250,$A191,Observed!$C$2:$C$3250,$C191),"")</f>
        <v/>
      </c>
      <c r="V191" s="23" t="str">
        <f>IF(ISNUMBER(AVERAGEIFS(Observed!V$2:V$3250,Observed!$A$2:$A$3250,$A191,Observed!$C$2:$C$3250,$C191)),AVERAGEIFS(Observed!V$2:V$3250,Observed!$A$2:$A$3250,$A191,Observed!$C$2:$C$3250,$C191),"")</f>
        <v/>
      </c>
      <c r="W191" s="25" t="str">
        <f>IF(ISNUMBER(AVERAGEIFS(Observed!W$2:W$3250,Observed!$A$2:$A$3250,$A191,Observed!$C$2:$C$3250,$C191)),AVERAGEIFS(Observed!W$2:W$3250,Observed!$A$2:$A$3250,$A191,Observed!$C$2:$C$3250,$C191),"")</f>
        <v/>
      </c>
      <c r="X191" s="25" t="str">
        <f>IF(ISNUMBER(AVERAGEIFS(Observed!X$2:X$3250,Observed!$A$2:$A$3250,$A191,Observed!$C$2:$C$3250,$C191)),AVERAGEIFS(Observed!X$2:X$3250,Observed!$A$2:$A$3250,$A191,Observed!$C$2:$C$3250,$C191),"")</f>
        <v/>
      </c>
      <c r="Y191" s="23" t="str">
        <f>IF(ISNUMBER(AVERAGEIFS(Observed!Y$2:Y$3250,Observed!$A$2:$A$3250,$A191,Observed!$C$2:$C$3250,$C191)),AVERAGEIFS(Observed!Y$2:Y$3250,Observed!$A$2:$A$3250,$A191,Observed!$C$2:$C$3250,$C191),"")</f>
        <v/>
      </c>
      <c r="Z191" s="23" t="str">
        <f>IF(ISNUMBER(AVERAGEIFS(Observed!Z$2:Z$3250,Observed!$A$2:$A$3250,$A191,Observed!$C$2:$C$3250,$C191)),AVERAGEIFS(Observed!Z$2:Z$3250,Observed!$A$2:$A$3250,$A191,Observed!$C$2:$C$3250,$C191),"")</f>
        <v/>
      </c>
      <c r="AA191" s="23" t="str">
        <f>IF(ISNUMBER(AVERAGEIFS(Observed!AA$2:AA$3250,Observed!$A$2:$A$3250,$A191,Observed!$C$2:$C$3250,$C191)),AVERAGEIFS(Observed!AA$2:AA$3250,Observed!$A$2:$A$3250,$A191,Observed!$C$2:$C$3250,$C191),"")</f>
        <v/>
      </c>
      <c r="AB191" s="23" t="str">
        <f>IF(ISNUMBER(AVERAGEIFS(Observed!AB$2:AB$3250,Observed!$A$2:$A$3250,$A191,Observed!$C$2:$C$3250,$C191)),AVERAGEIFS(Observed!AB$2:AB$3250,Observed!$A$2:$A$3250,$A191,Observed!$C$2:$C$3250,$C191),"")</f>
        <v/>
      </c>
      <c r="AC191" s="23" t="str">
        <f>IF(ISNUMBER(AVERAGEIFS(Observed!AC$2:AC$3250,Observed!$A$2:$A$3250,$A191,Observed!$C$2:$C$3250,$C191)),AVERAGEIFS(Observed!AC$2:AC$3250,Observed!$A$2:$A$3250,$A191,Observed!$C$2:$C$3250,$C191),"")</f>
        <v/>
      </c>
      <c r="AD191" s="23" t="str">
        <f>IF(ISNUMBER(AVERAGEIFS(Observed!AD$2:AD$3250,Observed!$A$2:$A$3250,$A191,Observed!$C$2:$C$3250,$C191)),AVERAGEIFS(Observed!AD$2:AD$3250,Observed!$A$2:$A$3250,$A191,Observed!$C$2:$C$3250,$C191),"")</f>
        <v/>
      </c>
      <c r="AE191" s="23" t="str">
        <f>IF(ISNUMBER(AVERAGEIFS(Observed!AE$2:AE$3250,Observed!$A$2:$A$3250,$A191,Observed!$C$2:$C$3250,$C191)),AVERAGEIFS(Observed!AE$2:AE$3250,Observed!$A$2:$A$3250,$A191,Observed!$C$2:$C$3250,$C191),"")</f>
        <v/>
      </c>
      <c r="AF191" s="23" t="str">
        <f>IF(ISNUMBER(AVERAGEIFS(Observed!AF$2:AF$3250,Observed!$A$2:$A$3250,$A191,Observed!$C$2:$C$3250,$C191)),AVERAGEIFS(Observed!AF$2:AF$3250,Observed!$A$2:$A$3250,$A191,Observed!$C$2:$C$3250,$C191),"")</f>
        <v/>
      </c>
      <c r="AG191" s="23" t="str">
        <f>IF(ISNUMBER(AVERAGEIFS(Observed!AG$2:AG$3250,Observed!$A$2:$A$3250,$A191,Observed!$C$2:$C$3250,$C191)),AVERAGEIFS(Observed!AG$2:AG$3250,Observed!$A$2:$A$3250,$A191,Observed!$C$2:$C$3250,$C191),"")</f>
        <v/>
      </c>
      <c r="AH191" s="24" t="str">
        <f>IF(ISNUMBER(AVERAGEIFS(Observed!AH$2:AH$3250,Observed!$A$2:$A$3250,$A191,Observed!$C$2:$C$3250,$C191)),AVERAGEIFS(Observed!AH$2:AH$3250,Observed!$A$2:$A$3250,$A191,Observed!$C$2:$C$3250,$C191),"")</f>
        <v/>
      </c>
      <c r="AI191" s="24" t="str">
        <f>IF(ISNUMBER(AVERAGEIFS(Observed!AI$2:AI$3250,Observed!$A$2:$A$3250,$A191,Observed!$C$2:$C$3250,$C191)),AVERAGEIFS(Observed!AI$2:AI$3250,Observed!$A$2:$A$3250,$A191,Observed!$C$2:$C$3250,$C191),"")</f>
        <v/>
      </c>
      <c r="AJ191" s="24" t="str">
        <f>IF(ISNUMBER(AVERAGEIFS(Observed!AJ$2:AJ$3250,Observed!$A$2:$A$3250,$A191,Observed!$C$2:$C$3250,$C191)),AVERAGEIFS(Observed!AJ$2:AJ$3250,Observed!$A$2:$A$3250,$A191,Observed!$C$2:$C$3250,$C191),"")</f>
        <v/>
      </c>
      <c r="AK191" s="23" t="str">
        <f>IF(ISNUMBER(AVERAGEIFS(Observed!AK$2:AK$3250,Observed!$A$2:$A$3250,$A191,Observed!$C$2:$C$3250,$C191)),AVERAGEIFS(Observed!AK$2:AK$3250,Observed!$A$2:$A$3250,$A191,Observed!$C$2:$C$3250,$C191),"")</f>
        <v/>
      </c>
      <c r="AL191" s="24">
        <f>IF(ISNUMBER(AVERAGEIFS(Observed!AL$2:AL$3250,Observed!$A$2:$A$3250,$A191,Observed!$C$2:$C$3250,$C191)),AVERAGEIFS(Observed!AL$2:AL$3250,Observed!$A$2:$A$3250,$A191,Observed!$C$2:$C$3250,$C191),"")</f>
        <v>0.96200000000000008</v>
      </c>
      <c r="AM191" s="24">
        <f>IF(ISNUMBER(AVERAGEIFS(Observed!AM$2:AM$3250,Observed!$A$2:$A$3250,$A191,Observed!$C$2:$C$3250,$C191)),AVERAGEIFS(Observed!AM$2:AM$3250,Observed!$A$2:$A$3250,$A191,Observed!$C$2:$C$3250,$C191),"")</f>
        <v>9.3333333333333341E-3</v>
      </c>
      <c r="AN191" s="24" t="str">
        <f>IF(ISNUMBER(AVERAGEIFS(Observed!AN$2:AN$3250,Observed!$A$2:$A$3250,$A191,Observed!$C$2:$C$3250,$C191)),AVERAGEIFS(Observed!AN$2:AN$3250,Observed!$A$2:$A$3250,$A191,Observed!$C$2:$C$3250,$C191),"")</f>
        <v/>
      </c>
      <c r="AO191" s="24" t="str">
        <f>IF(ISNUMBER(AVERAGEIFS(Observed!AO$2:AO$3250,Observed!$A$2:$A$3250,$A191,Observed!$C$2:$C$3250,$C191)),AVERAGEIFS(Observed!AO$2:AO$3250,Observed!$A$2:$A$3250,$A191,Observed!$C$2:$C$3250,$C191),"")</f>
        <v/>
      </c>
      <c r="AP191" s="24" t="str">
        <f>IF(ISNUMBER(AVERAGEIFS(Observed!AP$2:AP$3250,Observed!$A$2:$A$3250,$A191,Observed!$C$2:$C$3250,$C191)),AVERAGEIFS(Observed!AP$2:AP$3250,Observed!$A$2:$A$3250,$A191,Observed!$C$2:$C$3250,$C191),"")</f>
        <v/>
      </c>
      <c r="AQ191" s="24" t="str">
        <f>IF(ISNUMBER(AVERAGEIFS(Observed!AQ$2:AQ$3250,Observed!$A$2:$A$3250,$A191,Observed!$C$2:$C$3250,$C191)),AVERAGEIFS(Observed!AQ$2:AQ$3250,Observed!$A$2:$A$3250,$A191,Observed!$C$2:$C$3250,$C191),"")</f>
        <v/>
      </c>
      <c r="AR191" s="24">
        <f>IF(ISNUMBER(AVERAGEIFS(Observed!AR$2:AR$3250,Observed!$A$2:$A$3250,$A191,Observed!$C$2:$C$3250,$C191)),AVERAGEIFS(Observed!AR$2:AR$3250,Observed!$A$2:$A$3250,$A191,Observed!$C$2:$C$3250,$C191),"")</f>
        <v>0</v>
      </c>
      <c r="AS191" s="23" t="str">
        <f>IF(ISNUMBER(AVERAGEIFS(Observed!AS$2:AS$3250,Observed!$A$2:$A$3250,$A191,Observed!$C$2:$C$3250,$C191)),AVERAGEIFS(Observed!AS$2:AS$3250,Observed!$A$2:$A$3250,$A191,Observed!$C$2:$C$3250,$C191),"")</f>
        <v/>
      </c>
      <c r="AT191" s="24" t="str">
        <f>IF(ISNUMBER(AVERAGEIFS(Observed!AT$2:AT$3250,Observed!$A$2:$A$3250,$A191,Observed!$C$2:$C$3250,$C191)),AVERAGEIFS(Observed!AT$2:AT$3250,Observed!$A$2:$A$3250,$A191,Observed!$C$2:$C$3250,$C191),"")</f>
        <v/>
      </c>
      <c r="AU191" s="23" t="str">
        <f>IF(ISNUMBER(AVERAGEIFS(Observed!AU$2:AU$3250,Observed!$A$2:$A$3250,$A191,Observed!$C$2:$C$3250,$C191)),AVERAGEIFS(Observed!AU$2:AU$3250,Observed!$A$2:$A$3250,$A191,Observed!$C$2:$C$3250,$C191),"")</f>
        <v/>
      </c>
      <c r="AV191" s="23" t="str">
        <f>IF(ISNUMBER(AVERAGEIFS(Observed!AV$2:AV$3250,Observed!$A$2:$A$3250,$A191,Observed!$C$2:$C$3250,$C191)),AVERAGEIFS(Observed!AV$2:AV$3250,Observed!$A$2:$A$3250,$A191,Observed!$C$2:$C$3250,$C191),"")</f>
        <v/>
      </c>
      <c r="AW191" s="2">
        <f>COUNTIFS(Observed!$A$2:$A$3250,$A191,Observed!$C$2:$C$3250,$C191)</f>
        <v>3</v>
      </c>
      <c r="AX191" s="2">
        <f t="shared" si="2"/>
        <v>6</v>
      </c>
    </row>
    <row r="192" spans="1:50" x14ac:dyDescent="0.25">
      <c r="A192" s="4" t="s">
        <v>121</v>
      </c>
      <c r="B192" t="s">
        <v>24</v>
      </c>
      <c r="C192" s="3">
        <v>42298</v>
      </c>
      <c r="D192">
        <v>1</v>
      </c>
      <c r="E192">
        <v>350</v>
      </c>
      <c r="J192" s="2" t="s">
        <v>45</v>
      </c>
      <c r="K192" s="2" t="s">
        <v>26</v>
      </c>
      <c r="L192">
        <v>8</v>
      </c>
      <c r="M192" s="2" t="s">
        <v>21</v>
      </c>
      <c r="N192" s="22" t="str">
        <f>IF(ISNUMBER(AVERAGEIFS(Observed!N$2:N$3250,Observed!$A$2:$A$3250,$A192,Observed!$C$2:$C$3250,$C192)),AVERAGEIFS(Observed!N$2:N$3250,Observed!$A$2:$A$3250,$A192,Observed!$C$2:$C$3250,$C192),"")</f>
        <v/>
      </c>
      <c r="O192" s="23" t="str">
        <f>IF(ISNUMBER(AVERAGEIFS(Observed!O$2:O$3250,Observed!$A$2:$A$3250,$A192,Observed!$C$2:$C$3250,$C192)),AVERAGEIFS(Observed!O$2:O$3250,Observed!$A$2:$A$3250,$A192,Observed!$C$2:$C$3250,$C192),"")</f>
        <v/>
      </c>
      <c r="P192" s="23">
        <f>IF(ISNUMBER(AVERAGEIFS(Observed!P$2:P$3250,Observed!$A$2:$A$3250,$A192,Observed!$C$2:$C$3250,$C192)),AVERAGEIFS(Observed!P$2:P$3250,Observed!$A$2:$A$3250,$A192,Observed!$C$2:$C$3250,$C192),"")</f>
        <v>291.84333333333331</v>
      </c>
      <c r="Q192" s="23">
        <f>IF(ISNUMBER(AVERAGEIFS(Observed!Q$2:Q$3250,Observed!$A$2:$A$3250,$A192,Observed!$C$2:$C$3250,$C192)),AVERAGEIFS(Observed!Q$2:Q$3250,Observed!$A$2:$A$3250,$A192,Observed!$C$2:$C$3250,$C192),"")</f>
        <v>291.84333333333331</v>
      </c>
      <c r="R192" s="23">
        <f>IF(ISNUMBER(AVERAGEIFS(Observed!R$2:R$3250,Observed!$A$2:$A$3250,$A192,Observed!$C$2:$C$3250,$C192)),AVERAGEIFS(Observed!R$2:R$3250,Observed!$A$2:$A$3250,$A192,Observed!$C$2:$C$3250,$C192),"")</f>
        <v>626.35333333333335</v>
      </c>
      <c r="S192" s="24" t="str">
        <f>IF(ISNUMBER(AVERAGEIFS(Observed!S$2:S$3250,Observed!$A$2:$A$3250,$A192,Observed!$C$2:$C$3250,$C192)),AVERAGEIFS(Observed!S$2:S$3250,Observed!$A$2:$A$3250,$A192,Observed!$C$2:$C$3250,$C192),"")</f>
        <v/>
      </c>
      <c r="T192" s="24" t="str">
        <f>IF(ISNUMBER(AVERAGEIFS(Observed!T$2:T$3250,Observed!$A$2:$A$3250,$A192,Observed!$C$2:$C$3250,$C192)),AVERAGEIFS(Observed!T$2:T$3250,Observed!$A$2:$A$3250,$A192,Observed!$C$2:$C$3250,$C192),"")</f>
        <v/>
      </c>
      <c r="U192" s="24" t="str">
        <f>IF(ISNUMBER(AVERAGEIFS(Observed!U$2:U$3250,Observed!$A$2:$A$3250,$A192,Observed!$C$2:$C$3250,$C192)),AVERAGEIFS(Observed!U$2:U$3250,Observed!$A$2:$A$3250,$A192,Observed!$C$2:$C$3250,$C192),"")</f>
        <v/>
      </c>
      <c r="V192" s="23" t="str">
        <f>IF(ISNUMBER(AVERAGEIFS(Observed!V$2:V$3250,Observed!$A$2:$A$3250,$A192,Observed!$C$2:$C$3250,$C192)),AVERAGEIFS(Observed!V$2:V$3250,Observed!$A$2:$A$3250,$A192,Observed!$C$2:$C$3250,$C192),"")</f>
        <v/>
      </c>
      <c r="W192" s="25" t="str">
        <f>IF(ISNUMBER(AVERAGEIFS(Observed!W$2:W$3250,Observed!$A$2:$A$3250,$A192,Observed!$C$2:$C$3250,$C192)),AVERAGEIFS(Observed!W$2:W$3250,Observed!$A$2:$A$3250,$A192,Observed!$C$2:$C$3250,$C192),"")</f>
        <v/>
      </c>
      <c r="X192" s="25" t="str">
        <f>IF(ISNUMBER(AVERAGEIFS(Observed!X$2:X$3250,Observed!$A$2:$A$3250,$A192,Observed!$C$2:$C$3250,$C192)),AVERAGEIFS(Observed!X$2:X$3250,Observed!$A$2:$A$3250,$A192,Observed!$C$2:$C$3250,$C192),"")</f>
        <v/>
      </c>
      <c r="Y192" s="23" t="str">
        <f>IF(ISNUMBER(AVERAGEIFS(Observed!Y$2:Y$3250,Observed!$A$2:$A$3250,$A192,Observed!$C$2:$C$3250,$C192)),AVERAGEIFS(Observed!Y$2:Y$3250,Observed!$A$2:$A$3250,$A192,Observed!$C$2:$C$3250,$C192),"")</f>
        <v/>
      </c>
      <c r="Z192" s="23" t="str">
        <f>IF(ISNUMBER(AVERAGEIFS(Observed!Z$2:Z$3250,Observed!$A$2:$A$3250,$A192,Observed!$C$2:$C$3250,$C192)),AVERAGEIFS(Observed!Z$2:Z$3250,Observed!$A$2:$A$3250,$A192,Observed!$C$2:$C$3250,$C192),"")</f>
        <v/>
      </c>
      <c r="AA192" s="23" t="str">
        <f>IF(ISNUMBER(AVERAGEIFS(Observed!AA$2:AA$3250,Observed!$A$2:$A$3250,$A192,Observed!$C$2:$C$3250,$C192)),AVERAGEIFS(Observed!AA$2:AA$3250,Observed!$A$2:$A$3250,$A192,Observed!$C$2:$C$3250,$C192),"")</f>
        <v/>
      </c>
      <c r="AB192" s="23" t="str">
        <f>IF(ISNUMBER(AVERAGEIFS(Observed!AB$2:AB$3250,Observed!$A$2:$A$3250,$A192,Observed!$C$2:$C$3250,$C192)),AVERAGEIFS(Observed!AB$2:AB$3250,Observed!$A$2:$A$3250,$A192,Observed!$C$2:$C$3250,$C192),"")</f>
        <v/>
      </c>
      <c r="AC192" s="23" t="str">
        <f>IF(ISNUMBER(AVERAGEIFS(Observed!AC$2:AC$3250,Observed!$A$2:$A$3250,$A192,Observed!$C$2:$C$3250,$C192)),AVERAGEIFS(Observed!AC$2:AC$3250,Observed!$A$2:$A$3250,$A192,Observed!$C$2:$C$3250,$C192),"")</f>
        <v/>
      </c>
      <c r="AD192" s="23" t="str">
        <f>IF(ISNUMBER(AVERAGEIFS(Observed!AD$2:AD$3250,Observed!$A$2:$A$3250,$A192,Observed!$C$2:$C$3250,$C192)),AVERAGEIFS(Observed!AD$2:AD$3250,Observed!$A$2:$A$3250,$A192,Observed!$C$2:$C$3250,$C192),"")</f>
        <v/>
      </c>
      <c r="AE192" s="23" t="str">
        <f>IF(ISNUMBER(AVERAGEIFS(Observed!AE$2:AE$3250,Observed!$A$2:$A$3250,$A192,Observed!$C$2:$C$3250,$C192)),AVERAGEIFS(Observed!AE$2:AE$3250,Observed!$A$2:$A$3250,$A192,Observed!$C$2:$C$3250,$C192),"")</f>
        <v/>
      </c>
      <c r="AF192" s="23" t="str">
        <f>IF(ISNUMBER(AVERAGEIFS(Observed!AF$2:AF$3250,Observed!$A$2:$A$3250,$A192,Observed!$C$2:$C$3250,$C192)),AVERAGEIFS(Observed!AF$2:AF$3250,Observed!$A$2:$A$3250,$A192,Observed!$C$2:$C$3250,$C192),"")</f>
        <v/>
      </c>
      <c r="AG192" s="23" t="str">
        <f>IF(ISNUMBER(AVERAGEIFS(Observed!AG$2:AG$3250,Observed!$A$2:$A$3250,$A192,Observed!$C$2:$C$3250,$C192)),AVERAGEIFS(Observed!AG$2:AG$3250,Observed!$A$2:$A$3250,$A192,Observed!$C$2:$C$3250,$C192),"")</f>
        <v/>
      </c>
      <c r="AH192" s="24" t="str">
        <f>IF(ISNUMBER(AVERAGEIFS(Observed!AH$2:AH$3250,Observed!$A$2:$A$3250,$A192,Observed!$C$2:$C$3250,$C192)),AVERAGEIFS(Observed!AH$2:AH$3250,Observed!$A$2:$A$3250,$A192,Observed!$C$2:$C$3250,$C192),"")</f>
        <v/>
      </c>
      <c r="AI192" s="24" t="str">
        <f>IF(ISNUMBER(AVERAGEIFS(Observed!AI$2:AI$3250,Observed!$A$2:$A$3250,$A192,Observed!$C$2:$C$3250,$C192)),AVERAGEIFS(Observed!AI$2:AI$3250,Observed!$A$2:$A$3250,$A192,Observed!$C$2:$C$3250,$C192),"")</f>
        <v/>
      </c>
      <c r="AJ192" s="24" t="str">
        <f>IF(ISNUMBER(AVERAGEIFS(Observed!AJ$2:AJ$3250,Observed!$A$2:$A$3250,$A192,Observed!$C$2:$C$3250,$C192)),AVERAGEIFS(Observed!AJ$2:AJ$3250,Observed!$A$2:$A$3250,$A192,Observed!$C$2:$C$3250,$C192),"")</f>
        <v/>
      </c>
      <c r="AK192" s="23" t="str">
        <f>IF(ISNUMBER(AVERAGEIFS(Observed!AK$2:AK$3250,Observed!$A$2:$A$3250,$A192,Observed!$C$2:$C$3250,$C192)),AVERAGEIFS(Observed!AK$2:AK$3250,Observed!$A$2:$A$3250,$A192,Observed!$C$2:$C$3250,$C192),"")</f>
        <v/>
      </c>
      <c r="AL192" s="24">
        <f>IF(ISNUMBER(AVERAGEIFS(Observed!AL$2:AL$3250,Observed!$A$2:$A$3250,$A192,Observed!$C$2:$C$3250,$C192)),AVERAGEIFS(Observed!AL$2:AL$3250,Observed!$A$2:$A$3250,$A192,Observed!$C$2:$C$3250,$C192),"")</f>
        <v>0.86900000000000011</v>
      </c>
      <c r="AM192" s="24">
        <f>IF(ISNUMBER(AVERAGEIFS(Observed!AM$2:AM$3250,Observed!$A$2:$A$3250,$A192,Observed!$C$2:$C$3250,$C192)),AVERAGEIFS(Observed!AM$2:AM$3250,Observed!$A$2:$A$3250,$A192,Observed!$C$2:$C$3250,$C192),"")</f>
        <v>1.9666666666666666E-2</v>
      </c>
      <c r="AN192" s="24" t="str">
        <f>IF(ISNUMBER(AVERAGEIFS(Observed!AN$2:AN$3250,Observed!$A$2:$A$3250,$A192,Observed!$C$2:$C$3250,$C192)),AVERAGEIFS(Observed!AN$2:AN$3250,Observed!$A$2:$A$3250,$A192,Observed!$C$2:$C$3250,$C192),"")</f>
        <v/>
      </c>
      <c r="AO192" s="24" t="str">
        <f>IF(ISNUMBER(AVERAGEIFS(Observed!AO$2:AO$3250,Observed!$A$2:$A$3250,$A192,Observed!$C$2:$C$3250,$C192)),AVERAGEIFS(Observed!AO$2:AO$3250,Observed!$A$2:$A$3250,$A192,Observed!$C$2:$C$3250,$C192),"")</f>
        <v/>
      </c>
      <c r="AP192" s="24" t="str">
        <f>IF(ISNUMBER(AVERAGEIFS(Observed!AP$2:AP$3250,Observed!$A$2:$A$3250,$A192,Observed!$C$2:$C$3250,$C192)),AVERAGEIFS(Observed!AP$2:AP$3250,Observed!$A$2:$A$3250,$A192,Observed!$C$2:$C$3250,$C192),"")</f>
        <v/>
      </c>
      <c r="AQ192" s="24" t="str">
        <f>IF(ISNUMBER(AVERAGEIFS(Observed!AQ$2:AQ$3250,Observed!$A$2:$A$3250,$A192,Observed!$C$2:$C$3250,$C192)),AVERAGEIFS(Observed!AQ$2:AQ$3250,Observed!$A$2:$A$3250,$A192,Observed!$C$2:$C$3250,$C192),"")</f>
        <v/>
      </c>
      <c r="AR192" s="24">
        <f>IF(ISNUMBER(AVERAGEIFS(Observed!AR$2:AR$3250,Observed!$A$2:$A$3250,$A192,Observed!$C$2:$C$3250,$C192)),AVERAGEIFS(Observed!AR$2:AR$3250,Observed!$A$2:$A$3250,$A192,Observed!$C$2:$C$3250,$C192),"")</f>
        <v>3.3333333333333332E-4</v>
      </c>
      <c r="AS192" s="23" t="str">
        <f>IF(ISNUMBER(AVERAGEIFS(Observed!AS$2:AS$3250,Observed!$A$2:$A$3250,$A192,Observed!$C$2:$C$3250,$C192)),AVERAGEIFS(Observed!AS$2:AS$3250,Observed!$A$2:$A$3250,$A192,Observed!$C$2:$C$3250,$C192),"")</f>
        <v/>
      </c>
      <c r="AT192" s="24" t="str">
        <f>IF(ISNUMBER(AVERAGEIFS(Observed!AT$2:AT$3250,Observed!$A$2:$A$3250,$A192,Observed!$C$2:$C$3250,$C192)),AVERAGEIFS(Observed!AT$2:AT$3250,Observed!$A$2:$A$3250,$A192,Observed!$C$2:$C$3250,$C192),"")</f>
        <v/>
      </c>
      <c r="AU192" s="23" t="str">
        <f>IF(ISNUMBER(AVERAGEIFS(Observed!AU$2:AU$3250,Observed!$A$2:$A$3250,$A192,Observed!$C$2:$C$3250,$C192)),AVERAGEIFS(Observed!AU$2:AU$3250,Observed!$A$2:$A$3250,$A192,Observed!$C$2:$C$3250,$C192),"")</f>
        <v/>
      </c>
      <c r="AV192" s="23" t="str">
        <f>IF(ISNUMBER(AVERAGEIFS(Observed!AV$2:AV$3250,Observed!$A$2:$A$3250,$A192,Observed!$C$2:$C$3250,$C192)),AVERAGEIFS(Observed!AV$2:AV$3250,Observed!$A$2:$A$3250,$A192,Observed!$C$2:$C$3250,$C192),"")</f>
        <v/>
      </c>
      <c r="AW192" s="2">
        <f>COUNTIFS(Observed!$A$2:$A$3250,$A192,Observed!$C$2:$C$3250,$C192)</f>
        <v>3</v>
      </c>
      <c r="AX192" s="2">
        <f t="shared" si="2"/>
        <v>6</v>
      </c>
    </row>
    <row r="193" spans="1:50" x14ac:dyDescent="0.25">
      <c r="A193" s="4" t="s">
        <v>122</v>
      </c>
      <c r="B193" t="s">
        <v>24</v>
      </c>
      <c r="C193" s="3">
        <v>42298</v>
      </c>
      <c r="D193">
        <v>1</v>
      </c>
      <c r="E193">
        <v>500</v>
      </c>
      <c r="J193" s="2" t="s">
        <v>45</v>
      </c>
      <c r="K193" s="2" t="s">
        <v>26</v>
      </c>
      <c r="L193">
        <v>8</v>
      </c>
      <c r="M193" s="2" t="s">
        <v>21</v>
      </c>
      <c r="N193" s="22" t="str">
        <f>IF(ISNUMBER(AVERAGEIFS(Observed!N$2:N$3250,Observed!$A$2:$A$3250,$A193,Observed!$C$2:$C$3250,$C193)),AVERAGEIFS(Observed!N$2:N$3250,Observed!$A$2:$A$3250,$A193,Observed!$C$2:$C$3250,$C193),"")</f>
        <v/>
      </c>
      <c r="O193" s="23" t="str">
        <f>IF(ISNUMBER(AVERAGEIFS(Observed!O$2:O$3250,Observed!$A$2:$A$3250,$A193,Observed!$C$2:$C$3250,$C193)),AVERAGEIFS(Observed!O$2:O$3250,Observed!$A$2:$A$3250,$A193,Observed!$C$2:$C$3250,$C193),"")</f>
        <v/>
      </c>
      <c r="P193" s="23">
        <f>IF(ISNUMBER(AVERAGEIFS(Observed!P$2:P$3250,Observed!$A$2:$A$3250,$A193,Observed!$C$2:$C$3250,$C193)),AVERAGEIFS(Observed!P$2:P$3250,Observed!$A$2:$A$3250,$A193,Observed!$C$2:$C$3250,$C193),"")</f>
        <v>341.43666666666667</v>
      </c>
      <c r="Q193" s="23">
        <f>IF(ISNUMBER(AVERAGEIFS(Observed!Q$2:Q$3250,Observed!$A$2:$A$3250,$A193,Observed!$C$2:$C$3250,$C193)),AVERAGEIFS(Observed!Q$2:Q$3250,Observed!$A$2:$A$3250,$A193,Observed!$C$2:$C$3250,$C193),"")</f>
        <v>341.43666666666667</v>
      </c>
      <c r="R193" s="23">
        <f>IF(ISNUMBER(AVERAGEIFS(Observed!R$2:R$3250,Observed!$A$2:$A$3250,$A193,Observed!$C$2:$C$3250,$C193)),AVERAGEIFS(Observed!R$2:R$3250,Observed!$A$2:$A$3250,$A193,Observed!$C$2:$C$3250,$C193),"")</f>
        <v>710.23</v>
      </c>
      <c r="S193" s="24" t="str">
        <f>IF(ISNUMBER(AVERAGEIFS(Observed!S$2:S$3250,Observed!$A$2:$A$3250,$A193,Observed!$C$2:$C$3250,$C193)),AVERAGEIFS(Observed!S$2:S$3250,Observed!$A$2:$A$3250,$A193,Observed!$C$2:$C$3250,$C193),"")</f>
        <v/>
      </c>
      <c r="T193" s="24" t="str">
        <f>IF(ISNUMBER(AVERAGEIFS(Observed!T$2:T$3250,Observed!$A$2:$A$3250,$A193,Observed!$C$2:$C$3250,$C193)),AVERAGEIFS(Observed!T$2:T$3250,Observed!$A$2:$A$3250,$A193,Observed!$C$2:$C$3250,$C193),"")</f>
        <v/>
      </c>
      <c r="U193" s="24" t="str">
        <f>IF(ISNUMBER(AVERAGEIFS(Observed!U$2:U$3250,Observed!$A$2:$A$3250,$A193,Observed!$C$2:$C$3250,$C193)),AVERAGEIFS(Observed!U$2:U$3250,Observed!$A$2:$A$3250,$A193,Observed!$C$2:$C$3250,$C193),"")</f>
        <v/>
      </c>
      <c r="V193" s="23" t="str">
        <f>IF(ISNUMBER(AVERAGEIFS(Observed!V$2:V$3250,Observed!$A$2:$A$3250,$A193,Observed!$C$2:$C$3250,$C193)),AVERAGEIFS(Observed!V$2:V$3250,Observed!$A$2:$A$3250,$A193,Observed!$C$2:$C$3250,$C193),"")</f>
        <v/>
      </c>
      <c r="W193" s="25" t="str">
        <f>IF(ISNUMBER(AVERAGEIFS(Observed!W$2:W$3250,Observed!$A$2:$A$3250,$A193,Observed!$C$2:$C$3250,$C193)),AVERAGEIFS(Observed!W$2:W$3250,Observed!$A$2:$A$3250,$A193,Observed!$C$2:$C$3250,$C193),"")</f>
        <v/>
      </c>
      <c r="X193" s="25" t="str">
        <f>IF(ISNUMBER(AVERAGEIFS(Observed!X$2:X$3250,Observed!$A$2:$A$3250,$A193,Observed!$C$2:$C$3250,$C193)),AVERAGEIFS(Observed!X$2:X$3250,Observed!$A$2:$A$3250,$A193,Observed!$C$2:$C$3250,$C193),"")</f>
        <v/>
      </c>
      <c r="Y193" s="23" t="str">
        <f>IF(ISNUMBER(AVERAGEIFS(Observed!Y$2:Y$3250,Observed!$A$2:$A$3250,$A193,Observed!$C$2:$C$3250,$C193)),AVERAGEIFS(Observed!Y$2:Y$3250,Observed!$A$2:$A$3250,$A193,Observed!$C$2:$C$3250,$C193),"")</f>
        <v/>
      </c>
      <c r="Z193" s="23" t="str">
        <f>IF(ISNUMBER(AVERAGEIFS(Observed!Z$2:Z$3250,Observed!$A$2:$A$3250,$A193,Observed!$C$2:$C$3250,$C193)),AVERAGEIFS(Observed!Z$2:Z$3250,Observed!$A$2:$A$3250,$A193,Observed!$C$2:$C$3250,$C193),"")</f>
        <v/>
      </c>
      <c r="AA193" s="23" t="str">
        <f>IF(ISNUMBER(AVERAGEIFS(Observed!AA$2:AA$3250,Observed!$A$2:$A$3250,$A193,Observed!$C$2:$C$3250,$C193)),AVERAGEIFS(Observed!AA$2:AA$3250,Observed!$A$2:$A$3250,$A193,Observed!$C$2:$C$3250,$C193),"")</f>
        <v/>
      </c>
      <c r="AB193" s="23" t="str">
        <f>IF(ISNUMBER(AVERAGEIFS(Observed!AB$2:AB$3250,Observed!$A$2:$A$3250,$A193,Observed!$C$2:$C$3250,$C193)),AVERAGEIFS(Observed!AB$2:AB$3250,Observed!$A$2:$A$3250,$A193,Observed!$C$2:$C$3250,$C193),"")</f>
        <v/>
      </c>
      <c r="AC193" s="23" t="str">
        <f>IF(ISNUMBER(AVERAGEIFS(Observed!AC$2:AC$3250,Observed!$A$2:$A$3250,$A193,Observed!$C$2:$C$3250,$C193)),AVERAGEIFS(Observed!AC$2:AC$3250,Observed!$A$2:$A$3250,$A193,Observed!$C$2:$C$3250,$C193),"")</f>
        <v/>
      </c>
      <c r="AD193" s="23" t="str">
        <f>IF(ISNUMBER(AVERAGEIFS(Observed!AD$2:AD$3250,Observed!$A$2:$A$3250,$A193,Observed!$C$2:$C$3250,$C193)),AVERAGEIFS(Observed!AD$2:AD$3250,Observed!$A$2:$A$3250,$A193,Observed!$C$2:$C$3250,$C193),"")</f>
        <v/>
      </c>
      <c r="AE193" s="23" t="str">
        <f>IF(ISNUMBER(AVERAGEIFS(Observed!AE$2:AE$3250,Observed!$A$2:$A$3250,$A193,Observed!$C$2:$C$3250,$C193)),AVERAGEIFS(Observed!AE$2:AE$3250,Observed!$A$2:$A$3250,$A193,Observed!$C$2:$C$3250,$C193),"")</f>
        <v/>
      </c>
      <c r="AF193" s="23" t="str">
        <f>IF(ISNUMBER(AVERAGEIFS(Observed!AF$2:AF$3250,Observed!$A$2:$A$3250,$A193,Observed!$C$2:$C$3250,$C193)),AVERAGEIFS(Observed!AF$2:AF$3250,Observed!$A$2:$A$3250,$A193,Observed!$C$2:$C$3250,$C193),"")</f>
        <v/>
      </c>
      <c r="AG193" s="23" t="str">
        <f>IF(ISNUMBER(AVERAGEIFS(Observed!AG$2:AG$3250,Observed!$A$2:$A$3250,$A193,Observed!$C$2:$C$3250,$C193)),AVERAGEIFS(Observed!AG$2:AG$3250,Observed!$A$2:$A$3250,$A193,Observed!$C$2:$C$3250,$C193),"")</f>
        <v/>
      </c>
      <c r="AH193" s="24" t="str">
        <f>IF(ISNUMBER(AVERAGEIFS(Observed!AH$2:AH$3250,Observed!$A$2:$A$3250,$A193,Observed!$C$2:$C$3250,$C193)),AVERAGEIFS(Observed!AH$2:AH$3250,Observed!$A$2:$A$3250,$A193,Observed!$C$2:$C$3250,$C193),"")</f>
        <v/>
      </c>
      <c r="AI193" s="24" t="str">
        <f>IF(ISNUMBER(AVERAGEIFS(Observed!AI$2:AI$3250,Observed!$A$2:$A$3250,$A193,Observed!$C$2:$C$3250,$C193)),AVERAGEIFS(Observed!AI$2:AI$3250,Observed!$A$2:$A$3250,$A193,Observed!$C$2:$C$3250,$C193),"")</f>
        <v/>
      </c>
      <c r="AJ193" s="24" t="str">
        <f>IF(ISNUMBER(AVERAGEIFS(Observed!AJ$2:AJ$3250,Observed!$A$2:$A$3250,$A193,Observed!$C$2:$C$3250,$C193)),AVERAGEIFS(Observed!AJ$2:AJ$3250,Observed!$A$2:$A$3250,$A193,Observed!$C$2:$C$3250,$C193),"")</f>
        <v/>
      </c>
      <c r="AK193" s="23" t="str">
        <f>IF(ISNUMBER(AVERAGEIFS(Observed!AK$2:AK$3250,Observed!$A$2:$A$3250,$A193,Observed!$C$2:$C$3250,$C193)),AVERAGEIFS(Observed!AK$2:AK$3250,Observed!$A$2:$A$3250,$A193,Observed!$C$2:$C$3250,$C193),"")</f>
        <v/>
      </c>
      <c r="AL193" s="24">
        <f>IF(ISNUMBER(AVERAGEIFS(Observed!AL$2:AL$3250,Observed!$A$2:$A$3250,$A193,Observed!$C$2:$C$3250,$C193)),AVERAGEIFS(Observed!AL$2:AL$3250,Observed!$A$2:$A$3250,$A193,Observed!$C$2:$C$3250,$C193),"")</f>
        <v>0.97133333333333327</v>
      </c>
      <c r="AM193" s="24">
        <f>IF(ISNUMBER(AVERAGEIFS(Observed!AM$2:AM$3250,Observed!$A$2:$A$3250,$A193,Observed!$C$2:$C$3250,$C193)),AVERAGEIFS(Observed!AM$2:AM$3250,Observed!$A$2:$A$3250,$A193,Observed!$C$2:$C$3250,$C193),"")</f>
        <v>3.3333333333333335E-3</v>
      </c>
      <c r="AN193" s="24" t="str">
        <f>IF(ISNUMBER(AVERAGEIFS(Observed!AN$2:AN$3250,Observed!$A$2:$A$3250,$A193,Observed!$C$2:$C$3250,$C193)),AVERAGEIFS(Observed!AN$2:AN$3250,Observed!$A$2:$A$3250,$A193,Observed!$C$2:$C$3250,$C193),"")</f>
        <v/>
      </c>
      <c r="AO193" s="24" t="str">
        <f>IF(ISNUMBER(AVERAGEIFS(Observed!AO$2:AO$3250,Observed!$A$2:$A$3250,$A193,Observed!$C$2:$C$3250,$C193)),AVERAGEIFS(Observed!AO$2:AO$3250,Observed!$A$2:$A$3250,$A193,Observed!$C$2:$C$3250,$C193),"")</f>
        <v/>
      </c>
      <c r="AP193" s="24" t="str">
        <f>IF(ISNUMBER(AVERAGEIFS(Observed!AP$2:AP$3250,Observed!$A$2:$A$3250,$A193,Observed!$C$2:$C$3250,$C193)),AVERAGEIFS(Observed!AP$2:AP$3250,Observed!$A$2:$A$3250,$A193,Observed!$C$2:$C$3250,$C193),"")</f>
        <v/>
      </c>
      <c r="AQ193" s="24" t="str">
        <f>IF(ISNUMBER(AVERAGEIFS(Observed!AQ$2:AQ$3250,Observed!$A$2:$A$3250,$A193,Observed!$C$2:$C$3250,$C193)),AVERAGEIFS(Observed!AQ$2:AQ$3250,Observed!$A$2:$A$3250,$A193,Observed!$C$2:$C$3250,$C193),"")</f>
        <v/>
      </c>
      <c r="AR193" s="24">
        <f>IF(ISNUMBER(AVERAGEIFS(Observed!AR$2:AR$3250,Observed!$A$2:$A$3250,$A193,Observed!$C$2:$C$3250,$C193)),AVERAGEIFS(Observed!AR$2:AR$3250,Observed!$A$2:$A$3250,$A193,Observed!$C$2:$C$3250,$C193),"")</f>
        <v>0</v>
      </c>
      <c r="AS193" s="23" t="str">
        <f>IF(ISNUMBER(AVERAGEIFS(Observed!AS$2:AS$3250,Observed!$A$2:$A$3250,$A193,Observed!$C$2:$C$3250,$C193)),AVERAGEIFS(Observed!AS$2:AS$3250,Observed!$A$2:$A$3250,$A193,Observed!$C$2:$C$3250,$C193),"")</f>
        <v/>
      </c>
      <c r="AT193" s="24" t="str">
        <f>IF(ISNUMBER(AVERAGEIFS(Observed!AT$2:AT$3250,Observed!$A$2:$A$3250,$A193,Observed!$C$2:$C$3250,$C193)),AVERAGEIFS(Observed!AT$2:AT$3250,Observed!$A$2:$A$3250,$A193,Observed!$C$2:$C$3250,$C193),"")</f>
        <v/>
      </c>
      <c r="AU193" s="23" t="str">
        <f>IF(ISNUMBER(AVERAGEIFS(Observed!AU$2:AU$3250,Observed!$A$2:$A$3250,$A193,Observed!$C$2:$C$3250,$C193)),AVERAGEIFS(Observed!AU$2:AU$3250,Observed!$A$2:$A$3250,$A193,Observed!$C$2:$C$3250,$C193),"")</f>
        <v/>
      </c>
      <c r="AV193" s="23" t="str">
        <f>IF(ISNUMBER(AVERAGEIFS(Observed!AV$2:AV$3250,Observed!$A$2:$A$3250,$A193,Observed!$C$2:$C$3250,$C193)),AVERAGEIFS(Observed!AV$2:AV$3250,Observed!$A$2:$A$3250,$A193,Observed!$C$2:$C$3250,$C193),"")</f>
        <v/>
      </c>
      <c r="AW193" s="2">
        <f>COUNTIFS(Observed!$A$2:$A$3250,$A193,Observed!$C$2:$C$3250,$C193)</f>
        <v>3</v>
      </c>
      <c r="AX193" s="2">
        <f t="shared" si="2"/>
        <v>6</v>
      </c>
    </row>
    <row r="194" spans="1:50" x14ac:dyDescent="0.25">
      <c r="A194" s="4" t="s">
        <v>117</v>
      </c>
      <c r="B194" t="s">
        <v>24</v>
      </c>
      <c r="C194" s="3">
        <v>42305</v>
      </c>
      <c r="D194">
        <v>1</v>
      </c>
      <c r="E194">
        <v>0</v>
      </c>
      <c r="J194" s="2" t="s">
        <v>45</v>
      </c>
      <c r="K194" s="2" t="s">
        <v>22</v>
      </c>
      <c r="L194">
        <v>8</v>
      </c>
      <c r="M194" s="2" t="s">
        <v>116</v>
      </c>
      <c r="N194" s="22">
        <f>IF(ISNUMBER(AVERAGEIFS(Observed!N$2:N$3250,Observed!$A$2:$A$3250,$A194,Observed!$C$2:$C$3250,$C194)),AVERAGEIFS(Observed!N$2:N$3250,Observed!$A$2:$A$3250,$A194,Observed!$C$2:$C$3250,$C194),"")</f>
        <v>2015.3333333333333</v>
      </c>
      <c r="O194" s="23">
        <f>IF(ISNUMBER(AVERAGEIFS(Observed!O$2:O$3250,Observed!$A$2:$A$3250,$A194,Observed!$C$2:$C$3250,$C194)),AVERAGEIFS(Observed!O$2:O$3250,Observed!$A$2:$A$3250,$A194,Observed!$C$2:$C$3250,$C194),"")</f>
        <v>201.53333333333333</v>
      </c>
      <c r="P194" s="23" t="str">
        <f>IF(ISNUMBER(AVERAGEIFS(Observed!P$2:P$3250,Observed!$A$2:$A$3250,$A194,Observed!$C$2:$C$3250,$C194)),AVERAGEIFS(Observed!P$2:P$3250,Observed!$A$2:$A$3250,$A194,Observed!$C$2:$C$3250,$C194),"")</f>
        <v/>
      </c>
      <c r="Q194" s="23" t="str">
        <f>IF(ISNUMBER(AVERAGEIFS(Observed!Q$2:Q$3250,Observed!$A$2:$A$3250,$A194,Observed!$C$2:$C$3250,$C194)),AVERAGEIFS(Observed!Q$2:Q$3250,Observed!$A$2:$A$3250,$A194,Observed!$C$2:$C$3250,$C194),"")</f>
        <v/>
      </c>
      <c r="R194" s="23" t="str">
        <f>IF(ISNUMBER(AVERAGEIFS(Observed!R$2:R$3250,Observed!$A$2:$A$3250,$A194,Observed!$C$2:$C$3250,$C194)),AVERAGEIFS(Observed!R$2:R$3250,Observed!$A$2:$A$3250,$A194,Observed!$C$2:$C$3250,$C194),"")</f>
        <v/>
      </c>
      <c r="S194" s="24" t="str">
        <f>IF(ISNUMBER(AVERAGEIFS(Observed!S$2:S$3250,Observed!$A$2:$A$3250,$A194,Observed!$C$2:$C$3250,$C194)),AVERAGEIFS(Observed!S$2:S$3250,Observed!$A$2:$A$3250,$A194,Observed!$C$2:$C$3250,$C194),"")</f>
        <v/>
      </c>
      <c r="T194" s="24" t="str">
        <f>IF(ISNUMBER(AVERAGEIFS(Observed!T$2:T$3250,Observed!$A$2:$A$3250,$A194,Observed!$C$2:$C$3250,$C194)),AVERAGEIFS(Observed!T$2:T$3250,Observed!$A$2:$A$3250,$A194,Observed!$C$2:$C$3250,$C194),"")</f>
        <v/>
      </c>
      <c r="U194" s="24" t="str">
        <f>IF(ISNUMBER(AVERAGEIFS(Observed!U$2:U$3250,Observed!$A$2:$A$3250,$A194,Observed!$C$2:$C$3250,$C194)),AVERAGEIFS(Observed!U$2:U$3250,Observed!$A$2:$A$3250,$A194,Observed!$C$2:$C$3250,$C194),"")</f>
        <v/>
      </c>
      <c r="V194" s="23" t="str">
        <f>IF(ISNUMBER(AVERAGEIFS(Observed!V$2:V$3250,Observed!$A$2:$A$3250,$A194,Observed!$C$2:$C$3250,$C194)),AVERAGEIFS(Observed!V$2:V$3250,Observed!$A$2:$A$3250,$A194,Observed!$C$2:$C$3250,$C194),"")</f>
        <v/>
      </c>
      <c r="W194" s="25" t="str">
        <f>IF(ISNUMBER(AVERAGEIFS(Observed!W$2:W$3250,Observed!$A$2:$A$3250,$A194,Observed!$C$2:$C$3250,$C194)),AVERAGEIFS(Observed!W$2:W$3250,Observed!$A$2:$A$3250,$A194,Observed!$C$2:$C$3250,$C194),"")</f>
        <v/>
      </c>
      <c r="X194" s="25" t="str">
        <f>IF(ISNUMBER(AVERAGEIFS(Observed!X$2:X$3250,Observed!$A$2:$A$3250,$A194,Observed!$C$2:$C$3250,$C194)),AVERAGEIFS(Observed!X$2:X$3250,Observed!$A$2:$A$3250,$A194,Observed!$C$2:$C$3250,$C194),"")</f>
        <v/>
      </c>
      <c r="Y194" s="23" t="str">
        <f>IF(ISNUMBER(AVERAGEIFS(Observed!Y$2:Y$3250,Observed!$A$2:$A$3250,$A194,Observed!$C$2:$C$3250,$C194)),AVERAGEIFS(Observed!Y$2:Y$3250,Observed!$A$2:$A$3250,$A194,Observed!$C$2:$C$3250,$C194),"")</f>
        <v/>
      </c>
      <c r="Z194" s="23" t="str">
        <f>IF(ISNUMBER(AVERAGEIFS(Observed!Z$2:Z$3250,Observed!$A$2:$A$3250,$A194,Observed!$C$2:$C$3250,$C194)),AVERAGEIFS(Observed!Z$2:Z$3250,Observed!$A$2:$A$3250,$A194,Observed!$C$2:$C$3250,$C194),"")</f>
        <v/>
      </c>
      <c r="AA194" s="23" t="str">
        <f>IF(ISNUMBER(AVERAGEIFS(Observed!AA$2:AA$3250,Observed!$A$2:$A$3250,$A194,Observed!$C$2:$C$3250,$C194)),AVERAGEIFS(Observed!AA$2:AA$3250,Observed!$A$2:$A$3250,$A194,Observed!$C$2:$C$3250,$C194),"")</f>
        <v/>
      </c>
      <c r="AB194" s="23" t="str">
        <f>IF(ISNUMBER(AVERAGEIFS(Observed!AB$2:AB$3250,Observed!$A$2:$A$3250,$A194,Observed!$C$2:$C$3250,$C194)),AVERAGEIFS(Observed!AB$2:AB$3250,Observed!$A$2:$A$3250,$A194,Observed!$C$2:$C$3250,$C194),"")</f>
        <v/>
      </c>
      <c r="AC194" s="23" t="str">
        <f>IF(ISNUMBER(AVERAGEIFS(Observed!AC$2:AC$3250,Observed!$A$2:$A$3250,$A194,Observed!$C$2:$C$3250,$C194)),AVERAGEIFS(Observed!AC$2:AC$3250,Observed!$A$2:$A$3250,$A194,Observed!$C$2:$C$3250,$C194),"")</f>
        <v/>
      </c>
      <c r="AD194" s="23" t="str">
        <f>IF(ISNUMBER(AVERAGEIFS(Observed!AD$2:AD$3250,Observed!$A$2:$A$3250,$A194,Observed!$C$2:$C$3250,$C194)),AVERAGEIFS(Observed!AD$2:AD$3250,Observed!$A$2:$A$3250,$A194,Observed!$C$2:$C$3250,$C194),"")</f>
        <v/>
      </c>
      <c r="AE194" s="23" t="str">
        <f>IF(ISNUMBER(AVERAGEIFS(Observed!AE$2:AE$3250,Observed!$A$2:$A$3250,$A194,Observed!$C$2:$C$3250,$C194)),AVERAGEIFS(Observed!AE$2:AE$3250,Observed!$A$2:$A$3250,$A194,Observed!$C$2:$C$3250,$C194),"")</f>
        <v/>
      </c>
      <c r="AF194" s="23" t="str">
        <f>IF(ISNUMBER(AVERAGEIFS(Observed!AF$2:AF$3250,Observed!$A$2:$A$3250,$A194,Observed!$C$2:$C$3250,$C194)),AVERAGEIFS(Observed!AF$2:AF$3250,Observed!$A$2:$A$3250,$A194,Observed!$C$2:$C$3250,$C194),"")</f>
        <v/>
      </c>
      <c r="AG194" s="23" t="str">
        <f>IF(ISNUMBER(AVERAGEIFS(Observed!AG$2:AG$3250,Observed!$A$2:$A$3250,$A194,Observed!$C$2:$C$3250,$C194)),AVERAGEIFS(Observed!AG$2:AG$3250,Observed!$A$2:$A$3250,$A194,Observed!$C$2:$C$3250,$C194),"")</f>
        <v/>
      </c>
      <c r="AH194" s="24" t="str">
        <f>IF(ISNUMBER(AVERAGEIFS(Observed!AH$2:AH$3250,Observed!$A$2:$A$3250,$A194,Observed!$C$2:$C$3250,$C194)),AVERAGEIFS(Observed!AH$2:AH$3250,Observed!$A$2:$A$3250,$A194,Observed!$C$2:$C$3250,$C194),"")</f>
        <v/>
      </c>
      <c r="AI194" s="24" t="str">
        <f>IF(ISNUMBER(AVERAGEIFS(Observed!AI$2:AI$3250,Observed!$A$2:$A$3250,$A194,Observed!$C$2:$C$3250,$C194)),AVERAGEIFS(Observed!AI$2:AI$3250,Observed!$A$2:$A$3250,$A194,Observed!$C$2:$C$3250,$C194),"")</f>
        <v/>
      </c>
      <c r="AJ194" s="24" t="str">
        <f>IF(ISNUMBER(AVERAGEIFS(Observed!AJ$2:AJ$3250,Observed!$A$2:$A$3250,$A194,Observed!$C$2:$C$3250,$C194)),AVERAGEIFS(Observed!AJ$2:AJ$3250,Observed!$A$2:$A$3250,$A194,Observed!$C$2:$C$3250,$C194),"")</f>
        <v/>
      </c>
      <c r="AK194" s="23" t="str">
        <f>IF(ISNUMBER(AVERAGEIFS(Observed!AK$2:AK$3250,Observed!$A$2:$A$3250,$A194,Observed!$C$2:$C$3250,$C194)),AVERAGEIFS(Observed!AK$2:AK$3250,Observed!$A$2:$A$3250,$A194,Observed!$C$2:$C$3250,$C194),"")</f>
        <v/>
      </c>
      <c r="AL194" s="24" t="str">
        <f>IF(ISNUMBER(AVERAGEIFS(Observed!AL$2:AL$3250,Observed!$A$2:$A$3250,$A194,Observed!$C$2:$C$3250,$C194)),AVERAGEIFS(Observed!AL$2:AL$3250,Observed!$A$2:$A$3250,$A194,Observed!$C$2:$C$3250,$C194),"")</f>
        <v/>
      </c>
      <c r="AM194" s="24" t="str">
        <f>IF(ISNUMBER(AVERAGEIFS(Observed!AM$2:AM$3250,Observed!$A$2:$A$3250,$A194,Observed!$C$2:$C$3250,$C194)),AVERAGEIFS(Observed!AM$2:AM$3250,Observed!$A$2:$A$3250,$A194,Observed!$C$2:$C$3250,$C194),"")</f>
        <v/>
      </c>
      <c r="AN194" s="24" t="str">
        <f>IF(ISNUMBER(AVERAGEIFS(Observed!AN$2:AN$3250,Observed!$A$2:$A$3250,$A194,Observed!$C$2:$C$3250,$C194)),AVERAGEIFS(Observed!AN$2:AN$3250,Observed!$A$2:$A$3250,$A194,Observed!$C$2:$C$3250,$C194),"")</f>
        <v/>
      </c>
      <c r="AO194" s="24" t="str">
        <f>IF(ISNUMBER(AVERAGEIFS(Observed!AO$2:AO$3250,Observed!$A$2:$A$3250,$A194,Observed!$C$2:$C$3250,$C194)),AVERAGEIFS(Observed!AO$2:AO$3250,Observed!$A$2:$A$3250,$A194,Observed!$C$2:$C$3250,$C194),"")</f>
        <v/>
      </c>
      <c r="AP194" s="24" t="str">
        <f>IF(ISNUMBER(AVERAGEIFS(Observed!AP$2:AP$3250,Observed!$A$2:$A$3250,$A194,Observed!$C$2:$C$3250,$C194)),AVERAGEIFS(Observed!AP$2:AP$3250,Observed!$A$2:$A$3250,$A194,Observed!$C$2:$C$3250,$C194),"")</f>
        <v/>
      </c>
      <c r="AQ194" s="24" t="str">
        <f>IF(ISNUMBER(AVERAGEIFS(Observed!AQ$2:AQ$3250,Observed!$A$2:$A$3250,$A194,Observed!$C$2:$C$3250,$C194)),AVERAGEIFS(Observed!AQ$2:AQ$3250,Observed!$A$2:$A$3250,$A194,Observed!$C$2:$C$3250,$C194),"")</f>
        <v/>
      </c>
      <c r="AR194" s="24" t="str">
        <f>IF(ISNUMBER(AVERAGEIFS(Observed!AR$2:AR$3250,Observed!$A$2:$A$3250,$A194,Observed!$C$2:$C$3250,$C194)),AVERAGEIFS(Observed!AR$2:AR$3250,Observed!$A$2:$A$3250,$A194,Observed!$C$2:$C$3250,$C194),"")</f>
        <v/>
      </c>
      <c r="AS194" s="23" t="str">
        <f>IF(ISNUMBER(AVERAGEIFS(Observed!AS$2:AS$3250,Observed!$A$2:$A$3250,$A194,Observed!$C$2:$C$3250,$C194)),AVERAGEIFS(Observed!AS$2:AS$3250,Observed!$A$2:$A$3250,$A194,Observed!$C$2:$C$3250,$C194),"")</f>
        <v/>
      </c>
      <c r="AT194" s="24" t="str">
        <f>IF(ISNUMBER(AVERAGEIFS(Observed!AT$2:AT$3250,Observed!$A$2:$A$3250,$A194,Observed!$C$2:$C$3250,$C194)),AVERAGEIFS(Observed!AT$2:AT$3250,Observed!$A$2:$A$3250,$A194,Observed!$C$2:$C$3250,$C194),"")</f>
        <v/>
      </c>
      <c r="AU194" s="23" t="str">
        <f>IF(ISNUMBER(AVERAGEIFS(Observed!AU$2:AU$3250,Observed!$A$2:$A$3250,$A194,Observed!$C$2:$C$3250,$C194)),AVERAGEIFS(Observed!AU$2:AU$3250,Observed!$A$2:$A$3250,$A194,Observed!$C$2:$C$3250,$C194),"")</f>
        <v/>
      </c>
      <c r="AV194" s="23" t="str">
        <f>IF(ISNUMBER(AVERAGEIFS(Observed!AV$2:AV$3250,Observed!$A$2:$A$3250,$A194,Observed!$C$2:$C$3250,$C194)),AVERAGEIFS(Observed!AV$2:AV$3250,Observed!$A$2:$A$3250,$A194,Observed!$C$2:$C$3250,$C194),"")</f>
        <v/>
      </c>
      <c r="AW194" s="2">
        <f>COUNTIFS(Observed!$A$2:$A$3250,$A194,Observed!$C$2:$C$3250,$C194)</f>
        <v>3</v>
      </c>
      <c r="AX194" s="2">
        <f t="shared" ref="AX194:AX257" si="3">COUNT(O194:AV194)</f>
        <v>1</v>
      </c>
    </row>
    <row r="195" spans="1:50" x14ac:dyDescent="0.25">
      <c r="A195" s="4" t="s">
        <v>118</v>
      </c>
      <c r="B195" t="s">
        <v>24</v>
      </c>
      <c r="C195" s="3">
        <v>42305</v>
      </c>
      <c r="D195">
        <v>1</v>
      </c>
      <c r="E195">
        <v>50</v>
      </c>
      <c r="J195" s="2" t="s">
        <v>45</v>
      </c>
      <c r="K195" s="2" t="s">
        <v>22</v>
      </c>
      <c r="L195">
        <v>8</v>
      </c>
      <c r="M195" s="2" t="s">
        <v>116</v>
      </c>
      <c r="N195" s="22">
        <f>IF(ISNUMBER(AVERAGEIFS(Observed!N$2:N$3250,Observed!$A$2:$A$3250,$A195,Observed!$C$2:$C$3250,$C195)),AVERAGEIFS(Observed!N$2:N$3250,Observed!$A$2:$A$3250,$A195,Observed!$C$2:$C$3250,$C195),"")</f>
        <v>2038.3333333333333</v>
      </c>
      <c r="O195" s="23">
        <f>IF(ISNUMBER(AVERAGEIFS(Observed!O$2:O$3250,Observed!$A$2:$A$3250,$A195,Observed!$C$2:$C$3250,$C195)),AVERAGEIFS(Observed!O$2:O$3250,Observed!$A$2:$A$3250,$A195,Observed!$C$2:$C$3250,$C195),"")</f>
        <v>203.83333333333334</v>
      </c>
      <c r="P195" s="23" t="str">
        <f>IF(ISNUMBER(AVERAGEIFS(Observed!P$2:P$3250,Observed!$A$2:$A$3250,$A195,Observed!$C$2:$C$3250,$C195)),AVERAGEIFS(Observed!P$2:P$3250,Observed!$A$2:$A$3250,$A195,Observed!$C$2:$C$3250,$C195),"")</f>
        <v/>
      </c>
      <c r="Q195" s="23" t="str">
        <f>IF(ISNUMBER(AVERAGEIFS(Observed!Q$2:Q$3250,Observed!$A$2:$A$3250,$A195,Observed!$C$2:$C$3250,$C195)),AVERAGEIFS(Observed!Q$2:Q$3250,Observed!$A$2:$A$3250,$A195,Observed!$C$2:$C$3250,$C195),"")</f>
        <v/>
      </c>
      <c r="R195" s="23" t="str">
        <f>IF(ISNUMBER(AVERAGEIFS(Observed!R$2:R$3250,Observed!$A$2:$A$3250,$A195,Observed!$C$2:$C$3250,$C195)),AVERAGEIFS(Observed!R$2:R$3250,Observed!$A$2:$A$3250,$A195,Observed!$C$2:$C$3250,$C195),"")</f>
        <v/>
      </c>
      <c r="S195" s="24" t="str">
        <f>IF(ISNUMBER(AVERAGEIFS(Observed!S$2:S$3250,Observed!$A$2:$A$3250,$A195,Observed!$C$2:$C$3250,$C195)),AVERAGEIFS(Observed!S$2:S$3250,Observed!$A$2:$A$3250,$A195,Observed!$C$2:$C$3250,$C195),"")</f>
        <v/>
      </c>
      <c r="T195" s="24" t="str">
        <f>IF(ISNUMBER(AVERAGEIFS(Observed!T$2:T$3250,Observed!$A$2:$A$3250,$A195,Observed!$C$2:$C$3250,$C195)),AVERAGEIFS(Observed!T$2:T$3250,Observed!$A$2:$A$3250,$A195,Observed!$C$2:$C$3250,$C195),"")</f>
        <v/>
      </c>
      <c r="U195" s="24" t="str">
        <f>IF(ISNUMBER(AVERAGEIFS(Observed!U$2:U$3250,Observed!$A$2:$A$3250,$A195,Observed!$C$2:$C$3250,$C195)),AVERAGEIFS(Observed!U$2:U$3250,Observed!$A$2:$A$3250,$A195,Observed!$C$2:$C$3250,$C195),"")</f>
        <v/>
      </c>
      <c r="V195" s="23" t="str">
        <f>IF(ISNUMBER(AVERAGEIFS(Observed!V$2:V$3250,Observed!$A$2:$A$3250,$A195,Observed!$C$2:$C$3250,$C195)),AVERAGEIFS(Observed!V$2:V$3250,Observed!$A$2:$A$3250,$A195,Observed!$C$2:$C$3250,$C195),"")</f>
        <v/>
      </c>
      <c r="W195" s="25" t="str">
        <f>IF(ISNUMBER(AVERAGEIFS(Observed!W$2:W$3250,Observed!$A$2:$A$3250,$A195,Observed!$C$2:$C$3250,$C195)),AVERAGEIFS(Observed!W$2:W$3250,Observed!$A$2:$A$3250,$A195,Observed!$C$2:$C$3250,$C195),"")</f>
        <v/>
      </c>
      <c r="X195" s="25" t="str">
        <f>IF(ISNUMBER(AVERAGEIFS(Observed!X$2:X$3250,Observed!$A$2:$A$3250,$A195,Observed!$C$2:$C$3250,$C195)),AVERAGEIFS(Observed!X$2:X$3250,Observed!$A$2:$A$3250,$A195,Observed!$C$2:$C$3250,$C195),"")</f>
        <v/>
      </c>
      <c r="Y195" s="23" t="str">
        <f>IF(ISNUMBER(AVERAGEIFS(Observed!Y$2:Y$3250,Observed!$A$2:$A$3250,$A195,Observed!$C$2:$C$3250,$C195)),AVERAGEIFS(Observed!Y$2:Y$3250,Observed!$A$2:$A$3250,$A195,Observed!$C$2:$C$3250,$C195),"")</f>
        <v/>
      </c>
      <c r="Z195" s="23" t="str">
        <f>IF(ISNUMBER(AVERAGEIFS(Observed!Z$2:Z$3250,Observed!$A$2:$A$3250,$A195,Observed!$C$2:$C$3250,$C195)),AVERAGEIFS(Observed!Z$2:Z$3250,Observed!$A$2:$A$3250,$A195,Observed!$C$2:$C$3250,$C195),"")</f>
        <v/>
      </c>
      <c r="AA195" s="23" t="str">
        <f>IF(ISNUMBER(AVERAGEIFS(Observed!AA$2:AA$3250,Observed!$A$2:$A$3250,$A195,Observed!$C$2:$C$3250,$C195)),AVERAGEIFS(Observed!AA$2:AA$3250,Observed!$A$2:$A$3250,$A195,Observed!$C$2:$C$3250,$C195),"")</f>
        <v/>
      </c>
      <c r="AB195" s="23" t="str">
        <f>IF(ISNUMBER(AVERAGEIFS(Observed!AB$2:AB$3250,Observed!$A$2:$A$3250,$A195,Observed!$C$2:$C$3250,$C195)),AVERAGEIFS(Observed!AB$2:AB$3250,Observed!$A$2:$A$3250,$A195,Observed!$C$2:$C$3250,$C195),"")</f>
        <v/>
      </c>
      <c r="AC195" s="23" t="str">
        <f>IF(ISNUMBER(AVERAGEIFS(Observed!AC$2:AC$3250,Observed!$A$2:$A$3250,$A195,Observed!$C$2:$C$3250,$C195)),AVERAGEIFS(Observed!AC$2:AC$3250,Observed!$A$2:$A$3250,$A195,Observed!$C$2:$C$3250,$C195),"")</f>
        <v/>
      </c>
      <c r="AD195" s="23" t="str">
        <f>IF(ISNUMBER(AVERAGEIFS(Observed!AD$2:AD$3250,Observed!$A$2:$A$3250,$A195,Observed!$C$2:$C$3250,$C195)),AVERAGEIFS(Observed!AD$2:AD$3250,Observed!$A$2:$A$3250,$A195,Observed!$C$2:$C$3250,$C195),"")</f>
        <v/>
      </c>
      <c r="AE195" s="23" t="str">
        <f>IF(ISNUMBER(AVERAGEIFS(Observed!AE$2:AE$3250,Observed!$A$2:$A$3250,$A195,Observed!$C$2:$C$3250,$C195)),AVERAGEIFS(Observed!AE$2:AE$3250,Observed!$A$2:$A$3250,$A195,Observed!$C$2:$C$3250,$C195),"")</f>
        <v/>
      </c>
      <c r="AF195" s="23" t="str">
        <f>IF(ISNUMBER(AVERAGEIFS(Observed!AF$2:AF$3250,Observed!$A$2:$A$3250,$A195,Observed!$C$2:$C$3250,$C195)),AVERAGEIFS(Observed!AF$2:AF$3250,Observed!$A$2:$A$3250,$A195,Observed!$C$2:$C$3250,$C195),"")</f>
        <v/>
      </c>
      <c r="AG195" s="23" t="str">
        <f>IF(ISNUMBER(AVERAGEIFS(Observed!AG$2:AG$3250,Observed!$A$2:$A$3250,$A195,Observed!$C$2:$C$3250,$C195)),AVERAGEIFS(Observed!AG$2:AG$3250,Observed!$A$2:$A$3250,$A195,Observed!$C$2:$C$3250,$C195),"")</f>
        <v/>
      </c>
      <c r="AH195" s="24" t="str">
        <f>IF(ISNUMBER(AVERAGEIFS(Observed!AH$2:AH$3250,Observed!$A$2:$A$3250,$A195,Observed!$C$2:$C$3250,$C195)),AVERAGEIFS(Observed!AH$2:AH$3250,Observed!$A$2:$A$3250,$A195,Observed!$C$2:$C$3250,$C195),"")</f>
        <v/>
      </c>
      <c r="AI195" s="24" t="str">
        <f>IF(ISNUMBER(AVERAGEIFS(Observed!AI$2:AI$3250,Observed!$A$2:$A$3250,$A195,Observed!$C$2:$C$3250,$C195)),AVERAGEIFS(Observed!AI$2:AI$3250,Observed!$A$2:$A$3250,$A195,Observed!$C$2:$C$3250,$C195),"")</f>
        <v/>
      </c>
      <c r="AJ195" s="24" t="str">
        <f>IF(ISNUMBER(AVERAGEIFS(Observed!AJ$2:AJ$3250,Observed!$A$2:$A$3250,$A195,Observed!$C$2:$C$3250,$C195)),AVERAGEIFS(Observed!AJ$2:AJ$3250,Observed!$A$2:$A$3250,$A195,Observed!$C$2:$C$3250,$C195),"")</f>
        <v/>
      </c>
      <c r="AK195" s="23" t="str">
        <f>IF(ISNUMBER(AVERAGEIFS(Observed!AK$2:AK$3250,Observed!$A$2:$A$3250,$A195,Observed!$C$2:$C$3250,$C195)),AVERAGEIFS(Observed!AK$2:AK$3250,Observed!$A$2:$A$3250,$A195,Observed!$C$2:$C$3250,$C195),"")</f>
        <v/>
      </c>
      <c r="AL195" s="24" t="str">
        <f>IF(ISNUMBER(AVERAGEIFS(Observed!AL$2:AL$3250,Observed!$A$2:$A$3250,$A195,Observed!$C$2:$C$3250,$C195)),AVERAGEIFS(Observed!AL$2:AL$3250,Observed!$A$2:$A$3250,$A195,Observed!$C$2:$C$3250,$C195),"")</f>
        <v/>
      </c>
      <c r="AM195" s="24" t="str">
        <f>IF(ISNUMBER(AVERAGEIFS(Observed!AM$2:AM$3250,Observed!$A$2:$A$3250,$A195,Observed!$C$2:$C$3250,$C195)),AVERAGEIFS(Observed!AM$2:AM$3250,Observed!$A$2:$A$3250,$A195,Observed!$C$2:$C$3250,$C195),"")</f>
        <v/>
      </c>
      <c r="AN195" s="24" t="str">
        <f>IF(ISNUMBER(AVERAGEIFS(Observed!AN$2:AN$3250,Observed!$A$2:$A$3250,$A195,Observed!$C$2:$C$3250,$C195)),AVERAGEIFS(Observed!AN$2:AN$3250,Observed!$A$2:$A$3250,$A195,Observed!$C$2:$C$3250,$C195),"")</f>
        <v/>
      </c>
      <c r="AO195" s="24" t="str">
        <f>IF(ISNUMBER(AVERAGEIFS(Observed!AO$2:AO$3250,Observed!$A$2:$A$3250,$A195,Observed!$C$2:$C$3250,$C195)),AVERAGEIFS(Observed!AO$2:AO$3250,Observed!$A$2:$A$3250,$A195,Observed!$C$2:$C$3250,$C195),"")</f>
        <v/>
      </c>
      <c r="AP195" s="24" t="str">
        <f>IF(ISNUMBER(AVERAGEIFS(Observed!AP$2:AP$3250,Observed!$A$2:$A$3250,$A195,Observed!$C$2:$C$3250,$C195)),AVERAGEIFS(Observed!AP$2:AP$3250,Observed!$A$2:$A$3250,$A195,Observed!$C$2:$C$3250,$C195),"")</f>
        <v/>
      </c>
      <c r="AQ195" s="24" t="str">
        <f>IF(ISNUMBER(AVERAGEIFS(Observed!AQ$2:AQ$3250,Observed!$A$2:$A$3250,$A195,Observed!$C$2:$C$3250,$C195)),AVERAGEIFS(Observed!AQ$2:AQ$3250,Observed!$A$2:$A$3250,$A195,Observed!$C$2:$C$3250,$C195),"")</f>
        <v/>
      </c>
      <c r="AR195" s="24" t="str">
        <f>IF(ISNUMBER(AVERAGEIFS(Observed!AR$2:AR$3250,Observed!$A$2:$A$3250,$A195,Observed!$C$2:$C$3250,$C195)),AVERAGEIFS(Observed!AR$2:AR$3250,Observed!$A$2:$A$3250,$A195,Observed!$C$2:$C$3250,$C195),"")</f>
        <v/>
      </c>
      <c r="AS195" s="23" t="str">
        <f>IF(ISNUMBER(AVERAGEIFS(Observed!AS$2:AS$3250,Observed!$A$2:$A$3250,$A195,Observed!$C$2:$C$3250,$C195)),AVERAGEIFS(Observed!AS$2:AS$3250,Observed!$A$2:$A$3250,$A195,Observed!$C$2:$C$3250,$C195),"")</f>
        <v/>
      </c>
      <c r="AT195" s="24" t="str">
        <f>IF(ISNUMBER(AVERAGEIFS(Observed!AT$2:AT$3250,Observed!$A$2:$A$3250,$A195,Observed!$C$2:$C$3250,$C195)),AVERAGEIFS(Observed!AT$2:AT$3250,Observed!$A$2:$A$3250,$A195,Observed!$C$2:$C$3250,$C195),"")</f>
        <v/>
      </c>
      <c r="AU195" s="23" t="str">
        <f>IF(ISNUMBER(AVERAGEIFS(Observed!AU$2:AU$3250,Observed!$A$2:$A$3250,$A195,Observed!$C$2:$C$3250,$C195)),AVERAGEIFS(Observed!AU$2:AU$3250,Observed!$A$2:$A$3250,$A195,Observed!$C$2:$C$3250,$C195),"")</f>
        <v/>
      </c>
      <c r="AV195" s="23" t="str">
        <f>IF(ISNUMBER(AVERAGEIFS(Observed!AV$2:AV$3250,Observed!$A$2:$A$3250,$A195,Observed!$C$2:$C$3250,$C195)),AVERAGEIFS(Observed!AV$2:AV$3250,Observed!$A$2:$A$3250,$A195,Observed!$C$2:$C$3250,$C195),"")</f>
        <v/>
      </c>
      <c r="AW195" s="2">
        <f>COUNTIFS(Observed!$A$2:$A$3250,$A195,Observed!$C$2:$C$3250,$C195)</f>
        <v>3</v>
      </c>
      <c r="AX195" s="2">
        <f t="shared" si="3"/>
        <v>1</v>
      </c>
    </row>
    <row r="196" spans="1:50" x14ac:dyDescent="0.25">
      <c r="A196" s="4" t="s">
        <v>119</v>
      </c>
      <c r="B196" t="s">
        <v>24</v>
      </c>
      <c r="C196" s="3">
        <v>42305</v>
      </c>
      <c r="D196">
        <v>1</v>
      </c>
      <c r="E196">
        <v>100</v>
      </c>
      <c r="J196" s="2" t="s">
        <v>45</v>
      </c>
      <c r="K196" s="2" t="s">
        <v>22</v>
      </c>
      <c r="L196">
        <v>8</v>
      </c>
      <c r="M196" s="2" t="s">
        <v>116</v>
      </c>
      <c r="N196" s="22">
        <f>IF(ISNUMBER(AVERAGEIFS(Observed!N$2:N$3250,Observed!$A$2:$A$3250,$A196,Observed!$C$2:$C$3250,$C196)),AVERAGEIFS(Observed!N$2:N$3250,Observed!$A$2:$A$3250,$A196,Observed!$C$2:$C$3250,$C196),"")</f>
        <v>2268.3333333333335</v>
      </c>
      <c r="O196" s="23">
        <f>IF(ISNUMBER(AVERAGEIFS(Observed!O$2:O$3250,Observed!$A$2:$A$3250,$A196,Observed!$C$2:$C$3250,$C196)),AVERAGEIFS(Observed!O$2:O$3250,Observed!$A$2:$A$3250,$A196,Observed!$C$2:$C$3250,$C196),"")</f>
        <v>226.83333333333334</v>
      </c>
      <c r="P196" s="23" t="str">
        <f>IF(ISNUMBER(AVERAGEIFS(Observed!P$2:P$3250,Observed!$A$2:$A$3250,$A196,Observed!$C$2:$C$3250,$C196)),AVERAGEIFS(Observed!P$2:P$3250,Observed!$A$2:$A$3250,$A196,Observed!$C$2:$C$3250,$C196),"")</f>
        <v/>
      </c>
      <c r="Q196" s="23" t="str">
        <f>IF(ISNUMBER(AVERAGEIFS(Observed!Q$2:Q$3250,Observed!$A$2:$A$3250,$A196,Observed!$C$2:$C$3250,$C196)),AVERAGEIFS(Observed!Q$2:Q$3250,Observed!$A$2:$A$3250,$A196,Observed!$C$2:$C$3250,$C196),"")</f>
        <v/>
      </c>
      <c r="R196" s="23" t="str">
        <f>IF(ISNUMBER(AVERAGEIFS(Observed!R$2:R$3250,Observed!$A$2:$A$3250,$A196,Observed!$C$2:$C$3250,$C196)),AVERAGEIFS(Observed!R$2:R$3250,Observed!$A$2:$A$3250,$A196,Observed!$C$2:$C$3250,$C196),"")</f>
        <v/>
      </c>
      <c r="S196" s="24" t="str">
        <f>IF(ISNUMBER(AVERAGEIFS(Observed!S$2:S$3250,Observed!$A$2:$A$3250,$A196,Observed!$C$2:$C$3250,$C196)),AVERAGEIFS(Observed!S$2:S$3250,Observed!$A$2:$A$3250,$A196,Observed!$C$2:$C$3250,$C196),"")</f>
        <v/>
      </c>
      <c r="T196" s="24" t="str">
        <f>IF(ISNUMBER(AVERAGEIFS(Observed!T$2:T$3250,Observed!$A$2:$A$3250,$A196,Observed!$C$2:$C$3250,$C196)),AVERAGEIFS(Observed!T$2:T$3250,Observed!$A$2:$A$3250,$A196,Observed!$C$2:$C$3250,$C196),"")</f>
        <v/>
      </c>
      <c r="U196" s="24" t="str">
        <f>IF(ISNUMBER(AVERAGEIFS(Observed!U$2:U$3250,Observed!$A$2:$A$3250,$A196,Observed!$C$2:$C$3250,$C196)),AVERAGEIFS(Observed!U$2:U$3250,Observed!$A$2:$A$3250,$A196,Observed!$C$2:$C$3250,$C196),"")</f>
        <v/>
      </c>
      <c r="V196" s="23" t="str">
        <f>IF(ISNUMBER(AVERAGEIFS(Observed!V$2:V$3250,Observed!$A$2:$A$3250,$A196,Observed!$C$2:$C$3250,$C196)),AVERAGEIFS(Observed!V$2:V$3250,Observed!$A$2:$A$3250,$A196,Observed!$C$2:$C$3250,$C196),"")</f>
        <v/>
      </c>
      <c r="W196" s="25" t="str">
        <f>IF(ISNUMBER(AVERAGEIFS(Observed!W$2:W$3250,Observed!$A$2:$A$3250,$A196,Observed!$C$2:$C$3250,$C196)),AVERAGEIFS(Observed!W$2:W$3250,Observed!$A$2:$A$3250,$A196,Observed!$C$2:$C$3250,$C196),"")</f>
        <v/>
      </c>
      <c r="X196" s="25" t="str">
        <f>IF(ISNUMBER(AVERAGEIFS(Observed!X$2:X$3250,Observed!$A$2:$A$3250,$A196,Observed!$C$2:$C$3250,$C196)),AVERAGEIFS(Observed!X$2:X$3250,Observed!$A$2:$A$3250,$A196,Observed!$C$2:$C$3250,$C196),"")</f>
        <v/>
      </c>
      <c r="Y196" s="23" t="str">
        <f>IF(ISNUMBER(AVERAGEIFS(Observed!Y$2:Y$3250,Observed!$A$2:$A$3250,$A196,Observed!$C$2:$C$3250,$C196)),AVERAGEIFS(Observed!Y$2:Y$3250,Observed!$A$2:$A$3250,$A196,Observed!$C$2:$C$3250,$C196),"")</f>
        <v/>
      </c>
      <c r="Z196" s="23" t="str">
        <f>IF(ISNUMBER(AVERAGEIFS(Observed!Z$2:Z$3250,Observed!$A$2:$A$3250,$A196,Observed!$C$2:$C$3250,$C196)),AVERAGEIFS(Observed!Z$2:Z$3250,Observed!$A$2:$A$3250,$A196,Observed!$C$2:$C$3250,$C196),"")</f>
        <v/>
      </c>
      <c r="AA196" s="23" t="str">
        <f>IF(ISNUMBER(AVERAGEIFS(Observed!AA$2:AA$3250,Observed!$A$2:$A$3250,$A196,Observed!$C$2:$C$3250,$C196)),AVERAGEIFS(Observed!AA$2:AA$3250,Observed!$A$2:$A$3250,$A196,Observed!$C$2:$C$3250,$C196),"")</f>
        <v/>
      </c>
      <c r="AB196" s="23" t="str">
        <f>IF(ISNUMBER(AVERAGEIFS(Observed!AB$2:AB$3250,Observed!$A$2:$A$3250,$A196,Observed!$C$2:$C$3250,$C196)),AVERAGEIFS(Observed!AB$2:AB$3250,Observed!$A$2:$A$3250,$A196,Observed!$C$2:$C$3250,$C196),"")</f>
        <v/>
      </c>
      <c r="AC196" s="23" t="str">
        <f>IF(ISNUMBER(AVERAGEIFS(Observed!AC$2:AC$3250,Observed!$A$2:$A$3250,$A196,Observed!$C$2:$C$3250,$C196)),AVERAGEIFS(Observed!AC$2:AC$3250,Observed!$A$2:$A$3250,$A196,Observed!$C$2:$C$3250,$C196),"")</f>
        <v/>
      </c>
      <c r="AD196" s="23" t="str">
        <f>IF(ISNUMBER(AVERAGEIFS(Observed!AD$2:AD$3250,Observed!$A$2:$A$3250,$A196,Observed!$C$2:$C$3250,$C196)),AVERAGEIFS(Observed!AD$2:AD$3250,Observed!$A$2:$A$3250,$A196,Observed!$C$2:$C$3250,$C196),"")</f>
        <v/>
      </c>
      <c r="AE196" s="23" t="str">
        <f>IF(ISNUMBER(AVERAGEIFS(Observed!AE$2:AE$3250,Observed!$A$2:$A$3250,$A196,Observed!$C$2:$C$3250,$C196)),AVERAGEIFS(Observed!AE$2:AE$3250,Observed!$A$2:$A$3250,$A196,Observed!$C$2:$C$3250,$C196),"")</f>
        <v/>
      </c>
      <c r="AF196" s="23" t="str">
        <f>IF(ISNUMBER(AVERAGEIFS(Observed!AF$2:AF$3250,Observed!$A$2:$A$3250,$A196,Observed!$C$2:$C$3250,$C196)),AVERAGEIFS(Observed!AF$2:AF$3250,Observed!$A$2:$A$3250,$A196,Observed!$C$2:$C$3250,$C196),"")</f>
        <v/>
      </c>
      <c r="AG196" s="23" t="str">
        <f>IF(ISNUMBER(AVERAGEIFS(Observed!AG$2:AG$3250,Observed!$A$2:$A$3250,$A196,Observed!$C$2:$C$3250,$C196)),AVERAGEIFS(Observed!AG$2:AG$3250,Observed!$A$2:$A$3250,$A196,Observed!$C$2:$C$3250,$C196),"")</f>
        <v/>
      </c>
      <c r="AH196" s="24" t="str">
        <f>IF(ISNUMBER(AVERAGEIFS(Observed!AH$2:AH$3250,Observed!$A$2:$A$3250,$A196,Observed!$C$2:$C$3250,$C196)),AVERAGEIFS(Observed!AH$2:AH$3250,Observed!$A$2:$A$3250,$A196,Observed!$C$2:$C$3250,$C196),"")</f>
        <v/>
      </c>
      <c r="AI196" s="24" t="str">
        <f>IF(ISNUMBER(AVERAGEIFS(Observed!AI$2:AI$3250,Observed!$A$2:$A$3250,$A196,Observed!$C$2:$C$3250,$C196)),AVERAGEIFS(Observed!AI$2:AI$3250,Observed!$A$2:$A$3250,$A196,Observed!$C$2:$C$3250,$C196),"")</f>
        <v/>
      </c>
      <c r="AJ196" s="24" t="str">
        <f>IF(ISNUMBER(AVERAGEIFS(Observed!AJ$2:AJ$3250,Observed!$A$2:$A$3250,$A196,Observed!$C$2:$C$3250,$C196)),AVERAGEIFS(Observed!AJ$2:AJ$3250,Observed!$A$2:$A$3250,$A196,Observed!$C$2:$C$3250,$C196),"")</f>
        <v/>
      </c>
      <c r="AK196" s="23" t="str">
        <f>IF(ISNUMBER(AVERAGEIFS(Observed!AK$2:AK$3250,Observed!$A$2:$A$3250,$A196,Observed!$C$2:$C$3250,$C196)),AVERAGEIFS(Observed!AK$2:AK$3250,Observed!$A$2:$A$3250,$A196,Observed!$C$2:$C$3250,$C196),"")</f>
        <v/>
      </c>
      <c r="AL196" s="24" t="str">
        <f>IF(ISNUMBER(AVERAGEIFS(Observed!AL$2:AL$3250,Observed!$A$2:$A$3250,$A196,Observed!$C$2:$C$3250,$C196)),AVERAGEIFS(Observed!AL$2:AL$3250,Observed!$A$2:$A$3250,$A196,Observed!$C$2:$C$3250,$C196),"")</f>
        <v/>
      </c>
      <c r="AM196" s="24" t="str">
        <f>IF(ISNUMBER(AVERAGEIFS(Observed!AM$2:AM$3250,Observed!$A$2:$A$3250,$A196,Observed!$C$2:$C$3250,$C196)),AVERAGEIFS(Observed!AM$2:AM$3250,Observed!$A$2:$A$3250,$A196,Observed!$C$2:$C$3250,$C196),"")</f>
        <v/>
      </c>
      <c r="AN196" s="24" t="str">
        <f>IF(ISNUMBER(AVERAGEIFS(Observed!AN$2:AN$3250,Observed!$A$2:$A$3250,$A196,Observed!$C$2:$C$3250,$C196)),AVERAGEIFS(Observed!AN$2:AN$3250,Observed!$A$2:$A$3250,$A196,Observed!$C$2:$C$3250,$C196),"")</f>
        <v/>
      </c>
      <c r="AO196" s="24" t="str">
        <f>IF(ISNUMBER(AVERAGEIFS(Observed!AO$2:AO$3250,Observed!$A$2:$A$3250,$A196,Observed!$C$2:$C$3250,$C196)),AVERAGEIFS(Observed!AO$2:AO$3250,Observed!$A$2:$A$3250,$A196,Observed!$C$2:$C$3250,$C196),"")</f>
        <v/>
      </c>
      <c r="AP196" s="24" t="str">
        <f>IF(ISNUMBER(AVERAGEIFS(Observed!AP$2:AP$3250,Observed!$A$2:$A$3250,$A196,Observed!$C$2:$C$3250,$C196)),AVERAGEIFS(Observed!AP$2:AP$3250,Observed!$A$2:$A$3250,$A196,Observed!$C$2:$C$3250,$C196),"")</f>
        <v/>
      </c>
      <c r="AQ196" s="24" t="str">
        <f>IF(ISNUMBER(AVERAGEIFS(Observed!AQ$2:AQ$3250,Observed!$A$2:$A$3250,$A196,Observed!$C$2:$C$3250,$C196)),AVERAGEIFS(Observed!AQ$2:AQ$3250,Observed!$A$2:$A$3250,$A196,Observed!$C$2:$C$3250,$C196),"")</f>
        <v/>
      </c>
      <c r="AR196" s="24" t="str">
        <f>IF(ISNUMBER(AVERAGEIFS(Observed!AR$2:AR$3250,Observed!$A$2:$A$3250,$A196,Observed!$C$2:$C$3250,$C196)),AVERAGEIFS(Observed!AR$2:AR$3250,Observed!$A$2:$A$3250,$A196,Observed!$C$2:$C$3250,$C196),"")</f>
        <v/>
      </c>
      <c r="AS196" s="23" t="str">
        <f>IF(ISNUMBER(AVERAGEIFS(Observed!AS$2:AS$3250,Observed!$A$2:$A$3250,$A196,Observed!$C$2:$C$3250,$C196)),AVERAGEIFS(Observed!AS$2:AS$3250,Observed!$A$2:$A$3250,$A196,Observed!$C$2:$C$3250,$C196),"")</f>
        <v/>
      </c>
      <c r="AT196" s="24" t="str">
        <f>IF(ISNUMBER(AVERAGEIFS(Observed!AT$2:AT$3250,Observed!$A$2:$A$3250,$A196,Observed!$C$2:$C$3250,$C196)),AVERAGEIFS(Observed!AT$2:AT$3250,Observed!$A$2:$A$3250,$A196,Observed!$C$2:$C$3250,$C196),"")</f>
        <v/>
      </c>
      <c r="AU196" s="23" t="str">
        <f>IF(ISNUMBER(AVERAGEIFS(Observed!AU$2:AU$3250,Observed!$A$2:$A$3250,$A196,Observed!$C$2:$C$3250,$C196)),AVERAGEIFS(Observed!AU$2:AU$3250,Observed!$A$2:$A$3250,$A196,Observed!$C$2:$C$3250,$C196),"")</f>
        <v/>
      </c>
      <c r="AV196" s="23" t="str">
        <f>IF(ISNUMBER(AVERAGEIFS(Observed!AV$2:AV$3250,Observed!$A$2:$A$3250,$A196,Observed!$C$2:$C$3250,$C196)),AVERAGEIFS(Observed!AV$2:AV$3250,Observed!$A$2:$A$3250,$A196,Observed!$C$2:$C$3250,$C196),"")</f>
        <v/>
      </c>
      <c r="AW196" s="2">
        <f>COUNTIFS(Observed!$A$2:$A$3250,$A196,Observed!$C$2:$C$3250,$C196)</f>
        <v>3</v>
      </c>
      <c r="AX196" s="2">
        <f t="shared" si="3"/>
        <v>1</v>
      </c>
    </row>
    <row r="197" spans="1:50" x14ac:dyDescent="0.25">
      <c r="A197" s="4" t="s">
        <v>120</v>
      </c>
      <c r="B197" t="s">
        <v>24</v>
      </c>
      <c r="C197" s="3">
        <v>42305</v>
      </c>
      <c r="D197">
        <v>1</v>
      </c>
      <c r="E197">
        <v>200</v>
      </c>
      <c r="J197" s="2" t="s">
        <v>45</v>
      </c>
      <c r="K197" s="2" t="s">
        <v>22</v>
      </c>
      <c r="L197">
        <v>8</v>
      </c>
      <c r="M197" s="2" t="s">
        <v>116</v>
      </c>
      <c r="N197" s="22">
        <f>IF(ISNUMBER(AVERAGEIFS(Observed!N$2:N$3250,Observed!$A$2:$A$3250,$A197,Observed!$C$2:$C$3250,$C197)),AVERAGEIFS(Observed!N$2:N$3250,Observed!$A$2:$A$3250,$A197,Observed!$C$2:$C$3250,$C197),"")</f>
        <v>2575</v>
      </c>
      <c r="O197" s="23">
        <f>IF(ISNUMBER(AVERAGEIFS(Observed!O$2:O$3250,Observed!$A$2:$A$3250,$A197,Observed!$C$2:$C$3250,$C197)),AVERAGEIFS(Observed!O$2:O$3250,Observed!$A$2:$A$3250,$A197,Observed!$C$2:$C$3250,$C197),"")</f>
        <v>257.5</v>
      </c>
      <c r="P197" s="23" t="str">
        <f>IF(ISNUMBER(AVERAGEIFS(Observed!P$2:P$3250,Observed!$A$2:$A$3250,$A197,Observed!$C$2:$C$3250,$C197)),AVERAGEIFS(Observed!P$2:P$3250,Observed!$A$2:$A$3250,$A197,Observed!$C$2:$C$3250,$C197),"")</f>
        <v/>
      </c>
      <c r="Q197" s="23" t="str">
        <f>IF(ISNUMBER(AVERAGEIFS(Observed!Q$2:Q$3250,Observed!$A$2:$A$3250,$A197,Observed!$C$2:$C$3250,$C197)),AVERAGEIFS(Observed!Q$2:Q$3250,Observed!$A$2:$A$3250,$A197,Observed!$C$2:$C$3250,$C197),"")</f>
        <v/>
      </c>
      <c r="R197" s="23" t="str">
        <f>IF(ISNUMBER(AVERAGEIFS(Observed!R$2:R$3250,Observed!$A$2:$A$3250,$A197,Observed!$C$2:$C$3250,$C197)),AVERAGEIFS(Observed!R$2:R$3250,Observed!$A$2:$A$3250,$A197,Observed!$C$2:$C$3250,$C197),"")</f>
        <v/>
      </c>
      <c r="S197" s="24" t="str">
        <f>IF(ISNUMBER(AVERAGEIFS(Observed!S$2:S$3250,Observed!$A$2:$A$3250,$A197,Observed!$C$2:$C$3250,$C197)),AVERAGEIFS(Observed!S$2:S$3250,Observed!$A$2:$A$3250,$A197,Observed!$C$2:$C$3250,$C197),"")</f>
        <v/>
      </c>
      <c r="T197" s="24" t="str">
        <f>IF(ISNUMBER(AVERAGEIFS(Observed!T$2:T$3250,Observed!$A$2:$A$3250,$A197,Observed!$C$2:$C$3250,$C197)),AVERAGEIFS(Observed!T$2:T$3250,Observed!$A$2:$A$3250,$A197,Observed!$C$2:$C$3250,$C197),"")</f>
        <v/>
      </c>
      <c r="U197" s="24" t="str">
        <f>IF(ISNUMBER(AVERAGEIFS(Observed!U$2:U$3250,Observed!$A$2:$A$3250,$A197,Observed!$C$2:$C$3250,$C197)),AVERAGEIFS(Observed!U$2:U$3250,Observed!$A$2:$A$3250,$A197,Observed!$C$2:$C$3250,$C197),"")</f>
        <v/>
      </c>
      <c r="V197" s="23" t="str">
        <f>IF(ISNUMBER(AVERAGEIFS(Observed!V$2:V$3250,Observed!$A$2:$A$3250,$A197,Observed!$C$2:$C$3250,$C197)),AVERAGEIFS(Observed!V$2:V$3250,Observed!$A$2:$A$3250,$A197,Observed!$C$2:$C$3250,$C197),"")</f>
        <v/>
      </c>
      <c r="W197" s="25" t="str">
        <f>IF(ISNUMBER(AVERAGEIFS(Observed!W$2:W$3250,Observed!$A$2:$A$3250,$A197,Observed!$C$2:$C$3250,$C197)),AVERAGEIFS(Observed!W$2:W$3250,Observed!$A$2:$A$3250,$A197,Observed!$C$2:$C$3250,$C197),"")</f>
        <v/>
      </c>
      <c r="X197" s="25" t="str">
        <f>IF(ISNUMBER(AVERAGEIFS(Observed!X$2:X$3250,Observed!$A$2:$A$3250,$A197,Observed!$C$2:$C$3250,$C197)),AVERAGEIFS(Observed!X$2:X$3250,Observed!$A$2:$A$3250,$A197,Observed!$C$2:$C$3250,$C197),"")</f>
        <v/>
      </c>
      <c r="Y197" s="23" t="str">
        <f>IF(ISNUMBER(AVERAGEIFS(Observed!Y$2:Y$3250,Observed!$A$2:$A$3250,$A197,Observed!$C$2:$C$3250,$C197)),AVERAGEIFS(Observed!Y$2:Y$3250,Observed!$A$2:$A$3250,$A197,Observed!$C$2:$C$3250,$C197),"")</f>
        <v/>
      </c>
      <c r="Z197" s="23" t="str">
        <f>IF(ISNUMBER(AVERAGEIFS(Observed!Z$2:Z$3250,Observed!$A$2:$A$3250,$A197,Observed!$C$2:$C$3250,$C197)),AVERAGEIFS(Observed!Z$2:Z$3250,Observed!$A$2:$A$3250,$A197,Observed!$C$2:$C$3250,$C197),"")</f>
        <v/>
      </c>
      <c r="AA197" s="23" t="str">
        <f>IF(ISNUMBER(AVERAGEIFS(Observed!AA$2:AA$3250,Observed!$A$2:$A$3250,$A197,Observed!$C$2:$C$3250,$C197)),AVERAGEIFS(Observed!AA$2:AA$3250,Observed!$A$2:$A$3250,$A197,Observed!$C$2:$C$3250,$C197),"")</f>
        <v/>
      </c>
      <c r="AB197" s="23" t="str">
        <f>IF(ISNUMBER(AVERAGEIFS(Observed!AB$2:AB$3250,Observed!$A$2:$A$3250,$A197,Observed!$C$2:$C$3250,$C197)),AVERAGEIFS(Observed!AB$2:AB$3250,Observed!$A$2:$A$3250,$A197,Observed!$C$2:$C$3250,$C197),"")</f>
        <v/>
      </c>
      <c r="AC197" s="23" t="str">
        <f>IF(ISNUMBER(AVERAGEIFS(Observed!AC$2:AC$3250,Observed!$A$2:$A$3250,$A197,Observed!$C$2:$C$3250,$C197)),AVERAGEIFS(Observed!AC$2:AC$3250,Observed!$A$2:$A$3250,$A197,Observed!$C$2:$C$3250,$C197),"")</f>
        <v/>
      </c>
      <c r="AD197" s="23" t="str">
        <f>IF(ISNUMBER(AVERAGEIFS(Observed!AD$2:AD$3250,Observed!$A$2:$A$3250,$A197,Observed!$C$2:$C$3250,$C197)),AVERAGEIFS(Observed!AD$2:AD$3250,Observed!$A$2:$A$3250,$A197,Observed!$C$2:$C$3250,$C197),"")</f>
        <v/>
      </c>
      <c r="AE197" s="23" t="str">
        <f>IF(ISNUMBER(AVERAGEIFS(Observed!AE$2:AE$3250,Observed!$A$2:$A$3250,$A197,Observed!$C$2:$C$3250,$C197)),AVERAGEIFS(Observed!AE$2:AE$3250,Observed!$A$2:$A$3250,$A197,Observed!$C$2:$C$3250,$C197),"")</f>
        <v/>
      </c>
      <c r="AF197" s="23" t="str">
        <f>IF(ISNUMBER(AVERAGEIFS(Observed!AF$2:AF$3250,Observed!$A$2:$A$3250,$A197,Observed!$C$2:$C$3250,$C197)),AVERAGEIFS(Observed!AF$2:AF$3250,Observed!$A$2:$A$3250,$A197,Observed!$C$2:$C$3250,$C197),"")</f>
        <v/>
      </c>
      <c r="AG197" s="23" t="str">
        <f>IF(ISNUMBER(AVERAGEIFS(Observed!AG$2:AG$3250,Observed!$A$2:$A$3250,$A197,Observed!$C$2:$C$3250,$C197)),AVERAGEIFS(Observed!AG$2:AG$3250,Observed!$A$2:$A$3250,$A197,Observed!$C$2:$C$3250,$C197),"")</f>
        <v/>
      </c>
      <c r="AH197" s="24" t="str">
        <f>IF(ISNUMBER(AVERAGEIFS(Observed!AH$2:AH$3250,Observed!$A$2:$A$3250,$A197,Observed!$C$2:$C$3250,$C197)),AVERAGEIFS(Observed!AH$2:AH$3250,Observed!$A$2:$A$3250,$A197,Observed!$C$2:$C$3250,$C197),"")</f>
        <v/>
      </c>
      <c r="AI197" s="24" t="str">
        <f>IF(ISNUMBER(AVERAGEIFS(Observed!AI$2:AI$3250,Observed!$A$2:$A$3250,$A197,Observed!$C$2:$C$3250,$C197)),AVERAGEIFS(Observed!AI$2:AI$3250,Observed!$A$2:$A$3250,$A197,Observed!$C$2:$C$3250,$C197),"")</f>
        <v/>
      </c>
      <c r="AJ197" s="24" t="str">
        <f>IF(ISNUMBER(AVERAGEIFS(Observed!AJ$2:AJ$3250,Observed!$A$2:$A$3250,$A197,Observed!$C$2:$C$3250,$C197)),AVERAGEIFS(Observed!AJ$2:AJ$3250,Observed!$A$2:$A$3250,$A197,Observed!$C$2:$C$3250,$C197),"")</f>
        <v/>
      </c>
      <c r="AK197" s="23" t="str">
        <f>IF(ISNUMBER(AVERAGEIFS(Observed!AK$2:AK$3250,Observed!$A$2:$A$3250,$A197,Observed!$C$2:$C$3250,$C197)),AVERAGEIFS(Observed!AK$2:AK$3250,Observed!$A$2:$A$3250,$A197,Observed!$C$2:$C$3250,$C197),"")</f>
        <v/>
      </c>
      <c r="AL197" s="24" t="str">
        <f>IF(ISNUMBER(AVERAGEIFS(Observed!AL$2:AL$3250,Observed!$A$2:$A$3250,$A197,Observed!$C$2:$C$3250,$C197)),AVERAGEIFS(Observed!AL$2:AL$3250,Observed!$A$2:$A$3250,$A197,Observed!$C$2:$C$3250,$C197),"")</f>
        <v/>
      </c>
      <c r="AM197" s="24" t="str">
        <f>IF(ISNUMBER(AVERAGEIFS(Observed!AM$2:AM$3250,Observed!$A$2:$A$3250,$A197,Observed!$C$2:$C$3250,$C197)),AVERAGEIFS(Observed!AM$2:AM$3250,Observed!$A$2:$A$3250,$A197,Observed!$C$2:$C$3250,$C197),"")</f>
        <v/>
      </c>
      <c r="AN197" s="24" t="str">
        <f>IF(ISNUMBER(AVERAGEIFS(Observed!AN$2:AN$3250,Observed!$A$2:$A$3250,$A197,Observed!$C$2:$C$3250,$C197)),AVERAGEIFS(Observed!AN$2:AN$3250,Observed!$A$2:$A$3250,$A197,Observed!$C$2:$C$3250,$C197),"")</f>
        <v/>
      </c>
      <c r="AO197" s="24" t="str">
        <f>IF(ISNUMBER(AVERAGEIFS(Observed!AO$2:AO$3250,Observed!$A$2:$A$3250,$A197,Observed!$C$2:$C$3250,$C197)),AVERAGEIFS(Observed!AO$2:AO$3250,Observed!$A$2:$A$3250,$A197,Observed!$C$2:$C$3250,$C197),"")</f>
        <v/>
      </c>
      <c r="AP197" s="24" t="str">
        <f>IF(ISNUMBER(AVERAGEIFS(Observed!AP$2:AP$3250,Observed!$A$2:$A$3250,$A197,Observed!$C$2:$C$3250,$C197)),AVERAGEIFS(Observed!AP$2:AP$3250,Observed!$A$2:$A$3250,$A197,Observed!$C$2:$C$3250,$C197),"")</f>
        <v/>
      </c>
      <c r="AQ197" s="24" t="str">
        <f>IF(ISNUMBER(AVERAGEIFS(Observed!AQ$2:AQ$3250,Observed!$A$2:$A$3250,$A197,Observed!$C$2:$C$3250,$C197)),AVERAGEIFS(Observed!AQ$2:AQ$3250,Observed!$A$2:$A$3250,$A197,Observed!$C$2:$C$3250,$C197),"")</f>
        <v/>
      </c>
      <c r="AR197" s="24" t="str">
        <f>IF(ISNUMBER(AVERAGEIFS(Observed!AR$2:AR$3250,Observed!$A$2:$A$3250,$A197,Observed!$C$2:$C$3250,$C197)),AVERAGEIFS(Observed!AR$2:AR$3250,Observed!$A$2:$A$3250,$A197,Observed!$C$2:$C$3250,$C197),"")</f>
        <v/>
      </c>
      <c r="AS197" s="23" t="str">
        <f>IF(ISNUMBER(AVERAGEIFS(Observed!AS$2:AS$3250,Observed!$A$2:$A$3250,$A197,Observed!$C$2:$C$3250,$C197)),AVERAGEIFS(Observed!AS$2:AS$3250,Observed!$A$2:$A$3250,$A197,Observed!$C$2:$C$3250,$C197),"")</f>
        <v/>
      </c>
      <c r="AT197" s="24" t="str">
        <f>IF(ISNUMBER(AVERAGEIFS(Observed!AT$2:AT$3250,Observed!$A$2:$A$3250,$A197,Observed!$C$2:$C$3250,$C197)),AVERAGEIFS(Observed!AT$2:AT$3250,Observed!$A$2:$A$3250,$A197,Observed!$C$2:$C$3250,$C197),"")</f>
        <v/>
      </c>
      <c r="AU197" s="23" t="str">
        <f>IF(ISNUMBER(AVERAGEIFS(Observed!AU$2:AU$3250,Observed!$A$2:$A$3250,$A197,Observed!$C$2:$C$3250,$C197)),AVERAGEIFS(Observed!AU$2:AU$3250,Observed!$A$2:$A$3250,$A197,Observed!$C$2:$C$3250,$C197),"")</f>
        <v/>
      </c>
      <c r="AV197" s="23" t="str">
        <f>IF(ISNUMBER(AVERAGEIFS(Observed!AV$2:AV$3250,Observed!$A$2:$A$3250,$A197,Observed!$C$2:$C$3250,$C197)),AVERAGEIFS(Observed!AV$2:AV$3250,Observed!$A$2:$A$3250,$A197,Observed!$C$2:$C$3250,$C197),"")</f>
        <v/>
      </c>
      <c r="AW197" s="2">
        <f>COUNTIFS(Observed!$A$2:$A$3250,$A197,Observed!$C$2:$C$3250,$C197)</f>
        <v>3</v>
      </c>
      <c r="AX197" s="2">
        <f t="shared" si="3"/>
        <v>1</v>
      </c>
    </row>
    <row r="198" spans="1:50" x14ac:dyDescent="0.25">
      <c r="A198" s="4" t="s">
        <v>121</v>
      </c>
      <c r="B198" t="s">
        <v>24</v>
      </c>
      <c r="C198" s="3">
        <v>42305</v>
      </c>
      <c r="D198">
        <v>1</v>
      </c>
      <c r="E198">
        <v>350</v>
      </c>
      <c r="J198" s="2" t="s">
        <v>45</v>
      </c>
      <c r="K198" s="2" t="s">
        <v>22</v>
      </c>
      <c r="L198">
        <v>8</v>
      </c>
      <c r="M198" s="2" t="s">
        <v>116</v>
      </c>
      <c r="N198" s="22">
        <f>IF(ISNUMBER(AVERAGEIFS(Observed!N$2:N$3250,Observed!$A$2:$A$3250,$A198,Observed!$C$2:$C$3250,$C198)),AVERAGEIFS(Observed!N$2:N$3250,Observed!$A$2:$A$3250,$A198,Observed!$C$2:$C$3250,$C198),"")</f>
        <v>3395.3333333333335</v>
      </c>
      <c r="O198" s="23">
        <f>IF(ISNUMBER(AVERAGEIFS(Observed!O$2:O$3250,Observed!$A$2:$A$3250,$A198,Observed!$C$2:$C$3250,$C198)),AVERAGEIFS(Observed!O$2:O$3250,Observed!$A$2:$A$3250,$A198,Observed!$C$2:$C$3250,$C198),"")</f>
        <v>339.5333333333333</v>
      </c>
      <c r="P198" s="23" t="str">
        <f>IF(ISNUMBER(AVERAGEIFS(Observed!P$2:P$3250,Observed!$A$2:$A$3250,$A198,Observed!$C$2:$C$3250,$C198)),AVERAGEIFS(Observed!P$2:P$3250,Observed!$A$2:$A$3250,$A198,Observed!$C$2:$C$3250,$C198),"")</f>
        <v/>
      </c>
      <c r="Q198" s="23" t="str">
        <f>IF(ISNUMBER(AVERAGEIFS(Observed!Q$2:Q$3250,Observed!$A$2:$A$3250,$A198,Observed!$C$2:$C$3250,$C198)),AVERAGEIFS(Observed!Q$2:Q$3250,Observed!$A$2:$A$3250,$A198,Observed!$C$2:$C$3250,$C198),"")</f>
        <v/>
      </c>
      <c r="R198" s="23" t="str">
        <f>IF(ISNUMBER(AVERAGEIFS(Observed!R$2:R$3250,Observed!$A$2:$A$3250,$A198,Observed!$C$2:$C$3250,$C198)),AVERAGEIFS(Observed!R$2:R$3250,Observed!$A$2:$A$3250,$A198,Observed!$C$2:$C$3250,$C198),"")</f>
        <v/>
      </c>
      <c r="S198" s="24" t="str">
        <f>IF(ISNUMBER(AVERAGEIFS(Observed!S$2:S$3250,Observed!$A$2:$A$3250,$A198,Observed!$C$2:$C$3250,$C198)),AVERAGEIFS(Observed!S$2:S$3250,Observed!$A$2:$A$3250,$A198,Observed!$C$2:$C$3250,$C198),"")</f>
        <v/>
      </c>
      <c r="T198" s="24" t="str">
        <f>IF(ISNUMBER(AVERAGEIFS(Observed!T$2:T$3250,Observed!$A$2:$A$3250,$A198,Observed!$C$2:$C$3250,$C198)),AVERAGEIFS(Observed!T$2:T$3250,Observed!$A$2:$A$3250,$A198,Observed!$C$2:$C$3250,$C198),"")</f>
        <v/>
      </c>
      <c r="U198" s="24" t="str">
        <f>IF(ISNUMBER(AVERAGEIFS(Observed!U$2:U$3250,Observed!$A$2:$A$3250,$A198,Observed!$C$2:$C$3250,$C198)),AVERAGEIFS(Observed!U$2:U$3250,Observed!$A$2:$A$3250,$A198,Observed!$C$2:$C$3250,$C198),"")</f>
        <v/>
      </c>
      <c r="V198" s="23" t="str">
        <f>IF(ISNUMBER(AVERAGEIFS(Observed!V$2:V$3250,Observed!$A$2:$A$3250,$A198,Observed!$C$2:$C$3250,$C198)),AVERAGEIFS(Observed!V$2:V$3250,Observed!$A$2:$A$3250,$A198,Observed!$C$2:$C$3250,$C198),"")</f>
        <v/>
      </c>
      <c r="W198" s="25" t="str">
        <f>IF(ISNUMBER(AVERAGEIFS(Observed!W$2:W$3250,Observed!$A$2:$A$3250,$A198,Observed!$C$2:$C$3250,$C198)),AVERAGEIFS(Observed!W$2:W$3250,Observed!$A$2:$A$3250,$A198,Observed!$C$2:$C$3250,$C198),"")</f>
        <v/>
      </c>
      <c r="X198" s="25" t="str">
        <f>IF(ISNUMBER(AVERAGEIFS(Observed!X$2:X$3250,Observed!$A$2:$A$3250,$A198,Observed!$C$2:$C$3250,$C198)),AVERAGEIFS(Observed!X$2:X$3250,Observed!$A$2:$A$3250,$A198,Observed!$C$2:$C$3250,$C198),"")</f>
        <v/>
      </c>
      <c r="Y198" s="23" t="str">
        <f>IF(ISNUMBER(AVERAGEIFS(Observed!Y$2:Y$3250,Observed!$A$2:$A$3250,$A198,Observed!$C$2:$C$3250,$C198)),AVERAGEIFS(Observed!Y$2:Y$3250,Observed!$A$2:$A$3250,$A198,Observed!$C$2:$C$3250,$C198),"")</f>
        <v/>
      </c>
      <c r="Z198" s="23" t="str">
        <f>IF(ISNUMBER(AVERAGEIFS(Observed!Z$2:Z$3250,Observed!$A$2:$A$3250,$A198,Observed!$C$2:$C$3250,$C198)),AVERAGEIFS(Observed!Z$2:Z$3250,Observed!$A$2:$A$3250,$A198,Observed!$C$2:$C$3250,$C198),"")</f>
        <v/>
      </c>
      <c r="AA198" s="23" t="str">
        <f>IF(ISNUMBER(AVERAGEIFS(Observed!AA$2:AA$3250,Observed!$A$2:$A$3250,$A198,Observed!$C$2:$C$3250,$C198)),AVERAGEIFS(Observed!AA$2:AA$3250,Observed!$A$2:$A$3250,$A198,Observed!$C$2:$C$3250,$C198),"")</f>
        <v/>
      </c>
      <c r="AB198" s="23" t="str">
        <f>IF(ISNUMBER(AVERAGEIFS(Observed!AB$2:AB$3250,Observed!$A$2:$A$3250,$A198,Observed!$C$2:$C$3250,$C198)),AVERAGEIFS(Observed!AB$2:AB$3250,Observed!$A$2:$A$3250,$A198,Observed!$C$2:$C$3250,$C198),"")</f>
        <v/>
      </c>
      <c r="AC198" s="23" t="str">
        <f>IF(ISNUMBER(AVERAGEIFS(Observed!AC$2:AC$3250,Observed!$A$2:$A$3250,$A198,Observed!$C$2:$C$3250,$C198)),AVERAGEIFS(Observed!AC$2:AC$3250,Observed!$A$2:$A$3250,$A198,Observed!$C$2:$C$3250,$C198),"")</f>
        <v/>
      </c>
      <c r="AD198" s="23" t="str">
        <f>IF(ISNUMBER(AVERAGEIFS(Observed!AD$2:AD$3250,Observed!$A$2:$A$3250,$A198,Observed!$C$2:$C$3250,$C198)),AVERAGEIFS(Observed!AD$2:AD$3250,Observed!$A$2:$A$3250,$A198,Observed!$C$2:$C$3250,$C198),"")</f>
        <v/>
      </c>
      <c r="AE198" s="23" t="str">
        <f>IF(ISNUMBER(AVERAGEIFS(Observed!AE$2:AE$3250,Observed!$A$2:$A$3250,$A198,Observed!$C$2:$C$3250,$C198)),AVERAGEIFS(Observed!AE$2:AE$3250,Observed!$A$2:$A$3250,$A198,Observed!$C$2:$C$3250,$C198),"")</f>
        <v/>
      </c>
      <c r="AF198" s="23" t="str">
        <f>IF(ISNUMBER(AVERAGEIFS(Observed!AF$2:AF$3250,Observed!$A$2:$A$3250,$A198,Observed!$C$2:$C$3250,$C198)),AVERAGEIFS(Observed!AF$2:AF$3250,Observed!$A$2:$A$3250,$A198,Observed!$C$2:$C$3250,$C198),"")</f>
        <v/>
      </c>
      <c r="AG198" s="23" t="str">
        <f>IF(ISNUMBER(AVERAGEIFS(Observed!AG$2:AG$3250,Observed!$A$2:$A$3250,$A198,Observed!$C$2:$C$3250,$C198)),AVERAGEIFS(Observed!AG$2:AG$3250,Observed!$A$2:$A$3250,$A198,Observed!$C$2:$C$3250,$C198),"")</f>
        <v/>
      </c>
      <c r="AH198" s="24" t="str">
        <f>IF(ISNUMBER(AVERAGEIFS(Observed!AH$2:AH$3250,Observed!$A$2:$A$3250,$A198,Observed!$C$2:$C$3250,$C198)),AVERAGEIFS(Observed!AH$2:AH$3250,Observed!$A$2:$A$3250,$A198,Observed!$C$2:$C$3250,$C198),"")</f>
        <v/>
      </c>
      <c r="AI198" s="24" t="str">
        <f>IF(ISNUMBER(AVERAGEIFS(Observed!AI$2:AI$3250,Observed!$A$2:$A$3250,$A198,Observed!$C$2:$C$3250,$C198)),AVERAGEIFS(Observed!AI$2:AI$3250,Observed!$A$2:$A$3250,$A198,Observed!$C$2:$C$3250,$C198),"")</f>
        <v/>
      </c>
      <c r="AJ198" s="24" t="str">
        <f>IF(ISNUMBER(AVERAGEIFS(Observed!AJ$2:AJ$3250,Observed!$A$2:$A$3250,$A198,Observed!$C$2:$C$3250,$C198)),AVERAGEIFS(Observed!AJ$2:AJ$3250,Observed!$A$2:$A$3250,$A198,Observed!$C$2:$C$3250,$C198),"")</f>
        <v/>
      </c>
      <c r="AK198" s="23" t="str">
        <f>IF(ISNUMBER(AVERAGEIFS(Observed!AK$2:AK$3250,Observed!$A$2:$A$3250,$A198,Observed!$C$2:$C$3250,$C198)),AVERAGEIFS(Observed!AK$2:AK$3250,Observed!$A$2:$A$3250,$A198,Observed!$C$2:$C$3250,$C198),"")</f>
        <v/>
      </c>
      <c r="AL198" s="24" t="str">
        <f>IF(ISNUMBER(AVERAGEIFS(Observed!AL$2:AL$3250,Observed!$A$2:$A$3250,$A198,Observed!$C$2:$C$3250,$C198)),AVERAGEIFS(Observed!AL$2:AL$3250,Observed!$A$2:$A$3250,$A198,Observed!$C$2:$C$3250,$C198),"")</f>
        <v/>
      </c>
      <c r="AM198" s="24" t="str">
        <f>IF(ISNUMBER(AVERAGEIFS(Observed!AM$2:AM$3250,Observed!$A$2:$A$3250,$A198,Observed!$C$2:$C$3250,$C198)),AVERAGEIFS(Observed!AM$2:AM$3250,Observed!$A$2:$A$3250,$A198,Observed!$C$2:$C$3250,$C198),"")</f>
        <v/>
      </c>
      <c r="AN198" s="24" t="str">
        <f>IF(ISNUMBER(AVERAGEIFS(Observed!AN$2:AN$3250,Observed!$A$2:$A$3250,$A198,Observed!$C$2:$C$3250,$C198)),AVERAGEIFS(Observed!AN$2:AN$3250,Observed!$A$2:$A$3250,$A198,Observed!$C$2:$C$3250,$C198),"")</f>
        <v/>
      </c>
      <c r="AO198" s="24" t="str">
        <f>IF(ISNUMBER(AVERAGEIFS(Observed!AO$2:AO$3250,Observed!$A$2:$A$3250,$A198,Observed!$C$2:$C$3250,$C198)),AVERAGEIFS(Observed!AO$2:AO$3250,Observed!$A$2:$A$3250,$A198,Observed!$C$2:$C$3250,$C198),"")</f>
        <v/>
      </c>
      <c r="AP198" s="24" t="str">
        <f>IF(ISNUMBER(AVERAGEIFS(Observed!AP$2:AP$3250,Observed!$A$2:$A$3250,$A198,Observed!$C$2:$C$3250,$C198)),AVERAGEIFS(Observed!AP$2:AP$3250,Observed!$A$2:$A$3250,$A198,Observed!$C$2:$C$3250,$C198),"")</f>
        <v/>
      </c>
      <c r="AQ198" s="24" t="str">
        <f>IF(ISNUMBER(AVERAGEIFS(Observed!AQ$2:AQ$3250,Observed!$A$2:$A$3250,$A198,Observed!$C$2:$C$3250,$C198)),AVERAGEIFS(Observed!AQ$2:AQ$3250,Observed!$A$2:$A$3250,$A198,Observed!$C$2:$C$3250,$C198),"")</f>
        <v/>
      </c>
      <c r="AR198" s="24" t="str">
        <f>IF(ISNUMBER(AVERAGEIFS(Observed!AR$2:AR$3250,Observed!$A$2:$A$3250,$A198,Observed!$C$2:$C$3250,$C198)),AVERAGEIFS(Observed!AR$2:AR$3250,Observed!$A$2:$A$3250,$A198,Observed!$C$2:$C$3250,$C198),"")</f>
        <v/>
      </c>
      <c r="AS198" s="23" t="str">
        <f>IF(ISNUMBER(AVERAGEIFS(Observed!AS$2:AS$3250,Observed!$A$2:$A$3250,$A198,Observed!$C$2:$C$3250,$C198)),AVERAGEIFS(Observed!AS$2:AS$3250,Observed!$A$2:$A$3250,$A198,Observed!$C$2:$C$3250,$C198),"")</f>
        <v/>
      </c>
      <c r="AT198" s="24" t="str">
        <f>IF(ISNUMBER(AVERAGEIFS(Observed!AT$2:AT$3250,Observed!$A$2:$A$3250,$A198,Observed!$C$2:$C$3250,$C198)),AVERAGEIFS(Observed!AT$2:AT$3250,Observed!$A$2:$A$3250,$A198,Observed!$C$2:$C$3250,$C198),"")</f>
        <v/>
      </c>
      <c r="AU198" s="23" t="str">
        <f>IF(ISNUMBER(AVERAGEIFS(Observed!AU$2:AU$3250,Observed!$A$2:$A$3250,$A198,Observed!$C$2:$C$3250,$C198)),AVERAGEIFS(Observed!AU$2:AU$3250,Observed!$A$2:$A$3250,$A198,Observed!$C$2:$C$3250,$C198),"")</f>
        <v/>
      </c>
      <c r="AV198" s="23" t="str">
        <f>IF(ISNUMBER(AVERAGEIFS(Observed!AV$2:AV$3250,Observed!$A$2:$A$3250,$A198,Observed!$C$2:$C$3250,$C198)),AVERAGEIFS(Observed!AV$2:AV$3250,Observed!$A$2:$A$3250,$A198,Observed!$C$2:$C$3250,$C198),"")</f>
        <v/>
      </c>
      <c r="AW198" s="2">
        <f>COUNTIFS(Observed!$A$2:$A$3250,$A198,Observed!$C$2:$C$3250,$C198)</f>
        <v>3</v>
      </c>
      <c r="AX198" s="2">
        <f t="shared" si="3"/>
        <v>1</v>
      </c>
    </row>
    <row r="199" spans="1:50" x14ac:dyDescent="0.25">
      <c r="A199" s="4" t="s">
        <v>122</v>
      </c>
      <c r="B199" t="s">
        <v>24</v>
      </c>
      <c r="C199" s="3">
        <v>42305</v>
      </c>
      <c r="D199">
        <v>1</v>
      </c>
      <c r="E199">
        <v>500</v>
      </c>
      <c r="J199" s="2" t="s">
        <v>45</v>
      </c>
      <c r="K199" s="2" t="s">
        <v>22</v>
      </c>
      <c r="L199">
        <v>8</v>
      </c>
      <c r="M199" s="2" t="s">
        <v>116</v>
      </c>
      <c r="N199" s="22">
        <f>IF(ISNUMBER(AVERAGEIFS(Observed!N$2:N$3250,Observed!$A$2:$A$3250,$A199,Observed!$C$2:$C$3250,$C199)),AVERAGEIFS(Observed!N$2:N$3250,Observed!$A$2:$A$3250,$A199,Observed!$C$2:$C$3250,$C199),"")</f>
        <v>3579.3333333333335</v>
      </c>
      <c r="O199" s="23">
        <f>IF(ISNUMBER(AVERAGEIFS(Observed!O$2:O$3250,Observed!$A$2:$A$3250,$A199,Observed!$C$2:$C$3250,$C199)),AVERAGEIFS(Observed!O$2:O$3250,Observed!$A$2:$A$3250,$A199,Observed!$C$2:$C$3250,$C199),"")</f>
        <v>357.93333333333339</v>
      </c>
      <c r="P199" s="23" t="str">
        <f>IF(ISNUMBER(AVERAGEIFS(Observed!P$2:P$3250,Observed!$A$2:$A$3250,$A199,Observed!$C$2:$C$3250,$C199)),AVERAGEIFS(Observed!P$2:P$3250,Observed!$A$2:$A$3250,$A199,Observed!$C$2:$C$3250,$C199),"")</f>
        <v/>
      </c>
      <c r="Q199" s="23" t="str">
        <f>IF(ISNUMBER(AVERAGEIFS(Observed!Q$2:Q$3250,Observed!$A$2:$A$3250,$A199,Observed!$C$2:$C$3250,$C199)),AVERAGEIFS(Observed!Q$2:Q$3250,Observed!$A$2:$A$3250,$A199,Observed!$C$2:$C$3250,$C199),"")</f>
        <v/>
      </c>
      <c r="R199" s="23" t="str">
        <f>IF(ISNUMBER(AVERAGEIFS(Observed!R$2:R$3250,Observed!$A$2:$A$3250,$A199,Observed!$C$2:$C$3250,$C199)),AVERAGEIFS(Observed!R$2:R$3250,Observed!$A$2:$A$3250,$A199,Observed!$C$2:$C$3250,$C199),"")</f>
        <v/>
      </c>
      <c r="S199" s="24" t="str">
        <f>IF(ISNUMBER(AVERAGEIFS(Observed!S$2:S$3250,Observed!$A$2:$A$3250,$A199,Observed!$C$2:$C$3250,$C199)),AVERAGEIFS(Observed!S$2:S$3250,Observed!$A$2:$A$3250,$A199,Observed!$C$2:$C$3250,$C199),"")</f>
        <v/>
      </c>
      <c r="T199" s="24" t="str">
        <f>IF(ISNUMBER(AVERAGEIFS(Observed!T$2:T$3250,Observed!$A$2:$A$3250,$A199,Observed!$C$2:$C$3250,$C199)),AVERAGEIFS(Observed!T$2:T$3250,Observed!$A$2:$A$3250,$A199,Observed!$C$2:$C$3250,$C199),"")</f>
        <v/>
      </c>
      <c r="U199" s="24" t="str">
        <f>IF(ISNUMBER(AVERAGEIFS(Observed!U$2:U$3250,Observed!$A$2:$A$3250,$A199,Observed!$C$2:$C$3250,$C199)),AVERAGEIFS(Observed!U$2:U$3250,Observed!$A$2:$A$3250,$A199,Observed!$C$2:$C$3250,$C199),"")</f>
        <v/>
      </c>
      <c r="V199" s="23" t="str">
        <f>IF(ISNUMBER(AVERAGEIFS(Observed!V$2:V$3250,Observed!$A$2:$A$3250,$A199,Observed!$C$2:$C$3250,$C199)),AVERAGEIFS(Observed!V$2:V$3250,Observed!$A$2:$A$3250,$A199,Observed!$C$2:$C$3250,$C199),"")</f>
        <v/>
      </c>
      <c r="W199" s="25" t="str">
        <f>IF(ISNUMBER(AVERAGEIFS(Observed!W$2:W$3250,Observed!$A$2:$A$3250,$A199,Observed!$C$2:$C$3250,$C199)),AVERAGEIFS(Observed!W$2:W$3250,Observed!$A$2:$A$3250,$A199,Observed!$C$2:$C$3250,$C199),"")</f>
        <v/>
      </c>
      <c r="X199" s="25" t="str">
        <f>IF(ISNUMBER(AVERAGEIFS(Observed!X$2:X$3250,Observed!$A$2:$A$3250,$A199,Observed!$C$2:$C$3250,$C199)),AVERAGEIFS(Observed!X$2:X$3250,Observed!$A$2:$A$3250,$A199,Observed!$C$2:$C$3250,$C199),"")</f>
        <v/>
      </c>
      <c r="Y199" s="23" t="str">
        <f>IF(ISNUMBER(AVERAGEIFS(Observed!Y$2:Y$3250,Observed!$A$2:$A$3250,$A199,Observed!$C$2:$C$3250,$C199)),AVERAGEIFS(Observed!Y$2:Y$3250,Observed!$A$2:$A$3250,$A199,Observed!$C$2:$C$3250,$C199),"")</f>
        <v/>
      </c>
      <c r="Z199" s="23" t="str">
        <f>IF(ISNUMBER(AVERAGEIFS(Observed!Z$2:Z$3250,Observed!$A$2:$A$3250,$A199,Observed!$C$2:$C$3250,$C199)),AVERAGEIFS(Observed!Z$2:Z$3250,Observed!$A$2:$A$3250,$A199,Observed!$C$2:$C$3250,$C199),"")</f>
        <v/>
      </c>
      <c r="AA199" s="23" t="str">
        <f>IF(ISNUMBER(AVERAGEIFS(Observed!AA$2:AA$3250,Observed!$A$2:$A$3250,$A199,Observed!$C$2:$C$3250,$C199)),AVERAGEIFS(Observed!AA$2:AA$3250,Observed!$A$2:$A$3250,$A199,Observed!$C$2:$C$3250,$C199),"")</f>
        <v/>
      </c>
      <c r="AB199" s="23" t="str">
        <f>IF(ISNUMBER(AVERAGEIFS(Observed!AB$2:AB$3250,Observed!$A$2:$A$3250,$A199,Observed!$C$2:$C$3250,$C199)),AVERAGEIFS(Observed!AB$2:AB$3250,Observed!$A$2:$A$3250,$A199,Observed!$C$2:$C$3250,$C199),"")</f>
        <v/>
      </c>
      <c r="AC199" s="23" t="str">
        <f>IF(ISNUMBER(AVERAGEIFS(Observed!AC$2:AC$3250,Observed!$A$2:$A$3250,$A199,Observed!$C$2:$C$3250,$C199)),AVERAGEIFS(Observed!AC$2:AC$3250,Observed!$A$2:$A$3250,$A199,Observed!$C$2:$C$3250,$C199),"")</f>
        <v/>
      </c>
      <c r="AD199" s="23" t="str">
        <f>IF(ISNUMBER(AVERAGEIFS(Observed!AD$2:AD$3250,Observed!$A$2:$A$3250,$A199,Observed!$C$2:$C$3250,$C199)),AVERAGEIFS(Observed!AD$2:AD$3250,Observed!$A$2:$A$3250,$A199,Observed!$C$2:$C$3250,$C199),"")</f>
        <v/>
      </c>
      <c r="AE199" s="23" t="str">
        <f>IF(ISNUMBER(AVERAGEIFS(Observed!AE$2:AE$3250,Observed!$A$2:$A$3250,$A199,Observed!$C$2:$C$3250,$C199)),AVERAGEIFS(Observed!AE$2:AE$3250,Observed!$A$2:$A$3250,$A199,Observed!$C$2:$C$3250,$C199),"")</f>
        <v/>
      </c>
      <c r="AF199" s="23" t="str">
        <f>IF(ISNUMBER(AVERAGEIFS(Observed!AF$2:AF$3250,Observed!$A$2:$A$3250,$A199,Observed!$C$2:$C$3250,$C199)),AVERAGEIFS(Observed!AF$2:AF$3250,Observed!$A$2:$A$3250,$A199,Observed!$C$2:$C$3250,$C199),"")</f>
        <v/>
      </c>
      <c r="AG199" s="23" t="str">
        <f>IF(ISNUMBER(AVERAGEIFS(Observed!AG$2:AG$3250,Observed!$A$2:$A$3250,$A199,Observed!$C$2:$C$3250,$C199)),AVERAGEIFS(Observed!AG$2:AG$3250,Observed!$A$2:$A$3250,$A199,Observed!$C$2:$C$3250,$C199),"")</f>
        <v/>
      </c>
      <c r="AH199" s="24" t="str">
        <f>IF(ISNUMBER(AVERAGEIFS(Observed!AH$2:AH$3250,Observed!$A$2:$A$3250,$A199,Observed!$C$2:$C$3250,$C199)),AVERAGEIFS(Observed!AH$2:AH$3250,Observed!$A$2:$A$3250,$A199,Observed!$C$2:$C$3250,$C199),"")</f>
        <v/>
      </c>
      <c r="AI199" s="24" t="str">
        <f>IF(ISNUMBER(AVERAGEIFS(Observed!AI$2:AI$3250,Observed!$A$2:$A$3250,$A199,Observed!$C$2:$C$3250,$C199)),AVERAGEIFS(Observed!AI$2:AI$3250,Observed!$A$2:$A$3250,$A199,Observed!$C$2:$C$3250,$C199),"")</f>
        <v/>
      </c>
      <c r="AJ199" s="24" t="str">
        <f>IF(ISNUMBER(AVERAGEIFS(Observed!AJ$2:AJ$3250,Observed!$A$2:$A$3250,$A199,Observed!$C$2:$C$3250,$C199)),AVERAGEIFS(Observed!AJ$2:AJ$3250,Observed!$A$2:$A$3250,$A199,Observed!$C$2:$C$3250,$C199),"")</f>
        <v/>
      </c>
      <c r="AK199" s="23" t="str">
        <f>IF(ISNUMBER(AVERAGEIFS(Observed!AK$2:AK$3250,Observed!$A$2:$A$3250,$A199,Observed!$C$2:$C$3250,$C199)),AVERAGEIFS(Observed!AK$2:AK$3250,Observed!$A$2:$A$3250,$A199,Observed!$C$2:$C$3250,$C199),"")</f>
        <v/>
      </c>
      <c r="AL199" s="24" t="str">
        <f>IF(ISNUMBER(AVERAGEIFS(Observed!AL$2:AL$3250,Observed!$A$2:$A$3250,$A199,Observed!$C$2:$C$3250,$C199)),AVERAGEIFS(Observed!AL$2:AL$3250,Observed!$A$2:$A$3250,$A199,Observed!$C$2:$C$3250,$C199),"")</f>
        <v/>
      </c>
      <c r="AM199" s="24" t="str">
        <f>IF(ISNUMBER(AVERAGEIFS(Observed!AM$2:AM$3250,Observed!$A$2:$A$3250,$A199,Observed!$C$2:$C$3250,$C199)),AVERAGEIFS(Observed!AM$2:AM$3250,Observed!$A$2:$A$3250,$A199,Observed!$C$2:$C$3250,$C199),"")</f>
        <v/>
      </c>
      <c r="AN199" s="24" t="str">
        <f>IF(ISNUMBER(AVERAGEIFS(Observed!AN$2:AN$3250,Observed!$A$2:$A$3250,$A199,Observed!$C$2:$C$3250,$C199)),AVERAGEIFS(Observed!AN$2:AN$3250,Observed!$A$2:$A$3250,$A199,Observed!$C$2:$C$3250,$C199),"")</f>
        <v/>
      </c>
      <c r="AO199" s="24" t="str">
        <f>IF(ISNUMBER(AVERAGEIFS(Observed!AO$2:AO$3250,Observed!$A$2:$A$3250,$A199,Observed!$C$2:$C$3250,$C199)),AVERAGEIFS(Observed!AO$2:AO$3250,Observed!$A$2:$A$3250,$A199,Observed!$C$2:$C$3250,$C199),"")</f>
        <v/>
      </c>
      <c r="AP199" s="24" t="str">
        <f>IF(ISNUMBER(AVERAGEIFS(Observed!AP$2:AP$3250,Observed!$A$2:$A$3250,$A199,Observed!$C$2:$C$3250,$C199)),AVERAGEIFS(Observed!AP$2:AP$3250,Observed!$A$2:$A$3250,$A199,Observed!$C$2:$C$3250,$C199),"")</f>
        <v/>
      </c>
      <c r="AQ199" s="24" t="str">
        <f>IF(ISNUMBER(AVERAGEIFS(Observed!AQ$2:AQ$3250,Observed!$A$2:$A$3250,$A199,Observed!$C$2:$C$3250,$C199)),AVERAGEIFS(Observed!AQ$2:AQ$3250,Observed!$A$2:$A$3250,$A199,Observed!$C$2:$C$3250,$C199),"")</f>
        <v/>
      </c>
      <c r="AR199" s="24" t="str">
        <f>IF(ISNUMBER(AVERAGEIFS(Observed!AR$2:AR$3250,Observed!$A$2:$A$3250,$A199,Observed!$C$2:$C$3250,$C199)),AVERAGEIFS(Observed!AR$2:AR$3250,Observed!$A$2:$A$3250,$A199,Observed!$C$2:$C$3250,$C199),"")</f>
        <v/>
      </c>
      <c r="AS199" s="23" t="str">
        <f>IF(ISNUMBER(AVERAGEIFS(Observed!AS$2:AS$3250,Observed!$A$2:$A$3250,$A199,Observed!$C$2:$C$3250,$C199)),AVERAGEIFS(Observed!AS$2:AS$3250,Observed!$A$2:$A$3250,$A199,Observed!$C$2:$C$3250,$C199),"")</f>
        <v/>
      </c>
      <c r="AT199" s="24" t="str">
        <f>IF(ISNUMBER(AVERAGEIFS(Observed!AT$2:AT$3250,Observed!$A$2:$A$3250,$A199,Observed!$C$2:$C$3250,$C199)),AVERAGEIFS(Observed!AT$2:AT$3250,Observed!$A$2:$A$3250,$A199,Observed!$C$2:$C$3250,$C199),"")</f>
        <v/>
      </c>
      <c r="AU199" s="23" t="str">
        <f>IF(ISNUMBER(AVERAGEIFS(Observed!AU$2:AU$3250,Observed!$A$2:$A$3250,$A199,Observed!$C$2:$C$3250,$C199)),AVERAGEIFS(Observed!AU$2:AU$3250,Observed!$A$2:$A$3250,$A199,Observed!$C$2:$C$3250,$C199),"")</f>
        <v/>
      </c>
      <c r="AV199" s="23" t="str">
        <f>IF(ISNUMBER(AVERAGEIFS(Observed!AV$2:AV$3250,Observed!$A$2:$A$3250,$A199,Observed!$C$2:$C$3250,$C199)),AVERAGEIFS(Observed!AV$2:AV$3250,Observed!$A$2:$A$3250,$A199,Observed!$C$2:$C$3250,$C199),"")</f>
        <v/>
      </c>
      <c r="AW199" s="2">
        <f>COUNTIFS(Observed!$A$2:$A$3250,$A199,Observed!$C$2:$C$3250,$C199)</f>
        <v>3</v>
      </c>
      <c r="AX199" s="2">
        <f t="shared" si="3"/>
        <v>1</v>
      </c>
    </row>
    <row r="200" spans="1:50" x14ac:dyDescent="0.25">
      <c r="A200" s="4" t="s">
        <v>117</v>
      </c>
      <c r="B200" t="s">
        <v>24</v>
      </c>
      <c r="C200" s="3">
        <v>42312</v>
      </c>
      <c r="D200">
        <v>1</v>
      </c>
      <c r="E200">
        <v>0</v>
      </c>
      <c r="J200" s="2" t="s">
        <v>45</v>
      </c>
      <c r="K200" s="2" t="s">
        <v>22</v>
      </c>
      <c r="L200">
        <v>8</v>
      </c>
      <c r="M200" s="2" t="s">
        <v>116</v>
      </c>
      <c r="N200" s="22">
        <f>IF(ISNUMBER(AVERAGEIFS(Observed!N$2:N$3250,Observed!$A$2:$A$3250,$A200,Observed!$C$2:$C$3250,$C200)),AVERAGEIFS(Observed!N$2:N$3250,Observed!$A$2:$A$3250,$A200,Observed!$C$2:$C$3250,$C200),"")</f>
        <v>2272.3333333333335</v>
      </c>
      <c r="O200" s="23">
        <f>IF(ISNUMBER(AVERAGEIFS(Observed!O$2:O$3250,Observed!$A$2:$A$3250,$A200,Observed!$C$2:$C$3250,$C200)),AVERAGEIFS(Observed!O$2:O$3250,Observed!$A$2:$A$3250,$A200,Observed!$C$2:$C$3250,$C200),"")</f>
        <v>227.23333333333335</v>
      </c>
      <c r="P200" s="23" t="str">
        <f>IF(ISNUMBER(AVERAGEIFS(Observed!P$2:P$3250,Observed!$A$2:$A$3250,$A200,Observed!$C$2:$C$3250,$C200)),AVERAGEIFS(Observed!P$2:P$3250,Observed!$A$2:$A$3250,$A200,Observed!$C$2:$C$3250,$C200),"")</f>
        <v/>
      </c>
      <c r="Q200" s="23" t="str">
        <f>IF(ISNUMBER(AVERAGEIFS(Observed!Q$2:Q$3250,Observed!$A$2:$A$3250,$A200,Observed!$C$2:$C$3250,$C200)),AVERAGEIFS(Observed!Q$2:Q$3250,Observed!$A$2:$A$3250,$A200,Observed!$C$2:$C$3250,$C200),"")</f>
        <v/>
      </c>
      <c r="R200" s="23" t="str">
        <f>IF(ISNUMBER(AVERAGEIFS(Observed!R$2:R$3250,Observed!$A$2:$A$3250,$A200,Observed!$C$2:$C$3250,$C200)),AVERAGEIFS(Observed!R$2:R$3250,Observed!$A$2:$A$3250,$A200,Observed!$C$2:$C$3250,$C200),"")</f>
        <v/>
      </c>
      <c r="S200" s="24" t="str">
        <f>IF(ISNUMBER(AVERAGEIFS(Observed!S$2:S$3250,Observed!$A$2:$A$3250,$A200,Observed!$C$2:$C$3250,$C200)),AVERAGEIFS(Observed!S$2:S$3250,Observed!$A$2:$A$3250,$A200,Observed!$C$2:$C$3250,$C200),"")</f>
        <v/>
      </c>
      <c r="T200" s="24" t="str">
        <f>IF(ISNUMBER(AVERAGEIFS(Observed!T$2:T$3250,Observed!$A$2:$A$3250,$A200,Observed!$C$2:$C$3250,$C200)),AVERAGEIFS(Observed!T$2:T$3250,Observed!$A$2:$A$3250,$A200,Observed!$C$2:$C$3250,$C200),"")</f>
        <v/>
      </c>
      <c r="U200" s="24" t="str">
        <f>IF(ISNUMBER(AVERAGEIFS(Observed!U$2:U$3250,Observed!$A$2:$A$3250,$A200,Observed!$C$2:$C$3250,$C200)),AVERAGEIFS(Observed!U$2:U$3250,Observed!$A$2:$A$3250,$A200,Observed!$C$2:$C$3250,$C200),"")</f>
        <v/>
      </c>
      <c r="V200" s="23" t="str">
        <f>IF(ISNUMBER(AVERAGEIFS(Observed!V$2:V$3250,Observed!$A$2:$A$3250,$A200,Observed!$C$2:$C$3250,$C200)),AVERAGEIFS(Observed!V$2:V$3250,Observed!$A$2:$A$3250,$A200,Observed!$C$2:$C$3250,$C200),"")</f>
        <v/>
      </c>
      <c r="W200" s="25" t="str">
        <f>IF(ISNUMBER(AVERAGEIFS(Observed!W$2:W$3250,Observed!$A$2:$A$3250,$A200,Observed!$C$2:$C$3250,$C200)),AVERAGEIFS(Observed!W$2:W$3250,Observed!$A$2:$A$3250,$A200,Observed!$C$2:$C$3250,$C200),"")</f>
        <v/>
      </c>
      <c r="X200" s="25" t="str">
        <f>IF(ISNUMBER(AVERAGEIFS(Observed!X$2:X$3250,Observed!$A$2:$A$3250,$A200,Observed!$C$2:$C$3250,$C200)),AVERAGEIFS(Observed!X$2:X$3250,Observed!$A$2:$A$3250,$A200,Observed!$C$2:$C$3250,$C200),"")</f>
        <v/>
      </c>
      <c r="Y200" s="23" t="str">
        <f>IF(ISNUMBER(AVERAGEIFS(Observed!Y$2:Y$3250,Observed!$A$2:$A$3250,$A200,Observed!$C$2:$C$3250,$C200)),AVERAGEIFS(Observed!Y$2:Y$3250,Observed!$A$2:$A$3250,$A200,Observed!$C$2:$C$3250,$C200),"")</f>
        <v/>
      </c>
      <c r="Z200" s="23" t="str">
        <f>IF(ISNUMBER(AVERAGEIFS(Observed!Z$2:Z$3250,Observed!$A$2:$A$3250,$A200,Observed!$C$2:$C$3250,$C200)),AVERAGEIFS(Observed!Z$2:Z$3250,Observed!$A$2:$A$3250,$A200,Observed!$C$2:$C$3250,$C200),"")</f>
        <v/>
      </c>
      <c r="AA200" s="23" t="str">
        <f>IF(ISNUMBER(AVERAGEIFS(Observed!AA$2:AA$3250,Observed!$A$2:$A$3250,$A200,Observed!$C$2:$C$3250,$C200)),AVERAGEIFS(Observed!AA$2:AA$3250,Observed!$A$2:$A$3250,$A200,Observed!$C$2:$C$3250,$C200),"")</f>
        <v/>
      </c>
      <c r="AB200" s="23" t="str">
        <f>IF(ISNUMBER(AVERAGEIFS(Observed!AB$2:AB$3250,Observed!$A$2:$A$3250,$A200,Observed!$C$2:$C$3250,$C200)),AVERAGEIFS(Observed!AB$2:AB$3250,Observed!$A$2:$A$3250,$A200,Observed!$C$2:$C$3250,$C200),"")</f>
        <v/>
      </c>
      <c r="AC200" s="23" t="str">
        <f>IF(ISNUMBER(AVERAGEIFS(Observed!AC$2:AC$3250,Observed!$A$2:$A$3250,$A200,Observed!$C$2:$C$3250,$C200)),AVERAGEIFS(Observed!AC$2:AC$3250,Observed!$A$2:$A$3250,$A200,Observed!$C$2:$C$3250,$C200),"")</f>
        <v/>
      </c>
      <c r="AD200" s="23" t="str">
        <f>IF(ISNUMBER(AVERAGEIFS(Observed!AD$2:AD$3250,Observed!$A$2:$A$3250,$A200,Observed!$C$2:$C$3250,$C200)),AVERAGEIFS(Observed!AD$2:AD$3250,Observed!$A$2:$A$3250,$A200,Observed!$C$2:$C$3250,$C200),"")</f>
        <v/>
      </c>
      <c r="AE200" s="23" t="str">
        <f>IF(ISNUMBER(AVERAGEIFS(Observed!AE$2:AE$3250,Observed!$A$2:$A$3250,$A200,Observed!$C$2:$C$3250,$C200)),AVERAGEIFS(Observed!AE$2:AE$3250,Observed!$A$2:$A$3250,$A200,Observed!$C$2:$C$3250,$C200),"")</f>
        <v/>
      </c>
      <c r="AF200" s="23" t="str">
        <f>IF(ISNUMBER(AVERAGEIFS(Observed!AF$2:AF$3250,Observed!$A$2:$A$3250,$A200,Observed!$C$2:$C$3250,$C200)),AVERAGEIFS(Observed!AF$2:AF$3250,Observed!$A$2:$A$3250,$A200,Observed!$C$2:$C$3250,$C200),"")</f>
        <v/>
      </c>
      <c r="AG200" s="23" t="str">
        <f>IF(ISNUMBER(AVERAGEIFS(Observed!AG$2:AG$3250,Observed!$A$2:$A$3250,$A200,Observed!$C$2:$C$3250,$C200)),AVERAGEIFS(Observed!AG$2:AG$3250,Observed!$A$2:$A$3250,$A200,Observed!$C$2:$C$3250,$C200),"")</f>
        <v/>
      </c>
      <c r="AH200" s="24" t="str">
        <f>IF(ISNUMBER(AVERAGEIFS(Observed!AH$2:AH$3250,Observed!$A$2:$A$3250,$A200,Observed!$C$2:$C$3250,$C200)),AVERAGEIFS(Observed!AH$2:AH$3250,Observed!$A$2:$A$3250,$A200,Observed!$C$2:$C$3250,$C200),"")</f>
        <v/>
      </c>
      <c r="AI200" s="24" t="str">
        <f>IF(ISNUMBER(AVERAGEIFS(Observed!AI$2:AI$3250,Observed!$A$2:$A$3250,$A200,Observed!$C$2:$C$3250,$C200)),AVERAGEIFS(Observed!AI$2:AI$3250,Observed!$A$2:$A$3250,$A200,Observed!$C$2:$C$3250,$C200),"")</f>
        <v/>
      </c>
      <c r="AJ200" s="24" t="str">
        <f>IF(ISNUMBER(AVERAGEIFS(Observed!AJ$2:AJ$3250,Observed!$A$2:$A$3250,$A200,Observed!$C$2:$C$3250,$C200)),AVERAGEIFS(Observed!AJ$2:AJ$3250,Observed!$A$2:$A$3250,$A200,Observed!$C$2:$C$3250,$C200),"")</f>
        <v/>
      </c>
      <c r="AK200" s="23" t="str">
        <f>IF(ISNUMBER(AVERAGEIFS(Observed!AK$2:AK$3250,Observed!$A$2:$A$3250,$A200,Observed!$C$2:$C$3250,$C200)),AVERAGEIFS(Observed!AK$2:AK$3250,Observed!$A$2:$A$3250,$A200,Observed!$C$2:$C$3250,$C200),"")</f>
        <v/>
      </c>
      <c r="AL200" s="24" t="str">
        <f>IF(ISNUMBER(AVERAGEIFS(Observed!AL$2:AL$3250,Observed!$A$2:$A$3250,$A200,Observed!$C$2:$C$3250,$C200)),AVERAGEIFS(Observed!AL$2:AL$3250,Observed!$A$2:$A$3250,$A200,Observed!$C$2:$C$3250,$C200),"")</f>
        <v/>
      </c>
      <c r="AM200" s="24" t="str">
        <f>IF(ISNUMBER(AVERAGEIFS(Observed!AM$2:AM$3250,Observed!$A$2:$A$3250,$A200,Observed!$C$2:$C$3250,$C200)),AVERAGEIFS(Observed!AM$2:AM$3250,Observed!$A$2:$A$3250,$A200,Observed!$C$2:$C$3250,$C200),"")</f>
        <v/>
      </c>
      <c r="AN200" s="24" t="str">
        <f>IF(ISNUMBER(AVERAGEIFS(Observed!AN$2:AN$3250,Observed!$A$2:$A$3250,$A200,Observed!$C$2:$C$3250,$C200)),AVERAGEIFS(Observed!AN$2:AN$3250,Observed!$A$2:$A$3250,$A200,Observed!$C$2:$C$3250,$C200),"")</f>
        <v/>
      </c>
      <c r="AO200" s="24" t="str">
        <f>IF(ISNUMBER(AVERAGEIFS(Observed!AO$2:AO$3250,Observed!$A$2:$A$3250,$A200,Observed!$C$2:$C$3250,$C200)),AVERAGEIFS(Observed!AO$2:AO$3250,Observed!$A$2:$A$3250,$A200,Observed!$C$2:$C$3250,$C200),"")</f>
        <v/>
      </c>
      <c r="AP200" s="24" t="str">
        <f>IF(ISNUMBER(AVERAGEIFS(Observed!AP$2:AP$3250,Observed!$A$2:$A$3250,$A200,Observed!$C$2:$C$3250,$C200)),AVERAGEIFS(Observed!AP$2:AP$3250,Observed!$A$2:$A$3250,$A200,Observed!$C$2:$C$3250,$C200),"")</f>
        <v/>
      </c>
      <c r="AQ200" s="24" t="str">
        <f>IF(ISNUMBER(AVERAGEIFS(Observed!AQ$2:AQ$3250,Observed!$A$2:$A$3250,$A200,Observed!$C$2:$C$3250,$C200)),AVERAGEIFS(Observed!AQ$2:AQ$3250,Observed!$A$2:$A$3250,$A200,Observed!$C$2:$C$3250,$C200),"")</f>
        <v/>
      </c>
      <c r="AR200" s="24" t="str">
        <f>IF(ISNUMBER(AVERAGEIFS(Observed!AR$2:AR$3250,Observed!$A$2:$A$3250,$A200,Observed!$C$2:$C$3250,$C200)),AVERAGEIFS(Observed!AR$2:AR$3250,Observed!$A$2:$A$3250,$A200,Observed!$C$2:$C$3250,$C200),"")</f>
        <v/>
      </c>
      <c r="AS200" s="23" t="str">
        <f>IF(ISNUMBER(AVERAGEIFS(Observed!AS$2:AS$3250,Observed!$A$2:$A$3250,$A200,Observed!$C$2:$C$3250,$C200)),AVERAGEIFS(Observed!AS$2:AS$3250,Observed!$A$2:$A$3250,$A200,Observed!$C$2:$C$3250,$C200),"")</f>
        <v/>
      </c>
      <c r="AT200" s="24" t="str">
        <f>IF(ISNUMBER(AVERAGEIFS(Observed!AT$2:AT$3250,Observed!$A$2:$A$3250,$A200,Observed!$C$2:$C$3250,$C200)),AVERAGEIFS(Observed!AT$2:AT$3250,Observed!$A$2:$A$3250,$A200,Observed!$C$2:$C$3250,$C200),"")</f>
        <v/>
      </c>
      <c r="AU200" s="23" t="str">
        <f>IF(ISNUMBER(AVERAGEIFS(Observed!AU$2:AU$3250,Observed!$A$2:$A$3250,$A200,Observed!$C$2:$C$3250,$C200)),AVERAGEIFS(Observed!AU$2:AU$3250,Observed!$A$2:$A$3250,$A200,Observed!$C$2:$C$3250,$C200),"")</f>
        <v/>
      </c>
      <c r="AV200" s="23" t="str">
        <f>IF(ISNUMBER(AVERAGEIFS(Observed!AV$2:AV$3250,Observed!$A$2:$A$3250,$A200,Observed!$C$2:$C$3250,$C200)),AVERAGEIFS(Observed!AV$2:AV$3250,Observed!$A$2:$A$3250,$A200,Observed!$C$2:$C$3250,$C200),"")</f>
        <v/>
      </c>
      <c r="AW200" s="2">
        <f>COUNTIFS(Observed!$A$2:$A$3250,$A200,Observed!$C$2:$C$3250,$C200)</f>
        <v>3</v>
      </c>
      <c r="AX200" s="2">
        <f t="shared" si="3"/>
        <v>1</v>
      </c>
    </row>
    <row r="201" spans="1:50" x14ac:dyDescent="0.25">
      <c r="A201" s="4" t="s">
        <v>118</v>
      </c>
      <c r="B201" t="s">
        <v>24</v>
      </c>
      <c r="C201" s="3">
        <v>42312</v>
      </c>
      <c r="D201">
        <v>1</v>
      </c>
      <c r="E201">
        <v>50</v>
      </c>
      <c r="J201" s="2" t="s">
        <v>45</v>
      </c>
      <c r="K201" s="2" t="s">
        <v>22</v>
      </c>
      <c r="L201">
        <v>8</v>
      </c>
      <c r="M201" s="2" t="s">
        <v>116</v>
      </c>
      <c r="N201" s="22">
        <f>IF(ISNUMBER(AVERAGEIFS(Observed!N$2:N$3250,Observed!$A$2:$A$3250,$A201,Observed!$C$2:$C$3250,$C201)),AVERAGEIFS(Observed!N$2:N$3250,Observed!$A$2:$A$3250,$A201,Observed!$C$2:$C$3250,$C201),"")</f>
        <v>2056.6666666666665</v>
      </c>
      <c r="O201" s="23">
        <f>IF(ISNUMBER(AVERAGEIFS(Observed!O$2:O$3250,Observed!$A$2:$A$3250,$A201,Observed!$C$2:$C$3250,$C201)),AVERAGEIFS(Observed!O$2:O$3250,Observed!$A$2:$A$3250,$A201,Observed!$C$2:$C$3250,$C201),"")</f>
        <v>205.66666666666666</v>
      </c>
      <c r="P201" s="23" t="str">
        <f>IF(ISNUMBER(AVERAGEIFS(Observed!P$2:P$3250,Observed!$A$2:$A$3250,$A201,Observed!$C$2:$C$3250,$C201)),AVERAGEIFS(Observed!P$2:P$3250,Observed!$A$2:$A$3250,$A201,Observed!$C$2:$C$3250,$C201),"")</f>
        <v/>
      </c>
      <c r="Q201" s="23" t="str">
        <f>IF(ISNUMBER(AVERAGEIFS(Observed!Q$2:Q$3250,Observed!$A$2:$A$3250,$A201,Observed!$C$2:$C$3250,$C201)),AVERAGEIFS(Observed!Q$2:Q$3250,Observed!$A$2:$A$3250,$A201,Observed!$C$2:$C$3250,$C201),"")</f>
        <v/>
      </c>
      <c r="R201" s="23" t="str">
        <f>IF(ISNUMBER(AVERAGEIFS(Observed!R$2:R$3250,Observed!$A$2:$A$3250,$A201,Observed!$C$2:$C$3250,$C201)),AVERAGEIFS(Observed!R$2:R$3250,Observed!$A$2:$A$3250,$A201,Observed!$C$2:$C$3250,$C201),"")</f>
        <v/>
      </c>
      <c r="S201" s="24" t="str">
        <f>IF(ISNUMBER(AVERAGEIFS(Observed!S$2:S$3250,Observed!$A$2:$A$3250,$A201,Observed!$C$2:$C$3250,$C201)),AVERAGEIFS(Observed!S$2:S$3250,Observed!$A$2:$A$3250,$A201,Observed!$C$2:$C$3250,$C201),"")</f>
        <v/>
      </c>
      <c r="T201" s="24" t="str">
        <f>IF(ISNUMBER(AVERAGEIFS(Observed!T$2:T$3250,Observed!$A$2:$A$3250,$A201,Observed!$C$2:$C$3250,$C201)),AVERAGEIFS(Observed!T$2:T$3250,Observed!$A$2:$A$3250,$A201,Observed!$C$2:$C$3250,$C201),"")</f>
        <v/>
      </c>
      <c r="U201" s="24" t="str">
        <f>IF(ISNUMBER(AVERAGEIFS(Observed!U$2:U$3250,Observed!$A$2:$A$3250,$A201,Observed!$C$2:$C$3250,$C201)),AVERAGEIFS(Observed!U$2:U$3250,Observed!$A$2:$A$3250,$A201,Observed!$C$2:$C$3250,$C201),"")</f>
        <v/>
      </c>
      <c r="V201" s="23" t="str">
        <f>IF(ISNUMBER(AVERAGEIFS(Observed!V$2:V$3250,Observed!$A$2:$A$3250,$A201,Observed!$C$2:$C$3250,$C201)),AVERAGEIFS(Observed!V$2:V$3250,Observed!$A$2:$A$3250,$A201,Observed!$C$2:$C$3250,$C201),"")</f>
        <v/>
      </c>
      <c r="W201" s="25" t="str">
        <f>IF(ISNUMBER(AVERAGEIFS(Observed!W$2:W$3250,Observed!$A$2:$A$3250,$A201,Observed!$C$2:$C$3250,$C201)),AVERAGEIFS(Observed!W$2:W$3250,Observed!$A$2:$A$3250,$A201,Observed!$C$2:$C$3250,$C201),"")</f>
        <v/>
      </c>
      <c r="X201" s="25" t="str">
        <f>IF(ISNUMBER(AVERAGEIFS(Observed!X$2:X$3250,Observed!$A$2:$A$3250,$A201,Observed!$C$2:$C$3250,$C201)),AVERAGEIFS(Observed!X$2:X$3250,Observed!$A$2:$A$3250,$A201,Observed!$C$2:$C$3250,$C201),"")</f>
        <v/>
      </c>
      <c r="Y201" s="23" t="str">
        <f>IF(ISNUMBER(AVERAGEIFS(Observed!Y$2:Y$3250,Observed!$A$2:$A$3250,$A201,Observed!$C$2:$C$3250,$C201)),AVERAGEIFS(Observed!Y$2:Y$3250,Observed!$A$2:$A$3250,$A201,Observed!$C$2:$C$3250,$C201),"")</f>
        <v/>
      </c>
      <c r="Z201" s="23" t="str">
        <f>IF(ISNUMBER(AVERAGEIFS(Observed!Z$2:Z$3250,Observed!$A$2:$A$3250,$A201,Observed!$C$2:$C$3250,$C201)),AVERAGEIFS(Observed!Z$2:Z$3250,Observed!$A$2:$A$3250,$A201,Observed!$C$2:$C$3250,$C201),"")</f>
        <v/>
      </c>
      <c r="AA201" s="23" t="str">
        <f>IF(ISNUMBER(AVERAGEIFS(Observed!AA$2:AA$3250,Observed!$A$2:$A$3250,$A201,Observed!$C$2:$C$3250,$C201)),AVERAGEIFS(Observed!AA$2:AA$3250,Observed!$A$2:$A$3250,$A201,Observed!$C$2:$C$3250,$C201),"")</f>
        <v/>
      </c>
      <c r="AB201" s="23" t="str">
        <f>IF(ISNUMBER(AVERAGEIFS(Observed!AB$2:AB$3250,Observed!$A$2:$A$3250,$A201,Observed!$C$2:$C$3250,$C201)),AVERAGEIFS(Observed!AB$2:AB$3250,Observed!$A$2:$A$3250,$A201,Observed!$C$2:$C$3250,$C201),"")</f>
        <v/>
      </c>
      <c r="AC201" s="23" t="str">
        <f>IF(ISNUMBER(AVERAGEIFS(Observed!AC$2:AC$3250,Observed!$A$2:$A$3250,$A201,Observed!$C$2:$C$3250,$C201)),AVERAGEIFS(Observed!AC$2:AC$3250,Observed!$A$2:$A$3250,$A201,Observed!$C$2:$C$3250,$C201),"")</f>
        <v/>
      </c>
      <c r="AD201" s="23" t="str">
        <f>IF(ISNUMBER(AVERAGEIFS(Observed!AD$2:AD$3250,Observed!$A$2:$A$3250,$A201,Observed!$C$2:$C$3250,$C201)),AVERAGEIFS(Observed!AD$2:AD$3250,Observed!$A$2:$A$3250,$A201,Observed!$C$2:$C$3250,$C201),"")</f>
        <v/>
      </c>
      <c r="AE201" s="23" t="str">
        <f>IF(ISNUMBER(AVERAGEIFS(Observed!AE$2:AE$3250,Observed!$A$2:$A$3250,$A201,Observed!$C$2:$C$3250,$C201)),AVERAGEIFS(Observed!AE$2:AE$3250,Observed!$A$2:$A$3250,$A201,Observed!$C$2:$C$3250,$C201),"")</f>
        <v/>
      </c>
      <c r="AF201" s="23" t="str">
        <f>IF(ISNUMBER(AVERAGEIFS(Observed!AF$2:AF$3250,Observed!$A$2:$A$3250,$A201,Observed!$C$2:$C$3250,$C201)),AVERAGEIFS(Observed!AF$2:AF$3250,Observed!$A$2:$A$3250,$A201,Observed!$C$2:$C$3250,$C201),"")</f>
        <v/>
      </c>
      <c r="AG201" s="23" t="str">
        <f>IF(ISNUMBER(AVERAGEIFS(Observed!AG$2:AG$3250,Observed!$A$2:$A$3250,$A201,Observed!$C$2:$C$3250,$C201)),AVERAGEIFS(Observed!AG$2:AG$3250,Observed!$A$2:$A$3250,$A201,Observed!$C$2:$C$3250,$C201),"")</f>
        <v/>
      </c>
      <c r="AH201" s="24" t="str">
        <f>IF(ISNUMBER(AVERAGEIFS(Observed!AH$2:AH$3250,Observed!$A$2:$A$3250,$A201,Observed!$C$2:$C$3250,$C201)),AVERAGEIFS(Observed!AH$2:AH$3250,Observed!$A$2:$A$3250,$A201,Observed!$C$2:$C$3250,$C201),"")</f>
        <v/>
      </c>
      <c r="AI201" s="24" t="str">
        <f>IF(ISNUMBER(AVERAGEIFS(Observed!AI$2:AI$3250,Observed!$A$2:$A$3250,$A201,Observed!$C$2:$C$3250,$C201)),AVERAGEIFS(Observed!AI$2:AI$3250,Observed!$A$2:$A$3250,$A201,Observed!$C$2:$C$3250,$C201),"")</f>
        <v/>
      </c>
      <c r="AJ201" s="24" t="str">
        <f>IF(ISNUMBER(AVERAGEIFS(Observed!AJ$2:AJ$3250,Observed!$A$2:$A$3250,$A201,Observed!$C$2:$C$3250,$C201)),AVERAGEIFS(Observed!AJ$2:AJ$3250,Observed!$A$2:$A$3250,$A201,Observed!$C$2:$C$3250,$C201),"")</f>
        <v/>
      </c>
      <c r="AK201" s="23" t="str">
        <f>IF(ISNUMBER(AVERAGEIFS(Observed!AK$2:AK$3250,Observed!$A$2:$A$3250,$A201,Observed!$C$2:$C$3250,$C201)),AVERAGEIFS(Observed!AK$2:AK$3250,Observed!$A$2:$A$3250,$A201,Observed!$C$2:$C$3250,$C201),"")</f>
        <v/>
      </c>
      <c r="AL201" s="24" t="str">
        <f>IF(ISNUMBER(AVERAGEIFS(Observed!AL$2:AL$3250,Observed!$A$2:$A$3250,$A201,Observed!$C$2:$C$3250,$C201)),AVERAGEIFS(Observed!AL$2:AL$3250,Observed!$A$2:$A$3250,$A201,Observed!$C$2:$C$3250,$C201),"")</f>
        <v/>
      </c>
      <c r="AM201" s="24" t="str">
        <f>IF(ISNUMBER(AVERAGEIFS(Observed!AM$2:AM$3250,Observed!$A$2:$A$3250,$A201,Observed!$C$2:$C$3250,$C201)),AVERAGEIFS(Observed!AM$2:AM$3250,Observed!$A$2:$A$3250,$A201,Observed!$C$2:$C$3250,$C201),"")</f>
        <v/>
      </c>
      <c r="AN201" s="24" t="str">
        <f>IF(ISNUMBER(AVERAGEIFS(Observed!AN$2:AN$3250,Observed!$A$2:$A$3250,$A201,Observed!$C$2:$C$3250,$C201)),AVERAGEIFS(Observed!AN$2:AN$3250,Observed!$A$2:$A$3250,$A201,Observed!$C$2:$C$3250,$C201),"")</f>
        <v/>
      </c>
      <c r="AO201" s="24" t="str">
        <f>IF(ISNUMBER(AVERAGEIFS(Observed!AO$2:AO$3250,Observed!$A$2:$A$3250,$A201,Observed!$C$2:$C$3250,$C201)),AVERAGEIFS(Observed!AO$2:AO$3250,Observed!$A$2:$A$3250,$A201,Observed!$C$2:$C$3250,$C201),"")</f>
        <v/>
      </c>
      <c r="AP201" s="24" t="str">
        <f>IF(ISNUMBER(AVERAGEIFS(Observed!AP$2:AP$3250,Observed!$A$2:$A$3250,$A201,Observed!$C$2:$C$3250,$C201)),AVERAGEIFS(Observed!AP$2:AP$3250,Observed!$A$2:$A$3250,$A201,Observed!$C$2:$C$3250,$C201),"")</f>
        <v/>
      </c>
      <c r="AQ201" s="24" t="str">
        <f>IF(ISNUMBER(AVERAGEIFS(Observed!AQ$2:AQ$3250,Observed!$A$2:$A$3250,$A201,Observed!$C$2:$C$3250,$C201)),AVERAGEIFS(Observed!AQ$2:AQ$3250,Observed!$A$2:$A$3250,$A201,Observed!$C$2:$C$3250,$C201),"")</f>
        <v/>
      </c>
      <c r="AR201" s="24" t="str">
        <f>IF(ISNUMBER(AVERAGEIFS(Observed!AR$2:AR$3250,Observed!$A$2:$A$3250,$A201,Observed!$C$2:$C$3250,$C201)),AVERAGEIFS(Observed!AR$2:AR$3250,Observed!$A$2:$A$3250,$A201,Observed!$C$2:$C$3250,$C201),"")</f>
        <v/>
      </c>
      <c r="AS201" s="23" t="str">
        <f>IF(ISNUMBER(AVERAGEIFS(Observed!AS$2:AS$3250,Observed!$A$2:$A$3250,$A201,Observed!$C$2:$C$3250,$C201)),AVERAGEIFS(Observed!AS$2:AS$3250,Observed!$A$2:$A$3250,$A201,Observed!$C$2:$C$3250,$C201),"")</f>
        <v/>
      </c>
      <c r="AT201" s="24" t="str">
        <f>IF(ISNUMBER(AVERAGEIFS(Observed!AT$2:AT$3250,Observed!$A$2:$A$3250,$A201,Observed!$C$2:$C$3250,$C201)),AVERAGEIFS(Observed!AT$2:AT$3250,Observed!$A$2:$A$3250,$A201,Observed!$C$2:$C$3250,$C201),"")</f>
        <v/>
      </c>
      <c r="AU201" s="23" t="str">
        <f>IF(ISNUMBER(AVERAGEIFS(Observed!AU$2:AU$3250,Observed!$A$2:$A$3250,$A201,Observed!$C$2:$C$3250,$C201)),AVERAGEIFS(Observed!AU$2:AU$3250,Observed!$A$2:$A$3250,$A201,Observed!$C$2:$C$3250,$C201),"")</f>
        <v/>
      </c>
      <c r="AV201" s="23" t="str">
        <f>IF(ISNUMBER(AVERAGEIFS(Observed!AV$2:AV$3250,Observed!$A$2:$A$3250,$A201,Observed!$C$2:$C$3250,$C201)),AVERAGEIFS(Observed!AV$2:AV$3250,Observed!$A$2:$A$3250,$A201,Observed!$C$2:$C$3250,$C201),"")</f>
        <v/>
      </c>
      <c r="AW201" s="2">
        <f>COUNTIFS(Observed!$A$2:$A$3250,$A201,Observed!$C$2:$C$3250,$C201)</f>
        <v>3</v>
      </c>
      <c r="AX201" s="2">
        <f t="shared" si="3"/>
        <v>1</v>
      </c>
    </row>
    <row r="202" spans="1:50" x14ac:dyDescent="0.25">
      <c r="A202" s="4" t="s">
        <v>119</v>
      </c>
      <c r="B202" t="s">
        <v>24</v>
      </c>
      <c r="C202" s="3">
        <v>42312</v>
      </c>
      <c r="D202">
        <v>1</v>
      </c>
      <c r="E202">
        <v>100</v>
      </c>
      <c r="J202" s="2" t="s">
        <v>45</v>
      </c>
      <c r="K202" s="2" t="s">
        <v>22</v>
      </c>
      <c r="L202">
        <v>8</v>
      </c>
      <c r="M202" s="2" t="s">
        <v>116</v>
      </c>
      <c r="N202" s="22">
        <f>IF(ISNUMBER(AVERAGEIFS(Observed!N$2:N$3250,Observed!$A$2:$A$3250,$A202,Observed!$C$2:$C$3250,$C202)),AVERAGEIFS(Observed!N$2:N$3250,Observed!$A$2:$A$3250,$A202,Observed!$C$2:$C$3250,$C202),"")</f>
        <v>2503.6666666666665</v>
      </c>
      <c r="O202" s="23">
        <f>IF(ISNUMBER(AVERAGEIFS(Observed!O$2:O$3250,Observed!$A$2:$A$3250,$A202,Observed!$C$2:$C$3250,$C202)),AVERAGEIFS(Observed!O$2:O$3250,Observed!$A$2:$A$3250,$A202,Observed!$C$2:$C$3250,$C202),"")</f>
        <v>250.36666666666667</v>
      </c>
      <c r="P202" s="23" t="str">
        <f>IF(ISNUMBER(AVERAGEIFS(Observed!P$2:P$3250,Observed!$A$2:$A$3250,$A202,Observed!$C$2:$C$3250,$C202)),AVERAGEIFS(Observed!P$2:P$3250,Observed!$A$2:$A$3250,$A202,Observed!$C$2:$C$3250,$C202),"")</f>
        <v/>
      </c>
      <c r="Q202" s="23" t="str">
        <f>IF(ISNUMBER(AVERAGEIFS(Observed!Q$2:Q$3250,Observed!$A$2:$A$3250,$A202,Observed!$C$2:$C$3250,$C202)),AVERAGEIFS(Observed!Q$2:Q$3250,Observed!$A$2:$A$3250,$A202,Observed!$C$2:$C$3250,$C202),"")</f>
        <v/>
      </c>
      <c r="R202" s="23" t="str">
        <f>IF(ISNUMBER(AVERAGEIFS(Observed!R$2:R$3250,Observed!$A$2:$A$3250,$A202,Observed!$C$2:$C$3250,$C202)),AVERAGEIFS(Observed!R$2:R$3250,Observed!$A$2:$A$3250,$A202,Observed!$C$2:$C$3250,$C202),"")</f>
        <v/>
      </c>
      <c r="S202" s="24" t="str">
        <f>IF(ISNUMBER(AVERAGEIFS(Observed!S$2:S$3250,Observed!$A$2:$A$3250,$A202,Observed!$C$2:$C$3250,$C202)),AVERAGEIFS(Observed!S$2:S$3250,Observed!$A$2:$A$3250,$A202,Observed!$C$2:$C$3250,$C202),"")</f>
        <v/>
      </c>
      <c r="T202" s="24" t="str">
        <f>IF(ISNUMBER(AVERAGEIFS(Observed!T$2:T$3250,Observed!$A$2:$A$3250,$A202,Observed!$C$2:$C$3250,$C202)),AVERAGEIFS(Observed!T$2:T$3250,Observed!$A$2:$A$3250,$A202,Observed!$C$2:$C$3250,$C202),"")</f>
        <v/>
      </c>
      <c r="U202" s="24" t="str">
        <f>IF(ISNUMBER(AVERAGEIFS(Observed!U$2:U$3250,Observed!$A$2:$A$3250,$A202,Observed!$C$2:$C$3250,$C202)),AVERAGEIFS(Observed!U$2:U$3250,Observed!$A$2:$A$3250,$A202,Observed!$C$2:$C$3250,$C202),"")</f>
        <v/>
      </c>
      <c r="V202" s="23" t="str">
        <f>IF(ISNUMBER(AVERAGEIFS(Observed!V$2:V$3250,Observed!$A$2:$A$3250,$A202,Observed!$C$2:$C$3250,$C202)),AVERAGEIFS(Observed!V$2:V$3250,Observed!$A$2:$A$3250,$A202,Observed!$C$2:$C$3250,$C202),"")</f>
        <v/>
      </c>
      <c r="W202" s="25" t="str">
        <f>IF(ISNUMBER(AVERAGEIFS(Observed!W$2:W$3250,Observed!$A$2:$A$3250,$A202,Observed!$C$2:$C$3250,$C202)),AVERAGEIFS(Observed!W$2:W$3250,Observed!$A$2:$A$3250,$A202,Observed!$C$2:$C$3250,$C202),"")</f>
        <v/>
      </c>
      <c r="X202" s="25" t="str">
        <f>IF(ISNUMBER(AVERAGEIFS(Observed!X$2:X$3250,Observed!$A$2:$A$3250,$A202,Observed!$C$2:$C$3250,$C202)),AVERAGEIFS(Observed!X$2:X$3250,Observed!$A$2:$A$3250,$A202,Observed!$C$2:$C$3250,$C202),"")</f>
        <v/>
      </c>
      <c r="Y202" s="23" t="str">
        <f>IF(ISNUMBER(AVERAGEIFS(Observed!Y$2:Y$3250,Observed!$A$2:$A$3250,$A202,Observed!$C$2:$C$3250,$C202)),AVERAGEIFS(Observed!Y$2:Y$3250,Observed!$A$2:$A$3250,$A202,Observed!$C$2:$C$3250,$C202),"")</f>
        <v/>
      </c>
      <c r="Z202" s="23" t="str">
        <f>IF(ISNUMBER(AVERAGEIFS(Observed!Z$2:Z$3250,Observed!$A$2:$A$3250,$A202,Observed!$C$2:$C$3250,$C202)),AVERAGEIFS(Observed!Z$2:Z$3250,Observed!$A$2:$A$3250,$A202,Observed!$C$2:$C$3250,$C202),"")</f>
        <v/>
      </c>
      <c r="AA202" s="23" t="str">
        <f>IF(ISNUMBER(AVERAGEIFS(Observed!AA$2:AA$3250,Observed!$A$2:$A$3250,$A202,Observed!$C$2:$C$3250,$C202)),AVERAGEIFS(Observed!AA$2:AA$3250,Observed!$A$2:$A$3250,$A202,Observed!$C$2:$C$3250,$C202),"")</f>
        <v/>
      </c>
      <c r="AB202" s="23" t="str">
        <f>IF(ISNUMBER(AVERAGEIFS(Observed!AB$2:AB$3250,Observed!$A$2:$A$3250,$A202,Observed!$C$2:$C$3250,$C202)),AVERAGEIFS(Observed!AB$2:AB$3250,Observed!$A$2:$A$3250,$A202,Observed!$C$2:$C$3250,$C202),"")</f>
        <v/>
      </c>
      <c r="AC202" s="23" t="str">
        <f>IF(ISNUMBER(AVERAGEIFS(Observed!AC$2:AC$3250,Observed!$A$2:$A$3250,$A202,Observed!$C$2:$C$3250,$C202)),AVERAGEIFS(Observed!AC$2:AC$3250,Observed!$A$2:$A$3250,$A202,Observed!$C$2:$C$3250,$C202),"")</f>
        <v/>
      </c>
      <c r="AD202" s="23" t="str">
        <f>IF(ISNUMBER(AVERAGEIFS(Observed!AD$2:AD$3250,Observed!$A$2:$A$3250,$A202,Observed!$C$2:$C$3250,$C202)),AVERAGEIFS(Observed!AD$2:AD$3250,Observed!$A$2:$A$3250,$A202,Observed!$C$2:$C$3250,$C202),"")</f>
        <v/>
      </c>
      <c r="AE202" s="23" t="str">
        <f>IF(ISNUMBER(AVERAGEIFS(Observed!AE$2:AE$3250,Observed!$A$2:$A$3250,$A202,Observed!$C$2:$C$3250,$C202)),AVERAGEIFS(Observed!AE$2:AE$3250,Observed!$A$2:$A$3250,$A202,Observed!$C$2:$C$3250,$C202),"")</f>
        <v/>
      </c>
      <c r="AF202" s="23" t="str">
        <f>IF(ISNUMBER(AVERAGEIFS(Observed!AF$2:AF$3250,Observed!$A$2:$A$3250,$A202,Observed!$C$2:$C$3250,$C202)),AVERAGEIFS(Observed!AF$2:AF$3250,Observed!$A$2:$A$3250,$A202,Observed!$C$2:$C$3250,$C202),"")</f>
        <v/>
      </c>
      <c r="AG202" s="23" t="str">
        <f>IF(ISNUMBER(AVERAGEIFS(Observed!AG$2:AG$3250,Observed!$A$2:$A$3250,$A202,Observed!$C$2:$C$3250,$C202)),AVERAGEIFS(Observed!AG$2:AG$3250,Observed!$A$2:$A$3250,$A202,Observed!$C$2:$C$3250,$C202),"")</f>
        <v/>
      </c>
      <c r="AH202" s="24" t="str">
        <f>IF(ISNUMBER(AVERAGEIFS(Observed!AH$2:AH$3250,Observed!$A$2:$A$3250,$A202,Observed!$C$2:$C$3250,$C202)),AVERAGEIFS(Observed!AH$2:AH$3250,Observed!$A$2:$A$3250,$A202,Observed!$C$2:$C$3250,$C202),"")</f>
        <v/>
      </c>
      <c r="AI202" s="24" t="str">
        <f>IF(ISNUMBER(AVERAGEIFS(Observed!AI$2:AI$3250,Observed!$A$2:$A$3250,$A202,Observed!$C$2:$C$3250,$C202)),AVERAGEIFS(Observed!AI$2:AI$3250,Observed!$A$2:$A$3250,$A202,Observed!$C$2:$C$3250,$C202),"")</f>
        <v/>
      </c>
      <c r="AJ202" s="24" t="str">
        <f>IF(ISNUMBER(AVERAGEIFS(Observed!AJ$2:AJ$3250,Observed!$A$2:$A$3250,$A202,Observed!$C$2:$C$3250,$C202)),AVERAGEIFS(Observed!AJ$2:AJ$3250,Observed!$A$2:$A$3250,$A202,Observed!$C$2:$C$3250,$C202),"")</f>
        <v/>
      </c>
      <c r="AK202" s="23" t="str">
        <f>IF(ISNUMBER(AVERAGEIFS(Observed!AK$2:AK$3250,Observed!$A$2:$A$3250,$A202,Observed!$C$2:$C$3250,$C202)),AVERAGEIFS(Observed!AK$2:AK$3250,Observed!$A$2:$A$3250,$A202,Observed!$C$2:$C$3250,$C202),"")</f>
        <v/>
      </c>
      <c r="AL202" s="24" t="str">
        <f>IF(ISNUMBER(AVERAGEIFS(Observed!AL$2:AL$3250,Observed!$A$2:$A$3250,$A202,Observed!$C$2:$C$3250,$C202)),AVERAGEIFS(Observed!AL$2:AL$3250,Observed!$A$2:$A$3250,$A202,Observed!$C$2:$C$3250,$C202),"")</f>
        <v/>
      </c>
      <c r="AM202" s="24" t="str">
        <f>IF(ISNUMBER(AVERAGEIFS(Observed!AM$2:AM$3250,Observed!$A$2:$A$3250,$A202,Observed!$C$2:$C$3250,$C202)),AVERAGEIFS(Observed!AM$2:AM$3250,Observed!$A$2:$A$3250,$A202,Observed!$C$2:$C$3250,$C202),"")</f>
        <v/>
      </c>
      <c r="AN202" s="24" t="str">
        <f>IF(ISNUMBER(AVERAGEIFS(Observed!AN$2:AN$3250,Observed!$A$2:$A$3250,$A202,Observed!$C$2:$C$3250,$C202)),AVERAGEIFS(Observed!AN$2:AN$3250,Observed!$A$2:$A$3250,$A202,Observed!$C$2:$C$3250,$C202),"")</f>
        <v/>
      </c>
      <c r="AO202" s="24" t="str">
        <f>IF(ISNUMBER(AVERAGEIFS(Observed!AO$2:AO$3250,Observed!$A$2:$A$3250,$A202,Observed!$C$2:$C$3250,$C202)),AVERAGEIFS(Observed!AO$2:AO$3250,Observed!$A$2:$A$3250,$A202,Observed!$C$2:$C$3250,$C202),"")</f>
        <v/>
      </c>
      <c r="AP202" s="24" t="str">
        <f>IF(ISNUMBER(AVERAGEIFS(Observed!AP$2:AP$3250,Observed!$A$2:$A$3250,$A202,Observed!$C$2:$C$3250,$C202)),AVERAGEIFS(Observed!AP$2:AP$3250,Observed!$A$2:$A$3250,$A202,Observed!$C$2:$C$3250,$C202),"")</f>
        <v/>
      </c>
      <c r="AQ202" s="24" t="str">
        <f>IF(ISNUMBER(AVERAGEIFS(Observed!AQ$2:AQ$3250,Observed!$A$2:$A$3250,$A202,Observed!$C$2:$C$3250,$C202)),AVERAGEIFS(Observed!AQ$2:AQ$3250,Observed!$A$2:$A$3250,$A202,Observed!$C$2:$C$3250,$C202),"")</f>
        <v/>
      </c>
      <c r="AR202" s="24" t="str">
        <f>IF(ISNUMBER(AVERAGEIFS(Observed!AR$2:AR$3250,Observed!$A$2:$A$3250,$A202,Observed!$C$2:$C$3250,$C202)),AVERAGEIFS(Observed!AR$2:AR$3250,Observed!$A$2:$A$3250,$A202,Observed!$C$2:$C$3250,$C202),"")</f>
        <v/>
      </c>
      <c r="AS202" s="23" t="str">
        <f>IF(ISNUMBER(AVERAGEIFS(Observed!AS$2:AS$3250,Observed!$A$2:$A$3250,$A202,Observed!$C$2:$C$3250,$C202)),AVERAGEIFS(Observed!AS$2:AS$3250,Observed!$A$2:$A$3250,$A202,Observed!$C$2:$C$3250,$C202),"")</f>
        <v/>
      </c>
      <c r="AT202" s="24" t="str">
        <f>IF(ISNUMBER(AVERAGEIFS(Observed!AT$2:AT$3250,Observed!$A$2:$A$3250,$A202,Observed!$C$2:$C$3250,$C202)),AVERAGEIFS(Observed!AT$2:AT$3250,Observed!$A$2:$A$3250,$A202,Observed!$C$2:$C$3250,$C202),"")</f>
        <v/>
      </c>
      <c r="AU202" s="23" t="str">
        <f>IF(ISNUMBER(AVERAGEIFS(Observed!AU$2:AU$3250,Observed!$A$2:$A$3250,$A202,Observed!$C$2:$C$3250,$C202)),AVERAGEIFS(Observed!AU$2:AU$3250,Observed!$A$2:$A$3250,$A202,Observed!$C$2:$C$3250,$C202),"")</f>
        <v/>
      </c>
      <c r="AV202" s="23" t="str">
        <f>IF(ISNUMBER(AVERAGEIFS(Observed!AV$2:AV$3250,Observed!$A$2:$A$3250,$A202,Observed!$C$2:$C$3250,$C202)),AVERAGEIFS(Observed!AV$2:AV$3250,Observed!$A$2:$A$3250,$A202,Observed!$C$2:$C$3250,$C202),"")</f>
        <v/>
      </c>
      <c r="AW202" s="2">
        <f>COUNTIFS(Observed!$A$2:$A$3250,$A202,Observed!$C$2:$C$3250,$C202)</f>
        <v>3</v>
      </c>
      <c r="AX202" s="2">
        <f t="shared" si="3"/>
        <v>1</v>
      </c>
    </row>
    <row r="203" spans="1:50" x14ac:dyDescent="0.25">
      <c r="A203" s="4" t="s">
        <v>120</v>
      </c>
      <c r="B203" t="s">
        <v>24</v>
      </c>
      <c r="C203" s="3">
        <v>42312</v>
      </c>
      <c r="D203">
        <v>1</v>
      </c>
      <c r="E203">
        <v>200</v>
      </c>
      <c r="J203" s="2" t="s">
        <v>45</v>
      </c>
      <c r="K203" s="2" t="s">
        <v>22</v>
      </c>
      <c r="L203">
        <v>8</v>
      </c>
      <c r="M203" s="2" t="s">
        <v>116</v>
      </c>
      <c r="N203" s="22">
        <f>IF(ISNUMBER(AVERAGEIFS(Observed!N$2:N$3250,Observed!$A$2:$A$3250,$A203,Observed!$C$2:$C$3250,$C203)),AVERAGEIFS(Observed!N$2:N$3250,Observed!$A$2:$A$3250,$A203,Observed!$C$2:$C$3250,$C203),"")</f>
        <v>2603.3333333333335</v>
      </c>
      <c r="O203" s="23">
        <f>IF(ISNUMBER(AVERAGEIFS(Observed!O$2:O$3250,Observed!$A$2:$A$3250,$A203,Observed!$C$2:$C$3250,$C203)),AVERAGEIFS(Observed!O$2:O$3250,Observed!$A$2:$A$3250,$A203,Observed!$C$2:$C$3250,$C203),"")</f>
        <v>260.33333333333331</v>
      </c>
      <c r="P203" s="23" t="str">
        <f>IF(ISNUMBER(AVERAGEIFS(Observed!P$2:P$3250,Observed!$A$2:$A$3250,$A203,Observed!$C$2:$C$3250,$C203)),AVERAGEIFS(Observed!P$2:P$3250,Observed!$A$2:$A$3250,$A203,Observed!$C$2:$C$3250,$C203),"")</f>
        <v/>
      </c>
      <c r="Q203" s="23" t="str">
        <f>IF(ISNUMBER(AVERAGEIFS(Observed!Q$2:Q$3250,Observed!$A$2:$A$3250,$A203,Observed!$C$2:$C$3250,$C203)),AVERAGEIFS(Observed!Q$2:Q$3250,Observed!$A$2:$A$3250,$A203,Observed!$C$2:$C$3250,$C203),"")</f>
        <v/>
      </c>
      <c r="R203" s="23" t="str">
        <f>IF(ISNUMBER(AVERAGEIFS(Observed!R$2:R$3250,Observed!$A$2:$A$3250,$A203,Observed!$C$2:$C$3250,$C203)),AVERAGEIFS(Observed!R$2:R$3250,Observed!$A$2:$A$3250,$A203,Observed!$C$2:$C$3250,$C203),"")</f>
        <v/>
      </c>
      <c r="S203" s="24" t="str">
        <f>IF(ISNUMBER(AVERAGEIFS(Observed!S$2:S$3250,Observed!$A$2:$A$3250,$A203,Observed!$C$2:$C$3250,$C203)),AVERAGEIFS(Observed!S$2:S$3250,Observed!$A$2:$A$3250,$A203,Observed!$C$2:$C$3250,$C203),"")</f>
        <v/>
      </c>
      <c r="T203" s="24" t="str">
        <f>IF(ISNUMBER(AVERAGEIFS(Observed!T$2:T$3250,Observed!$A$2:$A$3250,$A203,Observed!$C$2:$C$3250,$C203)),AVERAGEIFS(Observed!T$2:T$3250,Observed!$A$2:$A$3250,$A203,Observed!$C$2:$C$3250,$C203),"")</f>
        <v/>
      </c>
      <c r="U203" s="24" t="str">
        <f>IF(ISNUMBER(AVERAGEIFS(Observed!U$2:U$3250,Observed!$A$2:$A$3250,$A203,Observed!$C$2:$C$3250,$C203)),AVERAGEIFS(Observed!U$2:U$3250,Observed!$A$2:$A$3250,$A203,Observed!$C$2:$C$3250,$C203),"")</f>
        <v/>
      </c>
      <c r="V203" s="23" t="str">
        <f>IF(ISNUMBER(AVERAGEIFS(Observed!V$2:V$3250,Observed!$A$2:$A$3250,$A203,Observed!$C$2:$C$3250,$C203)),AVERAGEIFS(Observed!V$2:V$3250,Observed!$A$2:$A$3250,$A203,Observed!$C$2:$C$3250,$C203),"")</f>
        <v/>
      </c>
      <c r="W203" s="25" t="str">
        <f>IF(ISNUMBER(AVERAGEIFS(Observed!W$2:W$3250,Observed!$A$2:$A$3250,$A203,Observed!$C$2:$C$3250,$C203)),AVERAGEIFS(Observed!W$2:W$3250,Observed!$A$2:$A$3250,$A203,Observed!$C$2:$C$3250,$C203),"")</f>
        <v/>
      </c>
      <c r="X203" s="25" t="str">
        <f>IF(ISNUMBER(AVERAGEIFS(Observed!X$2:X$3250,Observed!$A$2:$A$3250,$A203,Observed!$C$2:$C$3250,$C203)),AVERAGEIFS(Observed!X$2:X$3250,Observed!$A$2:$A$3250,$A203,Observed!$C$2:$C$3250,$C203),"")</f>
        <v/>
      </c>
      <c r="Y203" s="23" t="str">
        <f>IF(ISNUMBER(AVERAGEIFS(Observed!Y$2:Y$3250,Observed!$A$2:$A$3250,$A203,Observed!$C$2:$C$3250,$C203)),AVERAGEIFS(Observed!Y$2:Y$3250,Observed!$A$2:$A$3250,$A203,Observed!$C$2:$C$3250,$C203),"")</f>
        <v/>
      </c>
      <c r="Z203" s="23" t="str">
        <f>IF(ISNUMBER(AVERAGEIFS(Observed!Z$2:Z$3250,Observed!$A$2:$A$3250,$A203,Observed!$C$2:$C$3250,$C203)),AVERAGEIFS(Observed!Z$2:Z$3250,Observed!$A$2:$A$3250,$A203,Observed!$C$2:$C$3250,$C203),"")</f>
        <v/>
      </c>
      <c r="AA203" s="23" t="str">
        <f>IF(ISNUMBER(AVERAGEIFS(Observed!AA$2:AA$3250,Observed!$A$2:$A$3250,$A203,Observed!$C$2:$C$3250,$C203)),AVERAGEIFS(Observed!AA$2:AA$3250,Observed!$A$2:$A$3250,$A203,Observed!$C$2:$C$3250,$C203),"")</f>
        <v/>
      </c>
      <c r="AB203" s="23" t="str">
        <f>IF(ISNUMBER(AVERAGEIFS(Observed!AB$2:AB$3250,Observed!$A$2:$A$3250,$A203,Observed!$C$2:$C$3250,$C203)),AVERAGEIFS(Observed!AB$2:AB$3250,Observed!$A$2:$A$3250,$A203,Observed!$C$2:$C$3250,$C203),"")</f>
        <v/>
      </c>
      <c r="AC203" s="23" t="str">
        <f>IF(ISNUMBER(AVERAGEIFS(Observed!AC$2:AC$3250,Observed!$A$2:$A$3250,$A203,Observed!$C$2:$C$3250,$C203)),AVERAGEIFS(Observed!AC$2:AC$3250,Observed!$A$2:$A$3250,$A203,Observed!$C$2:$C$3250,$C203),"")</f>
        <v/>
      </c>
      <c r="AD203" s="23" t="str">
        <f>IF(ISNUMBER(AVERAGEIFS(Observed!AD$2:AD$3250,Observed!$A$2:$A$3250,$A203,Observed!$C$2:$C$3250,$C203)),AVERAGEIFS(Observed!AD$2:AD$3250,Observed!$A$2:$A$3250,$A203,Observed!$C$2:$C$3250,$C203),"")</f>
        <v/>
      </c>
      <c r="AE203" s="23" t="str">
        <f>IF(ISNUMBER(AVERAGEIFS(Observed!AE$2:AE$3250,Observed!$A$2:$A$3250,$A203,Observed!$C$2:$C$3250,$C203)),AVERAGEIFS(Observed!AE$2:AE$3250,Observed!$A$2:$A$3250,$A203,Observed!$C$2:$C$3250,$C203),"")</f>
        <v/>
      </c>
      <c r="AF203" s="23" t="str">
        <f>IF(ISNUMBER(AVERAGEIFS(Observed!AF$2:AF$3250,Observed!$A$2:$A$3250,$A203,Observed!$C$2:$C$3250,$C203)),AVERAGEIFS(Observed!AF$2:AF$3250,Observed!$A$2:$A$3250,$A203,Observed!$C$2:$C$3250,$C203),"")</f>
        <v/>
      </c>
      <c r="AG203" s="23" t="str">
        <f>IF(ISNUMBER(AVERAGEIFS(Observed!AG$2:AG$3250,Observed!$A$2:$A$3250,$A203,Observed!$C$2:$C$3250,$C203)),AVERAGEIFS(Observed!AG$2:AG$3250,Observed!$A$2:$A$3250,$A203,Observed!$C$2:$C$3250,$C203),"")</f>
        <v/>
      </c>
      <c r="AH203" s="24" t="str">
        <f>IF(ISNUMBER(AVERAGEIFS(Observed!AH$2:AH$3250,Observed!$A$2:$A$3250,$A203,Observed!$C$2:$C$3250,$C203)),AVERAGEIFS(Observed!AH$2:AH$3250,Observed!$A$2:$A$3250,$A203,Observed!$C$2:$C$3250,$C203),"")</f>
        <v/>
      </c>
      <c r="AI203" s="24" t="str">
        <f>IF(ISNUMBER(AVERAGEIFS(Observed!AI$2:AI$3250,Observed!$A$2:$A$3250,$A203,Observed!$C$2:$C$3250,$C203)),AVERAGEIFS(Observed!AI$2:AI$3250,Observed!$A$2:$A$3250,$A203,Observed!$C$2:$C$3250,$C203),"")</f>
        <v/>
      </c>
      <c r="AJ203" s="24" t="str">
        <f>IF(ISNUMBER(AVERAGEIFS(Observed!AJ$2:AJ$3250,Observed!$A$2:$A$3250,$A203,Observed!$C$2:$C$3250,$C203)),AVERAGEIFS(Observed!AJ$2:AJ$3250,Observed!$A$2:$A$3250,$A203,Observed!$C$2:$C$3250,$C203),"")</f>
        <v/>
      </c>
      <c r="AK203" s="23" t="str">
        <f>IF(ISNUMBER(AVERAGEIFS(Observed!AK$2:AK$3250,Observed!$A$2:$A$3250,$A203,Observed!$C$2:$C$3250,$C203)),AVERAGEIFS(Observed!AK$2:AK$3250,Observed!$A$2:$A$3250,$A203,Observed!$C$2:$C$3250,$C203),"")</f>
        <v/>
      </c>
      <c r="AL203" s="24" t="str">
        <f>IF(ISNUMBER(AVERAGEIFS(Observed!AL$2:AL$3250,Observed!$A$2:$A$3250,$A203,Observed!$C$2:$C$3250,$C203)),AVERAGEIFS(Observed!AL$2:AL$3250,Observed!$A$2:$A$3250,$A203,Observed!$C$2:$C$3250,$C203),"")</f>
        <v/>
      </c>
      <c r="AM203" s="24" t="str">
        <f>IF(ISNUMBER(AVERAGEIFS(Observed!AM$2:AM$3250,Observed!$A$2:$A$3250,$A203,Observed!$C$2:$C$3250,$C203)),AVERAGEIFS(Observed!AM$2:AM$3250,Observed!$A$2:$A$3250,$A203,Observed!$C$2:$C$3250,$C203),"")</f>
        <v/>
      </c>
      <c r="AN203" s="24" t="str">
        <f>IF(ISNUMBER(AVERAGEIFS(Observed!AN$2:AN$3250,Observed!$A$2:$A$3250,$A203,Observed!$C$2:$C$3250,$C203)),AVERAGEIFS(Observed!AN$2:AN$3250,Observed!$A$2:$A$3250,$A203,Observed!$C$2:$C$3250,$C203),"")</f>
        <v/>
      </c>
      <c r="AO203" s="24" t="str">
        <f>IF(ISNUMBER(AVERAGEIFS(Observed!AO$2:AO$3250,Observed!$A$2:$A$3250,$A203,Observed!$C$2:$C$3250,$C203)),AVERAGEIFS(Observed!AO$2:AO$3250,Observed!$A$2:$A$3250,$A203,Observed!$C$2:$C$3250,$C203),"")</f>
        <v/>
      </c>
      <c r="AP203" s="24" t="str">
        <f>IF(ISNUMBER(AVERAGEIFS(Observed!AP$2:AP$3250,Observed!$A$2:$A$3250,$A203,Observed!$C$2:$C$3250,$C203)),AVERAGEIFS(Observed!AP$2:AP$3250,Observed!$A$2:$A$3250,$A203,Observed!$C$2:$C$3250,$C203),"")</f>
        <v/>
      </c>
      <c r="AQ203" s="24" t="str">
        <f>IF(ISNUMBER(AVERAGEIFS(Observed!AQ$2:AQ$3250,Observed!$A$2:$A$3250,$A203,Observed!$C$2:$C$3250,$C203)),AVERAGEIFS(Observed!AQ$2:AQ$3250,Observed!$A$2:$A$3250,$A203,Observed!$C$2:$C$3250,$C203),"")</f>
        <v/>
      </c>
      <c r="AR203" s="24" t="str">
        <f>IF(ISNUMBER(AVERAGEIFS(Observed!AR$2:AR$3250,Observed!$A$2:$A$3250,$A203,Observed!$C$2:$C$3250,$C203)),AVERAGEIFS(Observed!AR$2:AR$3250,Observed!$A$2:$A$3250,$A203,Observed!$C$2:$C$3250,$C203),"")</f>
        <v/>
      </c>
      <c r="AS203" s="23" t="str">
        <f>IF(ISNUMBER(AVERAGEIFS(Observed!AS$2:AS$3250,Observed!$A$2:$A$3250,$A203,Observed!$C$2:$C$3250,$C203)),AVERAGEIFS(Observed!AS$2:AS$3250,Observed!$A$2:$A$3250,$A203,Observed!$C$2:$C$3250,$C203),"")</f>
        <v/>
      </c>
      <c r="AT203" s="24" t="str">
        <f>IF(ISNUMBER(AVERAGEIFS(Observed!AT$2:AT$3250,Observed!$A$2:$A$3250,$A203,Observed!$C$2:$C$3250,$C203)),AVERAGEIFS(Observed!AT$2:AT$3250,Observed!$A$2:$A$3250,$A203,Observed!$C$2:$C$3250,$C203),"")</f>
        <v/>
      </c>
      <c r="AU203" s="23" t="str">
        <f>IF(ISNUMBER(AVERAGEIFS(Observed!AU$2:AU$3250,Observed!$A$2:$A$3250,$A203,Observed!$C$2:$C$3250,$C203)),AVERAGEIFS(Observed!AU$2:AU$3250,Observed!$A$2:$A$3250,$A203,Observed!$C$2:$C$3250,$C203),"")</f>
        <v/>
      </c>
      <c r="AV203" s="23" t="str">
        <f>IF(ISNUMBER(AVERAGEIFS(Observed!AV$2:AV$3250,Observed!$A$2:$A$3250,$A203,Observed!$C$2:$C$3250,$C203)),AVERAGEIFS(Observed!AV$2:AV$3250,Observed!$A$2:$A$3250,$A203,Observed!$C$2:$C$3250,$C203),"")</f>
        <v/>
      </c>
      <c r="AW203" s="2">
        <f>COUNTIFS(Observed!$A$2:$A$3250,$A203,Observed!$C$2:$C$3250,$C203)</f>
        <v>3</v>
      </c>
      <c r="AX203" s="2">
        <f t="shared" si="3"/>
        <v>1</v>
      </c>
    </row>
    <row r="204" spans="1:50" x14ac:dyDescent="0.25">
      <c r="A204" s="4" t="s">
        <v>121</v>
      </c>
      <c r="B204" t="s">
        <v>24</v>
      </c>
      <c r="C204" s="3">
        <v>42312</v>
      </c>
      <c r="D204">
        <v>1</v>
      </c>
      <c r="E204">
        <v>350</v>
      </c>
      <c r="J204" s="2" t="s">
        <v>45</v>
      </c>
      <c r="K204" s="2" t="s">
        <v>22</v>
      </c>
      <c r="L204">
        <v>8</v>
      </c>
      <c r="M204" s="2" t="s">
        <v>116</v>
      </c>
      <c r="N204" s="22">
        <f>IF(ISNUMBER(AVERAGEIFS(Observed!N$2:N$3250,Observed!$A$2:$A$3250,$A204,Observed!$C$2:$C$3250,$C204)),AVERAGEIFS(Observed!N$2:N$3250,Observed!$A$2:$A$3250,$A204,Observed!$C$2:$C$3250,$C204),"")</f>
        <v>3415</v>
      </c>
      <c r="O204" s="23">
        <f>IF(ISNUMBER(AVERAGEIFS(Observed!O$2:O$3250,Observed!$A$2:$A$3250,$A204,Observed!$C$2:$C$3250,$C204)),AVERAGEIFS(Observed!O$2:O$3250,Observed!$A$2:$A$3250,$A204,Observed!$C$2:$C$3250,$C204),"")</f>
        <v>341.5</v>
      </c>
      <c r="P204" s="23" t="str">
        <f>IF(ISNUMBER(AVERAGEIFS(Observed!P$2:P$3250,Observed!$A$2:$A$3250,$A204,Observed!$C$2:$C$3250,$C204)),AVERAGEIFS(Observed!P$2:P$3250,Observed!$A$2:$A$3250,$A204,Observed!$C$2:$C$3250,$C204),"")</f>
        <v/>
      </c>
      <c r="Q204" s="23" t="str">
        <f>IF(ISNUMBER(AVERAGEIFS(Observed!Q$2:Q$3250,Observed!$A$2:$A$3250,$A204,Observed!$C$2:$C$3250,$C204)),AVERAGEIFS(Observed!Q$2:Q$3250,Observed!$A$2:$A$3250,$A204,Observed!$C$2:$C$3250,$C204),"")</f>
        <v/>
      </c>
      <c r="R204" s="23" t="str">
        <f>IF(ISNUMBER(AVERAGEIFS(Observed!R$2:R$3250,Observed!$A$2:$A$3250,$A204,Observed!$C$2:$C$3250,$C204)),AVERAGEIFS(Observed!R$2:R$3250,Observed!$A$2:$A$3250,$A204,Observed!$C$2:$C$3250,$C204),"")</f>
        <v/>
      </c>
      <c r="S204" s="24" t="str">
        <f>IF(ISNUMBER(AVERAGEIFS(Observed!S$2:S$3250,Observed!$A$2:$A$3250,$A204,Observed!$C$2:$C$3250,$C204)),AVERAGEIFS(Observed!S$2:S$3250,Observed!$A$2:$A$3250,$A204,Observed!$C$2:$C$3250,$C204),"")</f>
        <v/>
      </c>
      <c r="T204" s="24" t="str">
        <f>IF(ISNUMBER(AVERAGEIFS(Observed!T$2:T$3250,Observed!$A$2:$A$3250,$A204,Observed!$C$2:$C$3250,$C204)),AVERAGEIFS(Observed!T$2:T$3250,Observed!$A$2:$A$3250,$A204,Observed!$C$2:$C$3250,$C204),"")</f>
        <v/>
      </c>
      <c r="U204" s="24" t="str">
        <f>IF(ISNUMBER(AVERAGEIFS(Observed!U$2:U$3250,Observed!$A$2:$A$3250,$A204,Observed!$C$2:$C$3250,$C204)),AVERAGEIFS(Observed!U$2:U$3250,Observed!$A$2:$A$3250,$A204,Observed!$C$2:$C$3250,$C204),"")</f>
        <v/>
      </c>
      <c r="V204" s="23" t="str">
        <f>IF(ISNUMBER(AVERAGEIFS(Observed!V$2:V$3250,Observed!$A$2:$A$3250,$A204,Observed!$C$2:$C$3250,$C204)),AVERAGEIFS(Observed!V$2:V$3250,Observed!$A$2:$A$3250,$A204,Observed!$C$2:$C$3250,$C204),"")</f>
        <v/>
      </c>
      <c r="W204" s="25" t="str">
        <f>IF(ISNUMBER(AVERAGEIFS(Observed!W$2:W$3250,Observed!$A$2:$A$3250,$A204,Observed!$C$2:$C$3250,$C204)),AVERAGEIFS(Observed!W$2:W$3250,Observed!$A$2:$A$3250,$A204,Observed!$C$2:$C$3250,$C204),"")</f>
        <v/>
      </c>
      <c r="X204" s="25" t="str">
        <f>IF(ISNUMBER(AVERAGEIFS(Observed!X$2:X$3250,Observed!$A$2:$A$3250,$A204,Observed!$C$2:$C$3250,$C204)),AVERAGEIFS(Observed!X$2:X$3250,Observed!$A$2:$A$3250,$A204,Observed!$C$2:$C$3250,$C204),"")</f>
        <v/>
      </c>
      <c r="Y204" s="23" t="str">
        <f>IF(ISNUMBER(AVERAGEIFS(Observed!Y$2:Y$3250,Observed!$A$2:$A$3250,$A204,Observed!$C$2:$C$3250,$C204)),AVERAGEIFS(Observed!Y$2:Y$3250,Observed!$A$2:$A$3250,$A204,Observed!$C$2:$C$3250,$C204),"")</f>
        <v/>
      </c>
      <c r="Z204" s="23" t="str">
        <f>IF(ISNUMBER(AVERAGEIFS(Observed!Z$2:Z$3250,Observed!$A$2:$A$3250,$A204,Observed!$C$2:$C$3250,$C204)),AVERAGEIFS(Observed!Z$2:Z$3250,Observed!$A$2:$A$3250,$A204,Observed!$C$2:$C$3250,$C204),"")</f>
        <v/>
      </c>
      <c r="AA204" s="23" t="str">
        <f>IF(ISNUMBER(AVERAGEIFS(Observed!AA$2:AA$3250,Observed!$A$2:$A$3250,$A204,Observed!$C$2:$C$3250,$C204)),AVERAGEIFS(Observed!AA$2:AA$3250,Observed!$A$2:$A$3250,$A204,Observed!$C$2:$C$3250,$C204),"")</f>
        <v/>
      </c>
      <c r="AB204" s="23" t="str">
        <f>IF(ISNUMBER(AVERAGEIFS(Observed!AB$2:AB$3250,Observed!$A$2:$A$3250,$A204,Observed!$C$2:$C$3250,$C204)),AVERAGEIFS(Observed!AB$2:AB$3250,Observed!$A$2:$A$3250,$A204,Observed!$C$2:$C$3250,$C204),"")</f>
        <v/>
      </c>
      <c r="AC204" s="23" t="str">
        <f>IF(ISNUMBER(AVERAGEIFS(Observed!AC$2:AC$3250,Observed!$A$2:$A$3250,$A204,Observed!$C$2:$C$3250,$C204)),AVERAGEIFS(Observed!AC$2:AC$3250,Observed!$A$2:$A$3250,$A204,Observed!$C$2:$C$3250,$C204),"")</f>
        <v/>
      </c>
      <c r="AD204" s="23" t="str">
        <f>IF(ISNUMBER(AVERAGEIFS(Observed!AD$2:AD$3250,Observed!$A$2:$A$3250,$A204,Observed!$C$2:$C$3250,$C204)),AVERAGEIFS(Observed!AD$2:AD$3250,Observed!$A$2:$A$3250,$A204,Observed!$C$2:$C$3250,$C204),"")</f>
        <v/>
      </c>
      <c r="AE204" s="23" t="str">
        <f>IF(ISNUMBER(AVERAGEIFS(Observed!AE$2:AE$3250,Observed!$A$2:$A$3250,$A204,Observed!$C$2:$C$3250,$C204)),AVERAGEIFS(Observed!AE$2:AE$3250,Observed!$A$2:$A$3250,$A204,Observed!$C$2:$C$3250,$C204),"")</f>
        <v/>
      </c>
      <c r="AF204" s="23" t="str">
        <f>IF(ISNUMBER(AVERAGEIFS(Observed!AF$2:AF$3250,Observed!$A$2:$A$3250,$A204,Observed!$C$2:$C$3250,$C204)),AVERAGEIFS(Observed!AF$2:AF$3250,Observed!$A$2:$A$3250,$A204,Observed!$C$2:$C$3250,$C204),"")</f>
        <v/>
      </c>
      <c r="AG204" s="23" t="str">
        <f>IF(ISNUMBER(AVERAGEIFS(Observed!AG$2:AG$3250,Observed!$A$2:$A$3250,$A204,Observed!$C$2:$C$3250,$C204)),AVERAGEIFS(Observed!AG$2:AG$3250,Observed!$A$2:$A$3250,$A204,Observed!$C$2:$C$3250,$C204),"")</f>
        <v/>
      </c>
      <c r="AH204" s="24" t="str">
        <f>IF(ISNUMBER(AVERAGEIFS(Observed!AH$2:AH$3250,Observed!$A$2:$A$3250,$A204,Observed!$C$2:$C$3250,$C204)),AVERAGEIFS(Observed!AH$2:AH$3250,Observed!$A$2:$A$3250,$A204,Observed!$C$2:$C$3250,$C204),"")</f>
        <v/>
      </c>
      <c r="AI204" s="24" t="str">
        <f>IF(ISNUMBER(AVERAGEIFS(Observed!AI$2:AI$3250,Observed!$A$2:$A$3250,$A204,Observed!$C$2:$C$3250,$C204)),AVERAGEIFS(Observed!AI$2:AI$3250,Observed!$A$2:$A$3250,$A204,Observed!$C$2:$C$3250,$C204),"")</f>
        <v/>
      </c>
      <c r="AJ204" s="24" t="str">
        <f>IF(ISNUMBER(AVERAGEIFS(Observed!AJ$2:AJ$3250,Observed!$A$2:$A$3250,$A204,Observed!$C$2:$C$3250,$C204)),AVERAGEIFS(Observed!AJ$2:AJ$3250,Observed!$A$2:$A$3250,$A204,Observed!$C$2:$C$3250,$C204),"")</f>
        <v/>
      </c>
      <c r="AK204" s="23" t="str">
        <f>IF(ISNUMBER(AVERAGEIFS(Observed!AK$2:AK$3250,Observed!$A$2:$A$3250,$A204,Observed!$C$2:$C$3250,$C204)),AVERAGEIFS(Observed!AK$2:AK$3250,Observed!$A$2:$A$3250,$A204,Observed!$C$2:$C$3250,$C204),"")</f>
        <v/>
      </c>
      <c r="AL204" s="24" t="str">
        <f>IF(ISNUMBER(AVERAGEIFS(Observed!AL$2:AL$3250,Observed!$A$2:$A$3250,$A204,Observed!$C$2:$C$3250,$C204)),AVERAGEIFS(Observed!AL$2:AL$3250,Observed!$A$2:$A$3250,$A204,Observed!$C$2:$C$3250,$C204),"")</f>
        <v/>
      </c>
      <c r="AM204" s="24" t="str">
        <f>IF(ISNUMBER(AVERAGEIFS(Observed!AM$2:AM$3250,Observed!$A$2:$A$3250,$A204,Observed!$C$2:$C$3250,$C204)),AVERAGEIFS(Observed!AM$2:AM$3250,Observed!$A$2:$A$3250,$A204,Observed!$C$2:$C$3250,$C204),"")</f>
        <v/>
      </c>
      <c r="AN204" s="24" t="str">
        <f>IF(ISNUMBER(AVERAGEIFS(Observed!AN$2:AN$3250,Observed!$A$2:$A$3250,$A204,Observed!$C$2:$C$3250,$C204)),AVERAGEIFS(Observed!AN$2:AN$3250,Observed!$A$2:$A$3250,$A204,Observed!$C$2:$C$3250,$C204),"")</f>
        <v/>
      </c>
      <c r="AO204" s="24" t="str">
        <f>IF(ISNUMBER(AVERAGEIFS(Observed!AO$2:AO$3250,Observed!$A$2:$A$3250,$A204,Observed!$C$2:$C$3250,$C204)),AVERAGEIFS(Observed!AO$2:AO$3250,Observed!$A$2:$A$3250,$A204,Observed!$C$2:$C$3250,$C204),"")</f>
        <v/>
      </c>
      <c r="AP204" s="24" t="str">
        <f>IF(ISNUMBER(AVERAGEIFS(Observed!AP$2:AP$3250,Observed!$A$2:$A$3250,$A204,Observed!$C$2:$C$3250,$C204)),AVERAGEIFS(Observed!AP$2:AP$3250,Observed!$A$2:$A$3250,$A204,Observed!$C$2:$C$3250,$C204),"")</f>
        <v/>
      </c>
      <c r="AQ204" s="24" t="str">
        <f>IF(ISNUMBER(AVERAGEIFS(Observed!AQ$2:AQ$3250,Observed!$A$2:$A$3250,$A204,Observed!$C$2:$C$3250,$C204)),AVERAGEIFS(Observed!AQ$2:AQ$3250,Observed!$A$2:$A$3250,$A204,Observed!$C$2:$C$3250,$C204),"")</f>
        <v/>
      </c>
      <c r="AR204" s="24" t="str">
        <f>IF(ISNUMBER(AVERAGEIFS(Observed!AR$2:AR$3250,Observed!$A$2:$A$3250,$A204,Observed!$C$2:$C$3250,$C204)),AVERAGEIFS(Observed!AR$2:AR$3250,Observed!$A$2:$A$3250,$A204,Observed!$C$2:$C$3250,$C204),"")</f>
        <v/>
      </c>
      <c r="AS204" s="23" t="str">
        <f>IF(ISNUMBER(AVERAGEIFS(Observed!AS$2:AS$3250,Observed!$A$2:$A$3250,$A204,Observed!$C$2:$C$3250,$C204)),AVERAGEIFS(Observed!AS$2:AS$3250,Observed!$A$2:$A$3250,$A204,Observed!$C$2:$C$3250,$C204),"")</f>
        <v/>
      </c>
      <c r="AT204" s="24" t="str">
        <f>IF(ISNUMBER(AVERAGEIFS(Observed!AT$2:AT$3250,Observed!$A$2:$A$3250,$A204,Observed!$C$2:$C$3250,$C204)),AVERAGEIFS(Observed!AT$2:AT$3250,Observed!$A$2:$A$3250,$A204,Observed!$C$2:$C$3250,$C204),"")</f>
        <v/>
      </c>
      <c r="AU204" s="23" t="str">
        <f>IF(ISNUMBER(AVERAGEIFS(Observed!AU$2:AU$3250,Observed!$A$2:$A$3250,$A204,Observed!$C$2:$C$3250,$C204)),AVERAGEIFS(Observed!AU$2:AU$3250,Observed!$A$2:$A$3250,$A204,Observed!$C$2:$C$3250,$C204),"")</f>
        <v/>
      </c>
      <c r="AV204" s="23" t="str">
        <f>IF(ISNUMBER(AVERAGEIFS(Observed!AV$2:AV$3250,Observed!$A$2:$A$3250,$A204,Observed!$C$2:$C$3250,$C204)),AVERAGEIFS(Observed!AV$2:AV$3250,Observed!$A$2:$A$3250,$A204,Observed!$C$2:$C$3250,$C204),"")</f>
        <v/>
      </c>
      <c r="AW204" s="2">
        <f>COUNTIFS(Observed!$A$2:$A$3250,$A204,Observed!$C$2:$C$3250,$C204)</f>
        <v>3</v>
      </c>
      <c r="AX204" s="2">
        <f t="shared" si="3"/>
        <v>1</v>
      </c>
    </row>
    <row r="205" spans="1:50" x14ac:dyDescent="0.25">
      <c r="A205" s="4" t="s">
        <v>122</v>
      </c>
      <c r="B205" t="s">
        <v>24</v>
      </c>
      <c r="C205" s="3">
        <v>42312</v>
      </c>
      <c r="D205">
        <v>1</v>
      </c>
      <c r="E205">
        <v>500</v>
      </c>
      <c r="J205" s="2" t="s">
        <v>45</v>
      </c>
      <c r="K205" s="2" t="s">
        <v>22</v>
      </c>
      <c r="L205">
        <v>8</v>
      </c>
      <c r="M205" s="2" t="s">
        <v>116</v>
      </c>
      <c r="N205" s="22">
        <f>IF(ISNUMBER(AVERAGEIFS(Observed!N$2:N$3250,Observed!$A$2:$A$3250,$A205,Observed!$C$2:$C$3250,$C205)),AVERAGEIFS(Observed!N$2:N$3250,Observed!$A$2:$A$3250,$A205,Observed!$C$2:$C$3250,$C205),"")</f>
        <v>3343.6666666666665</v>
      </c>
      <c r="O205" s="23">
        <f>IF(ISNUMBER(AVERAGEIFS(Observed!O$2:O$3250,Observed!$A$2:$A$3250,$A205,Observed!$C$2:$C$3250,$C205)),AVERAGEIFS(Observed!O$2:O$3250,Observed!$A$2:$A$3250,$A205,Observed!$C$2:$C$3250,$C205),"")</f>
        <v>334.36666666666662</v>
      </c>
      <c r="P205" s="23" t="str">
        <f>IF(ISNUMBER(AVERAGEIFS(Observed!P$2:P$3250,Observed!$A$2:$A$3250,$A205,Observed!$C$2:$C$3250,$C205)),AVERAGEIFS(Observed!P$2:P$3250,Observed!$A$2:$A$3250,$A205,Observed!$C$2:$C$3250,$C205),"")</f>
        <v/>
      </c>
      <c r="Q205" s="23" t="str">
        <f>IF(ISNUMBER(AVERAGEIFS(Observed!Q$2:Q$3250,Observed!$A$2:$A$3250,$A205,Observed!$C$2:$C$3250,$C205)),AVERAGEIFS(Observed!Q$2:Q$3250,Observed!$A$2:$A$3250,$A205,Observed!$C$2:$C$3250,$C205),"")</f>
        <v/>
      </c>
      <c r="R205" s="23" t="str">
        <f>IF(ISNUMBER(AVERAGEIFS(Observed!R$2:R$3250,Observed!$A$2:$A$3250,$A205,Observed!$C$2:$C$3250,$C205)),AVERAGEIFS(Observed!R$2:R$3250,Observed!$A$2:$A$3250,$A205,Observed!$C$2:$C$3250,$C205),"")</f>
        <v/>
      </c>
      <c r="S205" s="24" t="str">
        <f>IF(ISNUMBER(AVERAGEIFS(Observed!S$2:S$3250,Observed!$A$2:$A$3250,$A205,Observed!$C$2:$C$3250,$C205)),AVERAGEIFS(Observed!S$2:S$3250,Observed!$A$2:$A$3250,$A205,Observed!$C$2:$C$3250,$C205),"")</f>
        <v/>
      </c>
      <c r="T205" s="24" t="str">
        <f>IF(ISNUMBER(AVERAGEIFS(Observed!T$2:T$3250,Observed!$A$2:$A$3250,$A205,Observed!$C$2:$C$3250,$C205)),AVERAGEIFS(Observed!T$2:T$3250,Observed!$A$2:$A$3250,$A205,Observed!$C$2:$C$3250,$C205),"")</f>
        <v/>
      </c>
      <c r="U205" s="24" t="str">
        <f>IF(ISNUMBER(AVERAGEIFS(Observed!U$2:U$3250,Observed!$A$2:$A$3250,$A205,Observed!$C$2:$C$3250,$C205)),AVERAGEIFS(Observed!U$2:U$3250,Observed!$A$2:$A$3250,$A205,Observed!$C$2:$C$3250,$C205),"")</f>
        <v/>
      </c>
      <c r="V205" s="23" t="str">
        <f>IF(ISNUMBER(AVERAGEIFS(Observed!V$2:V$3250,Observed!$A$2:$A$3250,$A205,Observed!$C$2:$C$3250,$C205)),AVERAGEIFS(Observed!V$2:V$3250,Observed!$A$2:$A$3250,$A205,Observed!$C$2:$C$3250,$C205),"")</f>
        <v/>
      </c>
      <c r="W205" s="25" t="str">
        <f>IF(ISNUMBER(AVERAGEIFS(Observed!W$2:W$3250,Observed!$A$2:$A$3250,$A205,Observed!$C$2:$C$3250,$C205)),AVERAGEIFS(Observed!W$2:W$3250,Observed!$A$2:$A$3250,$A205,Observed!$C$2:$C$3250,$C205),"")</f>
        <v/>
      </c>
      <c r="X205" s="25" t="str">
        <f>IF(ISNUMBER(AVERAGEIFS(Observed!X$2:X$3250,Observed!$A$2:$A$3250,$A205,Observed!$C$2:$C$3250,$C205)),AVERAGEIFS(Observed!X$2:X$3250,Observed!$A$2:$A$3250,$A205,Observed!$C$2:$C$3250,$C205),"")</f>
        <v/>
      </c>
      <c r="Y205" s="23" t="str">
        <f>IF(ISNUMBER(AVERAGEIFS(Observed!Y$2:Y$3250,Observed!$A$2:$A$3250,$A205,Observed!$C$2:$C$3250,$C205)),AVERAGEIFS(Observed!Y$2:Y$3250,Observed!$A$2:$A$3250,$A205,Observed!$C$2:$C$3250,$C205),"")</f>
        <v/>
      </c>
      <c r="Z205" s="23" t="str">
        <f>IF(ISNUMBER(AVERAGEIFS(Observed!Z$2:Z$3250,Observed!$A$2:$A$3250,$A205,Observed!$C$2:$C$3250,$C205)),AVERAGEIFS(Observed!Z$2:Z$3250,Observed!$A$2:$A$3250,$A205,Observed!$C$2:$C$3250,$C205),"")</f>
        <v/>
      </c>
      <c r="AA205" s="23" t="str">
        <f>IF(ISNUMBER(AVERAGEIFS(Observed!AA$2:AA$3250,Observed!$A$2:$A$3250,$A205,Observed!$C$2:$C$3250,$C205)),AVERAGEIFS(Observed!AA$2:AA$3250,Observed!$A$2:$A$3250,$A205,Observed!$C$2:$C$3250,$C205),"")</f>
        <v/>
      </c>
      <c r="AB205" s="23" t="str">
        <f>IF(ISNUMBER(AVERAGEIFS(Observed!AB$2:AB$3250,Observed!$A$2:$A$3250,$A205,Observed!$C$2:$C$3250,$C205)),AVERAGEIFS(Observed!AB$2:AB$3250,Observed!$A$2:$A$3250,$A205,Observed!$C$2:$C$3250,$C205),"")</f>
        <v/>
      </c>
      <c r="AC205" s="23" t="str">
        <f>IF(ISNUMBER(AVERAGEIFS(Observed!AC$2:AC$3250,Observed!$A$2:$A$3250,$A205,Observed!$C$2:$C$3250,$C205)),AVERAGEIFS(Observed!AC$2:AC$3250,Observed!$A$2:$A$3250,$A205,Observed!$C$2:$C$3250,$C205),"")</f>
        <v/>
      </c>
      <c r="AD205" s="23" t="str">
        <f>IF(ISNUMBER(AVERAGEIFS(Observed!AD$2:AD$3250,Observed!$A$2:$A$3250,$A205,Observed!$C$2:$C$3250,$C205)),AVERAGEIFS(Observed!AD$2:AD$3250,Observed!$A$2:$A$3250,$A205,Observed!$C$2:$C$3250,$C205),"")</f>
        <v/>
      </c>
      <c r="AE205" s="23" t="str">
        <f>IF(ISNUMBER(AVERAGEIFS(Observed!AE$2:AE$3250,Observed!$A$2:$A$3250,$A205,Observed!$C$2:$C$3250,$C205)),AVERAGEIFS(Observed!AE$2:AE$3250,Observed!$A$2:$A$3250,$A205,Observed!$C$2:$C$3250,$C205),"")</f>
        <v/>
      </c>
      <c r="AF205" s="23" t="str">
        <f>IF(ISNUMBER(AVERAGEIFS(Observed!AF$2:AF$3250,Observed!$A$2:$A$3250,$A205,Observed!$C$2:$C$3250,$C205)),AVERAGEIFS(Observed!AF$2:AF$3250,Observed!$A$2:$A$3250,$A205,Observed!$C$2:$C$3250,$C205),"")</f>
        <v/>
      </c>
      <c r="AG205" s="23" t="str">
        <f>IF(ISNUMBER(AVERAGEIFS(Observed!AG$2:AG$3250,Observed!$A$2:$A$3250,$A205,Observed!$C$2:$C$3250,$C205)),AVERAGEIFS(Observed!AG$2:AG$3250,Observed!$A$2:$A$3250,$A205,Observed!$C$2:$C$3250,$C205),"")</f>
        <v/>
      </c>
      <c r="AH205" s="24" t="str">
        <f>IF(ISNUMBER(AVERAGEIFS(Observed!AH$2:AH$3250,Observed!$A$2:$A$3250,$A205,Observed!$C$2:$C$3250,$C205)),AVERAGEIFS(Observed!AH$2:AH$3250,Observed!$A$2:$A$3250,$A205,Observed!$C$2:$C$3250,$C205),"")</f>
        <v/>
      </c>
      <c r="AI205" s="24" t="str">
        <f>IF(ISNUMBER(AVERAGEIFS(Observed!AI$2:AI$3250,Observed!$A$2:$A$3250,$A205,Observed!$C$2:$C$3250,$C205)),AVERAGEIFS(Observed!AI$2:AI$3250,Observed!$A$2:$A$3250,$A205,Observed!$C$2:$C$3250,$C205),"")</f>
        <v/>
      </c>
      <c r="AJ205" s="24" t="str">
        <f>IF(ISNUMBER(AVERAGEIFS(Observed!AJ$2:AJ$3250,Observed!$A$2:$A$3250,$A205,Observed!$C$2:$C$3250,$C205)),AVERAGEIFS(Observed!AJ$2:AJ$3250,Observed!$A$2:$A$3250,$A205,Observed!$C$2:$C$3250,$C205),"")</f>
        <v/>
      </c>
      <c r="AK205" s="23" t="str">
        <f>IF(ISNUMBER(AVERAGEIFS(Observed!AK$2:AK$3250,Observed!$A$2:$A$3250,$A205,Observed!$C$2:$C$3250,$C205)),AVERAGEIFS(Observed!AK$2:AK$3250,Observed!$A$2:$A$3250,$A205,Observed!$C$2:$C$3250,$C205),"")</f>
        <v/>
      </c>
      <c r="AL205" s="24" t="str">
        <f>IF(ISNUMBER(AVERAGEIFS(Observed!AL$2:AL$3250,Observed!$A$2:$A$3250,$A205,Observed!$C$2:$C$3250,$C205)),AVERAGEIFS(Observed!AL$2:AL$3250,Observed!$A$2:$A$3250,$A205,Observed!$C$2:$C$3250,$C205),"")</f>
        <v/>
      </c>
      <c r="AM205" s="24" t="str">
        <f>IF(ISNUMBER(AVERAGEIFS(Observed!AM$2:AM$3250,Observed!$A$2:$A$3250,$A205,Observed!$C$2:$C$3250,$C205)),AVERAGEIFS(Observed!AM$2:AM$3250,Observed!$A$2:$A$3250,$A205,Observed!$C$2:$C$3250,$C205),"")</f>
        <v/>
      </c>
      <c r="AN205" s="24" t="str">
        <f>IF(ISNUMBER(AVERAGEIFS(Observed!AN$2:AN$3250,Observed!$A$2:$A$3250,$A205,Observed!$C$2:$C$3250,$C205)),AVERAGEIFS(Observed!AN$2:AN$3250,Observed!$A$2:$A$3250,$A205,Observed!$C$2:$C$3250,$C205),"")</f>
        <v/>
      </c>
      <c r="AO205" s="24" t="str">
        <f>IF(ISNUMBER(AVERAGEIFS(Observed!AO$2:AO$3250,Observed!$A$2:$A$3250,$A205,Observed!$C$2:$C$3250,$C205)),AVERAGEIFS(Observed!AO$2:AO$3250,Observed!$A$2:$A$3250,$A205,Observed!$C$2:$C$3250,$C205),"")</f>
        <v/>
      </c>
      <c r="AP205" s="24" t="str">
        <f>IF(ISNUMBER(AVERAGEIFS(Observed!AP$2:AP$3250,Observed!$A$2:$A$3250,$A205,Observed!$C$2:$C$3250,$C205)),AVERAGEIFS(Observed!AP$2:AP$3250,Observed!$A$2:$A$3250,$A205,Observed!$C$2:$C$3250,$C205),"")</f>
        <v/>
      </c>
      <c r="AQ205" s="24" t="str">
        <f>IF(ISNUMBER(AVERAGEIFS(Observed!AQ$2:AQ$3250,Observed!$A$2:$A$3250,$A205,Observed!$C$2:$C$3250,$C205)),AVERAGEIFS(Observed!AQ$2:AQ$3250,Observed!$A$2:$A$3250,$A205,Observed!$C$2:$C$3250,$C205),"")</f>
        <v/>
      </c>
      <c r="AR205" s="24" t="str">
        <f>IF(ISNUMBER(AVERAGEIFS(Observed!AR$2:AR$3250,Observed!$A$2:$A$3250,$A205,Observed!$C$2:$C$3250,$C205)),AVERAGEIFS(Observed!AR$2:AR$3250,Observed!$A$2:$A$3250,$A205,Observed!$C$2:$C$3250,$C205),"")</f>
        <v/>
      </c>
      <c r="AS205" s="23" t="str">
        <f>IF(ISNUMBER(AVERAGEIFS(Observed!AS$2:AS$3250,Observed!$A$2:$A$3250,$A205,Observed!$C$2:$C$3250,$C205)),AVERAGEIFS(Observed!AS$2:AS$3250,Observed!$A$2:$A$3250,$A205,Observed!$C$2:$C$3250,$C205),"")</f>
        <v/>
      </c>
      <c r="AT205" s="24" t="str">
        <f>IF(ISNUMBER(AVERAGEIFS(Observed!AT$2:AT$3250,Observed!$A$2:$A$3250,$A205,Observed!$C$2:$C$3250,$C205)),AVERAGEIFS(Observed!AT$2:AT$3250,Observed!$A$2:$A$3250,$A205,Observed!$C$2:$C$3250,$C205),"")</f>
        <v/>
      </c>
      <c r="AU205" s="23" t="str">
        <f>IF(ISNUMBER(AVERAGEIFS(Observed!AU$2:AU$3250,Observed!$A$2:$A$3250,$A205,Observed!$C$2:$C$3250,$C205)),AVERAGEIFS(Observed!AU$2:AU$3250,Observed!$A$2:$A$3250,$A205,Observed!$C$2:$C$3250,$C205),"")</f>
        <v/>
      </c>
      <c r="AV205" s="23" t="str">
        <f>IF(ISNUMBER(AVERAGEIFS(Observed!AV$2:AV$3250,Observed!$A$2:$A$3250,$A205,Observed!$C$2:$C$3250,$C205)),AVERAGEIFS(Observed!AV$2:AV$3250,Observed!$A$2:$A$3250,$A205,Observed!$C$2:$C$3250,$C205),"")</f>
        <v/>
      </c>
      <c r="AW205" s="2">
        <f>COUNTIFS(Observed!$A$2:$A$3250,$A205,Observed!$C$2:$C$3250,$C205)</f>
        <v>3</v>
      </c>
      <c r="AX205" s="2">
        <f t="shared" si="3"/>
        <v>1</v>
      </c>
    </row>
    <row r="206" spans="1:50" x14ac:dyDescent="0.25">
      <c r="A206" s="4" t="s">
        <v>117</v>
      </c>
      <c r="B206" t="s">
        <v>24</v>
      </c>
      <c r="C206" s="3">
        <v>42318</v>
      </c>
      <c r="D206">
        <v>1</v>
      </c>
      <c r="E206">
        <v>0</v>
      </c>
      <c r="J206" s="2" t="s">
        <v>45</v>
      </c>
      <c r="K206" s="2" t="s">
        <v>22</v>
      </c>
      <c r="L206">
        <v>8</v>
      </c>
      <c r="M206" s="2" t="s">
        <v>116</v>
      </c>
      <c r="N206" s="22">
        <f>IF(ISNUMBER(AVERAGEIFS(Observed!N$2:N$3250,Observed!$A$2:$A$3250,$A206,Observed!$C$2:$C$3250,$C206)),AVERAGEIFS(Observed!N$2:N$3250,Observed!$A$2:$A$3250,$A206,Observed!$C$2:$C$3250,$C206),"")</f>
        <v>1536</v>
      </c>
      <c r="O206" s="23">
        <f>IF(ISNUMBER(AVERAGEIFS(Observed!O$2:O$3250,Observed!$A$2:$A$3250,$A206,Observed!$C$2:$C$3250,$C206)),AVERAGEIFS(Observed!O$2:O$3250,Observed!$A$2:$A$3250,$A206,Observed!$C$2:$C$3250,$C206),"")</f>
        <v>153.6</v>
      </c>
      <c r="P206" s="23" t="str">
        <f>IF(ISNUMBER(AVERAGEIFS(Observed!P$2:P$3250,Observed!$A$2:$A$3250,$A206,Observed!$C$2:$C$3250,$C206)),AVERAGEIFS(Observed!P$2:P$3250,Observed!$A$2:$A$3250,$A206,Observed!$C$2:$C$3250,$C206),"")</f>
        <v/>
      </c>
      <c r="Q206" s="23" t="str">
        <f>IF(ISNUMBER(AVERAGEIFS(Observed!Q$2:Q$3250,Observed!$A$2:$A$3250,$A206,Observed!$C$2:$C$3250,$C206)),AVERAGEIFS(Observed!Q$2:Q$3250,Observed!$A$2:$A$3250,$A206,Observed!$C$2:$C$3250,$C206),"")</f>
        <v/>
      </c>
      <c r="R206" s="23" t="str">
        <f>IF(ISNUMBER(AVERAGEIFS(Observed!R$2:R$3250,Observed!$A$2:$A$3250,$A206,Observed!$C$2:$C$3250,$C206)),AVERAGEIFS(Observed!R$2:R$3250,Observed!$A$2:$A$3250,$A206,Observed!$C$2:$C$3250,$C206),"")</f>
        <v/>
      </c>
      <c r="S206" s="24" t="str">
        <f>IF(ISNUMBER(AVERAGEIFS(Observed!S$2:S$3250,Observed!$A$2:$A$3250,$A206,Observed!$C$2:$C$3250,$C206)),AVERAGEIFS(Observed!S$2:S$3250,Observed!$A$2:$A$3250,$A206,Observed!$C$2:$C$3250,$C206),"")</f>
        <v/>
      </c>
      <c r="T206" s="24" t="str">
        <f>IF(ISNUMBER(AVERAGEIFS(Observed!T$2:T$3250,Observed!$A$2:$A$3250,$A206,Observed!$C$2:$C$3250,$C206)),AVERAGEIFS(Observed!T$2:T$3250,Observed!$A$2:$A$3250,$A206,Observed!$C$2:$C$3250,$C206),"")</f>
        <v/>
      </c>
      <c r="U206" s="24" t="str">
        <f>IF(ISNUMBER(AVERAGEIFS(Observed!U$2:U$3250,Observed!$A$2:$A$3250,$A206,Observed!$C$2:$C$3250,$C206)),AVERAGEIFS(Observed!U$2:U$3250,Observed!$A$2:$A$3250,$A206,Observed!$C$2:$C$3250,$C206),"")</f>
        <v/>
      </c>
      <c r="V206" s="23" t="str">
        <f>IF(ISNUMBER(AVERAGEIFS(Observed!V$2:V$3250,Observed!$A$2:$A$3250,$A206,Observed!$C$2:$C$3250,$C206)),AVERAGEIFS(Observed!V$2:V$3250,Observed!$A$2:$A$3250,$A206,Observed!$C$2:$C$3250,$C206),"")</f>
        <v/>
      </c>
      <c r="W206" s="25" t="str">
        <f>IF(ISNUMBER(AVERAGEIFS(Observed!W$2:W$3250,Observed!$A$2:$A$3250,$A206,Observed!$C$2:$C$3250,$C206)),AVERAGEIFS(Observed!W$2:W$3250,Observed!$A$2:$A$3250,$A206,Observed!$C$2:$C$3250,$C206),"")</f>
        <v/>
      </c>
      <c r="X206" s="25" t="str">
        <f>IF(ISNUMBER(AVERAGEIFS(Observed!X$2:X$3250,Observed!$A$2:$A$3250,$A206,Observed!$C$2:$C$3250,$C206)),AVERAGEIFS(Observed!X$2:X$3250,Observed!$A$2:$A$3250,$A206,Observed!$C$2:$C$3250,$C206),"")</f>
        <v/>
      </c>
      <c r="Y206" s="23" t="str">
        <f>IF(ISNUMBER(AVERAGEIFS(Observed!Y$2:Y$3250,Observed!$A$2:$A$3250,$A206,Observed!$C$2:$C$3250,$C206)),AVERAGEIFS(Observed!Y$2:Y$3250,Observed!$A$2:$A$3250,$A206,Observed!$C$2:$C$3250,$C206),"")</f>
        <v/>
      </c>
      <c r="Z206" s="23" t="str">
        <f>IF(ISNUMBER(AVERAGEIFS(Observed!Z$2:Z$3250,Observed!$A$2:$A$3250,$A206,Observed!$C$2:$C$3250,$C206)),AVERAGEIFS(Observed!Z$2:Z$3250,Observed!$A$2:$A$3250,$A206,Observed!$C$2:$C$3250,$C206),"")</f>
        <v/>
      </c>
      <c r="AA206" s="23" t="str">
        <f>IF(ISNUMBER(AVERAGEIFS(Observed!AA$2:AA$3250,Observed!$A$2:$A$3250,$A206,Observed!$C$2:$C$3250,$C206)),AVERAGEIFS(Observed!AA$2:AA$3250,Observed!$A$2:$A$3250,$A206,Observed!$C$2:$C$3250,$C206),"")</f>
        <v/>
      </c>
      <c r="AB206" s="23" t="str">
        <f>IF(ISNUMBER(AVERAGEIFS(Observed!AB$2:AB$3250,Observed!$A$2:$A$3250,$A206,Observed!$C$2:$C$3250,$C206)),AVERAGEIFS(Observed!AB$2:AB$3250,Observed!$A$2:$A$3250,$A206,Observed!$C$2:$C$3250,$C206),"")</f>
        <v/>
      </c>
      <c r="AC206" s="23" t="str">
        <f>IF(ISNUMBER(AVERAGEIFS(Observed!AC$2:AC$3250,Observed!$A$2:$A$3250,$A206,Observed!$C$2:$C$3250,$C206)),AVERAGEIFS(Observed!AC$2:AC$3250,Observed!$A$2:$A$3250,$A206,Observed!$C$2:$C$3250,$C206),"")</f>
        <v/>
      </c>
      <c r="AD206" s="23" t="str">
        <f>IF(ISNUMBER(AVERAGEIFS(Observed!AD$2:AD$3250,Observed!$A$2:$A$3250,$A206,Observed!$C$2:$C$3250,$C206)),AVERAGEIFS(Observed!AD$2:AD$3250,Observed!$A$2:$A$3250,$A206,Observed!$C$2:$C$3250,$C206),"")</f>
        <v/>
      </c>
      <c r="AE206" s="23" t="str">
        <f>IF(ISNUMBER(AVERAGEIFS(Observed!AE$2:AE$3250,Observed!$A$2:$A$3250,$A206,Observed!$C$2:$C$3250,$C206)),AVERAGEIFS(Observed!AE$2:AE$3250,Observed!$A$2:$A$3250,$A206,Observed!$C$2:$C$3250,$C206),"")</f>
        <v/>
      </c>
      <c r="AF206" s="23" t="str">
        <f>IF(ISNUMBER(AVERAGEIFS(Observed!AF$2:AF$3250,Observed!$A$2:$A$3250,$A206,Observed!$C$2:$C$3250,$C206)),AVERAGEIFS(Observed!AF$2:AF$3250,Observed!$A$2:$A$3250,$A206,Observed!$C$2:$C$3250,$C206),"")</f>
        <v/>
      </c>
      <c r="AG206" s="23" t="str">
        <f>IF(ISNUMBER(AVERAGEIFS(Observed!AG$2:AG$3250,Observed!$A$2:$A$3250,$A206,Observed!$C$2:$C$3250,$C206)),AVERAGEIFS(Observed!AG$2:AG$3250,Observed!$A$2:$A$3250,$A206,Observed!$C$2:$C$3250,$C206),"")</f>
        <v/>
      </c>
      <c r="AH206" s="24" t="str">
        <f>IF(ISNUMBER(AVERAGEIFS(Observed!AH$2:AH$3250,Observed!$A$2:$A$3250,$A206,Observed!$C$2:$C$3250,$C206)),AVERAGEIFS(Observed!AH$2:AH$3250,Observed!$A$2:$A$3250,$A206,Observed!$C$2:$C$3250,$C206),"")</f>
        <v/>
      </c>
      <c r="AI206" s="24" t="str">
        <f>IF(ISNUMBER(AVERAGEIFS(Observed!AI$2:AI$3250,Observed!$A$2:$A$3250,$A206,Observed!$C$2:$C$3250,$C206)),AVERAGEIFS(Observed!AI$2:AI$3250,Observed!$A$2:$A$3250,$A206,Observed!$C$2:$C$3250,$C206),"")</f>
        <v/>
      </c>
      <c r="AJ206" s="24" t="str">
        <f>IF(ISNUMBER(AVERAGEIFS(Observed!AJ$2:AJ$3250,Observed!$A$2:$A$3250,$A206,Observed!$C$2:$C$3250,$C206)),AVERAGEIFS(Observed!AJ$2:AJ$3250,Observed!$A$2:$A$3250,$A206,Observed!$C$2:$C$3250,$C206),"")</f>
        <v/>
      </c>
      <c r="AK206" s="23" t="str">
        <f>IF(ISNUMBER(AVERAGEIFS(Observed!AK$2:AK$3250,Observed!$A$2:$A$3250,$A206,Observed!$C$2:$C$3250,$C206)),AVERAGEIFS(Observed!AK$2:AK$3250,Observed!$A$2:$A$3250,$A206,Observed!$C$2:$C$3250,$C206),"")</f>
        <v/>
      </c>
      <c r="AL206" s="24" t="str">
        <f>IF(ISNUMBER(AVERAGEIFS(Observed!AL$2:AL$3250,Observed!$A$2:$A$3250,$A206,Observed!$C$2:$C$3250,$C206)),AVERAGEIFS(Observed!AL$2:AL$3250,Observed!$A$2:$A$3250,$A206,Observed!$C$2:$C$3250,$C206),"")</f>
        <v/>
      </c>
      <c r="AM206" s="24" t="str">
        <f>IF(ISNUMBER(AVERAGEIFS(Observed!AM$2:AM$3250,Observed!$A$2:$A$3250,$A206,Observed!$C$2:$C$3250,$C206)),AVERAGEIFS(Observed!AM$2:AM$3250,Observed!$A$2:$A$3250,$A206,Observed!$C$2:$C$3250,$C206),"")</f>
        <v/>
      </c>
      <c r="AN206" s="24" t="str">
        <f>IF(ISNUMBER(AVERAGEIFS(Observed!AN$2:AN$3250,Observed!$A$2:$A$3250,$A206,Observed!$C$2:$C$3250,$C206)),AVERAGEIFS(Observed!AN$2:AN$3250,Observed!$A$2:$A$3250,$A206,Observed!$C$2:$C$3250,$C206),"")</f>
        <v/>
      </c>
      <c r="AO206" s="24" t="str">
        <f>IF(ISNUMBER(AVERAGEIFS(Observed!AO$2:AO$3250,Observed!$A$2:$A$3250,$A206,Observed!$C$2:$C$3250,$C206)),AVERAGEIFS(Observed!AO$2:AO$3250,Observed!$A$2:$A$3250,$A206,Observed!$C$2:$C$3250,$C206),"")</f>
        <v/>
      </c>
      <c r="AP206" s="24" t="str">
        <f>IF(ISNUMBER(AVERAGEIFS(Observed!AP$2:AP$3250,Observed!$A$2:$A$3250,$A206,Observed!$C$2:$C$3250,$C206)),AVERAGEIFS(Observed!AP$2:AP$3250,Observed!$A$2:$A$3250,$A206,Observed!$C$2:$C$3250,$C206),"")</f>
        <v/>
      </c>
      <c r="AQ206" s="24" t="str">
        <f>IF(ISNUMBER(AVERAGEIFS(Observed!AQ$2:AQ$3250,Observed!$A$2:$A$3250,$A206,Observed!$C$2:$C$3250,$C206)),AVERAGEIFS(Observed!AQ$2:AQ$3250,Observed!$A$2:$A$3250,$A206,Observed!$C$2:$C$3250,$C206),"")</f>
        <v/>
      </c>
      <c r="AR206" s="24" t="str">
        <f>IF(ISNUMBER(AVERAGEIFS(Observed!AR$2:AR$3250,Observed!$A$2:$A$3250,$A206,Observed!$C$2:$C$3250,$C206)),AVERAGEIFS(Observed!AR$2:AR$3250,Observed!$A$2:$A$3250,$A206,Observed!$C$2:$C$3250,$C206),"")</f>
        <v/>
      </c>
      <c r="AS206" s="23" t="str">
        <f>IF(ISNUMBER(AVERAGEIFS(Observed!AS$2:AS$3250,Observed!$A$2:$A$3250,$A206,Observed!$C$2:$C$3250,$C206)),AVERAGEIFS(Observed!AS$2:AS$3250,Observed!$A$2:$A$3250,$A206,Observed!$C$2:$C$3250,$C206),"")</f>
        <v/>
      </c>
      <c r="AT206" s="24" t="str">
        <f>IF(ISNUMBER(AVERAGEIFS(Observed!AT$2:AT$3250,Observed!$A$2:$A$3250,$A206,Observed!$C$2:$C$3250,$C206)),AVERAGEIFS(Observed!AT$2:AT$3250,Observed!$A$2:$A$3250,$A206,Observed!$C$2:$C$3250,$C206),"")</f>
        <v/>
      </c>
      <c r="AU206" s="23" t="str">
        <f>IF(ISNUMBER(AVERAGEIFS(Observed!AU$2:AU$3250,Observed!$A$2:$A$3250,$A206,Observed!$C$2:$C$3250,$C206)),AVERAGEIFS(Observed!AU$2:AU$3250,Observed!$A$2:$A$3250,$A206,Observed!$C$2:$C$3250,$C206),"")</f>
        <v/>
      </c>
      <c r="AV206" s="23" t="str">
        <f>IF(ISNUMBER(AVERAGEIFS(Observed!AV$2:AV$3250,Observed!$A$2:$A$3250,$A206,Observed!$C$2:$C$3250,$C206)),AVERAGEIFS(Observed!AV$2:AV$3250,Observed!$A$2:$A$3250,$A206,Observed!$C$2:$C$3250,$C206),"")</f>
        <v/>
      </c>
      <c r="AW206" s="2">
        <f>COUNTIFS(Observed!$A$2:$A$3250,$A206,Observed!$C$2:$C$3250,$C206)</f>
        <v>3</v>
      </c>
      <c r="AX206" s="2">
        <f t="shared" si="3"/>
        <v>1</v>
      </c>
    </row>
    <row r="207" spans="1:50" x14ac:dyDescent="0.25">
      <c r="A207" s="4" t="s">
        <v>118</v>
      </c>
      <c r="B207" t="s">
        <v>24</v>
      </c>
      <c r="C207" s="3">
        <v>42318</v>
      </c>
      <c r="D207">
        <v>1</v>
      </c>
      <c r="E207">
        <v>50</v>
      </c>
      <c r="J207" s="2" t="s">
        <v>45</v>
      </c>
      <c r="K207" s="2" t="s">
        <v>22</v>
      </c>
      <c r="L207">
        <v>8</v>
      </c>
      <c r="M207" s="2" t="s">
        <v>116</v>
      </c>
      <c r="N207" s="22">
        <f>IF(ISNUMBER(AVERAGEIFS(Observed!N$2:N$3250,Observed!$A$2:$A$3250,$A207,Observed!$C$2:$C$3250,$C207)),AVERAGEIFS(Observed!N$2:N$3250,Observed!$A$2:$A$3250,$A207,Observed!$C$2:$C$3250,$C207),"")</f>
        <v>1713.3333333333333</v>
      </c>
      <c r="O207" s="23">
        <f>IF(ISNUMBER(AVERAGEIFS(Observed!O$2:O$3250,Observed!$A$2:$A$3250,$A207,Observed!$C$2:$C$3250,$C207)),AVERAGEIFS(Observed!O$2:O$3250,Observed!$A$2:$A$3250,$A207,Observed!$C$2:$C$3250,$C207),"")</f>
        <v>171.33333333333334</v>
      </c>
      <c r="P207" s="23" t="str">
        <f>IF(ISNUMBER(AVERAGEIFS(Observed!P$2:P$3250,Observed!$A$2:$A$3250,$A207,Observed!$C$2:$C$3250,$C207)),AVERAGEIFS(Observed!P$2:P$3250,Observed!$A$2:$A$3250,$A207,Observed!$C$2:$C$3250,$C207),"")</f>
        <v/>
      </c>
      <c r="Q207" s="23" t="str">
        <f>IF(ISNUMBER(AVERAGEIFS(Observed!Q$2:Q$3250,Observed!$A$2:$A$3250,$A207,Observed!$C$2:$C$3250,$C207)),AVERAGEIFS(Observed!Q$2:Q$3250,Observed!$A$2:$A$3250,$A207,Observed!$C$2:$C$3250,$C207),"")</f>
        <v/>
      </c>
      <c r="R207" s="23" t="str">
        <f>IF(ISNUMBER(AVERAGEIFS(Observed!R$2:R$3250,Observed!$A$2:$A$3250,$A207,Observed!$C$2:$C$3250,$C207)),AVERAGEIFS(Observed!R$2:R$3250,Observed!$A$2:$A$3250,$A207,Observed!$C$2:$C$3250,$C207),"")</f>
        <v/>
      </c>
      <c r="S207" s="24" t="str">
        <f>IF(ISNUMBER(AVERAGEIFS(Observed!S$2:S$3250,Observed!$A$2:$A$3250,$A207,Observed!$C$2:$C$3250,$C207)),AVERAGEIFS(Observed!S$2:S$3250,Observed!$A$2:$A$3250,$A207,Observed!$C$2:$C$3250,$C207),"")</f>
        <v/>
      </c>
      <c r="T207" s="24" t="str">
        <f>IF(ISNUMBER(AVERAGEIFS(Observed!T$2:T$3250,Observed!$A$2:$A$3250,$A207,Observed!$C$2:$C$3250,$C207)),AVERAGEIFS(Observed!T$2:T$3250,Observed!$A$2:$A$3250,$A207,Observed!$C$2:$C$3250,$C207),"")</f>
        <v/>
      </c>
      <c r="U207" s="24" t="str">
        <f>IF(ISNUMBER(AVERAGEIFS(Observed!U$2:U$3250,Observed!$A$2:$A$3250,$A207,Observed!$C$2:$C$3250,$C207)),AVERAGEIFS(Observed!U$2:U$3250,Observed!$A$2:$A$3250,$A207,Observed!$C$2:$C$3250,$C207),"")</f>
        <v/>
      </c>
      <c r="V207" s="23" t="str">
        <f>IF(ISNUMBER(AVERAGEIFS(Observed!V$2:V$3250,Observed!$A$2:$A$3250,$A207,Observed!$C$2:$C$3250,$C207)),AVERAGEIFS(Observed!V$2:V$3250,Observed!$A$2:$A$3250,$A207,Observed!$C$2:$C$3250,$C207),"")</f>
        <v/>
      </c>
      <c r="W207" s="25" t="str">
        <f>IF(ISNUMBER(AVERAGEIFS(Observed!W$2:W$3250,Observed!$A$2:$A$3250,$A207,Observed!$C$2:$C$3250,$C207)),AVERAGEIFS(Observed!W$2:W$3250,Observed!$A$2:$A$3250,$A207,Observed!$C$2:$C$3250,$C207),"")</f>
        <v/>
      </c>
      <c r="X207" s="25" t="str">
        <f>IF(ISNUMBER(AVERAGEIFS(Observed!X$2:X$3250,Observed!$A$2:$A$3250,$A207,Observed!$C$2:$C$3250,$C207)),AVERAGEIFS(Observed!X$2:X$3250,Observed!$A$2:$A$3250,$A207,Observed!$C$2:$C$3250,$C207),"")</f>
        <v/>
      </c>
      <c r="Y207" s="23" t="str">
        <f>IF(ISNUMBER(AVERAGEIFS(Observed!Y$2:Y$3250,Observed!$A$2:$A$3250,$A207,Observed!$C$2:$C$3250,$C207)),AVERAGEIFS(Observed!Y$2:Y$3250,Observed!$A$2:$A$3250,$A207,Observed!$C$2:$C$3250,$C207),"")</f>
        <v/>
      </c>
      <c r="Z207" s="23" t="str">
        <f>IF(ISNUMBER(AVERAGEIFS(Observed!Z$2:Z$3250,Observed!$A$2:$A$3250,$A207,Observed!$C$2:$C$3250,$C207)),AVERAGEIFS(Observed!Z$2:Z$3250,Observed!$A$2:$A$3250,$A207,Observed!$C$2:$C$3250,$C207),"")</f>
        <v/>
      </c>
      <c r="AA207" s="23" t="str">
        <f>IF(ISNUMBER(AVERAGEIFS(Observed!AA$2:AA$3250,Observed!$A$2:$A$3250,$A207,Observed!$C$2:$C$3250,$C207)),AVERAGEIFS(Observed!AA$2:AA$3250,Observed!$A$2:$A$3250,$A207,Observed!$C$2:$C$3250,$C207),"")</f>
        <v/>
      </c>
      <c r="AB207" s="23" t="str">
        <f>IF(ISNUMBER(AVERAGEIFS(Observed!AB$2:AB$3250,Observed!$A$2:$A$3250,$A207,Observed!$C$2:$C$3250,$C207)),AVERAGEIFS(Observed!AB$2:AB$3250,Observed!$A$2:$A$3250,$A207,Observed!$C$2:$C$3250,$C207),"")</f>
        <v/>
      </c>
      <c r="AC207" s="23" t="str">
        <f>IF(ISNUMBER(AVERAGEIFS(Observed!AC$2:AC$3250,Observed!$A$2:$A$3250,$A207,Observed!$C$2:$C$3250,$C207)),AVERAGEIFS(Observed!AC$2:AC$3250,Observed!$A$2:$A$3250,$A207,Observed!$C$2:$C$3250,$C207),"")</f>
        <v/>
      </c>
      <c r="AD207" s="23" t="str">
        <f>IF(ISNUMBER(AVERAGEIFS(Observed!AD$2:AD$3250,Observed!$A$2:$A$3250,$A207,Observed!$C$2:$C$3250,$C207)),AVERAGEIFS(Observed!AD$2:AD$3250,Observed!$A$2:$A$3250,$A207,Observed!$C$2:$C$3250,$C207),"")</f>
        <v/>
      </c>
      <c r="AE207" s="23" t="str">
        <f>IF(ISNUMBER(AVERAGEIFS(Observed!AE$2:AE$3250,Observed!$A$2:$A$3250,$A207,Observed!$C$2:$C$3250,$C207)),AVERAGEIFS(Observed!AE$2:AE$3250,Observed!$A$2:$A$3250,$A207,Observed!$C$2:$C$3250,$C207),"")</f>
        <v/>
      </c>
      <c r="AF207" s="23" t="str">
        <f>IF(ISNUMBER(AVERAGEIFS(Observed!AF$2:AF$3250,Observed!$A$2:$A$3250,$A207,Observed!$C$2:$C$3250,$C207)),AVERAGEIFS(Observed!AF$2:AF$3250,Observed!$A$2:$A$3250,$A207,Observed!$C$2:$C$3250,$C207),"")</f>
        <v/>
      </c>
      <c r="AG207" s="23" t="str">
        <f>IF(ISNUMBER(AVERAGEIFS(Observed!AG$2:AG$3250,Observed!$A$2:$A$3250,$A207,Observed!$C$2:$C$3250,$C207)),AVERAGEIFS(Observed!AG$2:AG$3250,Observed!$A$2:$A$3250,$A207,Observed!$C$2:$C$3250,$C207),"")</f>
        <v/>
      </c>
      <c r="AH207" s="24" t="str">
        <f>IF(ISNUMBER(AVERAGEIFS(Observed!AH$2:AH$3250,Observed!$A$2:$A$3250,$A207,Observed!$C$2:$C$3250,$C207)),AVERAGEIFS(Observed!AH$2:AH$3250,Observed!$A$2:$A$3250,$A207,Observed!$C$2:$C$3250,$C207),"")</f>
        <v/>
      </c>
      <c r="AI207" s="24" t="str">
        <f>IF(ISNUMBER(AVERAGEIFS(Observed!AI$2:AI$3250,Observed!$A$2:$A$3250,$A207,Observed!$C$2:$C$3250,$C207)),AVERAGEIFS(Observed!AI$2:AI$3250,Observed!$A$2:$A$3250,$A207,Observed!$C$2:$C$3250,$C207),"")</f>
        <v/>
      </c>
      <c r="AJ207" s="24" t="str">
        <f>IF(ISNUMBER(AVERAGEIFS(Observed!AJ$2:AJ$3250,Observed!$A$2:$A$3250,$A207,Observed!$C$2:$C$3250,$C207)),AVERAGEIFS(Observed!AJ$2:AJ$3250,Observed!$A$2:$A$3250,$A207,Observed!$C$2:$C$3250,$C207),"")</f>
        <v/>
      </c>
      <c r="AK207" s="23" t="str">
        <f>IF(ISNUMBER(AVERAGEIFS(Observed!AK$2:AK$3250,Observed!$A$2:$A$3250,$A207,Observed!$C$2:$C$3250,$C207)),AVERAGEIFS(Observed!AK$2:AK$3250,Observed!$A$2:$A$3250,$A207,Observed!$C$2:$C$3250,$C207),"")</f>
        <v/>
      </c>
      <c r="AL207" s="24" t="str">
        <f>IF(ISNUMBER(AVERAGEIFS(Observed!AL$2:AL$3250,Observed!$A$2:$A$3250,$A207,Observed!$C$2:$C$3250,$C207)),AVERAGEIFS(Observed!AL$2:AL$3250,Observed!$A$2:$A$3250,$A207,Observed!$C$2:$C$3250,$C207),"")</f>
        <v/>
      </c>
      <c r="AM207" s="24" t="str">
        <f>IF(ISNUMBER(AVERAGEIFS(Observed!AM$2:AM$3250,Observed!$A$2:$A$3250,$A207,Observed!$C$2:$C$3250,$C207)),AVERAGEIFS(Observed!AM$2:AM$3250,Observed!$A$2:$A$3250,$A207,Observed!$C$2:$C$3250,$C207),"")</f>
        <v/>
      </c>
      <c r="AN207" s="24" t="str">
        <f>IF(ISNUMBER(AVERAGEIFS(Observed!AN$2:AN$3250,Observed!$A$2:$A$3250,$A207,Observed!$C$2:$C$3250,$C207)),AVERAGEIFS(Observed!AN$2:AN$3250,Observed!$A$2:$A$3250,$A207,Observed!$C$2:$C$3250,$C207),"")</f>
        <v/>
      </c>
      <c r="AO207" s="24" t="str">
        <f>IF(ISNUMBER(AVERAGEIFS(Observed!AO$2:AO$3250,Observed!$A$2:$A$3250,$A207,Observed!$C$2:$C$3250,$C207)),AVERAGEIFS(Observed!AO$2:AO$3250,Observed!$A$2:$A$3250,$A207,Observed!$C$2:$C$3250,$C207),"")</f>
        <v/>
      </c>
      <c r="AP207" s="24" t="str">
        <f>IF(ISNUMBER(AVERAGEIFS(Observed!AP$2:AP$3250,Observed!$A$2:$A$3250,$A207,Observed!$C$2:$C$3250,$C207)),AVERAGEIFS(Observed!AP$2:AP$3250,Observed!$A$2:$A$3250,$A207,Observed!$C$2:$C$3250,$C207),"")</f>
        <v/>
      </c>
      <c r="AQ207" s="24" t="str">
        <f>IF(ISNUMBER(AVERAGEIFS(Observed!AQ$2:AQ$3250,Observed!$A$2:$A$3250,$A207,Observed!$C$2:$C$3250,$C207)),AVERAGEIFS(Observed!AQ$2:AQ$3250,Observed!$A$2:$A$3250,$A207,Observed!$C$2:$C$3250,$C207),"")</f>
        <v/>
      </c>
      <c r="AR207" s="24" t="str">
        <f>IF(ISNUMBER(AVERAGEIFS(Observed!AR$2:AR$3250,Observed!$A$2:$A$3250,$A207,Observed!$C$2:$C$3250,$C207)),AVERAGEIFS(Observed!AR$2:AR$3250,Observed!$A$2:$A$3250,$A207,Observed!$C$2:$C$3250,$C207),"")</f>
        <v/>
      </c>
      <c r="AS207" s="23" t="str">
        <f>IF(ISNUMBER(AVERAGEIFS(Observed!AS$2:AS$3250,Observed!$A$2:$A$3250,$A207,Observed!$C$2:$C$3250,$C207)),AVERAGEIFS(Observed!AS$2:AS$3250,Observed!$A$2:$A$3250,$A207,Observed!$C$2:$C$3250,$C207),"")</f>
        <v/>
      </c>
      <c r="AT207" s="24" t="str">
        <f>IF(ISNUMBER(AVERAGEIFS(Observed!AT$2:AT$3250,Observed!$A$2:$A$3250,$A207,Observed!$C$2:$C$3250,$C207)),AVERAGEIFS(Observed!AT$2:AT$3250,Observed!$A$2:$A$3250,$A207,Observed!$C$2:$C$3250,$C207),"")</f>
        <v/>
      </c>
      <c r="AU207" s="23" t="str">
        <f>IF(ISNUMBER(AVERAGEIFS(Observed!AU$2:AU$3250,Observed!$A$2:$A$3250,$A207,Observed!$C$2:$C$3250,$C207)),AVERAGEIFS(Observed!AU$2:AU$3250,Observed!$A$2:$A$3250,$A207,Observed!$C$2:$C$3250,$C207),"")</f>
        <v/>
      </c>
      <c r="AV207" s="23" t="str">
        <f>IF(ISNUMBER(AVERAGEIFS(Observed!AV$2:AV$3250,Observed!$A$2:$A$3250,$A207,Observed!$C$2:$C$3250,$C207)),AVERAGEIFS(Observed!AV$2:AV$3250,Observed!$A$2:$A$3250,$A207,Observed!$C$2:$C$3250,$C207),"")</f>
        <v/>
      </c>
      <c r="AW207" s="2">
        <f>COUNTIFS(Observed!$A$2:$A$3250,$A207,Observed!$C$2:$C$3250,$C207)</f>
        <v>3</v>
      </c>
      <c r="AX207" s="2">
        <f t="shared" si="3"/>
        <v>1</v>
      </c>
    </row>
    <row r="208" spans="1:50" x14ac:dyDescent="0.25">
      <c r="A208" s="4" t="s">
        <v>119</v>
      </c>
      <c r="B208" t="s">
        <v>24</v>
      </c>
      <c r="C208" s="3">
        <v>42318</v>
      </c>
      <c r="D208">
        <v>1</v>
      </c>
      <c r="E208">
        <v>100</v>
      </c>
      <c r="J208" s="2" t="s">
        <v>45</v>
      </c>
      <c r="K208" s="2" t="s">
        <v>22</v>
      </c>
      <c r="L208">
        <v>8</v>
      </c>
      <c r="M208" s="2" t="s">
        <v>116</v>
      </c>
      <c r="N208" s="22">
        <f>IF(ISNUMBER(AVERAGEIFS(Observed!N$2:N$3250,Observed!$A$2:$A$3250,$A208,Observed!$C$2:$C$3250,$C208)),AVERAGEIFS(Observed!N$2:N$3250,Observed!$A$2:$A$3250,$A208,Observed!$C$2:$C$3250,$C208),"")</f>
        <v>1862.6666666666667</v>
      </c>
      <c r="O208" s="23">
        <f>IF(ISNUMBER(AVERAGEIFS(Observed!O$2:O$3250,Observed!$A$2:$A$3250,$A208,Observed!$C$2:$C$3250,$C208)),AVERAGEIFS(Observed!O$2:O$3250,Observed!$A$2:$A$3250,$A208,Observed!$C$2:$C$3250,$C208),"")</f>
        <v>186.26666666666665</v>
      </c>
      <c r="P208" s="23" t="str">
        <f>IF(ISNUMBER(AVERAGEIFS(Observed!P$2:P$3250,Observed!$A$2:$A$3250,$A208,Observed!$C$2:$C$3250,$C208)),AVERAGEIFS(Observed!P$2:P$3250,Observed!$A$2:$A$3250,$A208,Observed!$C$2:$C$3250,$C208),"")</f>
        <v/>
      </c>
      <c r="Q208" s="23" t="str">
        <f>IF(ISNUMBER(AVERAGEIFS(Observed!Q$2:Q$3250,Observed!$A$2:$A$3250,$A208,Observed!$C$2:$C$3250,$C208)),AVERAGEIFS(Observed!Q$2:Q$3250,Observed!$A$2:$A$3250,$A208,Observed!$C$2:$C$3250,$C208),"")</f>
        <v/>
      </c>
      <c r="R208" s="23" t="str">
        <f>IF(ISNUMBER(AVERAGEIFS(Observed!R$2:R$3250,Observed!$A$2:$A$3250,$A208,Observed!$C$2:$C$3250,$C208)),AVERAGEIFS(Observed!R$2:R$3250,Observed!$A$2:$A$3250,$A208,Observed!$C$2:$C$3250,$C208),"")</f>
        <v/>
      </c>
      <c r="S208" s="24" t="str">
        <f>IF(ISNUMBER(AVERAGEIFS(Observed!S$2:S$3250,Observed!$A$2:$A$3250,$A208,Observed!$C$2:$C$3250,$C208)),AVERAGEIFS(Observed!S$2:S$3250,Observed!$A$2:$A$3250,$A208,Observed!$C$2:$C$3250,$C208),"")</f>
        <v/>
      </c>
      <c r="T208" s="24" t="str">
        <f>IF(ISNUMBER(AVERAGEIFS(Observed!T$2:T$3250,Observed!$A$2:$A$3250,$A208,Observed!$C$2:$C$3250,$C208)),AVERAGEIFS(Observed!T$2:T$3250,Observed!$A$2:$A$3250,$A208,Observed!$C$2:$C$3250,$C208),"")</f>
        <v/>
      </c>
      <c r="U208" s="24" t="str">
        <f>IF(ISNUMBER(AVERAGEIFS(Observed!U$2:U$3250,Observed!$A$2:$A$3250,$A208,Observed!$C$2:$C$3250,$C208)),AVERAGEIFS(Observed!U$2:U$3250,Observed!$A$2:$A$3250,$A208,Observed!$C$2:$C$3250,$C208),"")</f>
        <v/>
      </c>
      <c r="V208" s="23" t="str">
        <f>IF(ISNUMBER(AVERAGEIFS(Observed!V$2:V$3250,Observed!$A$2:$A$3250,$A208,Observed!$C$2:$C$3250,$C208)),AVERAGEIFS(Observed!V$2:V$3250,Observed!$A$2:$A$3250,$A208,Observed!$C$2:$C$3250,$C208),"")</f>
        <v/>
      </c>
      <c r="W208" s="25" t="str">
        <f>IF(ISNUMBER(AVERAGEIFS(Observed!W$2:W$3250,Observed!$A$2:$A$3250,$A208,Observed!$C$2:$C$3250,$C208)),AVERAGEIFS(Observed!W$2:W$3250,Observed!$A$2:$A$3250,$A208,Observed!$C$2:$C$3250,$C208),"")</f>
        <v/>
      </c>
      <c r="X208" s="25" t="str">
        <f>IF(ISNUMBER(AVERAGEIFS(Observed!X$2:X$3250,Observed!$A$2:$A$3250,$A208,Observed!$C$2:$C$3250,$C208)),AVERAGEIFS(Observed!X$2:X$3250,Observed!$A$2:$A$3250,$A208,Observed!$C$2:$C$3250,$C208),"")</f>
        <v/>
      </c>
      <c r="Y208" s="23" t="str">
        <f>IF(ISNUMBER(AVERAGEIFS(Observed!Y$2:Y$3250,Observed!$A$2:$A$3250,$A208,Observed!$C$2:$C$3250,$C208)),AVERAGEIFS(Observed!Y$2:Y$3250,Observed!$A$2:$A$3250,$A208,Observed!$C$2:$C$3250,$C208),"")</f>
        <v/>
      </c>
      <c r="Z208" s="23" t="str">
        <f>IF(ISNUMBER(AVERAGEIFS(Observed!Z$2:Z$3250,Observed!$A$2:$A$3250,$A208,Observed!$C$2:$C$3250,$C208)),AVERAGEIFS(Observed!Z$2:Z$3250,Observed!$A$2:$A$3250,$A208,Observed!$C$2:$C$3250,$C208),"")</f>
        <v/>
      </c>
      <c r="AA208" s="23" t="str">
        <f>IF(ISNUMBER(AVERAGEIFS(Observed!AA$2:AA$3250,Observed!$A$2:$A$3250,$A208,Observed!$C$2:$C$3250,$C208)),AVERAGEIFS(Observed!AA$2:AA$3250,Observed!$A$2:$A$3250,$A208,Observed!$C$2:$C$3250,$C208),"")</f>
        <v/>
      </c>
      <c r="AB208" s="23" t="str">
        <f>IF(ISNUMBER(AVERAGEIFS(Observed!AB$2:AB$3250,Observed!$A$2:$A$3250,$A208,Observed!$C$2:$C$3250,$C208)),AVERAGEIFS(Observed!AB$2:AB$3250,Observed!$A$2:$A$3250,$A208,Observed!$C$2:$C$3250,$C208),"")</f>
        <v/>
      </c>
      <c r="AC208" s="23" t="str">
        <f>IF(ISNUMBER(AVERAGEIFS(Observed!AC$2:AC$3250,Observed!$A$2:$A$3250,$A208,Observed!$C$2:$C$3250,$C208)),AVERAGEIFS(Observed!AC$2:AC$3250,Observed!$A$2:$A$3250,$A208,Observed!$C$2:$C$3250,$C208),"")</f>
        <v/>
      </c>
      <c r="AD208" s="23" t="str">
        <f>IF(ISNUMBER(AVERAGEIFS(Observed!AD$2:AD$3250,Observed!$A$2:$A$3250,$A208,Observed!$C$2:$C$3250,$C208)),AVERAGEIFS(Observed!AD$2:AD$3250,Observed!$A$2:$A$3250,$A208,Observed!$C$2:$C$3250,$C208),"")</f>
        <v/>
      </c>
      <c r="AE208" s="23" t="str">
        <f>IF(ISNUMBER(AVERAGEIFS(Observed!AE$2:AE$3250,Observed!$A$2:$A$3250,$A208,Observed!$C$2:$C$3250,$C208)),AVERAGEIFS(Observed!AE$2:AE$3250,Observed!$A$2:$A$3250,$A208,Observed!$C$2:$C$3250,$C208),"")</f>
        <v/>
      </c>
      <c r="AF208" s="23" t="str">
        <f>IF(ISNUMBER(AVERAGEIFS(Observed!AF$2:AF$3250,Observed!$A$2:$A$3250,$A208,Observed!$C$2:$C$3250,$C208)),AVERAGEIFS(Observed!AF$2:AF$3250,Observed!$A$2:$A$3250,$A208,Observed!$C$2:$C$3250,$C208),"")</f>
        <v/>
      </c>
      <c r="AG208" s="23" t="str">
        <f>IF(ISNUMBER(AVERAGEIFS(Observed!AG$2:AG$3250,Observed!$A$2:$A$3250,$A208,Observed!$C$2:$C$3250,$C208)),AVERAGEIFS(Observed!AG$2:AG$3250,Observed!$A$2:$A$3250,$A208,Observed!$C$2:$C$3250,$C208),"")</f>
        <v/>
      </c>
      <c r="AH208" s="24" t="str">
        <f>IF(ISNUMBER(AVERAGEIFS(Observed!AH$2:AH$3250,Observed!$A$2:$A$3250,$A208,Observed!$C$2:$C$3250,$C208)),AVERAGEIFS(Observed!AH$2:AH$3250,Observed!$A$2:$A$3250,$A208,Observed!$C$2:$C$3250,$C208),"")</f>
        <v/>
      </c>
      <c r="AI208" s="24" t="str">
        <f>IF(ISNUMBER(AVERAGEIFS(Observed!AI$2:AI$3250,Observed!$A$2:$A$3250,$A208,Observed!$C$2:$C$3250,$C208)),AVERAGEIFS(Observed!AI$2:AI$3250,Observed!$A$2:$A$3250,$A208,Observed!$C$2:$C$3250,$C208),"")</f>
        <v/>
      </c>
      <c r="AJ208" s="24" t="str">
        <f>IF(ISNUMBER(AVERAGEIFS(Observed!AJ$2:AJ$3250,Observed!$A$2:$A$3250,$A208,Observed!$C$2:$C$3250,$C208)),AVERAGEIFS(Observed!AJ$2:AJ$3250,Observed!$A$2:$A$3250,$A208,Observed!$C$2:$C$3250,$C208),"")</f>
        <v/>
      </c>
      <c r="AK208" s="23" t="str">
        <f>IF(ISNUMBER(AVERAGEIFS(Observed!AK$2:AK$3250,Observed!$A$2:$A$3250,$A208,Observed!$C$2:$C$3250,$C208)),AVERAGEIFS(Observed!AK$2:AK$3250,Observed!$A$2:$A$3250,$A208,Observed!$C$2:$C$3250,$C208),"")</f>
        <v/>
      </c>
      <c r="AL208" s="24" t="str">
        <f>IF(ISNUMBER(AVERAGEIFS(Observed!AL$2:AL$3250,Observed!$A$2:$A$3250,$A208,Observed!$C$2:$C$3250,$C208)),AVERAGEIFS(Observed!AL$2:AL$3250,Observed!$A$2:$A$3250,$A208,Observed!$C$2:$C$3250,$C208),"")</f>
        <v/>
      </c>
      <c r="AM208" s="24" t="str">
        <f>IF(ISNUMBER(AVERAGEIFS(Observed!AM$2:AM$3250,Observed!$A$2:$A$3250,$A208,Observed!$C$2:$C$3250,$C208)),AVERAGEIFS(Observed!AM$2:AM$3250,Observed!$A$2:$A$3250,$A208,Observed!$C$2:$C$3250,$C208),"")</f>
        <v/>
      </c>
      <c r="AN208" s="24" t="str">
        <f>IF(ISNUMBER(AVERAGEIFS(Observed!AN$2:AN$3250,Observed!$A$2:$A$3250,$A208,Observed!$C$2:$C$3250,$C208)),AVERAGEIFS(Observed!AN$2:AN$3250,Observed!$A$2:$A$3250,$A208,Observed!$C$2:$C$3250,$C208),"")</f>
        <v/>
      </c>
      <c r="AO208" s="24" t="str">
        <f>IF(ISNUMBER(AVERAGEIFS(Observed!AO$2:AO$3250,Observed!$A$2:$A$3250,$A208,Observed!$C$2:$C$3250,$C208)),AVERAGEIFS(Observed!AO$2:AO$3250,Observed!$A$2:$A$3250,$A208,Observed!$C$2:$C$3250,$C208),"")</f>
        <v/>
      </c>
      <c r="AP208" s="24" t="str">
        <f>IF(ISNUMBER(AVERAGEIFS(Observed!AP$2:AP$3250,Observed!$A$2:$A$3250,$A208,Observed!$C$2:$C$3250,$C208)),AVERAGEIFS(Observed!AP$2:AP$3250,Observed!$A$2:$A$3250,$A208,Observed!$C$2:$C$3250,$C208),"")</f>
        <v/>
      </c>
      <c r="AQ208" s="24" t="str">
        <f>IF(ISNUMBER(AVERAGEIFS(Observed!AQ$2:AQ$3250,Observed!$A$2:$A$3250,$A208,Observed!$C$2:$C$3250,$C208)),AVERAGEIFS(Observed!AQ$2:AQ$3250,Observed!$A$2:$A$3250,$A208,Observed!$C$2:$C$3250,$C208),"")</f>
        <v/>
      </c>
      <c r="AR208" s="24" t="str">
        <f>IF(ISNUMBER(AVERAGEIFS(Observed!AR$2:AR$3250,Observed!$A$2:$A$3250,$A208,Observed!$C$2:$C$3250,$C208)),AVERAGEIFS(Observed!AR$2:AR$3250,Observed!$A$2:$A$3250,$A208,Observed!$C$2:$C$3250,$C208),"")</f>
        <v/>
      </c>
      <c r="AS208" s="23" t="str">
        <f>IF(ISNUMBER(AVERAGEIFS(Observed!AS$2:AS$3250,Observed!$A$2:$A$3250,$A208,Observed!$C$2:$C$3250,$C208)),AVERAGEIFS(Observed!AS$2:AS$3250,Observed!$A$2:$A$3250,$A208,Observed!$C$2:$C$3250,$C208),"")</f>
        <v/>
      </c>
      <c r="AT208" s="24" t="str">
        <f>IF(ISNUMBER(AVERAGEIFS(Observed!AT$2:AT$3250,Observed!$A$2:$A$3250,$A208,Observed!$C$2:$C$3250,$C208)),AVERAGEIFS(Observed!AT$2:AT$3250,Observed!$A$2:$A$3250,$A208,Observed!$C$2:$C$3250,$C208),"")</f>
        <v/>
      </c>
      <c r="AU208" s="23" t="str">
        <f>IF(ISNUMBER(AVERAGEIFS(Observed!AU$2:AU$3250,Observed!$A$2:$A$3250,$A208,Observed!$C$2:$C$3250,$C208)),AVERAGEIFS(Observed!AU$2:AU$3250,Observed!$A$2:$A$3250,$A208,Observed!$C$2:$C$3250,$C208),"")</f>
        <v/>
      </c>
      <c r="AV208" s="23" t="str">
        <f>IF(ISNUMBER(AVERAGEIFS(Observed!AV$2:AV$3250,Observed!$A$2:$A$3250,$A208,Observed!$C$2:$C$3250,$C208)),AVERAGEIFS(Observed!AV$2:AV$3250,Observed!$A$2:$A$3250,$A208,Observed!$C$2:$C$3250,$C208),"")</f>
        <v/>
      </c>
      <c r="AW208" s="2">
        <f>COUNTIFS(Observed!$A$2:$A$3250,$A208,Observed!$C$2:$C$3250,$C208)</f>
        <v>3</v>
      </c>
      <c r="AX208" s="2">
        <f t="shared" si="3"/>
        <v>1</v>
      </c>
    </row>
    <row r="209" spans="1:50" x14ac:dyDescent="0.25">
      <c r="A209" s="4" t="s">
        <v>120</v>
      </c>
      <c r="B209" t="s">
        <v>24</v>
      </c>
      <c r="C209" s="3">
        <v>42318</v>
      </c>
      <c r="D209">
        <v>1</v>
      </c>
      <c r="E209">
        <v>200</v>
      </c>
      <c r="J209" s="2" t="s">
        <v>45</v>
      </c>
      <c r="K209" s="2" t="s">
        <v>22</v>
      </c>
      <c r="L209">
        <v>8</v>
      </c>
      <c r="M209" s="2" t="s">
        <v>116</v>
      </c>
      <c r="N209" s="22">
        <f>IF(ISNUMBER(AVERAGEIFS(Observed!N$2:N$3250,Observed!$A$2:$A$3250,$A209,Observed!$C$2:$C$3250,$C209)),AVERAGEIFS(Observed!N$2:N$3250,Observed!$A$2:$A$3250,$A209,Observed!$C$2:$C$3250,$C209),"")</f>
        <v>1984</v>
      </c>
      <c r="O209" s="23">
        <f>IF(ISNUMBER(AVERAGEIFS(Observed!O$2:O$3250,Observed!$A$2:$A$3250,$A209,Observed!$C$2:$C$3250,$C209)),AVERAGEIFS(Observed!O$2:O$3250,Observed!$A$2:$A$3250,$A209,Observed!$C$2:$C$3250,$C209),"")</f>
        <v>198.4</v>
      </c>
      <c r="P209" s="23" t="str">
        <f>IF(ISNUMBER(AVERAGEIFS(Observed!P$2:P$3250,Observed!$A$2:$A$3250,$A209,Observed!$C$2:$C$3250,$C209)),AVERAGEIFS(Observed!P$2:P$3250,Observed!$A$2:$A$3250,$A209,Observed!$C$2:$C$3250,$C209),"")</f>
        <v/>
      </c>
      <c r="Q209" s="23" t="str">
        <f>IF(ISNUMBER(AVERAGEIFS(Observed!Q$2:Q$3250,Observed!$A$2:$A$3250,$A209,Observed!$C$2:$C$3250,$C209)),AVERAGEIFS(Observed!Q$2:Q$3250,Observed!$A$2:$A$3250,$A209,Observed!$C$2:$C$3250,$C209),"")</f>
        <v/>
      </c>
      <c r="R209" s="23" t="str">
        <f>IF(ISNUMBER(AVERAGEIFS(Observed!R$2:R$3250,Observed!$A$2:$A$3250,$A209,Observed!$C$2:$C$3250,$C209)),AVERAGEIFS(Observed!R$2:R$3250,Observed!$A$2:$A$3250,$A209,Observed!$C$2:$C$3250,$C209),"")</f>
        <v/>
      </c>
      <c r="S209" s="24" t="str">
        <f>IF(ISNUMBER(AVERAGEIFS(Observed!S$2:S$3250,Observed!$A$2:$A$3250,$A209,Observed!$C$2:$C$3250,$C209)),AVERAGEIFS(Observed!S$2:S$3250,Observed!$A$2:$A$3250,$A209,Observed!$C$2:$C$3250,$C209),"")</f>
        <v/>
      </c>
      <c r="T209" s="24" t="str">
        <f>IF(ISNUMBER(AVERAGEIFS(Observed!T$2:T$3250,Observed!$A$2:$A$3250,$A209,Observed!$C$2:$C$3250,$C209)),AVERAGEIFS(Observed!T$2:T$3250,Observed!$A$2:$A$3250,$A209,Observed!$C$2:$C$3250,$C209),"")</f>
        <v/>
      </c>
      <c r="U209" s="24" t="str">
        <f>IF(ISNUMBER(AVERAGEIFS(Observed!U$2:U$3250,Observed!$A$2:$A$3250,$A209,Observed!$C$2:$C$3250,$C209)),AVERAGEIFS(Observed!U$2:U$3250,Observed!$A$2:$A$3250,$A209,Observed!$C$2:$C$3250,$C209),"")</f>
        <v/>
      </c>
      <c r="V209" s="23" t="str">
        <f>IF(ISNUMBER(AVERAGEIFS(Observed!V$2:V$3250,Observed!$A$2:$A$3250,$A209,Observed!$C$2:$C$3250,$C209)),AVERAGEIFS(Observed!V$2:V$3250,Observed!$A$2:$A$3250,$A209,Observed!$C$2:$C$3250,$C209),"")</f>
        <v/>
      </c>
      <c r="W209" s="25" t="str">
        <f>IF(ISNUMBER(AVERAGEIFS(Observed!W$2:W$3250,Observed!$A$2:$A$3250,$A209,Observed!$C$2:$C$3250,$C209)),AVERAGEIFS(Observed!W$2:W$3250,Observed!$A$2:$A$3250,$A209,Observed!$C$2:$C$3250,$C209),"")</f>
        <v/>
      </c>
      <c r="X209" s="25" t="str">
        <f>IF(ISNUMBER(AVERAGEIFS(Observed!X$2:X$3250,Observed!$A$2:$A$3250,$A209,Observed!$C$2:$C$3250,$C209)),AVERAGEIFS(Observed!X$2:X$3250,Observed!$A$2:$A$3250,$A209,Observed!$C$2:$C$3250,$C209),"")</f>
        <v/>
      </c>
      <c r="Y209" s="23" t="str">
        <f>IF(ISNUMBER(AVERAGEIFS(Observed!Y$2:Y$3250,Observed!$A$2:$A$3250,$A209,Observed!$C$2:$C$3250,$C209)),AVERAGEIFS(Observed!Y$2:Y$3250,Observed!$A$2:$A$3250,$A209,Observed!$C$2:$C$3250,$C209),"")</f>
        <v/>
      </c>
      <c r="Z209" s="23" t="str">
        <f>IF(ISNUMBER(AVERAGEIFS(Observed!Z$2:Z$3250,Observed!$A$2:$A$3250,$A209,Observed!$C$2:$C$3250,$C209)),AVERAGEIFS(Observed!Z$2:Z$3250,Observed!$A$2:$A$3250,$A209,Observed!$C$2:$C$3250,$C209),"")</f>
        <v/>
      </c>
      <c r="AA209" s="23" t="str">
        <f>IF(ISNUMBER(AVERAGEIFS(Observed!AA$2:AA$3250,Observed!$A$2:$A$3250,$A209,Observed!$C$2:$C$3250,$C209)),AVERAGEIFS(Observed!AA$2:AA$3250,Observed!$A$2:$A$3250,$A209,Observed!$C$2:$C$3250,$C209),"")</f>
        <v/>
      </c>
      <c r="AB209" s="23" t="str">
        <f>IF(ISNUMBER(AVERAGEIFS(Observed!AB$2:AB$3250,Observed!$A$2:$A$3250,$A209,Observed!$C$2:$C$3250,$C209)),AVERAGEIFS(Observed!AB$2:AB$3250,Observed!$A$2:$A$3250,$A209,Observed!$C$2:$C$3250,$C209),"")</f>
        <v/>
      </c>
      <c r="AC209" s="23" t="str">
        <f>IF(ISNUMBER(AVERAGEIFS(Observed!AC$2:AC$3250,Observed!$A$2:$A$3250,$A209,Observed!$C$2:$C$3250,$C209)),AVERAGEIFS(Observed!AC$2:AC$3250,Observed!$A$2:$A$3250,$A209,Observed!$C$2:$C$3250,$C209),"")</f>
        <v/>
      </c>
      <c r="AD209" s="23" t="str">
        <f>IF(ISNUMBER(AVERAGEIFS(Observed!AD$2:AD$3250,Observed!$A$2:$A$3250,$A209,Observed!$C$2:$C$3250,$C209)),AVERAGEIFS(Observed!AD$2:AD$3250,Observed!$A$2:$A$3250,$A209,Observed!$C$2:$C$3250,$C209),"")</f>
        <v/>
      </c>
      <c r="AE209" s="23" t="str">
        <f>IF(ISNUMBER(AVERAGEIFS(Observed!AE$2:AE$3250,Observed!$A$2:$A$3250,$A209,Observed!$C$2:$C$3250,$C209)),AVERAGEIFS(Observed!AE$2:AE$3250,Observed!$A$2:$A$3250,$A209,Observed!$C$2:$C$3250,$C209),"")</f>
        <v/>
      </c>
      <c r="AF209" s="23" t="str">
        <f>IF(ISNUMBER(AVERAGEIFS(Observed!AF$2:AF$3250,Observed!$A$2:$A$3250,$A209,Observed!$C$2:$C$3250,$C209)),AVERAGEIFS(Observed!AF$2:AF$3250,Observed!$A$2:$A$3250,$A209,Observed!$C$2:$C$3250,$C209),"")</f>
        <v/>
      </c>
      <c r="AG209" s="23" t="str">
        <f>IF(ISNUMBER(AVERAGEIFS(Observed!AG$2:AG$3250,Observed!$A$2:$A$3250,$A209,Observed!$C$2:$C$3250,$C209)),AVERAGEIFS(Observed!AG$2:AG$3250,Observed!$A$2:$A$3250,$A209,Observed!$C$2:$C$3250,$C209),"")</f>
        <v/>
      </c>
      <c r="AH209" s="24" t="str">
        <f>IF(ISNUMBER(AVERAGEIFS(Observed!AH$2:AH$3250,Observed!$A$2:$A$3250,$A209,Observed!$C$2:$C$3250,$C209)),AVERAGEIFS(Observed!AH$2:AH$3250,Observed!$A$2:$A$3250,$A209,Observed!$C$2:$C$3250,$C209),"")</f>
        <v/>
      </c>
      <c r="AI209" s="24" t="str">
        <f>IF(ISNUMBER(AVERAGEIFS(Observed!AI$2:AI$3250,Observed!$A$2:$A$3250,$A209,Observed!$C$2:$C$3250,$C209)),AVERAGEIFS(Observed!AI$2:AI$3250,Observed!$A$2:$A$3250,$A209,Observed!$C$2:$C$3250,$C209),"")</f>
        <v/>
      </c>
      <c r="AJ209" s="24" t="str">
        <f>IF(ISNUMBER(AVERAGEIFS(Observed!AJ$2:AJ$3250,Observed!$A$2:$A$3250,$A209,Observed!$C$2:$C$3250,$C209)),AVERAGEIFS(Observed!AJ$2:AJ$3250,Observed!$A$2:$A$3250,$A209,Observed!$C$2:$C$3250,$C209),"")</f>
        <v/>
      </c>
      <c r="AK209" s="23" t="str">
        <f>IF(ISNUMBER(AVERAGEIFS(Observed!AK$2:AK$3250,Observed!$A$2:$A$3250,$A209,Observed!$C$2:$C$3250,$C209)),AVERAGEIFS(Observed!AK$2:AK$3250,Observed!$A$2:$A$3250,$A209,Observed!$C$2:$C$3250,$C209),"")</f>
        <v/>
      </c>
      <c r="AL209" s="24" t="str">
        <f>IF(ISNUMBER(AVERAGEIFS(Observed!AL$2:AL$3250,Observed!$A$2:$A$3250,$A209,Observed!$C$2:$C$3250,$C209)),AVERAGEIFS(Observed!AL$2:AL$3250,Observed!$A$2:$A$3250,$A209,Observed!$C$2:$C$3250,$C209),"")</f>
        <v/>
      </c>
      <c r="AM209" s="24" t="str">
        <f>IF(ISNUMBER(AVERAGEIFS(Observed!AM$2:AM$3250,Observed!$A$2:$A$3250,$A209,Observed!$C$2:$C$3250,$C209)),AVERAGEIFS(Observed!AM$2:AM$3250,Observed!$A$2:$A$3250,$A209,Observed!$C$2:$C$3250,$C209),"")</f>
        <v/>
      </c>
      <c r="AN209" s="24" t="str">
        <f>IF(ISNUMBER(AVERAGEIFS(Observed!AN$2:AN$3250,Observed!$A$2:$A$3250,$A209,Observed!$C$2:$C$3250,$C209)),AVERAGEIFS(Observed!AN$2:AN$3250,Observed!$A$2:$A$3250,$A209,Observed!$C$2:$C$3250,$C209),"")</f>
        <v/>
      </c>
      <c r="AO209" s="24" t="str">
        <f>IF(ISNUMBER(AVERAGEIFS(Observed!AO$2:AO$3250,Observed!$A$2:$A$3250,$A209,Observed!$C$2:$C$3250,$C209)),AVERAGEIFS(Observed!AO$2:AO$3250,Observed!$A$2:$A$3250,$A209,Observed!$C$2:$C$3250,$C209),"")</f>
        <v/>
      </c>
      <c r="AP209" s="24" t="str">
        <f>IF(ISNUMBER(AVERAGEIFS(Observed!AP$2:AP$3250,Observed!$A$2:$A$3250,$A209,Observed!$C$2:$C$3250,$C209)),AVERAGEIFS(Observed!AP$2:AP$3250,Observed!$A$2:$A$3250,$A209,Observed!$C$2:$C$3250,$C209),"")</f>
        <v/>
      </c>
      <c r="AQ209" s="24" t="str">
        <f>IF(ISNUMBER(AVERAGEIFS(Observed!AQ$2:AQ$3250,Observed!$A$2:$A$3250,$A209,Observed!$C$2:$C$3250,$C209)),AVERAGEIFS(Observed!AQ$2:AQ$3250,Observed!$A$2:$A$3250,$A209,Observed!$C$2:$C$3250,$C209),"")</f>
        <v/>
      </c>
      <c r="AR209" s="24" t="str">
        <f>IF(ISNUMBER(AVERAGEIFS(Observed!AR$2:AR$3250,Observed!$A$2:$A$3250,$A209,Observed!$C$2:$C$3250,$C209)),AVERAGEIFS(Observed!AR$2:AR$3250,Observed!$A$2:$A$3250,$A209,Observed!$C$2:$C$3250,$C209),"")</f>
        <v/>
      </c>
      <c r="AS209" s="23" t="str">
        <f>IF(ISNUMBER(AVERAGEIFS(Observed!AS$2:AS$3250,Observed!$A$2:$A$3250,$A209,Observed!$C$2:$C$3250,$C209)),AVERAGEIFS(Observed!AS$2:AS$3250,Observed!$A$2:$A$3250,$A209,Observed!$C$2:$C$3250,$C209),"")</f>
        <v/>
      </c>
      <c r="AT209" s="24" t="str">
        <f>IF(ISNUMBER(AVERAGEIFS(Observed!AT$2:AT$3250,Observed!$A$2:$A$3250,$A209,Observed!$C$2:$C$3250,$C209)),AVERAGEIFS(Observed!AT$2:AT$3250,Observed!$A$2:$A$3250,$A209,Observed!$C$2:$C$3250,$C209),"")</f>
        <v/>
      </c>
      <c r="AU209" s="23" t="str">
        <f>IF(ISNUMBER(AVERAGEIFS(Observed!AU$2:AU$3250,Observed!$A$2:$A$3250,$A209,Observed!$C$2:$C$3250,$C209)),AVERAGEIFS(Observed!AU$2:AU$3250,Observed!$A$2:$A$3250,$A209,Observed!$C$2:$C$3250,$C209),"")</f>
        <v/>
      </c>
      <c r="AV209" s="23" t="str">
        <f>IF(ISNUMBER(AVERAGEIFS(Observed!AV$2:AV$3250,Observed!$A$2:$A$3250,$A209,Observed!$C$2:$C$3250,$C209)),AVERAGEIFS(Observed!AV$2:AV$3250,Observed!$A$2:$A$3250,$A209,Observed!$C$2:$C$3250,$C209),"")</f>
        <v/>
      </c>
      <c r="AW209" s="2">
        <f>COUNTIFS(Observed!$A$2:$A$3250,$A209,Observed!$C$2:$C$3250,$C209)</f>
        <v>3</v>
      </c>
      <c r="AX209" s="2">
        <f t="shared" si="3"/>
        <v>1</v>
      </c>
    </row>
    <row r="210" spans="1:50" x14ac:dyDescent="0.25">
      <c r="A210" s="4" t="s">
        <v>121</v>
      </c>
      <c r="B210" t="s">
        <v>24</v>
      </c>
      <c r="C210" s="3">
        <v>42318</v>
      </c>
      <c r="D210">
        <v>1</v>
      </c>
      <c r="E210">
        <v>350</v>
      </c>
      <c r="J210" s="2" t="s">
        <v>45</v>
      </c>
      <c r="K210" s="2" t="s">
        <v>22</v>
      </c>
      <c r="L210">
        <v>8</v>
      </c>
      <c r="M210" s="2" t="s">
        <v>116</v>
      </c>
      <c r="N210" s="22">
        <f>IF(ISNUMBER(AVERAGEIFS(Observed!N$2:N$3250,Observed!$A$2:$A$3250,$A210,Observed!$C$2:$C$3250,$C210)),AVERAGEIFS(Observed!N$2:N$3250,Observed!$A$2:$A$3250,$A210,Observed!$C$2:$C$3250,$C210),"")</f>
        <v>1890.6666666666667</v>
      </c>
      <c r="O210" s="23">
        <f>IF(ISNUMBER(AVERAGEIFS(Observed!O$2:O$3250,Observed!$A$2:$A$3250,$A210,Observed!$C$2:$C$3250,$C210)),AVERAGEIFS(Observed!O$2:O$3250,Observed!$A$2:$A$3250,$A210,Observed!$C$2:$C$3250,$C210),"")</f>
        <v>189.06666666666669</v>
      </c>
      <c r="P210" s="23" t="str">
        <f>IF(ISNUMBER(AVERAGEIFS(Observed!P$2:P$3250,Observed!$A$2:$A$3250,$A210,Observed!$C$2:$C$3250,$C210)),AVERAGEIFS(Observed!P$2:P$3250,Observed!$A$2:$A$3250,$A210,Observed!$C$2:$C$3250,$C210),"")</f>
        <v/>
      </c>
      <c r="Q210" s="23" t="str">
        <f>IF(ISNUMBER(AVERAGEIFS(Observed!Q$2:Q$3250,Observed!$A$2:$A$3250,$A210,Observed!$C$2:$C$3250,$C210)),AVERAGEIFS(Observed!Q$2:Q$3250,Observed!$A$2:$A$3250,$A210,Observed!$C$2:$C$3250,$C210),"")</f>
        <v/>
      </c>
      <c r="R210" s="23" t="str">
        <f>IF(ISNUMBER(AVERAGEIFS(Observed!R$2:R$3250,Observed!$A$2:$A$3250,$A210,Observed!$C$2:$C$3250,$C210)),AVERAGEIFS(Observed!R$2:R$3250,Observed!$A$2:$A$3250,$A210,Observed!$C$2:$C$3250,$C210),"")</f>
        <v/>
      </c>
      <c r="S210" s="24" t="str">
        <f>IF(ISNUMBER(AVERAGEIFS(Observed!S$2:S$3250,Observed!$A$2:$A$3250,$A210,Observed!$C$2:$C$3250,$C210)),AVERAGEIFS(Observed!S$2:S$3250,Observed!$A$2:$A$3250,$A210,Observed!$C$2:$C$3250,$C210),"")</f>
        <v/>
      </c>
      <c r="T210" s="24" t="str">
        <f>IF(ISNUMBER(AVERAGEIFS(Observed!T$2:T$3250,Observed!$A$2:$A$3250,$A210,Observed!$C$2:$C$3250,$C210)),AVERAGEIFS(Observed!T$2:T$3250,Observed!$A$2:$A$3250,$A210,Observed!$C$2:$C$3250,$C210),"")</f>
        <v/>
      </c>
      <c r="U210" s="24" t="str">
        <f>IF(ISNUMBER(AVERAGEIFS(Observed!U$2:U$3250,Observed!$A$2:$A$3250,$A210,Observed!$C$2:$C$3250,$C210)),AVERAGEIFS(Observed!U$2:U$3250,Observed!$A$2:$A$3250,$A210,Observed!$C$2:$C$3250,$C210),"")</f>
        <v/>
      </c>
      <c r="V210" s="23" t="str">
        <f>IF(ISNUMBER(AVERAGEIFS(Observed!V$2:V$3250,Observed!$A$2:$A$3250,$A210,Observed!$C$2:$C$3250,$C210)),AVERAGEIFS(Observed!V$2:V$3250,Observed!$A$2:$A$3250,$A210,Observed!$C$2:$C$3250,$C210),"")</f>
        <v/>
      </c>
      <c r="W210" s="25" t="str">
        <f>IF(ISNUMBER(AVERAGEIFS(Observed!W$2:W$3250,Observed!$A$2:$A$3250,$A210,Observed!$C$2:$C$3250,$C210)),AVERAGEIFS(Observed!W$2:W$3250,Observed!$A$2:$A$3250,$A210,Observed!$C$2:$C$3250,$C210),"")</f>
        <v/>
      </c>
      <c r="X210" s="25" t="str">
        <f>IF(ISNUMBER(AVERAGEIFS(Observed!X$2:X$3250,Observed!$A$2:$A$3250,$A210,Observed!$C$2:$C$3250,$C210)),AVERAGEIFS(Observed!X$2:X$3250,Observed!$A$2:$A$3250,$A210,Observed!$C$2:$C$3250,$C210),"")</f>
        <v/>
      </c>
      <c r="Y210" s="23" t="str">
        <f>IF(ISNUMBER(AVERAGEIFS(Observed!Y$2:Y$3250,Observed!$A$2:$A$3250,$A210,Observed!$C$2:$C$3250,$C210)),AVERAGEIFS(Observed!Y$2:Y$3250,Observed!$A$2:$A$3250,$A210,Observed!$C$2:$C$3250,$C210),"")</f>
        <v/>
      </c>
      <c r="Z210" s="23" t="str">
        <f>IF(ISNUMBER(AVERAGEIFS(Observed!Z$2:Z$3250,Observed!$A$2:$A$3250,$A210,Observed!$C$2:$C$3250,$C210)),AVERAGEIFS(Observed!Z$2:Z$3250,Observed!$A$2:$A$3250,$A210,Observed!$C$2:$C$3250,$C210),"")</f>
        <v/>
      </c>
      <c r="AA210" s="23" t="str">
        <f>IF(ISNUMBER(AVERAGEIFS(Observed!AA$2:AA$3250,Observed!$A$2:$A$3250,$A210,Observed!$C$2:$C$3250,$C210)),AVERAGEIFS(Observed!AA$2:AA$3250,Observed!$A$2:$A$3250,$A210,Observed!$C$2:$C$3250,$C210),"")</f>
        <v/>
      </c>
      <c r="AB210" s="23" t="str">
        <f>IF(ISNUMBER(AVERAGEIFS(Observed!AB$2:AB$3250,Observed!$A$2:$A$3250,$A210,Observed!$C$2:$C$3250,$C210)),AVERAGEIFS(Observed!AB$2:AB$3250,Observed!$A$2:$A$3250,$A210,Observed!$C$2:$C$3250,$C210),"")</f>
        <v/>
      </c>
      <c r="AC210" s="23" t="str">
        <f>IF(ISNUMBER(AVERAGEIFS(Observed!AC$2:AC$3250,Observed!$A$2:$A$3250,$A210,Observed!$C$2:$C$3250,$C210)),AVERAGEIFS(Observed!AC$2:AC$3250,Observed!$A$2:$A$3250,$A210,Observed!$C$2:$C$3250,$C210),"")</f>
        <v/>
      </c>
      <c r="AD210" s="23" t="str">
        <f>IF(ISNUMBER(AVERAGEIFS(Observed!AD$2:AD$3250,Observed!$A$2:$A$3250,$A210,Observed!$C$2:$C$3250,$C210)),AVERAGEIFS(Observed!AD$2:AD$3250,Observed!$A$2:$A$3250,$A210,Observed!$C$2:$C$3250,$C210),"")</f>
        <v/>
      </c>
      <c r="AE210" s="23" t="str">
        <f>IF(ISNUMBER(AVERAGEIFS(Observed!AE$2:AE$3250,Observed!$A$2:$A$3250,$A210,Observed!$C$2:$C$3250,$C210)),AVERAGEIFS(Observed!AE$2:AE$3250,Observed!$A$2:$A$3250,$A210,Observed!$C$2:$C$3250,$C210),"")</f>
        <v/>
      </c>
      <c r="AF210" s="23" t="str">
        <f>IF(ISNUMBER(AVERAGEIFS(Observed!AF$2:AF$3250,Observed!$A$2:$A$3250,$A210,Observed!$C$2:$C$3250,$C210)),AVERAGEIFS(Observed!AF$2:AF$3250,Observed!$A$2:$A$3250,$A210,Observed!$C$2:$C$3250,$C210),"")</f>
        <v/>
      </c>
      <c r="AG210" s="23" t="str">
        <f>IF(ISNUMBER(AVERAGEIFS(Observed!AG$2:AG$3250,Observed!$A$2:$A$3250,$A210,Observed!$C$2:$C$3250,$C210)),AVERAGEIFS(Observed!AG$2:AG$3250,Observed!$A$2:$A$3250,$A210,Observed!$C$2:$C$3250,$C210),"")</f>
        <v/>
      </c>
      <c r="AH210" s="24" t="str">
        <f>IF(ISNUMBER(AVERAGEIFS(Observed!AH$2:AH$3250,Observed!$A$2:$A$3250,$A210,Observed!$C$2:$C$3250,$C210)),AVERAGEIFS(Observed!AH$2:AH$3250,Observed!$A$2:$A$3250,$A210,Observed!$C$2:$C$3250,$C210),"")</f>
        <v/>
      </c>
      <c r="AI210" s="24" t="str">
        <f>IF(ISNUMBER(AVERAGEIFS(Observed!AI$2:AI$3250,Observed!$A$2:$A$3250,$A210,Observed!$C$2:$C$3250,$C210)),AVERAGEIFS(Observed!AI$2:AI$3250,Observed!$A$2:$A$3250,$A210,Observed!$C$2:$C$3250,$C210),"")</f>
        <v/>
      </c>
      <c r="AJ210" s="24" t="str">
        <f>IF(ISNUMBER(AVERAGEIFS(Observed!AJ$2:AJ$3250,Observed!$A$2:$A$3250,$A210,Observed!$C$2:$C$3250,$C210)),AVERAGEIFS(Observed!AJ$2:AJ$3250,Observed!$A$2:$A$3250,$A210,Observed!$C$2:$C$3250,$C210),"")</f>
        <v/>
      </c>
      <c r="AK210" s="23" t="str">
        <f>IF(ISNUMBER(AVERAGEIFS(Observed!AK$2:AK$3250,Observed!$A$2:$A$3250,$A210,Observed!$C$2:$C$3250,$C210)),AVERAGEIFS(Observed!AK$2:AK$3250,Observed!$A$2:$A$3250,$A210,Observed!$C$2:$C$3250,$C210),"")</f>
        <v/>
      </c>
      <c r="AL210" s="24" t="str">
        <f>IF(ISNUMBER(AVERAGEIFS(Observed!AL$2:AL$3250,Observed!$A$2:$A$3250,$A210,Observed!$C$2:$C$3250,$C210)),AVERAGEIFS(Observed!AL$2:AL$3250,Observed!$A$2:$A$3250,$A210,Observed!$C$2:$C$3250,$C210),"")</f>
        <v/>
      </c>
      <c r="AM210" s="24" t="str">
        <f>IF(ISNUMBER(AVERAGEIFS(Observed!AM$2:AM$3250,Observed!$A$2:$A$3250,$A210,Observed!$C$2:$C$3250,$C210)),AVERAGEIFS(Observed!AM$2:AM$3250,Observed!$A$2:$A$3250,$A210,Observed!$C$2:$C$3250,$C210),"")</f>
        <v/>
      </c>
      <c r="AN210" s="24" t="str">
        <f>IF(ISNUMBER(AVERAGEIFS(Observed!AN$2:AN$3250,Observed!$A$2:$A$3250,$A210,Observed!$C$2:$C$3250,$C210)),AVERAGEIFS(Observed!AN$2:AN$3250,Observed!$A$2:$A$3250,$A210,Observed!$C$2:$C$3250,$C210),"")</f>
        <v/>
      </c>
      <c r="AO210" s="24" t="str">
        <f>IF(ISNUMBER(AVERAGEIFS(Observed!AO$2:AO$3250,Observed!$A$2:$A$3250,$A210,Observed!$C$2:$C$3250,$C210)),AVERAGEIFS(Observed!AO$2:AO$3250,Observed!$A$2:$A$3250,$A210,Observed!$C$2:$C$3250,$C210),"")</f>
        <v/>
      </c>
      <c r="AP210" s="24" t="str">
        <f>IF(ISNUMBER(AVERAGEIFS(Observed!AP$2:AP$3250,Observed!$A$2:$A$3250,$A210,Observed!$C$2:$C$3250,$C210)),AVERAGEIFS(Observed!AP$2:AP$3250,Observed!$A$2:$A$3250,$A210,Observed!$C$2:$C$3250,$C210),"")</f>
        <v/>
      </c>
      <c r="AQ210" s="24" t="str">
        <f>IF(ISNUMBER(AVERAGEIFS(Observed!AQ$2:AQ$3250,Observed!$A$2:$A$3250,$A210,Observed!$C$2:$C$3250,$C210)),AVERAGEIFS(Observed!AQ$2:AQ$3250,Observed!$A$2:$A$3250,$A210,Observed!$C$2:$C$3250,$C210),"")</f>
        <v/>
      </c>
      <c r="AR210" s="24" t="str">
        <f>IF(ISNUMBER(AVERAGEIFS(Observed!AR$2:AR$3250,Observed!$A$2:$A$3250,$A210,Observed!$C$2:$C$3250,$C210)),AVERAGEIFS(Observed!AR$2:AR$3250,Observed!$A$2:$A$3250,$A210,Observed!$C$2:$C$3250,$C210),"")</f>
        <v/>
      </c>
      <c r="AS210" s="23" t="str">
        <f>IF(ISNUMBER(AVERAGEIFS(Observed!AS$2:AS$3250,Observed!$A$2:$A$3250,$A210,Observed!$C$2:$C$3250,$C210)),AVERAGEIFS(Observed!AS$2:AS$3250,Observed!$A$2:$A$3250,$A210,Observed!$C$2:$C$3250,$C210),"")</f>
        <v/>
      </c>
      <c r="AT210" s="24" t="str">
        <f>IF(ISNUMBER(AVERAGEIFS(Observed!AT$2:AT$3250,Observed!$A$2:$A$3250,$A210,Observed!$C$2:$C$3250,$C210)),AVERAGEIFS(Observed!AT$2:AT$3250,Observed!$A$2:$A$3250,$A210,Observed!$C$2:$C$3250,$C210),"")</f>
        <v/>
      </c>
      <c r="AU210" s="23" t="str">
        <f>IF(ISNUMBER(AVERAGEIFS(Observed!AU$2:AU$3250,Observed!$A$2:$A$3250,$A210,Observed!$C$2:$C$3250,$C210)),AVERAGEIFS(Observed!AU$2:AU$3250,Observed!$A$2:$A$3250,$A210,Observed!$C$2:$C$3250,$C210),"")</f>
        <v/>
      </c>
      <c r="AV210" s="23" t="str">
        <f>IF(ISNUMBER(AVERAGEIFS(Observed!AV$2:AV$3250,Observed!$A$2:$A$3250,$A210,Observed!$C$2:$C$3250,$C210)),AVERAGEIFS(Observed!AV$2:AV$3250,Observed!$A$2:$A$3250,$A210,Observed!$C$2:$C$3250,$C210),"")</f>
        <v/>
      </c>
      <c r="AW210" s="2">
        <f>COUNTIFS(Observed!$A$2:$A$3250,$A210,Observed!$C$2:$C$3250,$C210)</f>
        <v>3</v>
      </c>
      <c r="AX210" s="2">
        <f t="shared" si="3"/>
        <v>1</v>
      </c>
    </row>
    <row r="211" spans="1:50" x14ac:dyDescent="0.25">
      <c r="A211" s="4" t="s">
        <v>122</v>
      </c>
      <c r="B211" t="s">
        <v>24</v>
      </c>
      <c r="C211" s="3">
        <v>42318</v>
      </c>
      <c r="D211">
        <v>1</v>
      </c>
      <c r="E211">
        <v>500</v>
      </c>
      <c r="J211" s="2" t="s">
        <v>45</v>
      </c>
      <c r="K211" s="2" t="s">
        <v>22</v>
      </c>
      <c r="L211">
        <v>8</v>
      </c>
      <c r="M211" s="2" t="s">
        <v>116</v>
      </c>
      <c r="N211" s="22">
        <f>IF(ISNUMBER(AVERAGEIFS(Observed!N$2:N$3250,Observed!$A$2:$A$3250,$A211,Observed!$C$2:$C$3250,$C211)),AVERAGEIFS(Observed!N$2:N$3250,Observed!$A$2:$A$3250,$A211,Observed!$C$2:$C$3250,$C211),"")</f>
        <v>1797.3333333333333</v>
      </c>
      <c r="O211" s="23">
        <f>IF(ISNUMBER(AVERAGEIFS(Observed!O$2:O$3250,Observed!$A$2:$A$3250,$A211,Observed!$C$2:$C$3250,$C211)),AVERAGEIFS(Observed!O$2:O$3250,Observed!$A$2:$A$3250,$A211,Observed!$C$2:$C$3250,$C211),"")</f>
        <v>179.73333333333335</v>
      </c>
      <c r="P211" s="23" t="str">
        <f>IF(ISNUMBER(AVERAGEIFS(Observed!P$2:P$3250,Observed!$A$2:$A$3250,$A211,Observed!$C$2:$C$3250,$C211)),AVERAGEIFS(Observed!P$2:P$3250,Observed!$A$2:$A$3250,$A211,Observed!$C$2:$C$3250,$C211),"")</f>
        <v/>
      </c>
      <c r="Q211" s="23" t="str">
        <f>IF(ISNUMBER(AVERAGEIFS(Observed!Q$2:Q$3250,Observed!$A$2:$A$3250,$A211,Observed!$C$2:$C$3250,$C211)),AVERAGEIFS(Observed!Q$2:Q$3250,Observed!$A$2:$A$3250,$A211,Observed!$C$2:$C$3250,$C211),"")</f>
        <v/>
      </c>
      <c r="R211" s="23" t="str">
        <f>IF(ISNUMBER(AVERAGEIFS(Observed!R$2:R$3250,Observed!$A$2:$A$3250,$A211,Observed!$C$2:$C$3250,$C211)),AVERAGEIFS(Observed!R$2:R$3250,Observed!$A$2:$A$3250,$A211,Observed!$C$2:$C$3250,$C211),"")</f>
        <v/>
      </c>
      <c r="S211" s="24" t="str">
        <f>IF(ISNUMBER(AVERAGEIFS(Observed!S$2:S$3250,Observed!$A$2:$A$3250,$A211,Observed!$C$2:$C$3250,$C211)),AVERAGEIFS(Observed!S$2:S$3250,Observed!$A$2:$A$3250,$A211,Observed!$C$2:$C$3250,$C211),"")</f>
        <v/>
      </c>
      <c r="T211" s="24" t="str">
        <f>IF(ISNUMBER(AVERAGEIFS(Observed!T$2:T$3250,Observed!$A$2:$A$3250,$A211,Observed!$C$2:$C$3250,$C211)),AVERAGEIFS(Observed!T$2:T$3250,Observed!$A$2:$A$3250,$A211,Observed!$C$2:$C$3250,$C211),"")</f>
        <v/>
      </c>
      <c r="U211" s="24" t="str">
        <f>IF(ISNUMBER(AVERAGEIFS(Observed!U$2:U$3250,Observed!$A$2:$A$3250,$A211,Observed!$C$2:$C$3250,$C211)),AVERAGEIFS(Observed!U$2:U$3250,Observed!$A$2:$A$3250,$A211,Observed!$C$2:$C$3250,$C211),"")</f>
        <v/>
      </c>
      <c r="V211" s="23" t="str">
        <f>IF(ISNUMBER(AVERAGEIFS(Observed!V$2:V$3250,Observed!$A$2:$A$3250,$A211,Observed!$C$2:$C$3250,$C211)),AVERAGEIFS(Observed!V$2:V$3250,Observed!$A$2:$A$3250,$A211,Observed!$C$2:$C$3250,$C211),"")</f>
        <v/>
      </c>
      <c r="W211" s="25" t="str">
        <f>IF(ISNUMBER(AVERAGEIFS(Observed!W$2:W$3250,Observed!$A$2:$A$3250,$A211,Observed!$C$2:$C$3250,$C211)),AVERAGEIFS(Observed!W$2:W$3250,Observed!$A$2:$A$3250,$A211,Observed!$C$2:$C$3250,$C211),"")</f>
        <v/>
      </c>
      <c r="X211" s="25" t="str">
        <f>IF(ISNUMBER(AVERAGEIFS(Observed!X$2:X$3250,Observed!$A$2:$A$3250,$A211,Observed!$C$2:$C$3250,$C211)),AVERAGEIFS(Observed!X$2:X$3250,Observed!$A$2:$A$3250,$A211,Observed!$C$2:$C$3250,$C211),"")</f>
        <v/>
      </c>
      <c r="Y211" s="23" t="str">
        <f>IF(ISNUMBER(AVERAGEIFS(Observed!Y$2:Y$3250,Observed!$A$2:$A$3250,$A211,Observed!$C$2:$C$3250,$C211)),AVERAGEIFS(Observed!Y$2:Y$3250,Observed!$A$2:$A$3250,$A211,Observed!$C$2:$C$3250,$C211),"")</f>
        <v/>
      </c>
      <c r="Z211" s="23" t="str">
        <f>IF(ISNUMBER(AVERAGEIFS(Observed!Z$2:Z$3250,Observed!$A$2:$A$3250,$A211,Observed!$C$2:$C$3250,$C211)),AVERAGEIFS(Observed!Z$2:Z$3250,Observed!$A$2:$A$3250,$A211,Observed!$C$2:$C$3250,$C211),"")</f>
        <v/>
      </c>
      <c r="AA211" s="23" t="str">
        <f>IF(ISNUMBER(AVERAGEIFS(Observed!AA$2:AA$3250,Observed!$A$2:$A$3250,$A211,Observed!$C$2:$C$3250,$C211)),AVERAGEIFS(Observed!AA$2:AA$3250,Observed!$A$2:$A$3250,$A211,Observed!$C$2:$C$3250,$C211),"")</f>
        <v/>
      </c>
      <c r="AB211" s="23" t="str">
        <f>IF(ISNUMBER(AVERAGEIFS(Observed!AB$2:AB$3250,Observed!$A$2:$A$3250,$A211,Observed!$C$2:$C$3250,$C211)),AVERAGEIFS(Observed!AB$2:AB$3250,Observed!$A$2:$A$3250,$A211,Observed!$C$2:$C$3250,$C211),"")</f>
        <v/>
      </c>
      <c r="AC211" s="23" t="str">
        <f>IF(ISNUMBER(AVERAGEIFS(Observed!AC$2:AC$3250,Observed!$A$2:$A$3250,$A211,Observed!$C$2:$C$3250,$C211)),AVERAGEIFS(Observed!AC$2:AC$3250,Observed!$A$2:$A$3250,$A211,Observed!$C$2:$C$3250,$C211),"")</f>
        <v/>
      </c>
      <c r="AD211" s="23" t="str">
        <f>IF(ISNUMBER(AVERAGEIFS(Observed!AD$2:AD$3250,Observed!$A$2:$A$3250,$A211,Observed!$C$2:$C$3250,$C211)),AVERAGEIFS(Observed!AD$2:AD$3250,Observed!$A$2:$A$3250,$A211,Observed!$C$2:$C$3250,$C211),"")</f>
        <v/>
      </c>
      <c r="AE211" s="23" t="str">
        <f>IF(ISNUMBER(AVERAGEIFS(Observed!AE$2:AE$3250,Observed!$A$2:$A$3250,$A211,Observed!$C$2:$C$3250,$C211)),AVERAGEIFS(Observed!AE$2:AE$3250,Observed!$A$2:$A$3250,$A211,Observed!$C$2:$C$3250,$C211),"")</f>
        <v/>
      </c>
      <c r="AF211" s="23" t="str">
        <f>IF(ISNUMBER(AVERAGEIFS(Observed!AF$2:AF$3250,Observed!$A$2:$A$3250,$A211,Observed!$C$2:$C$3250,$C211)),AVERAGEIFS(Observed!AF$2:AF$3250,Observed!$A$2:$A$3250,$A211,Observed!$C$2:$C$3250,$C211),"")</f>
        <v/>
      </c>
      <c r="AG211" s="23" t="str">
        <f>IF(ISNUMBER(AVERAGEIFS(Observed!AG$2:AG$3250,Observed!$A$2:$A$3250,$A211,Observed!$C$2:$C$3250,$C211)),AVERAGEIFS(Observed!AG$2:AG$3250,Observed!$A$2:$A$3250,$A211,Observed!$C$2:$C$3250,$C211),"")</f>
        <v/>
      </c>
      <c r="AH211" s="24" t="str">
        <f>IF(ISNUMBER(AVERAGEIFS(Observed!AH$2:AH$3250,Observed!$A$2:$A$3250,$A211,Observed!$C$2:$C$3250,$C211)),AVERAGEIFS(Observed!AH$2:AH$3250,Observed!$A$2:$A$3250,$A211,Observed!$C$2:$C$3250,$C211),"")</f>
        <v/>
      </c>
      <c r="AI211" s="24" t="str">
        <f>IF(ISNUMBER(AVERAGEIFS(Observed!AI$2:AI$3250,Observed!$A$2:$A$3250,$A211,Observed!$C$2:$C$3250,$C211)),AVERAGEIFS(Observed!AI$2:AI$3250,Observed!$A$2:$A$3250,$A211,Observed!$C$2:$C$3250,$C211),"")</f>
        <v/>
      </c>
      <c r="AJ211" s="24" t="str">
        <f>IF(ISNUMBER(AVERAGEIFS(Observed!AJ$2:AJ$3250,Observed!$A$2:$A$3250,$A211,Observed!$C$2:$C$3250,$C211)),AVERAGEIFS(Observed!AJ$2:AJ$3250,Observed!$A$2:$A$3250,$A211,Observed!$C$2:$C$3250,$C211),"")</f>
        <v/>
      </c>
      <c r="AK211" s="23" t="str">
        <f>IF(ISNUMBER(AVERAGEIFS(Observed!AK$2:AK$3250,Observed!$A$2:$A$3250,$A211,Observed!$C$2:$C$3250,$C211)),AVERAGEIFS(Observed!AK$2:AK$3250,Observed!$A$2:$A$3250,$A211,Observed!$C$2:$C$3250,$C211),"")</f>
        <v/>
      </c>
      <c r="AL211" s="24" t="str">
        <f>IF(ISNUMBER(AVERAGEIFS(Observed!AL$2:AL$3250,Observed!$A$2:$A$3250,$A211,Observed!$C$2:$C$3250,$C211)),AVERAGEIFS(Observed!AL$2:AL$3250,Observed!$A$2:$A$3250,$A211,Observed!$C$2:$C$3250,$C211),"")</f>
        <v/>
      </c>
      <c r="AM211" s="24" t="str">
        <f>IF(ISNUMBER(AVERAGEIFS(Observed!AM$2:AM$3250,Observed!$A$2:$A$3250,$A211,Observed!$C$2:$C$3250,$C211)),AVERAGEIFS(Observed!AM$2:AM$3250,Observed!$A$2:$A$3250,$A211,Observed!$C$2:$C$3250,$C211),"")</f>
        <v/>
      </c>
      <c r="AN211" s="24" t="str">
        <f>IF(ISNUMBER(AVERAGEIFS(Observed!AN$2:AN$3250,Observed!$A$2:$A$3250,$A211,Observed!$C$2:$C$3250,$C211)),AVERAGEIFS(Observed!AN$2:AN$3250,Observed!$A$2:$A$3250,$A211,Observed!$C$2:$C$3250,$C211),"")</f>
        <v/>
      </c>
      <c r="AO211" s="24" t="str">
        <f>IF(ISNUMBER(AVERAGEIFS(Observed!AO$2:AO$3250,Observed!$A$2:$A$3250,$A211,Observed!$C$2:$C$3250,$C211)),AVERAGEIFS(Observed!AO$2:AO$3250,Observed!$A$2:$A$3250,$A211,Observed!$C$2:$C$3250,$C211),"")</f>
        <v/>
      </c>
      <c r="AP211" s="24" t="str">
        <f>IF(ISNUMBER(AVERAGEIFS(Observed!AP$2:AP$3250,Observed!$A$2:$A$3250,$A211,Observed!$C$2:$C$3250,$C211)),AVERAGEIFS(Observed!AP$2:AP$3250,Observed!$A$2:$A$3250,$A211,Observed!$C$2:$C$3250,$C211),"")</f>
        <v/>
      </c>
      <c r="AQ211" s="24" t="str">
        <f>IF(ISNUMBER(AVERAGEIFS(Observed!AQ$2:AQ$3250,Observed!$A$2:$A$3250,$A211,Observed!$C$2:$C$3250,$C211)),AVERAGEIFS(Observed!AQ$2:AQ$3250,Observed!$A$2:$A$3250,$A211,Observed!$C$2:$C$3250,$C211),"")</f>
        <v/>
      </c>
      <c r="AR211" s="24" t="str">
        <f>IF(ISNUMBER(AVERAGEIFS(Observed!AR$2:AR$3250,Observed!$A$2:$A$3250,$A211,Observed!$C$2:$C$3250,$C211)),AVERAGEIFS(Observed!AR$2:AR$3250,Observed!$A$2:$A$3250,$A211,Observed!$C$2:$C$3250,$C211),"")</f>
        <v/>
      </c>
      <c r="AS211" s="23" t="str">
        <f>IF(ISNUMBER(AVERAGEIFS(Observed!AS$2:AS$3250,Observed!$A$2:$A$3250,$A211,Observed!$C$2:$C$3250,$C211)),AVERAGEIFS(Observed!AS$2:AS$3250,Observed!$A$2:$A$3250,$A211,Observed!$C$2:$C$3250,$C211),"")</f>
        <v/>
      </c>
      <c r="AT211" s="24" t="str">
        <f>IF(ISNUMBER(AVERAGEIFS(Observed!AT$2:AT$3250,Observed!$A$2:$A$3250,$A211,Observed!$C$2:$C$3250,$C211)),AVERAGEIFS(Observed!AT$2:AT$3250,Observed!$A$2:$A$3250,$A211,Observed!$C$2:$C$3250,$C211),"")</f>
        <v/>
      </c>
      <c r="AU211" s="23" t="str">
        <f>IF(ISNUMBER(AVERAGEIFS(Observed!AU$2:AU$3250,Observed!$A$2:$A$3250,$A211,Observed!$C$2:$C$3250,$C211)),AVERAGEIFS(Observed!AU$2:AU$3250,Observed!$A$2:$A$3250,$A211,Observed!$C$2:$C$3250,$C211),"")</f>
        <v/>
      </c>
      <c r="AV211" s="23" t="str">
        <f>IF(ISNUMBER(AVERAGEIFS(Observed!AV$2:AV$3250,Observed!$A$2:$A$3250,$A211,Observed!$C$2:$C$3250,$C211)),AVERAGEIFS(Observed!AV$2:AV$3250,Observed!$A$2:$A$3250,$A211,Observed!$C$2:$C$3250,$C211),"")</f>
        <v/>
      </c>
      <c r="AW211" s="2">
        <f>COUNTIFS(Observed!$A$2:$A$3250,$A211,Observed!$C$2:$C$3250,$C211)</f>
        <v>3</v>
      </c>
      <c r="AX211" s="2">
        <f t="shared" si="3"/>
        <v>1</v>
      </c>
    </row>
    <row r="212" spans="1:50" x14ac:dyDescent="0.25">
      <c r="A212" s="4" t="s">
        <v>117</v>
      </c>
      <c r="B212" t="s">
        <v>24</v>
      </c>
      <c r="C212" s="3">
        <v>42324</v>
      </c>
      <c r="D212">
        <v>1</v>
      </c>
      <c r="E212">
        <v>0</v>
      </c>
      <c r="J212" s="2" t="s">
        <v>45</v>
      </c>
      <c r="K212" s="2" t="s">
        <v>22</v>
      </c>
      <c r="L212">
        <v>8</v>
      </c>
      <c r="M212" s="2" t="s">
        <v>116</v>
      </c>
      <c r="N212" s="22">
        <f>IF(ISNUMBER(AVERAGEIFS(Observed!N$2:N$3250,Observed!$A$2:$A$3250,$A212,Observed!$C$2:$C$3250,$C212)),AVERAGEIFS(Observed!N$2:N$3250,Observed!$A$2:$A$3250,$A212,Observed!$C$2:$C$3250,$C212),"")</f>
        <v>1749</v>
      </c>
      <c r="O212" s="23">
        <f>IF(ISNUMBER(AVERAGEIFS(Observed!O$2:O$3250,Observed!$A$2:$A$3250,$A212,Observed!$C$2:$C$3250,$C212)),AVERAGEIFS(Observed!O$2:O$3250,Observed!$A$2:$A$3250,$A212,Observed!$C$2:$C$3250,$C212),"")</f>
        <v>174.9</v>
      </c>
      <c r="P212" s="23" t="str">
        <f>IF(ISNUMBER(AVERAGEIFS(Observed!P$2:P$3250,Observed!$A$2:$A$3250,$A212,Observed!$C$2:$C$3250,$C212)),AVERAGEIFS(Observed!P$2:P$3250,Observed!$A$2:$A$3250,$A212,Observed!$C$2:$C$3250,$C212),"")</f>
        <v/>
      </c>
      <c r="Q212" s="23" t="str">
        <f>IF(ISNUMBER(AVERAGEIFS(Observed!Q$2:Q$3250,Observed!$A$2:$A$3250,$A212,Observed!$C$2:$C$3250,$C212)),AVERAGEIFS(Observed!Q$2:Q$3250,Observed!$A$2:$A$3250,$A212,Observed!$C$2:$C$3250,$C212),"")</f>
        <v/>
      </c>
      <c r="R212" s="23" t="str">
        <f>IF(ISNUMBER(AVERAGEIFS(Observed!R$2:R$3250,Observed!$A$2:$A$3250,$A212,Observed!$C$2:$C$3250,$C212)),AVERAGEIFS(Observed!R$2:R$3250,Observed!$A$2:$A$3250,$A212,Observed!$C$2:$C$3250,$C212),"")</f>
        <v/>
      </c>
      <c r="S212" s="24" t="str">
        <f>IF(ISNUMBER(AVERAGEIFS(Observed!S$2:S$3250,Observed!$A$2:$A$3250,$A212,Observed!$C$2:$C$3250,$C212)),AVERAGEIFS(Observed!S$2:S$3250,Observed!$A$2:$A$3250,$A212,Observed!$C$2:$C$3250,$C212),"")</f>
        <v/>
      </c>
      <c r="T212" s="24" t="str">
        <f>IF(ISNUMBER(AVERAGEIFS(Observed!T$2:T$3250,Observed!$A$2:$A$3250,$A212,Observed!$C$2:$C$3250,$C212)),AVERAGEIFS(Observed!T$2:T$3250,Observed!$A$2:$A$3250,$A212,Observed!$C$2:$C$3250,$C212),"")</f>
        <v/>
      </c>
      <c r="U212" s="24" t="str">
        <f>IF(ISNUMBER(AVERAGEIFS(Observed!U$2:U$3250,Observed!$A$2:$A$3250,$A212,Observed!$C$2:$C$3250,$C212)),AVERAGEIFS(Observed!U$2:U$3250,Observed!$A$2:$A$3250,$A212,Observed!$C$2:$C$3250,$C212),"")</f>
        <v/>
      </c>
      <c r="V212" s="23" t="str">
        <f>IF(ISNUMBER(AVERAGEIFS(Observed!V$2:V$3250,Observed!$A$2:$A$3250,$A212,Observed!$C$2:$C$3250,$C212)),AVERAGEIFS(Observed!V$2:V$3250,Observed!$A$2:$A$3250,$A212,Observed!$C$2:$C$3250,$C212),"")</f>
        <v/>
      </c>
      <c r="W212" s="25" t="str">
        <f>IF(ISNUMBER(AVERAGEIFS(Observed!W$2:W$3250,Observed!$A$2:$A$3250,$A212,Observed!$C$2:$C$3250,$C212)),AVERAGEIFS(Observed!W$2:W$3250,Observed!$A$2:$A$3250,$A212,Observed!$C$2:$C$3250,$C212),"")</f>
        <v/>
      </c>
      <c r="X212" s="25" t="str">
        <f>IF(ISNUMBER(AVERAGEIFS(Observed!X$2:X$3250,Observed!$A$2:$A$3250,$A212,Observed!$C$2:$C$3250,$C212)),AVERAGEIFS(Observed!X$2:X$3250,Observed!$A$2:$A$3250,$A212,Observed!$C$2:$C$3250,$C212),"")</f>
        <v/>
      </c>
      <c r="Y212" s="23" t="str">
        <f>IF(ISNUMBER(AVERAGEIFS(Observed!Y$2:Y$3250,Observed!$A$2:$A$3250,$A212,Observed!$C$2:$C$3250,$C212)),AVERAGEIFS(Observed!Y$2:Y$3250,Observed!$A$2:$A$3250,$A212,Observed!$C$2:$C$3250,$C212),"")</f>
        <v/>
      </c>
      <c r="Z212" s="23" t="str">
        <f>IF(ISNUMBER(AVERAGEIFS(Observed!Z$2:Z$3250,Observed!$A$2:$A$3250,$A212,Observed!$C$2:$C$3250,$C212)),AVERAGEIFS(Observed!Z$2:Z$3250,Observed!$A$2:$A$3250,$A212,Observed!$C$2:$C$3250,$C212),"")</f>
        <v/>
      </c>
      <c r="AA212" s="23" t="str">
        <f>IF(ISNUMBER(AVERAGEIFS(Observed!AA$2:AA$3250,Observed!$A$2:$A$3250,$A212,Observed!$C$2:$C$3250,$C212)),AVERAGEIFS(Observed!AA$2:AA$3250,Observed!$A$2:$A$3250,$A212,Observed!$C$2:$C$3250,$C212),"")</f>
        <v/>
      </c>
      <c r="AB212" s="23" t="str">
        <f>IF(ISNUMBER(AVERAGEIFS(Observed!AB$2:AB$3250,Observed!$A$2:$A$3250,$A212,Observed!$C$2:$C$3250,$C212)),AVERAGEIFS(Observed!AB$2:AB$3250,Observed!$A$2:$A$3250,$A212,Observed!$C$2:$C$3250,$C212),"")</f>
        <v/>
      </c>
      <c r="AC212" s="23" t="str">
        <f>IF(ISNUMBER(AVERAGEIFS(Observed!AC$2:AC$3250,Observed!$A$2:$A$3250,$A212,Observed!$C$2:$C$3250,$C212)),AVERAGEIFS(Observed!AC$2:AC$3250,Observed!$A$2:$A$3250,$A212,Observed!$C$2:$C$3250,$C212),"")</f>
        <v/>
      </c>
      <c r="AD212" s="23" t="str">
        <f>IF(ISNUMBER(AVERAGEIFS(Observed!AD$2:AD$3250,Observed!$A$2:$A$3250,$A212,Observed!$C$2:$C$3250,$C212)),AVERAGEIFS(Observed!AD$2:AD$3250,Observed!$A$2:$A$3250,$A212,Observed!$C$2:$C$3250,$C212),"")</f>
        <v/>
      </c>
      <c r="AE212" s="23" t="str">
        <f>IF(ISNUMBER(AVERAGEIFS(Observed!AE$2:AE$3250,Observed!$A$2:$A$3250,$A212,Observed!$C$2:$C$3250,$C212)),AVERAGEIFS(Observed!AE$2:AE$3250,Observed!$A$2:$A$3250,$A212,Observed!$C$2:$C$3250,$C212),"")</f>
        <v/>
      </c>
      <c r="AF212" s="23" t="str">
        <f>IF(ISNUMBER(AVERAGEIFS(Observed!AF$2:AF$3250,Observed!$A$2:$A$3250,$A212,Observed!$C$2:$C$3250,$C212)),AVERAGEIFS(Observed!AF$2:AF$3250,Observed!$A$2:$A$3250,$A212,Observed!$C$2:$C$3250,$C212),"")</f>
        <v/>
      </c>
      <c r="AG212" s="23" t="str">
        <f>IF(ISNUMBER(AVERAGEIFS(Observed!AG$2:AG$3250,Observed!$A$2:$A$3250,$A212,Observed!$C$2:$C$3250,$C212)),AVERAGEIFS(Observed!AG$2:AG$3250,Observed!$A$2:$A$3250,$A212,Observed!$C$2:$C$3250,$C212),"")</f>
        <v/>
      </c>
      <c r="AH212" s="24" t="str">
        <f>IF(ISNUMBER(AVERAGEIFS(Observed!AH$2:AH$3250,Observed!$A$2:$A$3250,$A212,Observed!$C$2:$C$3250,$C212)),AVERAGEIFS(Observed!AH$2:AH$3250,Observed!$A$2:$A$3250,$A212,Observed!$C$2:$C$3250,$C212),"")</f>
        <v/>
      </c>
      <c r="AI212" s="24" t="str">
        <f>IF(ISNUMBER(AVERAGEIFS(Observed!AI$2:AI$3250,Observed!$A$2:$A$3250,$A212,Observed!$C$2:$C$3250,$C212)),AVERAGEIFS(Observed!AI$2:AI$3250,Observed!$A$2:$A$3250,$A212,Observed!$C$2:$C$3250,$C212),"")</f>
        <v/>
      </c>
      <c r="AJ212" s="24" t="str">
        <f>IF(ISNUMBER(AVERAGEIFS(Observed!AJ$2:AJ$3250,Observed!$A$2:$A$3250,$A212,Observed!$C$2:$C$3250,$C212)),AVERAGEIFS(Observed!AJ$2:AJ$3250,Observed!$A$2:$A$3250,$A212,Observed!$C$2:$C$3250,$C212),"")</f>
        <v/>
      </c>
      <c r="AK212" s="23" t="str">
        <f>IF(ISNUMBER(AVERAGEIFS(Observed!AK$2:AK$3250,Observed!$A$2:$A$3250,$A212,Observed!$C$2:$C$3250,$C212)),AVERAGEIFS(Observed!AK$2:AK$3250,Observed!$A$2:$A$3250,$A212,Observed!$C$2:$C$3250,$C212),"")</f>
        <v/>
      </c>
      <c r="AL212" s="24" t="str">
        <f>IF(ISNUMBER(AVERAGEIFS(Observed!AL$2:AL$3250,Observed!$A$2:$A$3250,$A212,Observed!$C$2:$C$3250,$C212)),AVERAGEIFS(Observed!AL$2:AL$3250,Observed!$A$2:$A$3250,$A212,Observed!$C$2:$C$3250,$C212),"")</f>
        <v/>
      </c>
      <c r="AM212" s="24" t="str">
        <f>IF(ISNUMBER(AVERAGEIFS(Observed!AM$2:AM$3250,Observed!$A$2:$A$3250,$A212,Observed!$C$2:$C$3250,$C212)),AVERAGEIFS(Observed!AM$2:AM$3250,Observed!$A$2:$A$3250,$A212,Observed!$C$2:$C$3250,$C212),"")</f>
        <v/>
      </c>
      <c r="AN212" s="24" t="str">
        <f>IF(ISNUMBER(AVERAGEIFS(Observed!AN$2:AN$3250,Observed!$A$2:$A$3250,$A212,Observed!$C$2:$C$3250,$C212)),AVERAGEIFS(Observed!AN$2:AN$3250,Observed!$A$2:$A$3250,$A212,Observed!$C$2:$C$3250,$C212),"")</f>
        <v/>
      </c>
      <c r="AO212" s="24" t="str">
        <f>IF(ISNUMBER(AVERAGEIFS(Observed!AO$2:AO$3250,Observed!$A$2:$A$3250,$A212,Observed!$C$2:$C$3250,$C212)),AVERAGEIFS(Observed!AO$2:AO$3250,Observed!$A$2:$A$3250,$A212,Observed!$C$2:$C$3250,$C212),"")</f>
        <v/>
      </c>
      <c r="AP212" s="24" t="str">
        <f>IF(ISNUMBER(AVERAGEIFS(Observed!AP$2:AP$3250,Observed!$A$2:$A$3250,$A212,Observed!$C$2:$C$3250,$C212)),AVERAGEIFS(Observed!AP$2:AP$3250,Observed!$A$2:$A$3250,$A212,Observed!$C$2:$C$3250,$C212),"")</f>
        <v/>
      </c>
      <c r="AQ212" s="24" t="str">
        <f>IF(ISNUMBER(AVERAGEIFS(Observed!AQ$2:AQ$3250,Observed!$A$2:$A$3250,$A212,Observed!$C$2:$C$3250,$C212)),AVERAGEIFS(Observed!AQ$2:AQ$3250,Observed!$A$2:$A$3250,$A212,Observed!$C$2:$C$3250,$C212),"")</f>
        <v/>
      </c>
      <c r="AR212" s="24" t="str">
        <f>IF(ISNUMBER(AVERAGEIFS(Observed!AR$2:AR$3250,Observed!$A$2:$A$3250,$A212,Observed!$C$2:$C$3250,$C212)),AVERAGEIFS(Observed!AR$2:AR$3250,Observed!$A$2:$A$3250,$A212,Observed!$C$2:$C$3250,$C212),"")</f>
        <v/>
      </c>
      <c r="AS212" s="23" t="str">
        <f>IF(ISNUMBER(AVERAGEIFS(Observed!AS$2:AS$3250,Observed!$A$2:$A$3250,$A212,Observed!$C$2:$C$3250,$C212)),AVERAGEIFS(Observed!AS$2:AS$3250,Observed!$A$2:$A$3250,$A212,Observed!$C$2:$C$3250,$C212),"")</f>
        <v/>
      </c>
      <c r="AT212" s="24" t="str">
        <f>IF(ISNUMBER(AVERAGEIFS(Observed!AT$2:AT$3250,Observed!$A$2:$A$3250,$A212,Observed!$C$2:$C$3250,$C212)),AVERAGEIFS(Observed!AT$2:AT$3250,Observed!$A$2:$A$3250,$A212,Observed!$C$2:$C$3250,$C212),"")</f>
        <v/>
      </c>
      <c r="AU212" s="23" t="str">
        <f>IF(ISNUMBER(AVERAGEIFS(Observed!AU$2:AU$3250,Observed!$A$2:$A$3250,$A212,Observed!$C$2:$C$3250,$C212)),AVERAGEIFS(Observed!AU$2:AU$3250,Observed!$A$2:$A$3250,$A212,Observed!$C$2:$C$3250,$C212),"")</f>
        <v/>
      </c>
      <c r="AV212" s="23" t="str">
        <f>IF(ISNUMBER(AVERAGEIFS(Observed!AV$2:AV$3250,Observed!$A$2:$A$3250,$A212,Observed!$C$2:$C$3250,$C212)),AVERAGEIFS(Observed!AV$2:AV$3250,Observed!$A$2:$A$3250,$A212,Observed!$C$2:$C$3250,$C212),"")</f>
        <v/>
      </c>
      <c r="AW212" s="2">
        <f>COUNTIFS(Observed!$A$2:$A$3250,$A212,Observed!$C$2:$C$3250,$C212)</f>
        <v>3</v>
      </c>
      <c r="AX212" s="2">
        <f t="shared" si="3"/>
        <v>1</v>
      </c>
    </row>
    <row r="213" spans="1:50" x14ac:dyDescent="0.25">
      <c r="A213" s="4" t="s">
        <v>118</v>
      </c>
      <c r="B213" t="s">
        <v>24</v>
      </c>
      <c r="C213" s="3">
        <v>42324</v>
      </c>
      <c r="D213">
        <v>1</v>
      </c>
      <c r="E213">
        <v>50</v>
      </c>
      <c r="J213" s="2" t="s">
        <v>45</v>
      </c>
      <c r="K213" s="2" t="s">
        <v>22</v>
      </c>
      <c r="L213">
        <v>8</v>
      </c>
      <c r="M213" s="2" t="s">
        <v>116</v>
      </c>
      <c r="N213" s="22">
        <f>IF(ISNUMBER(AVERAGEIFS(Observed!N$2:N$3250,Observed!$A$2:$A$3250,$A213,Observed!$C$2:$C$3250,$C213)),AVERAGEIFS(Observed!N$2:N$3250,Observed!$A$2:$A$3250,$A213,Observed!$C$2:$C$3250,$C213),"")</f>
        <v>1913.6666666666667</v>
      </c>
      <c r="O213" s="23">
        <f>IF(ISNUMBER(AVERAGEIFS(Observed!O$2:O$3250,Observed!$A$2:$A$3250,$A213,Observed!$C$2:$C$3250,$C213)),AVERAGEIFS(Observed!O$2:O$3250,Observed!$A$2:$A$3250,$A213,Observed!$C$2:$C$3250,$C213),"")</f>
        <v>191.36666666666667</v>
      </c>
      <c r="P213" s="23" t="str">
        <f>IF(ISNUMBER(AVERAGEIFS(Observed!P$2:P$3250,Observed!$A$2:$A$3250,$A213,Observed!$C$2:$C$3250,$C213)),AVERAGEIFS(Observed!P$2:P$3250,Observed!$A$2:$A$3250,$A213,Observed!$C$2:$C$3250,$C213),"")</f>
        <v/>
      </c>
      <c r="Q213" s="23" t="str">
        <f>IF(ISNUMBER(AVERAGEIFS(Observed!Q$2:Q$3250,Observed!$A$2:$A$3250,$A213,Observed!$C$2:$C$3250,$C213)),AVERAGEIFS(Observed!Q$2:Q$3250,Observed!$A$2:$A$3250,$A213,Observed!$C$2:$C$3250,$C213),"")</f>
        <v/>
      </c>
      <c r="R213" s="23" t="str">
        <f>IF(ISNUMBER(AVERAGEIFS(Observed!R$2:R$3250,Observed!$A$2:$A$3250,$A213,Observed!$C$2:$C$3250,$C213)),AVERAGEIFS(Observed!R$2:R$3250,Observed!$A$2:$A$3250,$A213,Observed!$C$2:$C$3250,$C213),"")</f>
        <v/>
      </c>
      <c r="S213" s="24" t="str">
        <f>IF(ISNUMBER(AVERAGEIFS(Observed!S$2:S$3250,Observed!$A$2:$A$3250,$A213,Observed!$C$2:$C$3250,$C213)),AVERAGEIFS(Observed!S$2:S$3250,Observed!$A$2:$A$3250,$A213,Observed!$C$2:$C$3250,$C213),"")</f>
        <v/>
      </c>
      <c r="T213" s="24" t="str">
        <f>IF(ISNUMBER(AVERAGEIFS(Observed!T$2:T$3250,Observed!$A$2:$A$3250,$A213,Observed!$C$2:$C$3250,$C213)),AVERAGEIFS(Observed!T$2:T$3250,Observed!$A$2:$A$3250,$A213,Observed!$C$2:$C$3250,$C213),"")</f>
        <v/>
      </c>
      <c r="U213" s="24" t="str">
        <f>IF(ISNUMBER(AVERAGEIFS(Observed!U$2:U$3250,Observed!$A$2:$A$3250,$A213,Observed!$C$2:$C$3250,$C213)),AVERAGEIFS(Observed!U$2:U$3250,Observed!$A$2:$A$3250,$A213,Observed!$C$2:$C$3250,$C213),"")</f>
        <v/>
      </c>
      <c r="V213" s="23" t="str">
        <f>IF(ISNUMBER(AVERAGEIFS(Observed!V$2:V$3250,Observed!$A$2:$A$3250,$A213,Observed!$C$2:$C$3250,$C213)),AVERAGEIFS(Observed!V$2:V$3250,Observed!$A$2:$A$3250,$A213,Observed!$C$2:$C$3250,$C213),"")</f>
        <v/>
      </c>
      <c r="W213" s="25" t="str">
        <f>IF(ISNUMBER(AVERAGEIFS(Observed!W$2:W$3250,Observed!$A$2:$A$3250,$A213,Observed!$C$2:$C$3250,$C213)),AVERAGEIFS(Observed!W$2:W$3250,Observed!$A$2:$A$3250,$A213,Observed!$C$2:$C$3250,$C213),"")</f>
        <v/>
      </c>
      <c r="X213" s="25" t="str">
        <f>IF(ISNUMBER(AVERAGEIFS(Observed!X$2:X$3250,Observed!$A$2:$A$3250,$A213,Observed!$C$2:$C$3250,$C213)),AVERAGEIFS(Observed!X$2:X$3250,Observed!$A$2:$A$3250,$A213,Observed!$C$2:$C$3250,$C213),"")</f>
        <v/>
      </c>
      <c r="Y213" s="23" t="str">
        <f>IF(ISNUMBER(AVERAGEIFS(Observed!Y$2:Y$3250,Observed!$A$2:$A$3250,$A213,Observed!$C$2:$C$3250,$C213)),AVERAGEIFS(Observed!Y$2:Y$3250,Observed!$A$2:$A$3250,$A213,Observed!$C$2:$C$3250,$C213),"")</f>
        <v/>
      </c>
      <c r="Z213" s="23" t="str">
        <f>IF(ISNUMBER(AVERAGEIFS(Observed!Z$2:Z$3250,Observed!$A$2:$A$3250,$A213,Observed!$C$2:$C$3250,$C213)),AVERAGEIFS(Observed!Z$2:Z$3250,Observed!$A$2:$A$3250,$A213,Observed!$C$2:$C$3250,$C213),"")</f>
        <v/>
      </c>
      <c r="AA213" s="23" t="str">
        <f>IF(ISNUMBER(AVERAGEIFS(Observed!AA$2:AA$3250,Observed!$A$2:$A$3250,$A213,Observed!$C$2:$C$3250,$C213)),AVERAGEIFS(Observed!AA$2:AA$3250,Observed!$A$2:$A$3250,$A213,Observed!$C$2:$C$3250,$C213),"")</f>
        <v/>
      </c>
      <c r="AB213" s="23" t="str">
        <f>IF(ISNUMBER(AVERAGEIFS(Observed!AB$2:AB$3250,Observed!$A$2:$A$3250,$A213,Observed!$C$2:$C$3250,$C213)),AVERAGEIFS(Observed!AB$2:AB$3250,Observed!$A$2:$A$3250,$A213,Observed!$C$2:$C$3250,$C213),"")</f>
        <v/>
      </c>
      <c r="AC213" s="23" t="str">
        <f>IF(ISNUMBER(AVERAGEIFS(Observed!AC$2:AC$3250,Observed!$A$2:$A$3250,$A213,Observed!$C$2:$C$3250,$C213)),AVERAGEIFS(Observed!AC$2:AC$3250,Observed!$A$2:$A$3250,$A213,Observed!$C$2:$C$3250,$C213),"")</f>
        <v/>
      </c>
      <c r="AD213" s="23" t="str">
        <f>IF(ISNUMBER(AVERAGEIFS(Observed!AD$2:AD$3250,Observed!$A$2:$A$3250,$A213,Observed!$C$2:$C$3250,$C213)),AVERAGEIFS(Observed!AD$2:AD$3250,Observed!$A$2:$A$3250,$A213,Observed!$C$2:$C$3250,$C213),"")</f>
        <v/>
      </c>
      <c r="AE213" s="23" t="str">
        <f>IF(ISNUMBER(AVERAGEIFS(Observed!AE$2:AE$3250,Observed!$A$2:$A$3250,$A213,Observed!$C$2:$C$3250,$C213)),AVERAGEIFS(Observed!AE$2:AE$3250,Observed!$A$2:$A$3250,$A213,Observed!$C$2:$C$3250,$C213),"")</f>
        <v/>
      </c>
      <c r="AF213" s="23" t="str">
        <f>IF(ISNUMBER(AVERAGEIFS(Observed!AF$2:AF$3250,Observed!$A$2:$A$3250,$A213,Observed!$C$2:$C$3250,$C213)),AVERAGEIFS(Observed!AF$2:AF$3250,Observed!$A$2:$A$3250,$A213,Observed!$C$2:$C$3250,$C213),"")</f>
        <v/>
      </c>
      <c r="AG213" s="23" t="str">
        <f>IF(ISNUMBER(AVERAGEIFS(Observed!AG$2:AG$3250,Observed!$A$2:$A$3250,$A213,Observed!$C$2:$C$3250,$C213)),AVERAGEIFS(Observed!AG$2:AG$3250,Observed!$A$2:$A$3250,$A213,Observed!$C$2:$C$3250,$C213),"")</f>
        <v/>
      </c>
      <c r="AH213" s="24" t="str">
        <f>IF(ISNUMBER(AVERAGEIFS(Observed!AH$2:AH$3250,Observed!$A$2:$A$3250,$A213,Observed!$C$2:$C$3250,$C213)),AVERAGEIFS(Observed!AH$2:AH$3250,Observed!$A$2:$A$3250,$A213,Observed!$C$2:$C$3250,$C213),"")</f>
        <v/>
      </c>
      <c r="AI213" s="24" t="str">
        <f>IF(ISNUMBER(AVERAGEIFS(Observed!AI$2:AI$3250,Observed!$A$2:$A$3250,$A213,Observed!$C$2:$C$3250,$C213)),AVERAGEIFS(Observed!AI$2:AI$3250,Observed!$A$2:$A$3250,$A213,Observed!$C$2:$C$3250,$C213),"")</f>
        <v/>
      </c>
      <c r="AJ213" s="24" t="str">
        <f>IF(ISNUMBER(AVERAGEIFS(Observed!AJ$2:AJ$3250,Observed!$A$2:$A$3250,$A213,Observed!$C$2:$C$3250,$C213)),AVERAGEIFS(Observed!AJ$2:AJ$3250,Observed!$A$2:$A$3250,$A213,Observed!$C$2:$C$3250,$C213),"")</f>
        <v/>
      </c>
      <c r="AK213" s="23" t="str">
        <f>IF(ISNUMBER(AVERAGEIFS(Observed!AK$2:AK$3250,Observed!$A$2:$A$3250,$A213,Observed!$C$2:$C$3250,$C213)),AVERAGEIFS(Observed!AK$2:AK$3250,Observed!$A$2:$A$3250,$A213,Observed!$C$2:$C$3250,$C213),"")</f>
        <v/>
      </c>
      <c r="AL213" s="24" t="str">
        <f>IF(ISNUMBER(AVERAGEIFS(Observed!AL$2:AL$3250,Observed!$A$2:$A$3250,$A213,Observed!$C$2:$C$3250,$C213)),AVERAGEIFS(Observed!AL$2:AL$3250,Observed!$A$2:$A$3250,$A213,Observed!$C$2:$C$3250,$C213),"")</f>
        <v/>
      </c>
      <c r="AM213" s="24" t="str">
        <f>IF(ISNUMBER(AVERAGEIFS(Observed!AM$2:AM$3250,Observed!$A$2:$A$3250,$A213,Observed!$C$2:$C$3250,$C213)),AVERAGEIFS(Observed!AM$2:AM$3250,Observed!$A$2:$A$3250,$A213,Observed!$C$2:$C$3250,$C213),"")</f>
        <v/>
      </c>
      <c r="AN213" s="24" t="str">
        <f>IF(ISNUMBER(AVERAGEIFS(Observed!AN$2:AN$3250,Observed!$A$2:$A$3250,$A213,Observed!$C$2:$C$3250,$C213)),AVERAGEIFS(Observed!AN$2:AN$3250,Observed!$A$2:$A$3250,$A213,Observed!$C$2:$C$3250,$C213),"")</f>
        <v/>
      </c>
      <c r="AO213" s="24" t="str">
        <f>IF(ISNUMBER(AVERAGEIFS(Observed!AO$2:AO$3250,Observed!$A$2:$A$3250,$A213,Observed!$C$2:$C$3250,$C213)),AVERAGEIFS(Observed!AO$2:AO$3250,Observed!$A$2:$A$3250,$A213,Observed!$C$2:$C$3250,$C213),"")</f>
        <v/>
      </c>
      <c r="AP213" s="24" t="str">
        <f>IF(ISNUMBER(AVERAGEIFS(Observed!AP$2:AP$3250,Observed!$A$2:$A$3250,$A213,Observed!$C$2:$C$3250,$C213)),AVERAGEIFS(Observed!AP$2:AP$3250,Observed!$A$2:$A$3250,$A213,Observed!$C$2:$C$3250,$C213),"")</f>
        <v/>
      </c>
      <c r="AQ213" s="24" t="str">
        <f>IF(ISNUMBER(AVERAGEIFS(Observed!AQ$2:AQ$3250,Observed!$A$2:$A$3250,$A213,Observed!$C$2:$C$3250,$C213)),AVERAGEIFS(Observed!AQ$2:AQ$3250,Observed!$A$2:$A$3250,$A213,Observed!$C$2:$C$3250,$C213),"")</f>
        <v/>
      </c>
      <c r="AR213" s="24" t="str">
        <f>IF(ISNUMBER(AVERAGEIFS(Observed!AR$2:AR$3250,Observed!$A$2:$A$3250,$A213,Observed!$C$2:$C$3250,$C213)),AVERAGEIFS(Observed!AR$2:AR$3250,Observed!$A$2:$A$3250,$A213,Observed!$C$2:$C$3250,$C213),"")</f>
        <v/>
      </c>
      <c r="AS213" s="23" t="str">
        <f>IF(ISNUMBER(AVERAGEIFS(Observed!AS$2:AS$3250,Observed!$A$2:$A$3250,$A213,Observed!$C$2:$C$3250,$C213)),AVERAGEIFS(Observed!AS$2:AS$3250,Observed!$A$2:$A$3250,$A213,Observed!$C$2:$C$3250,$C213),"")</f>
        <v/>
      </c>
      <c r="AT213" s="24" t="str">
        <f>IF(ISNUMBER(AVERAGEIFS(Observed!AT$2:AT$3250,Observed!$A$2:$A$3250,$A213,Observed!$C$2:$C$3250,$C213)),AVERAGEIFS(Observed!AT$2:AT$3250,Observed!$A$2:$A$3250,$A213,Observed!$C$2:$C$3250,$C213),"")</f>
        <v/>
      </c>
      <c r="AU213" s="23" t="str">
        <f>IF(ISNUMBER(AVERAGEIFS(Observed!AU$2:AU$3250,Observed!$A$2:$A$3250,$A213,Observed!$C$2:$C$3250,$C213)),AVERAGEIFS(Observed!AU$2:AU$3250,Observed!$A$2:$A$3250,$A213,Observed!$C$2:$C$3250,$C213),"")</f>
        <v/>
      </c>
      <c r="AV213" s="23" t="str">
        <f>IF(ISNUMBER(AVERAGEIFS(Observed!AV$2:AV$3250,Observed!$A$2:$A$3250,$A213,Observed!$C$2:$C$3250,$C213)),AVERAGEIFS(Observed!AV$2:AV$3250,Observed!$A$2:$A$3250,$A213,Observed!$C$2:$C$3250,$C213),"")</f>
        <v/>
      </c>
      <c r="AW213" s="2">
        <f>COUNTIFS(Observed!$A$2:$A$3250,$A213,Observed!$C$2:$C$3250,$C213)</f>
        <v>3</v>
      </c>
      <c r="AX213" s="2">
        <f t="shared" si="3"/>
        <v>1</v>
      </c>
    </row>
    <row r="214" spans="1:50" x14ac:dyDescent="0.25">
      <c r="A214" s="4" t="s">
        <v>119</v>
      </c>
      <c r="B214" t="s">
        <v>24</v>
      </c>
      <c r="C214" s="3">
        <v>42324</v>
      </c>
      <c r="D214">
        <v>1</v>
      </c>
      <c r="E214">
        <v>100</v>
      </c>
      <c r="J214" s="2" t="s">
        <v>45</v>
      </c>
      <c r="K214" s="2" t="s">
        <v>22</v>
      </c>
      <c r="L214">
        <v>8</v>
      </c>
      <c r="M214" s="2" t="s">
        <v>116</v>
      </c>
      <c r="N214" s="22">
        <f>IF(ISNUMBER(AVERAGEIFS(Observed!N$2:N$3250,Observed!$A$2:$A$3250,$A214,Observed!$C$2:$C$3250,$C214)),AVERAGEIFS(Observed!N$2:N$3250,Observed!$A$2:$A$3250,$A214,Observed!$C$2:$C$3250,$C214),"")</f>
        <v>2083.6666666666665</v>
      </c>
      <c r="O214" s="23">
        <f>IF(ISNUMBER(AVERAGEIFS(Observed!O$2:O$3250,Observed!$A$2:$A$3250,$A214,Observed!$C$2:$C$3250,$C214)),AVERAGEIFS(Observed!O$2:O$3250,Observed!$A$2:$A$3250,$A214,Observed!$C$2:$C$3250,$C214),"")</f>
        <v>208.36666666666667</v>
      </c>
      <c r="P214" s="23" t="str">
        <f>IF(ISNUMBER(AVERAGEIFS(Observed!P$2:P$3250,Observed!$A$2:$A$3250,$A214,Observed!$C$2:$C$3250,$C214)),AVERAGEIFS(Observed!P$2:P$3250,Observed!$A$2:$A$3250,$A214,Observed!$C$2:$C$3250,$C214),"")</f>
        <v/>
      </c>
      <c r="Q214" s="23" t="str">
        <f>IF(ISNUMBER(AVERAGEIFS(Observed!Q$2:Q$3250,Observed!$A$2:$A$3250,$A214,Observed!$C$2:$C$3250,$C214)),AVERAGEIFS(Observed!Q$2:Q$3250,Observed!$A$2:$A$3250,$A214,Observed!$C$2:$C$3250,$C214),"")</f>
        <v/>
      </c>
      <c r="R214" s="23" t="str">
        <f>IF(ISNUMBER(AVERAGEIFS(Observed!R$2:R$3250,Observed!$A$2:$A$3250,$A214,Observed!$C$2:$C$3250,$C214)),AVERAGEIFS(Observed!R$2:R$3250,Observed!$A$2:$A$3250,$A214,Observed!$C$2:$C$3250,$C214),"")</f>
        <v/>
      </c>
      <c r="S214" s="24" t="str">
        <f>IF(ISNUMBER(AVERAGEIFS(Observed!S$2:S$3250,Observed!$A$2:$A$3250,$A214,Observed!$C$2:$C$3250,$C214)),AVERAGEIFS(Observed!S$2:S$3250,Observed!$A$2:$A$3250,$A214,Observed!$C$2:$C$3250,$C214),"")</f>
        <v/>
      </c>
      <c r="T214" s="24" t="str">
        <f>IF(ISNUMBER(AVERAGEIFS(Observed!T$2:T$3250,Observed!$A$2:$A$3250,$A214,Observed!$C$2:$C$3250,$C214)),AVERAGEIFS(Observed!T$2:T$3250,Observed!$A$2:$A$3250,$A214,Observed!$C$2:$C$3250,$C214),"")</f>
        <v/>
      </c>
      <c r="U214" s="24" t="str">
        <f>IF(ISNUMBER(AVERAGEIFS(Observed!U$2:U$3250,Observed!$A$2:$A$3250,$A214,Observed!$C$2:$C$3250,$C214)),AVERAGEIFS(Observed!U$2:U$3250,Observed!$A$2:$A$3250,$A214,Observed!$C$2:$C$3250,$C214),"")</f>
        <v/>
      </c>
      <c r="V214" s="23" t="str">
        <f>IF(ISNUMBER(AVERAGEIFS(Observed!V$2:V$3250,Observed!$A$2:$A$3250,$A214,Observed!$C$2:$C$3250,$C214)),AVERAGEIFS(Observed!V$2:V$3250,Observed!$A$2:$A$3250,$A214,Observed!$C$2:$C$3250,$C214),"")</f>
        <v/>
      </c>
      <c r="W214" s="25" t="str">
        <f>IF(ISNUMBER(AVERAGEIFS(Observed!W$2:W$3250,Observed!$A$2:$A$3250,$A214,Observed!$C$2:$C$3250,$C214)),AVERAGEIFS(Observed!W$2:W$3250,Observed!$A$2:$A$3250,$A214,Observed!$C$2:$C$3250,$C214),"")</f>
        <v/>
      </c>
      <c r="X214" s="25" t="str">
        <f>IF(ISNUMBER(AVERAGEIFS(Observed!X$2:X$3250,Observed!$A$2:$A$3250,$A214,Observed!$C$2:$C$3250,$C214)),AVERAGEIFS(Observed!X$2:X$3250,Observed!$A$2:$A$3250,$A214,Observed!$C$2:$C$3250,$C214),"")</f>
        <v/>
      </c>
      <c r="Y214" s="23" t="str">
        <f>IF(ISNUMBER(AVERAGEIFS(Observed!Y$2:Y$3250,Observed!$A$2:$A$3250,$A214,Observed!$C$2:$C$3250,$C214)),AVERAGEIFS(Observed!Y$2:Y$3250,Observed!$A$2:$A$3250,$A214,Observed!$C$2:$C$3250,$C214),"")</f>
        <v/>
      </c>
      <c r="Z214" s="23" t="str">
        <f>IF(ISNUMBER(AVERAGEIFS(Observed!Z$2:Z$3250,Observed!$A$2:$A$3250,$A214,Observed!$C$2:$C$3250,$C214)),AVERAGEIFS(Observed!Z$2:Z$3250,Observed!$A$2:$A$3250,$A214,Observed!$C$2:$C$3250,$C214),"")</f>
        <v/>
      </c>
      <c r="AA214" s="23" t="str">
        <f>IF(ISNUMBER(AVERAGEIFS(Observed!AA$2:AA$3250,Observed!$A$2:$A$3250,$A214,Observed!$C$2:$C$3250,$C214)),AVERAGEIFS(Observed!AA$2:AA$3250,Observed!$A$2:$A$3250,$A214,Observed!$C$2:$C$3250,$C214),"")</f>
        <v/>
      </c>
      <c r="AB214" s="23" t="str">
        <f>IF(ISNUMBER(AVERAGEIFS(Observed!AB$2:AB$3250,Observed!$A$2:$A$3250,$A214,Observed!$C$2:$C$3250,$C214)),AVERAGEIFS(Observed!AB$2:AB$3250,Observed!$A$2:$A$3250,$A214,Observed!$C$2:$C$3250,$C214),"")</f>
        <v/>
      </c>
      <c r="AC214" s="23" t="str">
        <f>IF(ISNUMBER(AVERAGEIFS(Observed!AC$2:AC$3250,Observed!$A$2:$A$3250,$A214,Observed!$C$2:$C$3250,$C214)),AVERAGEIFS(Observed!AC$2:AC$3250,Observed!$A$2:$A$3250,$A214,Observed!$C$2:$C$3250,$C214),"")</f>
        <v/>
      </c>
      <c r="AD214" s="23" t="str">
        <f>IF(ISNUMBER(AVERAGEIFS(Observed!AD$2:AD$3250,Observed!$A$2:$A$3250,$A214,Observed!$C$2:$C$3250,$C214)),AVERAGEIFS(Observed!AD$2:AD$3250,Observed!$A$2:$A$3250,$A214,Observed!$C$2:$C$3250,$C214),"")</f>
        <v/>
      </c>
      <c r="AE214" s="23" t="str">
        <f>IF(ISNUMBER(AVERAGEIFS(Observed!AE$2:AE$3250,Observed!$A$2:$A$3250,$A214,Observed!$C$2:$C$3250,$C214)),AVERAGEIFS(Observed!AE$2:AE$3250,Observed!$A$2:$A$3250,$A214,Observed!$C$2:$C$3250,$C214),"")</f>
        <v/>
      </c>
      <c r="AF214" s="23" t="str">
        <f>IF(ISNUMBER(AVERAGEIFS(Observed!AF$2:AF$3250,Observed!$A$2:$A$3250,$A214,Observed!$C$2:$C$3250,$C214)),AVERAGEIFS(Observed!AF$2:AF$3250,Observed!$A$2:$A$3250,$A214,Observed!$C$2:$C$3250,$C214),"")</f>
        <v/>
      </c>
      <c r="AG214" s="23" t="str">
        <f>IF(ISNUMBER(AVERAGEIFS(Observed!AG$2:AG$3250,Observed!$A$2:$A$3250,$A214,Observed!$C$2:$C$3250,$C214)),AVERAGEIFS(Observed!AG$2:AG$3250,Observed!$A$2:$A$3250,$A214,Observed!$C$2:$C$3250,$C214),"")</f>
        <v/>
      </c>
      <c r="AH214" s="24" t="str">
        <f>IF(ISNUMBER(AVERAGEIFS(Observed!AH$2:AH$3250,Observed!$A$2:$A$3250,$A214,Observed!$C$2:$C$3250,$C214)),AVERAGEIFS(Observed!AH$2:AH$3250,Observed!$A$2:$A$3250,$A214,Observed!$C$2:$C$3250,$C214),"")</f>
        <v/>
      </c>
      <c r="AI214" s="24" t="str">
        <f>IF(ISNUMBER(AVERAGEIFS(Observed!AI$2:AI$3250,Observed!$A$2:$A$3250,$A214,Observed!$C$2:$C$3250,$C214)),AVERAGEIFS(Observed!AI$2:AI$3250,Observed!$A$2:$A$3250,$A214,Observed!$C$2:$C$3250,$C214),"")</f>
        <v/>
      </c>
      <c r="AJ214" s="24" t="str">
        <f>IF(ISNUMBER(AVERAGEIFS(Observed!AJ$2:AJ$3250,Observed!$A$2:$A$3250,$A214,Observed!$C$2:$C$3250,$C214)),AVERAGEIFS(Observed!AJ$2:AJ$3250,Observed!$A$2:$A$3250,$A214,Observed!$C$2:$C$3250,$C214),"")</f>
        <v/>
      </c>
      <c r="AK214" s="23" t="str">
        <f>IF(ISNUMBER(AVERAGEIFS(Observed!AK$2:AK$3250,Observed!$A$2:$A$3250,$A214,Observed!$C$2:$C$3250,$C214)),AVERAGEIFS(Observed!AK$2:AK$3250,Observed!$A$2:$A$3250,$A214,Observed!$C$2:$C$3250,$C214),"")</f>
        <v/>
      </c>
      <c r="AL214" s="24" t="str">
        <f>IF(ISNUMBER(AVERAGEIFS(Observed!AL$2:AL$3250,Observed!$A$2:$A$3250,$A214,Observed!$C$2:$C$3250,$C214)),AVERAGEIFS(Observed!AL$2:AL$3250,Observed!$A$2:$A$3250,$A214,Observed!$C$2:$C$3250,$C214),"")</f>
        <v/>
      </c>
      <c r="AM214" s="24" t="str">
        <f>IF(ISNUMBER(AVERAGEIFS(Observed!AM$2:AM$3250,Observed!$A$2:$A$3250,$A214,Observed!$C$2:$C$3250,$C214)),AVERAGEIFS(Observed!AM$2:AM$3250,Observed!$A$2:$A$3250,$A214,Observed!$C$2:$C$3250,$C214),"")</f>
        <v/>
      </c>
      <c r="AN214" s="24" t="str">
        <f>IF(ISNUMBER(AVERAGEIFS(Observed!AN$2:AN$3250,Observed!$A$2:$A$3250,$A214,Observed!$C$2:$C$3250,$C214)),AVERAGEIFS(Observed!AN$2:AN$3250,Observed!$A$2:$A$3250,$A214,Observed!$C$2:$C$3250,$C214),"")</f>
        <v/>
      </c>
      <c r="AO214" s="24" t="str">
        <f>IF(ISNUMBER(AVERAGEIFS(Observed!AO$2:AO$3250,Observed!$A$2:$A$3250,$A214,Observed!$C$2:$C$3250,$C214)),AVERAGEIFS(Observed!AO$2:AO$3250,Observed!$A$2:$A$3250,$A214,Observed!$C$2:$C$3250,$C214),"")</f>
        <v/>
      </c>
      <c r="AP214" s="24" t="str">
        <f>IF(ISNUMBER(AVERAGEIFS(Observed!AP$2:AP$3250,Observed!$A$2:$A$3250,$A214,Observed!$C$2:$C$3250,$C214)),AVERAGEIFS(Observed!AP$2:AP$3250,Observed!$A$2:$A$3250,$A214,Observed!$C$2:$C$3250,$C214),"")</f>
        <v/>
      </c>
      <c r="AQ214" s="24" t="str">
        <f>IF(ISNUMBER(AVERAGEIFS(Observed!AQ$2:AQ$3250,Observed!$A$2:$A$3250,$A214,Observed!$C$2:$C$3250,$C214)),AVERAGEIFS(Observed!AQ$2:AQ$3250,Observed!$A$2:$A$3250,$A214,Observed!$C$2:$C$3250,$C214),"")</f>
        <v/>
      </c>
      <c r="AR214" s="24" t="str">
        <f>IF(ISNUMBER(AVERAGEIFS(Observed!AR$2:AR$3250,Observed!$A$2:$A$3250,$A214,Observed!$C$2:$C$3250,$C214)),AVERAGEIFS(Observed!AR$2:AR$3250,Observed!$A$2:$A$3250,$A214,Observed!$C$2:$C$3250,$C214),"")</f>
        <v/>
      </c>
      <c r="AS214" s="23" t="str">
        <f>IF(ISNUMBER(AVERAGEIFS(Observed!AS$2:AS$3250,Observed!$A$2:$A$3250,$A214,Observed!$C$2:$C$3250,$C214)),AVERAGEIFS(Observed!AS$2:AS$3250,Observed!$A$2:$A$3250,$A214,Observed!$C$2:$C$3250,$C214),"")</f>
        <v/>
      </c>
      <c r="AT214" s="24" t="str">
        <f>IF(ISNUMBER(AVERAGEIFS(Observed!AT$2:AT$3250,Observed!$A$2:$A$3250,$A214,Observed!$C$2:$C$3250,$C214)),AVERAGEIFS(Observed!AT$2:AT$3250,Observed!$A$2:$A$3250,$A214,Observed!$C$2:$C$3250,$C214),"")</f>
        <v/>
      </c>
      <c r="AU214" s="23" t="str">
        <f>IF(ISNUMBER(AVERAGEIFS(Observed!AU$2:AU$3250,Observed!$A$2:$A$3250,$A214,Observed!$C$2:$C$3250,$C214)),AVERAGEIFS(Observed!AU$2:AU$3250,Observed!$A$2:$A$3250,$A214,Observed!$C$2:$C$3250,$C214),"")</f>
        <v/>
      </c>
      <c r="AV214" s="23" t="str">
        <f>IF(ISNUMBER(AVERAGEIFS(Observed!AV$2:AV$3250,Observed!$A$2:$A$3250,$A214,Observed!$C$2:$C$3250,$C214)),AVERAGEIFS(Observed!AV$2:AV$3250,Observed!$A$2:$A$3250,$A214,Observed!$C$2:$C$3250,$C214),"")</f>
        <v/>
      </c>
      <c r="AW214" s="2">
        <f>COUNTIFS(Observed!$A$2:$A$3250,$A214,Observed!$C$2:$C$3250,$C214)</f>
        <v>3</v>
      </c>
      <c r="AX214" s="2">
        <f t="shared" si="3"/>
        <v>1</v>
      </c>
    </row>
    <row r="215" spans="1:50" x14ac:dyDescent="0.25">
      <c r="A215" s="4" t="s">
        <v>120</v>
      </c>
      <c r="B215" t="s">
        <v>24</v>
      </c>
      <c r="C215" s="3">
        <v>42324</v>
      </c>
      <c r="D215">
        <v>1</v>
      </c>
      <c r="E215">
        <v>200</v>
      </c>
      <c r="J215" s="2" t="s">
        <v>45</v>
      </c>
      <c r="K215" s="2" t="s">
        <v>22</v>
      </c>
      <c r="L215">
        <v>8</v>
      </c>
      <c r="M215" s="2" t="s">
        <v>116</v>
      </c>
      <c r="N215" s="22">
        <f>IF(ISNUMBER(AVERAGEIFS(Observed!N$2:N$3250,Observed!$A$2:$A$3250,$A215,Observed!$C$2:$C$3250,$C215)),AVERAGEIFS(Observed!N$2:N$3250,Observed!$A$2:$A$3250,$A215,Observed!$C$2:$C$3250,$C215),"")</f>
        <v>2157.6666666666665</v>
      </c>
      <c r="O215" s="23">
        <f>IF(ISNUMBER(AVERAGEIFS(Observed!O$2:O$3250,Observed!$A$2:$A$3250,$A215,Observed!$C$2:$C$3250,$C215)),AVERAGEIFS(Observed!O$2:O$3250,Observed!$A$2:$A$3250,$A215,Observed!$C$2:$C$3250,$C215),"")</f>
        <v>215.76666666666665</v>
      </c>
      <c r="P215" s="23" t="str">
        <f>IF(ISNUMBER(AVERAGEIFS(Observed!P$2:P$3250,Observed!$A$2:$A$3250,$A215,Observed!$C$2:$C$3250,$C215)),AVERAGEIFS(Observed!P$2:P$3250,Observed!$A$2:$A$3250,$A215,Observed!$C$2:$C$3250,$C215),"")</f>
        <v/>
      </c>
      <c r="Q215" s="23" t="str">
        <f>IF(ISNUMBER(AVERAGEIFS(Observed!Q$2:Q$3250,Observed!$A$2:$A$3250,$A215,Observed!$C$2:$C$3250,$C215)),AVERAGEIFS(Observed!Q$2:Q$3250,Observed!$A$2:$A$3250,$A215,Observed!$C$2:$C$3250,$C215),"")</f>
        <v/>
      </c>
      <c r="R215" s="23" t="str">
        <f>IF(ISNUMBER(AVERAGEIFS(Observed!R$2:R$3250,Observed!$A$2:$A$3250,$A215,Observed!$C$2:$C$3250,$C215)),AVERAGEIFS(Observed!R$2:R$3250,Observed!$A$2:$A$3250,$A215,Observed!$C$2:$C$3250,$C215),"")</f>
        <v/>
      </c>
      <c r="S215" s="24" t="str">
        <f>IF(ISNUMBER(AVERAGEIFS(Observed!S$2:S$3250,Observed!$A$2:$A$3250,$A215,Observed!$C$2:$C$3250,$C215)),AVERAGEIFS(Observed!S$2:S$3250,Observed!$A$2:$A$3250,$A215,Observed!$C$2:$C$3250,$C215),"")</f>
        <v/>
      </c>
      <c r="T215" s="24" t="str">
        <f>IF(ISNUMBER(AVERAGEIFS(Observed!T$2:T$3250,Observed!$A$2:$A$3250,$A215,Observed!$C$2:$C$3250,$C215)),AVERAGEIFS(Observed!T$2:T$3250,Observed!$A$2:$A$3250,$A215,Observed!$C$2:$C$3250,$C215),"")</f>
        <v/>
      </c>
      <c r="U215" s="24" t="str">
        <f>IF(ISNUMBER(AVERAGEIFS(Observed!U$2:U$3250,Observed!$A$2:$A$3250,$A215,Observed!$C$2:$C$3250,$C215)),AVERAGEIFS(Observed!U$2:U$3250,Observed!$A$2:$A$3250,$A215,Observed!$C$2:$C$3250,$C215),"")</f>
        <v/>
      </c>
      <c r="V215" s="23" t="str">
        <f>IF(ISNUMBER(AVERAGEIFS(Observed!V$2:V$3250,Observed!$A$2:$A$3250,$A215,Observed!$C$2:$C$3250,$C215)),AVERAGEIFS(Observed!V$2:V$3250,Observed!$A$2:$A$3250,$A215,Observed!$C$2:$C$3250,$C215),"")</f>
        <v/>
      </c>
      <c r="W215" s="25" t="str">
        <f>IF(ISNUMBER(AVERAGEIFS(Observed!W$2:W$3250,Observed!$A$2:$A$3250,$A215,Observed!$C$2:$C$3250,$C215)),AVERAGEIFS(Observed!W$2:W$3250,Observed!$A$2:$A$3250,$A215,Observed!$C$2:$C$3250,$C215),"")</f>
        <v/>
      </c>
      <c r="X215" s="25" t="str">
        <f>IF(ISNUMBER(AVERAGEIFS(Observed!X$2:X$3250,Observed!$A$2:$A$3250,$A215,Observed!$C$2:$C$3250,$C215)),AVERAGEIFS(Observed!X$2:X$3250,Observed!$A$2:$A$3250,$A215,Observed!$C$2:$C$3250,$C215),"")</f>
        <v/>
      </c>
      <c r="Y215" s="23" t="str">
        <f>IF(ISNUMBER(AVERAGEIFS(Observed!Y$2:Y$3250,Observed!$A$2:$A$3250,$A215,Observed!$C$2:$C$3250,$C215)),AVERAGEIFS(Observed!Y$2:Y$3250,Observed!$A$2:$A$3250,$A215,Observed!$C$2:$C$3250,$C215),"")</f>
        <v/>
      </c>
      <c r="Z215" s="23" t="str">
        <f>IF(ISNUMBER(AVERAGEIFS(Observed!Z$2:Z$3250,Observed!$A$2:$A$3250,$A215,Observed!$C$2:$C$3250,$C215)),AVERAGEIFS(Observed!Z$2:Z$3250,Observed!$A$2:$A$3250,$A215,Observed!$C$2:$C$3250,$C215),"")</f>
        <v/>
      </c>
      <c r="AA215" s="23" t="str">
        <f>IF(ISNUMBER(AVERAGEIFS(Observed!AA$2:AA$3250,Observed!$A$2:$A$3250,$A215,Observed!$C$2:$C$3250,$C215)),AVERAGEIFS(Observed!AA$2:AA$3250,Observed!$A$2:$A$3250,$A215,Observed!$C$2:$C$3250,$C215),"")</f>
        <v/>
      </c>
      <c r="AB215" s="23" t="str">
        <f>IF(ISNUMBER(AVERAGEIFS(Observed!AB$2:AB$3250,Observed!$A$2:$A$3250,$A215,Observed!$C$2:$C$3250,$C215)),AVERAGEIFS(Observed!AB$2:AB$3250,Observed!$A$2:$A$3250,$A215,Observed!$C$2:$C$3250,$C215),"")</f>
        <v/>
      </c>
      <c r="AC215" s="23" t="str">
        <f>IF(ISNUMBER(AVERAGEIFS(Observed!AC$2:AC$3250,Observed!$A$2:$A$3250,$A215,Observed!$C$2:$C$3250,$C215)),AVERAGEIFS(Observed!AC$2:AC$3250,Observed!$A$2:$A$3250,$A215,Observed!$C$2:$C$3250,$C215),"")</f>
        <v/>
      </c>
      <c r="AD215" s="23" t="str">
        <f>IF(ISNUMBER(AVERAGEIFS(Observed!AD$2:AD$3250,Observed!$A$2:$A$3250,$A215,Observed!$C$2:$C$3250,$C215)),AVERAGEIFS(Observed!AD$2:AD$3250,Observed!$A$2:$A$3250,$A215,Observed!$C$2:$C$3250,$C215),"")</f>
        <v/>
      </c>
      <c r="AE215" s="23" t="str">
        <f>IF(ISNUMBER(AVERAGEIFS(Observed!AE$2:AE$3250,Observed!$A$2:$A$3250,$A215,Observed!$C$2:$C$3250,$C215)),AVERAGEIFS(Observed!AE$2:AE$3250,Observed!$A$2:$A$3250,$A215,Observed!$C$2:$C$3250,$C215),"")</f>
        <v/>
      </c>
      <c r="AF215" s="23" t="str">
        <f>IF(ISNUMBER(AVERAGEIFS(Observed!AF$2:AF$3250,Observed!$A$2:$A$3250,$A215,Observed!$C$2:$C$3250,$C215)),AVERAGEIFS(Observed!AF$2:AF$3250,Observed!$A$2:$A$3250,$A215,Observed!$C$2:$C$3250,$C215),"")</f>
        <v/>
      </c>
      <c r="AG215" s="23" t="str">
        <f>IF(ISNUMBER(AVERAGEIFS(Observed!AG$2:AG$3250,Observed!$A$2:$A$3250,$A215,Observed!$C$2:$C$3250,$C215)),AVERAGEIFS(Observed!AG$2:AG$3250,Observed!$A$2:$A$3250,$A215,Observed!$C$2:$C$3250,$C215),"")</f>
        <v/>
      </c>
      <c r="AH215" s="24" t="str">
        <f>IF(ISNUMBER(AVERAGEIFS(Observed!AH$2:AH$3250,Observed!$A$2:$A$3250,$A215,Observed!$C$2:$C$3250,$C215)),AVERAGEIFS(Observed!AH$2:AH$3250,Observed!$A$2:$A$3250,$A215,Observed!$C$2:$C$3250,$C215),"")</f>
        <v/>
      </c>
      <c r="AI215" s="24" t="str">
        <f>IF(ISNUMBER(AVERAGEIFS(Observed!AI$2:AI$3250,Observed!$A$2:$A$3250,$A215,Observed!$C$2:$C$3250,$C215)),AVERAGEIFS(Observed!AI$2:AI$3250,Observed!$A$2:$A$3250,$A215,Observed!$C$2:$C$3250,$C215),"")</f>
        <v/>
      </c>
      <c r="AJ215" s="24" t="str">
        <f>IF(ISNUMBER(AVERAGEIFS(Observed!AJ$2:AJ$3250,Observed!$A$2:$A$3250,$A215,Observed!$C$2:$C$3250,$C215)),AVERAGEIFS(Observed!AJ$2:AJ$3250,Observed!$A$2:$A$3250,$A215,Observed!$C$2:$C$3250,$C215),"")</f>
        <v/>
      </c>
      <c r="AK215" s="23" t="str">
        <f>IF(ISNUMBER(AVERAGEIFS(Observed!AK$2:AK$3250,Observed!$A$2:$A$3250,$A215,Observed!$C$2:$C$3250,$C215)),AVERAGEIFS(Observed!AK$2:AK$3250,Observed!$A$2:$A$3250,$A215,Observed!$C$2:$C$3250,$C215),"")</f>
        <v/>
      </c>
      <c r="AL215" s="24" t="str">
        <f>IF(ISNUMBER(AVERAGEIFS(Observed!AL$2:AL$3250,Observed!$A$2:$A$3250,$A215,Observed!$C$2:$C$3250,$C215)),AVERAGEIFS(Observed!AL$2:AL$3250,Observed!$A$2:$A$3250,$A215,Observed!$C$2:$C$3250,$C215),"")</f>
        <v/>
      </c>
      <c r="AM215" s="24" t="str">
        <f>IF(ISNUMBER(AVERAGEIFS(Observed!AM$2:AM$3250,Observed!$A$2:$A$3250,$A215,Observed!$C$2:$C$3250,$C215)),AVERAGEIFS(Observed!AM$2:AM$3250,Observed!$A$2:$A$3250,$A215,Observed!$C$2:$C$3250,$C215),"")</f>
        <v/>
      </c>
      <c r="AN215" s="24" t="str">
        <f>IF(ISNUMBER(AVERAGEIFS(Observed!AN$2:AN$3250,Observed!$A$2:$A$3250,$A215,Observed!$C$2:$C$3250,$C215)),AVERAGEIFS(Observed!AN$2:AN$3250,Observed!$A$2:$A$3250,$A215,Observed!$C$2:$C$3250,$C215),"")</f>
        <v/>
      </c>
      <c r="AO215" s="24" t="str">
        <f>IF(ISNUMBER(AVERAGEIFS(Observed!AO$2:AO$3250,Observed!$A$2:$A$3250,$A215,Observed!$C$2:$C$3250,$C215)),AVERAGEIFS(Observed!AO$2:AO$3250,Observed!$A$2:$A$3250,$A215,Observed!$C$2:$C$3250,$C215),"")</f>
        <v/>
      </c>
      <c r="AP215" s="24" t="str">
        <f>IF(ISNUMBER(AVERAGEIFS(Observed!AP$2:AP$3250,Observed!$A$2:$A$3250,$A215,Observed!$C$2:$C$3250,$C215)),AVERAGEIFS(Observed!AP$2:AP$3250,Observed!$A$2:$A$3250,$A215,Observed!$C$2:$C$3250,$C215),"")</f>
        <v/>
      </c>
      <c r="AQ215" s="24" t="str">
        <f>IF(ISNUMBER(AVERAGEIFS(Observed!AQ$2:AQ$3250,Observed!$A$2:$A$3250,$A215,Observed!$C$2:$C$3250,$C215)),AVERAGEIFS(Observed!AQ$2:AQ$3250,Observed!$A$2:$A$3250,$A215,Observed!$C$2:$C$3250,$C215),"")</f>
        <v/>
      </c>
      <c r="AR215" s="24" t="str">
        <f>IF(ISNUMBER(AVERAGEIFS(Observed!AR$2:AR$3250,Observed!$A$2:$A$3250,$A215,Observed!$C$2:$C$3250,$C215)),AVERAGEIFS(Observed!AR$2:AR$3250,Observed!$A$2:$A$3250,$A215,Observed!$C$2:$C$3250,$C215),"")</f>
        <v/>
      </c>
      <c r="AS215" s="23" t="str">
        <f>IF(ISNUMBER(AVERAGEIFS(Observed!AS$2:AS$3250,Observed!$A$2:$A$3250,$A215,Observed!$C$2:$C$3250,$C215)),AVERAGEIFS(Observed!AS$2:AS$3250,Observed!$A$2:$A$3250,$A215,Observed!$C$2:$C$3250,$C215),"")</f>
        <v/>
      </c>
      <c r="AT215" s="24" t="str">
        <f>IF(ISNUMBER(AVERAGEIFS(Observed!AT$2:AT$3250,Observed!$A$2:$A$3250,$A215,Observed!$C$2:$C$3250,$C215)),AVERAGEIFS(Observed!AT$2:AT$3250,Observed!$A$2:$A$3250,$A215,Observed!$C$2:$C$3250,$C215),"")</f>
        <v/>
      </c>
      <c r="AU215" s="23" t="str">
        <f>IF(ISNUMBER(AVERAGEIFS(Observed!AU$2:AU$3250,Observed!$A$2:$A$3250,$A215,Observed!$C$2:$C$3250,$C215)),AVERAGEIFS(Observed!AU$2:AU$3250,Observed!$A$2:$A$3250,$A215,Observed!$C$2:$C$3250,$C215),"")</f>
        <v/>
      </c>
      <c r="AV215" s="23" t="str">
        <f>IF(ISNUMBER(AVERAGEIFS(Observed!AV$2:AV$3250,Observed!$A$2:$A$3250,$A215,Observed!$C$2:$C$3250,$C215)),AVERAGEIFS(Observed!AV$2:AV$3250,Observed!$A$2:$A$3250,$A215,Observed!$C$2:$C$3250,$C215),"")</f>
        <v/>
      </c>
      <c r="AW215" s="2">
        <f>COUNTIFS(Observed!$A$2:$A$3250,$A215,Observed!$C$2:$C$3250,$C215)</f>
        <v>3</v>
      </c>
      <c r="AX215" s="2">
        <f t="shared" si="3"/>
        <v>1</v>
      </c>
    </row>
    <row r="216" spans="1:50" x14ac:dyDescent="0.25">
      <c r="A216" s="4" t="s">
        <v>121</v>
      </c>
      <c r="B216" t="s">
        <v>24</v>
      </c>
      <c r="C216" s="3">
        <v>42324</v>
      </c>
      <c r="D216">
        <v>1</v>
      </c>
      <c r="E216">
        <v>350</v>
      </c>
      <c r="J216" s="2" t="s">
        <v>45</v>
      </c>
      <c r="K216" s="2" t="s">
        <v>22</v>
      </c>
      <c r="L216">
        <v>8</v>
      </c>
      <c r="M216" s="2" t="s">
        <v>116</v>
      </c>
      <c r="N216" s="22">
        <f>IF(ISNUMBER(AVERAGEIFS(Observed!N$2:N$3250,Observed!$A$2:$A$3250,$A216,Observed!$C$2:$C$3250,$C216)),AVERAGEIFS(Observed!N$2:N$3250,Observed!$A$2:$A$3250,$A216,Observed!$C$2:$C$3250,$C216),"")</f>
        <v>2084.6666666666665</v>
      </c>
      <c r="O216" s="23">
        <f>IF(ISNUMBER(AVERAGEIFS(Observed!O$2:O$3250,Observed!$A$2:$A$3250,$A216,Observed!$C$2:$C$3250,$C216)),AVERAGEIFS(Observed!O$2:O$3250,Observed!$A$2:$A$3250,$A216,Observed!$C$2:$C$3250,$C216),"")</f>
        <v>208.46666666666667</v>
      </c>
      <c r="P216" s="23" t="str">
        <f>IF(ISNUMBER(AVERAGEIFS(Observed!P$2:P$3250,Observed!$A$2:$A$3250,$A216,Observed!$C$2:$C$3250,$C216)),AVERAGEIFS(Observed!P$2:P$3250,Observed!$A$2:$A$3250,$A216,Observed!$C$2:$C$3250,$C216),"")</f>
        <v/>
      </c>
      <c r="Q216" s="23" t="str">
        <f>IF(ISNUMBER(AVERAGEIFS(Observed!Q$2:Q$3250,Observed!$A$2:$A$3250,$A216,Observed!$C$2:$C$3250,$C216)),AVERAGEIFS(Observed!Q$2:Q$3250,Observed!$A$2:$A$3250,$A216,Observed!$C$2:$C$3250,$C216),"")</f>
        <v/>
      </c>
      <c r="R216" s="23" t="str">
        <f>IF(ISNUMBER(AVERAGEIFS(Observed!R$2:R$3250,Observed!$A$2:$A$3250,$A216,Observed!$C$2:$C$3250,$C216)),AVERAGEIFS(Observed!R$2:R$3250,Observed!$A$2:$A$3250,$A216,Observed!$C$2:$C$3250,$C216),"")</f>
        <v/>
      </c>
      <c r="S216" s="24" t="str">
        <f>IF(ISNUMBER(AVERAGEIFS(Observed!S$2:S$3250,Observed!$A$2:$A$3250,$A216,Observed!$C$2:$C$3250,$C216)),AVERAGEIFS(Observed!S$2:S$3250,Observed!$A$2:$A$3250,$A216,Observed!$C$2:$C$3250,$C216),"")</f>
        <v/>
      </c>
      <c r="T216" s="24" t="str">
        <f>IF(ISNUMBER(AVERAGEIFS(Observed!T$2:T$3250,Observed!$A$2:$A$3250,$A216,Observed!$C$2:$C$3250,$C216)),AVERAGEIFS(Observed!T$2:T$3250,Observed!$A$2:$A$3250,$A216,Observed!$C$2:$C$3250,$C216),"")</f>
        <v/>
      </c>
      <c r="U216" s="24" t="str">
        <f>IF(ISNUMBER(AVERAGEIFS(Observed!U$2:U$3250,Observed!$A$2:$A$3250,$A216,Observed!$C$2:$C$3250,$C216)),AVERAGEIFS(Observed!U$2:U$3250,Observed!$A$2:$A$3250,$A216,Observed!$C$2:$C$3250,$C216),"")</f>
        <v/>
      </c>
      <c r="V216" s="23" t="str">
        <f>IF(ISNUMBER(AVERAGEIFS(Observed!V$2:V$3250,Observed!$A$2:$A$3250,$A216,Observed!$C$2:$C$3250,$C216)),AVERAGEIFS(Observed!V$2:V$3250,Observed!$A$2:$A$3250,$A216,Observed!$C$2:$C$3250,$C216),"")</f>
        <v/>
      </c>
      <c r="W216" s="25" t="str">
        <f>IF(ISNUMBER(AVERAGEIFS(Observed!W$2:W$3250,Observed!$A$2:$A$3250,$A216,Observed!$C$2:$C$3250,$C216)),AVERAGEIFS(Observed!W$2:W$3250,Observed!$A$2:$A$3250,$A216,Observed!$C$2:$C$3250,$C216),"")</f>
        <v/>
      </c>
      <c r="X216" s="25" t="str">
        <f>IF(ISNUMBER(AVERAGEIFS(Observed!X$2:X$3250,Observed!$A$2:$A$3250,$A216,Observed!$C$2:$C$3250,$C216)),AVERAGEIFS(Observed!X$2:X$3250,Observed!$A$2:$A$3250,$A216,Observed!$C$2:$C$3250,$C216),"")</f>
        <v/>
      </c>
      <c r="Y216" s="23" t="str">
        <f>IF(ISNUMBER(AVERAGEIFS(Observed!Y$2:Y$3250,Observed!$A$2:$A$3250,$A216,Observed!$C$2:$C$3250,$C216)),AVERAGEIFS(Observed!Y$2:Y$3250,Observed!$A$2:$A$3250,$A216,Observed!$C$2:$C$3250,$C216),"")</f>
        <v/>
      </c>
      <c r="Z216" s="23" t="str">
        <f>IF(ISNUMBER(AVERAGEIFS(Observed!Z$2:Z$3250,Observed!$A$2:$A$3250,$A216,Observed!$C$2:$C$3250,$C216)),AVERAGEIFS(Observed!Z$2:Z$3250,Observed!$A$2:$A$3250,$A216,Observed!$C$2:$C$3250,$C216),"")</f>
        <v/>
      </c>
      <c r="AA216" s="23" t="str">
        <f>IF(ISNUMBER(AVERAGEIFS(Observed!AA$2:AA$3250,Observed!$A$2:$A$3250,$A216,Observed!$C$2:$C$3250,$C216)),AVERAGEIFS(Observed!AA$2:AA$3250,Observed!$A$2:$A$3250,$A216,Observed!$C$2:$C$3250,$C216),"")</f>
        <v/>
      </c>
      <c r="AB216" s="23" t="str">
        <f>IF(ISNUMBER(AVERAGEIFS(Observed!AB$2:AB$3250,Observed!$A$2:$A$3250,$A216,Observed!$C$2:$C$3250,$C216)),AVERAGEIFS(Observed!AB$2:AB$3250,Observed!$A$2:$A$3250,$A216,Observed!$C$2:$C$3250,$C216),"")</f>
        <v/>
      </c>
      <c r="AC216" s="23" t="str">
        <f>IF(ISNUMBER(AVERAGEIFS(Observed!AC$2:AC$3250,Observed!$A$2:$A$3250,$A216,Observed!$C$2:$C$3250,$C216)),AVERAGEIFS(Observed!AC$2:AC$3250,Observed!$A$2:$A$3250,$A216,Observed!$C$2:$C$3250,$C216),"")</f>
        <v/>
      </c>
      <c r="AD216" s="23" t="str">
        <f>IF(ISNUMBER(AVERAGEIFS(Observed!AD$2:AD$3250,Observed!$A$2:$A$3250,$A216,Observed!$C$2:$C$3250,$C216)),AVERAGEIFS(Observed!AD$2:AD$3250,Observed!$A$2:$A$3250,$A216,Observed!$C$2:$C$3250,$C216),"")</f>
        <v/>
      </c>
      <c r="AE216" s="23" t="str">
        <f>IF(ISNUMBER(AVERAGEIFS(Observed!AE$2:AE$3250,Observed!$A$2:$A$3250,$A216,Observed!$C$2:$C$3250,$C216)),AVERAGEIFS(Observed!AE$2:AE$3250,Observed!$A$2:$A$3250,$A216,Observed!$C$2:$C$3250,$C216),"")</f>
        <v/>
      </c>
      <c r="AF216" s="23" t="str">
        <f>IF(ISNUMBER(AVERAGEIFS(Observed!AF$2:AF$3250,Observed!$A$2:$A$3250,$A216,Observed!$C$2:$C$3250,$C216)),AVERAGEIFS(Observed!AF$2:AF$3250,Observed!$A$2:$A$3250,$A216,Observed!$C$2:$C$3250,$C216),"")</f>
        <v/>
      </c>
      <c r="AG216" s="23" t="str">
        <f>IF(ISNUMBER(AVERAGEIFS(Observed!AG$2:AG$3250,Observed!$A$2:$A$3250,$A216,Observed!$C$2:$C$3250,$C216)),AVERAGEIFS(Observed!AG$2:AG$3250,Observed!$A$2:$A$3250,$A216,Observed!$C$2:$C$3250,$C216),"")</f>
        <v/>
      </c>
      <c r="AH216" s="24" t="str">
        <f>IF(ISNUMBER(AVERAGEIFS(Observed!AH$2:AH$3250,Observed!$A$2:$A$3250,$A216,Observed!$C$2:$C$3250,$C216)),AVERAGEIFS(Observed!AH$2:AH$3250,Observed!$A$2:$A$3250,$A216,Observed!$C$2:$C$3250,$C216),"")</f>
        <v/>
      </c>
      <c r="AI216" s="24" t="str">
        <f>IF(ISNUMBER(AVERAGEIFS(Observed!AI$2:AI$3250,Observed!$A$2:$A$3250,$A216,Observed!$C$2:$C$3250,$C216)),AVERAGEIFS(Observed!AI$2:AI$3250,Observed!$A$2:$A$3250,$A216,Observed!$C$2:$C$3250,$C216),"")</f>
        <v/>
      </c>
      <c r="AJ216" s="24" t="str">
        <f>IF(ISNUMBER(AVERAGEIFS(Observed!AJ$2:AJ$3250,Observed!$A$2:$A$3250,$A216,Observed!$C$2:$C$3250,$C216)),AVERAGEIFS(Observed!AJ$2:AJ$3250,Observed!$A$2:$A$3250,$A216,Observed!$C$2:$C$3250,$C216),"")</f>
        <v/>
      </c>
      <c r="AK216" s="23" t="str">
        <f>IF(ISNUMBER(AVERAGEIFS(Observed!AK$2:AK$3250,Observed!$A$2:$A$3250,$A216,Observed!$C$2:$C$3250,$C216)),AVERAGEIFS(Observed!AK$2:AK$3250,Observed!$A$2:$A$3250,$A216,Observed!$C$2:$C$3250,$C216),"")</f>
        <v/>
      </c>
      <c r="AL216" s="24" t="str">
        <f>IF(ISNUMBER(AVERAGEIFS(Observed!AL$2:AL$3250,Observed!$A$2:$A$3250,$A216,Observed!$C$2:$C$3250,$C216)),AVERAGEIFS(Observed!AL$2:AL$3250,Observed!$A$2:$A$3250,$A216,Observed!$C$2:$C$3250,$C216),"")</f>
        <v/>
      </c>
      <c r="AM216" s="24" t="str">
        <f>IF(ISNUMBER(AVERAGEIFS(Observed!AM$2:AM$3250,Observed!$A$2:$A$3250,$A216,Observed!$C$2:$C$3250,$C216)),AVERAGEIFS(Observed!AM$2:AM$3250,Observed!$A$2:$A$3250,$A216,Observed!$C$2:$C$3250,$C216),"")</f>
        <v/>
      </c>
      <c r="AN216" s="24" t="str">
        <f>IF(ISNUMBER(AVERAGEIFS(Observed!AN$2:AN$3250,Observed!$A$2:$A$3250,$A216,Observed!$C$2:$C$3250,$C216)),AVERAGEIFS(Observed!AN$2:AN$3250,Observed!$A$2:$A$3250,$A216,Observed!$C$2:$C$3250,$C216),"")</f>
        <v/>
      </c>
      <c r="AO216" s="24" t="str">
        <f>IF(ISNUMBER(AVERAGEIFS(Observed!AO$2:AO$3250,Observed!$A$2:$A$3250,$A216,Observed!$C$2:$C$3250,$C216)),AVERAGEIFS(Observed!AO$2:AO$3250,Observed!$A$2:$A$3250,$A216,Observed!$C$2:$C$3250,$C216),"")</f>
        <v/>
      </c>
      <c r="AP216" s="24" t="str">
        <f>IF(ISNUMBER(AVERAGEIFS(Observed!AP$2:AP$3250,Observed!$A$2:$A$3250,$A216,Observed!$C$2:$C$3250,$C216)),AVERAGEIFS(Observed!AP$2:AP$3250,Observed!$A$2:$A$3250,$A216,Observed!$C$2:$C$3250,$C216),"")</f>
        <v/>
      </c>
      <c r="AQ216" s="24" t="str">
        <f>IF(ISNUMBER(AVERAGEIFS(Observed!AQ$2:AQ$3250,Observed!$A$2:$A$3250,$A216,Observed!$C$2:$C$3250,$C216)),AVERAGEIFS(Observed!AQ$2:AQ$3250,Observed!$A$2:$A$3250,$A216,Observed!$C$2:$C$3250,$C216),"")</f>
        <v/>
      </c>
      <c r="AR216" s="24" t="str">
        <f>IF(ISNUMBER(AVERAGEIFS(Observed!AR$2:AR$3250,Observed!$A$2:$A$3250,$A216,Observed!$C$2:$C$3250,$C216)),AVERAGEIFS(Observed!AR$2:AR$3250,Observed!$A$2:$A$3250,$A216,Observed!$C$2:$C$3250,$C216),"")</f>
        <v/>
      </c>
      <c r="AS216" s="23" t="str">
        <f>IF(ISNUMBER(AVERAGEIFS(Observed!AS$2:AS$3250,Observed!$A$2:$A$3250,$A216,Observed!$C$2:$C$3250,$C216)),AVERAGEIFS(Observed!AS$2:AS$3250,Observed!$A$2:$A$3250,$A216,Observed!$C$2:$C$3250,$C216),"")</f>
        <v/>
      </c>
      <c r="AT216" s="24" t="str">
        <f>IF(ISNUMBER(AVERAGEIFS(Observed!AT$2:AT$3250,Observed!$A$2:$A$3250,$A216,Observed!$C$2:$C$3250,$C216)),AVERAGEIFS(Observed!AT$2:AT$3250,Observed!$A$2:$A$3250,$A216,Observed!$C$2:$C$3250,$C216),"")</f>
        <v/>
      </c>
      <c r="AU216" s="23" t="str">
        <f>IF(ISNUMBER(AVERAGEIFS(Observed!AU$2:AU$3250,Observed!$A$2:$A$3250,$A216,Observed!$C$2:$C$3250,$C216)),AVERAGEIFS(Observed!AU$2:AU$3250,Observed!$A$2:$A$3250,$A216,Observed!$C$2:$C$3250,$C216),"")</f>
        <v/>
      </c>
      <c r="AV216" s="23" t="str">
        <f>IF(ISNUMBER(AVERAGEIFS(Observed!AV$2:AV$3250,Observed!$A$2:$A$3250,$A216,Observed!$C$2:$C$3250,$C216)),AVERAGEIFS(Observed!AV$2:AV$3250,Observed!$A$2:$A$3250,$A216,Observed!$C$2:$C$3250,$C216),"")</f>
        <v/>
      </c>
      <c r="AW216" s="2">
        <f>COUNTIFS(Observed!$A$2:$A$3250,$A216,Observed!$C$2:$C$3250,$C216)</f>
        <v>3</v>
      </c>
      <c r="AX216" s="2">
        <f t="shared" si="3"/>
        <v>1</v>
      </c>
    </row>
    <row r="217" spans="1:50" x14ac:dyDescent="0.25">
      <c r="A217" s="4" t="s">
        <v>122</v>
      </c>
      <c r="B217" t="s">
        <v>24</v>
      </c>
      <c r="C217" s="3">
        <v>42324</v>
      </c>
      <c r="D217">
        <v>1</v>
      </c>
      <c r="E217">
        <v>500</v>
      </c>
      <c r="J217" s="2" t="s">
        <v>45</v>
      </c>
      <c r="K217" s="2" t="s">
        <v>22</v>
      </c>
      <c r="L217">
        <v>8</v>
      </c>
      <c r="M217" s="2" t="s">
        <v>116</v>
      </c>
      <c r="N217" s="22">
        <f>IF(ISNUMBER(AVERAGEIFS(Observed!N$2:N$3250,Observed!$A$2:$A$3250,$A217,Observed!$C$2:$C$3250,$C217)),AVERAGEIFS(Observed!N$2:N$3250,Observed!$A$2:$A$3250,$A217,Observed!$C$2:$C$3250,$C217),"")</f>
        <v>2001.3333333333333</v>
      </c>
      <c r="O217" s="23">
        <f>IF(ISNUMBER(AVERAGEIFS(Observed!O$2:O$3250,Observed!$A$2:$A$3250,$A217,Observed!$C$2:$C$3250,$C217)),AVERAGEIFS(Observed!O$2:O$3250,Observed!$A$2:$A$3250,$A217,Observed!$C$2:$C$3250,$C217),"")</f>
        <v>200.13333333333333</v>
      </c>
      <c r="P217" s="23" t="str">
        <f>IF(ISNUMBER(AVERAGEIFS(Observed!P$2:P$3250,Observed!$A$2:$A$3250,$A217,Observed!$C$2:$C$3250,$C217)),AVERAGEIFS(Observed!P$2:P$3250,Observed!$A$2:$A$3250,$A217,Observed!$C$2:$C$3250,$C217),"")</f>
        <v/>
      </c>
      <c r="Q217" s="23" t="str">
        <f>IF(ISNUMBER(AVERAGEIFS(Observed!Q$2:Q$3250,Observed!$A$2:$A$3250,$A217,Observed!$C$2:$C$3250,$C217)),AVERAGEIFS(Observed!Q$2:Q$3250,Observed!$A$2:$A$3250,$A217,Observed!$C$2:$C$3250,$C217),"")</f>
        <v/>
      </c>
      <c r="R217" s="23" t="str">
        <f>IF(ISNUMBER(AVERAGEIFS(Observed!R$2:R$3250,Observed!$A$2:$A$3250,$A217,Observed!$C$2:$C$3250,$C217)),AVERAGEIFS(Observed!R$2:R$3250,Observed!$A$2:$A$3250,$A217,Observed!$C$2:$C$3250,$C217),"")</f>
        <v/>
      </c>
      <c r="S217" s="24" t="str">
        <f>IF(ISNUMBER(AVERAGEIFS(Observed!S$2:S$3250,Observed!$A$2:$A$3250,$A217,Observed!$C$2:$C$3250,$C217)),AVERAGEIFS(Observed!S$2:S$3250,Observed!$A$2:$A$3250,$A217,Observed!$C$2:$C$3250,$C217),"")</f>
        <v/>
      </c>
      <c r="T217" s="24" t="str">
        <f>IF(ISNUMBER(AVERAGEIFS(Observed!T$2:T$3250,Observed!$A$2:$A$3250,$A217,Observed!$C$2:$C$3250,$C217)),AVERAGEIFS(Observed!T$2:T$3250,Observed!$A$2:$A$3250,$A217,Observed!$C$2:$C$3250,$C217),"")</f>
        <v/>
      </c>
      <c r="U217" s="24" t="str">
        <f>IF(ISNUMBER(AVERAGEIFS(Observed!U$2:U$3250,Observed!$A$2:$A$3250,$A217,Observed!$C$2:$C$3250,$C217)),AVERAGEIFS(Observed!U$2:U$3250,Observed!$A$2:$A$3250,$A217,Observed!$C$2:$C$3250,$C217),"")</f>
        <v/>
      </c>
      <c r="V217" s="23" t="str">
        <f>IF(ISNUMBER(AVERAGEIFS(Observed!V$2:V$3250,Observed!$A$2:$A$3250,$A217,Observed!$C$2:$C$3250,$C217)),AVERAGEIFS(Observed!V$2:V$3250,Observed!$A$2:$A$3250,$A217,Observed!$C$2:$C$3250,$C217),"")</f>
        <v/>
      </c>
      <c r="W217" s="25" t="str">
        <f>IF(ISNUMBER(AVERAGEIFS(Observed!W$2:W$3250,Observed!$A$2:$A$3250,$A217,Observed!$C$2:$C$3250,$C217)),AVERAGEIFS(Observed!W$2:W$3250,Observed!$A$2:$A$3250,$A217,Observed!$C$2:$C$3250,$C217),"")</f>
        <v/>
      </c>
      <c r="X217" s="25" t="str">
        <f>IF(ISNUMBER(AVERAGEIFS(Observed!X$2:X$3250,Observed!$A$2:$A$3250,$A217,Observed!$C$2:$C$3250,$C217)),AVERAGEIFS(Observed!X$2:X$3250,Observed!$A$2:$A$3250,$A217,Observed!$C$2:$C$3250,$C217),"")</f>
        <v/>
      </c>
      <c r="Y217" s="23" t="str">
        <f>IF(ISNUMBER(AVERAGEIFS(Observed!Y$2:Y$3250,Observed!$A$2:$A$3250,$A217,Observed!$C$2:$C$3250,$C217)),AVERAGEIFS(Observed!Y$2:Y$3250,Observed!$A$2:$A$3250,$A217,Observed!$C$2:$C$3250,$C217),"")</f>
        <v/>
      </c>
      <c r="Z217" s="23" t="str">
        <f>IF(ISNUMBER(AVERAGEIFS(Observed!Z$2:Z$3250,Observed!$A$2:$A$3250,$A217,Observed!$C$2:$C$3250,$C217)),AVERAGEIFS(Observed!Z$2:Z$3250,Observed!$A$2:$A$3250,$A217,Observed!$C$2:$C$3250,$C217),"")</f>
        <v/>
      </c>
      <c r="AA217" s="23" t="str">
        <f>IF(ISNUMBER(AVERAGEIFS(Observed!AA$2:AA$3250,Observed!$A$2:$A$3250,$A217,Observed!$C$2:$C$3250,$C217)),AVERAGEIFS(Observed!AA$2:AA$3250,Observed!$A$2:$A$3250,$A217,Observed!$C$2:$C$3250,$C217),"")</f>
        <v/>
      </c>
      <c r="AB217" s="23" t="str">
        <f>IF(ISNUMBER(AVERAGEIFS(Observed!AB$2:AB$3250,Observed!$A$2:$A$3250,$A217,Observed!$C$2:$C$3250,$C217)),AVERAGEIFS(Observed!AB$2:AB$3250,Observed!$A$2:$A$3250,$A217,Observed!$C$2:$C$3250,$C217),"")</f>
        <v/>
      </c>
      <c r="AC217" s="23" t="str">
        <f>IF(ISNUMBER(AVERAGEIFS(Observed!AC$2:AC$3250,Observed!$A$2:$A$3250,$A217,Observed!$C$2:$C$3250,$C217)),AVERAGEIFS(Observed!AC$2:AC$3250,Observed!$A$2:$A$3250,$A217,Observed!$C$2:$C$3250,$C217),"")</f>
        <v/>
      </c>
      <c r="AD217" s="23" t="str">
        <f>IF(ISNUMBER(AVERAGEIFS(Observed!AD$2:AD$3250,Observed!$A$2:$A$3250,$A217,Observed!$C$2:$C$3250,$C217)),AVERAGEIFS(Observed!AD$2:AD$3250,Observed!$A$2:$A$3250,$A217,Observed!$C$2:$C$3250,$C217),"")</f>
        <v/>
      </c>
      <c r="AE217" s="23" t="str">
        <f>IF(ISNUMBER(AVERAGEIFS(Observed!AE$2:AE$3250,Observed!$A$2:$A$3250,$A217,Observed!$C$2:$C$3250,$C217)),AVERAGEIFS(Observed!AE$2:AE$3250,Observed!$A$2:$A$3250,$A217,Observed!$C$2:$C$3250,$C217),"")</f>
        <v/>
      </c>
      <c r="AF217" s="23" t="str">
        <f>IF(ISNUMBER(AVERAGEIFS(Observed!AF$2:AF$3250,Observed!$A$2:$A$3250,$A217,Observed!$C$2:$C$3250,$C217)),AVERAGEIFS(Observed!AF$2:AF$3250,Observed!$A$2:$A$3250,$A217,Observed!$C$2:$C$3250,$C217),"")</f>
        <v/>
      </c>
      <c r="AG217" s="23" t="str">
        <f>IF(ISNUMBER(AVERAGEIFS(Observed!AG$2:AG$3250,Observed!$A$2:$A$3250,$A217,Observed!$C$2:$C$3250,$C217)),AVERAGEIFS(Observed!AG$2:AG$3250,Observed!$A$2:$A$3250,$A217,Observed!$C$2:$C$3250,$C217),"")</f>
        <v/>
      </c>
      <c r="AH217" s="24" t="str">
        <f>IF(ISNUMBER(AVERAGEIFS(Observed!AH$2:AH$3250,Observed!$A$2:$A$3250,$A217,Observed!$C$2:$C$3250,$C217)),AVERAGEIFS(Observed!AH$2:AH$3250,Observed!$A$2:$A$3250,$A217,Observed!$C$2:$C$3250,$C217),"")</f>
        <v/>
      </c>
      <c r="AI217" s="24" t="str">
        <f>IF(ISNUMBER(AVERAGEIFS(Observed!AI$2:AI$3250,Observed!$A$2:$A$3250,$A217,Observed!$C$2:$C$3250,$C217)),AVERAGEIFS(Observed!AI$2:AI$3250,Observed!$A$2:$A$3250,$A217,Observed!$C$2:$C$3250,$C217),"")</f>
        <v/>
      </c>
      <c r="AJ217" s="24" t="str">
        <f>IF(ISNUMBER(AVERAGEIFS(Observed!AJ$2:AJ$3250,Observed!$A$2:$A$3250,$A217,Observed!$C$2:$C$3250,$C217)),AVERAGEIFS(Observed!AJ$2:AJ$3250,Observed!$A$2:$A$3250,$A217,Observed!$C$2:$C$3250,$C217),"")</f>
        <v/>
      </c>
      <c r="AK217" s="23" t="str">
        <f>IF(ISNUMBER(AVERAGEIFS(Observed!AK$2:AK$3250,Observed!$A$2:$A$3250,$A217,Observed!$C$2:$C$3250,$C217)),AVERAGEIFS(Observed!AK$2:AK$3250,Observed!$A$2:$A$3250,$A217,Observed!$C$2:$C$3250,$C217),"")</f>
        <v/>
      </c>
      <c r="AL217" s="24" t="str">
        <f>IF(ISNUMBER(AVERAGEIFS(Observed!AL$2:AL$3250,Observed!$A$2:$A$3250,$A217,Observed!$C$2:$C$3250,$C217)),AVERAGEIFS(Observed!AL$2:AL$3250,Observed!$A$2:$A$3250,$A217,Observed!$C$2:$C$3250,$C217),"")</f>
        <v/>
      </c>
      <c r="AM217" s="24" t="str">
        <f>IF(ISNUMBER(AVERAGEIFS(Observed!AM$2:AM$3250,Observed!$A$2:$A$3250,$A217,Observed!$C$2:$C$3250,$C217)),AVERAGEIFS(Observed!AM$2:AM$3250,Observed!$A$2:$A$3250,$A217,Observed!$C$2:$C$3250,$C217),"")</f>
        <v/>
      </c>
      <c r="AN217" s="24" t="str">
        <f>IF(ISNUMBER(AVERAGEIFS(Observed!AN$2:AN$3250,Observed!$A$2:$A$3250,$A217,Observed!$C$2:$C$3250,$C217)),AVERAGEIFS(Observed!AN$2:AN$3250,Observed!$A$2:$A$3250,$A217,Observed!$C$2:$C$3250,$C217),"")</f>
        <v/>
      </c>
      <c r="AO217" s="24" t="str">
        <f>IF(ISNUMBER(AVERAGEIFS(Observed!AO$2:AO$3250,Observed!$A$2:$A$3250,$A217,Observed!$C$2:$C$3250,$C217)),AVERAGEIFS(Observed!AO$2:AO$3250,Observed!$A$2:$A$3250,$A217,Observed!$C$2:$C$3250,$C217),"")</f>
        <v/>
      </c>
      <c r="AP217" s="24" t="str">
        <f>IF(ISNUMBER(AVERAGEIFS(Observed!AP$2:AP$3250,Observed!$A$2:$A$3250,$A217,Observed!$C$2:$C$3250,$C217)),AVERAGEIFS(Observed!AP$2:AP$3250,Observed!$A$2:$A$3250,$A217,Observed!$C$2:$C$3250,$C217),"")</f>
        <v/>
      </c>
      <c r="AQ217" s="24" t="str">
        <f>IF(ISNUMBER(AVERAGEIFS(Observed!AQ$2:AQ$3250,Observed!$A$2:$A$3250,$A217,Observed!$C$2:$C$3250,$C217)),AVERAGEIFS(Observed!AQ$2:AQ$3250,Observed!$A$2:$A$3250,$A217,Observed!$C$2:$C$3250,$C217),"")</f>
        <v/>
      </c>
      <c r="AR217" s="24" t="str">
        <f>IF(ISNUMBER(AVERAGEIFS(Observed!AR$2:AR$3250,Observed!$A$2:$A$3250,$A217,Observed!$C$2:$C$3250,$C217)),AVERAGEIFS(Observed!AR$2:AR$3250,Observed!$A$2:$A$3250,$A217,Observed!$C$2:$C$3250,$C217),"")</f>
        <v/>
      </c>
      <c r="AS217" s="23" t="str">
        <f>IF(ISNUMBER(AVERAGEIFS(Observed!AS$2:AS$3250,Observed!$A$2:$A$3250,$A217,Observed!$C$2:$C$3250,$C217)),AVERAGEIFS(Observed!AS$2:AS$3250,Observed!$A$2:$A$3250,$A217,Observed!$C$2:$C$3250,$C217),"")</f>
        <v/>
      </c>
      <c r="AT217" s="24" t="str">
        <f>IF(ISNUMBER(AVERAGEIFS(Observed!AT$2:AT$3250,Observed!$A$2:$A$3250,$A217,Observed!$C$2:$C$3250,$C217)),AVERAGEIFS(Observed!AT$2:AT$3250,Observed!$A$2:$A$3250,$A217,Observed!$C$2:$C$3250,$C217),"")</f>
        <v/>
      </c>
      <c r="AU217" s="23" t="str">
        <f>IF(ISNUMBER(AVERAGEIFS(Observed!AU$2:AU$3250,Observed!$A$2:$A$3250,$A217,Observed!$C$2:$C$3250,$C217)),AVERAGEIFS(Observed!AU$2:AU$3250,Observed!$A$2:$A$3250,$A217,Observed!$C$2:$C$3250,$C217),"")</f>
        <v/>
      </c>
      <c r="AV217" s="23" t="str">
        <f>IF(ISNUMBER(AVERAGEIFS(Observed!AV$2:AV$3250,Observed!$A$2:$A$3250,$A217,Observed!$C$2:$C$3250,$C217)),AVERAGEIFS(Observed!AV$2:AV$3250,Observed!$A$2:$A$3250,$A217,Observed!$C$2:$C$3250,$C217),"")</f>
        <v/>
      </c>
      <c r="AW217" s="2">
        <f>COUNTIFS(Observed!$A$2:$A$3250,$A217,Observed!$C$2:$C$3250,$C217)</f>
        <v>3</v>
      </c>
      <c r="AX217" s="2">
        <f t="shared" si="3"/>
        <v>1</v>
      </c>
    </row>
    <row r="218" spans="1:50" x14ac:dyDescent="0.25">
      <c r="A218" s="4" t="s">
        <v>117</v>
      </c>
      <c r="B218" t="s">
        <v>24</v>
      </c>
      <c r="C218" s="3">
        <v>42325</v>
      </c>
      <c r="D218">
        <v>1</v>
      </c>
      <c r="E218">
        <v>0</v>
      </c>
      <c r="J218" s="2" t="s">
        <v>45</v>
      </c>
      <c r="K218" s="2" t="s">
        <v>26</v>
      </c>
      <c r="L218">
        <v>9</v>
      </c>
      <c r="M218" s="2" t="s">
        <v>21</v>
      </c>
      <c r="N218" s="22" t="str">
        <f>IF(ISNUMBER(AVERAGEIFS(Observed!N$2:N$3250,Observed!$A$2:$A$3250,$A218,Observed!$C$2:$C$3250,$C218)),AVERAGEIFS(Observed!N$2:N$3250,Observed!$A$2:$A$3250,$A218,Observed!$C$2:$C$3250,$C218),"")</f>
        <v/>
      </c>
      <c r="O218" s="23" t="str">
        <f>IF(ISNUMBER(AVERAGEIFS(Observed!O$2:O$3250,Observed!$A$2:$A$3250,$A218,Observed!$C$2:$C$3250,$C218)),AVERAGEIFS(Observed!O$2:O$3250,Observed!$A$2:$A$3250,$A218,Observed!$C$2:$C$3250,$C218),"")</f>
        <v/>
      </c>
      <c r="P218" s="23">
        <f>IF(ISNUMBER(AVERAGEIFS(Observed!P$2:P$3250,Observed!$A$2:$A$3250,$A218,Observed!$C$2:$C$3250,$C218)),AVERAGEIFS(Observed!P$2:P$3250,Observed!$A$2:$A$3250,$A218,Observed!$C$2:$C$3250,$C218),"")</f>
        <v>75.086666666666659</v>
      </c>
      <c r="Q218" s="23">
        <f>IF(ISNUMBER(AVERAGEIFS(Observed!Q$2:Q$3250,Observed!$A$2:$A$3250,$A218,Observed!$C$2:$C$3250,$C218)),AVERAGEIFS(Observed!Q$2:Q$3250,Observed!$A$2:$A$3250,$A218,Observed!$C$2:$C$3250,$C218),"")</f>
        <v>75.086666666666659</v>
      </c>
      <c r="R218" s="23">
        <f>IF(ISNUMBER(AVERAGEIFS(Observed!R$2:R$3250,Observed!$A$2:$A$3250,$A218,Observed!$C$2:$C$3250,$C218)),AVERAGEIFS(Observed!R$2:R$3250,Observed!$A$2:$A$3250,$A218,Observed!$C$2:$C$3250,$C218),"")</f>
        <v>180.77666666666664</v>
      </c>
      <c r="S218" s="24" t="str">
        <f>IF(ISNUMBER(AVERAGEIFS(Observed!S$2:S$3250,Observed!$A$2:$A$3250,$A218,Observed!$C$2:$C$3250,$C218)),AVERAGEIFS(Observed!S$2:S$3250,Observed!$A$2:$A$3250,$A218,Observed!$C$2:$C$3250,$C218),"")</f>
        <v/>
      </c>
      <c r="T218" s="24" t="str">
        <f>IF(ISNUMBER(AVERAGEIFS(Observed!T$2:T$3250,Observed!$A$2:$A$3250,$A218,Observed!$C$2:$C$3250,$C218)),AVERAGEIFS(Observed!T$2:T$3250,Observed!$A$2:$A$3250,$A218,Observed!$C$2:$C$3250,$C218),"")</f>
        <v/>
      </c>
      <c r="U218" s="24" t="str">
        <f>IF(ISNUMBER(AVERAGEIFS(Observed!U$2:U$3250,Observed!$A$2:$A$3250,$A218,Observed!$C$2:$C$3250,$C218)),AVERAGEIFS(Observed!U$2:U$3250,Observed!$A$2:$A$3250,$A218,Observed!$C$2:$C$3250,$C218),"")</f>
        <v/>
      </c>
      <c r="V218" s="23" t="str">
        <f>IF(ISNUMBER(AVERAGEIFS(Observed!V$2:V$3250,Observed!$A$2:$A$3250,$A218,Observed!$C$2:$C$3250,$C218)),AVERAGEIFS(Observed!V$2:V$3250,Observed!$A$2:$A$3250,$A218,Observed!$C$2:$C$3250,$C218),"")</f>
        <v/>
      </c>
      <c r="W218" s="25" t="str">
        <f>IF(ISNUMBER(AVERAGEIFS(Observed!W$2:W$3250,Observed!$A$2:$A$3250,$A218,Observed!$C$2:$C$3250,$C218)),AVERAGEIFS(Observed!W$2:W$3250,Observed!$A$2:$A$3250,$A218,Observed!$C$2:$C$3250,$C218),"")</f>
        <v/>
      </c>
      <c r="X218" s="25" t="str">
        <f>IF(ISNUMBER(AVERAGEIFS(Observed!X$2:X$3250,Observed!$A$2:$A$3250,$A218,Observed!$C$2:$C$3250,$C218)),AVERAGEIFS(Observed!X$2:X$3250,Observed!$A$2:$A$3250,$A218,Observed!$C$2:$C$3250,$C218),"")</f>
        <v/>
      </c>
      <c r="Y218" s="23" t="str">
        <f>IF(ISNUMBER(AVERAGEIFS(Observed!Y$2:Y$3250,Observed!$A$2:$A$3250,$A218,Observed!$C$2:$C$3250,$C218)),AVERAGEIFS(Observed!Y$2:Y$3250,Observed!$A$2:$A$3250,$A218,Observed!$C$2:$C$3250,$C218),"")</f>
        <v/>
      </c>
      <c r="Z218" s="23" t="str">
        <f>IF(ISNUMBER(AVERAGEIFS(Observed!Z$2:Z$3250,Observed!$A$2:$A$3250,$A218,Observed!$C$2:$C$3250,$C218)),AVERAGEIFS(Observed!Z$2:Z$3250,Observed!$A$2:$A$3250,$A218,Observed!$C$2:$C$3250,$C218),"")</f>
        <v/>
      </c>
      <c r="AA218" s="23" t="str">
        <f>IF(ISNUMBER(AVERAGEIFS(Observed!AA$2:AA$3250,Observed!$A$2:$A$3250,$A218,Observed!$C$2:$C$3250,$C218)),AVERAGEIFS(Observed!AA$2:AA$3250,Observed!$A$2:$A$3250,$A218,Observed!$C$2:$C$3250,$C218),"")</f>
        <v/>
      </c>
      <c r="AB218" s="23" t="str">
        <f>IF(ISNUMBER(AVERAGEIFS(Observed!AB$2:AB$3250,Observed!$A$2:$A$3250,$A218,Observed!$C$2:$C$3250,$C218)),AVERAGEIFS(Observed!AB$2:AB$3250,Observed!$A$2:$A$3250,$A218,Observed!$C$2:$C$3250,$C218),"")</f>
        <v/>
      </c>
      <c r="AC218" s="23" t="str">
        <f>IF(ISNUMBER(AVERAGEIFS(Observed!AC$2:AC$3250,Observed!$A$2:$A$3250,$A218,Observed!$C$2:$C$3250,$C218)),AVERAGEIFS(Observed!AC$2:AC$3250,Observed!$A$2:$A$3250,$A218,Observed!$C$2:$C$3250,$C218),"")</f>
        <v/>
      </c>
      <c r="AD218" s="23" t="str">
        <f>IF(ISNUMBER(AVERAGEIFS(Observed!AD$2:AD$3250,Observed!$A$2:$A$3250,$A218,Observed!$C$2:$C$3250,$C218)),AVERAGEIFS(Observed!AD$2:AD$3250,Observed!$A$2:$A$3250,$A218,Observed!$C$2:$C$3250,$C218),"")</f>
        <v/>
      </c>
      <c r="AE218" s="23" t="str">
        <f>IF(ISNUMBER(AVERAGEIFS(Observed!AE$2:AE$3250,Observed!$A$2:$A$3250,$A218,Observed!$C$2:$C$3250,$C218)),AVERAGEIFS(Observed!AE$2:AE$3250,Observed!$A$2:$A$3250,$A218,Observed!$C$2:$C$3250,$C218),"")</f>
        <v/>
      </c>
      <c r="AF218" s="23" t="str">
        <f>IF(ISNUMBER(AVERAGEIFS(Observed!AF$2:AF$3250,Observed!$A$2:$A$3250,$A218,Observed!$C$2:$C$3250,$C218)),AVERAGEIFS(Observed!AF$2:AF$3250,Observed!$A$2:$A$3250,$A218,Observed!$C$2:$C$3250,$C218),"")</f>
        <v/>
      </c>
      <c r="AG218" s="23" t="str">
        <f>IF(ISNUMBER(AVERAGEIFS(Observed!AG$2:AG$3250,Observed!$A$2:$A$3250,$A218,Observed!$C$2:$C$3250,$C218)),AVERAGEIFS(Observed!AG$2:AG$3250,Observed!$A$2:$A$3250,$A218,Observed!$C$2:$C$3250,$C218),"")</f>
        <v/>
      </c>
      <c r="AH218" s="24" t="str">
        <f>IF(ISNUMBER(AVERAGEIFS(Observed!AH$2:AH$3250,Observed!$A$2:$A$3250,$A218,Observed!$C$2:$C$3250,$C218)),AVERAGEIFS(Observed!AH$2:AH$3250,Observed!$A$2:$A$3250,$A218,Observed!$C$2:$C$3250,$C218),"")</f>
        <v/>
      </c>
      <c r="AI218" s="24" t="str">
        <f>IF(ISNUMBER(AVERAGEIFS(Observed!AI$2:AI$3250,Observed!$A$2:$A$3250,$A218,Observed!$C$2:$C$3250,$C218)),AVERAGEIFS(Observed!AI$2:AI$3250,Observed!$A$2:$A$3250,$A218,Observed!$C$2:$C$3250,$C218),"")</f>
        <v/>
      </c>
      <c r="AJ218" s="24" t="str">
        <f>IF(ISNUMBER(AVERAGEIFS(Observed!AJ$2:AJ$3250,Observed!$A$2:$A$3250,$A218,Observed!$C$2:$C$3250,$C218)),AVERAGEIFS(Observed!AJ$2:AJ$3250,Observed!$A$2:$A$3250,$A218,Observed!$C$2:$C$3250,$C218),"")</f>
        <v/>
      </c>
      <c r="AK218" s="23" t="str">
        <f>IF(ISNUMBER(AVERAGEIFS(Observed!AK$2:AK$3250,Observed!$A$2:$A$3250,$A218,Observed!$C$2:$C$3250,$C218)),AVERAGEIFS(Observed!AK$2:AK$3250,Observed!$A$2:$A$3250,$A218,Observed!$C$2:$C$3250,$C218),"")</f>
        <v/>
      </c>
      <c r="AL218" s="24" t="str">
        <f>IF(ISNUMBER(AVERAGEIFS(Observed!AL$2:AL$3250,Observed!$A$2:$A$3250,$A218,Observed!$C$2:$C$3250,$C218)),AVERAGEIFS(Observed!AL$2:AL$3250,Observed!$A$2:$A$3250,$A218,Observed!$C$2:$C$3250,$C218),"")</f>
        <v/>
      </c>
      <c r="AM218" s="24" t="str">
        <f>IF(ISNUMBER(AVERAGEIFS(Observed!AM$2:AM$3250,Observed!$A$2:$A$3250,$A218,Observed!$C$2:$C$3250,$C218)),AVERAGEIFS(Observed!AM$2:AM$3250,Observed!$A$2:$A$3250,$A218,Observed!$C$2:$C$3250,$C218),"")</f>
        <v/>
      </c>
      <c r="AN218" s="24" t="str">
        <f>IF(ISNUMBER(AVERAGEIFS(Observed!AN$2:AN$3250,Observed!$A$2:$A$3250,$A218,Observed!$C$2:$C$3250,$C218)),AVERAGEIFS(Observed!AN$2:AN$3250,Observed!$A$2:$A$3250,$A218,Observed!$C$2:$C$3250,$C218),"")</f>
        <v/>
      </c>
      <c r="AO218" s="24" t="str">
        <f>IF(ISNUMBER(AVERAGEIFS(Observed!AO$2:AO$3250,Observed!$A$2:$A$3250,$A218,Observed!$C$2:$C$3250,$C218)),AVERAGEIFS(Observed!AO$2:AO$3250,Observed!$A$2:$A$3250,$A218,Observed!$C$2:$C$3250,$C218),"")</f>
        <v/>
      </c>
      <c r="AP218" s="24" t="str">
        <f>IF(ISNUMBER(AVERAGEIFS(Observed!AP$2:AP$3250,Observed!$A$2:$A$3250,$A218,Observed!$C$2:$C$3250,$C218)),AVERAGEIFS(Observed!AP$2:AP$3250,Observed!$A$2:$A$3250,$A218,Observed!$C$2:$C$3250,$C218),"")</f>
        <v/>
      </c>
      <c r="AQ218" s="24" t="str">
        <f>IF(ISNUMBER(AVERAGEIFS(Observed!AQ$2:AQ$3250,Observed!$A$2:$A$3250,$A218,Observed!$C$2:$C$3250,$C218)),AVERAGEIFS(Observed!AQ$2:AQ$3250,Observed!$A$2:$A$3250,$A218,Observed!$C$2:$C$3250,$C218),"")</f>
        <v/>
      </c>
      <c r="AR218" s="24" t="str">
        <f>IF(ISNUMBER(AVERAGEIFS(Observed!AR$2:AR$3250,Observed!$A$2:$A$3250,$A218,Observed!$C$2:$C$3250,$C218)),AVERAGEIFS(Observed!AR$2:AR$3250,Observed!$A$2:$A$3250,$A218,Observed!$C$2:$C$3250,$C218),"")</f>
        <v/>
      </c>
      <c r="AS218" s="23" t="str">
        <f>IF(ISNUMBER(AVERAGEIFS(Observed!AS$2:AS$3250,Observed!$A$2:$A$3250,$A218,Observed!$C$2:$C$3250,$C218)),AVERAGEIFS(Observed!AS$2:AS$3250,Observed!$A$2:$A$3250,$A218,Observed!$C$2:$C$3250,$C218),"")</f>
        <v/>
      </c>
      <c r="AT218" s="24" t="str">
        <f>IF(ISNUMBER(AVERAGEIFS(Observed!AT$2:AT$3250,Observed!$A$2:$A$3250,$A218,Observed!$C$2:$C$3250,$C218)),AVERAGEIFS(Observed!AT$2:AT$3250,Observed!$A$2:$A$3250,$A218,Observed!$C$2:$C$3250,$C218),"")</f>
        <v/>
      </c>
      <c r="AU218" s="23" t="str">
        <f>IF(ISNUMBER(AVERAGEIFS(Observed!AU$2:AU$3250,Observed!$A$2:$A$3250,$A218,Observed!$C$2:$C$3250,$C218)),AVERAGEIFS(Observed!AU$2:AU$3250,Observed!$A$2:$A$3250,$A218,Observed!$C$2:$C$3250,$C218),"")</f>
        <v/>
      </c>
      <c r="AV218" s="23" t="str">
        <f>IF(ISNUMBER(AVERAGEIFS(Observed!AV$2:AV$3250,Observed!$A$2:$A$3250,$A218,Observed!$C$2:$C$3250,$C218)),AVERAGEIFS(Observed!AV$2:AV$3250,Observed!$A$2:$A$3250,$A218,Observed!$C$2:$C$3250,$C218),"")</f>
        <v/>
      </c>
      <c r="AW218" s="2">
        <f>COUNTIFS(Observed!$A$2:$A$3250,$A218,Observed!$C$2:$C$3250,$C218)</f>
        <v>3</v>
      </c>
      <c r="AX218" s="2">
        <f t="shared" si="3"/>
        <v>3</v>
      </c>
    </row>
    <row r="219" spans="1:50" x14ac:dyDescent="0.25">
      <c r="A219" s="4" t="s">
        <v>118</v>
      </c>
      <c r="B219" t="s">
        <v>24</v>
      </c>
      <c r="C219" s="3">
        <v>42325</v>
      </c>
      <c r="D219">
        <v>1</v>
      </c>
      <c r="E219">
        <v>50</v>
      </c>
      <c r="J219" s="2" t="s">
        <v>45</v>
      </c>
      <c r="K219" s="2" t="s">
        <v>26</v>
      </c>
      <c r="L219">
        <v>9</v>
      </c>
      <c r="M219" s="2" t="s">
        <v>21</v>
      </c>
      <c r="N219" s="22" t="str">
        <f>IF(ISNUMBER(AVERAGEIFS(Observed!N$2:N$3250,Observed!$A$2:$A$3250,$A219,Observed!$C$2:$C$3250,$C219)),AVERAGEIFS(Observed!N$2:N$3250,Observed!$A$2:$A$3250,$A219,Observed!$C$2:$C$3250,$C219),"")</f>
        <v/>
      </c>
      <c r="O219" s="23" t="str">
        <f>IF(ISNUMBER(AVERAGEIFS(Observed!O$2:O$3250,Observed!$A$2:$A$3250,$A219,Observed!$C$2:$C$3250,$C219)),AVERAGEIFS(Observed!O$2:O$3250,Observed!$A$2:$A$3250,$A219,Observed!$C$2:$C$3250,$C219),"")</f>
        <v/>
      </c>
      <c r="P219" s="23">
        <f>IF(ISNUMBER(AVERAGEIFS(Observed!P$2:P$3250,Observed!$A$2:$A$3250,$A219,Observed!$C$2:$C$3250,$C219)),AVERAGEIFS(Observed!P$2:P$3250,Observed!$A$2:$A$3250,$A219,Observed!$C$2:$C$3250,$C219),"")</f>
        <v>82.493333333333339</v>
      </c>
      <c r="Q219" s="23">
        <f>IF(ISNUMBER(AVERAGEIFS(Observed!Q$2:Q$3250,Observed!$A$2:$A$3250,$A219,Observed!$C$2:$C$3250,$C219)),AVERAGEIFS(Observed!Q$2:Q$3250,Observed!$A$2:$A$3250,$A219,Observed!$C$2:$C$3250,$C219),"")</f>
        <v>82.493333333333339</v>
      </c>
      <c r="R219" s="23">
        <f>IF(ISNUMBER(AVERAGEIFS(Observed!R$2:R$3250,Observed!$A$2:$A$3250,$A219,Observed!$C$2:$C$3250,$C219)),AVERAGEIFS(Observed!R$2:R$3250,Observed!$A$2:$A$3250,$A219,Observed!$C$2:$C$3250,$C219),"")</f>
        <v>174.65666666666667</v>
      </c>
      <c r="S219" s="24" t="str">
        <f>IF(ISNUMBER(AVERAGEIFS(Observed!S$2:S$3250,Observed!$A$2:$A$3250,$A219,Observed!$C$2:$C$3250,$C219)),AVERAGEIFS(Observed!S$2:S$3250,Observed!$A$2:$A$3250,$A219,Observed!$C$2:$C$3250,$C219),"")</f>
        <v/>
      </c>
      <c r="T219" s="24" t="str">
        <f>IF(ISNUMBER(AVERAGEIFS(Observed!T$2:T$3250,Observed!$A$2:$A$3250,$A219,Observed!$C$2:$C$3250,$C219)),AVERAGEIFS(Observed!T$2:T$3250,Observed!$A$2:$A$3250,$A219,Observed!$C$2:$C$3250,$C219),"")</f>
        <v/>
      </c>
      <c r="U219" s="24" t="str">
        <f>IF(ISNUMBER(AVERAGEIFS(Observed!U$2:U$3250,Observed!$A$2:$A$3250,$A219,Observed!$C$2:$C$3250,$C219)),AVERAGEIFS(Observed!U$2:U$3250,Observed!$A$2:$A$3250,$A219,Observed!$C$2:$C$3250,$C219),"")</f>
        <v/>
      </c>
      <c r="V219" s="23" t="str">
        <f>IF(ISNUMBER(AVERAGEIFS(Observed!V$2:V$3250,Observed!$A$2:$A$3250,$A219,Observed!$C$2:$C$3250,$C219)),AVERAGEIFS(Observed!V$2:V$3250,Observed!$A$2:$A$3250,$A219,Observed!$C$2:$C$3250,$C219),"")</f>
        <v/>
      </c>
      <c r="W219" s="25" t="str">
        <f>IF(ISNUMBER(AVERAGEIFS(Observed!W$2:W$3250,Observed!$A$2:$A$3250,$A219,Observed!$C$2:$C$3250,$C219)),AVERAGEIFS(Observed!W$2:W$3250,Observed!$A$2:$A$3250,$A219,Observed!$C$2:$C$3250,$C219),"")</f>
        <v/>
      </c>
      <c r="X219" s="25" t="str">
        <f>IF(ISNUMBER(AVERAGEIFS(Observed!X$2:X$3250,Observed!$A$2:$A$3250,$A219,Observed!$C$2:$C$3250,$C219)),AVERAGEIFS(Observed!X$2:X$3250,Observed!$A$2:$A$3250,$A219,Observed!$C$2:$C$3250,$C219),"")</f>
        <v/>
      </c>
      <c r="Y219" s="23" t="str">
        <f>IF(ISNUMBER(AVERAGEIFS(Observed!Y$2:Y$3250,Observed!$A$2:$A$3250,$A219,Observed!$C$2:$C$3250,$C219)),AVERAGEIFS(Observed!Y$2:Y$3250,Observed!$A$2:$A$3250,$A219,Observed!$C$2:$C$3250,$C219),"")</f>
        <v/>
      </c>
      <c r="Z219" s="23" t="str">
        <f>IF(ISNUMBER(AVERAGEIFS(Observed!Z$2:Z$3250,Observed!$A$2:$A$3250,$A219,Observed!$C$2:$C$3250,$C219)),AVERAGEIFS(Observed!Z$2:Z$3250,Observed!$A$2:$A$3250,$A219,Observed!$C$2:$C$3250,$C219),"")</f>
        <v/>
      </c>
      <c r="AA219" s="23" t="str">
        <f>IF(ISNUMBER(AVERAGEIFS(Observed!AA$2:AA$3250,Observed!$A$2:$A$3250,$A219,Observed!$C$2:$C$3250,$C219)),AVERAGEIFS(Observed!AA$2:AA$3250,Observed!$A$2:$A$3250,$A219,Observed!$C$2:$C$3250,$C219),"")</f>
        <v/>
      </c>
      <c r="AB219" s="23" t="str">
        <f>IF(ISNUMBER(AVERAGEIFS(Observed!AB$2:AB$3250,Observed!$A$2:$A$3250,$A219,Observed!$C$2:$C$3250,$C219)),AVERAGEIFS(Observed!AB$2:AB$3250,Observed!$A$2:$A$3250,$A219,Observed!$C$2:$C$3250,$C219),"")</f>
        <v/>
      </c>
      <c r="AC219" s="23" t="str">
        <f>IF(ISNUMBER(AVERAGEIFS(Observed!AC$2:AC$3250,Observed!$A$2:$A$3250,$A219,Observed!$C$2:$C$3250,$C219)),AVERAGEIFS(Observed!AC$2:AC$3250,Observed!$A$2:$A$3250,$A219,Observed!$C$2:$C$3250,$C219),"")</f>
        <v/>
      </c>
      <c r="AD219" s="23" t="str">
        <f>IF(ISNUMBER(AVERAGEIFS(Observed!AD$2:AD$3250,Observed!$A$2:$A$3250,$A219,Observed!$C$2:$C$3250,$C219)),AVERAGEIFS(Observed!AD$2:AD$3250,Observed!$A$2:$A$3250,$A219,Observed!$C$2:$C$3250,$C219),"")</f>
        <v/>
      </c>
      <c r="AE219" s="23" t="str">
        <f>IF(ISNUMBER(AVERAGEIFS(Observed!AE$2:AE$3250,Observed!$A$2:$A$3250,$A219,Observed!$C$2:$C$3250,$C219)),AVERAGEIFS(Observed!AE$2:AE$3250,Observed!$A$2:$A$3250,$A219,Observed!$C$2:$C$3250,$C219),"")</f>
        <v/>
      </c>
      <c r="AF219" s="23" t="str">
        <f>IF(ISNUMBER(AVERAGEIFS(Observed!AF$2:AF$3250,Observed!$A$2:$A$3250,$A219,Observed!$C$2:$C$3250,$C219)),AVERAGEIFS(Observed!AF$2:AF$3250,Observed!$A$2:$A$3250,$A219,Observed!$C$2:$C$3250,$C219),"")</f>
        <v/>
      </c>
      <c r="AG219" s="23" t="str">
        <f>IF(ISNUMBER(AVERAGEIFS(Observed!AG$2:AG$3250,Observed!$A$2:$A$3250,$A219,Observed!$C$2:$C$3250,$C219)),AVERAGEIFS(Observed!AG$2:AG$3250,Observed!$A$2:$A$3250,$A219,Observed!$C$2:$C$3250,$C219),"")</f>
        <v/>
      </c>
      <c r="AH219" s="24" t="str">
        <f>IF(ISNUMBER(AVERAGEIFS(Observed!AH$2:AH$3250,Observed!$A$2:$A$3250,$A219,Observed!$C$2:$C$3250,$C219)),AVERAGEIFS(Observed!AH$2:AH$3250,Observed!$A$2:$A$3250,$A219,Observed!$C$2:$C$3250,$C219),"")</f>
        <v/>
      </c>
      <c r="AI219" s="24" t="str">
        <f>IF(ISNUMBER(AVERAGEIFS(Observed!AI$2:AI$3250,Observed!$A$2:$A$3250,$A219,Observed!$C$2:$C$3250,$C219)),AVERAGEIFS(Observed!AI$2:AI$3250,Observed!$A$2:$A$3250,$A219,Observed!$C$2:$C$3250,$C219),"")</f>
        <v/>
      </c>
      <c r="AJ219" s="24" t="str">
        <f>IF(ISNUMBER(AVERAGEIFS(Observed!AJ$2:AJ$3250,Observed!$A$2:$A$3250,$A219,Observed!$C$2:$C$3250,$C219)),AVERAGEIFS(Observed!AJ$2:AJ$3250,Observed!$A$2:$A$3250,$A219,Observed!$C$2:$C$3250,$C219),"")</f>
        <v/>
      </c>
      <c r="AK219" s="23" t="str">
        <f>IF(ISNUMBER(AVERAGEIFS(Observed!AK$2:AK$3250,Observed!$A$2:$A$3250,$A219,Observed!$C$2:$C$3250,$C219)),AVERAGEIFS(Observed!AK$2:AK$3250,Observed!$A$2:$A$3250,$A219,Observed!$C$2:$C$3250,$C219),"")</f>
        <v/>
      </c>
      <c r="AL219" s="24" t="str">
        <f>IF(ISNUMBER(AVERAGEIFS(Observed!AL$2:AL$3250,Observed!$A$2:$A$3250,$A219,Observed!$C$2:$C$3250,$C219)),AVERAGEIFS(Observed!AL$2:AL$3250,Observed!$A$2:$A$3250,$A219,Observed!$C$2:$C$3250,$C219),"")</f>
        <v/>
      </c>
      <c r="AM219" s="24" t="str">
        <f>IF(ISNUMBER(AVERAGEIFS(Observed!AM$2:AM$3250,Observed!$A$2:$A$3250,$A219,Observed!$C$2:$C$3250,$C219)),AVERAGEIFS(Observed!AM$2:AM$3250,Observed!$A$2:$A$3250,$A219,Observed!$C$2:$C$3250,$C219),"")</f>
        <v/>
      </c>
      <c r="AN219" s="24" t="str">
        <f>IF(ISNUMBER(AVERAGEIFS(Observed!AN$2:AN$3250,Observed!$A$2:$A$3250,$A219,Observed!$C$2:$C$3250,$C219)),AVERAGEIFS(Observed!AN$2:AN$3250,Observed!$A$2:$A$3250,$A219,Observed!$C$2:$C$3250,$C219),"")</f>
        <v/>
      </c>
      <c r="AO219" s="24" t="str">
        <f>IF(ISNUMBER(AVERAGEIFS(Observed!AO$2:AO$3250,Observed!$A$2:$A$3250,$A219,Observed!$C$2:$C$3250,$C219)),AVERAGEIFS(Observed!AO$2:AO$3250,Observed!$A$2:$A$3250,$A219,Observed!$C$2:$C$3250,$C219),"")</f>
        <v/>
      </c>
      <c r="AP219" s="24" t="str">
        <f>IF(ISNUMBER(AVERAGEIFS(Observed!AP$2:AP$3250,Observed!$A$2:$A$3250,$A219,Observed!$C$2:$C$3250,$C219)),AVERAGEIFS(Observed!AP$2:AP$3250,Observed!$A$2:$A$3250,$A219,Observed!$C$2:$C$3250,$C219),"")</f>
        <v/>
      </c>
      <c r="AQ219" s="24" t="str">
        <f>IF(ISNUMBER(AVERAGEIFS(Observed!AQ$2:AQ$3250,Observed!$A$2:$A$3250,$A219,Observed!$C$2:$C$3250,$C219)),AVERAGEIFS(Observed!AQ$2:AQ$3250,Observed!$A$2:$A$3250,$A219,Observed!$C$2:$C$3250,$C219),"")</f>
        <v/>
      </c>
      <c r="AR219" s="24" t="str">
        <f>IF(ISNUMBER(AVERAGEIFS(Observed!AR$2:AR$3250,Observed!$A$2:$A$3250,$A219,Observed!$C$2:$C$3250,$C219)),AVERAGEIFS(Observed!AR$2:AR$3250,Observed!$A$2:$A$3250,$A219,Observed!$C$2:$C$3250,$C219),"")</f>
        <v/>
      </c>
      <c r="AS219" s="23" t="str">
        <f>IF(ISNUMBER(AVERAGEIFS(Observed!AS$2:AS$3250,Observed!$A$2:$A$3250,$A219,Observed!$C$2:$C$3250,$C219)),AVERAGEIFS(Observed!AS$2:AS$3250,Observed!$A$2:$A$3250,$A219,Observed!$C$2:$C$3250,$C219),"")</f>
        <v/>
      </c>
      <c r="AT219" s="24" t="str">
        <f>IF(ISNUMBER(AVERAGEIFS(Observed!AT$2:AT$3250,Observed!$A$2:$A$3250,$A219,Observed!$C$2:$C$3250,$C219)),AVERAGEIFS(Observed!AT$2:AT$3250,Observed!$A$2:$A$3250,$A219,Observed!$C$2:$C$3250,$C219),"")</f>
        <v/>
      </c>
      <c r="AU219" s="23" t="str">
        <f>IF(ISNUMBER(AVERAGEIFS(Observed!AU$2:AU$3250,Observed!$A$2:$A$3250,$A219,Observed!$C$2:$C$3250,$C219)),AVERAGEIFS(Observed!AU$2:AU$3250,Observed!$A$2:$A$3250,$A219,Observed!$C$2:$C$3250,$C219),"")</f>
        <v/>
      </c>
      <c r="AV219" s="23" t="str">
        <f>IF(ISNUMBER(AVERAGEIFS(Observed!AV$2:AV$3250,Observed!$A$2:$A$3250,$A219,Observed!$C$2:$C$3250,$C219)),AVERAGEIFS(Observed!AV$2:AV$3250,Observed!$A$2:$A$3250,$A219,Observed!$C$2:$C$3250,$C219),"")</f>
        <v/>
      </c>
      <c r="AW219" s="2">
        <f>COUNTIFS(Observed!$A$2:$A$3250,$A219,Observed!$C$2:$C$3250,$C219)</f>
        <v>3</v>
      </c>
      <c r="AX219" s="2">
        <f t="shared" si="3"/>
        <v>3</v>
      </c>
    </row>
    <row r="220" spans="1:50" x14ac:dyDescent="0.25">
      <c r="A220" s="4" t="s">
        <v>119</v>
      </c>
      <c r="B220" t="s">
        <v>24</v>
      </c>
      <c r="C220" s="3">
        <v>42325</v>
      </c>
      <c r="D220">
        <v>1</v>
      </c>
      <c r="E220">
        <v>100</v>
      </c>
      <c r="J220" s="2" t="s">
        <v>45</v>
      </c>
      <c r="K220" s="2" t="s">
        <v>26</v>
      </c>
      <c r="L220">
        <v>9</v>
      </c>
      <c r="M220" s="2" t="s">
        <v>21</v>
      </c>
      <c r="N220" s="22" t="str">
        <f>IF(ISNUMBER(AVERAGEIFS(Observed!N$2:N$3250,Observed!$A$2:$A$3250,$A220,Observed!$C$2:$C$3250,$C220)),AVERAGEIFS(Observed!N$2:N$3250,Observed!$A$2:$A$3250,$A220,Observed!$C$2:$C$3250,$C220),"")</f>
        <v/>
      </c>
      <c r="O220" s="23" t="str">
        <f>IF(ISNUMBER(AVERAGEIFS(Observed!O$2:O$3250,Observed!$A$2:$A$3250,$A220,Observed!$C$2:$C$3250,$C220)),AVERAGEIFS(Observed!O$2:O$3250,Observed!$A$2:$A$3250,$A220,Observed!$C$2:$C$3250,$C220),"")</f>
        <v/>
      </c>
      <c r="P220" s="23">
        <f>IF(ISNUMBER(AVERAGEIFS(Observed!P$2:P$3250,Observed!$A$2:$A$3250,$A220,Observed!$C$2:$C$3250,$C220)),AVERAGEIFS(Observed!P$2:P$3250,Observed!$A$2:$A$3250,$A220,Observed!$C$2:$C$3250,$C220),"")</f>
        <v>110.16333333333334</v>
      </c>
      <c r="Q220" s="23">
        <f>IF(ISNUMBER(AVERAGEIFS(Observed!Q$2:Q$3250,Observed!$A$2:$A$3250,$A220,Observed!$C$2:$C$3250,$C220)),AVERAGEIFS(Observed!Q$2:Q$3250,Observed!$A$2:$A$3250,$A220,Observed!$C$2:$C$3250,$C220),"")</f>
        <v>110.16333333333334</v>
      </c>
      <c r="R220" s="23">
        <f>IF(ISNUMBER(AVERAGEIFS(Observed!R$2:R$3250,Observed!$A$2:$A$3250,$A220,Observed!$C$2:$C$3250,$C220)),AVERAGEIFS(Observed!R$2:R$3250,Observed!$A$2:$A$3250,$A220,Observed!$C$2:$C$3250,$C220),"")</f>
        <v>305.70333333333332</v>
      </c>
      <c r="S220" s="24" t="str">
        <f>IF(ISNUMBER(AVERAGEIFS(Observed!S$2:S$3250,Observed!$A$2:$A$3250,$A220,Observed!$C$2:$C$3250,$C220)),AVERAGEIFS(Observed!S$2:S$3250,Observed!$A$2:$A$3250,$A220,Observed!$C$2:$C$3250,$C220),"")</f>
        <v/>
      </c>
      <c r="T220" s="24" t="str">
        <f>IF(ISNUMBER(AVERAGEIFS(Observed!T$2:T$3250,Observed!$A$2:$A$3250,$A220,Observed!$C$2:$C$3250,$C220)),AVERAGEIFS(Observed!T$2:T$3250,Observed!$A$2:$A$3250,$A220,Observed!$C$2:$C$3250,$C220),"")</f>
        <v/>
      </c>
      <c r="U220" s="24" t="str">
        <f>IF(ISNUMBER(AVERAGEIFS(Observed!U$2:U$3250,Observed!$A$2:$A$3250,$A220,Observed!$C$2:$C$3250,$C220)),AVERAGEIFS(Observed!U$2:U$3250,Observed!$A$2:$A$3250,$A220,Observed!$C$2:$C$3250,$C220),"")</f>
        <v/>
      </c>
      <c r="V220" s="23" t="str">
        <f>IF(ISNUMBER(AVERAGEIFS(Observed!V$2:V$3250,Observed!$A$2:$A$3250,$A220,Observed!$C$2:$C$3250,$C220)),AVERAGEIFS(Observed!V$2:V$3250,Observed!$A$2:$A$3250,$A220,Observed!$C$2:$C$3250,$C220),"")</f>
        <v/>
      </c>
      <c r="W220" s="25" t="str">
        <f>IF(ISNUMBER(AVERAGEIFS(Observed!W$2:W$3250,Observed!$A$2:$A$3250,$A220,Observed!$C$2:$C$3250,$C220)),AVERAGEIFS(Observed!W$2:W$3250,Observed!$A$2:$A$3250,$A220,Observed!$C$2:$C$3250,$C220),"")</f>
        <v/>
      </c>
      <c r="X220" s="25" t="str">
        <f>IF(ISNUMBER(AVERAGEIFS(Observed!X$2:X$3250,Observed!$A$2:$A$3250,$A220,Observed!$C$2:$C$3250,$C220)),AVERAGEIFS(Observed!X$2:X$3250,Observed!$A$2:$A$3250,$A220,Observed!$C$2:$C$3250,$C220),"")</f>
        <v/>
      </c>
      <c r="Y220" s="23" t="str">
        <f>IF(ISNUMBER(AVERAGEIFS(Observed!Y$2:Y$3250,Observed!$A$2:$A$3250,$A220,Observed!$C$2:$C$3250,$C220)),AVERAGEIFS(Observed!Y$2:Y$3250,Observed!$A$2:$A$3250,$A220,Observed!$C$2:$C$3250,$C220),"")</f>
        <v/>
      </c>
      <c r="Z220" s="23" t="str">
        <f>IF(ISNUMBER(AVERAGEIFS(Observed!Z$2:Z$3250,Observed!$A$2:$A$3250,$A220,Observed!$C$2:$C$3250,$C220)),AVERAGEIFS(Observed!Z$2:Z$3250,Observed!$A$2:$A$3250,$A220,Observed!$C$2:$C$3250,$C220),"")</f>
        <v/>
      </c>
      <c r="AA220" s="23" t="str">
        <f>IF(ISNUMBER(AVERAGEIFS(Observed!AA$2:AA$3250,Observed!$A$2:$A$3250,$A220,Observed!$C$2:$C$3250,$C220)),AVERAGEIFS(Observed!AA$2:AA$3250,Observed!$A$2:$A$3250,$A220,Observed!$C$2:$C$3250,$C220),"")</f>
        <v/>
      </c>
      <c r="AB220" s="23" t="str">
        <f>IF(ISNUMBER(AVERAGEIFS(Observed!AB$2:AB$3250,Observed!$A$2:$A$3250,$A220,Observed!$C$2:$C$3250,$C220)),AVERAGEIFS(Observed!AB$2:AB$3250,Observed!$A$2:$A$3250,$A220,Observed!$C$2:$C$3250,$C220),"")</f>
        <v/>
      </c>
      <c r="AC220" s="23" t="str">
        <f>IF(ISNUMBER(AVERAGEIFS(Observed!AC$2:AC$3250,Observed!$A$2:$A$3250,$A220,Observed!$C$2:$C$3250,$C220)),AVERAGEIFS(Observed!AC$2:AC$3250,Observed!$A$2:$A$3250,$A220,Observed!$C$2:$C$3250,$C220),"")</f>
        <v/>
      </c>
      <c r="AD220" s="23" t="str">
        <f>IF(ISNUMBER(AVERAGEIFS(Observed!AD$2:AD$3250,Observed!$A$2:$A$3250,$A220,Observed!$C$2:$C$3250,$C220)),AVERAGEIFS(Observed!AD$2:AD$3250,Observed!$A$2:$A$3250,$A220,Observed!$C$2:$C$3250,$C220),"")</f>
        <v/>
      </c>
      <c r="AE220" s="23" t="str">
        <f>IF(ISNUMBER(AVERAGEIFS(Observed!AE$2:AE$3250,Observed!$A$2:$A$3250,$A220,Observed!$C$2:$C$3250,$C220)),AVERAGEIFS(Observed!AE$2:AE$3250,Observed!$A$2:$A$3250,$A220,Observed!$C$2:$C$3250,$C220),"")</f>
        <v/>
      </c>
      <c r="AF220" s="23" t="str">
        <f>IF(ISNUMBER(AVERAGEIFS(Observed!AF$2:AF$3250,Observed!$A$2:$A$3250,$A220,Observed!$C$2:$C$3250,$C220)),AVERAGEIFS(Observed!AF$2:AF$3250,Observed!$A$2:$A$3250,$A220,Observed!$C$2:$C$3250,$C220),"")</f>
        <v/>
      </c>
      <c r="AG220" s="23" t="str">
        <f>IF(ISNUMBER(AVERAGEIFS(Observed!AG$2:AG$3250,Observed!$A$2:$A$3250,$A220,Observed!$C$2:$C$3250,$C220)),AVERAGEIFS(Observed!AG$2:AG$3250,Observed!$A$2:$A$3250,$A220,Observed!$C$2:$C$3250,$C220),"")</f>
        <v/>
      </c>
      <c r="AH220" s="24" t="str">
        <f>IF(ISNUMBER(AVERAGEIFS(Observed!AH$2:AH$3250,Observed!$A$2:$A$3250,$A220,Observed!$C$2:$C$3250,$C220)),AVERAGEIFS(Observed!AH$2:AH$3250,Observed!$A$2:$A$3250,$A220,Observed!$C$2:$C$3250,$C220),"")</f>
        <v/>
      </c>
      <c r="AI220" s="24" t="str">
        <f>IF(ISNUMBER(AVERAGEIFS(Observed!AI$2:AI$3250,Observed!$A$2:$A$3250,$A220,Observed!$C$2:$C$3250,$C220)),AVERAGEIFS(Observed!AI$2:AI$3250,Observed!$A$2:$A$3250,$A220,Observed!$C$2:$C$3250,$C220),"")</f>
        <v/>
      </c>
      <c r="AJ220" s="24" t="str">
        <f>IF(ISNUMBER(AVERAGEIFS(Observed!AJ$2:AJ$3250,Observed!$A$2:$A$3250,$A220,Observed!$C$2:$C$3250,$C220)),AVERAGEIFS(Observed!AJ$2:AJ$3250,Observed!$A$2:$A$3250,$A220,Observed!$C$2:$C$3250,$C220),"")</f>
        <v/>
      </c>
      <c r="AK220" s="23" t="str">
        <f>IF(ISNUMBER(AVERAGEIFS(Observed!AK$2:AK$3250,Observed!$A$2:$A$3250,$A220,Observed!$C$2:$C$3250,$C220)),AVERAGEIFS(Observed!AK$2:AK$3250,Observed!$A$2:$A$3250,$A220,Observed!$C$2:$C$3250,$C220),"")</f>
        <v/>
      </c>
      <c r="AL220" s="24" t="str">
        <f>IF(ISNUMBER(AVERAGEIFS(Observed!AL$2:AL$3250,Observed!$A$2:$A$3250,$A220,Observed!$C$2:$C$3250,$C220)),AVERAGEIFS(Observed!AL$2:AL$3250,Observed!$A$2:$A$3250,$A220,Observed!$C$2:$C$3250,$C220),"")</f>
        <v/>
      </c>
      <c r="AM220" s="24" t="str">
        <f>IF(ISNUMBER(AVERAGEIFS(Observed!AM$2:AM$3250,Observed!$A$2:$A$3250,$A220,Observed!$C$2:$C$3250,$C220)),AVERAGEIFS(Observed!AM$2:AM$3250,Observed!$A$2:$A$3250,$A220,Observed!$C$2:$C$3250,$C220),"")</f>
        <v/>
      </c>
      <c r="AN220" s="24" t="str">
        <f>IF(ISNUMBER(AVERAGEIFS(Observed!AN$2:AN$3250,Observed!$A$2:$A$3250,$A220,Observed!$C$2:$C$3250,$C220)),AVERAGEIFS(Observed!AN$2:AN$3250,Observed!$A$2:$A$3250,$A220,Observed!$C$2:$C$3250,$C220),"")</f>
        <v/>
      </c>
      <c r="AO220" s="24" t="str">
        <f>IF(ISNUMBER(AVERAGEIFS(Observed!AO$2:AO$3250,Observed!$A$2:$A$3250,$A220,Observed!$C$2:$C$3250,$C220)),AVERAGEIFS(Observed!AO$2:AO$3250,Observed!$A$2:$A$3250,$A220,Observed!$C$2:$C$3250,$C220),"")</f>
        <v/>
      </c>
      <c r="AP220" s="24" t="str">
        <f>IF(ISNUMBER(AVERAGEIFS(Observed!AP$2:AP$3250,Observed!$A$2:$A$3250,$A220,Observed!$C$2:$C$3250,$C220)),AVERAGEIFS(Observed!AP$2:AP$3250,Observed!$A$2:$A$3250,$A220,Observed!$C$2:$C$3250,$C220),"")</f>
        <v/>
      </c>
      <c r="AQ220" s="24" t="str">
        <f>IF(ISNUMBER(AVERAGEIFS(Observed!AQ$2:AQ$3250,Observed!$A$2:$A$3250,$A220,Observed!$C$2:$C$3250,$C220)),AVERAGEIFS(Observed!AQ$2:AQ$3250,Observed!$A$2:$A$3250,$A220,Observed!$C$2:$C$3250,$C220),"")</f>
        <v/>
      </c>
      <c r="AR220" s="24" t="str">
        <f>IF(ISNUMBER(AVERAGEIFS(Observed!AR$2:AR$3250,Observed!$A$2:$A$3250,$A220,Observed!$C$2:$C$3250,$C220)),AVERAGEIFS(Observed!AR$2:AR$3250,Observed!$A$2:$A$3250,$A220,Observed!$C$2:$C$3250,$C220),"")</f>
        <v/>
      </c>
      <c r="AS220" s="23" t="str">
        <f>IF(ISNUMBER(AVERAGEIFS(Observed!AS$2:AS$3250,Observed!$A$2:$A$3250,$A220,Observed!$C$2:$C$3250,$C220)),AVERAGEIFS(Observed!AS$2:AS$3250,Observed!$A$2:$A$3250,$A220,Observed!$C$2:$C$3250,$C220),"")</f>
        <v/>
      </c>
      <c r="AT220" s="24" t="str">
        <f>IF(ISNUMBER(AVERAGEIFS(Observed!AT$2:AT$3250,Observed!$A$2:$A$3250,$A220,Observed!$C$2:$C$3250,$C220)),AVERAGEIFS(Observed!AT$2:AT$3250,Observed!$A$2:$A$3250,$A220,Observed!$C$2:$C$3250,$C220),"")</f>
        <v/>
      </c>
      <c r="AU220" s="23" t="str">
        <f>IF(ISNUMBER(AVERAGEIFS(Observed!AU$2:AU$3250,Observed!$A$2:$A$3250,$A220,Observed!$C$2:$C$3250,$C220)),AVERAGEIFS(Observed!AU$2:AU$3250,Observed!$A$2:$A$3250,$A220,Observed!$C$2:$C$3250,$C220),"")</f>
        <v/>
      </c>
      <c r="AV220" s="23" t="str">
        <f>IF(ISNUMBER(AVERAGEIFS(Observed!AV$2:AV$3250,Observed!$A$2:$A$3250,$A220,Observed!$C$2:$C$3250,$C220)),AVERAGEIFS(Observed!AV$2:AV$3250,Observed!$A$2:$A$3250,$A220,Observed!$C$2:$C$3250,$C220),"")</f>
        <v/>
      </c>
      <c r="AW220" s="2">
        <f>COUNTIFS(Observed!$A$2:$A$3250,$A220,Observed!$C$2:$C$3250,$C220)</f>
        <v>3</v>
      </c>
      <c r="AX220" s="2">
        <f t="shared" si="3"/>
        <v>3</v>
      </c>
    </row>
    <row r="221" spans="1:50" x14ac:dyDescent="0.25">
      <c r="A221" s="4" t="s">
        <v>120</v>
      </c>
      <c r="B221" t="s">
        <v>24</v>
      </c>
      <c r="C221" s="3">
        <v>42325</v>
      </c>
      <c r="D221">
        <v>1</v>
      </c>
      <c r="E221">
        <v>200</v>
      </c>
      <c r="J221" s="2" t="s">
        <v>45</v>
      </c>
      <c r="K221" s="2" t="s">
        <v>26</v>
      </c>
      <c r="L221">
        <v>9</v>
      </c>
      <c r="M221" s="2" t="s">
        <v>21</v>
      </c>
      <c r="N221" s="22" t="str">
        <f>IF(ISNUMBER(AVERAGEIFS(Observed!N$2:N$3250,Observed!$A$2:$A$3250,$A221,Observed!$C$2:$C$3250,$C221)),AVERAGEIFS(Observed!N$2:N$3250,Observed!$A$2:$A$3250,$A221,Observed!$C$2:$C$3250,$C221),"")</f>
        <v/>
      </c>
      <c r="O221" s="23" t="str">
        <f>IF(ISNUMBER(AVERAGEIFS(Observed!O$2:O$3250,Observed!$A$2:$A$3250,$A221,Observed!$C$2:$C$3250,$C221)),AVERAGEIFS(Observed!O$2:O$3250,Observed!$A$2:$A$3250,$A221,Observed!$C$2:$C$3250,$C221),"")</f>
        <v/>
      </c>
      <c r="P221" s="23">
        <f>IF(ISNUMBER(AVERAGEIFS(Observed!P$2:P$3250,Observed!$A$2:$A$3250,$A221,Observed!$C$2:$C$3250,$C221)),AVERAGEIFS(Observed!P$2:P$3250,Observed!$A$2:$A$3250,$A221,Observed!$C$2:$C$3250,$C221),"")</f>
        <v>105.36000000000001</v>
      </c>
      <c r="Q221" s="23">
        <f>IF(ISNUMBER(AVERAGEIFS(Observed!Q$2:Q$3250,Observed!$A$2:$A$3250,$A221,Observed!$C$2:$C$3250,$C221)),AVERAGEIFS(Observed!Q$2:Q$3250,Observed!$A$2:$A$3250,$A221,Observed!$C$2:$C$3250,$C221),"")</f>
        <v>105.36000000000001</v>
      </c>
      <c r="R221" s="23">
        <f>IF(ISNUMBER(AVERAGEIFS(Observed!R$2:R$3250,Observed!$A$2:$A$3250,$A221,Observed!$C$2:$C$3250,$C221)),AVERAGEIFS(Observed!R$2:R$3250,Observed!$A$2:$A$3250,$A221,Observed!$C$2:$C$3250,$C221),"")</f>
        <v>419.37666666666672</v>
      </c>
      <c r="S221" s="24" t="str">
        <f>IF(ISNUMBER(AVERAGEIFS(Observed!S$2:S$3250,Observed!$A$2:$A$3250,$A221,Observed!$C$2:$C$3250,$C221)),AVERAGEIFS(Observed!S$2:S$3250,Observed!$A$2:$A$3250,$A221,Observed!$C$2:$C$3250,$C221),"")</f>
        <v/>
      </c>
      <c r="T221" s="24" t="str">
        <f>IF(ISNUMBER(AVERAGEIFS(Observed!T$2:T$3250,Observed!$A$2:$A$3250,$A221,Observed!$C$2:$C$3250,$C221)),AVERAGEIFS(Observed!T$2:T$3250,Observed!$A$2:$A$3250,$A221,Observed!$C$2:$C$3250,$C221),"")</f>
        <v/>
      </c>
      <c r="U221" s="24" t="str">
        <f>IF(ISNUMBER(AVERAGEIFS(Observed!U$2:U$3250,Observed!$A$2:$A$3250,$A221,Observed!$C$2:$C$3250,$C221)),AVERAGEIFS(Observed!U$2:U$3250,Observed!$A$2:$A$3250,$A221,Observed!$C$2:$C$3250,$C221),"")</f>
        <v/>
      </c>
      <c r="V221" s="23" t="str">
        <f>IF(ISNUMBER(AVERAGEIFS(Observed!V$2:V$3250,Observed!$A$2:$A$3250,$A221,Observed!$C$2:$C$3250,$C221)),AVERAGEIFS(Observed!V$2:V$3250,Observed!$A$2:$A$3250,$A221,Observed!$C$2:$C$3250,$C221),"")</f>
        <v/>
      </c>
      <c r="W221" s="25" t="str">
        <f>IF(ISNUMBER(AVERAGEIFS(Observed!W$2:W$3250,Observed!$A$2:$A$3250,$A221,Observed!$C$2:$C$3250,$C221)),AVERAGEIFS(Observed!W$2:W$3250,Observed!$A$2:$A$3250,$A221,Observed!$C$2:$C$3250,$C221),"")</f>
        <v/>
      </c>
      <c r="X221" s="25" t="str">
        <f>IF(ISNUMBER(AVERAGEIFS(Observed!X$2:X$3250,Observed!$A$2:$A$3250,$A221,Observed!$C$2:$C$3250,$C221)),AVERAGEIFS(Observed!X$2:X$3250,Observed!$A$2:$A$3250,$A221,Observed!$C$2:$C$3250,$C221),"")</f>
        <v/>
      </c>
      <c r="Y221" s="23" t="str">
        <f>IF(ISNUMBER(AVERAGEIFS(Observed!Y$2:Y$3250,Observed!$A$2:$A$3250,$A221,Observed!$C$2:$C$3250,$C221)),AVERAGEIFS(Observed!Y$2:Y$3250,Observed!$A$2:$A$3250,$A221,Observed!$C$2:$C$3250,$C221),"")</f>
        <v/>
      </c>
      <c r="Z221" s="23" t="str">
        <f>IF(ISNUMBER(AVERAGEIFS(Observed!Z$2:Z$3250,Observed!$A$2:$A$3250,$A221,Observed!$C$2:$C$3250,$C221)),AVERAGEIFS(Observed!Z$2:Z$3250,Observed!$A$2:$A$3250,$A221,Observed!$C$2:$C$3250,$C221),"")</f>
        <v/>
      </c>
      <c r="AA221" s="23" t="str">
        <f>IF(ISNUMBER(AVERAGEIFS(Observed!AA$2:AA$3250,Observed!$A$2:$A$3250,$A221,Observed!$C$2:$C$3250,$C221)),AVERAGEIFS(Observed!AA$2:AA$3250,Observed!$A$2:$A$3250,$A221,Observed!$C$2:$C$3250,$C221),"")</f>
        <v/>
      </c>
      <c r="AB221" s="23" t="str">
        <f>IF(ISNUMBER(AVERAGEIFS(Observed!AB$2:AB$3250,Observed!$A$2:$A$3250,$A221,Observed!$C$2:$C$3250,$C221)),AVERAGEIFS(Observed!AB$2:AB$3250,Observed!$A$2:$A$3250,$A221,Observed!$C$2:$C$3250,$C221),"")</f>
        <v/>
      </c>
      <c r="AC221" s="23" t="str">
        <f>IF(ISNUMBER(AVERAGEIFS(Observed!AC$2:AC$3250,Observed!$A$2:$A$3250,$A221,Observed!$C$2:$C$3250,$C221)),AVERAGEIFS(Observed!AC$2:AC$3250,Observed!$A$2:$A$3250,$A221,Observed!$C$2:$C$3250,$C221),"")</f>
        <v/>
      </c>
      <c r="AD221" s="23" t="str">
        <f>IF(ISNUMBER(AVERAGEIFS(Observed!AD$2:AD$3250,Observed!$A$2:$A$3250,$A221,Observed!$C$2:$C$3250,$C221)),AVERAGEIFS(Observed!AD$2:AD$3250,Observed!$A$2:$A$3250,$A221,Observed!$C$2:$C$3250,$C221),"")</f>
        <v/>
      </c>
      <c r="AE221" s="23" t="str">
        <f>IF(ISNUMBER(AVERAGEIFS(Observed!AE$2:AE$3250,Observed!$A$2:$A$3250,$A221,Observed!$C$2:$C$3250,$C221)),AVERAGEIFS(Observed!AE$2:AE$3250,Observed!$A$2:$A$3250,$A221,Observed!$C$2:$C$3250,$C221),"")</f>
        <v/>
      </c>
      <c r="AF221" s="23" t="str">
        <f>IF(ISNUMBER(AVERAGEIFS(Observed!AF$2:AF$3250,Observed!$A$2:$A$3250,$A221,Observed!$C$2:$C$3250,$C221)),AVERAGEIFS(Observed!AF$2:AF$3250,Observed!$A$2:$A$3250,$A221,Observed!$C$2:$C$3250,$C221),"")</f>
        <v/>
      </c>
      <c r="AG221" s="23" t="str">
        <f>IF(ISNUMBER(AVERAGEIFS(Observed!AG$2:AG$3250,Observed!$A$2:$A$3250,$A221,Observed!$C$2:$C$3250,$C221)),AVERAGEIFS(Observed!AG$2:AG$3250,Observed!$A$2:$A$3250,$A221,Observed!$C$2:$C$3250,$C221),"")</f>
        <v/>
      </c>
      <c r="AH221" s="24" t="str">
        <f>IF(ISNUMBER(AVERAGEIFS(Observed!AH$2:AH$3250,Observed!$A$2:$A$3250,$A221,Observed!$C$2:$C$3250,$C221)),AVERAGEIFS(Observed!AH$2:AH$3250,Observed!$A$2:$A$3250,$A221,Observed!$C$2:$C$3250,$C221),"")</f>
        <v/>
      </c>
      <c r="AI221" s="24" t="str">
        <f>IF(ISNUMBER(AVERAGEIFS(Observed!AI$2:AI$3250,Observed!$A$2:$A$3250,$A221,Observed!$C$2:$C$3250,$C221)),AVERAGEIFS(Observed!AI$2:AI$3250,Observed!$A$2:$A$3250,$A221,Observed!$C$2:$C$3250,$C221),"")</f>
        <v/>
      </c>
      <c r="AJ221" s="24" t="str">
        <f>IF(ISNUMBER(AVERAGEIFS(Observed!AJ$2:AJ$3250,Observed!$A$2:$A$3250,$A221,Observed!$C$2:$C$3250,$C221)),AVERAGEIFS(Observed!AJ$2:AJ$3250,Observed!$A$2:$A$3250,$A221,Observed!$C$2:$C$3250,$C221),"")</f>
        <v/>
      </c>
      <c r="AK221" s="23" t="str">
        <f>IF(ISNUMBER(AVERAGEIFS(Observed!AK$2:AK$3250,Observed!$A$2:$A$3250,$A221,Observed!$C$2:$C$3250,$C221)),AVERAGEIFS(Observed!AK$2:AK$3250,Observed!$A$2:$A$3250,$A221,Observed!$C$2:$C$3250,$C221),"")</f>
        <v/>
      </c>
      <c r="AL221" s="24" t="str">
        <f>IF(ISNUMBER(AVERAGEIFS(Observed!AL$2:AL$3250,Observed!$A$2:$A$3250,$A221,Observed!$C$2:$C$3250,$C221)),AVERAGEIFS(Observed!AL$2:AL$3250,Observed!$A$2:$A$3250,$A221,Observed!$C$2:$C$3250,$C221),"")</f>
        <v/>
      </c>
      <c r="AM221" s="24" t="str">
        <f>IF(ISNUMBER(AVERAGEIFS(Observed!AM$2:AM$3250,Observed!$A$2:$A$3250,$A221,Observed!$C$2:$C$3250,$C221)),AVERAGEIFS(Observed!AM$2:AM$3250,Observed!$A$2:$A$3250,$A221,Observed!$C$2:$C$3250,$C221),"")</f>
        <v/>
      </c>
      <c r="AN221" s="24" t="str">
        <f>IF(ISNUMBER(AVERAGEIFS(Observed!AN$2:AN$3250,Observed!$A$2:$A$3250,$A221,Observed!$C$2:$C$3250,$C221)),AVERAGEIFS(Observed!AN$2:AN$3250,Observed!$A$2:$A$3250,$A221,Observed!$C$2:$C$3250,$C221),"")</f>
        <v/>
      </c>
      <c r="AO221" s="24" t="str">
        <f>IF(ISNUMBER(AVERAGEIFS(Observed!AO$2:AO$3250,Observed!$A$2:$A$3250,$A221,Observed!$C$2:$C$3250,$C221)),AVERAGEIFS(Observed!AO$2:AO$3250,Observed!$A$2:$A$3250,$A221,Observed!$C$2:$C$3250,$C221),"")</f>
        <v/>
      </c>
      <c r="AP221" s="24" t="str">
        <f>IF(ISNUMBER(AVERAGEIFS(Observed!AP$2:AP$3250,Observed!$A$2:$A$3250,$A221,Observed!$C$2:$C$3250,$C221)),AVERAGEIFS(Observed!AP$2:AP$3250,Observed!$A$2:$A$3250,$A221,Observed!$C$2:$C$3250,$C221),"")</f>
        <v/>
      </c>
      <c r="AQ221" s="24" t="str">
        <f>IF(ISNUMBER(AVERAGEIFS(Observed!AQ$2:AQ$3250,Observed!$A$2:$A$3250,$A221,Observed!$C$2:$C$3250,$C221)),AVERAGEIFS(Observed!AQ$2:AQ$3250,Observed!$A$2:$A$3250,$A221,Observed!$C$2:$C$3250,$C221),"")</f>
        <v/>
      </c>
      <c r="AR221" s="24" t="str">
        <f>IF(ISNUMBER(AVERAGEIFS(Observed!AR$2:AR$3250,Observed!$A$2:$A$3250,$A221,Observed!$C$2:$C$3250,$C221)),AVERAGEIFS(Observed!AR$2:AR$3250,Observed!$A$2:$A$3250,$A221,Observed!$C$2:$C$3250,$C221),"")</f>
        <v/>
      </c>
      <c r="AS221" s="23" t="str">
        <f>IF(ISNUMBER(AVERAGEIFS(Observed!AS$2:AS$3250,Observed!$A$2:$A$3250,$A221,Observed!$C$2:$C$3250,$C221)),AVERAGEIFS(Observed!AS$2:AS$3250,Observed!$A$2:$A$3250,$A221,Observed!$C$2:$C$3250,$C221),"")</f>
        <v/>
      </c>
      <c r="AT221" s="24" t="str">
        <f>IF(ISNUMBER(AVERAGEIFS(Observed!AT$2:AT$3250,Observed!$A$2:$A$3250,$A221,Observed!$C$2:$C$3250,$C221)),AVERAGEIFS(Observed!AT$2:AT$3250,Observed!$A$2:$A$3250,$A221,Observed!$C$2:$C$3250,$C221),"")</f>
        <v/>
      </c>
      <c r="AU221" s="23" t="str">
        <f>IF(ISNUMBER(AVERAGEIFS(Observed!AU$2:AU$3250,Observed!$A$2:$A$3250,$A221,Observed!$C$2:$C$3250,$C221)),AVERAGEIFS(Observed!AU$2:AU$3250,Observed!$A$2:$A$3250,$A221,Observed!$C$2:$C$3250,$C221),"")</f>
        <v/>
      </c>
      <c r="AV221" s="23" t="str">
        <f>IF(ISNUMBER(AVERAGEIFS(Observed!AV$2:AV$3250,Observed!$A$2:$A$3250,$A221,Observed!$C$2:$C$3250,$C221)),AVERAGEIFS(Observed!AV$2:AV$3250,Observed!$A$2:$A$3250,$A221,Observed!$C$2:$C$3250,$C221),"")</f>
        <v/>
      </c>
      <c r="AW221" s="2">
        <f>COUNTIFS(Observed!$A$2:$A$3250,$A221,Observed!$C$2:$C$3250,$C221)</f>
        <v>3</v>
      </c>
      <c r="AX221" s="2">
        <f t="shared" si="3"/>
        <v>3</v>
      </c>
    </row>
    <row r="222" spans="1:50" x14ac:dyDescent="0.25">
      <c r="A222" s="4" t="s">
        <v>121</v>
      </c>
      <c r="B222" t="s">
        <v>24</v>
      </c>
      <c r="C222" s="3">
        <v>42325</v>
      </c>
      <c r="D222">
        <v>1</v>
      </c>
      <c r="E222">
        <v>350</v>
      </c>
      <c r="J222" s="2" t="s">
        <v>45</v>
      </c>
      <c r="K222" s="2" t="s">
        <v>26</v>
      </c>
      <c r="L222">
        <v>9</v>
      </c>
      <c r="M222" s="2" t="s">
        <v>21</v>
      </c>
      <c r="N222" s="22" t="str">
        <f>IF(ISNUMBER(AVERAGEIFS(Observed!N$2:N$3250,Observed!$A$2:$A$3250,$A222,Observed!$C$2:$C$3250,$C222)),AVERAGEIFS(Observed!N$2:N$3250,Observed!$A$2:$A$3250,$A222,Observed!$C$2:$C$3250,$C222),"")</f>
        <v/>
      </c>
      <c r="O222" s="23" t="str">
        <f>IF(ISNUMBER(AVERAGEIFS(Observed!O$2:O$3250,Observed!$A$2:$A$3250,$A222,Observed!$C$2:$C$3250,$C222)),AVERAGEIFS(Observed!O$2:O$3250,Observed!$A$2:$A$3250,$A222,Observed!$C$2:$C$3250,$C222),"")</f>
        <v/>
      </c>
      <c r="P222" s="23">
        <f>IF(ISNUMBER(AVERAGEIFS(Observed!P$2:P$3250,Observed!$A$2:$A$3250,$A222,Observed!$C$2:$C$3250,$C222)),AVERAGEIFS(Observed!P$2:P$3250,Observed!$A$2:$A$3250,$A222,Observed!$C$2:$C$3250,$C222),"")</f>
        <v>124.92</v>
      </c>
      <c r="Q222" s="23">
        <f>IF(ISNUMBER(AVERAGEIFS(Observed!Q$2:Q$3250,Observed!$A$2:$A$3250,$A222,Observed!$C$2:$C$3250,$C222)),AVERAGEIFS(Observed!Q$2:Q$3250,Observed!$A$2:$A$3250,$A222,Observed!$C$2:$C$3250,$C222),"")</f>
        <v>124.92</v>
      </c>
      <c r="R222" s="23">
        <f>IF(ISNUMBER(AVERAGEIFS(Observed!R$2:R$3250,Observed!$A$2:$A$3250,$A222,Observed!$C$2:$C$3250,$C222)),AVERAGEIFS(Observed!R$2:R$3250,Observed!$A$2:$A$3250,$A222,Observed!$C$2:$C$3250,$C222),"")</f>
        <v>751.27333333333343</v>
      </c>
      <c r="S222" s="24" t="str">
        <f>IF(ISNUMBER(AVERAGEIFS(Observed!S$2:S$3250,Observed!$A$2:$A$3250,$A222,Observed!$C$2:$C$3250,$C222)),AVERAGEIFS(Observed!S$2:S$3250,Observed!$A$2:$A$3250,$A222,Observed!$C$2:$C$3250,$C222),"")</f>
        <v/>
      </c>
      <c r="T222" s="24" t="str">
        <f>IF(ISNUMBER(AVERAGEIFS(Observed!T$2:T$3250,Observed!$A$2:$A$3250,$A222,Observed!$C$2:$C$3250,$C222)),AVERAGEIFS(Observed!T$2:T$3250,Observed!$A$2:$A$3250,$A222,Observed!$C$2:$C$3250,$C222),"")</f>
        <v/>
      </c>
      <c r="U222" s="24" t="str">
        <f>IF(ISNUMBER(AVERAGEIFS(Observed!U$2:U$3250,Observed!$A$2:$A$3250,$A222,Observed!$C$2:$C$3250,$C222)),AVERAGEIFS(Observed!U$2:U$3250,Observed!$A$2:$A$3250,$A222,Observed!$C$2:$C$3250,$C222),"")</f>
        <v/>
      </c>
      <c r="V222" s="23" t="str">
        <f>IF(ISNUMBER(AVERAGEIFS(Observed!V$2:V$3250,Observed!$A$2:$A$3250,$A222,Observed!$C$2:$C$3250,$C222)),AVERAGEIFS(Observed!V$2:V$3250,Observed!$A$2:$A$3250,$A222,Observed!$C$2:$C$3250,$C222),"")</f>
        <v/>
      </c>
      <c r="W222" s="25" t="str">
        <f>IF(ISNUMBER(AVERAGEIFS(Observed!W$2:W$3250,Observed!$A$2:$A$3250,$A222,Observed!$C$2:$C$3250,$C222)),AVERAGEIFS(Observed!W$2:W$3250,Observed!$A$2:$A$3250,$A222,Observed!$C$2:$C$3250,$C222),"")</f>
        <v/>
      </c>
      <c r="X222" s="25" t="str">
        <f>IF(ISNUMBER(AVERAGEIFS(Observed!X$2:X$3250,Observed!$A$2:$A$3250,$A222,Observed!$C$2:$C$3250,$C222)),AVERAGEIFS(Observed!X$2:X$3250,Observed!$A$2:$A$3250,$A222,Observed!$C$2:$C$3250,$C222),"")</f>
        <v/>
      </c>
      <c r="Y222" s="23" t="str">
        <f>IF(ISNUMBER(AVERAGEIFS(Observed!Y$2:Y$3250,Observed!$A$2:$A$3250,$A222,Observed!$C$2:$C$3250,$C222)),AVERAGEIFS(Observed!Y$2:Y$3250,Observed!$A$2:$A$3250,$A222,Observed!$C$2:$C$3250,$C222),"")</f>
        <v/>
      </c>
      <c r="Z222" s="23" t="str">
        <f>IF(ISNUMBER(AVERAGEIFS(Observed!Z$2:Z$3250,Observed!$A$2:$A$3250,$A222,Observed!$C$2:$C$3250,$C222)),AVERAGEIFS(Observed!Z$2:Z$3250,Observed!$A$2:$A$3250,$A222,Observed!$C$2:$C$3250,$C222),"")</f>
        <v/>
      </c>
      <c r="AA222" s="23" t="str">
        <f>IF(ISNUMBER(AVERAGEIFS(Observed!AA$2:AA$3250,Observed!$A$2:$A$3250,$A222,Observed!$C$2:$C$3250,$C222)),AVERAGEIFS(Observed!AA$2:AA$3250,Observed!$A$2:$A$3250,$A222,Observed!$C$2:$C$3250,$C222),"")</f>
        <v/>
      </c>
      <c r="AB222" s="23" t="str">
        <f>IF(ISNUMBER(AVERAGEIFS(Observed!AB$2:AB$3250,Observed!$A$2:$A$3250,$A222,Observed!$C$2:$C$3250,$C222)),AVERAGEIFS(Observed!AB$2:AB$3250,Observed!$A$2:$A$3250,$A222,Observed!$C$2:$C$3250,$C222),"")</f>
        <v/>
      </c>
      <c r="AC222" s="23" t="str">
        <f>IF(ISNUMBER(AVERAGEIFS(Observed!AC$2:AC$3250,Observed!$A$2:$A$3250,$A222,Observed!$C$2:$C$3250,$C222)),AVERAGEIFS(Observed!AC$2:AC$3250,Observed!$A$2:$A$3250,$A222,Observed!$C$2:$C$3250,$C222),"")</f>
        <v/>
      </c>
      <c r="AD222" s="23" t="str">
        <f>IF(ISNUMBER(AVERAGEIFS(Observed!AD$2:AD$3250,Observed!$A$2:$A$3250,$A222,Observed!$C$2:$C$3250,$C222)),AVERAGEIFS(Observed!AD$2:AD$3250,Observed!$A$2:$A$3250,$A222,Observed!$C$2:$C$3250,$C222),"")</f>
        <v/>
      </c>
      <c r="AE222" s="23" t="str">
        <f>IF(ISNUMBER(AVERAGEIFS(Observed!AE$2:AE$3250,Observed!$A$2:$A$3250,$A222,Observed!$C$2:$C$3250,$C222)),AVERAGEIFS(Observed!AE$2:AE$3250,Observed!$A$2:$A$3250,$A222,Observed!$C$2:$C$3250,$C222),"")</f>
        <v/>
      </c>
      <c r="AF222" s="23" t="str">
        <f>IF(ISNUMBER(AVERAGEIFS(Observed!AF$2:AF$3250,Observed!$A$2:$A$3250,$A222,Observed!$C$2:$C$3250,$C222)),AVERAGEIFS(Observed!AF$2:AF$3250,Observed!$A$2:$A$3250,$A222,Observed!$C$2:$C$3250,$C222),"")</f>
        <v/>
      </c>
      <c r="AG222" s="23" t="str">
        <f>IF(ISNUMBER(AVERAGEIFS(Observed!AG$2:AG$3250,Observed!$A$2:$A$3250,$A222,Observed!$C$2:$C$3250,$C222)),AVERAGEIFS(Observed!AG$2:AG$3250,Observed!$A$2:$A$3250,$A222,Observed!$C$2:$C$3250,$C222),"")</f>
        <v/>
      </c>
      <c r="AH222" s="24" t="str">
        <f>IF(ISNUMBER(AVERAGEIFS(Observed!AH$2:AH$3250,Observed!$A$2:$A$3250,$A222,Observed!$C$2:$C$3250,$C222)),AVERAGEIFS(Observed!AH$2:AH$3250,Observed!$A$2:$A$3250,$A222,Observed!$C$2:$C$3250,$C222),"")</f>
        <v/>
      </c>
      <c r="AI222" s="24" t="str">
        <f>IF(ISNUMBER(AVERAGEIFS(Observed!AI$2:AI$3250,Observed!$A$2:$A$3250,$A222,Observed!$C$2:$C$3250,$C222)),AVERAGEIFS(Observed!AI$2:AI$3250,Observed!$A$2:$A$3250,$A222,Observed!$C$2:$C$3250,$C222),"")</f>
        <v/>
      </c>
      <c r="AJ222" s="24" t="str">
        <f>IF(ISNUMBER(AVERAGEIFS(Observed!AJ$2:AJ$3250,Observed!$A$2:$A$3250,$A222,Observed!$C$2:$C$3250,$C222)),AVERAGEIFS(Observed!AJ$2:AJ$3250,Observed!$A$2:$A$3250,$A222,Observed!$C$2:$C$3250,$C222),"")</f>
        <v/>
      </c>
      <c r="AK222" s="23" t="str">
        <f>IF(ISNUMBER(AVERAGEIFS(Observed!AK$2:AK$3250,Observed!$A$2:$A$3250,$A222,Observed!$C$2:$C$3250,$C222)),AVERAGEIFS(Observed!AK$2:AK$3250,Observed!$A$2:$A$3250,$A222,Observed!$C$2:$C$3250,$C222),"")</f>
        <v/>
      </c>
      <c r="AL222" s="24" t="str">
        <f>IF(ISNUMBER(AVERAGEIFS(Observed!AL$2:AL$3250,Observed!$A$2:$A$3250,$A222,Observed!$C$2:$C$3250,$C222)),AVERAGEIFS(Observed!AL$2:AL$3250,Observed!$A$2:$A$3250,$A222,Observed!$C$2:$C$3250,$C222),"")</f>
        <v/>
      </c>
      <c r="AM222" s="24" t="str">
        <f>IF(ISNUMBER(AVERAGEIFS(Observed!AM$2:AM$3250,Observed!$A$2:$A$3250,$A222,Observed!$C$2:$C$3250,$C222)),AVERAGEIFS(Observed!AM$2:AM$3250,Observed!$A$2:$A$3250,$A222,Observed!$C$2:$C$3250,$C222),"")</f>
        <v/>
      </c>
      <c r="AN222" s="24" t="str">
        <f>IF(ISNUMBER(AVERAGEIFS(Observed!AN$2:AN$3250,Observed!$A$2:$A$3250,$A222,Observed!$C$2:$C$3250,$C222)),AVERAGEIFS(Observed!AN$2:AN$3250,Observed!$A$2:$A$3250,$A222,Observed!$C$2:$C$3250,$C222),"")</f>
        <v/>
      </c>
      <c r="AO222" s="24" t="str">
        <f>IF(ISNUMBER(AVERAGEIFS(Observed!AO$2:AO$3250,Observed!$A$2:$A$3250,$A222,Observed!$C$2:$C$3250,$C222)),AVERAGEIFS(Observed!AO$2:AO$3250,Observed!$A$2:$A$3250,$A222,Observed!$C$2:$C$3250,$C222),"")</f>
        <v/>
      </c>
      <c r="AP222" s="24" t="str">
        <f>IF(ISNUMBER(AVERAGEIFS(Observed!AP$2:AP$3250,Observed!$A$2:$A$3250,$A222,Observed!$C$2:$C$3250,$C222)),AVERAGEIFS(Observed!AP$2:AP$3250,Observed!$A$2:$A$3250,$A222,Observed!$C$2:$C$3250,$C222),"")</f>
        <v/>
      </c>
      <c r="AQ222" s="24" t="str">
        <f>IF(ISNUMBER(AVERAGEIFS(Observed!AQ$2:AQ$3250,Observed!$A$2:$A$3250,$A222,Observed!$C$2:$C$3250,$C222)),AVERAGEIFS(Observed!AQ$2:AQ$3250,Observed!$A$2:$A$3250,$A222,Observed!$C$2:$C$3250,$C222),"")</f>
        <v/>
      </c>
      <c r="AR222" s="24" t="str">
        <f>IF(ISNUMBER(AVERAGEIFS(Observed!AR$2:AR$3250,Observed!$A$2:$A$3250,$A222,Observed!$C$2:$C$3250,$C222)),AVERAGEIFS(Observed!AR$2:AR$3250,Observed!$A$2:$A$3250,$A222,Observed!$C$2:$C$3250,$C222),"")</f>
        <v/>
      </c>
      <c r="AS222" s="23" t="str">
        <f>IF(ISNUMBER(AVERAGEIFS(Observed!AS$2:AS$3250,Observed!$A$2:$A$3250,$A222,Observed!$C$2:$C$3250,$C222)),AVERAGEIFS(Observed!AS$2:AS$3250,Observed!$A$2:$A$3250,$A222,Observed!$C$2:$C$3250,$C222),"")</f>
        <v/>
      </c>
      <c r="AT222" s="24" t="str">
        <f>IF(ISNUMBER(AVERAGEIFS(Observed!AT$2:AT$3250,Observed!$A$2:$A$3250,$A222,Observed!$C$2:$C$3250,$C222)),AVERAGEIFS(Observed!AT$2:AT$3250,Observed!$A$2:$A$3250,$A222,Observed!$C$2:$C$3250,$C222),"")</f>
        <v/>
      </c>
      <c r="AU222" s="23" t="str">
        <f>IF(ISNUMBER(AVERAGEIFS(Observed!AU$2:AU$3250,Observed!$A$2:$A$3250,$A222,Observed!$C$2:$C$3250,$C222)),AVERAGEIFS(Observed!AU$2:AU$3250,Observed!$A$2:$A$3250,$A222,Observed!$C$2:$C$3250,$C222),"")</f>
        <v/>
      </c>
      <c r="AV222" s="23" t="str">
        <f>IF(ISNUMBER(AVERAGEIFS(Observed!AV$2:AV$3250,Observed!$A$2:$A$3250,$A222,Observed!$C$2:$C$3250,$C222)),AVERAGEIFS(Observed!AV$2:AV$3250,Observed!$A$2:$A$3250,$A222,Observed!$C$2:$C$3250,$C222),"")</f>
        <v/>
      </c>
      <c r="AW222" s="2">
        <f>COUNTIFS(Observed!$A$2:$A$3250,$A222,Observed!$C$2:$C$3250,$C222)</f>
        <v>3</v>
      </c>
      <c r="AX222" s="2">
        <f t="shared" si="3"/>
        <v>3</v>
      </c>
    </row>
    <row r="223" spans="1:50" x14ac:dyDescent="0.25">
      <c r="A223" s="4" t="s">
        <v>122</v>
      </c>
      <c r="B223" t="s">
        <v>24</v>
      </c>
      <c r="C223" s="3">
        <v>42325</v>
      </c>
      <c r="D223">
        <v>1</v>
      </c>
      <c r="E223">
        <v>500</v>
      </c>
      <c r="J223" s="2" t="s">
        <v>45</v>
      </c>
      <c r="K223" s="2" t="s">
        <v>26</v>
      </c>
      <c r="L223">
        <v>9</v>
      </c>
      <c r="M223" s="2" t="s">
        <v>21</v>
      </c>
      <c r="N223" s="22" t="str">
        <f>IF(ISNUMBER(AVERAGEIFS(Observed!N$2:N$3250,Observed!$A$2:$A$3250,$A223,Observed!$C$2:$C$3250,$C223)),AVERAGEIFS(Observed!N$2:N$3250,Observed!$A$2:$A$3250,$A223,Observed!$C$2:$C$3250,$C223),"")</f>
        <v/>
      </c>
      <c r="O223" s="23" t="str">
        <f>IF(ISNUMBER(AVERAGEIFS(Observed!O$2:O$3250,Observed!$A$2:$A$3250,$A223,Observed!$C$2:$C$3250,$C223)),AVERAGEIFS(Observed!O$2:O$3250,Observed!$A$2:$A$3250,$A223,Observed!$C$2:$C$3250,$C223),"")</f>
        <v/>
      </c>
      <c r="P223" s="23">
        <f>IF(ISNUMBER(AVERAGEIFS(Observed!P$2:P$3250,Observed!$A$2:$A$3250,$A223,Observed!$C$2:$C$3250,$C223)),AVERAGEIFS(Observed!P$2:P$3250,Observed!$A$2:$A$3250,$A223,Observed!$C$2:$C$3250,$C223),"")</f>
        <v>101.90000000000002</v>
      </c>
      <c r="Q223" s="23">
        <f>IF(ISNUMBER(AVERAGEIFS(Observed!Q$2:Q$3250,Observed!$A$2:$A$3250,$A223,Observed!$C$2:$C$3250,$C223)),AVERAGEIFS(Observed!Q$2:Q$3250,Observed!$A$2:$A$3250,$A223,Observed!$C$2:$C$3250,$C223),"")</f>
        <v>101.90000000000002</v>
      </c>
      <c r="R223" s="23">
        <f>IF(ISNUMBER(AVERAGEIFS(Observed!R$2:R$3250,Observed!$A$2:$A$3250,$A223,Observed!$C$2:$C$3250,$C223)),AVERAGEIFS(Observed!R$2:R$3250,Observed!$A$2:$A$3250,$A223,Observed!$C$2:$C$3250,$C223),"")</f>
        <v>812.13000000000011</v>
      </c>
      <c r="S223" s="24" t="str">
        <f>IF(ISNUMBER(AVERAGEIFS(Observed!S$2:S$3250,Observed!$A$2:$A$3250,$A223,Observed!$C$2:$C$3250,$C223)),AVERAGEIFS(Observed!S$2:S$3250,Observed!$A$2:$A$3250,$A223,Observed!$C$2:$C$3250,$C223),"")</f>
        <v/>
      </c>
      <c r="T223" s="24" t="str">
        <f>IF(ISNUMBER(AVERAGEIFS(Observed!T$2:T$3250,Observed!$A$2:$A$3250,$A223,Observed!$C$2:$C$3250,$C223)),AVERAGEIFS(Observed!T$2:T$3250,Observed!$A$2:$A$3250,$A223,Observed!$C$2:$C$3250,$C223),"")</f>
        <v/>
      </c>
      <c r="U223" s="24" t="str">
        <f>IF(ISNUMBER(AVERAGEIFS(Observed!U$2:U$3250,Observed!$A$2:$A$3250,$A223,Observed!$C$2:$C$3250,$C223)),AVERAGEIFS(Observed!U$2:U$3250,Observed!$A$2:$A$3250,$A223,Observed!$C$2:$C$3250,$C223),"")</f>
        <v/>
      </c>
      <c r="V223" s="23" t="str">
        <f>IF(ISNUMBER(AVERAGEIFS(Observed!V$2:V$3250,Observed!$A$2:$A$3250,$A223,Observed!$C$2:$C$3250,$C223)),AVERAGEIFS(Observed!V$2:V$3250,Observed!$A$2:$A$3250,$A223,Observed!$C$2:$C$3250,$C223),"")</f>
        <v/>
      </c>
      <c r="W223" s="25" t="str">
        <f>IF(ISNUMBER(AVERAGEIFS(Observed!W$2:W$3250,Observed!$A$2:$A$3250,$A223,Observed!$C$2:$C$3250,$C223)),AVERAGEIFS(Observed!W$2:W$3250,Observed!$A$2:$A$3250,$A223,Observed!$C$2:$C$3250,$C223),"")</f>
        <v/>
      </c>
      <c r="X223" s="25" t="str">
        <f>IF(ISNUMBER(AVERAGEIFS(Observed!X$2:X$3250,Observed!$A$2:$A$3250,$A223,Observed!$C$2:$C$3250,$C223)),AVERAGEIFS(Observed!X$2:X$3250,Observed!$A$2:$A$3250,$A223,Observed!$C$2:$C$3250,$C223),"")</f>
        <v/>
      </c>
      <c r="Y223" s="23" t="str">
        <f>IF(ISNUMBER(AVERAGEIFS(Observed!Y$2:Y$3250,Observed!$A$2:$A$3250,$A223,Observed!$C$2:$C$3250,$C223)),AVERAGEIFS(Observed!Y$2:Y$3250,Observed!$A$2:$A$3250,$A223,Observed!$C$2:$C$3250,$C223),"")</f>
        <v/>
      </c>
      <c r="Z223" s="23" t="str">
        <f>IF(ISNUMBER(AVERAGEIFS(Observed!Z$2:Z$3250,Observed!$A$2:$A$3250,$A223,Observed!$C$2:$C$3250,$C223)),AVERAGEIFS(Observed!Z$2:Z$3250,Observed!$A$2:$A$3250,$A223,Observed!$C$2:$C$3250,$C223),"")</f>
        <v/>
      </c>
      <c r="AA223" s="23" t="str">
        <f>IF(ISNUMBER(AVERAGEIFS(Observed!AA$2:AA$3250,Observed!$A$2:$A$3250,$A223,Observed!$C$2:$C$3250,$C223)),AVERAGEIFS(Observed!AA$2:AA$3250,Observed!$A$2:$A$3250,$A223,Observed!$C$2:$C$3250,$C223),"")</f>
        <v/>
      </c>
      <c r="AB223" s="23" t="str">
        <f>IF(ISNUMBER(AVERAGEIFS(Observed!AB$2:AB$3250,Observed!$A$2:$A$3250,$A223,Observed!$C$2:$C$3250,$C223)),AVERAGEIFS(Observed!AB$2:AB$3250,Observed!$A$2:$A$3250,$A223,Observed!$C$2:$C$3250,$C223),"")</f>
        <v/>
      </c>
      <c r="AC223" s="23" t="str">
        <f>IF(ISNUMBER(AVERAGEIFS(Observed!AC$2:AC$3250,Observed!$A$2:$A$3250,$A223,Observed!$C$2:$C$3250,$C223)),AVERAGEIFS(Observed!AC$2:AC$3250,Observed!$A$2:$A$3250,$A223,Observed!$C$2:$C$3250,$C223),"")</f>
        <v/>
      </c>
      <c r="AD223" s="23" t="str">
        <f>IF(ISNUMBER(AVERAGEIFS(Observed!AD$2:AD$3250,Observed!$A$2:$A$3250,$A223,Observed!$C$2:$C$3250,$C223)),AVERAGEIFS(Observed!AD$2:AD$3250,Observed!$A$2:$A$3250,$A223,Observed!$C$2:$C$3250,$C223),"")</f>
        <v/>
      </c>
      <c r="AE223" s="23" t="str">
        <f>IF(ISNUMBER(AVERAGEIFS(Observed!AE$2:AE$3250,Observed!$A$2:$A$3250,$A223,Observed!$C$2:$C$3250,$C223)),AVERAGEIFS(Observed!AE$2:AE$3250,Observed!$A$2:$A$3250,$A223,Observed!$C$2:$C$3250,$C223),"")</f>
        <v/>
      </c>
      <c r="AF223" s="23" t="str">
        <f>IF(ISNUMBER(AVERAGEIFS(Observed!AF$2:AF$3250,Observed!$A$2:$A$3250,$A223,Observed!$C$2:$C$3250,$C223)),AVERAGEIFS(Observed!AF$2:AF$3250,Observed!$A$2:$A$3250,$A223,Observed!$C$2:$C$3250,$C223),"")</f>
        <v/>
      </c>
      <c r="AG223" s="23" t="str">
        <f>IF(ISNUMBER(AVERAGEIFS(Observed!AG$2:AG$3250,Observed!$A$2:$A$3250,$A223,Observed!$C$2:$C$3250,$C223)),AVERAGEIFS(Observed!AG$2:AG$3250,Observed!$A$2:$A$3250,$A223,Observed!$C$2:$C$3250,$C223),"")</f>
        <v/>
      </c>
      <c r="AH223" s="24" t="str">
        <f>IF(ISNUMBER(AVERAGEIFS(Observed!AH$2:AH$3250,Observed!$A$2:$A$3250,$A223,Observed!$C$2:$C$3250,$C223)),AVERAGEIFS(Observed!AH$2:AH$3250,Observed!$A$2:$A$3250,$A223,Observed!$C$2:$C$3250,$C223),"")</f>
        <v/>
      </c>
      <c r="AI223" s="24" t="str">
        <f>IF(ISNUMBER(AVERAGEIFS(Observed!AI$2:AI$3250,Observed!$A$2:$A$3250,$A223,Observed!$C$2:$C$3250,$C223)),AVERAGEIFS(Observed!AI$2:AI$3250,Observed!$A$2:$A$3250,$A223,Observed!$C$2:$C$3250,$C223),"")</f>
        <v/>
      </c>
      <c r="AJ223" s="24" t="str">
        <f>IF(ISNUMBER(AVERAGEIFS(Observed!AJ$2:AJ$3250,Observed!$A$2:$A$3250,$A223,Observed!$C$2:$C$3250,$C223)),AVERAGEIFS(Observed!AJ$2:AJ$3250,Observed!$A$2:$A$3250,$A223,Observed!$C$2:$C$3250,$C223),"")</f>
        <v/>
      </c>
      <c r="AK223" s="23" t="str">
        <f>IF(ISNUMBER(AVERAGEIFS(Observed!AK$2:AK$3250,Observed!$A$2:$A$3250,$A223,Observed!$C$2:$C$3250,$C223)),AVERAGEIFS(Observed!AK$2:AK$3250,Observed!$A$2:$A$3250,$A223,Observed!$C$2:$C$3250,$C223),"")</f>
        <v/>
      </c>
      <c r="AL223" s="24" t="str">
        <f>IF(ISNUMBER(AVERAGEIFS(Observed!AL$2:AL$3250,Observed!$A$2:$A$3250,$A223,Observed!$C$2:$C$3250,$C223)),AVERAGEIFS(Observed!AL$2:AL$3250,Observed!$A$2:$A$3250,$A223,Observed!$C$2:$C$3250,$C223),"")</f>
        <v/>
      </c>
      <c r="AM223" s="24" t="str">
        <f>IF(ISNUMBER(AVERAGEIFS(Observed!AM$2:AM$3250,Observed!$A$2:$A$3250,$A223,Observed!$C$2:$C$3250,$C223)),AVERAGEIFS(Observed!AM$2:AM$3250,Observed!$A$2:$A$3250,$A223,Observed!$C$2:$C$3250,$C223),"")</f>
        <v/>
      </c>
      <c r="AN223" s="24" t="str">
        <f>IF(ISNUMBER(AVERAGEIFS(Observed!AN$2:AN$3250,Observed!$A$2:$A$3250,$A223,Observed!$C$2:$C$3250,$C223)),AVERAGEIFS(Observed!AN$2:AN$3250,Observed!$A$2:$A$3250,$A223,Observed!$C$2:$C$3250,$C223),"")</f>
        <v/>
      </c>
      <c r="AO223" s="24" t="str">
        <f>IF(ISNUMBER(AVERAGEIFS(Observed!AO$2:AO$3250,Observed!$A$2:$A$3250,$A223,Observed!$C$2:$C$3250,$C223)),AVERAGEIFS(Observed!AO$2:AO$3250,Observed!$A$2:$A$3250,$A223,Observed!$C$2:$C$3250,$C223),"")</f>
        <v/>
      </c>
      <c r="AP223" s="24" t="str">
        <f>IF(ISNUMBER(AVERAGEIFS(Observed!AP$2:AP$3250,Observed!$A$2:$A$3250,$A223,Observed!$C$2:$C$3250,$C223)),AVERAGEIFS(Observed!AP$2:AP$3250,Observed!$A$2:$A$3250,$A223,Observed!$C$2:$C$3250,$C223),"")</f>
        <v/>
      </c>
      <c r="AQ223" s="24" t="str">
        <f>IF(ISNUMBER(AVERAGEIFS(Observed!AQ$2:AQ$3250,Observed!$A$2:$A$3250,$A223,Observed!$C$2:$C$3250,$C223)),AVERAGEIFS(Observed!AQ$2:AQ$3250,Observed!$A$2:$A$3250,$A223,Observed!$C$2:$C$3250,$C223),"")</f>
        <v/>
      </c>
      <c r="AR223" s="24" t="str">
        <f>IF(ISNUMBER(AVERAGEIFS(Observed!AR$2:AR$3250,Observed!$A$2:$A$3250,$A223,Observed!$C$2:$C$3250,$C223)),AVERAGEIFS(Observed!AR$2:AR$3250,Observed!$A$2:$A$3250,$A223,Observed!$C$2:$C$3250,$C223),"")</f>
        <v/>
      </c>
      <c r="AS223" s="23" t="str">
        <f>IF(ISNUMBER(AVERAGEIFS(Observed!AS$2:AS$3250,Observed!$A$2:$A$3250,$A223,Observed!$C$2:$C$3250,$C223)),AVERAGEIFS(Observed!AS$2:AS$3250,Observed!$A$2:$A$3250,$A223,Observed!$C$2:$C$3250,$C223),"")</f>
        <v/>
      </c>
      <c r="AT223" s="24" t="str">
        <f>IF(ISNUMBER(AVERAGEIFS(Observed!AT$2:AT$3250,Observed!$A$2:$A$3250,$A223,Observed!$C$2:$C$3250,$C223)),AVERAGEIFS(Observed!AT$2:AT$3250,Observed!$A$2:$A$3250,$A223,Observed!$C$2:$C$3250,$C223),"")</f>
        <v/>
      </c>
      <c r="AU223" s="23" t="str">
        <f>IF(ISNUMBER(AVERAGEIFS(Observed!AU$2:AU$3250,Observed!$A$2:$A$3250,$A223,Observed!$C$2:$C$3250,$C223)),AVERAGEIFS(Observed!AU$2:AU$3250,Observed!$A$2:$A$3250,$A223,Observed!$C$2:$C$3250,$C223),"")</f>
        <v/>
      </c>
      <c r="AV223" s="23" t="str">
        <f>IF(ISNUMBER(AVERAGEIFS(Observed!AV$2:AV$3250,Observed!$A$2:$A$3250,$A223,Observed!$C$2:$C$3250,$C223)),AVERAGEIFS(Observed!AV$2:AV$3250,Observed!$A$2:$A$3250,$A223,Observed!$C$2:$C$3250,$C223),"")</f>
        <v/>
      </c>
      <c r="AW223" s="2">
        <f>COUNTIFS(Observed!$A$2:$A$3250,$A223,Observed!$C$2:$C$3250,$C223)</f>
        <v>3</v>
      </c>
      <c r="AX223" s="2">
        <f t="shared" si="3"/>
        <v>3</v>
      </c>
    </row>
    <row r="224" spans="1:50" x14ac:dyDescent="0.25">
      <c r="A224" s="4" t="s">
        <v>117</v>
      </c>
      <c r="B224" t="s">
        <v>24</v>
      </c>
      <c r="C224" s="3">
        <v>42333</v>
      </c>
      <c r="D224">
        <v>1</v>
      </c>
      <c r="E224">
        <v>0</v>
      </c>
      <c r="J224" s="2" t="s">
        <v>45</v>
      </c>
      <c r="K224" s="2" t="s">
        <v>22</v>
      </c>
      <c r="L224">
        <v>9</v>
      </c>
      <c r="M224" s="2" t="s">
        <v>116</v>
      </c>
      <c r="N224" s="22">
        <f>IF(ISNUMBER(AVERAGEIFS(Observed!N$2:N$3250,Observed!$A$2:$A$3250,$A224,Observed!$C$2:$C$3250,$C224)),AVERAGEIFS(Observed!N$2:N$3250,Observed!$A$2:$A$3250,$A224,Observed!$C$2:$C$3250,$C224),"")</f>
        <v>1961.6666666666667</v>
      </c>
      <c r="O224" s="23">
        <f>IF(ISNUMBER(AVERAGEIFS(Observed!O$2:O$3250,Observed!$A$2:$A$3250,$A224,Observed!$C$2:$C$3250,$C224)),AVERAGEIFS(Observed!O$2:O$3250,Observed!$A$2:$A$3250,$A224,Observed!$C$2:$C$3250,$C224),"")</f>
        <v>196.16666666666666</v>
      </c>
      <c r="P224" s="23" t="str">
        <f>IF(ISNUMBER(AVERAGEIFS(Observed!P$2:P$3250,Observed!$A$2:$A$3250,$A224,Observed!$C$2:$C$3250,$C224)),AVERAGEIFS(Observed!P$2:P$3250,Observed!$A$2:$A$3250,$A224,Observed!$C$2:$C$3250,$C224),"")</f>
        <v/>
      </c>
      <c r="Q224" s="23" t="str">
        <f>IF(ISNUMBER(AVERAGEIFS(Observed!Q$2:Q$3250,Observed!$A$2:$A$3250,$A224,Observed!$C$2:$C$3250,$C224)),AVERAGEIFS(Observed!Q$2:Q$3250,Observed!$A$2:$A$3250,$A224,Observed!$C$2:$C$3250,$C224),"")</f>
        <v/>
      </c>
      <c r="R224" s="23" t="str">
        <f>IF(ISNUMBER(AVERAGEIFS(Observed!R$2:R$3250,Observed!$A$2:$A$3250,$A224,Observed!$C$2:$C$3250,$C224)),AVERAGEIFS(Observed!R$2:R$3250,Observed!$A$2:$A$3250,$A224,Observed!$C$2:$C$3250,$C224),"")</f>
        <v/>
      </c>
      <c r="S224" s="24" t="str">
        <f>IF(ISNUMBER(AVERAGEIFS(Observed!S$2:S$3250,Observed!$A$2:$A$3250,$A224,Observed!$C$2:$C$3250,$C224)),AVERAGEIFS(Observed!S$2:S$3250,Observed!$A$2:$A$3250,$A224,Observed!$C$2:$C$3250,$C224),"")</f>
        <v/>
      </c>
      <c r="T224" s="24" t="str">
        <f>IF(ISNUMBER(AVERAGEIFS(Observed!T$2:T$3250,Observed!$A$2:$A$3250,$A224,Observed!$C$2:$C$3250,$C224)),AVERAGEIFS(Observed!T$2:T$3250,Observed!$A$2:$A$3250,$A224,Observed!$C$2:$C$3250,$C224),"")</f>
        <v/>
      </c>
      <c r="U224" s="24" t="str">
        <f>IF(ISNUMBER(AVERAGEIFS(Observed!U$2:U$3250,Observed!$A$2:$A$3250,$A224,Observed!$C$2:$C$3250,$C224)),AVERAGEIFS(Observed!U$2:U$3250,Observed!$A$2:$A$3250,$A224,Observed!$C$2:$C$3250,$C224),"")</f>
        <v/>
      </c>
      <c r="V224" s="23" t="str">
        <f>IF(ISNUMBER(AVERAGEIFS(Observed!V$2:V$3250,Observed!$A$2:$A$3250,$A224,Observed!$C$2:$C$3250,$C224)),AVERAGEIFS(Observed!V$2:V$3250,Observed!$A$2:$A$3250,$A224,Observed!$C$2:$C$3250,$C224),"")</f>
        <v/>
      </c>
      <c r="W224" s="25" t="str">
        <f>IF(ISNUMBER(AVERAGEIFS(Observed!W$2:W$3250,Observed!$A$2:$A$3250,$A224,Observed!$C$2:$C$3250,$C224)),AVERAGEIFS(Observed!W$2:W$3250,Observed!$A$2:$A$3250,$A224,Observed!$C$2:$C$3250,$C224),"")</f>
        <v/>
      </c>
      <c r="X224" s="25" t="str">
        <f>IF(ISNUMBER(AVERAGEIFS(Observed!X$2:X$3250,Observed!$A$2:$A$3250,$A224,Observed!$C$2:$C$3250,$C224)),AVERAGEIFS(Observed!X$2:X$3250,Observed!$A$2:$A$3250,$A224,Observed!$C$2:$C$3250,$C224),"")</f>
        <v/>
      </c>
      <c r="Y224" s="23" t="str">
        <f>IF(ISNUMBER(AVERAGEIFS(Observed!Y$2:Y$3250,Observed!$A$2:$A$3250,$A224,Observed!$C$2:$C$3250,$C224)),AVERAGEIFS(Observed!Y$2:Y$3250,Observed!$A$2:$A$3250,$A224,Observed!$C$2:$C$3250,$C224),"")</f>
        <v/>
      </c>
      <c r="Z224" s="23" t="str">
        <f>IF(ISNUMBER(AVERAGEIFS(Observed!Z$2:Z$3250,Observed!$A$2:$A$3250,$A224,Observed!$C$2:$C$3250,$C224)),AVERAGEIFS(Observed!Z$2:Z$3250,Observed!$A$2:$A$3250,$A224,Observed!$C$2:$C$3250,$C224),"")</f>
        <v/>
      </c>
      <c r="AA224" s="23" t="str">
        <f>IF(ISNUMBER(AVERAGEIFS(Observed!AA$2:AA$3250,Observed!$A$2:$A$3250,$A224,Observed!$C$2:$C$3250,$C224)),AVERAGEIFS(Observed!AA$2:AA$3250,Observed!$A$2:$A$3250,$A224,Observed!$C$2:$C$3250,$C224),"")</f>
        <v/>
      </c>
      <c r="AB224" s="23" t="str">
        <f>IF(ISNUMBER(AVERAGEIFS(Observed!AB$2:AB$3250,Observed!$A$2:$A$3250,$A224,Observed!$C$2:$C$3250,$C224)),AVERAGEIFS(Observed!AB$2:AB$3250,Observed!$A$2:$A$3250,$A224,Observed!$C$2:$C$3250,$C224),"")</f>
        <v/>
      </c>
      <c r="AC224" s="23" t="str">
        <f>IF(ISNUMBER(AVERAGEIFS(Observed!AC$2:AC$3250,Observed!$A$2:$A$3250,$A224,Observed!$C$2:$C$3250,$C224)),AVERAGEIFS(Observed!AC$2:AC$3250,Observed!$A$2:$A$3250,$A224,Observed!$C$2:$C$3250,$C224),"")</f>
        <v/>
      </c>
      <c r="AD224" s="23" t="str">
        <f>IF(ISNUMBER(AVERAGEIFS(Observed!AD$2:AD$3250,Observed!$A$2:$A$3250,$A224,Observed!$C$2:$C$3250,$C224)),AVERAGEIFS(Observed!AD$2:AD$3250,Observed!$A$2:$A$3250,$A224,Observed!$C$2:$C$3250,$C224),"")</f>
        <v/>
      </c>
      <c r="AE224" s="23" t="str">
        <f>IF(ISNUMBER(AVERAGEIFS(Observed!AE$2:AE$3250,Observed!$A$2:$A$3250,$A224,Observed!$C$2:$C$3250,$C224)),AVERAGEIFS(Observed!AE$2:AE$3250,Observed!$A$2:$A$3250,$A224,Observed!$C$2:$C$3250,$C224),"")</f>
        <v/>
      </c>
      <c r="AF224" s="23" t="str">
        <f>IF(ISNUMBER(AVERAGEIFS(Observed!AF$2:AF$3250,Observed!$A$2:$A$3250,$A224,Observed!$C$2:$C$3250,$C224)),AVERAGEIFS(Observed!AF$2:AF$3250,Observed!$A$2:$A$3250,$A224,Observed!$C$2:$C$3250,$C224),"")</f>
        <v/>
      </c>
      <c r="AG224" s="23" t="str">
        <f>IF(ISNUMBER(AVERAGEIFS(Observed!AG$2:AG$3250,Observed!$A$2:$A$3250,$A224,Observed!$C$2:$C$3250,$C224)),AVERAGEIFS(Observed!AG$2:AG$3250,Observed!$A$2:$A$3250,$A224,Observed!$C$2:$C$3250,$C224),"")</f>
        <v/>
      </c>
      <c r="AH224" s="24" t="str">
        <f>IF(ISNUMBER(AVERAGEIFS(Observed!AH$2:AH$3250,Observed!$A$2:$A$3250,$A224,Observed!$C$2:$C$3250,$C224)),AVERAGEIFS(Observed!AH$2:AH$3250,Observed!$A$2:$A$3250,$A224,Observed!$C$2:$C$3250,$C224),"")</f>
        <v/>
      </c>
      <c r="AI224" s="24" t="str">
        <f>IF(ISNUMBER(AVERAGEIFS(Observed!AI$2:AI$3250,Observed!$A$2:$A$3250,$A224,Observed!$C$2:$C$3250,$C224)),AVERAGEIFS(Observed!AI$2:AI$3250,Observed!$A$2:$A$3250,$A224,Observed!$C$2:$C$3250,$C224),"")</f>
        <v/>
      </c>
      <c r="AJ224" s="24" t="str">
        <f>IF(ISNUMBER(AVERAGEIFS(Observed!AJ$2:AJ$3250,Observed!$A$2:$A$3250,$A224,Observed!$C$2:$C$3250,$C224)),AVERAGEIFS(Observed!AJ$2:AJ$3250,Observed!$A$2:$A$3250,$A224,Observed!$C$2:$C$3250,$C224),"")</f>
        <v/>
      </c>
      <c r="AK224" s="23" t="str">
        <f>IF(ISNUMBER(AVERAGEIFS(Observed!AK$2:AK$3250,Observed!$A$2:$A$3250,$A224,Observed!$C$2:$C$3250,$C224)),AVERAGEIFS(Observed!AK$2:AK$3250,Observed!$A$2:$A$3250,$A224,Observed!$C$2:$C$3250,$C224),"")</f>
        <v/>
      </c>
      <c r="AL224" s="24" t="str">
        <f>IF(ISNUMBER(AVERAGEIFS(Observed!AL$2:AL$3250,Observed!$A$2:$A$3250,$A224,Observed!$C$2:$C$3250,$C224)),AVERAGEIFS(Observed!AL$2:AL$3250,Observed!$A$2:$A$3250,$A224,Observed!$C$2:$C$3250,$C224),"")</f>
        <v/>
      </c>
      <c r="AM224" s="24" t="str">
        <f>IF(ISNUMBER(AVERAGEIFS(Observed!AM$2:AM$3250,Observed!$A$2:$A$3250,$A224,Observed!$C$2:$C$3250,$C224)),AVERAGEIFS(Observed!AM$2:AM$3250,Observed!$A$2:$A$3250,$A224,Observed!$C$2:$C$3250,$C224),"")</f>
        <v/>
      </c>
      <c r="AN224" s="24" t="str">
        <f>IF(ISNUMBER(AVERAGEIFS(Observed!AN$2:AN$3250,Observed!$A$2:$A$3250,$A224,Observed!$C$2:$C$3250,$C224)),AVERAGEIFS(Observed!AN$2:AN$3250,Observed!$A$2:$A$3250,$A224,Observed!$C$2:$C$3250,$C224),"")</f>
        <v/>
      </c>
      <c r="AO224" s="24" t="str">
        <f>IF(ISNUMBER(AVERAGEIFS(Observed!AO$2:AO$3250,Observed!$A$2:$A$3250,$A224,Observed!$C$2:$C$3250,$C224)),AVERAGEIFS(Observed!AO$2:AO$3250,Observed!$A$2:$A$3250,$A224,Observed!$C$2:$C$3250,$C224),"")</f>
        <v/>
      </c>
      <c r="AP224" s="24" t="str">
        <f>IF(ISNUMBER(AVERAGEIFS(Observed!AP$2:AP$3250,Observed!$A$2:$A$3250,$A224,Observed!$C$2:$C$3250,$C224)),AVERAGEIFS(Observed!AP$2:AP$3250,Observed!$A$2:$A$3250,$A224,Observed!$C$2:$C$3250,$C224),"")</f>
        <v/>
      </c>
      <c r="AQ224" s="24" t="str">
        <f>IF(ISNUMBER(AVERAGEIFS(Observed!AQ$2:AQ$3250,Observed!$A$2:$A$3250,$A224,Observed!$C$2:$C$3250,$C224)),AVERAGEIFS(Observed!AQ$2:AQ$3250,Observed!$A$2:$A$3250,$A224,Observed!$C$2:$C$3250,$C224),"")</f>
        <v/>
      </c>
      <c r="AR224" s="24" t="str">
        <f>IF(ISNUMBER(AVERAGEIFS(Observed!AR$2:AR$3250,Observed!$A$2:$A$3250,$A224,Observed!$C$2:$C$3250,$C224)),AVERAGEIFS(Observed!AR$2:AR$3250,Observed!$A$2:$A$3250,$A224,Observed!$C$2:$C$3250,$C224),"")</f>
        <v/>
      </c>
      <c r="AS224" s="23" t="str">
        <f>IF(ISNUMBER(AVERAGEIFS(Observed!AS$2:AS$3250,Observed!$A$2:$A$3250,$A224,Observed!$C$2:$C$3250,$C224)),AVERAGEIFS(Observed!AS$2:AS$3250,Observed!$A$2:$A$3250,$A224,Observed!$C$2:$C$3250,$C224),"")</f>
        <v/>
      </c>
      <c r="AT224" s="24" t="str">
        <f>IF(ISNUMBER(AVERAGEIFS(Observed!AT$2:AT$3250,Observed!$A$2:$A$3250,$A224,Observed!$C$2:$C$3250,$C224)),AVERAGEIFS(Observed!AT$2:AT$3250,Observed!$A$2:$A$3250,$A224,Observed!$C$2:$C$3250,$C224),"")</f>
        <v/>
      </c>
      <c r="AU224" s="23" t="str">
        <f>IF(ISNUMBER(AVERAGEIFS(Observed!AU$2:AU$3250,Observed!$A$2:$A$3250,$A224,Observed!$C$2:$C$3250,$C224)),AVERAGEIFS(Observed!AU$2:AU$3250,Observed!$A$2:$A$3250,$A224,Observed!$C$2:$C$3250,$C224),"")</f>
        <v/>
      </c>
      <c r="AV224" s="23" t="str">
        <f>IF(ISNUMBER(AVERAGEIFS(Observed!AV$2:AV$3250,Observed!$A$2:$A$3250,$A224,Observed!$C$2:$C$3250,$C224)),AVERAGEIFS(Observed!AV$2:AV$3250,Observed!$A$2:$A$3250,$A224,Observed!$C$2:$C$3250,$C224),"")</f>
        <v/>
      </c>
      <c r="AW224" s="2">
        <f>COUNTIFS(Observed!$A$2:$A$3250,$A224,Observed!$C$2:$C$3250,$C224)</f>
        <v>3</v>
      </c>
      <c r="AX224" s="2">
        <f t="shared" si="3"/>
        <v>1</v>
      </c>
    </row>
    <row r="225" spans="1:50" x14ac:dyDescent="0.25">
      <c r="A225" s="4" t="s">
        <v>118</v>
      </c>
      <c r="B225" t="s">
        <v>24</v>
      </c>
      <c r="C225" s="3">
        <v>42333</v>
      </c>
      <c r="D225">
        <v>1</v>
      </c>
      <c r="E225">
        <v>50</v>
      </c>
      <c r="J225" s="2" t="s">
        <v>45</v>
      </c>
      <c r="K225" s="2" t="s">
        <v>22</v>
      </c>
      <c r="L225">
        <v>9</v>
      </c>
      <c r="M225" s="2" t="s">
        <v>116</v>
      </c>
      <c r="N225" s="22">
        <f>IF(ISNUMBER(AVERAGEIFS(Observed!N$2:N$3250,Observed!$A$2:$A$3250,$A225,Observed!$C$2:$C$3250,$C225)),AVERAGEIFS(Observed!N$2:N$3250,Observed!$A$2:$A$3250,$A225,Observed!$C$2:$C$3250,$C225),"")</f>
        <v>2115</v>
      </c>
      <c r="O225" s="23">
        <f>IF(ISNUMBER(AVERAGEIFS(Observed!O$2:O$3250,Observed!$A$2:$A$3250,$A225,Observed!$C$2:$C$3250,$C225)),AVERAGEIFS(Observed!O$2:O$3250,Observed!$A$2:$A$3250,$A225,Observed!$C$2:$C$3250,$C225),"")</f>
        <v>211.5</v>
      </c>
      <c r="P225" s="23" t="str">
        <f>IF(ISNUMBER(AVERAGEIFS(Observed!P$2:P$3250,Observed!$A$2:$A$3250,$A225,Observed!$C$2:$C$3250,$C225)),AVERAGEIFS(Observed!P$2:P$3250,Observed!$A$2:$A$3250,$A225,Observed!$C$2:$C$3250,$C225),"")</f>
        <v/>
      </c>
      <c r="Q225" s="23" t="str">
        <f>IF(ISNUMBER(AVERAGEIFS(Observed!Q$2:Q$3250,Observed!$A$2:$A$3250,$A225,Observed!$C$2:$C$3250,$C225)),AVERAGEIFS(Observed!Q$2:Q$3250,Observed!$A$2:$A$3250,$A225,Observed!$C$2:$C$3250,$C225),"")</f>
        <v/>
      </c>
      <c r="R225" s="23" t="str">
        <f>IF(ISNUMBER(AVERAGEIFS(Observed!R$2:R$3250,Observed!$A$2:$A$3250,$A225,Observed!$C$2:$C$3250,$C225)),AVERAGEIFS(Observed!R$2:R$3250,Observed!$A$2:$A$3250,$A225,Observed!$C$2:$C$3250,$C225),"")</f>
        <v/>
      </c>
      <c r="S225" s="24" t="str">
        <f>IF(ISNUMBER(AVERAGEIFS(Observed!S$2:S$3250,Observed!$A$2:$A$3250,$A225,Observed!$C$2:$C$3250,$C225)),AVERAGEIFS(Observed!S$2:S$3250,Observed!$A$2:$A$3250,$A225,Observed!$C$2:$C$3250,$C225),"")</f>
        <v/>
      </c>
      <c r="T225" s="24" t="str">
        <f>IF(ISNUMBER(AVERAGEIFS(Observed!T$2:T$3250,Observed!$A$2:$A$3250,$A225,Observed!$C$2:$C$3250,$C225)),AVERAGEIFS(Observed!T$2:T$3250,Observed!$A$2:$A$3250,$A225,Observed!$C$2:$C$3250,$C225),"")</f>
        <v/>
      </c>
      <c r="U225" s="24" t="str">
        <f>IF(ISNUMBER(AVERAGEIFS(Observed!U$2:U$3250,Observed!$A$2:$A$3250,$A225,Observed!$C$2:$C$3250,$C225)),AVERAGEIFS(Observed!U$2:U$3250,Observed!$A$2:$A$3250,$A225,Observed!$C$2:$C$3250,$C225),"")</f>
        <v/>
      </c>
      <c r="V225" s="23" t="str">
        <f>IF(ISNUMBER(AVERAGEIFS(Observed!V$2:V$3250,Observed!$A$2:$A$3250,$A225,Observed!$C$2:$C$3250,$C225)),AVERAGEIFS(Observed!V$2:V$3250,Observed!$A$2:$A$3250,$A225,Observed!$C$2:$C$3250,$C225),"")</f>
        <v/>
      </c>
      <c r="W225" s="25" t="str">
        <f>IF(ISNUMBER(AVERAGEIFS(Observed!W$2:W$3250,Observed!$A$2:$A$3250,$A225,Observed!$C$2:$C$3250,$C225)),AVERAGEIFS(Observed!W$2:W$3250,Observed!$A$2:$A$3250,$A225,Observed!$C$2:$C$3250,$C225),"")</f>
        <v/>
      </c>
      <c r="X225" s="25" t="str">
        <f>IF(ISNUMBER(AVERAGEIFS(Observed!X$2:X$3250,Observed!$A$2:$A$3250,$A225,Observed!$C$2:$C$3250,$C225)),AVERAGEIFS(Observed!X$2:X$3250,Observed!$A$2:$A$3250,$A225,Observed!$C$2:$C$3250,$C225),"")</f>
        <v/>
      </c>
      <c r="Y225" s="23" t="str">
        <f>IF(ISNUMBER(AVERAGEIFS(Observed!Y$2:Y$3250,Observed!$A$2:$A$3250,$A225,Observed!$C$2:$C$3250,$C225)),AVERAGEIFS(Observed!Y$2:Y$3250,Observed!$A$2:$A$3250,$A225,Observed!$C$2:$C$3250,$C225),"")</f>
        <v/>
      </c>
      <c r="Z225" s="23" t="str">
        <f>IF(ISNUMBER(AVERAGEIFS(Observed!Z$2:Z$3250,Observed!$A$2:$A$3250,$A225,Observed!$C$2:$C$3250,$C225)),AVERAGEIFS(Observed!Z$2:Z$3250,Observed!$A$2:$A$3250,$A225,Observed!$C$2:$C$3250,$C225),"")</f>
        <v/>
      </c>
      <c r="AA225" s="23" t="str">
        <f>IF(ISNUMBER(AVERAGEIFS(Observed!AA$2:AA$3250,Observed!$A$2:$A$3250,$A225,Observed!$C$2:$C$3250,$C225)),AVERAGEIFS(Observed!AA$2:AA$3250,Observed!$A$2:$A$3250,$A225,Observed!$C$2:$C$3250,$C225),"")</f>
        <v/>
      </c>
      <c r="AB225" s="23" t="str">
        <f>IF(ISNUMBER(AVERAGEIFS(Observed!AB$2:AB$3250,Observed!$A$2:$A$3250,$A225,Observed!$C$2:$C$3250,$C225)),AVERAGEIFS(Observed!AB$2:AB$3250,Observed!$A$2:$A$3250,$A225,Observed!$C$2:$C$3250,$C225),"")</f>
        <v/>
      </c>
      <c r="AC225" s="23" t="str">
        <f>IF(ISNUMBER(AVERAGEIFS(Observed!AC$2:AC$3250,Observed!$A$2:$A$3250,$A225,Observed!$C$2:$C$3250,$C225)),AVERAGEIFS(Observed!AC$2:AC$3250,Observed!$A$2:$A$3250,$A225,Observed!$C$2:$C$3250,$C225),"")</f>
        <v/>
      </c>
      <c r="AD225" s="23" t="str">
        <f>IF(ISNUMBER(AVERAGEIFS(Observed!AD$2:AD$3250,Observed!$A$2:$A$3250,$A225,Observed!$C$2:$C$3250,$C225)),AVERAGEIFS(Observed!AD$2:AD$3250,Observed!$A$2:$A$3250,$A225,Observed!$C$2:$C$3250,$C225),"")</f>
        <v/>
      </c>
      <c r="AE225" s="23" t="str">
        <f>IF(ISNUMBER(AVERAGEIFS(Observed!AE$2:AE$3250,Observed!$A$2:$A$3250,$A225,Observed!$C$2:$C$3250,$C225)),AVERAGEIFS(Observed!AE$2:AE$3250,Observed!$A$2:$A$3250,$A225,Observed!$C$2:$C$3250,$C225),"")</f>
        <v/>
      </c>
      <c r="AF225" s="23" t="str">
        <f>IF(ISNUMBER(AVERAGEIFS(Observed!AF$2:AF$3250,Observed!$A$2:$A$3250,$A225,Observed!$C$2:$C$3250,$C225)),AVERAGEIFS(Observed!AF$2:AF$3250,Observed!$A$2:$A$3250,$A225,Observed!$C$2:$C$3250,$C225),"")</f>
        <v/>
      </c>
      <c r="AG225" s="23" t="str">
        <f>IF(ISNUMBER(AVERAGEIFS(Observed!AG$2:AG$3250,Observed!$A$2:$A$3250,$A225,Observed!$C$2:$C$3250,$C225)),AVERAGEIFS(Observed!AG$2:AG$3250,Observed!$A$2:$A$3250,$A225,Observed!$C$2:$C$3250,$C225),"")</f>
        <v/>
      </c>
      <c r="AH225" s="24" t="str">
        <f>IF(ISNUMBER(AVERAGEIFS(Observed!AH$2:AH$3250,Observed!$A$2:$A$3250,$A225,Observed!$C$2:$C$3250,$C225)),AVERAGEIFS(Observed!AH$2:AH$3250,Observed!$A$2:$A$3250,$A225,Observed!$C$2:$C$3250,$C225),"")</f>
        <v/>
      </c>
      <c r="AI225" s="24" t="str">
        <f>IF(ISNUMBER(AVERAGEIFS(Observed!AI$2:AI$3250,Observed!$A$2:$A$3250,$A225,Observed!$C$2:$C$3250,$C225)),AVERAGEIFS(Observed!AI$2:AI$3250,Observed!$A$2:$A$3250,$A225,Observed!$C$2:$C$3250,$C225),"")</f>
        <v/>
      </c>
      <c r="AJ225" s="24" t="str">
        <f>IF(ISNUMBER(AVERAGEIFS(Observed!AJ$2:AJ$3250,Observed!$A$2:$A$3250,$A225,Observed!$C$2:$C$3250,$C225)),AVERAGEIFS(Observed!AJ$2:AJ$3250,Observed!$A$2:$A$3250,$A225,Observed!$C$2:$C$3250,$C225),"")</f>
        <v/>
      </c>
      <c r="AK225" s="23" t="str">
        <f>IF(ISNUMBER(AVERAGEIFS(Observed!AK$2:AK$3250,Observed!$A$2:$A$3250,$A225,Observed!$C$2:$C$3250,$C225)),AVERAGEIFS(Observed!AK$2:AK$3250,Observed!$A$2:$A$3250,$A225,Observed!$C$2:$C$3250,$C225),"")</f>
        <v/>
      </c>
      <c r="AL225" s="24" t="str">
        <f>IF(ISNUMBER(AVERAGEIFS(Observed!AL$2:AL$3250,Observed!$A$2:$A$3250,$A225,Observed!$C$2:$C$3250,$C225)),AVERAGEIFS(Observed!AL$2:AL$3250,Observed!$A$2:$A$3250,$A225,Observed!$C$2:$C$3250,$C225),"")</f>
        <v/>
      </c>
      <c r="AM225" s="24" t="str">
        <f>IF(ISNUMBER(AVERAGEIFS(Observed!AM$2:AM$3250,Observed!$A$2:$A$3250,$A225,Observed!$C$2:$C$3250,$C225)),AVERAGEIFS(Observed!AM$2:AM$3250,Observed!$A$2:$A$3250,$A225,Observed!$C$2:$C$3250,$C225),"")</f>
        <v/>
      </c>
      <c r="AN225" s="24" t="str">
        <f>IF(ISNUMBER(AVERAGEIFS(Observed!AN$2:AN$3250,Observed!$A$2:$A$3250,$A225,Observed!$C$2:$C$3250,$C225)),AVERAGEIFS(Observed!AN$2:AN$3250,Observed!$A$2:$A$3250,$A225,Observed!$C$2:$C$3250,$C225),"")</f>
        <v/>
      </c>
      <c r="AO225" s="24" t="str">
        <f>IF(ISNUMBER(AVERAGEIFS(Observed!AO$2:AO$3250,Observed!$A$2:$A$3250,$A225,Observed!$C$2:$C$3250,$C225)),AVERAGEIFS(Observed!AO$2:AO$3250,Observed!$A$2:$A$3250,$A225,Observed!$C$2:$C$3250,$C225),"")</f>
        <v/>
      </c>
      <c r="AP225" s="24" t="str">
        <f>IF(ISNUMBER(AVERAGEIFS(Observed!AP$2:AP$3250,Observed!$A$2:$A$3250,$A225,Observed!$C$2:$C$3250,$C225)),AVERAGEIFS(Observed!AP$2:AP$3250,Observed!$A$2:$A$3250,$A225,Observed!$C$2:$C$3250,$C225),"")</f>
        <v/>
      </c>
      <c r="AQ225" s="24" t="str">
        <f>IF(ISNUMBER(AVERAGEIFS(Observed!AQ$2:AQ$3250,Observed!$A$2:$A$3250,$A225,Observed!$C$2:$C$3250,$C225)),AVERAGEIFS(Observed!AQ$2:AQ$3250,Observed!$A$2:$A$3250,$A225,Observed!$C$2:$C$3250,$C225),"")</f>
        <v/>
      </c>
      <c r="AR225" s="24" t="str">
        <f>IF(ISNUMBER(AVERAGEIFS(Observed!AR$2:AR$3250,Observed!$A$2:$A$3250,$A225,Observed!$C$2:$C$3250,$C225)),AVERAGEIFS(Observed!AR$2:AR$3250,Observed!$A$2:$A$3250,$A225,Observed!$C$2:$C$3250,$C225),"")</f>
        <v/>
      </c>
      <c r="AS225" s="23" t="str">
        <f>IF(ISNUMBER(AVERAGEIFS(Observed!AS$2:AS$3250,Observed!$A$2:$A$3250,$A225,Observed!$C$2:$C$3250,$C225)),AVERAGEIFS(Observed!AS$2:AS$3250,Observed!$A$2:$A$3250,$A225,Observed!$C$2:$C$3250,$C225),"")</f>
        <v/>
      </c>
      <c r="AT225" s="24" t="str">
        <f>IF(ISNUMBER(AVERAGEIFS(Observed!AT$2:AT$3250,Observed!$A$2:$A$3250,$A225,Observed!$C$2:$C$3250,$C225)),AVERAGEIFS(Observed!AT$2:AT$3250,Observed!$A$2:$A$3250,$A225,Observed!$C$2:$C$3250,$C225),"")</f>
        <v/>
      </c>
      <c r="AU225" s="23" t="str">
        <f>IF(ISNUMBER(AVERAGEIFS(Observed!AU$2:AU$3250,Observed!$A$2:$A$3250,$A225,Observed!$C$2:$C$3250,$C225)),AVERAGEIFS(Observed!AU$2:AU$3250,Observed!$A$2:$A$3250,$A225,Observed!$C$2:$C$3250,$C225),"")</f>
        <v/>
      </c>
      <c r="AV225" s="23" t="str">
        <f>IF(ISNUMBER(AVERAGEIFS(Observed!AV$2:AV$3250,Observed!$A$2:$A$3250,$A225,Observed!$C$2:$C$3250,$C225)),AVERAGEIFS(Observed!AV$2:AV$3250,Observed!$A$2:$A$3250,$A225,Observed!$C$2:$C$3250,$C225),"")</f>
        <v/>
      </c>
      <c r="AW225" s="2">
        <f>COUNTIFS(Observed!$A$2:$A$3250,$A225,Observed!$C$2:$C$3250,$C225)</f>
        <v>3</v>
      </c>
      <c r="AX225" s="2">
        <f t="shared" si="3"/>
        <v>1</v>
      </c>
    </row>
    <row r="226" spans="1:50" x14ac:dyDescent="0.25">
      <c r="A226" s="4" t="s">
        <v>119</v>
      </c>
      <c r="B226" t="s">
        <v>24</v>
      </c>
      <c r="C226" s="3">
        <v>42333</v>
      </c>
      <c r="D226">
        <v>1</v>
      </c>
      <c r="E226">
        <v>100</v>
      </c>
      <c r="J226" s="2" t="s">
        <v>45</v>
      </c>
      <c r="K226" s="2" t="s">
        <v>22</v>
      </c>
      <c r="L226">
        <v>9</v>
      </c>
      <c r="M226" s="2" t="s">
        <v>116</v>
      </c>
      <c r="N226" s="22">
        <f>IF(ISNUMBER(AVERAGEIFS(Observed!N$2:N$3250,Observed!$A$2:$A$3250,$A226,Observed!$C$2:$C$3250,$C226)),AVERAGEIFS(Observed!N$2:N$3250,Observed!$A$2:$A$3250,$A226,Observed!$C$2:$C$3250,$C226),"")</f>
        <v>2276</v>
      </c>
      <c r="O226" s="23">
        <f>IF(ISNUMBER(AVERAGEIFS(Observed!O$2:O$3250,Observed!$A$2:$A$3250,$A226,Observed!$C$2:$C$3250,$C226)),AVERAGEIFS(Observed!O$2:O$3250,Observed!$A$2:$A$3250,$A226,Observed!$C$2:$C$3250,$C226),"")</f>
        <v>227.6</v>
      </c>
      <c r="P226" s="23" t="str">
        <f>IF(ISNUMBER(AVERAGEIFS(Observed!P$2:P$3250,Observed!$A$2:$A$3250,$A226,Observed!$C$2:$C$3250,$C226)),AVERAGEIFS(Observed!P$2:P$3250,Observed!$A$2:$A$3250,$A226,Observed!$C$2:$C$3250,$C226),"")</f>
        <v/>
      </c>
      <c r="Q226" s="23" t="str">
        <f>IF(ISNUMBER(AVERAGEIFS(Observed!Q$2:Q$3250,Observed!$A$2:$A$3250,$A226,Observed!$C$2:$C$3250,$C226)),AVERAGEIFS(Observed!Q$2:Q$3250,Observed!$A$2:$A$3250,$A226,Observed!$C$2:$C$3250,$C226),"")</f>
        <v/>
      </c>
      <c r="R226" s="23" t="str">
        <f>IF(ISNUMBER(AVERAGEIFS(Observed!R$2:R$3250,Observed!$A$2:$A$3250,$A226,Observed!$C$2:$C$3250,$C226)),AVERAGEIFS(Observed!R$2:R$3250,Observed!$A$2:$A$3250,$A226,Observed!$C$2:$C$3250,$C226),"")</f>
        <v/>
      </c>
      <c r="S226" s="24" t="str">
        <f>IF(ISNUMBER(AVERAGEIFS(Observed!S$2:S$3250,Observed!$A$2:$A$3250,$A226,Observed!$C$2:$C$3250,$C226)),AVERAGEIFS(Observed!S$2:S$3250,Observed!$A$2:$A$3250,$A226,Observed!$C$2:$C$3250,$C226),"")</f>
        <v/>
      </c>
      <c r="T226" s="24" t="str">
        <f>IF(ISNUMBER(AVERAGEIFS(Observed!T$2:T$3250,Observed!$A$2:$A$3250,$A226,Observed!$C$2:$C$3250,$C226)),AVERAGEIFS(Observed!T$2:T$3250,Observed!$A$2:$A$3250,$A226,Observed!$C$2:$C$3250,$C226),"")</f>
        <v/>
      </c>
      <c r="U226" s="24" t="str">
        <f>IF(ISNUMBER(AVERAGEIFS(Observed!U$2:U$3250,Observed!$A$2:$A$3250,$A226,Observed!$C$2:$C$3250,$C226)),AVERAGEIFS(Observed!U$2:U$3250,Observed!$A$2:$A$3250,$A226,Observed!$C$2:$C$3250,$C226),"")</f>
        <v/>
      </c>
      <c r="V226" s="23" t="str">
        <f>IF(ISNUMBER(AVERAGEIFS(Observed!V$2:V$3250,Observed!$A$2:$A$3250,$A226,Observed!$C$2:$C$3250,$C226)),AVERAGEIFS(Observed!V$2:V$3250,Observed!$A$2:$A$3250,$A226,Observed!$C$2:$C$3250,$C226),"")</f>
        <v/>
      </c>
      <c r="W226" s="25" t="str">
        <f>IF(ISNUMBER(AVERAGEIFS(Observed!W$2:W$3250,Observed!$A$2:$A$3250,$A226,Observed!$C$2:$C$3250,$C226)),AVERAGEIFS(Observed!W$2:W$3250,Observed!$A$2:$A$3250,$A226,Observed!$C$2:$C$3250,$C226),"")</f>
        <v/>
      </c>
      <c r="X226" s="25" t="str">
        <f>IF(ISNUMBER(AVERAGEIFS(Observed!X$2:X$3250,Observed!$A$2:$A$3250,$A226,Observed!$C$2:$C$3250,$C226)),AVERAGEIFS(Observed!X$2:X$3250,Observed!$A$2:$A$3250,$A226,Observed!$C$2:$C$3250,$C226),"")</f>
        <v/>
      </c>
      <c r="Y226" s="23" t="str">
        <f>IF(ISNUMBER(AVERAGEIFS(Observed!Y$2:Y$3250,Observed!$A$2:$A$3250,$A226,Observed!$C$2:$C$3250,$C226)),AVERAGEIFS(Observed!Y$2:Y$3250,Observed!$A$2:$A$3250,$A226,Observed!$C$2:$C$3250,$C226),"")</f>
        <v/>
      </c>
      <c r="Z226" s="23" t="str">
        <f>IF(ISNUMBER(AVERAGEIFS(Observed!Z$2:Z$3250,Observed!$A$2:$A$3250,$A226,Observed!$C$2:$C$3250,$C226)),AVERAGEIFS(Observed!Z$2:Z$3250,Observed!$A$2:$A$3250,$A226,Observed!$C$2:$C$3250,$C226),"")</f>
        <v/>
      </c>
      <c r="AA226" s="23" t="str">
        <f>IF(ISNUMBER(AVERAGEIFS(Observed!AA$2:AA$3250,Observed!$A$2:$A$3250,$A226,Observed!$C$2:$C$3250,$C226)),AVERAGEIFS(Observed!AA$2:AA$3250,Observed!$A$2:$A$3250,$A226,Observed!$C$2:$C$3250,$C226),"")</f>
        <v/>
      </c>
      <c r="AB226" s="23" t="str">
        <f>IF(ISNUMBER(AVERAGEIFS(Observed!AB$2:AB$3250,Observed!$A$2:$A$3250,$A226,Observed!$C$2:$C$3250,$C226)),AVERAGEIFS(Observed!AB$2:AB$3250,Observed!$A$2:$A$3250,$A226,Observed!$C$2:$C$3250,$C226),"")</f>
        <v/>
      </c>
      <c r="AC226" s="23" t="str">
        <f>IF(ISNUMBER(AVERAGEIFS(Observed!AC$2:AC$3250,Observed!$A$2:$A$3250,$A226,Observed!$C$2:$C$3250,$C226)),AVERAGEIFS(Observed!AC$2:AC$3250,Observed!$A$2:$A$3250,$A226,Observed!$C$2:$C$3250,$C226),"")</f>
        <v/>
      </c>
      <c r="AD226" s="23" t="str">
        <f>IF(ISNUMBER(AVERAGEIFS(Observed!AD$2:AD$3250,Observed!$A$2:$A$3250,$A226,Observed!$C$2:$C$3250,$C226)),AVERAGEIFS(Observed!AD$2:AD$3250,Observed!$A$2:$A$3250,$A226,Observed!$C$2:$C$3250,$C226),"")</f>
        <v/>
      </c>
      <c r="AE226" s="23" t="str">
        <f>IF(ISNUMBER(AVERAGEIFS(Observed!AE$2:AE$3250,Observed!$A$2:$A$3250,$A226,Observed!$C$2:$C$3250,$C226)),AVERAGEIFS(Observed!AE$2:AE$3250,Observed!$A$2:$A$3250,$A226,Observed!$C$2:$C$3250,$C226),"")</f>
        <v/>
      </c>
      <c r="AF226" s="23" t="str">
        <f>IF(ISNUMBER(AVERAGEIFS(Observed!AF$2:AF$3250,Observed!$A$2:$A$3250,$A226,Observed!$C$2:$C$3250,$C226)),AVERAGEIFS(Observed!AF$2:AF$3250,Observed!$A$2:$A$3250,$A226,Observed!$C$2:$C$3250,$C226),"")</f>
        <v/>
      </c>
      <c r="AG226" s="23" t="str">
        <f>IF(ISNUMBER(AVERAGEIFS(Observed!AG$2:AG$3250,Observed!$A$2:$A$3250,$A226,Observed!$C$2:$C$3250,$C226)),AVERAGEIFS(Observed!AG$2:AG$3250,Observed!$A$2:$A$3250,$A226,Observed!$C$2:$C$3250,$C226),"")</f>
        <v/>
      </c>
      <c r="AH226" s="24" t="str">
        <f>IF(ISNUMBER(AVERAGEIFS(Observed!AH$2:AH$3250,Observed!$A$2:$A$3250,$A226,Observed!$C$2:$C$3250,$C226)),AVERAGEIFS(Observed!AH$2:AH$3250,Observed!$A$2:$A$3250,$A226,Observed!$C$2:$C$3250,$C226),"")</f>
        <v/>
      </c>
      <c r="AI226" s="24" t="str">
        <f>IF(ISNUMBER(AVERAGEIFS(Observed!AI$2:AI$3250,Observed!$A$2:$A$3250,$A226,Observed!$C$2:$C$3250,$C226)),AVERAGEIFS(Observed!AI$2:AI$3250,Observed!$A$2:$A$3250,$A226,Observed!$C$2:$C$3250,$C226),"")</f>
        <v/>
      </c>
      <c r="AJ226" s="24" t="str">
        <f>IF(ISNUMBER(AVERAGEIFS(Observed!AJ$2:AJ$3250,Observed!$A$2:$A$3250,$A226,Observed!$C$2:$C$3250,$C226)),AVERAGEIFS(Observed!AJ$2:AJ$3250,Observed!$A$2:$A$3250,$A226,Observed!$C$2:$C$3250,$C226),"")</f>
        <v/>
      </c>
      <c r="AK226" s="23" t="str">
        <f>IF(ISNUMBER(AVERAGEIFS(Observed!AK$2:AK$3250,Observed!$A$2:$A$3250,$A226,Observed!$C$2:$C$3250,$C226)),AVERAGEIFS(Observed!AK$2:AK$3250,Observed!$A$2:$A$3250,$A226,Observed!$C$2:$C$3250,$C226),"")</f>
        <v/>
      </c>
      <c r="AL226" s="24" t="str">
        <f>IF(ISNUMBER(AVERAGEIFS(Observed!AL$2:AL$3250,Observed!$A$2:$A$3250,$A226,Observed!$C$2:$C$3250,$C226)),AVERAGEIFS(Observed!AL$2:AL$3250,Observed!$A$2:$A$3250,$A226,Observed!$C$2:$C$3250,$C226),"")</f>
        <v/>
      </c>
      <c r="AM226" s="24" t="str">
        <f>IF(ISNUMBER(AVERAGEIFS(Observed!AM$2:AM$3250,Observed!$A$2:$A$3250,$A226,Observed!$C$2:$C$3250,$C226)),AVERAGEIFS(Observed!AM$2:AM$3250,Observed!$A$2:$A$3250,$A226,Observed!$C$2:$C$3250,$C226),"")</f>
        <v/>
      </c>
      <c r="AN226" s="24" t="str">
        <f>IF(ISNUMBER(AVERAGEIFS(Observed!AN$2:AN$3250,Observed!$A$2:$A$3250,$A226,Observed!$C$2:$C$3250,$C226)),AVERAGEIFS(Observed!AN$2:AN$3250,Observed!$A$2:$A$3250,$A226,Observed!$C$2:$C$3250,$C226),"")</f>
        <v/>
      </c>
      <c r="AO226" s="24" t="str">
        <f>IF(ISNUMBER(AVERAGEIFS(Observed!AO$2:AO$3250,Observed!$A$2:$A$3250,$A226,Observed!$C$2:$C$3250,$C226)),AVERAGEIFS(Observed!AO$2:AO$3250,Observed!$A$2:$A$3250,$A226,Observed!$C$2:$C$3250,$C226),"")</f>
        <v/>
      </c>
      <c r="AP226" s="24" t="str">
        <f>IF(ISNUMBER(AVERAGEIFS(Observed!AP$2:AP$3250,Observed!$A$2:$A$3250,$A226,Observed!$C$2:$C$3250,$C226)),AVERAGEIFS(Observed!AP$2:AP$3250,Observed!$A$2:$A$3250,$A226,Observed!$C$2:$C$3250,$C226),"")</f>
        <v/>
      </c>
      <c r="AQ226" s="24" t="str">
        <f>IF(ISNUMBER(AVERAGEIFS(Observed!AQ$2:AQ$3250,Observed!$A$2:$A$3250,$A226,Observed!$C$2:$C$3250,$C226)),AVERAGEIFS(Observed!AQ$2:AQ$3250,Observed!$A$2:$A$3250,$A226,Observed!$C$2:$C$3250,$C226),"")</f>
        <v/>
      </c>
      <c r="AR226" s="24" t="str">
        <f>IF(ISNUMBER(AVERAGEIFS(Observed!AR$2:AR$3250,Observed!$A$2:$A$3250,$A226,Observed!$C$2:$C$3250,$C226)),AVERAGEIFS(Observed!AR$2:AR$3250,Observed!$A$2:$A$3250,$A226,Observed!$C$2:$C$3250,$C226),"")</f>
        <v/>
      </c>
      <c r="AS226" s="23" t="str">
        <f>IF(ISNUMBER(AVERAGEIFS(Observed!AS$2:AS$3250,Observed!$A$2:$A$3250,$A226,Observed!$C$2:$C$3250,$C226)),AVERAGEIFS(Observed!AS$2:AS$3250,Observed!$A$2:$A$3250,$A226,Observed!$C$2:$C$3250,$C226),"")</f>
        <v/>
      </c>
      <c r="AT226" s="24" t="str">
        <f>IF(ISNUMBER(AVERAGEIFS(Observed!AT$2:AT$3250,Observed!$A$2:$A$3250,$A226,Observed!$C$2:$C$3250,$C226)),AVERAGEIFS(Observed!AT$2:AT$3250,Observed!$A$2:$A$3250,$A226,Observed!$C$2:$C$3250,$C226),"")</f>
        <v/>
      </c>
      <c r="AU226" s="23" t="str">
        <f>IF(ISNUMBER(AVERAGEIFS(Observed!AU$2:AU$3250,Observed!$A$2:$A$3250,$A226,Observed!$C$2:$C$3250,$C226)),AVERAGEIFS(Observed!AU$2:AU$3250,Observed!$A$2:$A$3250,$A226,Observed!$C$2:$C$3250,$C226),"")</f>
        <v/>
      </c>
      <c r="AV226" s="23" t="str">
        <f>IF(ISNUMBER(AVERAGEIFS(Observed!AV$2:AV$3250,Observed!$A$2:$A$3250,$A226,Observed!$C$2:$C$3250,$C226)),AVERAGEIFS(Observed!AV$2:AV$3250,Observed!$A$2:$A$3250,$A226,Observed!$C$2:$C$3250,$C226),"")</f>
        <v/>
      </c>
      <c r="AW226" s="2">
        <f>COUNTIFS(Observed!$A$2:$A$3250,$A226,Observed!$C$2:$C$3250,$C226)</f>
        <v>3</v>
      </c>
      <c r="AX226" s="2">
        <f t="shared" si="3"/>
        <v>1</v>
      </c>
    </row>
    <row r="227" spans="1:50" x14ac:dyDescent="0.25">
      <c r="A227" s="4" t="s">
        <v>120</v>
      </c>
      <c r="B227" t="s">
        <v>24</v>
      </c>
      <c r="C227" s="3">
        <v>42333</v>
      </c>
      <c r="D227">
        <v>1</v>
      </c>
      <c r="E227">
        <v>200</v>
      </c>
      <c r="J227" s="2" t="s">
        <v>45</v>
      </c>
      <c r="K227" s="2" t="s">
        <v>22</v>
      </c>
      <c r="L227">
        <v>9</v>
      </c>
      <c r="M227" s="2" t="s">
        <v>116</v>
      </c>
      <c r="N227" s="22">
        <f>IF(ISNUMBER(AVERAGEIFS(Observed!N$2:N$3250,Observed!$A$2:$A$3250,$A227,Observed!$C$2:$C$3250,$C227)),AVERAGEIFS(Observed!N$2:N$3250,Observed!$A$2:$A$3250,$A227,Observed!$C$2:$C$3250,$C227),"")</f>
        <v>2467.6666666666665</v>
      </c>
      <c r="O227" s="23">
        <f>IF(ISNUMBER(AVERAGEIFS(Observed!O$2:O$3250,Observed!$A$2:$A$3250,$A227,Observed!$C$2:$C$3250,$C227)),AVERAGEIFS(Observed!O$2:O$3250,Observed!$A$2:$A$3250,$A227,Observed!$C$2:$C$3250,$C227),"")</f>
        <v>246.76666666666665</v>
      </c>
      <c r="P227" s="23" t="str">
        <f>IF(ISNUMBER(AVERAGEIFS(Observed!P$2:P$3250,Observed!$A$2:$A$3250,$A227,Observed!$C$2:$C$3250,$C227)),AVERAGEIFS(Observed!P$2:P$3250,Observed!$A$2:$A$3250,$A227,Observed!$C$2:$C$3250,$C227),"")</f>
        <v/>
      </c>
      <c r="Q227" s="23" t="str">
        <f>IF(ISNUMBER(AVERAGEIFS(Observed!Q$2:Q$3250,Observed!$A$2:$A$3250,$A227,Observed!$C$2:$C$3250,$C227)),AVERAGEIFS(Observed!Q$2:Q$3250,Observed!$A$2:$A$3250,$A227,Observed!$C$2:$C$3250,$C227),"")</f>
        <v/>
      </c>
      <c r="R227" s="23" t="str">
        <f>IF(ISNUMBER(AVERAGEIFS(Observed!R$2:R$3250,Observed!$A$2:$A$3250,$A227,Observed!$C$2:$C$3250,$C227)),AVERAGEIFS(Observed!R$2:R$3250,Observed!$A$2:$A$3250,$A227,Observed!$C$2:$C$3250,$C227),"")</f>
        <v/>
      </c>
      <c r="S227" s="24" t="str">
        <f>IF(ISNUMBER(AVERAGEIFS(Observed!S$2:S$3250,Observed!$A$2:$A$3250,$A227,Observed!$C$2:$C$3250,$C227)),AVERAGEIFS(Observed!S$2:S$3250,Observed!$A$2:$A$3250,$A227,Observed!$C$2:$C$3250,$C227),"")</f>
        <v/>
      </c>
      <c r="T227" s="24" t="str">
        <f>IF(ISNUMBER(AVERAGEIFS(Observed!T$2:T$3250,Observed!$A$2:$A$3250,$A227,Observed!$C$2:$C$3250,$C227)),AVERAGEIFS(Observed!T$2:T$3250,Observed!$A$2:$A$3250,$A227,Observed!$C$2:$C$3250,$C227),"")</f>
        <v/>
      </c>
      <c r="U227" s="24" t="str">
        <f>IF(ISNUMBER(AVERAGEIFS(Observed!U$2:U$3250,Observed!$A$2:$A$3250,$A227,Observed!$C$2:$C$3250,$C227)),AVERAGEIFS(Observed!U$2:U$3250,Observed!$A$2:$A$3250,$A227,Observed!$C$2:$C$3250,$C227),"")</f>
        <v/>
      </c>
      <c r="V227" s="23" t="str">
        <f>IF(ISNUMBER(AVERAGEIFS(Observed!V$2:V$3250,Observed!$A$2:$A$3250,$A227,Observed!$C$2:$C$3250,$C227)),AVERAGEIFS(Observed!V$2:V$3250,Observed!$A$2:$A$3250,$A227,Observed!$C$2:$C$3250,$C227),"")</f>
        <v/>
      </c>
      <c r="W227" s="25" t="str">
        <f>IF(ISNUMBER(AVERAGEIFS(Observed!W$2:W$3250,Observed!$A$2:$A$3250,$A227,Observed!$C$2:$C$3250,$C227)),AVERAGEIFS(Observed!W$2:W$3250,Observed!$A$2:$A$3250,$A227,Observed!$C$2:$C$3250,$C227),"")</f>
        <v/>
      </c>
      <c r="X227" s="25" t="str">
        <f>IF(ISNUMBER(AVERAGEIFS(Observed!X$2:X$3250,Observed!$A$2:$A$3250,$A227,Observed!$C$2:$C$3250,$C227)),AVERAGEIFS(Observed!X$2:X$3250,Observed!$A$2:$A$3250,$A227,Observed!$C$2:$C$3250,$C227),"")</f>
        <v/>
      </c>
      <c r="Y227" s="23" t="str">
        <f>IF(ISNUMBER(AVERAGEIFS(Observed!Y$2:Y$3250,Observed!$A$2:$A$3250,$A227,Observed!$C$2:$C$3250,$C227)),AVERAGEIFS(Observed!Y$2:Y$3250,Observed!$A$2:$A$3250,$A227,Observed!$C$2:$C$3250,$C227),"")</f>
        <v/>
      </c>
      <c r="Z227" s="23" t="str">
        <f>IF(ISNUMBER(AVERAGEIFS(Observed!Z$2:Z$3250,Observed!$A$2:$A$3250,$A227,Observed!$C$2:$C$3250,$C227)),AVERAGEIFS(Observed!Z$2:Z$3250,Observed!$A$2:$A$3250,$A227,Observed!$C$2:$C$3250,$C227),"")</f>
        <v/>
      </c>
      <c r="AA227" s="23" t="str">
        <f>IF(ISNUMBER(AVERAGEIFS(Observed!AA$2:AA$3250,Observed!$A$2:$A$3250,$A227,Observed!$C$2:$C$3250,$C227)),AVERAGEIFS(Observed!AA$2:AA$3250,Observed!$A$2:$A$3250,$A227,Observed!$C$2:$C$3250,$C227),"")</f>
        <v/>
      </c>
      <c r="AB227" s="23" t="str">
        <f>IF(ISNUMBER(AVERAGEIFS(Observed!AB$2:AB$3250,Observed!$A$2:$A$3250,$A227,Observed!$C$2:$C$3250,$C227)),AVERAGEIFS(Observed!AB$2:AB$3250,Observed!$A$2:$A$3250,$A227,Observed!$C$2:$C$3250,$C227),"")</f>
        <v/>
      </c>
      <c r="AC227" s="23" t="str">
        <f>IF(ISNUMBER(AVERAGEIFS(Observed!AC$2:AC$3250,Observed!$A$2:$A$3250,$A227,Observed!$C$2:$C$3250,$C227)),AVERAGEIFS(Observed!AC$2:AC$3250,Observed!$A$2:$A$3250,$A227,Observed!$C$2:$C$3250,$C227),"")</f>
        <v/>
      </c>
      <c r="AD227" s="23" t="str">
        <f>IF(ISNUMBER(AVERAGEIFS(Observed!AD$2:AD$3250,Observed!$A$2:$A$3250,$A227,Observed!$C$2:$C$3250,$C227)),AVERAGEIFS(Observed!AD$2:AD$3250,Observed!$A$2:$A$3250,$A227,Observed!$C$2:$C$3250,$C227),"")</f>
        <v/>
      </c>
      <c r="AE227" s="23" t="str">
        <f>IF(ISNUMBER(AVERAGEIFS(Observed!AE$2:AE$3250,Observed!$A$2:$A$3250,$A227,Observed!$C$2:$C$3250,$C227)),AVERAGEIFS(Observed!AE$2:AE$3250,Observed!$A$2:$A$3250,$A227,Observed!$C$2:$C$3250,$C227),"")</f>
        <v/>
      </c>
      <c r="AF227" s="23" t="str">
        <f>IF(ISNUMBER(AVERAGEIFS(Observed!AF$2:AF$3250,Observed!$A$2:$A$3250,$A227,Observed!$C$2:$C$3250,$C227)),AVERAGEIFS(Observed!AF$2:AF$3250,Observed!$A$2:$A$3250,$A227,Observed!$C$2:$C$3250,$C227),"")</f>
        <v/>
      </c>
      <c r="AG227" s="23" t="str">
        <f>IF(ISNUMBER(AVERAGEIFS(Observed!AG$2:AG$3250,Observed!$A$2:$A$3250,$A227,Observed!$C$2:$C$3250,$C227)),AVERAGEIFS(Observed!AG$2:AG$3250,Observed!$A$2:$A$3250,$A227,Observed!$C$2:$C$3250,$C227),"")</f>
        <v/>
      </c>
      <c r="AH227" s="24" t="str">
        <f>IF(ISNUMBER(AVERAGEIFS(Observed!AH$2:AH$3250,Observed!$A$2:$A$3250,$A227,Observed!$C$2:$C$3250,$C227)),AVERAGEIFS(Observed!AH$2:AH$3250,Observed!$A$2:$A$3250,$A227,Observed!$C$2:$C$3250,$C227),"")</f>
        <v/>
      </c>
      <c r="AI227" s="24" t="str">
        <f>IF(ISNUMBER(AVERAGEIFS(Observed!AI$2:AI$3250,Observed!$A$2:$A$3250,$A227,Observed!$C$2:$C$3250,$C227)),AVERAGEIFS(Observed!AI$2:AI$3250,Observed!$A$2:$A$3250,$A227,Observed!$C$2:$C$3250,$C227),"")</f>
        <v/>
      </c>
      <c r="AJ227" s="24" t="str">
        <f>IF(ISNUMBER(AVERAGEIFS(Observed!AJ$2:AJ$3250,Observed!$A$2:$A$3250,$A227,Observed!$C$2:$C$3250,$C227)),AVERAGEIFS(Observed!AJ$2:AJ$3250,Observed!$A$2:$A$3250,$A227,Observed!$C$2:$C$3250,$C227),"")</f>
        <v/>
      </c>
      <c r="AK227" s="23" t="str">
        <f>IF(ISNUMBER(AVERAGEIFS(Observed!AK$2:AK$3250,Observed!$A$2:$A$3250,$A227,Observed!$C$2:$C$3250,$C227)),AVERAGEIFS(Observed!AK$2:AK$3250,Observed!$A$2:$A$3250,$A227,Observed!$C$2:$C$3250,$C227),"")</f>
        <v/>
      </c>
      <c r="AL227" s="24" t="str">
        <f>IF(ISNUMBER(AVERAGEIFS(Observed!AL$2:AL$3250,Observed!$A$2:$A$3250,$A227,Observed!$C$2:$C$3250,$C227)),AVERAGEIFS(Observed!AL$2:AL$3250,Observed!$A$2:$A$3250,$A227,Observed!$C$2:$C$3250,$C227),"")</f>
        <v/>
      </c>
      <c r="AM227" s="24" t="str">
        <f>IF(ISNUMBER(AVERAGEIFS(Observed!AM$2:AM$3250,Observed!$A$2:$A$3250,$A227,Observed!$C$2:$C$3250,$C227)),AVERAGEIFS(Observed!AM$2:AM$3250,Observed!$A$2:$A$3250,$A227,Observed!$C$2:$C$3250,$C227),"")</f>
        <v/>
      </c>
      <c r="AN227" s="24" t="str">
        <f>IF(ISNUMBER(AVERAGEIFS(Observed!AN$2:AN$3250,Observed!$A$2:$A$3250,$A227,Observed!$C$2:$C$3250,$C227)),AVERAGEIFS(Observed!AN$2:AN$3250,Observed!$A$2:$A$3250,$A227,Observed!$C$2:$C$3250,$C227),"")</f>
        <v/>
      </c>
      <c r="AO227" s="24" t="str">
        <f>IF(ISNUMBER(AVERAGEIFS(Observed!AO$2:AO$3250,Observed!$A$2:$A$3250,$A227,Observed!$C$2:$C$3250,$C227)),AVERAGEIFS(Observed!AO$2:AO$3250,Observed!$A$2:$A$3250,$A227,Observed!$C$2:$C$3250,$C227),"")</f>
        <v/>
      </c>
      <c r="AP227" s="24" t="str">
        <f>IF(ISNUMBER(AVERAGEIFS(Observed!AP$2:AP$3250,Observed!$A$2:$A$3250,$A227,Observed!$C$2:$C$3250,$C227)),AVERAGEIFS(Observed!AP$2:AP$3250,Observed!$A$2:$A$3250,$A227,Observed!$C$2:$C$3250,$C227),"")</f>
        <v/>
      </c>
      <c r="AQ227" s="24" t="str">
        <f>IF(ISNUMBER(AVERAGEIFS(Observed!AQ$2:AQ$3250,Observed!$A$2:$A$3250,$A227,Observed!$C$2:$C$3250,$C227)),AVERAGEIFS(Observed!AQ$2:AQ$3250,Observed!$A$2:$A$3250,$A227,Observed!$C$2:$C$3250,$C227),"")</f>
        <v/>
      </c>
      <c r="AR227" s="24" t="str">
        <f>IF(ISNUMBER(AVERAGEIFS(Observed!AR$2:AR$3250,Observed!$A$2:$A$3250,$A227,Observed!$C$2:$C$3250,$C227)),AVERAGEIFS(Observed!AR$2:AR$3250,Observed!$A$2:$A$3250,$A227,Observed!$C$2:$C$3250,$C227),"")</f>
        <v/>
      </c>
      <c r="AS227" s="23" t="str">
        <f>IF(ISNUMBER(AVERAGEIFS(Observed!AS$2:AS$3250,Observed!$A$2:$A$3250,$A227,Observed!$C$2:$C$3250,$C227)),AVERAGEIFS(Observed!AS$2:AS$3250,Observed!$A$2:$A$3250,$A227,Observed!$C$2:$C$3250,$C227),"")</f>
        <v/>
      </c>
      <c r="AT227" s="24" t="str">
        <f>IF(ISNUMBER(AVERAGEIFS(Observed!AT$2:AT$3250,Observed!$A$2:$A$3250,$A227,Observed!$C$2:$C$3250,$C227)),AVERAGEIFS(Observed!AT$2:AT$3250,Observed!$A$2:$A$3250,$A227,Observed!$C$2:$C$3250,$C227),"")</f>
        <v/>
      </c>
      <c r="AU227" s="23" t="str">
        <f>IF(ISNUMBER(AVERAGEIFS(Observed!AU$2:AU$3250,Observed!$A$2:$A$3250,$A227,Observed!$C$2:$C$3250,$C227)),AVERAGEIFS(Observed!AU$2:AU$3250,Observed!$A$2:$A$3250,$A227,Observed!$C$2:$C$3250,$C227),"")</f>
        <v/>
      </c>
      <c r="AV227" s="23" t="str">
        <f>IF(ISNUMBER(AVERAGEIFS(Observed!AV$2:AV$3250,Observed!$A$2:$A$3250,$A227,Observed!$C$2:$C$3250,$C227)),AVERAGEIFS(Observed!AV$2:AV$3250,Observed!$A$2:$A$3250,$A227,Observed!$C$2:$C$3250,$C227),"")</f>
        <v/>
      </c>
      <c r="AW227" s="2">
        <f>COUNTIFS(Observed!$A$2:$A$3250,$A227,Observed!$C$2:$C$3250,$C227)</f>
        <v>3</v>
      </c>
      <c r="AX227" s="2">
        <f t="shared" si="3"/>
        <v>1</v>
      </c>
    </row>
    <row r="228" spans="1:50" x14ac:dyDescent="0.25">
      <c r="A228" s="4" t="s">
        <v>121</v>
      </c>
      <c r="B228" t="s">
        <v>24</v>
      </c>
      <c r="C228" s="3">
        <v>42333</v>
      </c>
      <c r="D228">
        <v>1</v>
      </c>
      <c r="E228">
        <v>350</v>
      </c>
      <c r="J228" s="2" t="s">
        <v>45</v>
      </c>
      <c r="K228" s="2" t="s">
        <v>22</v>
      </c>
      <c r="L228">
        <v>9</v>
      </c>
      <c r="M228" s="2" t="s">
        <v>116</v>
      </c>
      <c r="N228" s="22">
        <f>IF(ISNUMBER(AVERAGEIFS(Observed!N$2:N$3250,Observed!$A$2:$A$3250,$A228,Observed!$C$2:$C$3250,$C228)),AVERAGEIFS(Observed!N$2:N$3250,Observed!$A$2:$A$3250,$A228,Observed!$C$2:$C$3250,$C228),"")</f>
        <v>2360.3333333333335</v>
      </c>
      <c r="O228" s="23">
        <f>IF(ISNUMBER(AVERAGEIFS(Observed!O$2:O$3250,Observed!$A$2:$A$3250,$A228,Observed!$C$2:$C$3250,$C228)),AVERAGEIFS(Observed!O$2:O$3250,Observed!$A$2:$A$3250,$A228,Observed!$C$2:$C$3250,$C228),"")</f>
        <v>236.0333333333333</v>
      </c>
      <c r="P228" s="23" t="str">
        <f>IF(ISNUMBER(AVERAGEIFS(Observed!P$2:P$3250,Observed!$A$2:$A$3250,$A228,Observed!$C$2:$C$3250,$C228)),AVERAGEIFS(Observed!P$2:P$3250,Observed!$A$2:$A$3250,$A228,Observed!$C$2:$C$3250,$C228),"")</f>
        <v/>
      </c>
      <c r="Q228" s="23" t="str">
        <f>IF(ISNUMBER(AVERAGEIFS(Observed!Q$2:Q$3250,Observed!$A$2:$A$3250,$A228,Observed!$C$2:$C$3250,$C228)),AVERAGEIFS(Observed!Q$2:Q$3250,Observed!$A$2:$A$3250,$A228,Observed!$C$2:$C$3250,$C228),"")</f>
        <v/>
      </c>
      <c r="R228" s="23" t="str">
        <f>IF(ISNUMBER(AVERAGEIFS(Observed!R$2:R$3250,Observed!$A$2:$A$3250,$A228,Observed!$C$2:$C$3250,$C228)),AVERAGEIFS(Observed!R$2:R$3250,Observed!$A$2:$A$3250,$A228,Observed!$C$2:$C$3250,$C228),"")</f>
        <v/>
      </c>
      <c r="S228" s="24" t="str">
        <f>IF(ISNUMBER(AVERAGEIFS(Observed!S$2:S$3250,Observed!$A$2:$A$3250,$A228,Observed!$C$2:$C$3250,$C228)),AVERAGEIFS(Observed!S$2:S$3250,Observed!$A$2:$A$3250,$A228,Observed!$C$2:$C$3250,$C228),"")</f>
        <v/>
      </c>
      <c r="T228" s="24" t="str">
        <f>IF(ISNUMBER(AVERAGEIFS(Observed!T$2:T$3250,Observed!$A$2:$A$3250,$A228,Observed!$C$2:$C$3250,$C228)),AVERAGEIFS(Observed!T$2:T$3250,Observed!$A$2:$A$3250,$A228,Observed!$C$2:$C$3250,$C228),"")</f>
        <v/>
      </c>
      <c r="U228" s="24" t="str">
        <f>IF(ISNUMBER(AVERAGEIFS(Observed!U$2:U$3250,Observed!$A$2:$A$3250,$A228,Observed!$C$2:$C$3250,$C228)),AVERAGEIFS(Observed!U$2:U$3250,Observed!$A$2:$A$3250,$A228,Observed!$C$2:$C$3250,$C228),"")</f>
        <v/>
      </c>
      <c r="V228" s="23" t="str">
        <f>IF(ISNUMBER(AVERAGEIFS(Observed!V$2:V$3250,Observed!$A$2:$A$3250,$A228,Observed!$C$2:$C$3250,$C228)),AVERAGEIFS(Observed!V$2:V$3250,Observed!$A$2:$A$3250,$A228,Observed!$C$2:$C$3250,$C228),"")</f>
        <v/>
      </c>
      <c r="W228" s="25" t="str">
        <f>IF(ISNUMBER(AVERAGEIFS(Observed!W$2:W$3250,Observed!$A$2:$A$3250,$A228,Observed!$C$2:$C$3250,$C228)),AVERAGEIFS(Observed!W$2:W$3250,Observed!$A$2:$A$3250,$A228,Observed!$C$2:$C$3250,$C228),"")</f>
        <v/>
      </c>
      <c r="X228" s="25" t="str">
        <f>IF(ISNUMBER(AVERAGEIFS(Observed!X$2:X$3250,Observed!$A$2:$A$3250,$A228,Observed!$C$2:$C$3250,$C228)),AVERAGEIFS(Observed!X$2:X$3250,Observed!$A$2:$A$3250,$A228,Observed!$C$2:$C$3250,$C228),"")</f>
        <v/>
      </c>
      <c r="Y228" s="23" t="str">
        <f>IF(ISNUMBER(AVERAGEIFS(Observed!Y$2:Y$3250,Observed!$A$2:$A$3250,$A228,Observed!$C$2:$C$3250,$C228)),AVERAGEIFS(Observed!Y$2:Y$3250,Observed!$A$2:$A$3250,$A228,Observed!$C$2:$C$3250,$C228),"")</f>
        <v/>
      </c>
      <c r="Z228" s="23" t="str">
        <f>IF(ISNUMBER(AVERAGEIFS(Observed!Z$2:Z$3250,Observed!$A$2:$A$3250,$A228,Observed!$C$2:$C$3250,$C228)),AVERAGEIFS(Observed!Z$2:Z$3250,Observed!$A$2:$A$3250,$A228,Observed!$C$2:$C$3250,$C228),"")</f>
        <v/>
      </c>
      <c r="AA228" s="23" t="str">
        <f>IF(ISNUMBER(AVERAGEIFS(Observed!AA$2:AA$3250,Observed!$A$2:$A$3250,$A228,Observed!$C$2:$C$3250,$C228)),AVERAGEIFS(Observed!AA$2:AA$3250,Observed!$A$2:$A$3250,$A228,Observed!$C$2:$C$3250,$C228),"")</f>
        <v/>
      </c>
      <c r="AB228" s="23" t="str">
        <f>IF(ISNUMBER(AVERAGEIFS(Observed!AB$2:AB$3250,Observed!$A$2:$A$3250,$A228,Observed!$C$2:$C$3250,$C228)),AVERAGEIFS(Observed!AB$2:AB$3250,Observed!$A$2:$A$3250,$A228,Observed!$C$2:$C$3250,$C228),"")</f>
        <v/>
      </c>
      <c r="AC228" s="23" t="str">
        <f>IF(ISNUMBER(AVERAGEIFS(Observed!AC$2:AC$3250,Observed!$A$2:$A$3250,$A228,Observed!$C$2:$C$3250,$C228)),AVERAGEIFS(Observed!AC$2:AC$3250,Observed!$A$2:$A$3250,$A228,Observed!$C$2:$C$3250,$C228),"")</f>
        <v/>
      </c>
      <c r="AD228" s="23" t="str">
        <f>IF(ISNUMBER(AVERAGEIFS(Observed!AD$2:AD$3250,Observed!$A$2:$A$3250,$A228,Observed!$C$2:$C$3250,$C228)),AVERAGEIFS(Observed!AD$2:AD$3250,Observed!$A$2:$A$3250,$A228,Observed!$C$2:$C$3250,$C228),"")</f>
        <v/>
      </c>
      <c r="AE228" s="23" t="str">
        <f>IF(ISNUMBER(AVERAGEIFS(Observed!AE$2:AE$3250,Observed!$A$2:$A$3250,$A228,Observed!$C$2:$C$3250,$C228)),AVERAGEIFS(Observed!AE$2:AE$3250,Observed!$A$2:$A$3250,$A228,Observed!$C$2:$C$3250,$C228),"")</f>
        <v/>
      </c>
      <c r="AF228" s="23" t="str">
        <f>IF(ISNUMBER(AVERAGEIFS(Observed!AF$2:AF$3250,Observed!$A$2:$A$3250,$A228,Observed!$C$2:$C$3250,$C228)),AVERAGEIFS(Observed!AF$2:AF$3250,Observed!$A$2:$A$3250,$A228,Observed!$C$2:$C$3250,$C228),"")</f>
        <v/>
      </c>
      <c r="AG228" s="23" t="str">
        <f>IF(ISNUMBER(AVERAGEIFS(Observed!AG$2:AG$3250,Observed!$A$2:$A$3250,$A228,Observed!$C$2:$C$3250,$C228)),AVERAGEIFS(Observed!AG$2:AG$3250,Observed!$A$2:$A$3250,$A228,Observed!$C$2:$C$3250,$C228),"")</f>
        <v/>
      </c>
      <c r="AH228" s="24" t="str">
        <f>IF(ISNUMBER(AVERAGEIFS(Observed!AH$2:AH$3250,Observed!$A$2:$A$3250,$A228,Observed!$C$2:$C$3250,$C228)),AVERAGEIFS(Observed!AH$2:AH$3250,Observed!$A$2:$A$3250,$A228,Observed!$C$2:$C$3250,$C228),"")</f>
        <v/>
      </c>
      <c r="AI228" s="24" t="str">
        <f>IF(ISNUMBER(AVERAGEIFS(Observed!AI$2:AI$3250,Observed!$A$2:$A$3250,$A228,Observed!$C$2:$C$3250,$C228)),AVERAGEIFS(Observed!AI$2:AI$3250,Observed!$A$2:$A$3250,$A228,Observed!$C$2:$C$3250,$C228),"")</f>
        <v/>
      </c>
      <c r="AJ228" s="24" t="str">
        <f>IF(ISNUMBER(AVERAGEIFS(Observed!AJ$2:AJ$3250,Observed!$A$2:$A$3250,$A228,Observed!$C$2:$C$3250,$C228)),AVERAGEIFS(Observed!AJ$2:AJ$3250,Observed!$A$2:$A$3250,$A228,Observed!$C$2:$C$3250,$C228),"")</f>
        <v/>
      </c>
      <c r="AK228" s="23" t="str">
        <f>IF(ISNUMBER(AVERAGEIFS(Observed!AK$2:AK$3250,Observed!$A$2:$A$3250,$A228,Observed!$C$2:$C$3250,$C228)),AVERAGEIFS(Observed!AK$2:AK$3250,Observed!$A$2:$A$3250,$A228,Observed!$C$2:$C$3250,$C228),"")</f>
        <v/>
      </c>
      <c r="AL228" s="24" t="str">
        <f>IF(ISNUMBER(AVERAGEIFS(Observed!AL$2:AL$3250,Observed!$A$2:$A$3250,$A228,Observed!$C$2:$C$3250,$C228)),AVERAGEIFS(Observed!AL$2:AL$3250,Observed!$A$2:$A$3250,$A228,Observed!$C$2:$C$3250,$C228),"")</f>
        <v/>
      </c>
      <c r="AM228" s="24" t="str">
        <f>IF(ISNUMBER(AVERAGEIFS(Observed!AM$2:AM$3250,Observed!$A$2:$A$3250,$A228,Observed!$C$2:$C$3250,$C228)),AVERAGEIFS(Observed!AM$2:AM$3250,Observed!$A$2:$A$3250,$A228,Observed!$C$2:$C$3250,$C228),"")</f>
        <v/>
      </c>
      <c r="AN228" s="24" t="str">
        <f>IF(ISNUMBER(AVERAGEIFS(Observed!AN$2:AN$3250,Observed!$A$2:$A$3250,$A228,Observed!$C$2:$C$3250,$C228)),AVERAGEIFS(Observed!AN$2:AN$3250,Observed!$A$2:$A$3250,$A228,Observed!$C$2:$C$3250,$C228),"")</f>
        <v/>
      </c>
      <c r="AO228" s="24" t="str">
        <f>IF(ISNUMBER(AVERAGEIFS(Observed!AO$2:AO$3250,Observed!$A$2:$A$3250,$A228,Observed!$C$2:$C$3250,$C228)),AVERAGEIFS(Observed!AO$2:AO$3250,Observed!$A$2:$A$3250,$A228,Observed!$C$2:$C$3250,$C228),"")</f>
        <v/>
      </c>
      <c r="AP228" s="24" t="str">
        <f>IF(ISNUMBER(AVERAGEIFS(Observed!AP$2:AP$3250,Observed!$A$2:$A$3250,$A228,Observed!$C$2:$C$3250,$C228)),AVERAGEIFS(Observed!AP$2:AP$3250,Observed!$A$2:$A$3250,$A228,Observed!$C$2:$C$3250,$C228),"")</f>
        <v/>
      </c>
      <c r="AQ228" s="24" t="str">
        <f>IF(ISNUMBER(AVERAGEIFS(Observed!AQ$2:AQ$3250,Observed!$A$2:$A$3250,$A228,Observed!$C$2:$C$3250,$C228)),AVERAGEIFS(Observed!AQ$2:AQ$3250,Observed!$A$2:$A$3250,$A228,Observed!$C$2:$C$3250,$C228),"")</f>
        <v/>
      </c>
      <c r="AR228" s="24" t="str">
        <f>IF(ISNUMBER(AVERAGEIFS(Observed!AR$2:AR$3250,Observed!$A$2:$A$3250,$A228,Observed!$C$2:$C$3250,$C228)),AVERAGEIFS(Observed!AR$2:AR$3250,Observed!$A$2:$A$3250,$A228,Observed!$C$2:$C$3250,$C228),"")</f>
        <v/>
      </c>
      <c r="AS228" s="23" t="str">
        <f>IF(ISNUMBER(AVERAGEIFS(Observed!AS$2:AS$3250,Observed!$A$2:$A$3250,$A228,Observed!$C$2:$C$3250,$C228)),AVERAGEIFS(Observed!AS$2:AS$3250,Observed!$A$2:$A$3250,$A228,Observed!$C$2:$C$3250,$C228),"")</f>
        <v/>
      </c>
      <c r="AT228" s="24" t="str">
        <f>IF(ISNUMBER(AVERAGEIFS(Observed!AT$2:AT$3250,Observed!$A$2:$A$3250,$A228,Observed!$C$2:$C$3250,$C228)),AVERAGEIFS(Observed!AT$2:AT$3250,Observed!$A$2:$A$3250,$A228,Observed!$C$2:$C$3250,$C228),"")</f>
        <v/>
      </c>
      <c r="AU228" s="23" t="str">
        <f>IF(ISNUMBER(AVERAGEIFS(Observed!AU$2:AU$3250,Observed!$A$2:$A$3250,$A228,Observed!$C$2:$C$3250,$C228)),AVERAGEIFS(Observed!AU$2:AU$3250,Observed!$A$2:$A$3250,$A228,Observed!$C$2:$C$3250,$C228),"")</f>
        <v/>
      </c>
      <c r="AV228" s="23" t="str">
        <f>IF(ISNUMBER(AVERAGEIFS(Observed!AV$2:AV$3250,Observed!$A$2:$A$3250,$A228,Observed!$C$2:$C$3250,$C228)),AVERAGEIFS(Observed!AV$2:AV$3250,Observed!$A$2:$A$3250,$A228,Observed!$C$2:$C$3250,$C228),"")</f>
        <v/>
      </c>
      <c r="AW228" s="2">
        <f>COUNTIFS(Observed!$A$2:$A$3250,$A228,Observed!$C$2:$C$3250,$C228)</f>
        <v>3</v>
      </c>
      <c r="AX228" s="2">
        <f t="shared" si="3"/>
        <v>1</v>
      </c>
    </row>
    <row r="229" spans="1:50" x14ac:dyDescent="0.25">
      <c r="A229" s="4" t="s">
        <v>122</v>
      </c>
      <c r="B229" t="s">
        <v>24</v>
      </c>
      <c r="C229" s="3">
        <v>42333</v>
      </c>
      <c r="D229">
        <v>1</v>
      </c>
      <c r="E229">
        <v>500</v>
      </c>
      <c r="J229" s="2" t="s">
        <v>45</v>
      </c>
      <c r="K229" s="2" t="s">
        <v>22</v>
      </c>
      <c r="L229">
        <v>9</v>
      </c>
      <c r="M229" s="2" t="s">
        <v>116</v>
      </c>
      <c r="N229" s="22">
        <f>IF(ISNUMBER(AVERAGEIFS(Observed!N$2:N$3250,Observed!$A$2:$A$3250,$A229,Observed!$C$2:$C$3250,$C229)),AVERAGEIFS(Observed!N$2:N$3250,Observed!$A$2:$A$3250,$A229,Observed!$C$2:$C$3250,$C229),"")</f>
        <v>2306.6666666666665</v>
      </c>
      <c r="O229" s="23">
        <f>IF(ISNUMBER(AVERAGEIFS(Observed!O$2:O$3250,Observed!$A$2:$A$3250,$A229,Observed!$C$2:$C$3250,$C229)),AVERAGEIFS(Observed!O$2:O$3250,Observed!$A$2:$A$3250,$A229,Observed!$C$2:$C$3250,$C229),"")</f>
        <v>230.66666666666666</v>
      </c>
      <c r="P229" s="23" t="str">
        <f>IF(ISNUMBER(AVERAGEIFS(Observed!P$2:P$3250,Observed!$A$2:$A$3250,$A229,Observed!$C$2:$C$3250,$C229)),AVERAGEIFS(Observed!P$2:P$3250,Observed!$A$2:$A$3250,$A229,Observed!$C$2:$C$3250,$C229),"")</f>
        <v/>
      </c>
      <c r="Q229" s="23" t="str">
        <f>IF(ISNUMBER(AVERAGEIFS(Observed!Q$2:Q$3250,Observed!$A$2:$A$3250,$A229,Observed!$C$2:$C$3250,$C229)),AVERAGEIFS(Observed!Q$2:Q$3250,Observed!$A$2:$A$3250,$A229,Observed!$C$2:$C$3250,$C229),"")</f>
        <v/>
      </c>
      <c r="R229" s="23" t="str">
        <f>IF(ISNUMBER(AVERAGEIFS(Observed!R$2:R$3250,Observed!$A$2:$A$3250,$A229,Observed!$C$2:$C$3250,$C229)),AVERAGEIFS(Observed!R$2:R$3250,Observed!$A$2:$A$3250,$A229,Observed!$C$2:$C$3250,$C229),"")</f>
        <v/>
      </c>
      <c r="S229" s="24" t="str">
        <f>IF(ISNUMBER(AVERAGEIFS(Observed!S$2:S$3250,Observed!$A$2:$A$3250,$A229,Observed!$C$2:$C$3250,$C229)),AVERAGEIFS(Observed!S$2:S$3250,Observed!$A$2:$A$3250,$A229,Observed!$C$2:$C$3250,$C229),"")</f>
        <v/>
      </c>
      <c r="T229" s="24" t="str">
        <f>IF(ISNUMBER(AVERAGEIFS(Observed!T$2:T$3250,Observed!$A$2:$A$3250,$A229,Observed!$C$2:$C$3250,$C229)),AVERAGEIFS(Observed!T$2:T$3250,Observed!$A$2:$A$3250,$A229,Observed!$C$2:$C$3250,$C229),"")</f>
        <v/>
      </c>
      <c r="U229" s="24" t="str">
        <f>IF(ISNUMBER(AVERAGEIFS(Observed!U$2:U$3250,Observed!$A$2:$A$3250,$A229,Observed!$C$2:$C$3250,$C229)),AVERAGEIFS(Observed!U$2:U$3250,Observed!$A$2:$A$3250,$A229,Observed!$C$2:$C$3250,$C229),"")</f>
        <v/>
      </c>
      <c r="V229" s="23" t="str">
        <f>IF(ISNUMBER(AVERAGEIFS(Observed!V$2:V$3250,Observed!$A$2:$A$3250,$A229,Observed!$C$2:$C$3250,$C229)),AVERAGEIFS(Observed!V$2:V$3250,Observed!$A$2:$A$3250,$A229,Observed!$C$2:$C$3250,$C229),"")</f>
        <v/>
      </c>
      <c r="W229" s="25" t="str">
        <f>IF(ISNUMBER(AVERAGEIFS(Observed!W$2:W$3250,Observed!$A$2:$A$3250,$A229,Observed!$C$2:$C$3250,$C229)),AVERAGEIFS(Observed!W$2:W$3250,Observed!$A$2:$A$3250,$A229,Observed!$C$2:$C$3250,$C229),"")</f>
        <v/>
      </c>
      <c r="X229" s="25" t="str">
        <f>IF(ISNUMBER(AVERAGEIFS(Observed!X$2:X$3250,Observed!$A$2:$A$3250,$A229,Observed!$C$2:$C$3250,$C229)),AVERAGEIFS(Observed!X$2:X$3250,Observed!$A$2:$A$3250,$A229,Observed!$C$2:$C$3250,$C229),"")</f>
        <v/>
      </c>
      <c r="Y229" s="23" t="str">
        <f>IF(ISNUMBER(AVERAGEIFS(Observed!Y$2:Y$3250,Observed!$A$2:$A$3250,$A229,Observed!$C$2:$C$3250,$C229)),AVERAGEIFS(Observed!Y$2:Y$3250,Observed!$A$2:$A$3250,$A229,Observed!$C$2:$C$3250,$C229),"")</f>
        <v/>
      </c>
      <c r="Z229" s="23" t="str">
        <f>IF(ISNUMBER(AVERAGEIFS(Observed!Z$2:Z$3250,Observed!$A$2:$A$3250,$A229,Observed!$C$2:$C$3250,$C229)),AVERAGEIFS(Observed!Z$2:Z$3250,Observed!$A$2:$A$3250,$A229,Observed!$C$2:$C$3250,$C229),"")</f>
        <v/>
      </c>
      <c r="AA229" s="23" t="str">
        <f>IF(ISNUMBER(AVERAGEIFS(Observed!AA$2:AA$3250,Observed!$A$2:$A$3250,$A229,Observed!$C$2:$C$3250,$C229)),AVERAGEIFS(Observed!AA$2:AA$3250,Observed!$A$2:$A$3250,$A229,Observed!$C$2:$C$3250,$C229),"")</f>
        <v/>
      </c>
      <c r="AB229" s="23" t="str">
        <f>IF(ISNUMBER(AVERAGEIFS(Observed!AB$2:AB$3250,Observed!$A$2:$A$3250,$A229,Observed!$C$2:$C$3250,$C229)),AVERAGEIFS(Observed!AB$2:AB$3250,Observed!$A$2:$A$3250,$A229,Observed!$C$2:$C$3250,$C229),"")</f>
        <v/>
      </c>
      <c r="AC229" s="23" t="str">
        <f>IF(ISNUMBER(AVERAGEIFS(Observed!AC$2:AC$3250,Observed!$A$2:$A$3250,$A229,Observed!$C$2:$C$3250,$C229)),AVERAGEIFS(Observed!AC$2:AC$3250,Observed!$A$2:$A$3250,$A229,Observed!$C$2:$C$3250,$C229),"")</f>
        <v/>
      </c>
      <c r="AD229" s="23" t="str">
        <f>IF(ISNUMBER(AVERAGEIFS(Observed!AD$2:AD$3250,Observed!$A$2:$A$3250,$A229,Observed!$C$2:$C$3250,$C229)),AVERAGEIFS(Observed!AD$2:AD$3250,Observed!$A$2:$A$3250,$A229,Observed!$C$2:$C$3250,$C229),"")</f>
        <v/>
      </c>
      <c r="AE229" s="23" t="str">
        <f>IF(ISNUMBER(AVERAGEIFS(Observed!AE$2:AE$3250,Observed!$A$2:$A$3250,$A229,Observed!$C$2:$C$3250,$C229)),AVERAGEIFS(Observed!AE$2:AE$3250,Observed!$A$2:$A$3250,$A229,Observed!$C$2:$C$3250,$C229),"")</f>
        <v/>
      </c>
      <c r="AF229" s="23" t="str">
        <f>IF(ISNUMBER(AVERAGEIFS(Observed!AF$2:AF$3250,Observed!$A$2:$A$3250,$A229,Observed!$C$2:$C$3250,$C229)),AVERAGEIFS(Observed!AF$2:AF$3250,Observed!$A$2:$A$3250,$A229,Observed!$C$2:$C$3250,$C229),"")</f>
        <v/>
      </c>
      <c r="AG229" s="23" t="str">
        <f>IF(ISNUMBER(AVERAGEIFS(Observed!AG$2:AG$3250,Observed!$A$2:$A$3250,$A229,Observed!$C$2:$C$3250,$C229)),AVERAGEIFS(Observed!AG$2:AG$3250,Observed!$A$2:$A$3250,$A229,Observed!$C$2:$C$3250,$C229),"")</f>
        <v/>
      </c>
      <c r="AH229" s="24" t="str">
        <f>IF(ISNUMBER(AVERAGEIFS(Observed!AH$2:AH$3250,Observed!$A$2:$A$3250,$A229,Observed!$C$2:$C$3250,$C229)),AVERAGEIFS(Observed!AH$2:AH$3250,Observed!$A$2:$A$3250,$A229,Observed!$C$2:$C$3250,$C229),"")</f>
        <v/>
      </c>
      <c r="AI229" s="24" t="str">
        <f>IF(ISNUMBER(AVERAGEIFS(Observed!AI$2:AI$3250,Observed!$A$2:$A$3250,$A229,Observed!$C$2:$C$3250,$C229)),AVERAGEIFS(Observed!AI$2:AI$3250,Observed!$A$2:$A$3250,$A229,Observed!$C$2:$C$3250,$C229),"")</f>
        <v/>
      </c>
      <c r="AJ229" s="24" t="str">
        <f>IF(ISNUMBER(AVERAGEIFS(Observed!AJ$2:AJ$3250,Observed!$A$2:$A$3250,$A229,Observed!$C$2:$C$3250,$C229)),AVERAGEIFS(Observed!AJ$2:AJ$3250,Observed!$A$2:$A$3250,$A229,Observed!$C$2:$C$3250,$C229),"")</f>
        <v/>
      </c>
      <c r="AK229" s="23" t="str">
        <f>IF(ISNUMBER(AVERAGEIFS(Observed!AK$2:AK$3250,Observed!$A$2:$A$3250,$A229,Observed!$C$2:$C$3250,$C229)),AVERAGEIFS(Observed!AK$2:AK$3250,Observed!$A$2:$A$3250,$A229,Observed!$C$2:$C$3250,$C229),"")</f>
        <v/>
      </c>
      <c r="AL229" s="24" t="str">
        <f>IF(ISNUMBER(AVERAGEIFS(Observed!AL$2:AL$3250,Observed!$A$2:$A$3250,$A229,Observed!$C$2:$C$3250,$C229)),AVERAGEIFS(Observed!AL$2:AL$3250,Observed!$A$2:$A$3250,$A229,Observed!$C$2:$C$3250,$C229),"")</f>
        <v/>
      </c>
      <c r="AM229" s="24" t="str">
        <f>IF(ISNUMBER(AVERAGEIFS(Observed!AM$2:AM$3250,Observed!$A$2:$A$3250,$A229,Observed!$C$2:$C$3250,$C229)),AVERAGEIFS(Observed!AM$2:AM$3250,Observed!$A$2:$A$3250,$A229,Observed!$C$2:$C$3250,$C229),"")</f>
        <v/>
      </c>
      <c r="AN229" s="24" t="str">
        <f>IF(ISNUMBER(AVERAGEIFS(Observed!AN$2:AN$3250,Observed!$A$2:$A$3250,$A229,Observed!$C$2:$C$3250,$C229)),AVERAGEIFS(Observed!AN$2:AN$3250,Observed!$A$2:$A$3250,$A229,Observed!$C$2:$C$3250,$C229),"")</f>
        <v/>
      </c>
      <c r="AO229" s="24" t="str">
        <f>IF(ISNUMBER(AVERAGEIFS(Observed!AO$2:AO$3250,Observed!$A$2:$A$3250,$A229,Observed!$C$2:$C$3250,$C229)),AVERAGEIFS(Observed!AO$2:AO$3250,Observed!$A$2:$A$3250,$A229,Observed!$C$2:$C$3250,$C229),"")</f>
        <v/>
      </c>
      <c r="AP229" s="24" t="str">
        <f>IF(ISNUMBER(AVERAGEIFS(Observed!AP$2:AP$3250,Observed!$A$2:$A$3250,$A229,Observed!$C$2:$C$3250,$C229)),AVERAGEIFS(Observed!AP$2:AP$3250,Observed!$A$2:$A$3250,$A229,Observed!$C$2:$C$3250,$C229),"")</f>
        <v/>
      </c>
      <c r="AQ229" s="24" t="str">
        <f>IF(ISNUMBER(AVERAGEIFS(Observed!AQ$2:AQ$3250,Observed!$A$2:$A$3250,$A229,Observed!$C$2:$C$3250,$C229)),AVERAGEIFS(Observed!AQ$2:AQ$3250,Observed!$A$2:$A$3250,$A229,Observed!$C$2:$C$3250,$C229),"")</f>
        <v/>
      </c>
      <c r="AR229" s="24" t="str">
        <f>IF(ISNUMBER(AVERAGEIFS(Observed!AR$2:AR$3250,Observed!$A$2:$A$3250,$A229,Observed!$C$2:$C$3250,$C229)),AVERAGEIFS(Observed!AR$2:AR$3250,Observed!$A$2:$A$3250,$A229,Observed!$C$2:$C$3250,$C229),"")</f>
        <v/>
      </c>
      <c r="AS229" s="23" t="str">
        <f>IF(ISNUMBER(AVERAGEIFS(Observed!AS$2:AS$3250,Observed!$A$2:$A$3250,$A229,Observed!$C$2:$C$3250,$C229)),AVERAGEIFS(Observed!AS$2:AS$3250,Observed!$A$2:$A$3250,$A229,Observed!$C$2:$C$3250,$C229),"")</f>
        <v/>
      </c>
      <c r="AT229" s="24" t="str">
        <f>IF(ISNUMBER(AVERAGEIFS(Observed!AT$2:AT$3250,Observed!$A$2:$A$3250,$A229,Observed!$C$2:$C$3250,$C229)),AVERAGEIFS(Observed!AT$2:AT$3250,Observed!$A$2:$A$3250,$A229,Observed!$C$2:$C$3250,$C229),"")</f>
        <v/>
      </c>
      <c r="AU229" s="23" t="str">
        <f>IF(ISNUMBER(AVERAGEIFS(Observed!AU$2:AU$3250,Observed!$A$2:$A$3250,$A229,Observed!$C$2:$C$3250,$C229)),AVERAGEIFS(Observed!AU$2:AU$3250,Observed!$A$2:$A$3250,$A229,Observed!$C$2:$C$3250,$C229),"")</f>
        <v/>
      </c>
      <c r="AV229" s="23" t="str">
        <f>IF(ISNUMBER(AVERAGEIFS(Observed!AV$2:AV$3250,Observed!$A$2:$A$3250,$A229,Observed!$C$2:$C$3250,$C229)),AVERAGEIFS(Observed!AV$2:AV$3250,Observed!$A$2:$A$3250,$A229,Observed!$C$2:$C$3250,$C229),"")</f>
        <v/>
      </c>
      <c r="AW229" s="2">
        <f>COUNTIFS(Observed!$A$2:$A$3250,$A229,Observed!$C$2:$C$3250,$C229)</f>
        <v>3</v>
      </c>
      <c r="AX229" s="2">
        <f t="shared" si="3"/>
        <v>1</v>
      </c>
    </row>
    <row r="230" spans="1:50" x14ac:dyDescent="0.25">
      <c r="A230" s="4" t="s">
        <v>117</v>
      </c>
      <c r="B230" t="s">
        <v>24</v>
      </c>
      <c r="C230" s="3">
        <v>42339</v>
      </c>
      <c r="D230">
        <v>1</v>
      </c>
      <c r="E230">
        <v>0</v>
      </c>
      <c r="J230" s="2" t="s">
        <v>45</v>
      </c>
      <c r="K230" s="2" t="s">
        <v>22</v>
      </c>
      <c r="L230">
        <v>9</v>
      </c>
      <c r="M230" s="2" t="s">
        <v>116</v>
      </c>
      <c r="N230" s="22">
        <f>IF(ISNUMBER(AVERAGEIFS(Observed!N$2:N$3250,Observed!$A$2:$A$3250,$A230,Observed!$C$2:$C$3250,$C230)),AVERAGEIFS(Observed!N$2:N$3250,Observed!$A$2:$A$3250,$A230,Observed!$C$2:$C$3250,$C230),"")</f>
        <v>2257.3333333333335</v>
      </c>
      <c r="O230" s="23">
        <f>IF(ISNUMBER(AVERAGEIFS(Observed!O$2:O$3250,Observed!$A$2:$A$3250,$A230,Observed!$C$2:$C$3250,$C230)),AVERAGEIFS(Observed!O$2:O$3250,Observed!$A$2:$A$3250,$A230,Observed!$C$2:$C$3250,$C230),"")</f>
        <v>225.73333333333335</v>
      </c>
      <c r="P230" s="23" t="str">
        <f>IF(ISNUMBER(AVERAGEIFS(Observed!P$2:P$3250,Observed!$A$2:$A$3250,$A230,Observed!$C$2:$C$3250,$C230)),AVERAGEIFS(Observed!P$2:P$3250,Observed!$A$2:$A$3250,$A230,Observed!$C$2:$C$3250,$C230),"")</f>
        <v/>
      </c>
      <c r="Q230" s="23" t="str">
        <f>IF(ISNUMBER(AVERAGEIFS(Observed!Q$2:Q$3250,Observed!$A$2:$A$3250,$A230,Observed!$C$2:$C$3250,$C230)),AVERAGEIFS(Observed!Q$2:Q$3250,Observed!$A$2:$A$3250,$A230,Observed!$C$2:$C$3250,$C230),"")</f>
        <v/>
      </c>
      <c r="R230" s="23" t="str">
        <f>IF(ISNUMBER(AVERAGEIFS(Observed!R$2:R$3250,Observed!$A$2:$A$3250,$A230,Observed!$C$2:$C$3250,$C230)),AVERAGEIFS(Observed!R$2:R$3250,Observed!$A$2:$A$3250,$A230,Observed!$C$2:$C$3250,$C230),"")</f>
        <v/>
      </c>
      <c r="S230" s="24" t="str">
        <f>IF(ISNUMBER(AVERAGEIFS(Observed!S$2:S$3250,Observed!$A$2:$A$3250,$A230,Observed!$C$2:$C$3250,$C230)),AVERAGEIFS(Observed!S$2:S$3250,Observed!$A$2:$A$3250,$A230,Observed!$C$2:$C$3250,$C230),"")</f>
        <v/>
      </c>
      <c r="T230" s="24" t="str">
        <f>IF(ISNUMBER(AVERAGEIFS(Observed!T$2:T$3250,Observed!$A$2:$A$3250,$A230,Observed!$C$2:$C$3250,$C230)),AVERAGEIFS(Observed!T$2:T$3250,Observed!$A$2:$A$3250,$A230,Observed!$C$2:$C$3250,$C230),"")</f>
        <v/>
      </c>
      <c r="U230" s="24" t="str">
        <f>IF(ISNUMBER(AVERAGEIFS(Observed!U$2:U$3250,Observed!$A$2:$A$3250,$A230,Observed!$C$2:$C$3250,$C230)),AVERAGEIFS(Observed!U$2:U$3250,Observed!$A$2:$A$3250,$A230,Observed!$C$2:$C$3250,$C230),"")</f>
        <v/>
      </c>
      <c r="V230" s="23" t="str">
        <f>IF(ISNUMBER(AVERAGEIFS(Observed!V$2:V$3250,Observed!$A$2:$A$3250,$A230,Observed!$C$2:$C$3250,$C230)),AVERAGEIFS(Observed!V$2:V$3250,Observed!$A$2:$A$3250,$A230,Observed!$C$2:$C$3250,$C230),"")</f>
        <v/>
      </c>
      <c r="W230" s="25" t="str">
        <f>IF(ISNUMBER(AVERAGEIFS(Observed!W$2:W$3250,Observed!$A$2:$A$3250,$A230,Observed!$C$2:$C$3250,$C230)),AVERAGEIFS(Observed!W$2:W$3250,Observed!$A$2:$A$3250,$A230,Observed!$C$2:$C$3250,$C230),"")</f>
        <v/>
      </c>
      <c r="X230" s="25" t="str">
        <f>IF(ISNUMBER(AVERAGEIFS(Observed!X$2:X$3250,Observed!$A$2:$A$3250,$A230,Observed!$C$2:$C$3250,$C230)),AVERAGEIFS(Observed!X$2:X$3250,Observed!$A$2:$A$3250,$A230,Observed!$C$2:$C$3250,$C230),"")</f>
        <v/>
      </c>
      <c r="Y230" s="23" t="str">
        <f>IF(ISNUMBER(AVERAGEIFS(Observed!Y$2:Y$3250,Observed!$A$2:$A$3250,$A230,Observed!$C$2:$C$3250,$C230)),AVERAGEIFS(Observed!Y$2:Y$3250,Observed!$A$2:$A$3250,$A230,Observed!$C$2:$C$3250,$C230),"")</f>
        <v/>
      </c>
      <c r="Z230" s="23" t="str">
        <f>IF(ISNUMBER(AVERAGEIFS(Observed!Z$2:Z$3250,Observed!$A$2:$A$3250,$A230,Observed!$C$2:$C$3250,$C230)),AVERAGEIFS(Observed!Z$2:Z$3250,Observed!$A$2:$A$3250,$A230,Observed!$C$2:$C$3250,$C230),"")</f>
        <v/>
      </c>
      <c r="AA230" s="23" t="str">
        <f>IF(ISNUMBER(AVERAGEIFS(Observed!AA$2:AA$3250,Observed!$A$2:$A$3250,$A230,Observed!$C$2:$C$3250,$C230)),AVERAGEIFS(Observed!AA$2:AA$3250,Observed!$A$2:$A$3250,$A230,Observed!$C$2:$C$3250,$C230),"")</f>
        <v/>
      </c>
      <c r="AB230" s="23" t="str">
        <f>IF(ISNUMBER(AVERAGEIFS(Observed!AB$2:AB$3250,Observed!$A$2:$A$3250,$A230,Observed!$C$2:$C$3250,$C230)),AVERAGEIFS(Observed!AB$2:AB$3250,Observed!$A$2:$A$3250,$A230,Observed!$C$2:$C$3250,$C230),"")</f>
        <v/>
      </c>
      <c r="AC230" s="23" t="str">
        <f>IF(ISNUMBER(AVERAGEIFS(Observed!AC$2:AC$3250,Observed!$A$2:$A$3250,$A230,Observed!$C$2:$C$3250,$C230)),AVERAGEIFS(Observed!AC$2:AC$3250,Observed!$A$2:$A$3250,$A230,Observed!$C$2:$C$3250,$C230),"")</f>
        <v/>
      </c>
      <c r="AD230" s="23" t="str">
        <f>IF(ISNUMBER(AVERAGEIFS(Observed!AD$2:AD$3250,Observed!$A$2:$A$3250,$A230,Observed!$C$2:$C$3250,$C230)),AVERAGEIFS(Observed!AD$2:AD$3250,Observed!$A$2:$A$3250,$A230,Observed!$C$2:$C$3250,$C230),"")</f>
        <v/>
      </c>
      <c r="AE230" s="23" t="str">
        <f>IF(ISNUMBER(AVERAGEIFS(Observed!AE$2:AE$3250,Observed!$A$2:$A$3250,$A230,Observed!$C$2:$C$3250,$C230)),AVERAGEIFS(Observed!AE$2:AE$3250,Observed!$A$2:$A$3250,$A230,Observed!$C$2:$C$3250,$C230),"")</f>
        <v/>
      </c>
      <c r="AF230" s="23" t="str">
        <f>IF(ISNUMBER(AVERAGEIFS(Observed!AF$2:AF$3250,Observed!$A$2:$A$3250,$A230,Observed!$C$2:$C$3250,$C230)),AVERAGEIFS(Observed!AF$2:AF$3250,Observed!$A$2:$A$3250,$A230,Observed!$C$2:$C$3250,$C230),"")</f>
        <v/>
      </c>
      <c r="AG230" s="23" t="str">
        <f>IF(ISNUMBER(AVERAGEIFS(Observed!AG$2:AG$3250,Observed!$A$2:$A$3250,$A230,Observed!$C$2:$C$3250,$C230)),AVERAGEIFS(Observed!AG$2:AG$3250,Observed!$A$2:$A$3250,$A230,Observed!$C$2:$C$3250,$C230),"")</f>
        <v/>
      </c>
      <c r="AH230" s="24" t="str">
        <f>IF(ISNUMBER(AVERAGEIFS(Observed!AH$2:AH$3250,Observed!$A$2:$A$3250,$A230,Observed!$C$2:$C$3250,$C230)),AVERAGEIFS(Observed!AH$2:AH$3250,Observed!$A$2:$A$3250,$A230,Observed!$C$2:$C$3250,$C230),"")</f>
        <v/>
      </c>
      <c r="AI230" s="24" t="str">
        <f>IF(ISNUMBER(AVERAGEIFS(Observed!AI$2:AI$3250,Observed!$A$2:$A$3250,$A230,Observed!$C$2:$C$3250,$C230)),AVERAGEIFS(Observed!AI$2:AI$3250,Observed!$A$2:$A$3250,$A230,Observed!$C$2:$C$3250,$C230),"")</f>
        <v/>
      </c>
      <c r="AJ230" s="24" t="str">
        <f>IF(ISNUMBER(AVERAGEIFS(Observed!AJ$2:AJ$3250,Observed!$A$2:$A$3250,$A230,Observed!$C$2:$C$3250,$C230)),AVERAGEIFS(Observed!AJ$2:AJ$3250,Observed!$A$2:$A$3250,$A230,Observed!$C$2:$C$3250,$C230),"")</f>
        <v/>
      </c>
      <c r="AK230" s="23" t="str">
        <f>IF(ISNUMBER(AVERAGEIFS(Observed!AK$2:AK$3250,Observed!$A$2:$A$3250,$A230,Observed!$C$2:$C$3250,$C230)),AVERAGEIFS(Observed!AK$2:AK$3250,Observed!$A$2:$A$3250,$A230,Observed!$C$2:$C$3250,$C230),"")</f>
        <v/>
      </c>
      <c r="AL230" s="24" t="str">
        <f>IF(ISNUMBER(AVERAGEIFS(Observed!AL$2:AL$3250,Observed!$A$2:$A$3250,$A230,Observed!$C$2:$C$3250,$C230)),AVERAGEIFS(Observed!AL$2:AL$3250,Observed!$A$2:$A$3250,$A230,Observed!$C$2:$C$3250,$C230),"")</f>
        <v/>
      </c>
      <c r="AM230" s="24" t="str">
        <f>IF(ISNUMBER(AVERAGEIFS(Observed!AM$2:AM$3250,Observed!$A$2:$A$3250,$A230,Observed!$C$2:$C$3250,$C230)),AVERAGEIFS(Observed!AM$2:AM$3250,Observed!$A$2:$A$3250,$A230,Observed!$C$2:$C$3250,$C230),"")</f>
        <v/>
      </c>
      <c r="AN230" s="24" t="str">
        <f>IF(ISNUMBER(AVERAGEIFS(Observed!AN$2:AN$3250,Observed!$A$2:$A$3250,$A230,Observed!$C$2:$C$3250,$C230)),AVERAGEIFS(Observed!AN$2:AN$3250,Observed!$A$2:$A$3250,$A230,Observed!$C$2:$C$3250,$C230),"")</f>
        <v/>
      </c>
      <c r="AO230" s="24" t="str">
        <f>IF(ISNUMBER(AVERAGEIFS(Observed!AO$2:AO$3250,Observed!$A$2:$A$3250,$A230,Observed!$C$2:$C$3250,$C230)),AVERAGEIFS(Observed!AO$2:AO$3250,Observed!$A$2:$A$3250,$A230,Observed!$C$2:$C$3250,$C230),"")</f>
        <v/>
      </c>
      <c r="AP230" s="24" t="str">
        <f>IF(ISNUMBER(AVERAGEIFS(Observed!AP$2:AP$3250,Observed!$A$2:$A$3250,$A230,Observed!$C$2:$C$3250,$C230)),AVERAGEIFS(Observed!AP$2:AP$3250,Observed!$A$2:$A$3250,$A230,Observed!$C$2:$C$3250,$C230),"")</f>
        <v/>
      </c>
      <c r="AQ230" s="24" t="str">
        <f>IF(ISNUMBER(AVERAGEIFS(Observed!AQ$2:AQ$3250,Observed!$A$2:$A$3250,$A230,Observed!$C$2:$C$3250,$C230)),AVERAGEIFS(Observed!AQ$2:AQ$3250,Observed!$A$2:$A$3250,$A230,Observed!$C$2:$C$3250,$C230),"")</f>
        <v/>
      </c>
      <c r="AR230" s="24" t="str">
        <f>IF(ISNUMBER(AVERAGEIFS(Observed!AR$2:AR$3250,Observed!$A$2:$A$3250,$A230,Observed!$C$2:$C$3250,$C230)),AVERAGEIFS(Observed!AR$2:AR$3250,Observed!$A$2:$A$3250,$A230,Observed!$C$2:$C$3250,$C230),"")</f>
        <v/>
      </c>
      <c r="AS230" s="23" t="str">
        <f>IF(ISNUMBER(AVERAGEIFS(Observed!AS$2:AS$3250,Observed!$A$2:$A$3250,$A230,Observed!$C$2:$C$3250,$C230)),AVERAGEIFS(Observed!AS$2:AS$3250,Observed!$A$2:$A$3250,$A230,Observed!$C$2:$C$3250,$C230),"")</f>
        <v/>
      </c>
      <c r="AT230" s="24" t="str">
        <f>IF(ISNUMBER(AVERAGEIFS(Observed!AT$2:AT$3250,Observed!$A$2:$A$3250,$A230,Observed!$C$2:$C$3250,$C230)),AVERAGEIFS(Observed!AT$2:AT$3250,Observed!$A$2:$A$3250,$A230,Observed!$C$2:$C$3250,$C230),"")</f>
        <v/>
      </c>
      <c r="AU230" s="23" t="str">
        <f>IF(ISNUMBER(AVERAGEIFS(Observed!AU$2:AU$3250,Observed!$A$2:$A$3250,$A230,Observed!$C$2:$C$3250,$C230)),AVERAGEIFS(Observed!AU$2:AU$3250,Observed!$A$2:$A$3250,$A230,Observed!$C$2:$C$3250,$C230),"")</f>
        <v/>
      </c>
      <c r="AV230" s="23" t="str">
        <f>IF(ISNUMBER(AVERAGEIFS(Observed!AV$2:AV$3250,Observed!$A$2:$A$3250,$A230,Observed!$C$2:$C$3250,$C230)),AVERAGEIFS(Observed!AV$2:AV$3250,Observed!$A$2:$A$3250,$A230,Observed!$C$2:$C$3250,$C230),"")</f>
        <v/>
      </c>
      <c r="AW230" s="2">
        <f>COUNTIFS(Observed!$A$2:$A$3250,$A230,Observed!$C$2:$C$3250,$C230)</f>
        <v>3</v>
      </c>
      <c r="AX230" s="2">
        <f t="shared" si="3"/>
        <v>1</v>
      </c>
    </row>
    <row r="231" spans="1:50" x14ac:dyDescent="0.25">
      <c r="A231" s="4" t="s">
        <v>118</v>
      </c>
      <c r="B231" t="s">
        <v>24</v>
      </c>
      <c r="C231" s="3">
        <v>42339</v>
      </c>
      <c r="D231">
        <v>1</v>
      </c>
      <c r="E231">
        <v>50</v>
      </c>
      <c r="J231" s="2" t="s">
        <v>45</v>
      </c>
      <c r="K231" s="2" t="s">
        <v>22</v>
      </c>
      <c r="L231">
        <v>9</v>
      </c>
      <c r="M231" s="2" t="s">
        <v>116</v>
      </c>
      <c r="N231" s="22">
        <f>IF(ISNUMBER(AVERAGEIFS(Observed!N$2:N$3250,Observed!$A$2:$A$3250,$A231,Observed!$C$2:$C$3250,$C231)),AVERAGEIFS(Observed!N$2:N$3250,Observed!$A$2:$A$3250,$A231,Observed!$C$2:$C$3250,$C231),"")</f>
        <v>2335.3333333333335</v>
      </c>
      <c r="O231" s="23">
        <f>IF(ISNUMBER(AVERAGEIFS(Observed!O$2:O$3250,Observed!$A$2:$A$3250,$A231,Observed!$C$2:$C$3250,$C231)),AVERAGEIFS(Observed!O$2:O$3250,Observed!$A$2:$A$3250,$A231,Observed!$C$2:$C$3250,$C231),"")</f>
        <v>233.53333333333333</v>
      </c>
      <c r="P231" s="23" t="str">
        <f>IF(ISNUMBER(AVERAGEIFS(Observed!P$2:P$3250,Observed!$A$2:$A$3250,$A231,Observed!$C$2:$C$3250,$C231)),AVERAGEIFS(Observed!P$2:P$3250,Observed!$A$2:$A$3250,$A231,Observed!$C$2:$C$3250,$C231),"")</f>
        <v/>
      </c>
      <c r="Q231" s="23" t="str">
        <f>IF(ISNUMBER(AVERAGEIFS(Observed!Q$2:Q$3250,Observed!$A$2:$A$3250,$A231,Observed!$C$2:$C$3250,$C231)),AVERAGEIFS(Observed!Q$2:Q$3250,Observed!$A$2:$A$3250,$A231,Observed!$C$2:$C$3250,$C231),"")</f>
        <v/>
      </c>
      <c r="R231" s="23" t="str">
        <f>IF(ISNUMBER(AVERAGEIFS(Observed!R$2:R$3250,Observed!$A$2:$A$3250,$A231,Observed!$C$2:$C$3250,$C231)),AVERAGEIFS(Observed!R$2:R$3250,Observed!$A$2:$A$3250,$A231,Observed!$C$2:$C$3250,$C231),"")</f>
        <v/>
      </c>
      <c r="S231" s="24" t="str">
        <f>IF(ISNUMBER(AVERAGEIFS(Observed!S$2:S$3250,Observed!$A$2:$A$3250,$A231,Observed!$C$2:$C$3250,$C231)),AVERAGEIFS(Observed!S$2:S$3250,Observed!$A$2:$A$3250,$A231,Observed!$C$2:$C$3250,$C231),"")</f>
        <v/>
      </c>
      <c r="T231" s="24" t="str">
        <f>IF(ISNUMBER(AVERAGEIFS(Observed!T$2:T$3250,Observed!$A$2:$A$3250,$A231,Observed!$C$2:$C$3250,$C231)),AVERAGEIFS(Observed!T$2:T$3250,Observed!$A$2:$A$3250,$A231,Observed!$C$2:$C$3250,$C231),"")</f>
        <v/>
      </c>
      <c r="U231" s="24" t="str">
        <f>IF(ISNUMBER(AVERAGEIFS(Observed!U$2:U$3250,Observed!$A$2:$A$3250,$A231,Observed!$C$2:$C$3250,$C231)),AVERAGEIFS(Observed!U$2:U$3250,Observed!$A$2:$A$3250,$A231,Observed!$C$2:$C$3250,$C231),"")</f>
        <v/>
      </c>
      <c r="V231" s="23" t="str">
        <f>IF(ISNUMBER(AVERAGEIFS(Observed!V$2:V$3250,Observed!$A$2:$A$3250,$A231,Observed!$C$2:$C$3250,$C231)),AVERAGEIFS(Observed!V$2:V$3250,Observed!$A$2:$A$3250,$A231,Observed!$C$2:$C$3250,$C231),"")</f>
        <v/>
      </c>
      <c r="W231" s="25" t="str">
        <f>IF(ISNUMBER(AVERAGEIFS(Observed!W$2:W$3250,Observed!$A$2:$A$3250,$A231,Observed!$C$2:$C$3250,$C231)),AVERAGEIFS(Observed!W$2:W$3250,Observed!$A$2:$A$3250,$A231,Observed!$C$2:$C$3250,$C231),"")</f>
        <v/>
      </c>
      <c r="X231" s="25" t="str">
        <f>IF(ISNUMBER(AVERAGEIFS(Observed!X$2:X$3250,Observed!$A$2:$A$3250,$A231,Observed!$C$2:$C$3250,$C231)),AVERAGEIFS(Observed!X$2:X$3250,Observed!$A$2:$A$3250,$A231,Observed!$C$2:$C$3250,$C231),"")</f>
        <v/>
      </c>
      <c r="Y231" s="23" t="str">
        <f>IF(ISNUMBER(AVERAGEIFS(Observed!Y$2:Y$3250,Observed!$A$2:$A$3250,$A231,Observed!$C$2:$C$3250,$C231)),AVERAGEIFS(Observed!Y$2:Y$3250,Observed!$A$2:$A$3250,$A231,Observed!$C$2:$C$3250,$C231),"")</f>
        <v/>
      </c>
      <c r="Z231" s="23" t="str">
        <f>IF(ISNUMBER(AVERAGEIFS(Observed!Z$2:Z$3250,Observed!$A$2:$A$3250,$A231,Observed!$C$2:$C$3250,$C231)),AVERAGEIFS(Observed!Z$2:Z$3250,Observed!$A$2:$A$3250,$A231,Observed!$C$2:$C$3250,$C231),"")</f>
        <v/>
      </c>
      <c r="AA231" s="23" t="str">
        <f>IF(ISNUMBER(AVERAGEIFS(Observed!AA$2:AA$3250,Observed!$A$2:$A$3250,$A231,Observed!$C$2:$C$3250,$C231)),AVERAGEIFS(Observed!AA$2:AA$3250,Observed!$A$2:$A$3250,$A231,Observed!$C$2:$C$3250,$C231),"")</f>
        <v/>
      </c>
      <c r="AB231" s="23" t="str">
        <f>IF(ISNUMBER(AVERAGEIFS(Observed!AB$2:AB$3250,Observed!$A$2:$A$3250,$A231,Observed!$C$2:$C$3250,$C231)),AVERAGEIFS(Observed!AB$2:AB$3250,Observed!$A$2:$A$3250,$A231,Observed!$C$2:$C$3250,$C231),"")</f>
        <v/>
      </c>
      <c r="AC231" s="23" t="str">
        <f>IF(ISNUMBER(AVERAGEIFS(Observed!AC$2:AC$3250,Observed!$A$2:$A$3250,$A231,Observed!$C$2:$C$3250,$C231)),AVERAGEIFS(Observed!AC$2:AC$3250,Observed!$A$2:$A$3250,$A231,Observed!$C$2:$C$3250,$C231),"")</f>
        <v/>
      </c>
      <c r="AD231" s="23" t="str">
        <f>IF(ISNUMBER(AVERAGEIFS(Observed!AD$2:AD$3250,Observed!$A$2:$A$3250,$A231,Observed!$C$2:$C$3250,$C231)),AVERAGEIFS(Observed!AD$2:AD$3250,Observed!$A$2:$A$3250,$A231,Observed!$C$2:$C$3250,$C231),"")</f>
        <v/>
      </c>
      <c r="AE231" s="23" t="str">
        <f>IF(ISNUMBER(AVERAGEIFS(Observed!AE$2:AE$3250,Observed!$A$2:$A$3250,$A231,Observed!$C$2:$C$3250,$C231)),AVERAGEIFS(Observed!AE$2:AE$3250,Observed!$A$2:$A$3250,$A231,Observed!$C$2:$C$3250,$C231),"")</f>
        <v/>
      </c>
      <c r="AF231" s="23" t="str">
        <f>IF(ISNUMBER(AVERAGEIFS(Observed!AF$2:AF$3250,Observed!$A$2:$A$3250,$A231,Observed!$C$2:$C$3250,$C231)),AVERAGEIFS(Observed!AF$2:AF$3250,Observed!$A$2:$A$3250,$A231,Observed!$C$2:$C$3250,$C231),"")</f>
        <v/>
      </c>
      <c r="AG231" s="23" t="str">
        <f>IF(ISNUMBER(AVERAGEIFS(Observed!AG$2:AG$3250,Observed!$A$2:$A$3250,$A231,Observed!$C$2:$C$3250,$C231)),AVERAGEIFS(Observed!AG$2:AG$3250,Observed!$A$2:$A$3250,$A231,Observed!$C$2:$C$3250,$C231),"")</f>
        <v/>
      </c>
      <c r="AH231" s="24" t="str">
        <f>IF(ISNUMBER(AVERAGEIFS(Observed!AH$2:AH$3250,Observed!$A$2:$A$3250,$A231,Observed!$C$2:$C$3250,$C231)),AVERAGEIFS(Observed!AH$2:AH$3250,Observed!$A$2:$A$3250,$A231,Observed!$C$2:$C$3250,$C231),"")</f>
        <v/>
      </c>
      <c r="AI231" s="24" t="str">
        <f>IF(ISNUMBER(AVERAGEIFS(Observed!AI$2:AI$3250,Observed!$A$2:$A$3250,$A231,Observed!$C$2:$C$3250,$C231)),AVERAGEIFS(Observed!AI$2:AI$3250,Observed!$A$2:$A$3250,$A231,Observed!$C$2:$C$3250,$C231),"")</f>
        <v/>
      </c>
      <c r="AJ231" s="24" t="str">
        <f>IF(ISNUMBER(AVERAGEIFS(Observed!AJ$2:AJ$3250,Observed!$A$2:$A$3250,$A231,Observed!$C$2:$C$3250,$C231)),AVERAGEIFS(Observed!AJ$2:AJ$3250,Observed!$A$2:$A$3250,$A231,Observed!$C$2:$C$3250,$C231),"")</f>
        <v/>
      </c>
      <c r="AK231" s="23" t="str">
        <f>IF(ISNUMBER(AVERAGEIFS(Observed!AK$2:AK$3250,Observed!$A$2:$A$3250,$A231,Observed!$C$2:$C$3250,$C231)),AVERAGEIFS(Observed!AK$2:AK$3250,Observed!$A$2:$A$3250,$A231,Observed!$C$2:$C$3250,$C231),"")</f>
        <v/>
      </c>
      <c r="AL231" s="24" t="str">
        <f>IF(ISNUMBER(AVERAGEIFS(Observed!AL$2:AL$3250,Observed!$A$2:$A$3250,$A231,Observed!$C$2:$C$3250,$C231)),AVERAGEIFS(Observed!AL$2:AL$3250,Observed!$A$2:$A$3250,$A231,Observed!$C$2:$C$3250,$C231),"")</f>
        <v/>
      </c>
      <c r="AM231" s="24" t="str">
        <f>IF(ISNUMBER(AVERAGEIFS(Observed!AM$2:AM$3250,Observed!$A$2:$A$3250,$A231,Observed!$C$2:$C$3250,$C231)),AVERAGEIFS(Observed!AM$2:AM$3250,Observed!$A$2:$A$3250,$A231,Observed!$C$2:$C$3250,$C231),"")</f>
        <v/>
      </c>
      <c r="AN231" s="24" t="str">
        <f>IF(ISNUMBER(AVERAGEIFS(Observed!AN$2:AN$3250,Observed!$A$2:$A$3250,$A231,Observed!$C$2:$C$3250,$C231)),AVERAGEIFS(Observed!AN$2:AN$3250,Observed!$A$2:$A$3250,$A231,Observed!$C$2:$C$3250,$C231),"")</f>
        <v/>
      </c>
      <c r="AO231" s="24" t="str">
        <f>IF(ISNUMBER(AVERAGEIFS(Observed!AO$2:AO$3250,Observed!$A$2:$A$3250,$A231,Observed!$C$2:$C$3250,$C231)),AVERAGEIFS(Observed!AO$2:AO$3250,Observed!$A$2:$A$3250,$A231,Observed!$C$2:$C$3250,$C231),"")</f>
        <v/>
      </c>
      <c r="AP231" s="24" t="str">
        <f>IF(ISNUMBER(AVERAGEIFS(Observed!AP$2:AP$3250,Observed!$A$2:$A$3250,$A231,Observed!$C$2:$C$3250,$C231)),AVERAGEIFS(Observed!AP$2:AP$3250,Observed!$A$2:$A$3250,$A231,Observed!$C$2:$C$3250,$C231),"")</f>
        <v/>
      </c>
      <c r="AQ231" s="24" t="str">
        <f>IF(ISNUMBER(AVERAGEIFS(Observed!AQ$2:AQ$3250,Observed!$A$2:$A$3250,$A231,Observed!$C$2:$C$3250,$C231)),AVERAGEIFS(Observed!AQ$2:AQ$3250,Observed!$A$2:$A$3250,$A231,Observed!$C$2:$C$3250,$C231),"")</f>
        <v/>
      </c>
      <c r="AR231" s="24" t="str">
        <f>IF(ISNUMBER(AVERAGEIFS(Observed!AR$2:AR$3250,Observed!$A$2:$A$3250,$A231,Observed!$C$2:$C$3250,$C231)),AVERAGEIFS(Observed!AR$2:AR$3250,Observed!$A$2:$A$3250,$A231,Observed!$C$2:$C$3250,$C231),"")</f>
        <v/>
      </c>
      <c r="AS231" s="23" t="str">
        <f>IF(ISNUMBER(AVERAGEIFS(Observed!AS$2:AS$3250,Observed!$A$2:$A$3250,$A231,Observed!$C$2:$C$3250,$C231)),AVERAGEIFS(Observed!AS$2:AS$3250,Observed!$A$2:$A$3250,$A231,Observed!$C$2:$C$3250,$C231),"")</f>
        <v/>
      </c>
      <c r="AT231" s="24" t="str">
        <f>IF(ISNUMBER(AVERAGEIFS(Observed!AT$2:AT$3250,Observed!$A$2:$A$3250,$A231,Observed!$C$2:$C$3250,$C231)),AVERAGEIFS(Observed!AT$2:AT$3250,Observed!$A$2:$A$3250,$A231,Observed!$C$2:$C$3250,$C231),"")</f>
        <v/>
      </c>
      <c r="AU231" s="23" t="str">
        <f>IF(ISNUMBER(AVERAGEIFS(Observed!AU$2:AU$3250,Observed!$A$2:$A$3250,$A231,Observed!$C$2:$C$3250,$C231)),AVERAGEIFS(Observed!AU$2:AU$3250,Observed!$A$2:$A$3250,$A231,Observed!$C$2:$C$3250,$C231),"")</f>
        <v/>
      </c>
      <c r="AV231" s="23" t="str">
        <f>IF(ISNUMBER(AVERAGEIFS(Observed!AV$2:AV$3250,Observed!$A$2:$A$3250,$A231,Observed!$C$2:$C$3250,$C231)),AVERAGEIFS(Observed!AV$2:AV$3250,Observed!$A$2:$A$3250,$A231,Observed!$C$2:$C$3250,$C231),"")</f>
        <v/>
      </c>
      <c r="AW231" s="2">
        <f>COUNTIFS(Observed!$A$2:$A$3250,$A231,Observed!$C$2:$C$3250,$C231)</f>
        <v>3</v>
      </c>
      <c r="AX231" s="2">
        <f t="shared" si="3"/>
        <v>1</v>
      </c>
    </row>
    <row r="232" spans="1:50" x14ac:dyDescent="0.25">
      <c r="A232" s="4" t="s">
        <v>119</v>
      </c>
      <c r="B232" t="s">
        <v>24</v>
      </c>
      <c r="C232" s="3">
        <v>42339</v>
      </c>
      <c r="D232">
        <v>1</v>
      </c>
      <c r="E232">
        <v>100</v>
      </c>
      <c r="J232" s="2" t="s">
        <v>45</v>
      </c>
      <c r="K232" s="2" t="s">
        <v>22</v>
      </c>
      <c r="L232">
        <v>9</v>
      </c>
      <c r="M232" s="2" t="s">
        <v>116</v>
      </c>
      <c r="N232" s="22">
        <f>IF(ISNUMBER(AVERAGEIFS(Observed!N$2:N$3250,Observed!$A$2:$A$3250,$A232,Observed!$C$2:$C$3250,$C232)),AVERAGEIFS(Observed!N$2:N$3250,Observed!$A$2:$A$3250,$A232,Observed!$C$2:$C$3250,$C232),"")</f>
        <v>2497.6666666666665</v>
      </c>
      <c r="O232" s="23">
        <f>IF(ISNUMBER(AVERAGEIFS(Observed!O$2:O$3250,Observed!$A$2:$A$3250,$A232,Observed!$C$2:$C$3250,$C232)),AVERAGEIFS(Observed!O$2:O$3250,Observed!$A$2:$A$3250,$A232,Observed!$C$2:$C$3250,$C232),"")</f>
        <v>249.76666666666665</v>
      </c>
      <c r="P232" s="23" t="str">
        <f>IF(ISNUMBER(AVERAGEIFS(Observed!P$2:P$3250,Observed!$A$2:$A$3250,$A232,Observed!$C$2:$C$3250,$C232)),AVERAGEIFS(Observed!P$2:P$3250,Observed!$A$2:$A$3250,$A232,Observed!$C$2:$C$3250,$C232),"")</f>
        <v/>
      </c>
      <c r="Q232" s="23" t="str">
        <f>IF(ISNUMBER(AVERAGEIFS(Observed!Q$2:Q$3250,Observed!$A$2:$A$3250,$A232,Observed!$C$2:$C$3250,$C232)),AVERAGEIFS(Observed!Q$2:Q$3250,Observed!$A$2:$A$3250,$A232,Observed!$C$2:$C$3250,$C232),"")</f>
        <v/>
      </c>
      <c r="R232" s="23" t="str">
        <f>IF(ISNUMBER(AVERAGEIFS(Observed!R$2:R$3250,Observed!$A$2:$A$3250,$A232,Observed!$C$2:$C$3250,$C232)),AVERAGEIFS(Observed!R$2:R$3250,Observed!$A$2:$A$3250,$A232,Observed!$C$2:$C$3250,$C232),"")</f>
        <v/>
      </c>
      <c r="S232" s="24" t="str">
        <f>IF(ISNUMBER(AVERAGEIFS(Observed!S$2:S$3250,Observed!$A$2:$A$3250,$A232,Observed!$C$2:$C$3250,$C232)),AVERAGEIFS(Observed!S$2:S$3250,Observed!$A$2:$A$3250,$A232,Observed!$C$2:$C$3250,$C232),"")</f>
        <v/>
      </c>
      <c r="T232" s="24" t="str">
        <f>IF(ISNUMBER(AVERAGEIFS(Observed!T$2:T$3250,Observed!$A$2:$A$3250,$A232,Observed!$C$2:$C$3250,$C232)),AVERAGEIFS(Observed!T$2:T$3250,Observed!$A$2:$A$3250,$A232,Observed!$C$2:$C$3250,$C232),"")</f>
        <v/>
      </c>
      <c r="U232" s="24" t="str">
        <f>IF(ISNUMBER(AVERAGEIFS(Observed!U$2:U$3250,Observed!$A$2:$A$3250,$A232,Observed!$C$2:$C$3250,$C232)),AVERAGEIFS(Observed!U$2:U$3250,Observed!$A$2:$A$3250,$A232,Observed!$C$2:$C$3250,$C232),"")</f>
        <v/>
      </c>
      <c r="V232" s="23" t="str">
        <f>IF(ISNUMBER(AVERAGEIFS(Observed!V$2:V$3250,Observed!$A$2:$A$3250,$A232,Observed!$C$2:$C$3250,$C232)),AVERAGEIFS(Observed!V$2:V$3250,Observed!$A$2:$A$3250,$A232,Observed!$C$2:$C$3250,$C232),"")</f>
        <v/>
      </c>
      <c r="W232" s="25" t="str">
        <f>IF(ISNUMBER(AVERAGEIFS(Observed!W$2:W$3250,Observed!$A$2:$A$3250,$A232,Observed!$C$2:$C$3250,$C232)),AVERAGEIFS(Observed!W$2:W$3250,Observed!$A$2:$A$3250,$A232,Observed!$C$2:$C$3250,$C232),"")</f>
        <v/>
      </c>
      <c r="X232" s="25" t="str">
        <f>IF(ISNUMBER(AVERAGEIFS(Observed!X$2:X$3250,Observed!$A$2:$A$3250,$A232,Observed!$C$2:$C$3250,$C232)),AVERAGEIFS(Observed!X$2:X$3250,Observed!$A$2:$A$3250,$A232,Observed!$C$2:$C$3250,$C232),"")</f>
        <v/>
      </c>
      <c r="Y232" s="23" t="str">
        <f>IF(ISNUMBER(AVERAGEIFS(Observed!Y$2:Y$3250,Observed!$A$2:$A$3250,$A232,Observed!$C$2:$C$3250,$C232)),AVERAGEIFS(Observed!Y$2:Y$3250,Observed!$A$2:$A$3250,$A232,Observed!$C$2:$C$3250,$C232),"")</f>
        <v/>
      </c>
      <c r="Z232" s="23" t="str">
        <f>IF(ISNUMBER(AVERAGEIFS(Observed!Z$2:Z$3250,Observed!$A$2:$A$3250,$A232,Observed!$C$2:$C$3250,$C232)),AVERAGEIFS(Observed!Z$2:Z$3250,Observed!$A$2:$A$3250,$A232,Observed!$C$2:$C$3250,$C232),"")</f>
        <v/>
      </c>
      <c r="AA232" s="23" t="str">
        <f>IF(ISNUMBER(AVERAGEIFS(Observed!AA$2:AA$3250,Observed!$A$2:$A$3250,$A232,Observed!$C$2:$C$3250,$C232)),AVERAGEIFS(Observed!AA$2:AA$3250,Observed!$A$2:$A$3250,$A232,Observed!$C$2:$C$3250,$C232),"")</f>
        <v/>
      </c>
      <c r="AB232" s="23" t="str">
        <f>IF(ISNUMBER(AVERAGEIFS(Observed!AB$2:AB$3250,Observed!$A$2:$A$3250,$A232,Observed!$C$2:$C$3250,$C232)),AVERAGEIFS(Observed!AB$2:AB$3250,Observed!$A$2:$A$3250,$A232,Observed!$C$2:$C$3250,$C232),"")</f>
        <v/>
      </c>
      <c r="AC232" s="23" t="str">
        <f>IF(ISNUMBER(AVERAGEIFS(Observed!AC$2:AC$3250,Observed!$A$2:$A$3250,$A232,Observed!$C$2:$C$3250,$C232)),AVERAGEIFS(Observed!AC$2:AC$3250,Observed!$A$2:$A$3250,$A232,Observed!$C$2:$C$3250,$C232),"")</f>
        <v/>
      </c>
      <c r="AD232" s="23" t="str">
        <f>IF(ISNUMBER(AVERAGEIFS(Observed!AD$2:AD$3250,Observed!$A$2:$A$3250,$A232,Observed!$C$2:$C$3250,$C232)),AVERAGEIFS(Observed!AD$2:AD$3250,Observed!$A$2:$A$3250,$A232,Observed!$C$2:$C$3250,$C232),"")</f>
        <v/>
      </c>
      <c r="AE232" s="23" t="str">
        <f>IF(ISNUMBER(AVERAGEIFS(Observed!AE$2:AE$3250,Observed!$A$2:$A$3250,$A232,Observed!$C$2:$C$3250,$C232)),AVERAGEIFS(Observed!AE$2:AE$3250,Observed!$A$2:$A$3250,$A232,Observed!$C$2:$C$3250,$C232),"")</f>
        <v/>
      </c>
      <c r="AF232" s="23" t="str">
        <f>IF(ISNUMBER(AVERAGEIFS(Observed!AF$2:AF$3250,Observed!$A$2:$A$3250,$A232,Observed!$C$2:$C$3250,$C232)),AVERAGEIFS(Observed!AF$2:AF$3250,Observed!$A$2:$A$3250,$A232,Observed!$C$2:$C$3250,$C232),"")</f>
        <v/>
      </c>
      <c r="AG232" s="23" t="str">
        <f>IF(ISNUMBER(AVERAGEIFS(Observed!AG$2:AG$3250,Observed!$A$2:$A$3250,$A232,Observed!$C$2:$C$3250,$C232)),AVERAGEIFS(Observed!AG$2:AG$3250,Observed!$A$2:$A$3250,$A232,Observed!$C$2:$C$3250,$C232),"")</f>
        <v/>
      </c>
      <c r="AH232" s="24" t="str">
        <f>IF(ISNUMBER(AVERAGEIFS(Observed!AH$2:AH$3250,Observed!$A$2:$A$3250,$A232,Observed!$C$2:$C$3250,$C232)),AVERAGEIFS(Observed!AH$2:AH$3250,Observed!$A$2:$A$3250,$A232,Observed!$C$2:$C$3250,$C232),"")</f>
        <v/>
      </c>
      <c r="AI232" s="24" t="str">
        <f>IF(ISNUMBER(AVERAGEIFS(Observed!AI$2:AI$3250,Observed!$A$2:$A$3250,$A232,Observed!$C$2:$C$3250,$C232)),AVERAGEIFS(Observed!AI$2:AI$3250,Observed!$A$2:$A$3250,$A232,Observed!$C$2:$C$3250,$C232),"")</f>
        <v/>
      </c>
      <c r="AJ232" s="24" t="str">
        <f>IF(ISNUMBER(AVERAGEIFS(Observed!AJ$2:AJ$3250,Observed!$A$2:$A$3250,$A232,Observed!$C$2:$C$3250,$C232)),AVERAGEIFS(Observed!AJ$2:AJ$3250,Observed!$A$2:$A$3250,$A232,Observed!$C$2:$C$3250,$C232),"")</f>
        <v/>
      </c>
      <c r="AK232" s="23" t="str">
        <f>IF(ISNUMBER(AVERAGEIFS(Observed!AK$2:AK$3250,Observed!$A$2:$A$3250,$A232,Observed!$C$2:$C$3250,$C232)),AVERAGEIFS(Observed!AK$2:AK$3250,Observed!$A$2:$A$3250,$A232,Observed!$C$2:$C$3250,$C232),"")</f>
        <v/>
      </c>
      <c r="AL232" s="24" t="str">
        <f>IF(ISNUMBER(AVERAGEIFS(Observed!AL$2:AL$3250,Observed!$A$2:$A$3250,$A232,Observed!$C$2:$C$3250,$C232)),AVERAGEIFS(Observed!AL$2:AL$3250,Observed!$A$2:$A$3250,$A232,Observed!$C$2:$C$3250,$C232),"")</f>
        <v/>
      </c>
      <c r="AM232" s="24" t="str">
        <f>IF(ISNUMBER(AVERAGEIFS(Observed!AM$2:AM$3250,Observed!$A$2:$A$3250,$A232,Observed!$C$2:$C$3250,$C232)),AVERAGEIFS(Observed!AM$2:AM$3250,Observed!$A$2:$A$3250,$A232,Observed!$C$2:$C$3250,$C232),"")</f>
        <v/>
      </c>
      <c r="AN232" s="24" t="str">
        <f>IF(ISNUMBER(AVERAGEIFS(Observed!AN$2:AN$3250,Observed!$A$2:$A$3250,$A232,Observed!$C$2:$C$3250,$C232)),AVERAGEIFS(Observed!AN$2:AN$3250,Observed!$A$2:$A$3250,$A232,Observed!$C$2:$C$3250,$C232),"")</f>
        <v/>
      </c>
      <c r="AO232" s="24" t="str">
        <f>IF(ISNUMBER(AVERAGEIFS(Observed!AO$2:AO$3250,Observed!$A$2:$A$3250,$A232,Observed!$C$2:$C$3250,$C232)),AVERAGEIFS(Observed!AO$2:AO$3250,Observed!$A$2:$A$3250,$A232,Observed!$C$2:$C$3250,$C232),"")</f>
        <v/>
      </c>
      <c r="AP232" s="24" t="str">
        <f>IF(ISNUMBER(AVERAGEIFS(Observed!AP$2:AP$3250,Observed!$A$2:$A$3250,$A232,Observed!$C$2:$C$3250,$C232)),AVERAGEIFS(Observed!AP$2:AP$3250,Observed!$A$2:$A$3250,$A232,Observed!$C$2:$C$3250,$C232),"")</f>
        <v/>
      </c>
      <c r="AQ232" s="24" t="str">
        <f>IF(ISNUMBER(AVERAGEIFS(Observed!AQ$2:AQ$3250,Observed!$A$2:$A$3250,$A232,Observed!$C$2:$C$3250,$C232)),AVERAGEIFS(Observed!AQ$2:AQ$3250,Observed!$A$2:$A$3250,$A232,Observed!$C$2:$C$3250,$C232),"")</f>
        <v/>
      </c>
      <c r="AR232" s="24" t="str">
        <f>IF(ISNUMBER(AVERAGEIFS(Observed!AR$2:AR$3250,Observed!$A$2:$A$3250,$A232,Observed!$C$2:$C$3250,$C232)),AVERAGEIFS(Observed!AR$2:AR$3250,Observed!$A$2:$A$3250,$A232,Observed!$C$2:$C$3250,$C232),"")</f>
        <v/>
      </c>
      <c r="AS232" s="23" t="str">
        <f>IF(ISNUMBER(AVERAGEIFS(Observed!AS$2:AS$3250,Observed!$A$2:$A$3250,$A232,Observed!$C$2:$C$3250,$C232)),AVERAGEIFS(Observed!AS$2:AS$3250,Observed!$A$2:$A$3250,$A232,Observed!$C$2:$C$3250,$C232),"")</f>
        <v/>
      </c>
      <c r="AT232" s="24" t="str">
        <f>IF(ISNUMBER(AVERAGEIFS(Observed!AT$2:AT$3250,Observed!$A$2:$A$3250,$A232,Observed!$C$2:$C$3250,$C232)),AVERAGEIFS(Observed!AT$2:AT$3250,Observed!$A$2:$A$3250,$A232,Observed!$C$2:$C$3250,$C232),"")</f>
        <v/>
      </c>
      <c r="AU232" s="23" t="str">
        <f>IF(ISNUMBER(AVERAGEIFS(Observed!AU$2:AU$3250,Observed!$A$2:$A$3250,$A232,Observed!$C$2:$C$3250,$C232)),AVERAGEIFS(Observed!AU$2:AU$3250,Observed!$A$2:$A$3250,$A232,Observed!$C$2:$C$3250,$C232),"")</f>
        <v/>
      </c>
      <c r="AV232" s="23" t="str">
        <f>IF(ISNUMBER(AVERAGEIFS(Observed!AV$2:AV$3250,Observed!$A$2:$A$3250,$A232,Observed!$C$2:$C$3250,$C232)),AVERAGEIFS(Observed!AV$2:AV$3250,Observed!$A$2:$A$3250,$A232,Observed!$C$2:$C$3250,$C232),"")</f>
        <v/>
      </c>
      <c r="AW232" s="2">
        <f>COUNTIFS(Observed!$A$2:$A$3250,$A232,Observed!$C$2:$C$3250,$C232)</f>
        <v>3</v>
      </c>
      <c r="AX232" s="2">
        <f t="shared" si="3"/>
        <v>1</v>
      </c>
    </row>
    <row r="233" spans="1:50" x14ac:dyDescent="0.25">
      <c r="A233" s="4" t="s">
        <v>120</v>
      </c>
      <c r="B233" t="s">
        <v>24</v>
      </c>
      <c r="C233" s="3">
        <v>42339</v>
      </c>
      <c r="D233">
        <v>1</v>
      </c>
      <c r="E233">
        <v>200</v>
      </c>
      <c r="J233" s="2" t="s">
        <v>45</v>
      </c>
      <c r="K233" s="2" t="s">
        <v>22</v>
      </c>
      <c r="L233">
        <v>9</v>
      </c>
      <c r="M233" s="2" t="s">
        <v>116</v>
      </c>
      <c r="N233" s="22">
        <f>IF(ISNUMBER(AVERAGEIFS(Observed!N$2:N$3250,Observed!$A$2:$A$3250,$A233,Observed!$C$2:$C$3250,$C233)),AVERAGEIFS(Observed!N$2:N$3250,Observed!$A$2:$A$3250,$A233,Observed!$C$2:$C$3250,$C233),"")</f>
        <v>2577</v>
      </c>
      <c r="O233" s="23">
        <f>IF(ISNUMBER(AVERAGEIFS(Observed!O$2:O$3250,Observed!$A$2:$A$3250,$A233,Observed!$C$2:$C$3250,$C233)),AVERAGEIFS(Observed!O$2:O$3250,Observed!$A$2:$A$3250,$A233,Observed!$C$2:$C$3250,$C233),"")</f>
        <v>257.7</v>
      </c>
      <c r="P233" s="23" t="str">
        <f>IF(ISNUMBER(AVERAGEIFS(Observed!P$2:P$3250,Observed!$A$2:$A$3250,$A233,Observed!$C$2:$C$3250,$C233)),AVERAGEIFS(Observed!P$2:P$3250,Observed!$A$2:$A$3250,$A233,Observed!$C$2:$C$3250,$C233),"")</f>
        <v/>
      </c>
      <c r="Q233" s="23" t="str">
        <f>IF(ISNUMBER(AVERAGEIFS(Observed!Q$2:Q$3250,Observed!$A$2:$A$3250,$A233,Observed!$C$2:$C$3250,$C233)),AVERAGEIFS(Observed!Q$2:Q$3250,Observed!$A$2:$A$3250,$A233,Observed!$C$2:$C$3250,$C233),"")</f>
        <v/>
      </c>
      <c r="R233" s="23" t="str">
        <f>IF(ISNUMBER(AVERAGEIFS(Observed!R$2:R$3250,Observed!$A$2:$A$3250,$A233,Observed!$C$2:$C$3250,$C233)),AVERAGEIFS(Observed!R$2:R$3250,Observed!$A$2:$A$3250,$A233,Observed!$C$2:$C$3250,$C233),"")</f>
        <v/>
      </c>
      <c r="S233" s="24" t="str">
        <f>IF(ISNUMBER(AVERAGEIFS(Observed!S$2:S$3250,Observed!$A$2:$A$3250,$A233,Observed!$C$2:$C$3250,$C233)),AVERAGEIFS(Observed!S$2:S$3250,Observed!$A$2:$A$3250,$A233,Observed!$C$2:$C$3250,$C233),"")</f>
        <v/>
      </c>
      <c r="T233" s="24" t="str">
        <f>IF(ISNUMBER(AVERAGEIFS(Observed!T$2:T$3250,Observed!$A$2:$A$3250,$A233,Observed!$C$2:$C$3250,$C233)),AVERAGEIFS(Observed!T$2:T$3250,Observed!$A$2:$A$3250,$A233,Observed!$C$2:$C$3250,$C233),"")</f>
        <v/>
      </c>
      <c r="U233" s="24" t="str">
        <f>IF(ISNUMBER(AVERAGEIFS(Observed!U$2:U$3250,Observed!$A$2:$A$3250,$A233,Observed!$C$2:$C$3250,$C233)),AVERAGEIFS(Observed!U$2:U$3250,Observed!$A$2:$A$3250,$A233,Observed!$C$2:$C$3250,$C233),"")</f>
        <v/>
      </c>
      <c r="V233" s="23" t="str">
        <f>IF(ISNUMBER(AVERAGEIFS(Observed!V$2:V$3250,Observed!$A$2:$A$3250,$A233,Observed!$C$2:$C$3250,$C233)),AVERAGEIFS(Observed!V$2:V$3250,Observed!$A$2:$A$3250,$A233,Observed!$C$2:$C$3250,$C233),"")</f>
        <v/>
      </c>
      <c r="W233" s="25" t="str">
        <f>IF(ISNUMBER(AVERAGEIFS(Observed!W$2:W$3250,Observed!$A$2:$A$3250,$A233,Observed!$C$2:$C$3250,$C233)),AVERAGEIFS(Observed!W$2:W$3250,Observed!$A$2:$A$3250,$A233,Observed!$C$2:$C$3250,$C233),"")</f>
        <v/>
      </c>
      <c r="X233" s="25" t="str">
        <f>IF(ISNUMBER(AVERAGEIFS(Observed!X$2:X$3250,Observed!$A$2:$A$3250,$A233,Observed!$C$2:$C$3250,$C233)),AVERAGEIFS(Observed!X$2:X$3250,Observed!$A$2:$A$3250,$A233,Observed!$C$2:$C$3250,$C233),"")</f>
        <v/>
      </c>
      <c r="Y233" s="23" t="str">
        <f>IF(ISNUMBER(AVERAGEIFS(Observed!Y$2:Y$3250,Observed!$A$2:$A$3250,$A233,Observed!$C$2:$C$3250,$C233)),AVERAGEIFS(Observed!Y$2:Y$3250,Observed!$A$2:$A$3250,$A233,Observed!$C$2:$C$3250,$C233),"")</f>
        <v/>
      </c>
      <c r="Z233" s="23" t="str">
        <f>IF(ISNUMBER(AVERAGEIFS(Observed!Z$2:Z$3250,Observed!$A$2:$A$3250,$A233,Observed!$C$2:$C$3250,$C233)),AVERAGEIFS(Observed!Z$2:Z$3250,Observed!$A$2:$A$3250,$A233,Observed!$C$2:$C$3250,$C233),"")</f>
        <v/>
      </c>
      <c r="AA233" s="23" t="str">
        <f>IF(ISNUMBER(AVERAGEIFS(Observed!AA$2:AA$3250,Observed!$A$2:$A$3250,$A233,Observed!$C$2:$C$3250,$C233)),AVERAGEIFS(Observed!AA$2:AA$3250,Observed!$A$2:$A$3250,$A233,Observed!$C$2:$C$3250,$C233),"")</f>
        <v/>
      </c>
      <c r="AB233" s="23" t="str">
        <f>IF(ISNUMBER(AVERAGEIFS(Observed!AB$2:AB$3250,Observed!$A$2:$A$3250,$A233,Observed!$C$2:$C$3250,$C233)),AVERAGEIFS(Observed!AB$2:AB$3250,Observed!$A$2:$A$3250,$A233,Observed!$C$2:$C$3250,$C233),"")</f>
        <v/>
      </c>
      <c r="AC233" s="23" t="str">
        <f>IF(ISNUMBER(AVERAGEIFS(Observed!AC$2:AC$3250,Observed!$A$2:$A$3250,$A233,Observed!$C$2:$C$3250,$C233)),AVERAGEIFS(Observed!AC$2:AC$3250,Observed!$A$2:$A$3250,$A233,Observed!$C$2:$C$3250,$C233),"")</f>
        <v/>
      </c>
      <c r="AD233" s="23" t="str">
        <f>IF(ISNUMBER(AVERAGEIFS(Observed!AD$2:AD$3250,Observed!$A$2:$A$3250,$A233,Observed!$C$2:$C$3250,$C233)),AVERAGEIFS(Observed!AD$2:AD$3250,Observed!$A$2:$A$3250,$A233,Observed!$C$2:$C$3250,$C233),"")</f>
        <v/>
      </c>
      <c r="AE233" s="23" t="str">
        <f>IF(ISNUMBER(AVERAGEIFS(Observed!AE$2:AE$3250,Observed!$A$2:$A$3250,$A233,Observed!$C$2:$C$3250,$C233)),AVERAGEIFS(Observed!AE$2:AE$3250,Observed!$A$2:$A$3250,$A233,Observed!$C$2:$C$3250,$C233),"")</f>
        <v/>
      </c>
      <c r="AF233" s="23" t="str">
        <f>IF(ISNUMBER(AVERAGEIFS(Observed!AF$2:AF$3250,Observed!$A$2:$A$3250,$A233,Observed!$C$2:$C$3250,$C233)),AVERAGEIFS(Observed!AF$2:AF$3250,Observed!$A$2:$A$3250,$A233,Observed!$C$2:$C$3250,$C233),"")</f>
        <v/>
      </c>
      <c r="AG233" s="23" t="str">
        <f>IF(ISNUMBER(AVERAGEIFS(Observed!AG$2:AG$3250,Observed!$A$2:$A$3250,$A233,Observed!$C$2:$C$3250,$C233)),AVERAGEIFS(Observed!AG$2:AG$3250,Observed!$A$2:$A$3250,$A233,Observed!$C$2:$C$3250,$C233),"")</f>
        <v/>
      </c>
      <c r="AH233" s="24" t="str">
        <f>IF(ISNUMBER(AVERAGEIFS(Observed!AH$2:AH$3250,Observed!$A$2:$A$3250,$A233,Observed!$C$2:$C$3250,$C233)),AVERAGEIFS(Observed!AH$2:AH$3250,Observed!$A$2:$A$3250,$A233,Observed!$C$2:$C$3250,$C233),"")</f>
        <v/>
      </c>
      <c r="AI233" s="24" t="str">
        <f>IF(ISNUMBER(AVERAGEIFS(Observed!AI$2:AI$3250,Observed!$A$2:$A$3250,$A233,Observed!$C$2:$C$3250,$C233)),AVERAGEIFS(Observed!AI$2:AI$3250,Observed!$A$2:$A$3250,$A233,Observed!$C$2:$C$3250,$C233),"")</f>
        <v/>
      </c>
      <c r="AJ233" s="24" t="str">
        <f>IF(ISNUMBER(AVERAGEIFS(Observed!AJ$2:AJ$3250,Observed!$A$2:$A$3250,$A233,Observed!$C$2:$C$3250,$C233)),AVERAGEIFS(Observed!AJ$2:AJ$3250,Observed!$A$2:$A$3250,$A233,Observed!$C$2:$C$3250,$C233),"")</f>
        <v/>
      </c>
      <c r="AK233" s="23" t="str">
        <f>IF(ISNUMBER(AVERAGEIFS(Observed!AK$2:AK$3250,Observed!$A$2:$A$3250,$A233,Observed!$C$2:$C$3250,$C233)),AVERAGEIFS(Observed!AK$2:AK$3250,Observed!$A$2:$A$3250,$A233,Observed!$C$2:$C$3250,$C233),"")</f>
        <v/>
      </c>
      <c r="AL233" s="24" t="str">
        <f>IF(ISNUMBER(AVERAGEIFS(Observed!AL$2:AL$3250,Observed!$A$2:$A$3250,$A233,Observed!$C$2:$C$3250,$C233)),AVERAGEIFS(Observed!AL$2:AL$3250,Observed!$A$2:$A$3250,$A233,Observed!$C$2:$C$3250,$C233),"")</f>
        <v/>
      </c>
      <c r="AM233" s="24" t="str">
        <f>IF(ISNUMBER(AVERAGEIFS(Observed!AM$2:AM$3250,Observed!$A$2:$A$3250,$A233,Observed!$C$2:$C$3250,$C233)),AVERAGEIFS(Observed!AM$2:AM$3250,Observed!$A$2:$A$3250,$A233,Observed!$C$2:$C$3250,$C233),"")</f>
        <v/>
      </c>
      <c r="AN233" s="24" t="str">
        <f>IF(ISNUMBER(AVERAGEIFS(Observed!AN$2:AN$3250,Observed!$A$2:$A$3250,$A233,Observed!$C$2:$C$3250,$C233)),AVERAGEIFS(Observed!AN$2:AN$3250,Observed!$A$2:$A$3250,$A233,Observed!$C$2:$C$3250,$C233),"")</f>
        <v/>
      </c>
      <c r="AO233" s="24" t="str">
        <f>IF(ISNUMBER(AVERAGEIFS(Observed!AO$2:AO$3250,Observed!$A$2:$A$3250,$A233,Observed!$C$2:$C$3250,$C233)),AVERAGEIFS(Observed!AO$2:AO$3250,Observed!$A$2:$A$3250,$A233,Observed!$C$2:$C$3250,$C233),"")</f>
        <v/>
      </c>
      <c r="AP233" s="24" t="str">
        <f>IF(ISNUMBER(AVERAGEIFS(Observed!AP$2:AP$3250,Observed!$A$2:$A$3250,$A233,Observed!$C$2:$C$3250,$C233)),AVERAGEIFS(Observed!AP$2:AP$3250,Observed!$A$2:$A$3250,$A233,Observed!$C$2:$C$3250,$C233),"")</f>
        <v/>
      </c>
      <c r="AQ233" s="24" t="str">
        <f>IF(ISNUMBER(AVERAGEIFS(Observed!AQ$2:AQ$3250,Observed!$A$2:$A$3250,$A233,Observed!$C$2:$C$3250,$C233)),AVERAGEIFS(Observed!AQ$2:AQ$3250,Observed!$A$2:$A$3250,$A233,Observed!$C$2:$C$3250,$C233),"")</f>
        <v/>
      </c>
      <c r="AR233" s="24" t="str">
        <f>IF(ISNUMBER(AVERAGEIFS(Observed!AR$2:AR$3250,Observed!$A$2:$A$3250,$A233,Observed!$C$2:$C$3250,$C233)),AVERAGEIFS(Observed!AR$2:AR$3250,Observed!$A$2:$A$3250,$A233,Observed!$C$2:$C$3250,$C233),"")</f>
        <v/>
      </c>
      <c r="AS233" s="23" t="str">
        <f>IF(ISNUMBER(AVERAGEIFS(Observed!AS$2:AS$3250,Observed!$A$2:$A$3250,$A233,Observed!$C$2:$C$3250,$C233)),AVERAGEIFS(Observed!AS$2:AS$3250,Observed!$A$2:$A$3250,$A233,Observed!$C$2:$C$3250,$C233),"")</f>
        <v/>
      </c>
      <c r="AT233" s="24" t="str">
        <f>IF(ISNUMBER(AVERAGEIFS(Observed!AT$2:AT$3250,Observed!$A$2:$A$3250,$A233,Observed!$C$2:$C$3250,$C233)),AVERAGEIFS(Observed!AT$2:AT$3250,Observed!$A$2:$A$3250,$A233,Observed!$C$2:$C$3250,$C233),"")</f>
        <v/>
      </c>
      <c r="AU233" s="23" t="str">
        <f>IF(ISNUMBER(AVERAGEIFS(Observed!AU$2:AU$3250,Observed!$A$2:$A$3250,$A233,Observed!$C$2:$C$3250,$C233)),AVERAGEIFS(Observed!AU$2:AU$3250,Observed!$A$2:$A$3250,$A233,Observed!$C$2:$C$3250,$C233),"")</f>
        <v/>
      </c>
      <c r="AV233" s="23" t="str">
        <f>IF(ISNUMBER(AVERAGEIFS(Observed!AV$2:AV$3250,Observed!$A$2:$A$3250,$A233,Observed!$C$2:$C$3250,$C233)),AVERAGEIFS(Observed!AV$2:AV$3250,Observed!$A$2:$A$3250,$A233,Observed!$C$2:$C$3250,$C233),"")</f>
        <v/>
      </c>
      <c r="AW233" s="2">
        <f>COUNTIFS(Observed!$A$2:$A$3250,$A233,Observed!$C$2:$C$3250,$C233)</f>
        <v>3</v>
      </c>
      <c r="AX233" s="2">
        <f t="shared" si="3"/>
        <v>1</v>
      </c>
    </row>
    <row r="234" spans="1:50" x14ac:dyDescent="0.25">
      <c r="A234" s="4" t="s">
        <v>121</v>
      </c>
      <c r="B234" t="s">
        <v>24</v>
      </c>
      <c r="C234" s="3">
        <v>42339</v>
      </c>
      <c r="D234">
        <v>1</v>
      </c>
      <c r="E234">
        <v>350</v>
      </c>
      <c r="J234" s="2" t="s">
        <v>45</v>
      </c>
      <c r="K234" s="2" t="s">
        <v>22</v>
      </c>
      <c r="L234">
        <v>9</v>
      </c>
      <c r="M234" s="2" t="s">
        <v>116</v>
      </c>
      <c r="N234" s="22">
        <f>IF(ISNUMBER(AVERAGEIFS(Observed!N$2:N$3250,Observed!$A$2:$A$3250,$A234,Observed!$C$2:$C$3250,$C234)),AVERAGEIFS(Observed!N$2:N$3250,Observed!$A$2:$A$3250,$A234,Observed!$C$2:$C$3250,$C234),"")</f>
        <v>2509</v>
      </c>
      <c r="O234" s="23">
        <f>IF(ISNUMBER(AVERAGEIFS(Observed!O$2:O$3250,Observed!$A$2:$A$3250,$A234,Observed!$C$2:$C$3250,$C234)),AVERAGEIFS(Observed!O$2:O$3250,Observed!$A$2:$A$3250,$A234,Observed!$C$2:$C$3250,$C234),"")</f>
        <v>250.9</v>
      </c>
      <c r="P234" s="23" t="str">
        <f>IF(ISNUMBER(AVERAGEIFS(Observed!P$2:P$3250,Observed!$A$2:$A$3250,$A234,Observed!$C$2:$C$3250,$C234)),AVERAGEIFS(Observed!P$2:P$3250,Observed!$A$2:$A$3250,$A234,Observed!$C$2:$C$3250,$C234),"")</f>
        <v/>
      </c>
      <c r="Q234" s="23" t="str">
        <f>IF(ISNUMBER(AVERAGEIFS(Observed!Q$2:Q$3250,Observed!$A$2:$A$3250,$A234,Observed!$C$2:$C$3250,$C234)),AVERAGEIFS(Observed!Q$2:Q$3250,Observed!$A$2:$A$3250,$A234,Observed!$C$2:$C$3250,$C234),"")</f>
        <v/>
      </c>
      <c r="R234" s="23" t="str">
        <f>IF(ISNUMBER(AVERAGEIFS(Observed!R$2:R$3250,Observed!$A$2:$A$3250,$A234,Observed!$C$2:$C$3250,$C234)),AVERAGEIFS(Observed!R$2:R$3250,Observed!$A$2:$A$3250,$A234,Observed!$C$2:$C$3250,$C234),"")</f>
        <v/>
      </c>
      <c r="S234" s="24" t="str">
        <f>IF(ISNUMBER(AVERAGEIFS(Observed!S$2:S$3250,Observed!$A$2:$A$3250,$A234,Observed!$C$2:$C$3250,$C234)),AVERAGEIFS(Observed!S$2:S$3250,Observed!$A$2:$A$3250,$A234,Observed!$C$2:$C$3250,$C234),"")</f>
        <v/>
      </c>
      <c r="T234" s="24" t="str">
        <f>IF(ISNUMBER(AVERAGEIFS(Observed!T$2:T$3250,Observed!$A$2:$A$3250,$A234,Observed!$C$2:$C$3250,$C234)),AVERAGEIFS(Observed!T$2:T$3250,Observed!$A$2:$A$3250,$A234,Observed!$C$2:$C$3250,$C234),"")</f>
        <v/>
      </c>
      <c r="U234" s="24" t="str">
        <f>IF(ISNUMBER(AVERAGEIFS(Observed!U$2:U$3250,Observed!$A$2:$A$3250,$A234,Observed!$C$2:$C$3250,$C234)),AVERAGEIFS(Observed!U$2:U$3250,Observed!$A$2:$A$3250,$A234,Observed!$C$2:$C$3250,$C234),"")</f>
        <v/>
      </c>
      <c r="V234" s="23" t="str">
        <f>IF(ISNUMBER(AVERAGEIFS(Observed!V$2:V$3250,Observed!$A$2:$A$3250,$A234,Observed!$C$2:$C$3250,$C234)),AVERAGEIFS(Observed!V$2:V$3250,Observed!$A$2:$A$3250,$A234,Observed!$C$2:$C$3250,$C234),"")</f>
        <v/>
      </c>
      <c r="W234" s="25" t="str">
        <f>IF(ISNUMBER(AVERAGEIFS(Observed!W$2:W$3250,Observed!$A$2:$A$3250,$A234,Observed!$C$2:$C$3250,$C234)),AVERAGEIFS(Observed!W$2:W$3250,Observed!$A$2:$A$3250,$A234,Observed!$C$2:$C$3250,$C234),"")</f>
        <v/>
      </c>
      <c r="X234" s="25" t="str">
        <f>IF(ISNUMBER(AVERAGEIFS(Observed!X$2:X$3250,Observed!$A$2:$A$3250,$A234,Observed!$C$2:$C$3250,$C234)),AVERAGEIFS(Observed!X$2:X$3250,Observed!$A$2:$A$3250,$A234,Observed!$C$2:$C$3250,$C234),"")</f>
        <v/>
      </c>
      <c r="Y234" s="23" t="str">
        <f>IF(ISNUMBER(AVERAGEIFS(Observed!Y$2:Y$3250,Observed!$A$2:$A$3250,$A234,Observed!$C$2:$C$3250,$C234)),AVERAGEIFS(Observed!Y$2:Y$3250,Observed!$A$2:$A$3250,$A234,Observed!$C$2:$C$3250,$C234),"")</f>
        <v/>
      </c>
      <c r="Z234" s="23" t="str">
        <f>IF(ISNUMBER(AVERAGEIFS(Observed!Z$2:Z$3250,Observed!$A$2:$A$3250,$A234,Observed!$C$2:$C$3250,$C234)),AVERAGEIFS(Observed!Z$2:Z$3250,Observed!$A$2:$A$3250,$A234,Observed!$C$2:$C$3250,$C234),"")</f>
        <v/>
      </c>
      <c r="AA234" s="23" t="str">
        <f>IF(ISNUMBER(AVERAGEIFS(Observed!AA$2:AA$3250,Observed!$A$2:$A$3250,$A234,Observed!$C$2:$C$3250,$C234)),AVERAGEIFS(Observed!AA$2:AA$3250,Observed!$A$2:$A$3250,$A234,Observed!$C$2:$C$3250,$C234),"")</f>
        <v/>
      </c>
      <c r="AB234" s="23" t="str">
        <f>IF(ISNUMBER(AVERAGEIFS(Observed!AB$2:AB$3250,Observed!$A$2:$A$3250,$A234,Observed!$C$2:$C$3250,$C234)),AVERAGEIFS(Observed!AB$2:AB$3250,Observed!$A$2:$A$3250,$A234,Observed!$C$2:$C$3250,$C234),"")</f>
        <v/>
      </c>
      <c r="AC234" s="23" t="str">
        <f>IF(ISNUMBER(AVERAGEIFS(Observed!AC$2:AC$3250,Observed!$A$2:$A$3250,$A234,Observed!$C$2:$C$3250,$C234)),AVERAGEIFS(Observed!AC$2:AC$3250,Observed!$A$2:$A$3250,$A234,Observed!$C$2:$C$3250,$C234),"")</f>
        <v/>
      </c>
      <c r="AD234" s="23" t="str">
        <f>IF(ISNUMBER(AVERAGEIFS(Observed!AD$2:AD$3250,Observed!$A$2:$A$3250,$A234,Observed!$C$2:$C$3250,$C234)),AVERAGEIFS(Observed!AD$2:AD$3250,Observed!$A$2:$A$3250,$A234,Observed!$C$2:$C$3250,$C234),"")</f>
        <v/>
      </c>
      <c r="AE234" s="23" t="str">
        <f>IF(ISNUMBER(AVERAGEIFS(Observed!AE$2:AE$3250,Observed!$A$2:$A$3250,$A234,Observed!$C$2:$C$3250,$C234)),AVERAGEIFS(Observed!AE$2:AE$3250,Observed!$A$2:$A$3250,$A234,Observed!$C$2:$C$3250,$C234),"")</f>
        <v/>
      </c>
      <c r="AF234" s="23" t="str">
        <f>IF(ISNUMBER(AVERAGEIFS(Observed!AF$2:AF$3250,Observed!$A$2:$A$3250,$A234,Observed!$C$2:$C$3250,$C234)),AVERAGEIFS(Observed!AF$2:AF$3250,Observed!$A$2:$A$3250,$A234,Observed!$C$2:$C$3250,$C234),"")</f>
        <v/>
      </c>
      <c r="AG234" s="23" t="str">
        <f>IF(ISNUMBER(AVERAGEIFS(Observed!AG$2:AG$3250,Observed!$A$2:$A$3250,$A234,Observed!$C$2:$C$3250,$C234)),AVERAGEIFS(Observed!AG$2:AG$3250,Observed!$A$2:$A$3250,$A234,Observed!$C$2:$C$3250,$C234),"")</f>
        <v/>
      </c>
      <c r="AH234" s="24" t="str">
        <f>IF(ISNUMBER(AVERAGEIFS(Observed!AH$2:AH$3250,Observed!$A$2:$A$3250,$A234,Observed!$C$2:$C$3250,$C234)),AVERAGEIFS(Observed!AH$2:AH$3250,Observed!$A$2:$A$3250,$A234,Observed!$C$2:$C$3250,$C234),"")</f>
        <v/>
      </c>
      <c r="AI234" s="24" t="str">
        <f>IF(ISNUMBER(AVERAGEIFS(Observed!AI$2:AI$3250,Observed!$A$2:$A$3250,$A234,Observed!$C$2:$C$3250,$C234)),AVERAGEIFS(Observed!AI$2:AI$3250,Observed!$A$2:$A$3250,$A234,Observed!$C$2:$C$3250,$C234),"")</f>
        <v/>
      </c>
      <c r="AJ234" s="24" t="str">
        <f>IF(ISNUMBER(AVERAGEIFS(Observed!AJ$2:AJ$3250,Observed!$A$2:$A$3250,$A234,Observed!$C$2:$C$3250,$C234)),AVERAGEIFS(Observed!AJ$2:AJ$3250,Observed!$A$2:$A$3250,$A234,Observed!$C$2:$C$3250,$C234),"")</f>
        <v/>
      </c>
      <c r="AK234" s="23" t="str">
        <f>IF(ISNUMBER(AVERAGEIFS(Observed!AK$2:AK$3250,Observed!$A$2:$A$3250,$A234,Observed!$C$2:$C$3250,$C234)),AVERAGEIFS(Observed!AK$2:AK$3250,Observed!$A$2:$A$3250,$A234,Observed!$C$2:$C$3250,$C234),"")</f>
        <v/>
      </c>
      <c r="AL234" s="24" t="str">
        <f>IF(ISNUMBER(AVERAGEIFS(Observed!AL$2:AL$3250,Observed!$A$2:$A$3250,$A234,Observed!$C$2:$C$3250,$C234)),AVERAGEIFS(Observed!AL$2:AL$3250,Observed!$A$2:$A$3250,$A234,Observed!$C$2:$C$3250,$C234),"")</f>
        <v/>
      </c>
      <c r="AM234" s="24" t="str">
        <f>IF(ISNUMBER(AVERAGEIFS(Observed!AM$2:AM$3250,Observed!$A$2:$A$3250,$A234,Observed!$C$2:$C$3250,$C234)),AVERAGEIFS(Observed!AM$2:AM$3250,Observed!$A$2:$A$3250,$A234,Observed!$C$2:$C$3250,$C234),"")</f>
        <v/>
      </c>
      <c r="AN234" s="24" t="str">
        <f>IF(ISNUMBER(AVERAGEIFS(Observed!AN$2:AN$3250,Observed!$A$2:$A$3250,$A234,Observed!$C$2:$C$3250,$C234)),AVERAGEIFS(Observed!AN$2:AN$3250,Observed!$A$2:$A$3250,$A234,Observed!$C$2:$C$3250,$C234),"")</f>
        <v/>
      </c>
      <c r="AO234" s="24" t="str">
        <f>IF(ISNUMBER(AVERAGEIFS(Observed!AO$2:AO$3250,Observed!$A$2:$A$3250,$A234,Observed!$C$2:$C$3250,$C234)),AVERAGEIFS(Observed!AO$2:AO$3250,Observed!$A$2:$A$3250,$A234,Observed!$C$2:$C$3250,$C234),"")</f>
        <v/>
      </c>
      <c r="AP234" s="24" t="str">
        <f>IF(ISNUMBER(AVERAGEIFS(Observed!AP$2:AP$3250,Observed!$A$2:$A$3250,$A234,Observed!$C$2:$C$3250,$C234)),AVERAGEIFS(Observed!AP$2:AP$3250,Observed!$A$2:$A$3250,$A234,Observed!$C$2:$C$3250,$C234),"")</f>
        <v/>
      </c>
      <c r="AQ234" s="24" t="str">
        <f>IF(ISNUMBER(AVERAGEIFS(Observed!AQ$2:AQ$3250,Observed!$A$2:$A$3250,$A234,Observed!$C$2:$C$3250,$C234)),AVERAGEIFS(Observed!AQ$2:AQ$3250,Observed!$A$2:$A$3250,$A234,Observed!$C$2:$C$3250,$C234),"")</f>
        <v/>
      </c>
      <c r="AR234" s="24" t="str">
        <f>IF(ISNUMBER(AVERAGEIFS(Observed!AR$2:AR$3250,Observed!$A$2:$A$3250,$A234,Observed!$C$2:$C$3250,$C234)),AVERAGEIFS(Observed!AR$2:AR$3250,Observed!$A$2:$A$3250,$A234,Observed!$C$2:$C$3250,$C234),"")</f>
        <v/>
      </c>
      <c r="AS234" s="23" t="str">
        <f>IF(ISNUMBER(AVERAGEIFS(Observed!AS$2:AS$3250,Observed!$A$2:$A$3250,$A234,Observed!$C$2:$C$3250,$C234)),AVERAGEIFS(Observed!AS$2:AS$3250,Observed!$A$2:$A$3250,$A234,Observed!$C$2:$C$3250,$C234),"")</f>
        <v/>
      </c>
      <c r="AT234" s="24" t="str">
        <f>IF(ISNUMBER(AVERAGEIFS(Observed!AT$2:AT$3250,Observed!$A$2:$A$3250,$A234,Observed!$C$2:$C$3250,$C234)),AVERAGEIFS(Observed!AT$2:AT$3250,Observed!$A$2:$A$3250,$A234,Observed!$C$2:$C$3250,$C234),"")</f>
        <v/>
      </c>
      <c r="AU234" s="23" t="str">
        <f>IF(ISNUMBER(AVERAGEIFS(Observed!AU$2:AU$3250,Observed!$A$2:$A$3250,$A234,Observed!$C$2:$C$3250,$C234)),AVERAGEIFS(Observed!AU$2:AU$3250,Observed!$A$2:$A$3250,$A234,Observed!$C$2:$C$3250,$C234),"")</f>
        <v/>
      </c>
      <c r="AV234" s="23" t="str">
        <f>IF(ISNUMBER(AVERAGEIFS(Observed!AV$2:AV$3250,Observed!$A$2:$A$3250,$A234,Observed!$C$2:$C$3250,$C234)),AVERAGEIFS(Observed!AV$2:AV$3250,Observed!$A$2:$A$3250,$A234,Observed!$C$2:$C$3250,$C234),"")</f>
        <v/>
      </c>
      <c r="AW234" s="2">
        <f>COUNTIFS(Observed!$A$2:$A$3250,$A234,Observed!$C$2:$C$3250,$C234)</f>
        <v>3</v>
      </c>
      <c r="AX234" s="2">
        <f t="shared" si="3"/>
        <v>1</v>
      </c>
    </row>
    <row r="235" spans="1:50" x14ac:dyDescent="0.25">
      <c r="A235" s="4" t="s">
        <v>122</v>
      </c>
      <c r="B235" t="s">
        <v>24</v>
      </c>
      <c r="C235" s="3">
        <v>42339</v>
      </c>
      <c r="D235">
        <v>1</v>
      </c>
      <c r="E235">
        <v>500</v>
      </c>
      <c r="J235" s="2" t="s">
        <v>45</v>
      </c>
      <c r="K235" s="2" t="s">
        <v>22</v>
      </c>
      <c r="L235">
        <v>9</v>
      </c>
      <c r="M235" s="2" t="s">
        <v>116</v>
      </c>
      <c r="N235" s="22">
        <f>IF(ISNUMBER(AVERAGEIFS(Observed!N$2:N$3250,Observed!$A$2:$A$3250,$A235,Observed!$C$2:$C$3250,$C235)),AVERAGEIFS(Observed!N$2:N$3250,Observed!$A$2:$A$3250,$A235,Observed!$C$2:$C$3250,$C235),"")</f>
        <v>2514</v>
      </c>
      <c r="O235" s="23">
        <f>IF(ISNUMBER(AVERAGEIFS(Observed!O$2:O$3250,Observed!$A$2:$A$3250,$A235,Observed!$C$2:$C$3250,$C235)),AVERAGEIFS(Observed!O$2:O$3250,Observed!$A$2:$A$3250,$A235,Observed!$C$2:$C$3250,$C235),"")</f>
        <v>251.4</v>
      </c>
      <c r="P235" s="23" t="str">
        <f>IF(ISNUMBER(AVERAGEIFS(Observed!P$2:P$3250,Observed!$A$2:$A$3250,$A235,Observed!$C$2:$C$3250,$C235)),AVERAGEIFS(Observed!P$2:P$3250,Observed!$A$2:$A$3250,$A235,Observed!$C$2:$C$3250,$C235),"")</f>
        <v/>
      </c>
      <c r="Q235" s="23" t="str">
        <f>IF(ISNUMBER(AVERAGEIFS(Observed!Q$2:Q$3250,Observed!$A$2:$A$3250,$A235,Observed!$C$2:$C$3250,$C235)),AVERAGEIFS(Observed!Q$2:Q$3250,Observed!$A$2:$A$3250,$A235,Observed!$C$2:$C$3250,$C235),"")</f>
        <v/>
      </c>
      <c r="R235" s="23" t="str">
        <f>IF(ISNUMBER(AVERAGEIFS(Observed!R$2:R$3250,Observed!$A$2:$A$3250,$A235,Observed!$C$2:$C$3250,$C235)),AVERAGEIFS(Observed!R$2:R$3250,Observed!$A$2:$A$3250,$A235,Observed!$C$2:$C$3250,$C235),"")</f>
        <v/>
      </c>
      <c r="S235" s="24" t="str">
        <f>IF(ISNUMBER(AVERAGEIFS(Observed!S$2:S$3250,Observed!$A$2:$A$3250,$A235,Observed!$C$2:$C$3250,$C235)),AVERAGEIFS(Observed!S$2:S$3250,Observed!$A$2:$A$3250,$A235,Observed!$C$2:$C$3250,$C235),"")</f>
        <v/>
      </c>
      <c r="T235" s="24" t="str">
        <f>IF(ISNUMBER(AVERAGEIFS(Observed!T$2:T$3250,Observed!$A$2:$A$3250,$A235,Observed!$C$2:$C$3250,$C235)),AVERAGEIFS(Observed!T$2:T$3250,Observed!$A$2:$A$3250,$A235,Observed!$C$2:$C$3250,$C235),"")</f>
        <v/>
      </c>
      <c r="U235" s="24" t="str">
        <f>IF(ISNUMBER(AVERAGEIFS(Observed!U$2:U$3250,Observed!$A$2:$A$3250,$A235,Observed!$C$2:$C$3250,$C235)),AVERAGEIFS(Observed!U$2:U$3250,Observed!$A$2:$A$3250,$A235,Observed!$C$2:$C$3250,$C235),"")</f>
        <v/>
      </c>
      <c r="V235" s="23" t="str">
        <f>IF(ISNUMBER(AVERAGEIFS(Observed!V$2:V$3250,Observed!$A$2:$A$3250,$A235,Observed!$C$2:$C$3250,$C235)),AVERAGEIFS(Observed!V$2:V$3250,Observed!$A$2:$A$3250,$A235,Observed!$C$2:$C$3250,$C235),"")</f>
        <v/>
      </c>
      <c r="W235" s="25" t="str">
        <f>IF(ISNUMBER(AVERAGEIFS(Observed!W$2:W$3250,Observed!$A$2:$A$3250,$A235,Observed!$C$2:$C$3250,$C235)),AVERAGEIFS(Observed!W$2:W$3250,Observed!$A$2:$A$3250,$A235,Observed!$C$2:$C$3250,$C235),"")</f>
        <v/>
      </c>
      <c r="X235" s="25" t="str">
        <f>IF(ISNUMBER(AVERAGEIFS(Observed!X$2:X$3250,Observed!$A$2:$A$3250,$A235,Observed!$C$2:$C$3250,$C235)),AVERAGEIFS(Observed!X$2:X$3250,Observed!$A$2:$A$3250,$A235,Observed!$C$2:$C$3250,$C235),"")</f>
        <v/>
      </c>
      <c r="Y235" s="23" t="str">
        <f>IF(ISNUMBER(AVERAGEIFS(Observed!Y$2:Y$3250,Observed!$A$2:$A$3250,$A235,Observed!$C$2:$C$3250,$C235)),AVERAGEIFS(Observed!Y$2:Y$3250,Observed!$A$2:$A$3250,$A235,Observed!$C$2:$C$3250,$C235),"")</f>
        <v/>
      </c>
      <c r="Z235" s="23" t="str">
        <f>IF(ISNUMBER(AVERAGEIFS(Observed!Z$2:Z$3250,Observed!$A$2:$A$3250,$A235,Observed!$C$2:$C$3250,$C235)),AVERAGEIFS(Observed!Z$2:Z$3250,Observed!$A$2:$A$3250,$A235,Observed!$C$2:$C$3250,$C235),"")</f>
        <v/>
      </c>
      <c r="AA235" s="23" t="str">
        <f>IF(ISNUMBER(AVERAGEIFS(Observed!AA$2:AA$3250,Observed!$A$2:$A$3250,$A235,Observed!$C$2:$C$3250,$C235)),AVERAGEIFS(Observed!AA$2:AA$3250,Observed!$A$2:$A$3250,$A235,Observed!$C$2:$C$3250,$C235),"")</f>
        <v/>
      </c>
      <c r="AB235" s="23" t="str">
        <f>IF(ISNUMBER(AVERAGEIFS(Observed!AB$2:AB$3250,Observed!$A$2:$A$3250,$A235,Observed!$C$2:$C$3250,$C235)),AVERAGEIFS(Observed!AB$2:AB$3250,Observed!$A$2:$A$3250,$A235,Observed!$C$2:$C$3250,$C235),"")</f>
        <v/>
      </c>
      <c r="AC235" s="23" t="str">
        <f>IF(ISNUMBER(AVERAGEIFS(Observed!AC$2:AC$3250,Observed!$A$2:$A$3250,$A235,Observed!$C$2:$C$3250,$C235)),AVERAGEIFS(Observed!AC$2:AC$3250,Observed!$A$2:$A$3250,$A235,Observed!$C$2:$C$3250,$C235),"")</f>
        <v/>
      </c>
      <c r="AD235" s="23" t="str">
        <f>IF(ISNUMBER(AVERAGEIFS(Observed!AD$2:AD$3250,Observed!$A$2:$A$3250,$A235,Observed!$C$2:$C$3250,$C235)),AVERAGEIFS(Observed!AD$2:AD$3250,Observed!$A$2:$A$3250,$A235,Observed!$C$2:$C$3250,$C235),"")</f>
        <v/>
      </c>
      <c r="AE235" s="23" t="str">
        <f>IF(ISNUMBER(AVERAGEIFS(Observed!AE$2:AE$3250,Observed!$A$2:$A$3250,$A235,Observed!$C$2:$C$3250,$C235)),AVERAGEIFS(Observed!AE$2:AE$3250,Observed!$A$2:$A$3250,$A235,Observed!$C$2:$C$3250,$C235),"")</f>
        <v/>
      </c>
      <c r="AF235" s="23" t="str">
        <f>IF(ISNUMBER(AVERAGEIFS(Observed!AF$2:AF$3250,Observed!$A$2:$A$3250,$A235,Observed!$C$2:$C$3250,$C235)),AVERAGEIFS(Observed!AF$2:AF$3250,Observed!$A$2:$A$3250,$A235,Observed!$C$2:$C$3250,$C235),"")</f>
        <v/>
      </c>
      <c r="AG235" s="23" t="str">
        <f>IF(ISNUMBER(AVERAGEIFS(Observed!AG$2:AG$3250,Observed!$A$2:$A$3250,$A235,Observed!$C$2:$C$3250,$C235)),AVERAGEIFS(Observed!AG$2:AG$3250,Observed!$A$2:$A$3250,$A235,Observed!$C$2:$C$3250,$C235),"")</f>
        <v/>
      </c>
      <c r="AH235" s="24" t="str">
        <f>IF(ISNUMBER(AVERAGEIFS(Observed!AH$2:AH$3250,Observed!$A$2:$A$3250,$A235,Observed!$C$2:$C$3250,$C235)),AVERAGEIFS(Observed!AH$2:AH$3250,Observed!$A$2:$A$3250,$A235,Observed!$C$2:$C$3250,$C235),"")</f>
        <v/>
      </c>
      <c r="AI235" s="24" t="str">
        <f>IF(ISNUMBER(AVERAGEIFS(Observed!AI$2:AI$3250,Observed!$A$2:$A$3250,$A235,Observed!$C$2:$C$3250,$C235)),AVERAGEIFS(Observed!AI$2:AI$3250,Observed!$A$2:$A$3250,$A235,Observed!$C$2:$C$3250,$C235),"")</f>
        <v/>
      </c>
      <c r="AJ235" s="24" t="str">
        <f>IF(ISNUMBER(AVERAGEIFS(Observed!AJ$2:AJ$3250,Observed!$A$2:$A$3250,$A235,Observed!$C$2:$C$3250,$C235)),AVERAGEIFS(Observed!AJ$2:AJ$3250,Observed!$A$2:$A$3250,$A235,Observed!$C$2:$C$3250,$C235),"")</f>
        <v/>
      </c>
      <c r="AK235" s="23" t="str">
        <f>IF(ISNUMBER(AVERAGEIFS(Observed!AK$2:AK$3250,Observed!$A$2:$A$3250,$A235,Observed!$C$2:$C$3250,$C235)),AVERAGEIFS(Observed!AK$2:AK$3250,Observed!$A$2:$A$3250,$A235,Observed!$C$2:$C$3250,$C235),"")</f>
        <v/>
      </c>
      <c r="AL235" s="24" t="str">
        <f>IF(ISNUMBER(AVERAGEIFS(Observed!AL$2:AL$3250,Observed!$A$2:$A$3250,$A235,Observed!$C$2:$C$3250,$C235)),AVERAGEIFS(Observed!AL$2:AL$3250,Observed!$A$2:$A$3250,$A235,Observed!$C$2:$C$3250,$C235),"")</f>
        <v/>
      </c>
      <c r="AM235" s="24" t="str">
        <f>IF(ISNUMBER(AVERAGEIFS(Observed!AM$2:AM$3250,Observed!$A$2:$A$3250,$A235,Observed!$C$2:$C$3250,$C235)),AVERAGEIFS(Observed!AM$2:AM$3250,Observed!$A$2:$A$3250,$A235,Observed!$C$2:$C$3250,$C235),"")</f>
        <v/>
      </c>
      <c r="AN235" s="24" t="str">
        <f>IF(ISNUMBER(AVERAGEIFS(Observed!AN$2:AN$3250,Observed!$A$2:$A$3250,$A235,Observed!$C$2:$C$3250,$C235)),AVERAGEIFS(Observed!AN$2:AN$3250,Observed!$A$2:$A$3250,$A235,Observed!$C$2:$C$3250,$C235),"")</f>
        <v/>
      </c>
      <c r="AO235" s="24" t="str">
        <f>IF(ISNUMBER(AVERAGEIFS(Observed!AO$2:AO$3250,Observed!$A$2:$A$3250,$A235,Observed!$C$2:$C$3250,$C235)),AVERAGEIFS(Observed!AO$2:AO$3250,Observed!$A$2:$A$3250,$A235,Observed!$C$2:$C$3250,$C235),"")</f>
        <v/>
      </c>
      <c r="AP235" s="24" t="str">
        <f>IF(ISNUMBER(AVERAGEIFS(Observed!AP$2:AP$3250,Observed!$A$2:$A$3250,$A235,Observed!$C$2:$C$3250,$C235)),AVERAGEIFS(Observed!AP$2:AP$3250,Observed!$A$2:$A$3250,$A235,Observed!$C$2:$C$3250,$C235),"")</f>
        <v/>
      </c>
      <c r="AQ235" s="24" t="str">
        <f>IF(ISNUMBER(AVERAGEIFS(Observed!AQ$2:AQ$3250,Observed!$A$2:$A$3250,$A235,Observed!$C$2:$C$3250,$C235)),AVERAGEIFS(Observed!AQ$2:AQ$3250,Observed!$A$2:$A$3250,$A235,Observed!$C$2:$C$3250,$C235),"")</f>
        <v/>
      </c>
      <c r="AR235" s="24" t="str">
        <f>IF(ISNUMBER(AVERAGEIFS(Observed!AR$2:AR$3250,Observed!$A$2:$A$3250,$A235,Observed!$C$2:$C$3250,$C235)),AVERAGEIFS(Observed!AR$2:AR$3250,Observed!$A$2:$A$3250,$A235,Observed!$C$2:$C$3250,$C235),"")</f>
        <v/>
      </c>
      <c r="AS235" s="23" t="str">
        <f>IF(ISNUMBER(AVERAGEIFS(Observed!AS$2:AS$3250,Observed!$A$2:$A$3250,$A235,Observed!$C$2:$C$3250,$C235)),AVERAGEIFS(Observed!AS$2:AS$3250,Observed!$A$2:$A$3250,$A235,Observed!$C$2:$C$3250,$C235),"")</f>
        <v/>
      </c>
      <c r="AT235" s="24" t="str">
        <f>IF(ISNUMBER(AVERAGEIFS(Observed!AT$2:AT$3250,Observed!$A$2:$A$3250,$A235,Observed!$C$2:$C$3250,$C235)),AVERAGEIFS(Observed!AT$2:AT$3250,Observed!$A$2:$A$3250,$A235,Observed!$C$2:$C$3250,$C235),"")</f>
        <v/>
      </c>
      <c r="AU235" s="23" t="str">
        <f>IF(ISNUMBER(AVERAGEIFS(Observed!AU$2:AU$3250,Observed!$A$2:$A$3250,$A235,Observed!$C$2:$C$3250,$C235)),AVERAGEIFS(Observed!AU$2:AU$3250,Observed!$A$2:$A$3250,$A235,Observed!$C$2:$C$3250,$C235),"")</f>
        <v/>
      </c>
      <c r="AV235" s="23" t="str">
        <f>IF(ISNUMBER(AVERAGEIFS(Observed!AV$2:AV$3250,Observed!$A$2:$A$3250,$A235,Observed!$C$2:$C$3250,$C235)),AVERAGEIFS(Observed!AV$2:AV$3250,Observed!$A$2:$A$3250,$A235,Observed!$C$2:$C$3250,$C235),"")</f>
        <v/>
      </c>
      <c r="AW235" s="2">
        <f>COUNTIFS(Observed!$A$2:$A$3250,$A235,Observed!$C$2:$C$3250,$C235)</f>
        <v>3</v>
      </c>
      <c r="AX235" s="2">
        <f t="shared" si="3"/>
        <v>1</v>
      </c>
    </row>
    <row r="236" spans="1:50" x14ac:dyDescent="0.25">
      <c r="A236" s="4" t="s">
        <v>117</v>
      </c>
      <c r="B236" t="s">
        <v>24</v>
      </c>
      <c r="C236" s="3">
        <v>42346</v>
      </c>
      <c r="D236">
        <v>1</v>
      </c>
      <c r="E236">
        <v>0</v>
      </c>
      <c r="J236" s="2" t="s">
        <v>45</v>
      </c>
      <c r="K236" s="2" t="s">
        <v>22</v>
      </c>
      <c r="L236">
        <v>9</v>
      </c>
      <c r="M236" s="2" t="s">
        <v>116</v>
      </c>
      <c r="N236" s="22">
        <f>IF(ISNUMBER(AVERAGEIFS(Observed!N$2:N$3250,Observed!$A$2:$A$3250,$A236,Observed!$C$2:$C$3250,$C236)),AVERAGEIFS(Observed!N$2:N$3250,Observed!$A$2:$A$3250,$A236,Observed!$C$2:$C$3250,$C236),"")</f>
        <v>2208</v>
      </c>
      <c r="O236" s="23">
        <f>IF(ISNUMBER(AVERAGEIFS(Observed!O$2:O$3250,Observed!$A$2:$A$3250,$A236,Observed!$C$2:$C$3250,$C236)),AVERAGEIFS(Observed!O$2:O$3250,Observed!$A$2:$A$3250,$A236,Observed!$C$2:$C$3250,$C236),"")</f>
        <v>220.79999999999998</v>
      </c>
      <c r="P236" s="23" t="str">
        <f>IF(ISNUMBER(AVERAGEIFS(Observed!P$2:P$3250,Observed!$A$2:$A$3250,$A236,Observed!$C$2:$C$3250,$C236)),AVERAGEIFS(Observed!P$2:P$3250,Observed!$A$2:$A$3250,$A236,Observed!$C$2:$C$3250,$C236),"")</f>
        <v/>
      </c>
      <c r="Q236" s="23" t="str">
        <f>IF(ISNUMBER(AVERAGEIFS(Observed!Q$2:Q$3250,Observed!$A$2:$A$3250,$A236,Observed!$C$2:$C$3250,$C236)),AVERAGEIFS(Observed!Q$2:Q$3250,Observed!$A$2:$A$3250,$A236,Observed!$C$2:$C$3250,$C236),"")</f>
        <v/>
      </c>
      <c r="R236" s="23" t="str">
        <f>IF(ISNUMBER(AVERAGEIFS(Observed!R$2:R$3250,Observed!$A$2:$A$3250,$A236,Observed!$C$2:$C$3250,$C236)),AVERAGEIFS(Observed!R$2:R$3250,Observed!$A$2:$A$3250,$A236,Observed!$C$2:$C$3250,$C236),"")</f>
        <v/>
      </c>
      <c r="S236" s="24" t="str">
        <f>IF(ISNUMBER(AVERAGEIFS(Observed!S$2:S$3250,Observed!$A$2:$A$3250,$A236,Observed!$C$2:$C$3250,$C236)),AVERAGEIFS(Observed!S$2:S$3250,Observed!$A$2:$A$3250,$A236,Observed!$C$2:$C$3250,$C236),"")</f>
        <v/>
      </c>
      <c r="T236" s="24" t="str">
        <f>IF(ISNUMBER(AVERAGEIFS(Observed!T$2:T$3250,Observed!$A$2:$A$3250,$A236,Observed!$C$2:$C$3250,$C236)),AVERAGEIFS(Observed!T$2:T$3250,Observed!$A$2:$A$3250,$A236,Observed!$C$2:$C$3250,$C236),"")</f>
        <v/>
      </c>
      <c r="U236" s="24" t="str">
        <f>IF(ISNUMBER(AVERAGEIFS(Observed!U$2:U$3250,Observed!$A$2:$A$3250,$A236,Observed!$C$2:$C$3250,$C236)),AVERAGEIFS(Observed!U$2:U$3250,Observed!$A$2:$A$3250,$A236,Observed!$C$2:$C$3250,$C236),"")</f>
        <v/>
      </c>
      <c r="V236" s="23" t="str">
        <f>IF(ISNUMBER(AVERAGEIFS(Observed!V$2:V$3250,Observed!$A$2:$A$3250,$A236,Observed!$C$2:$C$3250,$C236)),AVERAGEIFS(Observed!V$2:V$3250,Observed!$A$2:$A$3250,$A236,Observed!$C$2:$C$3250,$C236),"")</f>
        <v/>
      </c>
      <c r="W236" s="25" t="str">
        <f>IF(ISNUMBER(AVERAGEIFS(Observed!W$2:W$3250,Observed!$A$2:$A$3250,$A236,Observed!$C$2:$C$3250,$C236)),AVERAGEIFS(Observed!W$2:W$3250,Observed!$A$2:$A$3250,$A236,Observed!$C$2:$C$3250,$C236),"")</f>
        <v/>
      </c>
      <c r="X236" s="25" t="str">
        <f>IF(ISNUMBER(AVERAGEIFS(Observed!X$2:X$3250,Observed!$A$2:$A$3250,$A236,Observed!$C$2:$C$3250,$C236)),AVERAGEIFS(Observed!X$2:X$3250,Observed!$A$2:$A$3250,$A236,Observed!$C$2:$C$3250,$C236),"")</f>
        <v/>
      </c>
      <c r="Y236" s="23" t="str">
        <f>IF(ISNUMBER(AVERAGEIFS(Observed!Y$2:Y$3250,Observed!$A$2:$A$3250,$A236,Observed!$C$2:$C$3250,$C236)),AVERAGEIFS(Observed!Y$2:Y$3250,Observed!$A$2:$A$3250,$A236,Observed!$C$2:$C$3250,$C236),"")</f>
        <v/>
      </c>
      <c r="Z236" s="23" t="str">
        <f>IF(ISNUMBER(AVERAGEIFS(Observed!Z$2:Z$3250,Observed!$A$2:$A$3250,$A236,Observed!$C$2:$C$3250,$C236)),AVERAGEIFS(Observed!Z$2:Z$3250,Observed!$A$2:$A$3250,$A236,Observed!$C$2:$C$3250,$C236),"")</f>
        <v/>
      </c>
      <c r="AA236" s="23" t="str">
        <f>IF(ISNUMBER(AVERAGEIFS(Observed!AA$2:AA$3250,Observed!$A$2:$A$3250,$A236,Observed!$C$2:$C$3250,$C236)),AVERAGEIFS(Observed!AA$2:AA$3250,Observed!$A$2:$A$3250,$A236,Observed!$C$2:$C$3250,$C236),"")</f>
        <v/>
      </c>
      <c r="AB236" s="23" t="str">
        <f>IF(ISNUMBER(AVERAGEIFS(Observed!AB$2:AB$3250,Observed!$A$2:$A$3250,$A236,Observed!$C$2:$C$3250,$C236)),AVERAGEIFS(Observed!AB$2:AB$3250,Observed!$A$2:$A$3250,$A236,Observed!$C$2:$C$3250,$C236),"")</f>
        <v/>
      </c>
      <c r="AC236" s="23" t="str">
        <f>IF(ISNUMBER(AVERAGEIFS(Observed!AC$2:AC$3250,Observed!$A$2:$A$3250,$A236,Observed!$C$2:$C$3250,$C236)),AVERAGEIFS(Observed!AC$2:AC$3250,Observed!$A$2:$A$3250,$A236,Observed!$C$2:$C$3250,$C236),"")</f>
        <v/>
      </c>
      <c r="AD236" s="23" t="str">
        <f>IF(ISNUMBER(AVERAGEIFS(Observed!AD$2:AD$3250,Observed!$A$2:$A$3250,$A236,Observed!$C$2:$C$3250,$C236)),AVERAGEIFS(Observed!AD$2:AD$3250,Observed!$A$2:$A$3250,$A236,Observed!$C$2:$C$3250,$C236),"")</f>
        <v/>
      </c>
      <c r="AE236" s="23" t="str">
        <f>IF(ISNUMBER(AVERAGEIFS(Observed!AE$2:AE$3250,Observed!$A$2:$A$3250,$A236,Observed!$C$2:$C$3250,$C236)),AVERAGEIFS(Observed!AE$2:AE$3250,Observed!$A$2:$A$3250,$A236,Observed!$C$2:$C$3250,$C236),"")</f>
        <v/>
      </c>
      <c r="AF236" s="23" t="str">
        <f>IF(ISNUMBER(AVERAGEIFS(Observed!AF$2:AF$3250,Observed!$A$2:$A$3250,$A236,Observed!$C$2:$C$3250,$C236)),AVERAGEIFS(Observed!AF$2:AF$3250,Observed!$A$2:$A$3250,$A236,Observed!$C$2:$C$3250,$C236),"")</f>
        <v/>
      </c>
      <c r="AG236" s="23" t="str">
        <f>IF(ISNUMBER(AVERAGEIFS(Observed!AG$2:AG$3250,Observed!$A$2:$A$3250,$A236,Observed!$C$2:$C$3250,$C236)),AVERAGEIFS(Observed!AG$2:AG$3250,Observed!$A$2:$A$3250,$A236,Observed!$C$2:$C$3250,$C236),"")</f>
        <v/>
      </c>
      <c r="AH236" s="24" t="str">
        <f>IF(ISNUMBER(AVERAGEIFS(Observed!AH$2:AH$3250,Observed!$A$2:$A$3250,$A236,Observed!$C$2:$C$3250,$C236)),AVERAGEIFS(Observed!AH$2:AH$3250,Observed!$A$2:$A$3250,$A236,Observed!$C$2:$C$3250,$C236),"")</f>
        <v/>
      </c>
      <c r="AI236" s="24" t="str">
        <f>IF(ISNUMBER(AVERAGEIFS(Observed!AI$2:AI$3250,Observed!$A$2:$A$3250,$A236,Observed!$C$2:$C$3250,$C236)),AVERAGEIFS(Observed!AI$2:AI$3250,Observed!$A$2:$A$3250,$A236,Observed!$C$2:$C$3250,$C236),"")</f>
        <v/>
      </c>
      <c r="AJ236" s="24" t="str">
        <f>IF(ISNUMBER(AVERAGEIFS(Observed!AJ$2:AJ$3250,Observed!$A$2:$A$3250,$A236,Observed!$C$2:$C$3250,$C236)),AVERAGEIFS(Observed!AJ$2:AJ$3250,Observed!$A$2:$A$3250,$A236,Observed!$C$2:$C$3250,$C236),"")</f>
        <v/>
      </c>
      <c r="AK236" s="23" t="str">
        <f>IF(ISNUMBER(AVERAGEIFS(Observed!AK$2:AK$3250,Observed!$A$2:$A$3250,$A236,Observed!$C$2:$C$3250,$C236)),AVERAGEIFS(Observed!AK$2:AK$3250,Observed!$A$2:$A$3250,$A236,Observed!$C$2:$C$3250,$C236),"")</f>
        <v/>
      </c>
      <c r="AL236" s="24" t="str">
        <f>IF(ISNUMBER(AVERAGEIFS(Observed!AL$2:AL$3250,Observed!$A$2:$A$3250,$A236,Observed!$C$2:$C$3250,$C236)),AVERAGEIFS(Observed!AL$2:AL$3250,Observed!$A$2:$A$3250,$A236,Observed!$C$2:$C$3250,$C236),"")</f>
        <v/>
      </c>
      <c r="AM236" s="24" t="str">
        <f>IF(ISNUMBER(AVERAGEIFS(Observed!AM$2:AM$3250,Observed!$A$2:$A$3250,$A236,Observed!$C$2:$C$3250,$C236)),AVERAGEIFS(Observed!AM$2:AM$3250,Observed!$A$2:$A$3250,$A236,Observed!$C$2:$C$3250,$C236),"")</f>
        <v/>
      </c>
      <c r="AN236" s="24" t="str">
        <f>IF(ISNUMBER(AVERAGEIFS(Observed!AN$2:AN$3250,Observed!$A$2:$A$3250,$A236,Observed!$C$2:$C$3250,$C236)),AVERAGEIFS(Observed!AN$2:AN$3250,Observed!$A$2:$A$3250,$A236,Observed!$C$2:$C$3250,$C236),"")</f>
        <v/>
      </c>
      <c r="AO236" s="24" t="str">
        <f>IF(ISNUMBER(AVERAGEIFS(Observed!AO$2:AO$3250,Observed!$A$2:$A$3250,$A236,Observed!$C$2:$C$3250,$C236)),AVERAGEIFS(Observed!AO$2:AO$3250,Observed!$A$2:$A$3250,$A236,Observed!$C$2:$C$3250,$C236),"")</f>
        <v/>
      </c>
      <c r="AP236" s="24" t="str">
        <f>IF(ISNUMBER(AVERAGEIFS(Observed!AP$2:AP$3250,Observed!$A$2:$A$3250,$A236,Observed!$C$2:$C$3250,$C236)),AVERAGEIFS(Observed!AP$2:AP$3250,Observed!$A$2:$A$3250,$A236,Observed!$C$2:$C$3250,$C236),"")</f>
        <v/>
      </c>
      <c r="AQ236" s="24" t="str">
        <f>IF(ISNUMBER(AVERAGEIFS(Observed!AQ$2:AQ$3250,Observed!$A$2:$A$3250,$A236,Observed!$C$2:$C$3250,$C236)),AVERAGEIFS(Observed!AQ$2:AQ$3250,Observed!$A$2:$A$3250,$A236,Observed!$C$2:$C$3250,$C236),"")</f>
        <v/>
      </c>
      <c r="AR236" s="24" t="str">
        <f>IF(ISNUMBER(AVERAGEIFS(Observed!AR$2:AR$3250,Observed!$A$2:$A$3250,$A236,Observed!$C$2:$C$3250,$C236)),AVERAGEIFS(Observed!AR$2:AR$3250,Observed!$A$2:$A$3250,$A236,Observed!$C$2:$C$3250,$C236),"")</f>
        <v/>
      </c>
      <c r="AS236" s="23" t="str">
        <f>IF(ISNUMBER(AVERAGEIFS(Observed!AS$2:AS$3250,Observed!$A$2:$A$3250,$A236,Observed!$C$2:$C$3250,$C236)),AVERAGEIFS(Observed!AS$2:AS$3250,Observed!$A$2:$A$3250,$A236,Observed!$C$2:$C$3250,$C236),"")</f>
        <v/>
      </c>
      <c r="AT236" s="24" t="str">
        <f>IF(ISNUMBER(AVERAGEIFS(Observed!AT$2:AT$3250,Observed!$A$2:$A$3250,$A236,Observed!$C$2:$C$3250,$C236)),AVERAGEIFS(Observed!AT$2:AT$3250,Observed!$A$2:$A$3250,$A236,Observed!$C$2:$C$3250,$C236),"")</f>
        <v/>
      </c>
      <c r="AU236" s="23" t="str">
        <f>IF(ISNUMBER(AVERAGEIFS(Observed!AU$2:AU$3250,Observed!$A$2:$A$3250,$A236,Observed!$C$2:$C$3250,$C236)),AVERAGEIFS(Observed!AU$2:AU$3250,Observed!$A$2:$A$3250,$A236,Observed!$C$2:$C$3250,$C236),"")</f>
        <v/>
      </c>
      <c r="AV236" s="23" t="str">
        <f>IF(ISNUMBER(AVERAGEIFS(Observed!AV$2:AV$3250,Observed!$A$2:$A$3250,$A236,Observed!$C$2:$C$3250,$C236)),AVERAGEIFS(Observed!AV$2:AV$3250,Observed!$A$2:$A$3250,$A236,Observed!$C$2:$C$3250,$C236),"")</f>
        <v/>
      </c>
      <c r="AW236" s="2">
        <f>COUNTIFS(Observed!$A$2:$A$3250,$A236,Observed!$C$2:$C$3250,$C236)</f>
        <v>3</v>
      </c>
      <c r="AX236" s="2">
        <f t="shared" si="3"/>
        <v>1</v>
      </c>
    </row>
    <row r="237" spans="1:50" x14ac:dyDescent="0.25">
      <c r="A237" s="4" t="s">
        <v>118</v>
      </c>
      <c r="B237" t="s">
        <v>24</v>
      </c>
      <c r="C237" s="3">
        <v>42346</v>
      </c>
      <c r="D237">
        <v>1</v>
      </c>
      <c r="E237">
        <v>50</v>
      </c>
      <c r="J237" s="2" t="s">
        <v>45</v>
      </c>
      <c r="K237" s="2" t="s">
        <v>22</v>
      </c>
      <c r="L237">
        <v>9</v>
      </c>
      <c r="M237" s="2" t="s">
        <v>116</v>
      </c>
      <c r="N237" s="22">
        <f>IF(ISNUMBER(AVERAGEIFS(Observed!N$2:N$3250,Observed!$A$2:$A$3250,$A237,Observed!$C$2:$C$3250,$C237)),AVERAGEIFS(Observed!N$2:N$3250,Observed!$A$2:$A$3250,$A237,Observed!$C$2:$C$3250,$C237),"")</f>
        <v>2232</v>
      </c>
      <c r="O237" s="23">
        <f>IF(ISNUMBER(AVERAGEIFS(Observed!O$2:O$3250,Observed!$A$2:$A$3250,$A237,Observed!$C$2:$C$3250,$C237)),AVERAGEIFS(Observed!O$2:O$3250,Observed!$A$2:$A$3250,$A237,Observed!$C$2:$C$3250,$C237),"")</f>
        <v>223.20000000000002</v>
      </c>
      <c r="P237" s="23" t="str">
        <f>IF(ISNUMBER(AVERAGEIFS(Observed!P$2:P$3250,Observed!$A$2:$A$3250,$A237,Observed!$C$2:$C$3250,$C237)),AVERAGEIFS(Observed!P$2:P$3250,Observed!$A$2:$A$3250,$A237,Observed!$C$2:$C$3250,$C237),"")</f>
        <v/>
      </c>
      <c r="Q237" s="23" t="str">
        <f>IF(ISNUMBER(AVERAGEIFS(Observed!Q$2:Q$3250,Observed!$A$2:$A$3250,$A237,Observed!$C$2:$C$3250,$C237)),AVERAGEIFS(Observed!Q$2:Q$3250,Observed!$A$2:$A$3250,$A237,Observed!$C$2:$C$3250,$C237),"")</f>
        <v/>
      </c>
      <c r="R237" s="23" t="str">
        <f>IF(ISNUMBER(AVERAGEIFS(Observed!R$2:R$3250,Observed!$A$2:$A$3250,$A237,Observed!$C$2:$C$3250,$C237)),AVERAGEIFS(Observed!R$2:R$3250,Observed!$A$2:$A$3250,$A237,Observed!$C$2:$C$3250,$C237),"")</f>
        <v/>
      </c>
      <c r="S237" s="24" t="str">
        <f>IF(ISNUMBER(AVERAGEIFS(Observed!S$2:S$3250,Observed!$A$2:$A$3250,$A237,Observed!$C$2:$C$3250,$C237)),AVERAGEIFS(Observed!S$2:S$3250,Observed!$A$2:$A$3250,$A237,Observed!$C$2:$C$3250,$C237),"")</f>
        <v/>
      </c>
      <c r="T237" s="24" t="str">
        <f>IF(ISNUMBER(AVERAGEIFS(Observed!T$2:T$3250,Observed!$A$2:$A$3250,$A237,Observed!$C$2:$C$3250,$C237)),AVERAGEIFS(Observed!T$2:T$3250,Observed!$A$2:$A$3250,$A237,Observed!$C$2:$C$3250,$C237),"")</f>
        <v/>
      </c>
      <c r="U237" s="24" t="str">
        <f>IF(ISNUMBER(AVERAGEIFS(Observed!U$2:U$3250,Observed!$A$2:$A$3250,$A237,Observed!$C$2:$C$3250,$C237)),AVERAGEIFS(Observed!U$2:U$3250,Observed!$A$2:$A$3250,$A237,Observed!$C$2:$C$3250,$C237),"")</f>
        <v/>
      </c>
      <c r="V237" s="23" t="str">
        <f>IF(ISNUMBER(AVERAGEIFS(Observed!V$2:V$3250,Observed!$A$2:$A$3250,$A237,Observed!$C$2:$C$3250,$C237)),AVERAGEIFS(Observed!V$2:V$3250,Observed!$A$2:$A$3250,$A237,Observed!$C$2:$C$3250,$C237),"")</f>
        <v/>
      </c>
      <c r="W237" s="25" t="str">
        <f>IF(ISNUMBER(AVERAGEIFS(Observed!W$2:W$3250,Observed!$A$2:$A$3250,$A237,Observed!$C$2:$C$3250,$C237)),AVERAGEIFS(Observed!W$2:W$3250,Observed!$A$2:$A$3250,$A237,Observed!$C$2:$C$3250,$C237),"")</f>
        <v/>
      </c>
      <c r="X237" s="25" t="str">
        <f>IF(ISNUMBER(AVERAGEIFS(Observed!X$2:X$3250,Observed!$A$2:$A$3250,$A237,Observed!$C$2:$C$3250,$C237)),AVERAGEIFS(Observed!X$2:X$3250,Observed!$A$2:$A$3250,$A237,Observed!$C$2:$C$3250,$C237),"")</f>
        <v/>
      </c>
      <c r="Y237" s="23" t="str">
        <f>IF(ISNUMBER(AVERAGEIFS(Observed!Y$2:Y$3250,Observed!$A$2:$A$3250,$A237,Observed!$C$2:$C$3250,$C237)),AVERAGEIFS(Observed!Y$2:Y$3250,Observed!$A$2:$A$3250,$A237,Observed!$C$2:$C$3250,$C237),"")</f>
        <v/>
      </c>
      <c r="Z237" s="23" t="str">
        <f>IF(ISNUMBER(AVERAGEIFS(Observed!Z$2:Z$3250,Observed!$A$2:$A$3250,$A237,Observed!$C$2:$C$3250,$C237)),AVERAGEIFS(Observed!Z$2:Z$3250,Observed!$A$2:$A$3250,$A237,Observed!$C$2:$C$3250,$C237),"")</f>
        <v/>
      </c>
      <c r="AA237" s="23" t="str">
        <f>IF(ISNUMBER(AVERAGEIFS(Observed!AA$2:AA$3250,Observed!$A$2:$A$3250,$A237,Observed!$C$2:$C$3250,$C237)),AVERAGEIFS(Observed!AA$2:AA$3250,Observed!$A$2:$A$3250,$A237,Observed!$C$2:$C$3250,$C237),"")</f>
        <v/>
      </c>
      <c r="AB237" s="23" t="str">
        <f>IF(ISNUMBER(AVERAGEIFS(Observed!AB$2:AB$3250,Observed!$A$2:$A$3250,$A237,Observed!$C$2:$C$3250,$C237)),AVERAGEIFS(Observed!AB$2:AB$3250,Observed!$A$2:$A$3250,$A237,Observed!$C$2:$C$3250,$C237),"")</f>
        <v/>
      </c>
      <c r="AC237" s="23" t="str">
        <f>IF(ISNUMBER(AVERAGEIFS(Observed!AC$2:AC$3250,Observed!$A$2:$A$3250,$A237,Observed!$C$2:$C$3250,$C237)),AVERAGEIFS(Observed!AC$2:AC$3250,Observed!$A$2:$A$3250,$A237,Observed!$C$2:$C$3250,$C237),"")</f>
        <v/>
      </c>
      <c r="AD237" s="23" t="str">
        <f>IF(ISNUMBER(AVERAGEIFS(Observed!AD$2:AD$3250,Observed!$A$2:$A$3250,$A237,Observed!$C$2:$C$3250,$C237)),AVERAGEIFS(Observed!AD$2:AD$3250,Observed!$A$2:$A$3250,$A237,Observed!$C$2:$C$3250,$C237),"")</f>
        <v/>
      </c>
      <c r="AE237" s="23" t="str">
        <f>IF(ISNUMBER(AVERAGEIFS(Observed!AE$2:AE$3250,Observed!$A$2:$A$3250,$A237,Observed!$C$2:$C$3250,$C237)),AVERAGEIFS(Observed!AE$2:AE$3250,Observed!$A$2:$A$3250,$A237,Observed!$C$2:$C$3250,$C237),"")</f>
        <v/>
      </c>
      <c r="AF237" s="23" t="str">
        <f>IF(ISNUMBER(AVERAGEIFS(Observed!AF$2:AF$3250,Observed!$A$2:$A$3250,$A237,Observed!$C$2:$C$3250,$C237)),AVERAGEIFS(Observed!AF$2:AF$3250,Observed!$A$2:$A$3250,$A237,Observed!$C$2:$C$3250,$C237),"")</f>
        <v/>
      </c>
      <c r="AG237" s="23" t="str">
        <f>IF(ISNUMBER(AVERAGEIFS(Observed!AG$2:AG$3250,Observed!$A$2:$A$3250,$A237,Observed!$C$2:$C$3250,$C237)),AVERAGEIFS(Observed!AG$2:AG$3250,Observed!$A$2:$A$3250,$A237,Observed!$C$2:$C$3250,$C237),"")</f>
        <v/>
      </c>
      <c r="AH237" s="24" t="str">
        <f>IF(ISNUMBER(AVERAGEIFS(Observed!AH$2:AH$3250,Observed!$A$2:$A$3250,$A237,Observed!$C$2:$C$3250,$C237)),AVERAGEIFS(Observed!AH$2:AH$3250,Observed!$A$2:$A$3250,$A237,Observed!$C$2:$C$3250,$C237),"")</f>
        <v/>
      </c>
      <c r="AI237" s="24" t="str">
        <f>IF(ISNUMBER(AVERAGEIFS(Observed!AI$2:AI$3250,Observed!$A$2:$A$3250,$A237,Observed!$C$2:$C$3250,$C237)),AVERAGEIFS(Observed!AI$2:AI$3250,Observed!$A$2:$A$3250,$A237,Observed!$C$2:$C$3250,$C237),"")</f>
        <v/>
      </c>
      <c r="AJ237" s="24" t="str">
        <f>IF(ISNUMBER(AVERAGEIFS(Observed!AJ$2:AJ$3250,Observed!$A$2:$A$3250,$A237,Observed!$C$2:$C$3250,$C237)),AVERAGEIFS(Observed!AJ$2:AJ$3250,Observed!$A$2:$A$3250,$A237,Observed!$C$2:$C$3250,$C237),"")</f>
        <v/>
      </c>
      <c r="AK237" s="23" t="str">
        <f>IF(ISNUMBER(AVERAGEIFS(Observed!AK$2:AK$3250,Observed!$A$2:$A$3250,$A237,Observed!$C$2:$C$3250,$C237)),AVERAGEIFS(Observed!AK$2:AK$3250,Observed!$A$2:$A$3250,$A237,Observed!$C$2:$C$3250,$C237),"")</f>
        <v/>
      </c>
      <c r="AL237" s="24" t="str">
        <f>IF(ISNUMBER(AVERAGEIFS(Observed!AL$2:AL$3250,Observed!$A$2:$A$3250,$A237,Observed!$C$2:$C$3250,$C237)),AVERAGEIFS(Observed!AL$2:AL$3250,Observed!$A$2:$A$3250,$A237,Observed!$C$2:$C$3250,$C237),"")</f>
        <v/>
      </c>
      <c r="AM237" s="24" t="str">
        <f>IF(ISNUMBER(AVERAGEIFS(Observed!AM$2:AM$3250,Observed!$A$2:$A$3250,$A237,Observed!$C$2:$C$3250,$C237)),AVERAGEIFS(Observed!AM$2:AM$3250,Observed!$A$2:$A$3250,$A237,Observed!$C$2:$C$3250,$C237),"")</f>
        <v/>
      </c>
      <c r="AN237" s="24" t="str">
        <f>IF(ISNUMBER(AVERAGEIFS(Observed!AN$2:AN$3250,Observed!$A$2:$A$3250,$A237,Observed!$C$2:$C$3250,$C237)),AVERAGEIFS(Observed!AN$2:AN$3250,Observed!$A$2:$A$3250,$A237,Observed!$C$2:$C$3250,$C237),"")</f>
        <v/>
      </c>
      <c r="AO237" s="24" t="str">
        <f>IF(ISNUMBER(AVERAGEIFS(Observed!AO$2:AO$3250,Observed!$A$2:$A$3250,$A237,Observed!$C$2:$C$3250,$C237)),AVERAGEIFS(Observed!AO$2:AO$3250,Observed!$A$2:$A$3250,$A237,Observed!$C$2:$C$3250,$C237),"")</f>
        <v/>
      </c>
      <c r="AP237" s="24" t="str">
        <f>IF(ISNUMBER(AVERAGEIFS(Observed!AP$2:AP$3250,Observed!$A$2:$A$3250,$A237,Observed!$C$2:$C$3250,$C237)),AVERAGEIFS(Observed!AP$2:AP$3250,Observed!$A$2:$A$3250,$A237,Observed!$C$2:$C$3250,$C237),"")</f>
        <v/>
      </c>
      <c r="AQ237" s="24" t="str">
        <f>IF(ISNUMBER(AVERAGEIFS(Observed!AQ$2:AQ$3250,Observed!$A$2:$A$3250,$A237,Observed!$C$2:$C$3250,$C237)),AVERAGEIFS(Observed!AQ$2:AQ$3250,Observed!$A$2:$A$3250,$A237,Observed!$C$2:$C$3250,$C237),"")</f>
        <v/>
      </c>
      <c r="AR237" s="24" t="str">
        <f>IF(ISNUMBER(AVERAGEIFS(Observed!AR$2:AR$3250,Observed!$A$2:$A$3250,$A237,Observed!$C$2:$C$3250,$C237)),AVERAGEIFS(Observed!AR$2:AR$3250,Observed!$A$2:$A$3250,$A237,Observed!$C$2:$C$3250,$C237),"")</f>
        <v/>
      </c>
      <c r="AS237" s="23" t="str">
        <f>IF(ISNUMBER(AVERAGEIFS(Observed!AS$2:AS$3250,Observed!$A$2:$A$3250,$A237,Observed!$C$2:$C$3250,$C237)),AVERAGEIFS(Observed!AS$2:AS$3250,Observed!$A$2:$A$3250,$A237,Observed!$C$2:$C$3250,$C237),"")</f>
        <v/>
      </c>
      <c r="AT237" s="24" t="str">
        <f>IF(ISNUMBER(AVERAGEIFS(Observed!AT$2:AT$3250,Observed!$A$2:$A$3250,$A237,Observed!$C$2:$C$3250,$C237)),AVERAGEIFS(Observed!AT$2:AT$3250,Observed!$A$2:$A$3250,$A237,Observed!$C$2:$C$3250,$C237),"")</f>
        <v/>
      </c>
      <c r="AU237" s="23" t="str">
        <f>IF(ISNUMBER(AVERAGEIFS(Observed!AU$2:AU$3250,Observed!$A$2:$A$3250,$A237,Observed!$C$2:$C$3250,$C237)),AVERAGEIFS(Observed!AU$2:AU$3250,Observed!$A$2:$A$3250,$A237,Observed!$C$2:$C$3250,$C237),"")</f>
        <v/>
      </c>
      <c r="AV237" s="23" t="str">
        <f>IF(ISNUMBER(AVERAGEIFS(Observed!AV$2:AV$3250,Observed!$A$2:$A$3250,$A237,Observed!$C$2:$C$3250,$C237)),AVERAGEIFS(Observed!AV$2:AV$3250,Observed!$A$2:$A$3250,$A237,Observed!$C$2:$C$3250,$C237),"")</f>
        <v/>
      </c>
      <c r="AW237" s="2">
        <f>COUNTIFS(Observed!$A$2:$A$3250,$A237,Observed!$C$2:$C$3250,$C237)</f>
        <v>3</v>
      </c>
      <c r="AX237" s="2">
        <f t="shared" si="3"/>
        <v>1</v>
      </c>
    </row>
    <row r="238" spans="1:50" x14ac:dyDescent="0.25">
      <c r="A238" s="4" t="s">
        <v>119</v>
      </c>
      <c r="B238" t="s">
        <v>24</v>
      </c>
      <c r="C238" s="3">
        <v>42346</v>
      </c>
      <c r="D238">
        <v>1</v>
      </c>
      <c r="E238">
        <v>100</v>
      </c>
      <c r="J238" s="2" t="s">
        <v>45</v>
      </c>
      <c r="K238" s="2" t="s">
        <v>22</v>
      </c>
      <c r="L238">
        <v>9</v>
      </c>
      <c r="M238" s="2" t="s">
        <v>116</v>
      </c>
      <c r="N238" s="22">
        <f>IF(ISNUMBER(AVERAGEIFS(Observed!N$2:N$3250,Observed!$A$2:$A$3250,$A238,Observed!$C$2:$C$3250,$C238)),AVERAGEIFS(Observed!N$2:N$3250,Observed!$A$2:$A$3250,$A238,Observed!$C$2:$C$3250,$C238),"")</f>
        <v>2440</v>
      </c>
      <c r="O238" s="23">
        <f>IF(ISNUMBER(AVERAGEIFS(Observed!O$2:O$3250,Observed!$A$2:$A$3250,$A238,Observed!$C$2:$C$3250,$C238)),AVERAGEIFS(Observed!O$2:O$3250,Observed!$A$2:$A$3250,$A238,Observed!$C$2:$C$3250,$C238),"")</f>
        <v>244</v>
      </c>
      <c r="P238" s="23" t="str">
        <f>IF(ISNUMBER(AVERAGEIFS(Observed!P$2:P$3250,Observed!$A$2:$A$3250,$A238,Observed!$C$2:$C$3250,$C238)),AVERAGEIFS(Observed!P$2:P$3250,Observed!$A$2:$A$3250,$A238,Observed!$C$2:$C$3250,$C238),"")</f>
        <v/>
      </c>
      <c r="Q238" s="23" t="str">
        <f>IF(ISNUMBER(AVERAGEIFS(Observed!Q$2:Q$3250,Observed!$A$2:$A$3250,$A238,Observed!$C$2:$C$3250,$C238)),AVERAGEIFS(Observed!Q$2:Q$3250,Observed!$A$2:$A$3250,$A238,Observed!$C$2:$C$3250,$C238),"")</f>
        <v/>
      </c>
      <c r="R238" s="23" t="str">
        <f>IF(ISNUMBER(AVERAGEIFS(Observed!R$2:R$3250,Observed!$A$2:$A$3250,$A238,Observed!$C$2:$C$3250,$C238)),AVERAGEIFS(Observed!R$2:R$3250,Observed!$A$2:$A$3250,$A238,Observed!$C$2:$C$3250,$C238),"")</f>
        <v/>
      </c>
      <c r="S238" s="24" t="str">
        <f>IF(ISNUMBER(AVERAGEIFS(Observed!S$2:S$3250,Observed!$A$2:$A$3250,$A238,Observed!$C$2:$C$3250,$C238)),AVERAGEIFS(Observed!S$2:S$3250,Observed!$A$2:$A$3250,$A238,Observed!$C$2:$C$3250,$C238),"")</f>
        <v/>
      </c>
      <c r="T238" s="24" t="str">
        <f>IF(ISNUMBER(AVERAGEIFS(Observed!T$2:T$3250,Observed!$A$2:$A$3250,$A238,Observed!$C$2:$C$3250,$C238)),AVERAGEIFS(Observed!T$2:T$3250,Observed!$A$2:$A$3250,$A238,Observed!$C$2:$C$3250,$C238),"")</f>
        <v/>
      </c>
      <c r="U238" s="24" t="str">
        <f>IF(ISNUMBER(AVERAGEIFS(Observed!U$2:U$3250,Observed!$A$2:$A$3250,$A238,Observed!$C$2:$C$3250,$C238)),AVERAGEIFS(Observed!U$2:U$3250,Observed!$A$2:$A$3250,$A238,Observed!$C$2:$C$3250,$C238),"")</f>
        <v/>
      </c>
      <c r="V238" s="23" t="str">
        <f>IF(ISNUMBER(AVERAGEIFS(Observed!V$2:V$3250,Observed!$A$2:$A$3250,$A238,Observed!$C$2:$C$3250,$C238)),AVERAGEIFS(Observed!V$2:V$3250,Observed!$A$2:$A$3250,$A238,Observed!$C$2:$C$3250,$C238),"")</f>
        <v/>
      </c>
      <c r="W238" s="25" t="str">
        <f>IF(ISNUMBER(AVERAGEIFS(Observed!W$2:W$3250,Observed!$A$2:$A$3250,$A238,Observed!$C$2:$C$3250,$C238)),AVERAGEIFS(Observed!W$2:W$3250,Observed!$A$2:$A$3250,$A238,Observed!$C$2:$C$3250,$C238),"")</f>
        <v/>
      </c>
      <c r="X238" s="25" t="str">
        <f>IF(ISNUMBER(AVERAGEIFS(Observed!X$2:X$3250,Observed!$A$2:$A$3250,$A238,Observed!$C$2:$C$3250,$C238)),AVERAGEIFS(Observed!X$2:X$3250,Observed!$A$2:$A$3250,$A238,Observed!$C$2:$C$3250,$C238),"")</f>
        <v/>
      </c>
      <c r="Y238" s="23" t="str">
        <f>IF(ISNUMBER(AVERAGEIFS(Observed!Y$2:Y$3250,Observed!$A$2:$A$3250,$A238,Observed!$C$2:$C$3250,$C238)),AVERAGEIFS(Observed!Y$2:Y$3250,Observed!$A$2:$A$3250,$A238,Observed!$C$2:$C$3250,$C238),"")</f>
        <v/>
      </c>
      <c r="Z238" s="23" t="str">
        <f>IF(ISNUMBER(AVERAGEIFS(Observed!Z$2:Z$3250,Observed!$A$2:$A$3250,$A238,Observed!$C$2:$C$3250,$C238)),AVERAGEIFS(Observed!Z$2:Z$3250,Observed!$A$2:$A$3250,$A238,Observed!$C$2:$C$3250,$C238),"")</f>
        <v/>
      </c>
      <c r="AA238" s="23" t="str">
        <f>IF(ISNUMBER(AVERAGEIFS(Observed!AA$2:AA$3250,Observed!$A$2:$A$3250,$A238,Observed!$C$2:$C$3250,$C238)),AVERAGEIFS(Observed!AA$2:AA$3250,Observed!$A$2:$A$3250,$A238,Observed!$C$2:$C$3250,$C238),"")</f>
        <v/>
      </c>
      <c r="AB238" s="23" t="str">
        <f>IF(ISNUMBER(AVERAGEIFS(Observed!AB$2:AB$3250,Observed!$A$2:$A$3250,$A238,Observed!$C$2:$C$3250,$C238)),AVERAGEIFS(Observed!AB$2:AB$3250,Observed!$A$2:$A$3250,$A238,Observed!$C$2:$C$3250,$C238),"")</f>
        <v/>
      </c>
      <c r="AC238" s="23" t="str">
        <f>IF(ISNUMBER(AVERAGEIFS(Observed!AC$2:AC$3250,Observed!$A$2:$A$3250,$A238,Observed!$C$2:$C$3250,$C238)),AVERAGEIFS(Observed!AC$2:AC$3250,Observed!$A$2:$A$3250,$A238,Observed!$C$2:$C$3250,$C238),"")</f>
        <v/>
      </c>
      <c r="AD238" s="23" t="str">
        <f>IF(ISNUMBER(AVERAGEIFS(Observed!AD$2:AD$3250,Observed!$A$2:$A$3250,$A238,Observed!$C$2:$C$3250,$C238)),AVERAGEIFS(Observed!AD$2:AD$3250,Observed!$A$2:$A$3250,$A238,Observed!$C$2:$C$3250,$C238),"")</f>
        <v/>
      </c>
      <c r="AE238" s="23" t="str">
        <f>IF(ISNUMBER(AVERAGEIFS(Observed!AE$2:AE$3250,Observed!$A$2:$A$3250,$A238,Observed!$C$2:$C$3250,$C238)),AVERAGEIFS(Observed!AE$2:AE$3250,Observed!$A$2:$A$3250,$A238,Observed!$C$2:$C$3250,$C238),"")</f>
        <v/>
      </c>
      <c r="AF238" s="23" t="str">
        <f>IF(ISNUMBER(AVERAGEIFS(Observed!AF$2:AF$3250,Observed!$A$2:$A$3250,$A238,Observed!$C$2:$C$3250,$C238)),AVERAGEIFS(Observed!AF$2:AF$3250,Observed!$A$2:$A$3250,$A238,Observed!$C$2:$C$3250,$C238),"")</f>
        <v/>
      </c>
      <c r="AG238" s="23" t="str">
        <f>IF(ISNUMBER(AVERAGEIFS(Observed!AG$2:AG$3250,Observed!$A$2:$A$3250,$A238,Observed!$C$2:$C$3250,$C238)),AVERAGEIFS(Observed!AG$2:AG$3250,Observed!$A$2:$A$3250,$A238,Observed!$C$2:$C$3250,$C238),"")</f>
        <v/>
      </c>
      <c r="AH238" s="24" t="str">
        <f>IF(ISNUMBER(AVERAGEIFS(Observed!AH$2:AH$3250,Observed!$A$2:$A$3250,$A238,Observed!$C$2:$C$3250,$C238)),AVERAGEIFS(Observed!AH$2:AH$3250,Observed!$A$2:$A$3250,$A238,Observed!$C$2:$C$3250,$C238),"")</f>
        <v/>
      </c>
      <c r="AI238" s="24" t="str">
        <f>IF(ISNUMBER(AVERAGEIFS(Observed!AI$2:AI$3250,Observed!$A$2:$A$3250,$A238,Observed!$C$2:$C$3250,$C238)),AVERAGEIFS(Observed!AI$2:AI$3250,Observed!$A$2:$A$3250,$A238,Observed!$C$2:$C$3250,$C238),"")</f>
        <v/>
      </c>
      <c r="AJ238" s="24" t="str">
        <f>IF(ISNUMBER(AVERAGEIFS(Observed!AJ$2:AJ$3250,Observed!$A$2:$A$3250,$A238,Observed!$C$2:$C$3250,$C238)),AVERAGEIFS(Observed!AJ$2:AJ$3250,Observed!$A$2:$A$3250,$A238,Observed!$C$2:$C$3250,$C238),"")</f>
        <v/>
      </c>
      <c r="AK238" s="23" t="str">
        <f>IF(ISNUMBER(AVERAGEIFS(Observed!AK$2:AK$3250,Observed!$A$2:$A$3250,$A238,Observed!$C$2:$C$3250,$C238)),AVERAGEIFS(Observed!AK$2:AK$3250,Observed!$A$2:$A$3250,$A238,Observed!$C$2:$C$3250,$C238),"")</f>
        <v/>
      </c>
      <c r="AL238" s="24" t="str">
        <f>IF(ISNUMBER(AVERAGEIFS(Observed!AL$2:AL$3250,Observed!$A$2:$A$3250,$A238,Observed!$C$2:$C$3250,$C238)),AVERAGEIFS(Observed!AL$2:AL$3250,Observed!$A$2:$A$3250,$A238,Observed!$C$2:$C$3250,$C238),"")</f>
        <v/>
      </c>
      <c r="AM238" s="24" t="str">
        <f>IF(ISNUMBER(AVERAGEIFS(Observed!AM$2:AM$3250,Observed!$A$2:$A$3250,$A238,Observed!$C$2:$C$3250,$C238)),AVERAGEIFS(Observed!AM$2:AM$3250,Observed!$A$2:$A$3250,$A238,Observed!$C$2:$C$3250,$C238),"")</f>
        <v/>
      </c>
      <c r="AN238" s="24" t="str">
        <f>IF(ISNUMBER(AVERAGEIFS(Observed!AN$2:AN$3250,Observed!$A$2:$A$3250,$A238,Observed!$C$2:$C$3250,$C238)),AVERAGEIFS(Observed!AN$2:AN$3250,Observed!$A$2:$A$3250,$A238,Observed!$C$2:$C$3250,$C238),"")</f>
        <v/>
      </c>
      <c r="AO238" s="24" t="str">
        <f>IF(ISNUMBER(AVERAGEIFS(Observed!AO$2:AO$3250,Observed!$A$2:$A$3250,$A238,Observed!$C$2:$C$3250,$C238)),AVERAGEIFS(Observed!AO$2:AO$3250,Observed!$A$2:$A$3250,$A238,Observed!$C$2:$C$3250,$C238),"")</f>
        <v/>
      </c>
      <c r="AP238" s="24" t="str">
        <f>IF(ISNUMBER(AVERAGEIFS(Observed!AP$2:AP$3250,Observed!$A$2:$A$3250,$A238,Observed!$C$2:$C$3250,$C238)),AVERAGEIFS(Observed!AP$2:AP$3250,Observed!$A$2:$A$3250,$A238,Observed!$C$2:$C$3250,$C238),"")</f>
        <v/>
      </c>
      <c r="AQ238" s="24" t="str">
        <f>IF(ISNUMBER(AVERAGEIFS(Observed!AQ$2:AQ$3250,Observed!$A$2:$A$3250,$A238,Observed!$C$2:$C$3250,$C238)),AVERAGEIFS(Observed!AQ$2:AQ$3250,Observed!$A$2:$A$3250,$A238,Observed!$C$2:$C$3250,$C238),"")</f>
        <v/>
      </c>
      <c r="AR238" s="24" t="str">
        <f>IF(ISNUMBER(AVERAGEIFS(Observed!AR$2:AR$3250,Observed!$A$2:$A$3250,$A238,Observed!$C$2:$C$3250,$C238)),AVERAGEIFS(Observed!AR$2:AR$3250,Observed!$A$2:$A$3250,$A238,Observed!$C$2:$C$3250,$C238),"")</f>
        <v/>
      </c>
      <c r="AS238" s="23" t="str">
        <f>IF(ISNUMBER(AVERAGEIFS(Observed!AS$2:AS$3250,Observed!$A$2:$A$3250,$A238,Observed!$C$2:$C$3250,$C238)),AVERAGEIFS(Observed!AS$2:AS$3250,Observed!$A$2:$A$3250,$A238,Observed!$C$2:$C$3250,$C238),"")</f>
        <v/>
      </c>
      <c r="AT238" s="24" t="str">
        <f>IF(ISNUMBER(AVERAGEIFS(Observed!AT$2:AT$3250,Observed!$A$2:$A$3250,$A238,Observed!$C$2:$C$3250,$C238)),AVERAGEIFS(Observed!AT$2:AT$3250,Observed!$A$2:$A$3250,$A238,Observed!$C$2:$C$3250,$C238),"")</f>
        <v/>
      </c>
      <c r="AU238" s="23" t="str">
        <f>IF(ISNUMBER(AVERAGEIFS(Observed!AU$2:AU$3250,Observed!$A$2:$A$3250,$A238,Observed!$C$2:$C$3250,$C238)),AVERAGEIFS(Observed!AU$2:AU$3250,Observed!$A$2:$A$3250,$A238,Observed!$C$2:$C$3250,$C238),"")</f>
        <v/>
      </c>
      <c r="AV238" s="23" t="str">
        <f>IF(ISNUMBER(AVERAGEIFS(Observed!AV$2:AV$3250,Observed!$A$2:$A$3250,$A238,Observed!$C$2:$C$3250,$C238)),AVERAGEIFS(Observed!AV$2:AV$3250,Observed!$A$2:$A$3250,$A238,Observed!$C$2:$C$3250,$C238),"")</f>
        <v/>
      </c>
      <c r="AW238" s="2">
        <f>COUNTIFS(Observed!$A$2:$A$3250,$A238,Observed!$C$2:$C$3250,$C238)</f>
        <v>3</v>
      </c>
      <c r="AX238" s="2">
        <f t="shared" si="3"/>
        <v>1</v>
      </c>
    </row>
    <row r="239" spans="1:50" x14ac:dyDescent="0.25">
      <c r="A239" s="4" t="s">
        <v>120</v>
      </c>
      <c r="B239" t="s">
        <v>24</v>
      </c>
      <c r="C239" s="3">
        <v>42346</v>
      </c>
      <c r="D239">
        <v>1</v>
      </c>
      <c r="E239">
        <v>200</v>
      </c>
      <c r="J239" s="2" t="s">
        <v>45</v>
      </c>
      <c r="K239" s="2" t="s">
        <v>22</v>
      </c>
      <c r="L239">
        <v>9</v>
      </c>
      <c r="M239" s="2" t="s">
        <v>116</v>
      </c>
      <c r="N239" s="22">
        <f>IF(ISNUMBER(AVERAGEIFS(Observed!N$2:N$3250,Observed!$A$2:$A$3250,$A239,Observed!$C$2:$C$3250,$C239)),AVERAGEIFS(Observed!N$2:N$3250,Observed!$A$2:$A$3250,$A239,Observed!$C$2:$C$3250,$C239),"")</f>
        <v>2408</v>
      </c>
      <c r="O239" s="23">
        <f>IF(ISNUMBER(AVERAGEIFS(Observed!O$2:O$3250,Observed!$A$2:$A$3250,$A239,Observed!$C$2:$C$3250,$C239)),AVERAGEIFS(Observed!O$2:O$3250,Observed!$A$2:$A$3250,$A239,Observed!$C$2:$C$3250,$C239),"")</f>
        <v>240.79999999999998</v>
      </c>
      <c r="P239" s="23" t="str">
        <f>IF(ISNUMBER(AVERAGEIFS(Observed!P$2:P$3250,Observed!$A$2:$A$3250,$A239,Observed!$C$2:$C$3250,$C239)),AVERAGEIFS(Observed!P$2:P$3250,Observed!$A$2:$A$3250,$A239,Observed!$C$2:$C$3250,$C239),"")</f>
        <v/>
      </c>
      <c r="Q239" s="23" t="str">
        <f>IF(ISNUMBER(AVERAGEIFS(Observed!Q$2:Q$3250,Observed!$A$2:$A$3250,$A239,Observed!$C$2:$C$3250,$C239)),AVERAGEIFS(Observed!Q$2:Q$3250,Observed!$A$2:$A$3250,$A239,Observed!$C$2:$C$3250,$C239),"")</f>
        <v/>
      </c>
      <c r="R239" s="23" t="str">
        <f>IF(ISNUMBER(AVERAGEIFS(Observed!R$2:R$3250,Observed!$A$2:$A$3250,$A239,Observed!$C$2:$C$3250,$C239)),AVERAGEIFS(Observed!R$2:R$3250,Observed!$A$2:$A$3250,$A239,Observed!$C$2:$C$3250,$C239),"")</f>
        <v/>
      </c>
      <c r="S239" s="24" t="str">
        <f>IF(ISNUMBER(AVERAGEIFS(Observed!S$2:S$3250,Observed!$A$2:$A$3250,$A239,Observed!$C$2:$C$3250,$C239)),AVERAGEIFS(Observed!S$2:S$3250,Observed!$A$2:$A$3250,$A239,Observed!$C$2:$C$3250,$C239),"")</f>
        <v/>
      </c>
      <c r="T239" s="24" t="str">
        <f>IF(ISNUMBER(AVERAGEIFS(Observed!T$2:T$3250,Observed!$A$2:$A$3250,$A239,Observed!$C$2:$C$3250,$C239)),AVERAGEIFS(Observed!T$2:T$3250,Observed!$A$2:$A$3250,$A239,Observed!$C$2:$C$3250,$C239),"")</f>
        <v/>
      </c>
      <c r="U239" s="24" t="str">
        <f>IF(ISNUMBER(AVERAGEIFS(Observed!U$2:U$3250,Observed!$A$2:$A$3250,$A239,Observed!$C$2:$C$3250,$C239)),AVERAGEIFS(Observed!U$2:U$3250,Observed!$A$2:$A$3250,$A239,Observed!$C$2:$C$3250,$C239),"")</f>
        <v/>
      </c>
      <c r="V239" s="23" t="str">
        <f>IF(ISNUMBER(AVERAGEIFS(Observed!V$2:V$3250,Observed!$A$2:$A$3250,$A239,Observed!$C$2:$C$3250,$C239)),AVERAGEIFS(Observed!V$2:V$3250,Observed!$A$2:$A$3250,$A239,Observed!$C$2:$C$3250,$C239),"")</f>
        <v/>
      </c>
      <c r="W239" s="25" t="str">
        <f>IF(ISNUMBER(AVERAGEIFS(Observed!W$2:W$3250,Observed!$A$2:$A$3250,$A239,Observed!$C$2:$C$3250,$C239)),AVERAGEIFS(Observed!W$2:W$3250,Observed!$A$2:$A$3250,$A239,Observed!$C$2:$C$3250,$C239),"")</f>
        <v/>
      </c>
      <c r="X239" s="25" t="str">
        <f>IF(ISNUMBER(AVERAGEIFS(Observed!X$2:X$3250,Observed!$A$2:$A$3250,$A239,Observed!$C$2:$C$3250,$C239)),AVERAGEIFS(Observed!X$2:X$3250,Observed!$A$2:$A$3250,$A239,Observed!$C$2:$C$3250,$C239),"")</f>
        <v/>
      </c>
      <c r="Y239" s="23" t="str">
        <f>IF(ISNUMBER(AVERAGEIFS(Observed!Y$2:Y$3250,Observed!$A$2:$A$3250,$A239,Observed!$C$2:$C$3250,$C239)),AVERAGEIFS(Observed!Y$2:Y$3250,Observed!$A$2:$A$3250,$A239,Observed!$C$2:$C$3250,$C239),"")</f>
        <v/>
      </c>
      <c r="Z239" s="23" t="str">
        <f>IF(ISNUMBER(AVERAGEIFS(Observed!Z$2:Z$3250,Observed!$A$2:$A$3250,$A239,Observed!$C$2:$C$3250,$C239)),AVERAGEIFS(Observed!Z$2:Z$3250,Observed!$A$2:$A$3250,$A239,Observed!$C$2:$C$3250,$C239),"")</f>
        <v/>
      </c>
      <c r="AA239" s="23" t="str">
        <f>IF(ISNUMBER(AVERAGEIFS(Observed!AA$2:AA$3250,Observed!$A$2:$A$3250,$A239,Observed!$C$2:$C$3250,$C239)),AVERAGEIFS(Observed!AA$2:AA$3250,Observed!$A$2:$A$3250,$A239,Observed!$C$2:$C$3250,$C239),"")</f>
        <v/>
      </c>
      <c r="AB239" s="23" t="str">
        <f>IF(ISNUMBER(AVERAGEIFS(Observed!AB$2:AB$3250,Observed!$A$2:$A$3250,$A239,Observed!$C$2:$C$3250,$C239)),AVERAGEIFS(Observed!AB$2:AB$3250,Observed!$A$2:$A$3250,$A239,Observed!$C$2:$C$3250,$C239),"")</f>
        <v/>
      </c>
      <c r="AC239" s="23" t="str">
        <f>IF(ISNUMBER(AVERAGEIFS(Observed!AC$2:AC$3250,Observed!$A$2:$A$3250,$A239,Observed!$C$2:$C$3250,$C239)),AVERAGEIFS(Observed!AC$2:AC$3250,Observed!$A$2:$A$3250,$A239,Observed!$C$2:$C$3250,$C239),"")</f>
        <v/>
      </c>
      <c r="AD239" s="23" t="str">
        <f>IF(ISNUMBER(AVERAGEIFS(Observed!AD$2:AD$3250,Observed!$A$2:$A$3250,$A239,Observed!$C$2:$C$3250,$C239)),AVERAGEIFS(Observed!AD$2:AD$3250,Observed!$A$2:$A$3250,$A239,Observed!$C$2:$C$3250,$C239),"")</f>
        <v/>
      </c>
      <c r="AE239" s="23" t="str">
        <f>IF(ISNUMBER(AVERAGEIFS(Observed!AE$2:AE$3250,Observed!$A$2:$A$3250,$A239,Observed!$C$2:$C$3250,$C239)),AVERAGEIFS(Observed!AE$2:AE$3250,Observed!$A$2:$A$3250,$A239,Observed!$C$2:$C$3250,$C239),"")</f>
        <v/>
      </c>
      <c r="AF239" s="23" t="str">
        <f>IF(ISNUMBER(AVERAGEIFS(Observed!AF$2:AF$3250,Observed!$A$2:$A$3250,$A239,Observed!$C$2:$C$3250,$C239)),AVERAGEIFS(Observed!AF$2:AF$3250,Observed!$A$2:$A$3250,$A239,Observed!$C$2:$C$3250,$C239),"")</f>
        <v/>
      </c>
      <c r="AG239" s="23" t="str">
        <f>IF(ISNUMBER(AVERAGEIFS(Observed!AG$2:AG$3250,Observed!$A$2:$A$3250,$A239,Observed!$C$2:$C$3250,$C239)),AVERAGEIFS(Observed!AG$2:AG$3250,Observed!$A$2:$A$3250,$A239,Observed!$C$2:$C$3250,$C239),"")</f>
        <v/>
      </c>
      <c r="AH239" s="24" t="str">
        <f>IF(ISNUMBER(AVERAGEIFS(Observed!AH$2:AH$3250,Observed!$A$2:$A$3250,$A239,Observed!$C$2:$C$3250,$C239)),AVERAGEIFS(Observed!AH$2:AH$3250,Observed!$A$2:$A$3250,$A239,Observed!$C$2:$C$3250,$C239),"")</f>
        <v/>
      </c>
      <c r="AI239" s="24" t="str">
        <f>IF(ISNUMBER(AVERAGEIFS(Observed!AI$2:AI$3250,Observed!$A$2:$A$3250,$A239,Observed!$C$2:$C$3250,$C239)),AVERAGEIFS(Observed!AI$2:AI$3250,Observed!$A$2:$A$3250,$A239,Observed!$C$2:$C$3250,$C239),"")</f>
        <v/>
      </c>
      <c r="AJ239" s="24" t="str">
        <f>IF(ISNUMBER(AVERAGEIFS(Observed!AJ$2:AJ$3250,Observed!$A$2:$A$3250,$A239,Observed!$C$2:$C$3250,$C239)),AVERAGEIFS(Observed!AJ$2:AJ$3250,Observed!$A$2:$A$3250,$A239,Observed!$C$2:$C$3250,$C239),"")</f>
        <v/>
      </c>
      <c r="AK239" s="23" t="str">
        <f>IF(ISNUMBER(AVERAGEIFS(Observed!AK$2:AK$3250,Observed!$A$2:$A$3250,$A239,Observed!$C$2:$C$3250,$C239)),AVERAGEIFS(Observed!AK$2:AK$3250,Observed!$A$2:$A$3250,$A239,Observed!$C$2:$C$3250,$C239),"")</f>
        <v/>
      </c>
      <c r="AL239" s="24" t="str">
        <f>IF(ISNUMBER(AVERAGEIFS(Observed!AL$2:AL$3250,Observed!$A$2:$A$3250,$A239,Observed!$C$2:$C$3250,$C239)),AVERAGEIFS(Observed!AL$2:AL$3250,Observed!$A$2:$A$3250,$A239,Observed!$C$2:$C$3250,$C239),"")</f>
        <v/>
      </c>
      <c r="AM239" s="24" t="str">
        <f>IF(ISNUMBER(AVERAGEIFS(Observed!AM$2:AM$3250,Observed!$A$2:$A$3250,$A239,Observed!$C$2:$C$3250,$C239)),AVERAGEIFS(Observed!AM$2:AM$3250,Observed!$A$2:$A$3250,$A239,Observed!$C$2:$C$3250,$C239),"")</f>
        <v/>
      </c>
      <c r="AN239" s="24" t="str">
        <f>IF(ISNUMBER(AVERAGEIFS(Observed!AN$2:AN$3250,Observed!$A$2:$A$3250,$A239,Observed!$C$2:$C$3250,$C239)),AVERAGEIFS(Observed!AN$2:AN$3250,Observed!$A$2:$A$3250,$A239,Observed!$C$2:$C$3250,$C239),"")</f>
        <v/>
      </c>
      <c r="AO239" s="24" t="str">
        <f>IF(ISNUMBER(AVERAGEIFS(Observed!AO$2:AO$3250,Observed!$A$2:$A$3250,$A239,Observed!$C$2:$C$3250,$C239)),AVERAGEIFS(Observed!AO$2:AO$3250,Observed!$A$2:$A$3250,$A239,Observed!$C$2:$C$3250,$C239),"")</f>
        <v/>
      </c>
      <c r="AP239" s="24" t="str">
        <f>IF(ISNUMBER(AVERAGEIFS(Observed!AP$2:AP$3250,Observed!$A$2:$A$3250,$A239,Observed!$C$2:$C$3250,$C239)),AVERAGEIFS(Observed!AP$2:AP$3250,Observed!$A$2:$A$3250,$A239,Observed!$C$2:$C$3250,$C239),"")</f>
        <v/>
      </c>
      <c r="AQ239" s="24" t="str">
        <f>IF(ISNUMBER(AVERAGEIFS(Observed!AQ$2:AQ$3250,Observed!$A$2:$A$3250,$A239,Observed!$C$2:$C$3250,$C239)),AVERAGEIFS(Observed!AQ$2:AQ$3250,Observed!$A$2:$A$3250,$A239,Observed!$C$2:$C$3250,$C239),"")</f>
        <v/>
      </c>
      <c r="AR239" s="24" t="str">
        <f>IF(ISNUMBER(AVERAGEIFS(Observed!AR$2:AR$3250,Observed!$A$2:$A$3250,$A239,Observed!$C$2:$C$3250,$C239)),AVERAGEIFS(Observed!AR$2:AR$3250,Observed!$A$2:$A$3250,$A239,Observed!$C$2:$C$3250,$C239),"")</f>
        <v/>
      </c>
      <c r="AS239" s="23" t="str">
        <f>IF(ISNUMBER(AVERAGEIFS(Observed!AS$2:AS$3250,Observed!$A$2:$A$3250,$A239,Observed!$C$2:$C$3250,$C239)),AVERAGEIFS(Observed!AS$2:AS$3250,Observed!$A$2:$A$3250,$A239,Observed!$C$2:$C$3250,$C239),"")</f>
        <v/>
      </c>
      <c r="AT239" s="24" t="str">
        <f>IF(ISNUMBER(AVERAGEIFS(Observed!AT$2:AT$3250,Observed!$A$2:$A$3250,$A239,Observed!$C$2:$C$3250,$C239)),AVERAGEIFS(Observed!AT$2:AT$3250,Observed!$A$2:$A$3250,$A239,Observed!$C$2:$C$3250,$C239),"")</f>
        <v/>
      </c>
      <c r="AU239" s="23" t="str">
        <f>IF(ISNUMBER(AVERAGEIFS(Observed!AU$2:AU$3250,Observed!$A$2:$A$3250,$A239,Observed!$C$2:$C$3250,$C239)),AVERAGEIFS(Observed!AU$2:AU$3250,Observed!$A$2:$A$3250,$A239,Observed!$C$2:$C$3250,$C239),"")</f>
        <v/>
      </c>
      <c r="AV239" s="23" t="str">
        <f>IF(ISNUMBER(AVERAGEIFS(Observed!AV$2:AV$3250,Observed!$A$2:$A$3250,$A239,Observed!$C$2:$C$3250,$C239)),AVERAGEIFS(Observed!AV$2:AV$3250,Observed!$A$2:$A$3250,$A239,Observed!$C$2:$C$3250,$C239),"")</f>
        <v/>
      </c>
      <c r="AW239" s="2">
        <f>COUNTIFS(Observed!$A$2:$A$3250,$A239,Observed!$C$2:$C$3250,$C239)</f>
        <v>3</v>
      </c>
      <c r="AX239" s="2">
        <f t="shared" si="3"/>
        <v>1</v>
      </c>
    </row>
    <row r="240" spans="1:50" x14ac:dyDescent="0.25">
      <c r="A240" s="4" t="s">
        <v>121</v>
      </c>
      <c r="B240" t="s">
        <v>24</v>
      </c>
      <c r="C240" s="3">
        <v>42346</v>
      </c>
      <c r="D240">
        <v>1</v>
      </c>
      <c r="E240">
        <v>350</v>
      </c>
      <c r="J240" s="2" t="s">
        <v>45</v>
      </c>
      <c r="K240" s="2" t="s">
        <v>22</v>
      </c>
      <c r="L240">
        <v>9</v>
      </c>
      <c r="M240" s="2" t="s">
        <v>116</v>
      </c>
      <c r="N240" s="22">
        <f>IF(ISNUMBER(AVERAGEIFS(Observed!N$2:N$3250,Observed!$A$2:$A$3250,$A240,Observed!$C$2:$C$3250,$C240)),AVERAGEIFS(Observed!N$2:N$3250,Observed!$A$2:$A$3250,$A240,Observed!$C$2:$C$3250,$C240),"")</f>
        <v>2592</v>
      </c>
      <c r="O240" s="23">
        <f>IF(ISNUMBER(AVERAGEIFS(Observed!O$2:O$3250,Observed!$A$2:$A$3250,$A240,Observed!$C$2:$C$3250,$C240)),AVERAGEIFS(Observed!O$2:O$3250,Observed!$A$2:$A$3250,$A240,Observed!$C$2:$C$3250,$C240),"")</f>
        <v>259.20000000000005</v>
      </c>
      <c r="P240" s="23" t="str">
        <f>IF(ISNUMBER(AVERAGEIFS(Observed!P$2:P$3250,Observed!$A$2:$A$3250,$A240,Observed!$C$2:$C$3250,$C240)),AVERAGEIFS(Observed!P$2:P$3250,Observed!$A$2:$A$3250,$A240,Observed!$C$2:$C$3250,$C240),"")</f>
        <v/>
      </c>
      <c r="Q240" s="23" t="str">
        <f>IF(ISNUMBER(AVERAGEIFS(Observed!Q$2:Q$3250,Observed!$A$2:$A$3250,$A240,Observed!$C$2:$C$3250,$C240)),AVERAGEIFS(Observed!Q$2:Q$3250,Observed!$A$2:$A$3250,$A240,Observed!$C$2:$C$3250,$C240),"")</f>
        <v/>
      </c>
      <c r="R240" s="23" t="str">
        <f>IF(ISNUMBER(AVERAGEIFS(Observed!R$2:R$3250,Observed!$A$2:$A$3250,$A240,Observed!$C$2:$C$3250,$C240)),AVERAGEIFS(Observed!R$2:R$3250,Observed!$A$2:$A$3250,$A240,Observed!$C$2:$C$3250,$C240),"")</f>
        <v/>
      </c>
      <c r="S240" s="24" t="str">
        <f>IF(ISNUMBER(AVERAGEIFS(Observed!S$2:S$3250,Observed!$A$2:$A$3250,$A240,Observed!$C$2:$C$3250,$C240)),AVERAGEIFS(Observed!S$2:S$3250,Observed!$A$2:$A$3250,$A240,Observed!$C$2:$C$3250,$C240),"")</f>
        <v/>
      </c>
      <c r="T240" s="24" t="str">
        <f>IF(ISNUMBER(AVERAGEIFS(Observed!T$2:T$3250,Observed!$A$2:$A$3250,$A240,Observed!$C$2:$C$3250,$C240)),AVERAGEIFS(Observed!T$2:T$3250,Observed!$A$2:$A$3250,$A240,Observed!$C$2:$C$3250,$C240),"")</f>
        <v/>
      </c>
      <c r="U240" s="24" t="str">
        <f>IF(ISNUMBER(AVERAGEIFS(Observed!U$2:U$3250,Observed!$A$2:$A$3250,$A240,Observed!$C$2:$C$3250,$C240)),AVERAGEIFS(Observed!U$2:U$3250,Observed!$A$2:$A$3250,$A240,Observed!$C$2:$C$3250,$C240),"")</f>
        <v/>
      </c>
      <c r="V240" s="23" t="str">
        <f>IF(ISNUMBER(AVERAGEIFS(Observed!V$2:V$3250,Observed!$A$2:$A$3250,$A240,Observed!$C$2:$C$3250,$C240)),AVERAGEIFS(Observed!V$2:V$3250,Observed!$A$2:$A$3250,$A240,Observed!$C$2:$C$3250,$C240),"")</f>
        <v/>
      </c>
      <c r="W240" s="25" t="str">
        <f>IF(ISNUMBER(AVERAGEIFS(Observed!W$2:W$3250,Observed!$A$2:$A$3250,$A240,Observed!$C$2:$C$3250,$C240)),AVERAGEIFS(Observed!W$2:W$3250,Observed!$A$2:$A$3250,$A240,Observed!$C$2:$C$3250,$C240),"")</f>
        <v/>
      </c>
      <c r="X240" s="25" t="str">
        <f>IF(ISNUMBER(AVERAGEIFS(Observed!X$2:X$3250,Observed!$A$2:$A$3250,$A240,Observed!$C$2:$C$3250,$C240)),AVERAGEIFS(Observed!X$2:X$3250,Observed!$A$2:$A$3250,$A240,Observed!$C$2:$C$3250,$C240),"")</f>
        <v/>
      </c>
      <c r="Y240" s="23" t="str">
        <f>IF(ISNUMBER(AVERAGEIFS(Observed!Y$2:Y$3250,Observed!$A$2:$A$3250,$A240,Observed!$C$2:$C$3250,$C240)),AVERAGEIFS(Observed!Y$2:Y$3250,Observed!$A$2:$A$3250,$A240,Observed!$C$2:$C$3250,$C240),"")</f>
        <v/>
      </c>
      <c r="Z240" s="23" t="str">
        <f>IF(ISNUMBER(AVERAGEIFS(Observed!Z$2:Z$3250,Observed!$A$2:$A$3250,$A240,Observed!$C$2:$C$3250,$C240)),AVERAGEIFS(Observed!Z$2:Z$3250,Observed!$A$2:$A$3250,$A240,Observed!$C$2:$C$3250,$C240),"")</f>
        <v/>
      </c>
      <c r="AA240" s="23" t="str">
        <f>IF(ISNUMBER(AVERAGEIFS(Observed!AA$2:AA$3250,Observed!$A$2:$A$3250,$A240,Observed!$C$2:$C$3250,$C240)),AVERAGEIFS(Observed!AA$2:AA$3250,Observed!$A$2:$A$3250,$A240,Observed!$C$2:$C$3250,$C240),"")</f>
        <v/>
      </c>
      <c r="AB240" s="23" t="str">
        <f>IF(ISNUMBER(AVERAGEIFS(Observed!AB$2:AB$3250,Observed!$A$2:$A$3250,$A240,Observed!$C$2:$C$3250,$C240)),AVERAGEIFS(Observed!AB$2:AB$3250,Observed!$A$2:$A$3250,$A240,Observed!$C$2:$C$3250,$C240),"")</f>
        <v/>
      </c>
      <c r="AC240" s="23" t="str">
        <f>IF(ISNUMBER(AVERAGEIFS(Observed!AC$2:AC$3250,Observed!$A$2:$A$3250,$A240,Observed!$C$2:$C$3250,$C240)),AVERAGEIFS(Observed!AC$2:AC$3250,Observed!$A$2:$A$3250,$A240,Observed!$C$2:$C$3250,$C240),"")</f>
        <v/>
      </c>
      <c r="AD240" s="23" t="str">
        <f>IF(ISNUMBER(AVERAGEIFS(Observed!AD$2:AD$3250,Observed!$A$2:$A$3250,$A240,Observed!$C$2:$C$3250,$C240)),AVERAGEIFS(Observed!AD$2:AD$3250,Observed!$A$2:$A$3250,$A240,Observed!$C$2:$C$3250,$C240),"")</f>
        <v/>
      </c>
      <c r="AE240" s="23" t="str">
        <f>IF(ISNUMBER(AVERAGEIFS(Observed!AE$2:AE$3250,Observed!$A$2:$A$3250,$A240,Observed!$C$2:$C$3250,$C240)),AVERAGEIFS(Observed!AE$2:AE$3250,Observed!$A$2:$A$3250,$A240,Observed!$C$2:$C$3250,$C240),"")</f>
        <v/>
      </c>
      <c r="AF240" s="23" t="str">
        <f>IF(ISNUMBER(AVERAGEIFS(Observed!AF$2:AF$3250,Observed!$A$2:$A$3250,$A240,Observed!$C$2:$C$3250,$C240)),AVERAGEIFS(Observed!AF$2:AF$3250,Observed!$A$2:$A$3250,$A240,Observed!$C$2:$C$3250,$C240),"")</f>
        <v/>
      </c>
      <c r="AG240" s="23" t="str">
        <f>IF(ISNUMBER(AVERAGEIFS(Observed!AG$2:AG$3250,Observed!$A$2:$A$3250,$A240,Observed!$C$2:$C$3250,$C240)),AVERAGEIFS(Observed!AG$2:AG$3250,Observed!$A$2:$A$3250,$A240,Observed!$C$2:$C$3250,$C240),"")</f>
        <v/>
      </c>
      <c r="AH240" s="24" t="str">
        <f>IF(ISNUMBER(AVERAGEIFS(Observed!AH$2:AH$3250,Observed!$A$2:$A$3250,$A240,Observed!$C$2:$C$3250,$C240)),AVERAGEIFS(Observed!AH$2:AH$3250,Observed!$A$2:$A$3250,$A240,Observed!$C$2:$C$3250,$C240),"")</f>
        <v/>
      </c>
      <c r="AI240" s="24" t="str">
        <f>IF(ISNUMBER(AVERAGEIFS(Observed!AI$2:AI$3250,Observed!$A$2:$A$3250,$A240,Observed!$C$2:$C$3250,$C240)),AVERAGEIFS(Observed!AI$2:AI$3250,Observed!$A$2:$A$3250,$A240,Observed!$C$2:$C$3250,$C240),"")</f>
        <v/>
      </c>
      <c r="AJ240" s="24" t="str">
        <f>IF(ISNUMBER(AVERAGEIFS(Observed!AJ$2:AJ$3250,Observed!$A$2:$A$3250,$A240,Observed!$C$2:$C$3250,$C240)),AVERAGEIFS(Observed!AJ$2:AJ$3250,Observed!$A$2:$A$3250,$A240,Observed!$C$2:$C$3250,$C240),"")</f>
        <v/>
      </c>
      <c r="AK240" s="23" t="str">
        <f>IF(ISNUMBER(AVERAGEIFS(Observed!AK$2:AK$3250,Observed!$A$2:$A$3250,$A240,Observed!$C$2:$C$3250,$C240)),AVERAGEIFS(Observed!AK$2:AK$3250,Observed!$A$2:$A$3250,$A240,Observed!$C$2:$C$3250,$C240),"")</f>
        <v/>
      </c>
      <c r="AL240" s="24" t="str">
        <f>IF(ISNUMBER(AVERAGEIFS(Observed!AL$2:AL$3250,Observed!$A$2:$A$3250,$A240,Observed!$C$2:$C$3250,$C240)),AVERAGEIFS(Observed!AL$2:AL$3250,Observed!$A$2:$A$3250,$A240,Observed!$C$2:$C$3250,$C240),"")</f>
        <v/>
      </c>
      <c r="AM240" s="24" t="str">
        <f>IF(ISNUMBER(AVERAGEIFS(Observed!AM$2:AM$3250,Observed!$A$2:$A$3250,$A240,Observed!$C$2:$C$3250,$C240)),AVERAGEIFS(Observed!AM$2:AM$3250,Observed!$A$2:$A$3250,$A240,Observed!$C$2:$C$3250,$C240),"")</f>
        <v/>
      </c>
      <c r="AN240" s="24" t="str">
        <f>IF(ISNUMBER(AVERAGEIFS(Observed!AN$2:AN$3250,Observed!$A$2:$A$3250,$A240,Observed!$C$2:$C$3250,$C240)),AVERAGEIFS(Observed!AN$2:AN$3250,Observed!$A$2:$A$3250,$A240,Observed!$C$2:$C$3250,$C240),"")</f>
        <v/>
      </c>
      <c r="AO240" s="24" t="str">
        <f>IF(ISNUMBER(AVERAGEIFS(Observed!AO$2:AO$3250,Observed!$A$2:$A$3250,$A240,Observed!$C$2:$C$3250,$C240)),AVERAGEIFS(Observed!AO$2:AO$3250,Observed!$A$2:$A$3250,$A240,Observed!$C$2:$C$3250,$C240),"")</f>
        <v/>
      </c>
      <c r="AP240" s="24" t="str">
        <f>IF(ISNUMBER(AVERAGEIFS(Observed!AP$2:AP$3250,Observed!$A$2:$A$3250,$A240,Observed!$C$2:$C$3250,$C240)),AVERAGEIFS(Observed!AP$2:AP$3250,Observed!$A$2:$A$3250,$A240,Observed!$C$2:$C$3250,$C240),"")</f>
        <v/>
      </c>
      <c r="AQ240" s="24" t="str">
        <f>IF(ISNUMBER(AVERAGEIFS(Observed!AQ$2:AQ$3250,Observed!$A$2:$A$3250,$A240,Observed!$C$2:$C$3250,$C240)),AVERAGEIFS(Observed!AQ$2:AQ$3250,Observed!$A$2:$A$3250,$A240,Observed!$C$2:$C$3250,$C240),"")</f>
        <v/>
      </c>
      <c r="AR240" s="24" t="str">
        <f>IF(ISNUMBER(AVERAGEIFS(Observed!AR$2:AR$3250,Observed!$A$2:$A$3250,$A240,Observed!$C$2:$C$3250,$C240)),AVERAGEIFS(Observed!AR$2:AR$3250,Observed!$A$2:$A$3250,$A240,Observed!$C$2:$C$3250,$C240),"")</f>
        <v/>
      </c>
      <c r="AS240" s="23" t="str">
        <f>IF(ISNUMBER(AVERAGEIFS(Observed!AS$2:AS$3250,Observed!$A$2:$A$3250,$A240,Observed!$C$2:$C$3250,$C240)),AVERAGEIFS(Observed!AS$2:AS$3250,Observed!$A$2:$A$3250,$A240,Observed!$C$2:$C$3250,$C240),"")</f>
        <v/>
      </c>
      <c r="AT240" s="24" t="str">
        <f>IF(ISNUMBER(AVERAGEIFS(Observed!AT$2:AT$3250,Observed!$A$2:$A$3250,$A240,Observed!$C$2:$C$3250,$C240)),AVERAGEIFS(Observed!AT$2:AT$3250,Observed!$A$2:$A$3250,$A240,Observed!$C$2:$C$3250,$C240),"")</f>
        <v/>
      </c>
      <c r="AU240" s="23" t="str">
        <f>IF(ISNUMBER(AVERAGEIFS(Observed!AU$2:AU$3250,Observed!$A$2:$A$3250,$A240,Observed!$C$2:$C$3250,$C240)),AVERAGEIFS(Observed!AU$2:AU$3250,Observed!$A$2:$A$3250,$A240,Observed!$C$2:$C$3250,$C240),"")</f>
        <v/>
      </c>
      <c r="AV240" s="23" t="str">
        <f>IF(ISNUMBER(AVERAGEIFS(Observed!AV$2:AV$3250,Observed!$A$2:$A$3250,$A240,Observed!$C$2:$C$3250,$C240)),AVERAGEIFS(Observed!AV$2:AV$3250,Observed!$A$2:$A$3250,$A240,Observed!$C$2:$C$3250,$C240),"")</f>
        <v/>
      </c>
      <c r="AW240" s="2">
        <f>COUNTIFS(Observed!$A$2:$A$3250,$A240,Observed!$C$2:$C$3250,$C240)</f>
        <v>3</v>
      </c>
      <c r="AX240" s="2">
        <f t="shared" si="3"/>
        <v>1</v>
      </c>
    </row>
    <row r="241" spans="1:50" x14ac:dyDescent="0.25">
      <c r="A241" s="4" t="s">
        <v>122</v>
      </c>
      <c r="B241" t="s">
        <v>24</v>
      </c>
      <c r="C241" s="3">
        <v>42346</v>
      </c>
      <c r="D241">
        <v>1</v>
      </c>
      <c r="E241">
        <v>500</v>
      </c>
      <c r="J241" s="2" t="s">
        <v>45</v>
      </c>
      <c r="K241" s="2" t="s">
        <v>22</v>
      </c>
      <c r="L241">
        <v>9</v>
      </c>
      <c r="M241" s="2" t="s">
        <v>116</v>
      </c>
      <c r="N241" s="22">
        <f>IF(ISNUMBER(AVERAGEIFS(Observed!N$2:N$3250,Observed!$A$2:$A$3250,$A241,Observed!$C$2:$C$3250,$C241)),AVERAGEIFS(Observed!N$2:N$3250,Observed!$A$2:$A$3250,$A241,Observed!$C$2:$C$3250,$C241),"")</f>
        <v>2592</v>
      </c>
      <c r="O241" s="23">
        <f>IF(ISNUMBER(AVERAGEIFS(Observed!O$2:O$3250,Observed!$A$2:$A$3250,$A241,Observed!$C$2:$C$3250,$C241)),AVERAGEIFS(Observed!O$2:O$3250,Observed!$A$2:$A$3250,$A241,Observed!$C$2:$C$3250,$C241),"")</f>
        <v>259.2</v>
      </c>
      <c r="P241" s="23" t="str">
        <f>IF(ISNUMBER(AVERAGEIFS(Observed!P$2:P$3250,Observed!$A$2:$A$3250,$A241,Observed!$C$2:$C$3250,$C241)),AVERAGEIFS(Observed!P$2:P$3250,Observed!$A$2:$A$3250,$A241,Observed!$C$2:$C$3250,$C241),"")</f>
        <v/>
      </c>
      <c r="Q241" s="23" t="str">
        <f>IF(ISNUMBER(AVERAGEIFS(Observed!Q$2:Q$3250,Observed!$A$2:$A$3250,$A241,Observed!$C$2:$C$3250,$C241)),AVERAGEIFS(Observed!Q$2:Q$3250,Observed!$A$2:$A$3250,$A241,Observed!$C$2:$C$3250,$C241),"")</f>
        <v/>
      </c>
      <c r="R241" s="23" t="str">
        <f>IF(ISNUMBER(AVERAGEIFS(Observed!R$2:R$3250,Observed!$A$2:$A$3250,$A241,Observed!$C$2:$C$3250,$C241)),AVERAGEIFS(Observed!R$2:R$3250,Observed!$A$2:$A$3250,$A241,Observed!$C$2:$C$3250,$C241),"")</f>
        <v/>
      </c>
      <c r="S241" s="24" t="str">
        <f>IF(ISNUMBER(AVERAGEIFS(Observed!S$2:S$3250,Observed!$A$2:$A$3250,$A241,Observed!$C$2:$C$3250,$C241)),AVERAGEIFS(Observed!S$2:S$3250,Observed!$A$2:$A$3250,$A241,Observed!$C$2:$C$3250,$C241),"")</f>
        <v/>
      </c>
      <c r="T241" s="24" t="str">
        <f>IF(ISNUMBER(AVERAGEIFS(Observed!T$2:T$3250,Observed!$A$2:$A$3250,$A241,Observed!$C$2:$C$3250,$C241)),AVERAGEIFS(Observed!T$2:T$3250,Observed!$A$2:$A$3250,$A241,Observed!$C$2:$C$3250,$C241),"")</f>
        <v/>
      </c>
      <c r="U241" s="24" t="str">
        <f>IF(ISNUMBER(AVERAGEIFS(Observed!U$2:U$3250,Observed!$A$2:$A$3250,$A241,Observed!$C$2:$C$3250,$C241)),AVERAGEIFS(Observed!U$2:U$3250,Observed!$A$2:$A$3250,$A241,Observed!$C$2:$C$3250,$C241),"")</f>
        <v/>
      </c>
      <c r="V241" s="23" t="str">
        <f>IF(ISNUMBER(AVERAGEIFS(Observed!V$2:V$3250,Observed!$A$2:$A$3250,$A241,Observed!$C$2:$C$3250,$C241)),AVERAGEIFS(Observed!V$2:V$3250,Observed!$A$2:$A$3250,$A241,Observed!$C$2:$C$3250,$C241),"")</f>
        <v/>
      </c>
      <c r="W241" s="25" t="str">
        <f>IF(ISNUMBER(AVERAGEIFS(Observed!W$2:W$3250,Observed!$A$2:$A$3250,$A241,Observed!$C$2:$C$3250,$C241)),AVERAGEIFS(Observed!W$2:W$3250,Observed!$A$2:$A$3250,$A241,Observed!$C$2:$C$3250,$C241),"")</f>
        <v/>
      </c>
      <c r="X241" s="25" t="str">
        <f>IF(ISNUMBER(AVERAGEIFS(Observed!X$2:X$3250,Observed!$A$2:$A$3250,$A241,Observed!$C$2:$C$3250,$C241)),AVERAGEIFS(Observed!X$2:X$3250,Observed!$A$2:$A$3250,$A241,Observed!$C$2:$C$3250,$C241),"")</f>
        <v/>
      </c>
      <c r="Y241" s="23" t="str">
        <f>IF(ISNUMBER(AVERAGEIFS(Observed!Y$2:Y$3250,Observed!$A$2:$A$3250,$A241,Observed!$C$2:$C$3250,$C241)),AVERAGEIFS(Observed!Y$2:Y$3250,Observed!$A$2:$A$3250,$A241,Observed!$C$2:$C$3250,$C241),"")</f>
        <v/>
      </c>
      <c r="Z241" s="23" t="str">
        <f>IF(ISNUMBER(AVERAGEIFS(Observed!Z$2:Z$3250,Observed!$A$2:$A$3250,$A241,Observed!$C$2:$C$3250,$C241)),AVERAGEIFS(Observed!Z$2:Z$3250,Observed!$A$2:$A$3250,$A241,Observed!$C$2:$C$3250,$C241),"")</f>
        <v/>
      </c>
      <c r="AA241" s="23" t="str">
        <f>IF(ISNUMBER(AVERAGEIFS(Observed!AA$2:AA$3250,Observed!$A$2:$A$3250,$A241,Observed!$C$2:$C$3250,$C241)),AVERAGEIFS(Observed!AA$2:AA$3250,Observed!$A$2:$A$3250,$A241,Observed!$C$2:$C$3250,$C241),"")</f>
        <v/>
      </c>
      <c r="AB241" s="23" t="str">
        <f>IF(ISNUMBER(AVERAGEIFS(Observed!AB$2:AB$3250,Observed!$A$2:$A$3250,$A241,Observed!$C$2:$C$3250,$C241)),AVERAGEIFS(Observed!AB$2:AB$3250,Observed!$A$2:$A$3250,$A241,Observed!$C$2:$C$3250,$C241),"")</f>
        <v/>
      </c>
      <c r="AC241" s="23" t="str">
        <f>IF(ISNUMBER(AVERAGEIFS(Observed!AC$2:AC$3250,Observed!$A$2:$A$3250,$A241,Observed!$C$2:$C$3250,$C241)),AVERAGEIFS(Observed!AC$2:AC$3250,Observed!$A$2:$A$3250,$A241,Observed!$C$2:$C$3250,$C241),"")</f>
        <v/>
      </c>
      <c r="AD241" s="23" t="str">
        <f>IF(ISNUMBER(AVERAGEIFS(Observed!AD$2:AD$3250,Observed!$A$2:$A$3250,$A241,Observed!$C$2:$C$3250,$C241)),AVERAGEIFS(Observed!AD$2:AD$3250,Observed!$A$2:$A$3250,$A241,Observed!$C$2:$C$3250,$C241),"")</f>
        <v/>
      </c>
      <c r="AE241" s="23" t="str">
        <f>IF(ISNUMBER(AVERAGEIFS(Observed!AE$2:AE$3250,Observed!$A$2:$A$3250,$A241,Observed!$C$2:$C$3250,$C241)),AVERAGEIFS(Observed!AE$2:AE$3250,Observed!$A$2:$A$3250,$A241,Observed!$C$2:$C$3250,$C241),"")</f>
        <v/>
      </c>
      <c r="AF241" s="23" t="str">
        <f>IF(ISNUMBER(AVERAGEIFS(Observed!AF$2:AF$3250,Observed!$A$2:$A$3250,$A241,Observed!$C$2:$C$3250,$C241)),AVERAGEIFS(Observed!AF$2:AF$3250,Observed!$A$2:$A$3250,$A241,Observed!$C$2:$C$3250,$C241),"")</f>
        <v/>
      </c>
      <c r="AG241" s="23" t="str">
        <f>IF(ISNUMBER(AVERAGEIFS(Observed!AG$2:AG$3250,Observed!$A$2:$A$3250,$A241,Observed!$C$2:$C$3250,$C241)),AVERAGEIFS(Observed!AG$2:AG$3250,Observed!$A$2:$A$3250,$A241,Observed!$C$2:$C$3250,$C241),"")</f>
        <v/>
      </c>
      <c r="AH241" s="24" t="str">
        <f>IF(ISNUMBER(AVERAGEIFS(Observed!AH$2:AH$3250,Observed!$A$2:$A$3250,$A241,Observed!$C$2:$C$3250,$C241)),AVERAGEIFS(Observed!AH$2:AH$3250,Observed!$A$2:$A$3250,$A241,Observed!$C$2:$C$3250,$C241),"")</f>
        <v/>
      </c>
      <c r="AI241" s="24" t="str">
        <f>IF(ISNUMBER(AVERAGEIFS(Observed!AI$2:AI$3250,Observed!$A$2:$A$3250,$A241,Observed!$C$2:$C$3250,$C241)),AVERAGEIFS(Observed!AI$2:AI$3250,Observed!$A$2:$A$3250,$A241,Observed!$C$2:$C$3250,$C241),"")</f>
        <v/>
      </c>
      <c r="AJ241" s="24" t="str">
        <f>IF(ISNUMBER(AVERAGEIFS(Observed!AJ$2:AJ$3250,Observed!$A$2:$A$3250,$A241,Observed!$C$2:$C$3250,$C241)),AVERAGEIFS(Observed!AJ$2:AJ$3250,Observed!$A$2:$A$3250,$A241,Observed!$C$2:$C$3250,$C241),"")</f>
        <v/>
      </c>
      <c r="AK241" s="23" t="str">
        <f>IF(ISNUMBER(AVERAGEIFS(Observed!AK$2:AK$3250,Observed!$A$2:$A$3250,$A241,Observed!$C$2:$C$3250,$C241)),AVERAGEIFS(Observed!AK$2:AK$3250,Observed!$A$2:$A$3250,$A241,Observed!$C$2:$C$3250,$C241),"")</f>
        <v/>
      </c>
      <c r="AL241" s="24" t="str">
        <f>IF(ISNUMBER(AVERAGEIFS(Observed!AL$2:AL$3250,Observed!$A$2:$A$3250,$A241,Observed!$C$2:$C$3250,$C241)),AVERAGEIFS(Observed!AL$2:AL$3250,Observed!$A$2:$A$3250,$A241,Observed!$C$2:$C$3250,$C241),"")</f>
        <v/>
      </c>
      <c r="AM241" s="24" t="str">
        <f>IF(ISNUMBER(AVERAGEIFS(Observed!AM$2:AM$3250,Observed!$A$2:$A$3250,$A241,Observed!$C$2:$C$3250,$C241)),AVERAGEIFS(Observed!AM$2:AM$3250,Observed!$A$2:$A$3250,$A241,Observed!$C$2:$C$3250,$C241),"")</f>
        <v/>
      </c>
      <c r="AN241" s="24" t="str">
        <f>IF(ISNUMBER(AVERAGEIFS(Observed!AN$2:AN$3250,Observed!$A$2:$A$3250,$A241,Observed!$C$2:$C$3250,$C241)),AVERAGEIFS(Observed!AN$2:AN$3250,Observed!$A$2:$A$3250,$A241,Observed!$C$2:$C$3250,$C241),"")</f>
        <v/>
      </c>
      <c r="AO241" s="24" t="str">
        <f>IF(ISNUMBER(AVERAGEIFS(Observed!AO$2:AO$3250,Observed!$A$2:$A$3250,$A241,Observed!$C$2:$C$3250,$C241)),AVERAGEIFS(Observed!AO$2:AO$3250,Observed!$A$2:$A$3250,$A241,Observed!$C$2:$C$3250,$C241),"")</f>
        <v/>
      </c>
      <c r="AP241" s="24" t="str">
        <f>IF(ISNUMBER(AVERAGEIFS(Observed!AP$2:AP$3250,Observed!$A$2:$A$3250,$A241,Observed!$C$2:$C$3250,$C241)),AVERAGEIFS(Observed!AP$2:AP$3250,Observed!$A$2:$A$3250,$A241,Observed!$C$2:$C$3250,$C241),"")</f>
        <v/>
      </c>
      <c r="AQ241" s="24" t="str">
        <f>IF(ISNUMBER(AVERAGEIFS(Observed!AQ$2:AQ$3250,Observed!$A$2:$A$3250,$A241,Observed!$C$2:$C$3250,$C241)),AVERAGEIFS(Observed!AQ$2:AQ$3250,Observed!$A$2:$A$3250,$A241,Observed!$C$2:$C$3250,$C241),"")</f>
        <v/>
      </c>
      <c r="AR241" s="24" t="str">
        <f>IF(ISNUMBER(AVERAGEIFS(Observed!AR$2:AR$3250,Observed!$A$2:$A$3250,$A241,Observed!$C$2:$C$3250,$C241)),AVERAGEIFS(Observed!AR$2:AR$3250,Observed!$A$2:$A$3250,$A241,Observed!$C$2:$C$3250,$C241),"")</f>
        <v/>
      </c>
      <c r="AS241" s="23" t="str">
        <f>IF(ISNUMBER(AVERAGEIFS(Observed!AS$2:AS$3250,Observed!$A$2:$A$3250,$A241,Observed!$C$2:$C$3250,$C241)),AVERAGEIFS(Observed!AS$2:AS$3250,Observed!$A$2:$A$3250,$A241,Observed!$C$2:$C$3250,$C241),"")</f>
        <v/>
      </c>
      <c r="AT241" s="24" t="str">
        <f>IF(ISNUMBER(AVERAGEIFS(Observed!AT$2:AT$3250,Observed!$A$2:$A$3250,$A241,Observed!$C$2:$C$3250,$C241)),AVERAGEIFS(Observed!AT$2:AT$3250,Observed!$A$2:$A$3250,$A241,Observed!$C$2:$C$3250,$C241),"")</f>
        <v/>
      </c>
      <c r="AU241" s="23" t="str">
        <f>IF(ISNUMBER(AVERAGEIFS(Observed!AU$2:AU$3250,Observed!$A$2:$A$3250,$A241,Observed!$C$2:$C$3250,$C241)),AVERAGEIFS(Observed!AU$2:AU$3250,Observed!$A$2:$A$3250,$A241,Observed!$C$2:$C$3250,$C241),"")</f>
        <v/>
      </c>
      <c r="AV241" s="23" t="str">
        <f>IF(ISNUMBER(AVERAGEIFS(Observed!AV$2:AV$3250,Observed!$A$2:$A$3250,$A241,Observed!$C$2:$C$3250,$C241)),AVERAGEIFS(Observed!AV$2:AV$3250,Observed!$A$2:$A$3250,$A241,Observed!$C$2:$C$3250,$C241),"")</f>
        <v/>
      </c>
      <c r="AW241" s="2">
        <f>COUNTIFS(Observed!$A$2:$A$3250,$A241,Observed!$C$2:$C$3250,$C241)</f>
        <v>3</v>
      </c>
      <c r="AX241" s="2">
        <f t="shared" si="3"/>
        <v>1</v>
      </c>
    </row>
    <row r="242" spans="1:50" x14ac:dyDescent="0.25">
      <c r="A242" s="4" t="s">
        <v>117</v>
      </c>
      <c r="B242" t="s">
        <v>24</v>
      </c>
      <c r="C242" s="3">
        <v>42353</v>
      </c>
      <c r="D242">
        <v>1</v>
      </c>
      <c r="E242">
        <v>0</v>
      </c>
      <c r="J242" s="2" t="s">
        <v>45</v>
      </c>
      <c r="K242" s="2" t="s">
        <v>22</v>
      </c>
      <c r="L242">
        <v>9</v>
      </c>
      <c r="M242" s="2" t="s">
        <v>116</v>
      </c>
      <c r="N242" s="22">
        <f>IF(ISNUMBER(AVERAGEIFS(Observed!N$2:N$3250,Observed!$A$2:$A$3250,$A242,Observed!$C$2:$C$3250,$C242)),AVERAGEIFS(Observed!N$2:N$3250,Observed!$A$2:$A$3250,$A242,Observed!$C$2:$C$3250,$C242),"")</f>
        <v>2473.3333333333335</v>
      </c>
      <c r="O242" s="23">
        <f>IF(ISNUMBER(AVERAGEIFS(Observed!O$2:O$3250,Observed!$A$2:$A$3250,$A242,Observed!$C$2:$C$3250,$C242)),AVERAGEIFS(Observed!O$2:O$3250,Observed!$A$2:$A$3250,$A242,Observed!$C$2:$C$3250,$C242),"")</f>
        <v>247.33333333333334</v>
      </c>
      <c r="P242" s="23" t="str">
        <f>IF(ISNUMBER(AVERAGEIFS(Observed!P$2:P$3250,Observed!$A$2:$A$3250,$A242,Observed!$C$2:$C$3250,$C242)),AVERAGEIFS(Observed!P$2:P$3250,Observed!$A$2:$A$3250,$A242,Observed!$C$2:$C$3250,$C242),"")</f>
        <v/>
      </c>
      <c r="Q242" s="23" t="str">
        <f>IF(ISNUMBER(AVERAGEIFS(Observed!Q$2:Q$3250,Observed!$A$2:$A$3250,$A242,Observed!$C$2:$C$3250,$C242)),AVERAGEIFS(Observed!Q$2:Q$3250,Observed!$A$2:$A$3250,$A242,Observed!$C$2:$C$3250,$C242),"")</f>
        <v/>
      </c>
      <c r="R242" s="23" t="str">
        <f>IF(ISNUMBER(AVERAGEIFS(Observed!R$2:R$3250,Observed!$A$2:$A$3250,$A242,Observed!$C$2:$C$3250,$C242)),AVERAGEIFS(Observed!R$2:R$3250,Observed!$A$2:$A$3250,$A242,Observed!$C$2:$C$3250,$C242),"")</f>
        <v/>
      </c>
      <c r="S242" s="24" t="str">
        <f>IF(ISNUMBER(AVERAGEIFS(Observed!S$2:S$3250,Observed!$A$2:$A$3250,$A242,Observed!$C$2:$C$3250,$C242)),AVERAGEIFS(Observed!S$2:S$3250,Observed!$A$2:$A$3250,$A242,Observed!$C$2:$C$3250,$C242),"")</f>
        <v/>
      </c>
      <c r="T242" s="24" t="str">
        <f>IF(ISNUMBER(AVERAGEIFS(Observed!T$2:T$3250,Observed!$A$2:$A$3250,$A242,Observed!$C$2:$C$3250,$C242)),AVERAGEIFS(Observed!T$2:T$3250,Observed!$A$2:$A$3250,$A242,Observed!$C$2:$C$3250,$C242),"")</f>
        <v/>
      </c>
      <c r="U242" s="24" t="str">
        <f>IF(ISNUMBER(AVERAGEIFS(Observed!U$2:U$3250,Observed!$A$2:$A$3250,$A242,Observed!$C$2:$C$3250,$C242)),AVERAGEIFS(Observed!U$2:U$3250,Observed!$A$2:$A$3250,$A242,Observed!$C$2:$C$3250,$C242),"")</f>
        <v/>
      </c>
      <c r="V242" s="23" t="str">
        <f>IF(ISNUMBER(AVERAGEIFS(Observed!V$2:V$3250,Observed!$A$2:$A$3250,$A242,Observed!$C$2:$C$3250,$C242)),AVERAGEIFS(Observed!V$2:V$3250,Observed!$A$2:$A$3250,$A242,Observed!$C$2:$C$3250,$C242),"")</f>
        <v/>
      </c>
      <c r="W242" s="25" t="str">
        <f>IF(ISNUMBER(AVERAGEIFS(Observed!W$2:W$3250,Observed!$A$2:$A$3250,$A242,Observed!$C$2:$C$3250,$C242)),AVERAGEIFS(Observed!W$2:W$3250,Observed!$A$2:$A$3250,$A242,Observed!$C$2:$C$3250,$C242),"")</f>
        <v/>
      </c>
      <c r="X242" s="25" t="str">
        <f>IF(ISNUMBER(AVERAGEIFS(Observed!X$2:X$3250,Observed!$A$2:$A$3250,$A242,Observed!$C$2:$C$3250,$C242)),AVERAGEIFS(Observed!X$2:X$3250,Observed!$A$2:$A$3250,$A242,Observed!$C$2:$C$3250,$C242),"")</f>
        <v/>
      </c>
      <c r="Y242" s="23" t="str">
        <f>IF(ISNUMBER(AVERAGEIFS(Observed!Y$2:Y$3250,Observed!$A$2:$A$3250,$A242,Observed!$C$2:$C$3250,$C242)),AVERAGEIFS(Observed!Y$2:Y$3250,Observed!$A$2:$A$3250,$A242,Observed!$C$2:$C$3250,$C242),"")</f>
        <v/>
      </c>
      <c r="Z242" s="23" t="str">
        <f>IF(ISNUMBER(AVERAGEIFS(Observed!Z$2:Z$3250,Observed!$A$2:$A$3250,$A242,Observed!$C$2:$C$3250,$C242)),AVERAGEIFS(Observed!Z$2:Z$3250,Observed!$A$2:$A$3250,$A242,Observed!$C$2:$C$3250,$C242),"")</f>
        <v/>
      </c>
      <c r="AA242" s="23" t="str">
        <f>IF(ISNUMBER(AVERAGEIFS(Observed!AA$2:AA$3250,Observed!$A$2:$A$3250,$A242,Observed!$C$2:$C$3250,$C242)),AVERAGEIFS(Observed!AA$2:AA$3250,Observed!$A$2:$A$3250,$A242,Observed!$C$2:$C$3250,$C242),"")</f>
        <v/>
      </c>
      <c r="AB242" s="23" t="str">
        <f>IF(ISNUMBER(AVERAGEIFS(Observed!AB$2:AB$3250,Observed!$A$2:$A$3250,$A242,Observed!$C$2:$C$3250,$C242)),AVERAGEIFS(Observed!AB$2:AB$3250,Observed!$A$2:$A$3250,$A242,Observed!$C$2:$C$3250,$C242),"")</f>
        <v/>
      </c>
      <c r="AC242" s="23" t="str">
        <f>IF(ISNUMBER(AVERAGEIFS(Observed!AC$2:AC$3250,Observed!$A$2:$A$3250,$A242,Observed!$C$2:$C$3250,$C242)),AVERAGEIFS(Observed!AC$2:AC$3250,Observed!$A$2:$A$3250,$A242,Observed!$C$2:$C$3250,$C242),"")</f>
        <v/>
      </c>
      <c r="AD242" s="23" t="str">
        <f>IF(ISNUMBER(AVERAGEIFS(Observed!AD$2:AD$3250,Observed!$A$2:$A$3250,$A242,Observed!$C$2:$C$3250,$C242)),AVERAGEIFS(Observed!AD$2:AD$3250,Observed!$A$2:$A$3250,$A242,Observed!$C$2:$C$3250,$C242),"")</f>
        <v/>
      </c>
      <c r="AE242" s="23" t="str">
        <f>IF(ISNUMBER(AVERAGEIFS(Observed!AE$2:AE$3250,Observed!$A$2:$A$3250,$A242,Observed!$C$2:$C$3250,$C242)),AVERAGEIFS(Observed!AE$2:AE$3250,Observed!$A$2:$A$3250,$A242,Observed!$C$2:$C$3250,$C242),"")</f>
        <v/>
      </c>
      <c r="AF242" s="23" t="str">
        <f>IF(ISNUMBER(AVERAGEIFS(Observed!AF$2:AF$3250,Observed!$A$2:$A$3250,$A242,Observed!$C$2:$C$3250,$C242)),AVERAGEIFS(Observed!AF$2:AF$3250,Observed!$A$2:$A$3250,$A242,Observed!$C$2:$C$3250,$C242),"")</f>
        <v/>
      </c>
      <c r="AG242" s="23" t="str">
        <f>IF(ISNUMBER(AVERAGEIFS(Observed!AG$2:AG$3250,Observed!$A$2:$A$3250,$A242,Observed!$C$2:$C$3250,$C242)),AVERAGEIFS(Observed!AG$2:AG$3250,Observed!$A$2:$A$3250,$A242,Observed!$C$2:$C$3250,$C242),"")</f>
        <v/>
      </c>
      <c r="AH242" s="24" t="str">
        <f>IF(ISNUMBER(AVERAGEIFS(Observed!AH$2:AH$3250,Observed!$A$2:$A$3250,$A242,Observed!$C$2:$C$3250,$C242)),AVERAGEIFS(Observed!AH$2:AH$3250,Observed!$A$2:$A$3250,$A242,Observed!$C$2:$C$3250,$C242),"")</f>
        <v/>
      </c>
      <c r="AI242" s="24" t="str">
        <f>IF(ISNUMBER(AVERAGEIFS(Observed!AI$2:AI$3250,Observed!$A$2:$A$3250,$A242,Observed!$C$2:$C$3250,$C242)),AVERAGEIFS(Observed!AI$2:AI$3250,Observed!$A$2:$A$3250,$A242,Observed!$C$2:$C$3250,$C242),"")</f>
        <v/>
      </c>
      <c r="AJ242" s="24" t="str">
        <f>IF(ISNUMBER(AVERAGEIFS(Observed!AJ$2:AJ$3250,Observed!$A$2:$A$3250,$A242,Observed!$C$2:$C$3250,$C242)),AVERAGEIFS(Observed!AJ$2:AJ$3250,Observed!$A$2:$A$3250,$A242,Observed!$C$2:$C$3250,$C242),"")</f>
        <v/>
      </c>
      <c r="AK242" s="23" t="str">
        <f>IF(ISNUMBER(AVERAGEIFS(Observed!AK$2:AK$3250,Observed!$A$2:$A$3250,$A242,Observed!$C$2:$C$3250,$C242)),AVERAGEIFS(Observed!AK$2:AK$3250,Observed!$A$2:$A$3250,$A242,Observed!$C$2:$C$3250,$C242),"")</f>
        <v/>
      </c>
      <c r="AL242" s="24" t="str">
        <f>IF(ISNUMBER(AVERAGEIFS(Observed!AL$2:AL$3250,Observed!$A$2:$A$3250,$A242,Observed!$C$2:$C$3250,$C242)),AVERAGEIFS(Observed!AL$2:AL$3250,Observed!$A$2:$A$3250,$A242,Observed!$C$2:$C$3250,$C242),"")</f>
        <v/>
      </c>
      <c r="AM242" s="24" t="str">
        <f>IF(ISNUMBER(AVERAGEIFS(Observed!AM$2:AM$3250,Observed!$A$2:$A$3250,$A242,Observed!$C$2:$C$3250,$C242)),AVERAGEIFS(Observed!AM$2:AM$3250,Observed!$A$2:$A$3250,$A242,Observed!$C$2:$C$3250,$C242),"")</f>
        <v/>
      </c>
      <c r="AN242" s="24" t="str">
        <f>IF(ISNUMBER(AVERAGEIFS(Observed!AN$2:AN$3250,Observed!$A$2:$A$3250,$A242,Observed!$C$2:$C$3250,$C242)),AVERAGEIFS(Observed!AN$2:AN$3250,Observed!$A$2:$A$3250,$A242,Observed!$C$2:$C$3250,$C242),"")</f>
        <v/>
      </c>
      <c r="AO242" s="24" t="str">
        <f>IF(ISNUMBER(AVERAGEIFS(Observed!AO$2:AO$3250,Observed!$A$2:$A$3250,$A242,Observed!$C$2:$C$3250,$C242)),AVERAGEIFS(Observed!AO$2:AO$3250,Observed!$A$2:$A$3250,$A242,Observed!$C$2:$C$3250,$C242),"")</f>
        <v/>
      </c>
      <c r="AP242" s="24" t="str">
        <f>IF(ISNUMBER(AVERAGEIFS(Observed!AP$2:AP$3250,Observed!$A$2:$A$3250,$A242,Observed!$C$2:$C$3250,$C242)),AVERAGEIFS(Observed!AP$2:AP$3250,Observed!$A$2:$A$3250,$A242,Observed!$C$2:$C$3250,$C242),"")</f>
        <v/>
      </c>
      <c r="AQ242" s="24" t="str">
        <f>IF(ISNUMBER(AVERAGEIFS(Observed!AQ$2:AQ$3250,Observed!$A$2:$A$3250,$A242,Observed!$C$2:$C$3250,$C242)),AVERAGEIFS(Observed!AQ$2:AQ$3250,Observed!$A$2:$A$3250,$A242,Observed!$C$2:$C$3250,$C242),"")</f>
        <v/>
      </c>
      <c r="AR242" s="24" t="str">
        <f>IF(ISNUMBER(AVERAGEIFS(Observed!AR$2:AR$3250,Observed!$A$2:$A$3250,$A242,Observed!$C$2:$C$3250,$C242)),AVERAGEIFS(Observed!AR$2:AR$3250,Observed!$A$2:$A$3250,$A242,Observed!$C$2:$C$3250,$C242),"")</f>
        <v/>
      </c>
      <c r="AS242" s="23" t="str">
        <f>IF(ISNUMBER(AVERAGEIFS(Observed!AS$2:AS$3250,Observed!$A$2:$A$3250,$A242,Observed!$C$2:$C$3250,$C242)),AVERAGEIFS(Observed!AS$2:AS$3250,Observed!$A$2:$A$3250,$A242,Observed!$C$2:$C$3250,$C242),"")</f>
        <v/>
      </c>
      <c r="AT242" s="24" t="str">
        <f>IF(ISNUMBER(AVERAGEIFS(Observed!AT$2:AT$3250,Observed!$A$2:$A$3250,$A242,Observed!$C$2:$C$3250,$C242)),AVERAGEIFS(Observed!AT$2:AT$3250,Observed!$A$2:$A$3250,$A242,Observed!$C$2:$C$3250,$C242),"")</f>
        <v/>
      </c>
      <c r="AU242" s="23" t="str">
        <f>IF(ISNUMBER(AVERAGEIFS(Observed!AU$2:AU$3250,Observed!$A$2:$A$3250,$A242,Observed!$C$2:$C$3250,$C242)),AVERAGEIFS(Observed!AU$2:AU$3250,Observed!$A$2:$A$3250,$A242,Observed!$C$2:$C$3250,$C242),"")</f>
        <v/>
      </c>
      <c r="AV242" s="23" t="str">
        <f>IF(ISNUMBER(AVERAGEIFS(Observed!AV$2:AV$3250,Observed!$A$2:$A$3250,$A242,Observed!$C$2:$C$3250,$C242)),AVERAGEIFS(Observed!AV$2:AV$3250,Observed!$A$2:$A$3250,$A242,Observed!$C$2:$C$3250,$C242),"")</f>
        <v/>
      </c>
      <c r="AW242" s="2">
        <f>COUNTIFS(Observed!$A$2:$A$3250,$A242,Observed!$C$2:$C$3250,$C242)</f>
        <v>3</v>
      </c>
      <c r="AX242" s="2">
        <f t="shared" si="3"/>
        <v>1</v>
      </c>
    </row>
    <row r="243" spans="1:50" x14ac:dyDescent="0.25">
      <c r="A243" s="4" t="s">
        <v>118</v>
      </c>
      <c r="B243" t="s">
        <v>24</v>
      </c>
      <c r="C243" s="3">
        <v>42353</v>
      </c>
      <c r="D243">
        <v>1</v>
      </c>
      <c r="E243">
        <v>50</v>
      </c>
      <c r="J243" s="2" t="s">
        <v>45</v>
      </c>
      <c r="K243" s="2" t="s">
        <v>22</v>
      </c>
      <c r="L243">
        <v>9</v>
      </c>
      <c r="M243" s="2" t="s">
        <v>116</v>
      </c>
      <c r="N243" s="22">
        <f>IF(ISNUMBER(AVERAGEIFS(Observed!N$2:N$3250,Observed!$A$2:$A$3250,$A243,Observed!$C$2:$C$3250,$C243)),AVERAGEIFS(Observed!N$2:N$3250,Observed!$A$2:$A$3250,$A243,Observed!$C$2:$C$3250,$C243),"")</f>
        <v>2514.6666666666665</v>
      </c>
      <c r="O243" s="23">
        <f>IF(ISNUMBER(AVERAGEIFS(Observed!O$2:O$3250,Observed!$A$2:$A$3250,$A243,Observed!$C$2:$C$3250,$C243)),AVERAGEIFS(Observed!O$2:O$3250,Observed!$A$2:$A$3250,$A243,Observed!$C$2:$C$3250,$C243),"")</f>
        <v>251.46666666666667</v>
      </c>
      <c r="P243" s="23" t="str">
        <f>IF(ISNUMBER(AVERAGEIFS(Observed!P$2:P$3250,Observed!$A$2:$A$3250,$A243,Observed!$C$2:$C$3250,$C243)),AVERAGEIFS(Observed!P$2:P$3250,Observed!$A$2:$A$3250,$A243,Observed!$C$2:$C$3250,$C243),"")</f>
        <v/>
      </c>
      <c r="Q243" s="23" t="str">
        <f>IF(ISNUMBER(AVERAGEIFS(Observed!Q$2:Q$3250,Observed!$A$2:$A$3250,$A243,Observed!$C$2:$C$3250,$C243)),AVERAGEIFS(Observed!Q$2:Q$3250,Observed!$A$2:$A$3250,$A243,Observed!$C$2:$C$3250,$C243),"")</f>
        <v/>
      </c>
      <c r="R243" s="23" t="str">
        <f>IF(ISNUMBER(AVERAGEIFS(Observed!R$2:R$3250,Observed!$A$2:$A$3250,$A243,Observed!$C$2:$C$3250,$C243)),AVERAGEIFS(Observed!R$2:R$3250,Observed!$A$2:$A$3250,$A243,Observed!$C$2:$C$3250,$C243),"")</f>
        <v/>
      </c>
      <c r="S243" s="24" t="str">
        <f>IF(ISNUMBER(AVERAGEIFS(Observed!S$2:S$3250,Observed!$A$2:$A$3250,$A243,Observed!$C$2:$C$3250,$C243)),AVERAGEIFS(Observed!S$2:S$3250,Observed!$A$2:$A$3250,$A243,Observed!$C$2:$C$3250,$C243),"")</f>
        <v/>
      </c>
      <c r="T243" s="24" t="str">
        <f>IF(ISNUMBER(AVERAGEIFS(Observed!T$2:T$3250,Observed!$A$2:$A$3250,$A243,Observed!$C$2:$C$3250,$C243)),AVERAGEIFS(Observed!T$2:T$3250,Observed!$A$2:$A$3250,$A243,Observed!$C$2:$C$3250,$C243),"")</f>
        <v/>
      </c>
      <c r="U243" s="24" t="str">
        <f>IF(ISNUMBER(AVERAGEIFS(Observed!U$2:U$3250,Observed!$A$2:$A$3250,$A243,Observed!$C$2:$C$3250,$C243)),AVERAGEIFS(Observed!U$2:U$3250,Observed!$A$2:$A$3250,$A243,Observed!$C$2:$C$3250,$C243),"")</f>
        <v/>
      </c>
      <c r="V243" s="23" t="str">
        <f>IF(ISNUMBER(AVERAGEIFS(Observed!V$2:V$3250,Observed!$A$2:$A$3250,$A243,Observed!$C$2:$C$3250,$C243)),AVERAGEIFS(Observed!V$2:V$3250,Observed!$A$2:$A$3250,$A243,Observed!$C$2:$C$3250,$C243),"")</f>
        <v/>
      </c>
      <c r="W243" s="25" t="str">
        <f>IF(ISNUMBER(AVERAGEIFS(Observed!W$2:W$3250,Observed!$A$2:$A$3250,$A243,Observed!$C$2:$C$3250,$C243)),AVERAGEIFS(Observed!W$2:W$3250,Observed!$A$2:$A$3250,$A243,Observed!$C$2:$C$3250,$C243),"")</f>
        <v/>
      </c>
      <c r="X243" s="25" t="str">
        <f>IF(ISNUMBER(AVERAGEIFS(Observed!X$2:X$3250,Observed!$A$2:$A$3250,$A243,Observed!$C$2:$C$3250,$C243)),AVERAGEIFS(Observed!X$2:X$3250,Observed!$A$2:$A$3250,$A243,Observed!$C$2:$C$3250,$C243),"")</f>
        <v/>
      </c>
      <c r="Y243" s="23" t="str">
        <f>IF(ISNUMBER(AVERAGEIFS(Observed!Y$2:Y$3250,Observed!$A$2:$A$3250,$A243,Observed!$C$2:$C$3250,$C243)),AVERAGEIFS(Observed!Y$2:Y$3250,Observed!$A$2:$A$3250,$A243,Observed!$C$2:$C$3250,$C243),"")</f>
        <v/>
      </c>
      <c r="Z243" s="23" t="str">
        <f>IF(ISNUMBER(AVERAGEIFS(Observed!Z$2:Z$3250,Observed!$A$2:$A$3250,$A243,Observed!$C$2:$C$3250,$C243)),AVERAGEIFS(Observed!Z$2:Z$3250,Observed!$A$2:$A$3250,$A243,Observed!$C$2:$C$3250,$C243),"")</f>
        <v/>
      </c>
      <c r="AA243" s="23" t="str">
        <f>IF(ISNUMBER(AVERAGEIFS(Observed!AA$2:AA$3250,Observed!$A$2:$A$3250,$A243,Observed!$C$2:$C$3250,$C243)),AVERAGEIFS(Observed!AA$2:AA$3250,Observed!$A$2:$A$3250,$A243,Observed!$C$2:$C$3250,$C243),"")</f>
        <v/>
      </c>
      <c r="AB243" s="23" t="str">
        <f>IF(ISNUMBER(AVERAGEIFS(Observed!AB$2:AB$3250,Observed!$A$2:$A$3250,$A243,Observed!$C$2:$C$3250,$C243)),AVERAGEIFS(Observed!AB$2:AB$3250,Observed!$A$2:$A$3250,$A243,Observed!$C$2:$C$3250,$C243),"")</f>
        <v/>
      </c>
      <c r="AC243" s="23" t="str">
        <f>IF(ISNUMBER(AVERAGEIFS(Observed!AC$2:AC$3250,Observed!$A$2:$A$3250,$A243,Observed!$C$2:$C$3250,$C243)),AVERAGEIFS(Observed!AC$2:AC$3250,Observed!$A$2:$A$3250,$A243,Observed!$C$2:$C$3250,$C243),"")</f>
        <v/>
      </c>
      <c r="AD243" s="23" t="str">
        <f>IF(ISNUMBER(AVERAGEIFS(Observed!AD$2:AD$3250,Observed!$A$2:$A$3250,$A243,Observed!$C$2:$C$3250,$C243)),AVERAGEIFS(Observed!AD$2:AD$3250,Observed!$A$2:$A$3250,$A243,Observed!$C$2:$C$3250,$C243),"")</f>
        <v/>
      </c>
      <c r="AE243" s="23" t="str">
        <f>IF(ISNUMBER(AVERAGEIFS(Observed!AE$2:AE$3250,Observed!$A$2:$A$3250,$A243,Observed!$C$2:$C$3250,$C243)),AVERAGEIFS(Observed!AE$2:AE$3250,Observed!$A$2:$A$3250,$A243,Observed!$C$2:$C$3250,$C243),"")</f>
        <v/>
      </c>
      <c r="AF243" s="23" t="str">
        <f>IF(ISNUMBER(AVERAGEIFS(Observed!AF$2:AF$3250,Observed!$A$2:$A$3250,$A243,Observed!$C$2:$C$3250,$C243)),AVERAGEIFS(Observed!AF$2:AF$3250,Observed!$A$2:$A$3250,$A243,Observed!$C$2:$C$3250,$C243),"")</f>
        <v/>
      </c>
      <c r="AG243" s="23" t="str">
        <f>IF(ISNUMBER(AVERAGEIFS(Observed!AG$2:AG$3250,Observed!$A$2:$A$3250,$A243,Observed!$C$2:$C$3250,$C243)),AVERAGEIFS(Observed!AG$2:AG$3250,Observed!$A$2:$A$3250,$A243,Observed!$C$2:$C$3250,$C243),"")</f>
        <v/>
      </c>
      <c r="AH243" s="24" t="str">
        <f>IF(ISNUMBER(AVERAGEIFS(Observed!AH$2:AH$3250,Observed!$A$2:$A$3250,$A243,Observed!$C$2:$C$3250,$C243)),AVERAGEIFS(Observed!AH$2:AH$3250,Observed!$A$2:$A$3250,$A243,Observed!$C$2:$C$3250,$C243),"")</f>
        <v/>
      </c>
      <c r="AI243" s="24" t="str">
        <f>IF(ISNUMBER(AVERAGEIFS(Observed!AI$2:AI$3250,Observed!$A$2:$A$3250,$A243,Observed!$C$2:$C$3250,$C243)),AVERAGEIFS(Observed!AI$2:AI$3250,Observed!$A$2:$A$3250,$A243,Observed!$C$2:$C$3250,$C243),"")</f>
        <v/>
      </c>
      <c r="AJ243" s="24" t="str">
        <f>IF(ISNUMBER(AVERAGEIFS(Observed!AJ$2:AJ$3250,Observed!$A$2:$A$3250,$A243,Observed!$C$2:$C$3250,$C243)),AVERAGEIFS(Observed!AJ$2:AJ$3250,Observed!$A$2:$A$3250,$A243,Observed!$C$2:$C$3250,$C243),"")</f>
        <v/>
      </c>
      <c r="AK243" s="23" t="str">
        <f>IF(ISNUMBER(AVERAGEIFS(Observed!AK$2:AK$3250,Observed!$A$2:$A$3250,$A243,Observed!$C$2:$C$3250,$C243)),AVERAGEIFS(Observed!AK$2:AK$3250,Observed!$A$2:$A$3250,$A243,Observed!$C$2:$C$3250,$C243),"")</f>
        <v/>
      </c>
      <c r="AL243" s="24" t="str">
        <f>IF(ISNUMBER(AVERAGEIFS(Observed!AL$2:AL$3250,Observed!$A$2:$A$3250,$A243,Observed!$C$2:$C$3250,$C243)),AVERAGEIFS(Observed!AL$2:AL$3250,Observed!$A$2:$A$3250,$A243,Observed!$C$2:$C$3250,$C243),"")</f>
        <v/>
      </c>
      <c r="AM243" s="24" t="str">
        <f>IF(ISNUMBER(AVERAGEIFS(Observed!AM$2:AM$3250,Observed!$A$2:$A$3250,$A243,Observed!$C$2:$C$3250,$C243)),AVERAGEIFS(Observed!AM$2:AM$3250,Observed!$A$2:$A$3250,$A243,Observed!$C$2:$C$3250,$C243),"")</f>
        <v/>
      </c>
      <c r="AN243" s="24" t="str">
        <f>IF(ISNUMBER(AVERAGEIFS(Observed!AN$2:AN$3250,Observed!$A$2:$A$3250,$A243,Observed!$C$2:$C$3250,$C243)),AVERAGEIFS(Observed!AN$2:AN$3250,Observed!$A$2:$A$3250,$A243,Observed!$C$2:$C$3250,$C243),"")</f>
        <v/>
      </c>
      <c r="AO243" s="24" t="str">
        <f>IF(ISNUMBER(AVERAGEIFS(Observed!AO$2:AO$3250,Observed!$A$2:$A$3250,$A243,Observed!$C$2:$C$3250,$C243)),AVERAGEIFS(Observed!AO$2:AO$3250,Observed!$A$2:$A$3250,$A243,Observed!$C$2:$C$3250,$C243),"")</f>
        <v/>
      </c>
      <c r="AP243" s="24" t="str">
        <f>IF(ISNUMBER(AVERAGEIFS(Observed!AP$2:AP$3250,Observed!$A$2:$A$3250,$A243,Observed!$C$2:$C$3250,$C243)),AVERAGEIFS(Observed!AP$2:AP$3250,Observed!$A$2:$A$3250,$A243,Observed!$C$2:$C$3250,$C243),"")</f>
        <v/>
      </c>
      <c r="AQ243" s="24" t="str">
        <f>IF(ISNUMBER(AVERAGEIFS(Observed!AQ$2:AQ$3250,Observed!$A$2:$A$3250,$A243,Observed!$C$2:$C$3250,$C243)),AVERAGEIFS(Observed!AQ$2:AQ$3250,Observed!$A$2:$A$3250,$A243,Observed!$C$2:$C$3250,$C243),"")</f>
        <v/>
      </c>
      <c r="AR243" s="24" t="str">
        <f>IF(ISNUMBER(AVERAGEIFS(Observed!AR$2:AR$3250,Observed!$A$2:$A$3250,$A243,Observed!$C$2:$C$3250,$C243)),AVERAGEIFS(Observed!AR$2:AR$3250,Observed!$A$2:$A$3250,$A243,Observed!$C$2:$C$3250,$C243),"")</f>
        <v/>
      </c>
      <c r="AS243" s="23" t="str">
        <f>IF(ISNUMBER(AVERAGEIFS(Observed!AS$2:AS$3250,Observed!$A$2:$A$3250,$A243,Observed!$C$2:$C$3250,$C243)),AVERAGEIFS(Observed!AS$2:AS$3250,Observed!$A$2:$A$3250,$A243,Observed!$C$2:$C$3250,$C243),"")</f>
        <v/>
      </c>
      <c r="AT243" s="24" t="str">
        <f>IF(ISNUMBER(AVERAGEIFS(Observed!AT$2:AT$3250,Observed!$A$2:$A$3250,$A243,Observed!$C$2:$C$3250,$C243)),AVERAGEIFS(Observed!AT$2:AT$3250,Observed!$A$2:$A$3250,$A243,Observed!$C$2:$C$3250,$C243),"")</f>
        <v/>
      </c>
      <c r="AU243" s="23" t="str">
        <f>IF(ISNUMBER(AVERAGEIFS(Observed!AU$2:AU$3250,Observed!$A$2:$A$3250,$A243,Observed!$C$2:$C$3250,$C243)),AVERAGEIFS(Observed!AU$2:AU$3250,Observed!$A$2:$A$3250,$A243,Observed!$C$2:$C$3250,$C243),"")</f>
        <v/>
      </c>
      <c r="AV243" s="23" t="str">
        <f>IF(ISNUMBER(AVERAGEIFS(Observed!AV$2:AV$3250,Observed!$A$2:$A$3250,$A243,Observed!$C$2:$C$3250,$C243)),AVERAGEIFS(Observed!AV$2:AV$3250,Observed!$A$2:$A$3250,$A243,Observed!$C$2:$C$3250,$C243),"")</f>
        <v/>
      </c>
      <c r="AW243" s="2">
        <f>COUNTIFS(Observed!$A$2:$A$3250,$A243,Observed!$C$2:$C$3250,$C243)</f>
        <v>3</v>
      </c>
      <c r="AX243" s="2">
        <f t="shared" si="3"/>
        <v>1</v>
      </c>
    </row>
    <row r="244" spans="1:50" x14ac:dyDescent="0.25">
      <c r="A244" s="4" t="s">
        <v>119</v>
      </c>
      <c r="B244" t="s">
        <v>24</v>
      </c>
      <c r="C244" s="3">
        <v>42353</v>
      </c>
      <c r="D244">
        <v>1</v>
      </c>
      <c r="E244">
        <v>100</v>
      </c>
      <c r="J244" s="2" t="s">
        <v>45</v>
      </c>
      <c r="K244" s="2" t="s">
        <v>22</v>
      </c>
      <c r="L244">
        <v>9</v>
      </c>
      <c r="M244" s="2" t="s">
        <v>116</v>
      </c>
      <c r="N244" s="22">
        <f>IF(ISNUMBER(AVERAGEIFS(Observed!N$2:N$3250,Observed!$A$2:$A$3250,$A244,Observed!$C$2:$C$3250,$C244)),AVERAGEIFS(Observed!N$2:N$3250,Observed!$A$2:$A$3250,$A244,Observed!$C$2:$C$3250,$C244),"")</f>
        <v>2696</v>
      </c>
      <c r="O244" s="23">
        <f>IF(ISNUMBER(AVERAGEIFS(Observed!O$2:O$3250,Observed!$A$2:$A$3250,$A244,Observed!$C$2:$C$3250,$C244)),AVERAGEIFS(Observed!O$2:O$3250,Observed!$A$2:$A$3250,$A244,Observed!$C$2:$C$3250,$C244),"")</f>
        <v>269.59999999999997</v>
      </c>
      <c r="P244" s="23" t="str">
        <f>IF(ISNUMBER(AVERAGEIFS(Observed!P$2:P$3250,Observed!$A$2:$A$3250,$A244,Observed!$C$2:$C$3250,$C244)),AVERAGEIFS(Observed!P$2:P$3250,Observed!$A$2:$A$3250,$A244,Observed!$C$2:$C$3250,$C244),"")</f>
        <v/>
      </c>
      <c r="Q244" s="23" t="str">
        <f>IF(ISNUMBER(AVERAGEIFS(Observed!Q$2:Q$3250,Observed!$A$2:$A$3250,$A244,Observed!$C$2:$C$3250,$C244)),AVERAGEIFS(Observed!Q$2:Q$3250,Observed!$A$2:$A$3250,$A244,Observed!$C$2:$C$3250,$C244),"")</f>
        <v/>
      </c>
      <c r="R244" s="23" t="str">
        <f>IF(ISNUMBER(AVERAGEIFS(Observed!R$2:R$3250,Observed!$A$2:$A$3250,$A244,Observed!$C$2:$C$3250,$C244)),AVERAGEIFS(Observed!R$2:R$3250,Observed!$A$2:$A$3250,$A244,Observed!$C$2:$C$3250,$C244),"")</f>
        <v/>
      </c>
      <c r="S244" s="24" t="str">
        <f>IF(ISNUMBER(AVERAGEIFS(Observed!S$2:S$3250,Observed!$A$2:$A$3250,$A244,Observed!$C$2:$C$3250,$C244)),AVERAGEIFS(Observed!S$2:S$3250,Observed!$A$2:$A$3250,$A244,Observed!$C$2:$C$3250,$C244),"")</f>
        <v/>
      </c>
      <c r="T244" s="24" t="str">
        <f>IF(ISNUMBER(AVERAGEIFS(Observed!T$2:T$3250,Observed!$A$2:$A$3250,$A244,Observed!$C$2:$C$3250,$C244)),AVERAGEIFS(Observed!T$2:T$3250,Observed!$A$2:$A$3250,$A244,Observed!$C$2:$C$3250,$C244),"")</f>
        <v/>
      </c>
      <c r="U244" s="24" t="str">
        <f>IF(ISNUMBER(AVERAGEIFS(Observed!U$2:U$3250,Observed!$A$2:$A$3250,$A244,Observed!$C$2:$C$3250,$C244)),AVERAGEIFS(Observed!U$2:U$3250,Observed!$A$2:$A$3250,$A244,Observed!$C$2:$C$3250,$C244),"")</f>
        <v/>
      </c>
      <c r="V244" s="23" t="str">
        <f>IF(ISNUMBER(AVERAGEIFS(Observed!V$2:V$3250,Observed!$A$2:$A$3250,$A244,Observed!$C$2:$C$3250,$C244)),AVERAGEIFS(Observed!V$2:V$3250,Observed!$A$2:$A$3250,$A244,Observed!$C$2:$C$3250,$C244),"")</f>
        <v/>
      </c>
      <c r="W244" s="25" t="str">
        <f>IF(ISNUMBER(AVERAGEIFS(Observed!W$2:W$3250,Observed!$A$2:$A$3250,$A244,Observed!$C$2:$C$3250,$C244)),AVERAGEIFS(Observed!W$2:W$3250,Observed!$A$2:$A$3250,$A244,Observed!$C$2:$C$3250,$C244),"")</f>
        <v/>
      </c>
      <c r="X244" s="25" t="str">
        <f>IF(ISNUMBER(AVERAGEIFS(Observed!X$2:X$3250,Observed!$A$2:$A$3250,$A244,Observed!$C$2:$C$3250,$C244)),AVERAGEIFS(Observed!X$2:X$3250,Observed!$A$2:$A$3250,$A244,Observed!$C$2:$C$3250,$C244),"")</f>
        <v/>
      </c>
      <c r="Y244" s="23" t="str">
        <f>IF(ISNUMBER(AVERAGEIFS(Observed!Y$2:Y$3250,Observed!$A$2:$A$3250,$A244,Observed!$C$2:$C$3250,$C244)),AVERAGEIFS(Observed!Y$2:Y$3250,Observed!$A$2:$A$3250,$A244,Observed!$C$2:$C$3250,$C244),"")</f>
        <v/>
      </c>
      <c r="Z244" s="23" t="str">
        <f>IF(ISNUMBER(AVERAGEIFS(Observed!Z$2:Z$3250,Observed!$A$2:$A$3250,$A244,Observed!$C$2:$C$3250,$C244)),AVERAGEIFS(Observed!Z$2:Z$3250,Observed!$A$2:$A$3250,$A244,Observed!$C$2:$C$3250,$C244),"")</f>
        <v/>
      </c>
      <c r="AA244" s="23" t="str">
        <f>IF(ISNUMBER(AVERAGEIFS(Observed!AA$2:AA$3250,Observed!$A$2:$A$3250,$A244,Observed!$C$2:$C$3250,$C244)),AVERAGEIFS(Observed!AA$2:AA$3250,Observed!$A$2:$A$3250,$A244,Observed!$C$2:$C$3250,$C244),"")</f>
        <v/>
      </c>
      <c r="AB244" s="23" t="str">
        <f>IF(ISNUMBER(AVERAGEIFS(Observed!AB$2:AB$3250,Observed!$A$2:$A$3250,$A244,Observed!$C$2:$C$3250,$C244)),AVERAGEIFS(Observed!AB$2:AB$3250,Observed!$A$2:$A$3250,$A244,Observed!$C$2:$C$3250,$C244),"")</f>
        <v/>
      </c>
      <c r="AC244" s="23" t="str">
        <f>IF(ISNUMBER(AVERAGEIFS(Observed!AC$2:AC$3250,Observed!$A$2:$A$3250,$A244,Observed!$C$2:$C$3250,$C244)),AVERAGEIFS(Observed!AC$2:AC$3250,Observed!$A$2:$A$3250,$A244,Observed!$C$2:$C$3250,$C244),"")</f>
        <v/>
      </c>
      <c r="AD244" s="23" t="str">
        <f>IF(ISNUMBER(AVERAGEIFS(Observed!AD$2:AD$3250,Observed!$A$2:$A$3250,$A244,Observed!$C$2:$C$3250,$C244)),AVERAGEIFS(Observed!AD$2:AD$3250,Observed!$A$2:$A$3250,$A244,Observed!$C$2:$C$3250,$C244),"")</f>
        <v/>
      </c>
      <c r="AE244" s="23" t="str">
        <f>IF(ISNUMBER(AVERAGEIFS(Observed!AE$2:AE$3250,Observed!$A$2:$A$3250,$A244,Observed!$C$2:$C$3250,$C244)),AVERAGEIFS(Observed!AE$2:AE$3250,Observed!$A$2:$A$3250,$A244,Observed!$C$2:$C$3250,$C244),"")</f>
        <v/>
      </c>
      <c r="AF244" s="23" t="str">
        <f>IF(ISNUMBER(AVERAGEIFS(Observed!AF$2:AF$3250,Observed!$A$2:$A$3250,$A244,Observed!$C$2:$C$3250,$C244)),AVERAGEIFS(Observed!AF$2:AF$3250,Observed!$A$2:$A$3250,$A244,Observed!$C$2:$C$3250,$C244),"")</f>
        <v/>
      </c>
      <c r="AG244" s="23" t="str">
        <f>IF(ISNUMBER(AVERAGEIFS(Observed!AG$2:AG$3250,Observed!$A$2:$A$3250,$A244,Observed!$C$2:$C$3250,$C244)),AVERAGEIFS(Observed!AG$2:AG$3250,Observed!$A$2:$A$3250,$A244,Observed!$C$2:$C$3250,$C244),"")</f>
        <v/>
      </c>
      <c r="AH244" s="24" t="str">
        <f>IF(ISNUMBER(AVERAGEIFS(Observed!AH$2:AH$3250,Observed!$A$2:$A$3250,$A244,Observed!$C$2:$C$3250,$C244)),AVERAGEIFS(Observed!AH$2:AH$3250,Observed!$A$2:$A$3250,$A244,Observed!$C$2:$C$3250,$C244),"")</f>
        <v/>
      </c>
      <c r="AI244" s="24" t="str">
        <f>IF(ISNUMBER(AVERAGEIFS(Observed!AI$2:AI$3250,Observed!$A$2:$A$3250,$A244,Observed!$C$2:$C$3250,$C244)),AVERAGEIFS(Observed!AI$2:AI$3250,Observed!$A$2:$A$3250,$A244,Observed!$C$2:$C$3250,$C244),"")</f>
        <v/>
      </c>
      <c r="AJ244" s="24" t="str">
        <f>IF(ISNUMBER(AVERAGEIFS(Observed!AJ$2:AJ$3250,Observed!$A$2:$A$3250,$A244,Observed!$C$2:$C$3250,$C244)),AVERAGEIFS(Observed!AJ$2:AJ$3250,Observed!$A$2:$A$3250,$A244,Observed!$C$2:$C$3250,$C244),"")</f>
        <v/>
      </c>
      <c r="AK244" s="23" t="str">
        <f>IF(ISNUMBER(AVERAGEIFS(Observed!AK$2:AK$3250,Observed!$A$2:$A$3250,$A244,Observed!$C$2:$C$3250,$C244)),AVERAGEIFS(Observed!AK$2:AK$3250,Observed!$A$2:$A$3250,$A244,Observed!$C$2:$C$3250,$C244),"")</f>
        <v/>
      </c>
      <c r="AL244" s="24" t="str">
        <f>IF(ISNUMBER(AVERAGEIFS(Observed!AL$2:AL$3250,Observed!$A$2:$A$3250,$A244,Observed!$C$2:$C$3250,$C244)),AVERAGEIFS(Observed!AL$2:AL$3250,Observed!$A$2:$A$3250,$A244,Observed!$C$2:$C$3250,$C244),"")</f>
        <v/>
      </c>
      <c r="AM244" s="24" t="str">
        <f>IF(ISNUMBER(AVERAGEIFS(Observed!AM$2:AM$3250,Observed!$A$2:$A$3250,$A244,Observed!$C$2:$C$3250,$C244)),AVERAGEIFS(Observed!AM$2:AM$3250,Observed!$A$2:$A$3250,$A244,Observed!$C$2:$C$3250,$C244),"")</f>
        <v/>
      </c>
      <c r="AN244" s="24" t="str">
        <f>IF(ISNUMBER(AVERAGEIFS(Observed!AN$2:AN$3250,Observed!$A$2:$A$3250,$A244,Observed!$C$2:$C$3250,$C244)),AVERAGEIFS(Observed!AN$2:AN$3250,Observed!$A$2:$A$3250,$A244,Observed!$C$2:$C$3250,$C244),"")</f>
        <v/>
      </c>
      <c r="AO244" s="24" t="str">
        <f>IF(ISNUMBER(AVERAGEIFS(Observed!AO$2:AO$3250,Observed!$A$2:$A$3250,$A244,Observed!$C$2:$C$3250,$C244)),AVERAGEIFS(Observed!AO$2:AO$3250,Observed!$A$2:$A$3250,$A244,Observed!$C$2:$C$3250,$C244),"")</f>
        <v/>
      </c>
      <c r="AP244" s="24" t="str">
        <f>IF(ISNUMBER(AVERAGEIFS(Observed!AP$2:AP$3250,Observed!$A$2:$A$3250,$A244,Observed!$C$2:$C$3250,$C244)),AVERAGEIFS(Observed!AP$2:AP$3250,Observed!$A$2:$A$3250,$A244,Observed!$C$2:$C$3250,$C244),"")</f>
        <v/>
      </c>
      <c r="AQ244" s="24" t="str">
        <f>IF(ISNUMBER(AVERAGEIFS(Observed!AQ$2:AQ$3250,Observed!$A$2:$A$3250,$A244,Observed!$C$2:$C$3250,$C244)),AVERAGEIFS(Observed!AQ$2:AQ$3250,Observed!$A$2:$A$3250,$A244,Observed!$C$2:$C$3250,$C244),"")</f>
        <v/>
      </c>
      <c r="AR244" s="24" t="str">
        <f>IF(ISNUMBER(AVERAGEIFS(Observed!AR$2:AR$3250,Observed!$A$2:$A$3250,$A244,Observed!$C$2:$C$3250,$C244)),AVERAGEIFS(Observed!AR$2:AR$3250,Observed!$A$2:$A$3250,$A244,Observed!$C$2:$C$3250,$C244),"")</f>
        <v/>
      </c>
      <c r="AS244" s="23" t="str">
        <f>IF(ISNUMBER(AVERAGEIFS(Observed!AS$2:AS$3250,Observed!$A$2:$A$3250,$A244,Observed!$C$2:$C$3250,$C244)),AVERAGEIFS(Observed!AS$2:AS$3250,Observed!$A$2:$A$3250,$A244,Observed!$C$2:$C$3250,$C244),"")</f>
        <v/>
      </c>
      <c r="AT244" s="24" t="str">
        <f>IF(ISNUMBER(AVERAGEIFS(Observed!AT$2:AT$3250,Observed!$A$2:$A$3250,$A244,Observed!$C$2:$C$3250,$C244)),AVERAGEIFS(Observed!AT$2:AT$3250,Observed!$A$2:$A$3250,$A244,Observed!$C$2:$C$3250,$C244),"")</f>
        <v/>
      </c>
      <c r="AU244" s="23" t="str">
        <f>IF(ISNUMBER(AVERAGEIFS(Observed!AU$2:AU$3250,Observed!$A$2:$A$3250,$A244,Observed!$C$2:$C$3250,$C244)),AVERAGEIFS(Observed!AU$2:AU$3250,Observed!$A$2:$A$3250,$A244,Observed!$C$2:$C$3250,$C244),"")</f>
        <v/>
      </c>
      <c r="AV244" s="23" t="str">
        <f>IF(ISNUMBER(AVERAGEIFS(Observed!AV$2:AV$3250,Observed!$A$2:$A$3250,$A244,Observed!$C$2:$C$3250,$C244)),AVERAGEIFS(Observed!AV$2:AV$3250,Observed!$A$2:$A$3250,$A244,Observed!$C$2:$C$3250,$C244),"")</f>
        <v/>
      </c>
      <c r="AW244" s="2">
        <f>COUNTIFS(Observed!$A$2:$A$3250,$A244,Observed!$C$2:$C$3250,$C244)</f>
        <v>3</v>
      </c>
      <c r="AX244" s="2">
        <f t="shared" si="3"/>
        <v>1</v>
      </c>
    </row>
    <row r="245" spans="1:50" x14ac:dyDescent="0.25">
      <c r="A245" s="4" t="s">
        <v>120</v>
      </c>
      <c r="B245" t="s">
        <v>24</v>
      </c>
      <c r="C245" s="3">
        <v>42353</v>
      </c>
      <c r="D245">
        <v>1</v>
      </c>
      <c r="E245">
        <v>200</v>
      </c>
      <c r="J245" s="2" t="s">
        <v>45</v>
      </c>
      <c r="K245" s="2" t="s">
        <v>22</v>
      </c>
      <c r="L245">
        <v>9</v>
      </c>
      <c r="M245" s="2" t="s">
        <v>116</v>
      </c>
      <c r="N245" s="22">
        <f>IF(ISNUMBER(AVERAGEIFS(Observed!N$2:N$3250,Observed!$A$2:$A$3250,$A245,Observed!$C$2:$C$3250,$C245)),AVERAGEIFS(Observed!N$2:N$3250,Observed!$A$2:$A$3250,$A245,Observed!$C$2:$C$3250,$C245),"")</f>
        <v>2666.6666666666665</v>
      </c>
      <c r="O245" s="23">
        <f>IF(ISNUMBER(AVERAGEIFS(Observed!O$2:O$3250,Observed!$A$2:$A$3250,$A245,Observed!$C$2:$C$3250,$C245)),AVERAGEIFS(Observed!O$2:O$3250,Observed!$A$2:$A$3250,$A245,Observed!$C$2:$C$3250,$C245),"")</f>
        <v>266.66666666666669</v>
      </c>
      <c r="P245" s="23" t="str">
        <f>IF(ISNUMBER(AVERAGEIFS(Observed!P$2:P$3250,Observed!$A$2:$A$3250,$A245,Observed!$C$2:$C$3250,$C245)),AVERAGEIFS(Observed!P$2:P$3250,Observed!$A$2:$A$3250,$A245,Observed!$C$2:$C$3250,$C245),"")</f>
        <v/>
      </c>
      <c r="Q245" s="23" t="str">
        <f>IF(ISNUMBER(AVERAGEIFS(Observed!Q$2:Q$3250,Observed!$A$2:$A$3250,$A245,Observed!$C$2:$C$3250,$C245)),AVERAGEIFS(Observed!Q$2:Q$3250,Observed!$A$2:$A$3250,$A245,Observed!$C$2:$C$3250,$C245),"")</f>
        <v/>
      </c>
      <c r="R245" s="23" t="str">
        <f>IF(ISNUMBER(AVERAGEIFS(Observed!R$2:R$3250,Observed!$A$2:$A$3250,$A245,Observed!$C$2:$C$3250,$C245)),AVERAGEIFS(Observed!R$2:R$3250,Observed!$A$2:$A$3250,$A245,Observed!$C$2:$C$3250,$C245),"")</f>
        <v/>
      </c>
      <c r="S245" s="24" t="str">
        <f>IF(ISNUMBER(AVERAGEIFS(Observed!S$2:S$3250,Observed!$A$2:$A$3250,$A245,Observed!$C$2:$C$3250,$C245)),AVERAGEIFS(Observed!S$2:S$3250,Observed!$A$2:$A$3250,$A245,Observed!$C$2:$C$3250,$C245),"")</f>
        <v/>
      </c>
      <c r="T245" s="24" t="str">
        <f>IF(ISNUMBER(AVERAGEIFS(Observed!T$2:T$3250,Observed!$A$2:$A$3250,$A245,Observed!$C$2:$C$3250,$C245)),AVERAGEIFS(Observed!T$2:T$3250,Observed!$A$2:$A$3250,$A245,Observed!$C$2:$C$3250,$C245),"")</f>
        <v/>
      </c>
      <c r="U245" s="24" t="str">
        <f>IF(ISNUMBER(AVERAGEIFS(Observed!U$2:U$3250,Observed!$A$2:$A$3250,$A245,Observed!$C$2:$C$3250,$C245)),AVERAGEIFS(Observed!U$2:U$3250,Observed!$A$2:$A$3250,$A245,Observed!$C$2:$C$3250,$C245),"")</f>
        <v/>
      </c>
      <c r="V245" s="23" t="str">
        <f>IF(ISNUMBER(AVERAGEIFS(Observed!V$2:V$3250,Observed!$A$2:$A$3250,$A245,Observed!$C$2:$C$3250,$C245)),AVERAGEIFS(Observed!V$2:V$3250,Observed!$A$2:$A$3250,$A245,Observed!$C$2:$C$3250,$C245),"")</f>
        <v/>
      </c>
      <c r="W245" s="25" t="str">
        <f>IF(ISNUMBER(AVERAGEIFS(Observed!W$2:W$3250,Observed!$A$2:$A$3250,$A245,Observed!$C$2:$C$3250,$C245)),AVERAGEIFS(Observed!W$2:W$3250,Observed!$A$2:$A$3250,$A245,Observed!$C$2:$C$3250,$C245),"")</f>
        <v/>
      </c>
      <c r="X245" s="25" t="str">
        <f>IF(ISNUMBER(AVERAGEIFS(Observed!X$2:X$3250,Observed!$A$2:$A$3250,$A245,Observed!$C$2:$C$3250,$C245)),AVERAGEIFS(Observed!X$2:X$3250,Observed!$A$2:$A$3250,$A245,Observed!$C$2:$C$3250,$C245),"")</f>
        <v/>
      </c>
      <c r="Y245" s="23" t="str">
        <f>IF(ISNUMBER(AVERAGEIFS(Observed!Y$2:Y$3250,Observed!$A$2:$A$3250,$A245,Observed!$C$2:$C$3250,$C245)),AVERAGEIFS(Observed!Y$2:Y$3250,Observed!$A$2:$A$3250,$A245,Observed!$C$2:$C$3250,$C245),"")</f>
        <v/>
      </c>
      <c r="Z245" s="23" t="str">
        <f>IF(ISNUMBER(AVERAGEIFS(Observed!Z$2:Z$3250,Observed!$A$2:$A$3250,$A245,Observed!$C$2:$C$3250,$C245)),AVERAGEIFS(Observed!Z$2:Z$3250,Observed!$A$2:$A$3250,$A245,Observed!$C$2:$C$3250,$C245),"")</f>
        <v/>
      </c>
      <c r="AA245" s="23" t="str">
        <f>IF(ISNUMBER(AVERAGEIFS(Observed!AA$2:AA$3250,Observed!$A$2:$A$3250,$A245,Observed!$C$2:$C$3250,$C245)),AVERAGEIFS(Observed!AA$2:AA$3250,Observed!$A$2:$A$3250,$A245,Observed!$C$2:$C$3250,$C245),"")</f>
        <v/>
      </c>
      <c r="AB245" s="23" t="str">
        <f>IF(ISNUMBER(AVERAGEIFS(Observed!AB$2:AB$3250,Observed!$A$2:$A$3250,$A245,Observed!$C$2:$C$3250,$C245)),AVERAGEIFS(Observed!AB$2:AB$3250,Observed!$A$2:$A$3250,$A245,Observed!$C$2:$C$3250,$C245),"")</f>
        <v/>
      </c>
      <c r="AC245" s="23" t="str">
        <f>IF(ISNUMBER(AVERAGEIFS(Observed!AC$2:AC$3250,Observed!$A$2:$A$3250,$A245,Observed!$C$2:$C$3250,$C245)),AVERAGEIFS(Observed!AC$2:AC$3250,Observed!$A$2:$A$3250,$A245,Observed!$C$2:$C$3250,$C245),"")</f>
        <v/>
      </c>
      <c r="AD245" s="23" t="str">
        <f>IF(ISNUMBER(AVERAGEIFS(Observed!AD$2:AD$3250,Observed!$A$2:$A$3250,$A245,Observed!$C$2:$C$3250,$C245)),AVERAGEIFS(Observed!AD$2:AD$3250,Observed!$A$2:$A$3250,$A245,Observed!$C$2:$C$3250,$C245),"")</f>
        <v/>
      </c>
      <c r="AE245" s="23" t="str">
        <f>IF(ISNUMBER(AVERAGEIFS(Observed!AE$2:AE$3250,Observed!$A$2:$A$3250,$A245,Observed!$C$2:$C$3250,$C245)),AVERAGEIFS(Observed!AE$2:AE$3250,Observed!$A$2:$A$3250,$A245,Observed!$C$2:$C$3250,$C245),"")</f>
        <v/>
      </c>
      <c r="AF245" s="23" t="str">
        <f>IF(ISNUMBER(AVERAGEIFS(Observed!AF$2:AF$3250,Observed!$A$2:$A$3250,$A245,Observed!$C$2:$C$3250,$C245)),AVERAGEIFS(Observed!AF$2:AF$3250,Observed!$A$2:$A$3250,$A245,Observed!$C$2:$C$3250,$C245),"")</f>
        <v/>
      </c>
      <c r="AG245" s="23" t="str">
        <f>IF(ISNUMBER(AVERAGEIFS(Observed!AG$2:AG$3250,Observed!$A$2:$A$3250,$A245,Observed!$C$2:$C$3250,$C245)),AVERAGEIFS(Observed!AG$2:AG$3250,Observed!$A$2:$A$3250,$A245,Observed!$C$2:$C$3250,$C245),"")</f>
        <v/>
      </c>
      <c r="AH245" s="24" t="str">
        <f>IF(ISNUMBER(AVERAGEIFS(Observed!AH$2:AH$3250,Observed!$A$2:$A$3250,$A245,Observed!$C$2:$C$3250,$C245)),AVERAGEIFS(Observed!AH$2:AH$3250,Observed!$A$2:$A$3250,$A245,Observed!$C$2:$C$3250,$C245),"")</f>
        <v/>
      </c>
      <c r="AI245" s="24" t="str">
        <f>IF(ISNUMBER(AVERAGEIFS(Observed!AI$2:AI$3250,Observed!$A$2:$A$3250,$A245,Observed!$C$2:$C$3250,$C245)),AVERAGEIFS(Observed!AI$2:AI$3250,Observed!$A$2:$A$3250,$A245,Observed!$C$2:$C$3250,$C245),"")</f>
        <v/>
      </c>
      <c r="AJ245" s="24" t="str">
        <f>IF(ISNUMBER(AVERAGEIFS(Observed!AJ$2:AJ$3250,Observed!$A$2:$A$3250,$A245,Observed!$C$2:$C$3250,$C245)),AVERAGEIFS(Observed!AJ$2:AJ$3250,Observed!$A$2:$A$3250,$A245,Observed!$C$2:$C$3250,$C245),"")</f>
        <v/>
      </c>
      <c r="AK245" s="23" t="str">
        <f>IF(ISNUMBER(AVERAGEIFS(Observed!AK$2:AK$3250,Observed!$A$2:$A$3250,$A245,Observed!$C$2:$C$3250,$C245)),AVERAGEIFS(Observed!AK$2:AK$3250,Observed!$A$2:$A$3250,$A245,Observed!$C$2:$C$3250,$C245),"")</f>
        <v/>
      </c>
      <c r="AL245" s="24" t="str">
        <f>IF(ISNUMBER(AVERAGEIFS(Observed!AL$2:AL$3250,Observed!$A$2:$A$3250,$A245,Observed!$C$2:$C$3250,$C245)),AVERAGEIFS(Observed!AL$2:AL$3250,Observed!$A$2:$A$3250,$A245,Observed!$C$2:$C$3250,$C245),"")</f>
        <v/>
      </c>
      <c r="AM245" s="24" t="str">
        <f>IF(ISNUMBER(AVERAGEIFS(Observed!AM$2:AM$3250,Observed!$A$2:$A$3250,$A245,Observed!$C$2:$C$3250,$C245)),AVERAGEIFS(Observed!AM$2:AM$3250,Observed!$A$2:$A$3250,$A245,Observed!$C$2:$C$3250,$C245),"")</f>
        <v/>
      </c>
      <c r="AN245" s="24" t="str">
        <f>IF(ISNUMBER(AVERAGEIFS(Observed!AN$2:AN$3250,Observed!$A$2:$A$3250,$A245,Observed!$C$2:$C$3250,$C245)),AVERAGEIFS(Observed!AN$2:AN$3250,Observed!$A$2:$A$3250,$A245,Observed!$C$2:$C$3250,$C245),"")</f>
        <v/>
      </c>
      <c r="AO245" s="24" t="str">
        <f>IF(ISNUMBER(AVERAGEIFS(Observed!AO$2:AO$3250,Observed!$A$2:$A$3250,$A245,Observed!$C$2:$C$3250,$C245)),AVERAGEIFS(Observed!AO$2:AO$3250,Observed!$A$2:$A$3250,$A245,Observed!$C$2:$C$3250,$C245),"")</f>
        <v/>
      </c>
      <c r="AP245" s="24" t="str">
        <f>IF(ISNUMBER(AVERAGEIFS(Observed!AP$2:AP$3250,Observed!$A$2:$A$3250,$A245,Observed!$C$2:$C$3250,$C245)),AVERAGEIFS(Observed!AP$2:AP$3250,Observed!$A$2:$A$3250,$A245,Observed!$C$2:$C$3250,$C245),"")</f>
        <v/>
      </c>
      <c r="AQ245" s="24" t="str">
        <f>IF(ISNUMBER(AVERAGEIFS(Observed!AQ$2:AQ$3250,Observed!$A$2:$A$3250,$A245,Observed!$C$2:$C$3250,$C245)),AVERAGEIFS(Observed!AQ$2:AQ$3250,Observed!$A$2:$A$3250,$A245,Observed!$C$2:$C$3250,$C245),"")</f>
        <v/>
      </c>
      <c r="AR245" s="24" t="str">
        <f>IF(ISNUMBER(AVERAGEIFS(Observed!AR$2:AR$3250,Observed!$A$2:$A$3250,$A245,Observed!$C$2:$C$3250,$C245)),AVERAGEIFS(Observed!AR$2:AR$3250,Observed!$A$2:$A$3250,$A245,Observed!$C$2:$C$3250,$C245),"")</f>
        <v/>
      </c>
      <c r="AS245" s="23" t="str">
        <f>IF(ISNUMBER(AVERAGEIFS(Observed!AS$2:AS$3250,Observed!$A$2:$A$3250,$A245,Observed!$C$2:$C$3250,$C245)),AVERAGEIFS(Observed!AS$2:AS$3250,Observed!$A$2:$A$3250,$A245,Observed!$C$2:$C$3250,$C245),"")</f>
        <v/>
      </c>
      <c r="AT245" s="24" t="str">
        <f>IF(ISNUMBER(AVERAGEIFS(Observed!AT$2:AT$3250,Observed!$A$2:$A$3250,$A245,Observed!$C$2:$C$3250,$C245)),AVERAGEIFS(Observed!AT$2:AT$3250,Observed!$A$2:$A$3250,$A245,Observed!$C$2:$C$3250,$C245),"")</f>
        <v/>
      </c>
      <c r="AU245" s="23" t="str">
        <f>IF(ISNUMBER(AVERAGEIFS(Observed!AU$2:AU$3250,Observed!$A$2:$A$3250,$A245,Observed!$C$2:$C$3250,$C245)),AVERAGEIFS(Observed!AU$2:AU$3250,Observed!$A$2:$A$3250,$A245,Observed!$C$2:$C$3250,$C245),"")</f>
        <v/>
      </c>
      <c r="AV245" s="23" t="str">
        <f>IF(ISNUMBER(AVERAGEIFS(Observed!AV$2:AV$3250,Observed!$A$2:$A$3250,$A245,Observed!$C$2:$C$3250,$C245)),AVERAGEIFS(Observed!AV$2:AV$3250,Observed!$A$2:$A$3250,$A245,Observed!$C$2:$C$3250,$C245),"")</f>
        <v/>
      </c>
      <c r="AW245" s="2">
        <f>COUNTIFS(Observed!$A$2:$A$3250,$A245,Observed!$C$2:$C$3250,$C245)</f>
        <v>3</v>
      </c>
      <c r="AX245" s="2">
        <f t="shared" si="3"/>
        <v>1</v>
      </c>
    </row>
    <row r="246" spans="1:50" x14ac:dyDescent="0.25">
      <c r="A246" s="4" t="s">
        <v>121</v>
      </c>
      <c r="B246" t="s">
        <v>24</v>
      </c>
      <c r="C246" s="3">
        <v>42353</v>
      </c>
      <c r="D246">
        <v>1</v>
      </c>
      <c r="E246">
        <v>350</v>
      </c>
      <c r="J246" s="2" t="s">
        <v>45</v>
      </c>
      <c r="K246" s="2" t="s">
        <v>22</v>
      </c>
      <c r="L246">
        <v>9</v>
      </c>
      <c r="M246" s="2" t="s">
        <v>116</v>
      </c>
      <c r="N246" s="22">
        <f>IF(ISNUMBER(AVERAGEIFS(Observed!N$2:N$3250,Observed!$A$2:$A$3250,$A246,Observed!$C$2:$C$3250,$C246)),AVERAGEIFS(Observed!N$2:N$3250,Observed!$A$2:$A$3250,$A246,Observed!$C$2:$C$3250,$C246),"")</f>
        <v>2949.3333333333335</v>
      </c>
      <c r="O246" s="23">
        <f>IF(ISNUMBER(AVERAGEIFS(Observed!O$2:O$3250,Observed!$A$2:$A$3250,$A246,Observed!$C$2:$C$3250,$C246)),AVERAGEIFS(Observed!O$2:O$3250,Observed!$A$2:$A$3250,$A246,Observed!$C$2:$C$3250,$C246),"")</f>
        <v>294.93333333333334</v>
      </c>
      <c r="P246" s="23" t="str">
        <f>IF(ISNUMBER(AVERAGEIFS(Observed!P$2:P$3250,Observed!$A$2:$A$3250,$A246,Observed!$C$2:$C$3250,$C246)),AVERAGEIFS(Observed!P$2:P$3250,Observed!$A$2:$A$3250,$A246,Observed!$C$2:$C$3250,$C246),"")</f>
        <v/>
      </c>
      <c r="Q246" s="23" t="str">
        <f>IF(ISNUMBER(AVERAGEIFS(Observed!Q$2:Q$3250,Observed!$A$2:$A$3250,$A246,Observed!$C$2:$C$3250,$C246)),AVERAGEIFS(Observed!Q$2:Q$3250,Observed!$A$2:$A$3250,$A246,Observed!$C$2:$C$3250,$C246),"")</f>
        <v/>
      </c>
      <c r="R246" s="23" t="str">
        <f>IF(ISNUMBER(AVERAGEIFS(Observed!R$2:R$3250,Observed!$A$2:$A$3250,$A246,Observed!$C$2:$C$3250,$C246)),AVERAGEIFS(Observed!R$2:R$3250,Observed!$A$2:$A$3250,$A246,Observed!$C$2:$C$3250,$C246),"")</f>
        <v/>
      </c>
      <c r="S246" s="24" t="str">
        <f>IF(ISNUMBER(AVERAGEIFS(Observed!S$2:S$3250,Observed!$A$2:$A$3250,$A246,Observed!$C$2:$C$3250,$C246)),AVERAGEIFS(Observed!S$2:S$3250,Observed!$A$2:$A$3250,$A246,Observed!$C$2:$C$3250,$C246),"")</f>
        <v/>
      </c>
      <c r="T246" s="24" t="str">
        <f>IF(ISNUMBER(AVERAGEIFS(Observed!T$2:T$3250,Observed!$A$2:$A$3250,$A246,Observed!$C$2:$C$3250,$C246)),AVERAGEIFS(Observed!T$2:T$3250,Observed!$A$2:$A$3250,$A246,Observed!$C$2:$C$3250,$C246),"")</f>
        <v/>
      </c>
      <c r="U246" s="24" t="str">
        <f>IF(ISNUMBER(AVERAGEIFS(Observed!U$2:U$3250,Observed!$A$2:$A$3250,$A246,Observed!$C$2:$C$3250,$C246)),AVERAGEIFS(Observed!U$2:U$3250,Observed!$A$2:$A$3250,$A246,Observed!$C$2:$C$3250,$C246),"")</f>
        <v/>
      </c>
      <c r="V246" s="23" t="str">
        <f>IF(ISNUMBER(AVERAGEIFS(Observed!V$2:V$3250,Observed!$A$2:$A$3250,$A246,Observed!$C$2:$C$3250,$C246)),AVERAGEIFS(Observed!V$2:V$3250,Observed!$A$2:$A$3250,$A246,Observed!$C$2:$C$3250,$C246),"")</f>
        <v/>
      </c>
      <c r="W246" s="25" t="str">
        <f>IF(ISNUMBER(AVERAGEIFS(Observed!W$2:W$3250,Observed!$A$2:$A$3250,$A246,Observed!$C$2:$C$3250,$C246)),AVERAGEIFS(Observed!W$2:W$3250,Observed!$A$2:$A$3250,$A246,Observed!$C$2:$C$3250,$C246),"")</f>
        <v/>
      </c>
      <c r="X246" s="25" t="str">
        <f>IF(ISNUMBER(AVERAGEIFS(Observed!X$2:X$3250,Observed!$A$2:$A$3250,$A246,Observed!$C$2:$C$3250,$C246)),AVERAGEIFS(Observed!X$2:X$3250,Observed!$A$2:$A$3250,$A246,Observed!$C$2:$C$3250,$C246),"")</f>
        <v/>
      </c>
      <c r="Y246" s="23" t="str">
        <f>IF(ISNUMBER(AVERAGEIFS(Observed!Y$2:Y$3250,Observed!$A$2:$A$3250,$A246,Observed!$C$2:$C$3250,$C246)),AVERAGEIFS(Observed!Y$2:Y$3250,Observed!$A$2:$A$3250,$A246,Observed!$C$2:$C$3250,$C246),"")</f>
        <v/>
      </c>
      <c r="Z246" s="23" t="str">
        <f>IF(ISNUMBER(AVERAGEIFS(Observed!Z$2:Z$3250,Observed!$A$2:$A$3250,$A246,Observed!$C$2:$C$3250,$C246)),AVERAGEIFS(Observed!Z$2:Z$3250,Observed!$A$2:$A$3250,$A246,Observed!$C$2:$C$3250,$C246),"")</f>
        <v/>
      </c>
      <c r="AA246" s="23" t="str">
        <f>IF(ISNUMBER(AVERAGEIFS(Observed!AA$2:AA$3250,Observed!$A$2:$A$3250,$A246,Observed!$C$2:$C$3250,$C246)),AVERAGEIFS(Observed!AA$2:AA$3250,Observed!$A$2:$A$3250,$A246,Observed!$C$2:$C$3250,$C246),"")</f>
        <v/>
      </c>
      <c r="AB246" s="23" t="str">
        <f>IF(ISNUMBER(AVERAGEIFS(Observed!AB$2:AB$3250,Observed!$A$2:$A$3250,$A246,Observed!$C$2:$C$3250,$C246)),AVERAGEIFS(Observed!AB$2:AB$3250,Observed!$A$2:$A$3250,$A246,Observed!$C$2:$C$3250,$C246),"")</f>
        <v/>
      </c>
      <c r="AC246" s="23" t="str">
        <f>IF(ISNUMBER(AVERAGEIFS(Observed!AC$2:AC$3250,Observed!$A$2:$A$3250,$A246,Observed!$C$2:$C$3250,$C246)),AVERAGEIFS(Observed!AC$2:AC$3250,Observed!$A$2:$A$3250,$A246,Observed!$C$2:$C$3250,$C246),"")</f>
        <v/>
      </c>
      <c r="AD246" s="23" t="str">
        <f>IF(ISNUMBER(AVERAGEIFS(Observed!AD$2:AD$3250,Observed!$A$2:$A$3250,$A246,Observed!$C$2:$C$3250,$C246)),AVERAGEIFS(Observed!AD$2:AD$3250,Observed!$A$2:$A$3250,$A246,Observed!$C$2:$C$3250,$C246),"")</f>
        <v/>
      </c>
      <c r="AE246" s="23" t="str">
        <f>IF(ISNUMBER(AVERAGEIFS(Observed!AE$2:AE$3250,Observed!$A$2:$A$3250,$A246,Observed!$C$2:$C$3250,$C246)),AVERAGEIFS(Observed!AE$2:AE$3250,Observed!$A$2:$A$3250,$A246,Observed!$C$2:$C$3250,$C246),"")</f>
        <v/>
      </c>
      <c r="AF246" s="23" t="str">
        <f>IF(ISNUMBER(AVERAGEIFS(Observed!AF$2:AF$3250,Observed!$A$2:$A$3250,$A246,Observed!$C$2:$C$3250,$C246)),AVERAGEIFS(Observed!AF$2:AF$3250,Observed!$A$2:$A$3250,$A246,Observed!$C$2:$C$3250,$C246),"")</f>
        <v/>
      </c>
      <c r="AG246" s="23" t="str">
        <f>IF(ISNUMBER(AVERAGEIFS(Observed!AG$2:AG$3250,Observed!$A$2:$A$3250,$A246,Observed!$C$2:$C$3250,$C246)),AVERAGEIFS(Observed!AG$2:AG$3250,Observed!$A$2:$A$3250,$A246,Observed!$C$2:$C$3250,$C246),"")</f>
        <v/>
      </c>
      <c r="AH246" s="24" t="str">
        <f>IF(ISNUMBER(AVERAGEIFS(Observed!AH$2:AH$3250,Observed!$A$2:$A$3250,$A246,Observed!$C$2:$C$3250,$C246)),AVERAGEIFS(Observed!AH$2:AH$3250,Observed!$A$2:$A$3250,$A246,Observed!$C$2:$C$3250,$C246),"")</f>
        <v/>
      </c>
      <c r="AI246" s="24" t="str">
        <f>IF(ISNUMBER(AVERAGEIFS(Observed!AI$2:AI$3250,Observed!$A$2:$A$3250,$A246,Observed!$C$2:$C$3250,$C246)),AVERAGEIFS(Observed!AI$2:AI$3250,Observed!$A$2:$A$3250,$A246,Observed!$C$2:$C$3250,$C246),"")</f>
        <v/>
      </c>
      <c r="AJ246" s="24" t="str">
        <f>IF(ISNUMBER(AVERAGEIFS(Observed!AJ$2:AJ$3250,Observed!$A$2:$A$3250,$A246,Observed!$C$2:$C$3250,$C246)),AVERAGEIFS(Observed!AJ$2:AJ$3250,Observed!$A$2:$A$3250,$A246,Observed!$C$2:$C$3250,$C246),"")</f>
        <v/>
      </c>
      <c r="AK246" s="23" t="str">
        <f>IF(ISNUMBER(AVERAGEIFS(Observed!AK$2:AK$3250,Observed!$A$2:$A$3250,$A246,Observed!$C$2:$C$3250,$C246)),AVERAGEIFS(Observed!AK$2:AK$3250,Observed!$A$2:$A$3250,$A246,Observed!$C$2:$C$3250,$C246),"")</f>
        <v/>
      </c>
      <c r="AL246" s="24" t="str">
        <f>IF(ISNUMBER(AVERAGEIFS(Observed!AL$2:AL$3250,Observed!$A$2:$A$3250,$A246,Observed!$C$2:$C$3250,$C246)),AVERAGEIFS(Observed!AL$2:AL$3250,Observed!$A$2:$A$3250,$A246,Observed!$C$2:$C$3250,$C246),"")</f>
        <v/>
      </c>
      <c r="AM246" s="24" t="str">
        <f>IF(ISNUMBER(AVERAGEIFS(Observed!AM$2:AM$3250,Observed!$A$2:$A$3250,$A246,Observed!$C$2:$C$3250,$C246)),AVERAGEIFS(Observed!AM$2:AM$3250,Observed!$A$2:$A$3250,$A246,Observed!$C$2:$C$3250,$C246),"")</f>
        <v/>
      </c>
      <c r="AN246" s="24" t="str">
        <f>IF(ISNUMBER(AVERAGEIFS(Observed!AN$2:AN$3250,Observed!$A$2:$A$3250,$A246,Observed!$C$2:$C$3250,$C246)),AVERAGEIFS(Observed!AN$2:AN$3250,Observed!$A$2:$A$3250,$A246,Observed!$C$2:$C$3250,$C246),"")</f>
        <v/>
      </c>
      <c r="AO246" s="24" t="str">
        <f>IF(ISNUMBER(AVERAGEIFS(Observed!AO$2:AO$3250,Observed!$A$2:$A$3250,$A246,Observed!$C$2:$C$3250,$C246)),AVERAGEIFS(Observed!AO$2:AO$3250,Observed!$A$2:$A$3250,$A246,Observed!$C$2:$C$3250,$C246),"")</f>
        <v/>
      </c>
      <c r="AP246" s="24" t="str">
        <f>IF(ISNUMBER(AVERAGEIFS(Observed!AP$2:AP$3250,Observed!$A$2:$A$3250,$A246,Observed!$C$2:$C$3250,$C246)),AVERAGEIFS(Observed!AP$2:AP$3250,Observed!$A$2:$A$3250,$A246,Observed!$C$2:$C$3250,$C246),"")</f>
        <v/>
      </c>
      <c r="AQ246" s="24" t="str">
        <f>IF(ISNUMBER(AVERAGEIFS(Observed!AQ$2:AQ$3250,Observed!$A$2:$A$3250,$A246,Observed!$C$2:$C$3250,$C246)),AVERAGEIFS(Observed!AQ$2:AQ$3250,Observed!$A$2:$A$3250,$A246,Observed!$C$2:$C$3250,$C246),"")</f>
        <v/>
      </c>
      <c r="AR246" s="24" t="str">
        <f>IF(ISNUMBER(AVERAGEIFS(Observed!AR$2:AR$3250,Observed!$A$2:$A$3250,$A246,Observed!$C$2:$C$3250,$C246)),AVERAGEIFS(Observed!AR$2:AR$3250,Observed!$A$2:$A$3250,$A246,Observed!$C$2:$C$3250,$C246),"")</f>
        <v/>
      </c>
      <c r="AS246" s="23" t="str">
        <f>IF(ISNUMBER(AVERAGEIFS(Observed!AS$2:AS$3250,Observed!$A$2:$A$3250,$A246,Observed!$C$2:$C$3250,$C246)),AVERAGEIFS(Observed!AS$2:AS$3250,Observed!$A$2:$A$3250,$A246,Observed!$C$2:$C$3250,$C246),"")</f>
        <v/>
      </c>
      <c r="AT246" s="24" t="str">
        <f>IF(ISNUMBER(AVERAGEIFS(Observed!AT$2:AT$3250,Observed!$A$2:$A$3250,$A246,Observed!$C$2:$C$3250,$C246)),AVERAGEIFS(Observed!AT$2:AT$3250,Observed!$A$2:$A$3250,$A246,Observed!$C$2:$C$3250,$C246),"")</f>
        <v/>
      </c>
      <c r="AU246" s="23" t="str">
        <f>IF(ISNUMBER(AVERAGEIFS(Observed!AU$2:AU$3250,Observed!$A$2:$A$3250,$A246,Observed!$C$2:$C$3250,$C246)),AVERAGEIFS(Observed!AU$2:AU$3250,Observed!$A$2:$A$3250,$A246,Observed!$C$2:$C$3250,$C246),"")</f>
        <v/>
      </c>
      <c r="AV246" s="23" t="str">
        <f>IF(ISNUMBER(AVERAGEIFS(Observed!AV$2:AV$3250,Observed!$A$2:$A$3250,$A246,Observed!$C$2:$C$3250,$C246)),AVERAGEIFS(Observed!AV$2:AV$3250,Observed!$A$2:$A$3250,$A246,Observed!$C$2:$C$3250,$C246),"")</f>
        <v/>
      </c>
      <c r="AW246" s="2">
        <f>COUNTIFS(Observed!$A$2:$A$3250,$A246,Observed!$C$2:$C$3250,$C246)</f>
        <v>3</v>
      </c>
      <c r="AX246" s="2">
        <f t="shared" si="3"/>
        <v>1</v>
      </c>
    </row>
    <row r="247" spans="1:50" x14ac:dyDescent="0.25">
      <c r="A247" s="4" t="s">
        <v>122</v>
      </c>
      <c r="B247" t="s">
        <v>24</v>
      </c>
      <c r="C247" s="3">
        <v>42353</v>
      </c>
      <c r="D247">
        <v>1</v>
      </c>
      <c r="E247">
        <v>500</v>
      </c>
      <c r="J247" s="2" t="s">
        <v>45</v>
      </c>
      <c r="K247" s="2" t="s">
        <v>22</v>
      </c>
      <c r="L247">
        <v>9</v>
      </c>
      <c r="M247" s="2" t="s">
        <v>116</v>
      </c>
      <c r="N247" s="22">
        <f>IF(ISNUMBER(AVERAGEIFS(Observed!N$2:N$3250,Observed!$A$2:$A$3250,$A247,Observed!$C$2:$C$3250,$C247)),AVERAGEIFS(Observed!N$2:N$3250,Observed!$A$2:$A$3250,$A247,Observed!$C$2:$C$3250,$C247),"")</f>
        <v>2960.6666666666665</v>
      </c>
      <c r="O247" s="23">
        <f>IF(ISNUMBER(AVERAGEIFS(Observed!O$2:O$3250,Observed!$A$2:$A$3250,$A247,Observed!$C$2:$C$3250,$C247)),AVERAGEIFS(Observed!O$2:O$3250,Observed!$A$2:$A$3250,$A247,Observed!$C$2:$C$3250,$C247),"")</f>
        <v>296.06666666666666</v>
      </c>
      <c r="P247" s="23" t="str">
        <f>IF(ISNUMBER(AVERAGEIFS(Observed!P$2:P$3250,Observed!$A$2:$A$3250,$A247,Observed!$C$2:$C$3250,$C247)),AVERAGEIFS(Observed!P$2:P$3250,Observed!$A$2:$A$3250,$A247,Observed!$C$2:$C$3250,$C247),"")</f>
        <v/>
      </c>
      <c r="Q247" s="23" t="str">
        <f>IF(ISNUMBER(AVERAGEIFS(Observed!Q$2:Q$3250,Observed!$A$2:$A$3250,$A247,Observed!$C$2:$C$3250,$C247)),AVERAGEIFS(Observed!Q$2:Q$3250,Observed!$A$2:$A$3250,$A247,Observed!$C$2:$C$3250,$C247),"")</f>
        <v/>
      </c>
      <c r="R247" s="23" t="str">
        <f>IF(ISNUMBER(AVERAGEIFS(Observed!R$2:R$3250,Observed!$A$2:$A$3250,$A247,Observed!$C$2:$C$3250,$C247)),AVERAGEIFS(Observed!R$2:R$3250,Observed!$A$2:$A$3250,$A247,Observed!$C$2:$C$3250,$C247),"")</f>
        <v/>
      </c>
      <c r="S247" s="24" t="str">
        <f>IF(ISNUMBER(AVERAGEIFS(Observed!S$2:S$3250,Observed!$A$2:$A$3250,$A247,Observed!$C$2:$C$3250,$C247)),AVERAGEIFS(Observed!S$2:S$3250,Observed!$A$2:$A$3250,$A247,Observed!$C$2:$C$3250,$C247),"")</f>
        <v/>
      </c>
      <c r="T247" s="24" t="str">
        <f>IF(ISNUMBER(AVERAGEIFS(Observed!T$2:T$3250,Observed!$A$2:$A$3250,$A247,Observed!$C$2:$C$3250,$C247)),AVERAGEIFS(Observed!T$2:T$3250,Observed!$A$2:$A$3250,$A247,Observed!$C$2:$C$3250,$C247),"")</f>
        <v/>
      </c>
      <c r="U247" s="24" t="str">
        <f>IF(ISNUMBER(AVERAGEIFS(Observed!U$2:U$3250,Observed!$A$2:$A$3250,$A247,Observed!$C$2:$C$3250,$C247)),AVERAGEIFS(Observed!U$2:U$3250,Observed!$A$2:$A$3250,$A247,Observed!$C$2:$C$3250,$C247),"")</f>
        <v/>
      </c>
      <c r="V247" s="23" t="str">
        <f>IF(ISNUMBER(AVERAGEIFS(Observed!V$2:V$3250,Observed!$A$2:$A$3250,$A247,Observed!$C$2:$C$3250,$C247)),AVERAGEIFS(Observed!V$2:V$3250,Observed!$A$2:$A$3250,$A247,Observed!$C$2:$C$3250,$C247),"")</f>
        <v/>
      </c>
      <c r="W247" s="25" t="str">
        <f>IF(ISNUMBER(AVERAGEIFS(Observed!W$2:W$3250,Observed!$A$2:$A$3250,$A247,Observed!$C$2:$C$3250,$C247)),AVERAGEIFS(Observed!W$2:W$3250,Observed!$A$2:$A$3250,$A247,Observed!$C$2:$C$3250,$C247),"")</f>
        <v/>
      </c>
      <c r="X247" s="25" t="str">
        <f>IF(ISNUMBER(AVERAGEIFS(Observed!X$2:X$3250,Observed!$A$2:$A$3250,$A247,Observed!$C$2:$C$3250,$C247)),AVERAGEIFS(Observed!X$2:X$3250,Observed!$A$2:$A$3250,$A247,Observed!$C$2:$C$3250,$C247),"")</f>
        <v/>
      </c>
      <c r="Y247" s="23" t="str">
        <f>IF(ISNUMBER(AVERAGEIFS(Observed!Y$2:Y$3250,Observed!$A$2:$A$3250,$A247,Observed!$C$2:$C$3250,$C247)),AVERAGEIFS(Observed!Y$2:Y$3250,Observed!$A$2:$A$3250,$A247,Observed!$C$2:$C$3250,$C247),"")</f>
        <v/>
      </c>
      <c r="Z247" s="23" t="str">
        <f>IF(ISNUMBER(AVERAGEIFS(Observed!Z$2:Z$3250,Observed!$A$2:$A$3250,$A247,Observed!$C$2:$C$3250,$C247)),AVERAGEIFS(Observed!Z$2:Z$3250,Observed!$A$2:$A$3250,$A247,Observed!$C$2:$C$3250,$C247),"")</f>
        <v/>
      </c>
      <c r="AA247" s="23" t="str">
        <f>IF(ISNUMBER(AVERAGEIFS(Observed!AA$2:AA$3250,Observed!$A$2:$A$3250,$A247,Observed!$C$2:$C$3250,$C247)),AVERAGEIFS(Observed!AA$2:AA$3250,Observed!$A$2:$A$3250,$A247,Observed!$C$2:$C$3250,$C247),"")</f>
        <v/>
      </c>
      <c r="AB247" s="23" t="str">
        <f>IF(ISNUMBER(AVERAGEIFS(Observed!AB$2:AB$3250,Observed!$A$2:$A$3250,$A247,Observed!$C$2:$C$3250,$C247)),AVERAGEIFS(Observed!AB$2:AB$3250,Observed!$A$2:$A$3250,$A247,Observed!$C$2:$C$3250,$C247),"")</f>
        <v/>
      </c>
      <c r="AC247" s="23" t="str">
        <f>IF(ISNUMBER(AVERAGEIFS(Observed!AC$2:AC$3250,Observed!$A$2:$A$3250,$A247,Observed!$C$2:$C$3250,$C247)),AVERAGEIFS(Observed!AC$2:AC$3250,Observed!$A$2:$A$3250,$A247,Observed!$C$2:$C$3250,$C247),"")</f>
        <v/>
      </c>
      <c r="AD247" s="23" t="str">
        <f>IF(ISNUMBER(AVERAGEIFS(Observed!AD$2:AD$3250,Observed!$A$2:$A$3250,$A247,Observed!$C$2:$C$3250,$C247)),AVERAGEIFS(Observed!AD$2:AD$3250,Observed!$A$2:$A$3250,$A247,Observed!$C$2:$C$3250,$C247),"")</f>
        <v/>
      </c>
      <c r="AE247" s="23" t="str">
        <f>IF(ISNUMBER(AVERAGEIFS(Observed!AE$2:AE$3250,Observed!$A$2:$A$3250,$A247,Observed!$C$2:$C$3250,$C247)),AVERAGEIFS(Observed!AE$2:AE$3250,Observed!$A$2:$A$3250,$A247,Observed!$C$2:$C$3250,$C247),"")</f>
        <v/>
      </c>
      <c r="AF247" s="23" t="str">
        <f>IF(ISNUMBER(AVERAGEIFS(Observed!AF$2:AF$3250,Observed!$A$2:$A$3250,$A247,Observed!$C$2:$C$3250,$C247)),AVERAGEIFS(Observed!AF$2:AF$3250,Observed!$A$2:$A$3250,$A247,Observed!$C$2:$C$3250,$C247),"")</f>
        <v/>
      </c>
      <c r="AG247" s="23" t="str">
        <f>IF(ISNUMBER(AVERAGEIFS(Observed!AG$2:AG$3250,Observed!$A$2:$A$3250,$A247,Observed!$C$2:$C$3250,$C247)),AVERAGEIFS(Observed!AG$2:AG$3250,Observed!$A$2:$A$3250,$A247,Observed!$C$2:$C$3250,$C247),"")</f>
        <v/>
      </c>
      <c r="AH247" s="24" t="str">
        <f>IF(ISNUMBER(AVERAGEIFS(Observed!AH$2:AH$3250,Observed!$A$2:$A$3250,$A247,Observed!$C$2:$C$3250,$C247)),AVERAGEIFS(Observed!AH$2:AH$3250,Observed!$A$2:$A$3250,$A247,Observed!$C$2:$C$3250,$C247),"")</f>
        <v/>
      </c>
      <c r="AI247" s="24" t="str">
        <f>IF(ISNUMBER(AVERAGEIFS(Observed!AI$2:AI$3250,Observed!$A$2:$A$3250,$A247,Observed!$C$2:$C$3250,$C247)),AVERAGEIFS(Observed!AI$2:AI$3250,Observed!$A$2:$A$3250,$A247,Observed!$C$2:$C$3250,$C247),"")</f>
        <v/>
      </c>
      <c r="AJ247" s="24" t="str">
        <f>IF(ISNUMBER(AVERAGEIFS(Observed!AJ$2:AJ$3250,Observed!$A$2:$A$3250,$A247,Observed!$C$2:$C$3250,$C247)),AVERAGEIFS(Observed!AJ$2:AJ$3250,Observed!$A$2:$A$3250,$A247,Observed!$C$2:$C$3250,$C247),"")</f>
        <v/>
      </c>
      <c r="AK247" s="23" t="str">
        <f>IF(ISNUMBER(AVERAGEIFS(Observed!AK$2:AK$3250,Observed!$A$2:$A$3250,$A247,Observed!$C$2:$C$3250,$C247)),AVERAGEIFS(Observed!AK$2:AK$3250,Observed!$A$2:$A$3250,$A247,Observed!$C$2:$C$3250,$C247),"")</f>
        <v/>
      </c>
      <c r="AL247" s="24" t="str">
        <f>IF(ISNUMBER(AVERAGEIFS(Observed!AL$2:AL$3250,Observed!$A$2:$A$3250,$A247,Observed!$C$2:$C$3250,$C247)),AVERAGEIFS(Observed!AL$2:AL$3250,Observed!$A$2:$A$3250,$A247,Observed!$C$2:$C$3250,$C247),"")</f>
        <v/>
      </c>
      <c r="AM247" s="24" t="str">
        <f>IF(ISNUMBER(AVERAGEIFS(Observed!AM$2:AM$3250,Observed!$A$2:$A$3250,$A247,Observed!$C$2:$C$3250,$C247)),AVERAGEIFS(Observed!AM$2:AM$3250,Observed!$A$2:$A$3250,$A247,Observed!$C$2:$C$3250,$C247),"")</f>
        <v/>
      </c>
      <c r="AN247" s="24" t="str">
        <f>IF(ISNUMBER(AVERAGEIFS(Observed!AN$2:AN$3250,Observed!$A$2:$A$3250,$A247,Observed!$C$2:$C$3250,$C247)),AVERAGEIFS(Observed!AN$2:AN$3250,Observed!$A$2:$A$3250,$A247,Observed!$C$2:$C$3250,$C247),"")</f>
        <v/>
      </c>
      <c r="AO247" s="24" t="str">
        <f>IF(ISNUMBER(AVERAGEIFS(Observed!AO$2:AO$3250,Observed!$A$2:$A$3250,$A247,Observed!$C$2:$C$3250,$C247)),AVERAGEIFS(Observed!AO$2:AO$3250,Observed!$A$2:$A$3250,$A247,Observed!$C$2:$C$3250,$C247),"")</f>
        <v/>
      </c>
      <c r="AP247" s="24" t="str">
        <f>IF(ISNUMBER(AVERAGEIFS(Observed!AP$2:AP$3250,Observed!$A$2:$A$3250,$A247,Observed!$C$2:$C$3250,$C247)),AVERAGEIFS(Observed!AP$2:AP$3250,Observed!$A$2:$A$3250,$A247,Observed!$C$2:$C$3250,$C247),"")</f>
        <v/>
      </c>
      <c r="AQ247" s="24" t="str">
        <f>IF(ISNUMBER(AVERAGEIFS(Observed!AQ$2:AQ$3250,Observed!$A$2:$A$3250,$A247,Observed!$C$2:$C$3250,$C247)),AVERAGEIFS(Observed!AQ$2:AQ$3250,Observed!$A$2:$A$3250,$A247,Observed!$C$2:$C$3250,$C247),"")</f>
        <v/>
      </c>
      <c r="AR247" s="24" t="str">
        <f>IF(ISNUMBER(AVERAGEIFS(Observed!AR$2:AR$3250,Observed!$A$2:$A$3250,$A247,Observed!$C$2:$C$3250,$C247)),AVERAGEIFS(Observed!AR$2:AR$3250,Observed!$A$2:$A$3250,$A247,Observed!$C$2:$C$3250,$C247),"")</f>
        <v/>
      </c>
      <c r="AS247" s="23" t="str">
        <f>IF(ISNUMBER(AVERAGEIFS(Observed!AS$2:AS$3250,Observed!$A$2:$A$3250,$A247,Observed!$C$2:$C$3250,$C247)),AVERAGEIFS(Observed!AS$2:AS$3250,Observed!$A$2:$A$3250,$A247,Observed!$C$2:$C$3250,$C247),"")</f>
        <v/>
      </c>
      <c r="AT247" s="24" t="str">
        <f>IF(ISNUMBER(AVERAGEIFS(Observed!AT$2:AT$3250,Observed!$A$2:$A$3250,$A247,Observed!$C$2:$C$3250,$C247)),AVERAGEIFS(Observed!AT$2:AT$3250,Observed!$A$2:$A$3250,$A247,Observed!$C$2:$C$3250,$C247),"")</f>
        <v/>
      </c>
      <c r="AU247" s="23" t="str">
        <f>IF(ISNUMBER(AVERAGEIFS(Observed!AU$2:AU$3250,Observed!$A$2:$A$3250,$A247,Observed!$C$2:$C$3250,$C247)),AVERAGEIFS(Observed!AU$2:AU$3250,Observed!$A$2:$A$3250,$A247,Observed!$C$2:$C$3250,$C247),"")</f>
        <v/>
      </c>
      <c r="AV247" s="23" t="str">
        <f>IF(ISNUMBER(AVERAGEIFS(Observed!AV$2:AV$3250,Observed!$A$2:$A$3250,$A247,Observed!$C$2:$C$3250,$C247)),AVERAGEIFS(Observed!AV$2:AV$3250,Observed!$A$2:$A$3250,$A247,Observed!$C$2:$C$3250,$C247),"")</f>
        <v/>
      </c>
      <c r="AW247" s="2">
        <f>COUNTIFS(Observed!$A$2:$A$3250,$A247,Observed!$C$2:$C$3250,$C247)</f>
        <v>3</v>
      </c>
      <c r="AX247" s="2">
        <f t="shared" si="3"/>
        <v>1</v>
      </c>
    </row>
    <row r="248" spans="1:50" x14ac:dyDescent="0.25">
      <c r="A248" s="4" t="s">
        <v>117</v>
      </c>
      <c r="B248" t="s">
        <v>24</v>
      </c>
      <c r="C248" s="3">
        <v>42354</v>
      </c>
      <c r="D248">
        <v>1</v>
      </c>
      <c r="E248">
        <v>0</v>
      </c>
      <c r="J248" s="2" t="s">
        <v>45</v>
      </c>
      <c r="K248" s="2" t="s">
        <v>22</v>
      </c>
      <c r="L248">
        <v>10</v>
      </c>
      <c r="M248" s="2" t="s">
        <v>21</v>
      </c>
      <c r="N248" s="22" t="str">
        <f>IF(ISNUMBER(AVERAGEIFS(Observed!N$2:N$3250,Observed!$A$2:$A$3250,$A248,Observed!$C$2:$C$3250,$C248)),AVERAGEIFS(Observed!N$2:N$3250,Observed!$A$2:$A$3250,$A248,Observed!$C$2:$C$3250,$C248),"")</f>
        <v/>
      </c>
      <c r="O248" s="23" t="str">
        <f>IF(ISNUMBER(AVERAGEIFS(Observed!O$2:O$3250,Observed!$A$2:$A$3250,$A248,Observed!$C$2:$C$3250,$C248)),AVERAGEIFS(Observed!O$2:O$3250,Observed!$A$2:$A$3250,$A248,Observed!$C$2:$C$3250,$C248),"")</f>
        <v/>
      </c>
      <c r="P248" s="23">
        <f>IF(ISNUMBER(AVERAGEIFS(Observed!P$2:P$3250,Observed!$A$2:$A$3250,$A248,Observed!$C$2:$C$3250,$C248)),AVERAGEIFS(Observed!P$2:P$3250,Observed!$A$2:$A$3250,$A248,Observed!$C$2:$C$3250,$C248),"")</f>
        <v>135.74</v>
      </c>
      <c r="Q248" s="23">
        <f>IF(ISNUMBER(AVERAGEIFS(Observed!Q$2:Q$3250,Observed!$A$2:$A$3250,$A248,Observed!$C$2:$C$3250,$C248)),AVERAGEIFS(Observed!Q$2:Q$3250,Observed!$A$2:$A$3250,$A248,Observed!$C$2:$C$3250,$C248),"")</f>
        <v>135.74</v>
      </c>
      <c r="R248" s="23">
        <f>IF(ISNUMBER(AVERAGEIFS(Observed!R$2:R$3250,Observed!$A$2:$A$3250,$A248,Observed!$C$2:$C$3250,$C248)),AVERAGEIFS(Observed!R$2:R$3250,Observed!$A$2:$A$3250,$A248,Observed!$C$2:$C$3250,$C248),"")</f>
        <v>316.51666666666665</v>
      </c>
      <c r="S248" s="24" t="str">
        <f>IF(ISNUMBER(AVERAGEIFS(Observed!S$2:S$3250,Observed!$A$2:$A$3250,$A248,Observed!$C$2:$C$3250,$C248)),AVERAGEIFS(Observed!S$2:S$3250,Observed!$A$2:$A$3250,$A248,Observed!$C$2:$C$3250,$C248),"")</f>
        <v/>
      </c>
      <c r="T248" s="24" t="str">
        <f>IF(ISNUMBER(AVERAGEIFS(Observed!T$2:T$3250,Observed!$A$2:$A$3250,$A248,Observed!$C$2:$C$3250,$C248)),AVERAGEIFS(Observed!T$2:T$3250,Observed!$A$2:$A$3250,$A248,Observed!$C$2:$C$3250,$C248),"")</f>
        <v/>
      </c>
      <c r="U248" s="24" t="str">
        <f>IF(ISNUMBER(AVERAGEIFS(Observed!U$2:U$3250,Observed!$A$2:$A$3250,$A248,Observed!$C$2:$C$3250,$C248)),AVERAGEIFS(Observed!U$2:U$3250,Observed!$A$2:$A$3250,$A248,Observed!$C$2:$C$3250,$C248),"")</f>
        <v/>
      </c>
      <c r="V248" s="23" t="str">
        <f>IF(ISNUMBER(AVERAGEIFS(Observed!V$2:V$3250,Observed!$A$2:$A$3250,$A248,Observed!$C$2:$C$3250,$C248)),AVERAGEIFS(Observed!V$2:V$3250,Observed!$A$2:$A$3250,$A248,Observed!$C$2:$C$3250,$C248),"")</f>
        <v/>
      </c>
      <c r="W248" s="25" t="str">
        <f>IF(ISNUMBER(AVERAGEIFS(Observed!W$2:W$3250,Observed!$A$2:$A$3250,$A248,Observed!$C$2:$C$3250,$C248)),AVERAGEIFS(Observed!W$2:W$3250,Observed!$A$2:$A$3250,$A248,Observed!$C$2:$C$3250,$C248),"")</f>
        <v/>
      </c>
      <c r="X248" s="25" t="str">
        <f>IF(ISNUMBER(AVERAGEIFS(Observed!X$2:X$3250,Observed!$A$2:$A$3250,$A248,Observed!$C$2:$C$3250,$C248)),AVERAGEIFS(Observed!X$2:X$3250,Observed!$A$2:$A$3250,$A248,Observed!$C$2:$C$3250,$C248),"")</f>
        <v/>
      </c>
      <c r="Y248" s="23" t="str">
        <f>IF(ISNUMBER(AVERAGEIFS(Observed!Y$2:Y$3250,Observed!$A$2:$A$3250,$A248,Observed!$C$2:$C$3250,$C248)),AVERAGEIFS(Observed!Y$2:Y$3250,Observed!$A$2:$A$3250,$A248,Observed!$C$2:$C$3250,$C248),"")</f>
        <v/>
      </c>
      <c r="Z248" s="23" t="str">
        <f>IF(ISNUMBER(AVERAGEIFS(Observed!Z$2:Z$3250,Observed!$A$2:$A$3250,$A248,Observed!$C$2:$C$3250,$C248)),AVERAGEIFS(Observed!Z$2:Z$3250,Observed!$A$2:$A$3250,$A248,Observed!$C$2:$C$3250,$C248),"")</f>
        <v/>
      </c>
      <c r="AA248" s="23" t="str">
        <f>IF(ISNUMBER(AVERAGEIFS(Observed!AA$2:AA$3250,Observed!$A$2:$A$3250,$A248,Observed!$C$2:$C$3250,$C248)),AVERAGEIFS(Observed!AA$2:AA$3250,Observed!$A$2:$A$3250,$A248,Observed!$C$2:$C$3250,$C248),"")</f>
        <v/>
      </c>
      <c r="AB248" s="23" t="str">
        <f>IF(ISNUMBER(AVERAGEIFS(Observed!AB$2:AB$3250,Observed!$A$2:$A$3250,$A248,Observed!$C$2:$C$3250,$C248)),AVERAGEIFS(Observed!AB$2:AB$3250,Observed!$A$2:$A$3250,$A248,Observed!$C$2:$C$3250,$C248),"")</f>
        <v/>
      </c>
      <c r="AC248" s="23" t="str">
        <f>IF(ISNUMBER(AVERAGEIFS(Observed!AC$2:AC$3250,Observed!$A$2:$A$3250,$A248,Observed!$C$2:$C$3250,$C248)),AVERAGEIFS(Observed!AC$2:AC$3250,Observed!$A$2:$A$3250,$A248,Observed!$C$2:$C$3250,$C248),"")</f>
        <v/>
      </c>
      <c r="AD248" s="23" t="str">
        <f>IF(ISNUMBER(AVERAGEIFS(Observed!AD$2:AD$3250,Observed!$A$2:$A$3250,$A248,Observed!$C$2:$C$3250,$C248)),AVERAGEIFS(Observed!AD$2:AD$3250,Observed!$A$2:$A$3250,$A248,Observed!$C$2:$C$3250,$C248),"")</f>
        <v/>
      </c>
      <c r="AE248" s="23" t="str">
        <f>IF(ISNUMBER(AVERAGEIFS(Observed!AE$2:AE$3250,Observed!$A$2:$A$3250,$A248,Observed!$C$2:$C$3250,$C248)),AVERAGEIFS(Observed!AE$2:AE$3250,Observed!$A$2:$A$3250,$A248,Observed!$C$2:$C$3250,$C248),"")</f>
        <v/>
      </c>
      <c r="AF248" s="23" t="str">
        <f>IF(ISNUMBER(AVERAGEIFS(Observed!AF$2:AF$3250,Observed!$A$2:$A$3250,$A248,Observed!$C$2:$C$3250,$C248)),AVERAGEIFS(Observed!AF$2:AF$3250,Observed!$A$2:$A$3250,$A248,Observed!$C$2:$C$3250,$C248),"")</f>
        <v/>
      </c>
      <c r="AG248" s="23" t="str">
        <f>IF(ISNUMBER(AVERAGEIFS(Observed!AG$2:AG$3250,Observed!$A$2:$A$3250,$A248,Observed!$C$2:$C$3250,$C248)),AVERAGEIFS(Observed!AG$2:AG$3250,Observed!$A$2:$A$3250,$A248,Observed!$C$2:$C$3250,$C248),"")</f>
        <v/>
      </c>
      <c r="AH248" s="24" t="str">
        <f>IF(ISNUMBER(AVERAGEIFS(Observed!AH$2:AH$3250,Observed!$A$2:$A$3250,$A248,Observed!$C$2:$C$3250,$C248)),AVERAGEIFS(Observed!AH$2:AH$3250,Observed!$A$2:$A$3250,$A248,Observed!$C$2:$C$3250,$C248),"")</f>
        <v/>
      </c>
      <c r="AI248" s="24" t="str">
        <f>IF(ISNUMBER(AVERAGEIFS(Observed!AI$2:AI$3250,Observed!$A$2:$A$3250,$A248,Observed!$C$2:$C$3250,$C248)),AVERAGEIFS(Observed!AI$2:AI$3250,Observed!$A$2:$A$3250,$A248,Observed!$C$2:$C$3250,$C248),"")</f>
        <v/>
      </c>
      <c r="AJ248" s="24" t="str">
        <f>IF(ISNUMBER(AVERAGEIFS(Observed!AJ$2:AJ$3250,Observed!$A$2:$A$3250,$A248,Observed!$C$2:$C$3250,$C248)),AVERAGEIFS(Observed!AJ$2:AJ$3250,Observed!$A$2:$A$3250,$A248,Observed!$C$2:$C$3250,$C248),"")</f>
        <v/>
      </c>
      <c r="AK248" s="23" t="str">
        <f>IF(ISNUMBER(AVERAGEIFS(Observed!AK$2:AK$3250,Observed!$A$2:$A$3250,$A248,Observed!$C$2:$C$3250,$C248)),AVERAGEIFS(Observed!AK$2:AK$3250,Observed!$A$2:$A$3250,$A248,Observed!$C$2:$C$3250,$C248),"")</f>
        <v/>
      </c>
      <c r="AL248" s="24" t="str">
        <f>IF(ISNUMBER(AVERAGEIFS(Observed!AL$2:AL$3250,Observed!$A$2:$A$3250,$A248,Observed!$C$2:$C$3250,$C248)),AVERAGEIFS(Observed!AL$2:AL$3250,Observed!$A$2:$A$3250,$A248,Observed!$C$2:$C$3250,$C248),"")</f>
        <v/>
      </c>
      <c r="AM248" s="24" t="str">
        <f>IF(ISNUMBER(AVERAGEIFS(Observed!AM$2:AM$3250,Observed!$A$2:$A$3250,$A248,Observed!$C$2:$C$3250,$C248)),AVERAGEIFS(Observed!AM$2:AM$3250,Observed!$A$2:$A$3250,$A248,Observed!$C$2:$C$3250,$C248),"")</f>
        <v/>
      </c>
      <c r="AN248" s="24" t="str">
        <f>IF(ISNUMBER(AVERAGEIFS(Observed!AN$2:AN$3250,Observed!$A$2:$A$3250,$A248,Observed!$C$2:$C$3250,$C248)),AVERAGEIFS(Observed!AN$2:AN$3250,Observed!$A$2:$A$3250,$A248,Observed!$C$2:$C$3250,$C248),"")</f>
        <v/>
      </c>
      <c r="AO248" s="24" t="str">
        <f>IF(ISNUMBER(AVERAGEIFS(Observed!AO$2:AO$3250,Observed!$A$2:$A$3250,$A248,Observed!$C$2:$C$3250,$C248)),AVERAGEIFS(Observed!AO$2:AO$3250,Observed!$A$2:$A$3250,$A248,Observed!$C$2:$C$3250,$C248),"")</f>
        <v/>
      </c>
      <c r="AP248" s="24" t="str">
        <f>IF(ISNUMBER(AVERAGEIFS(Observed!AP$2:AP$3250,Observed!$A$2:$A$3250,$A248,Observed!$C$2:$C$3250,$C248)),AVERAGEIFS(Observed!AP$2:AP$3250,Observed!$A$2:$A$3250,$A248,Observed!$C$2:$C$3250,$C248),"")</f>
        <v/>
      </c>
      <c r="AQ248" s="24" t="str">
        <f>IF(ISNUMBER(AVERAGEIFS(Observed!AQ$2:AQ$3250,Observed!$A$2:$A$3250,$A248,Observed!$C$2:$C$3250,$C248)),AVERAGEIFS(Observed!AQ$2:AQ$3250,Observed!$A$2:$A$3250,$A248,Observed!$C$2:$C$3250,$C248),"")</f>
        <v/>
      </c>
      <c r="AR248" s="24" t="str">
        <f>IF(ISNUMBER(AVERAGEIFS(Observed!AR$2:AR$3250,Observed!$A$2:$A$3250,$A248,Observed!$C$2:$C$3250,$C248)),AVERAGEIFS(Observed!AR$2:AR$3250,Observed!$A$2:$A$3250,$A248,Observed!$C$2:$C$3250,$C248),"")</f>
        <v/>
      </c>
      <c r="AS248" s="23" t="str">
        <f>IF(ISNUMBER(AVERAGEIFS(Observed!AS$2:AS$3250,Observed!$A$2:$A$3250,$A248,Observed!$C$2:$C$3250,$C248)),AVERAGEIFS(Observed!AS$2:AS$3250,Observed!$A$2:$A$3250,$A248,Observed!$C$2:$C$3250,$C248),"")</f>
        <v/>
      </c>
      <c r="AT248" s="24" t="str">
        <f>IF(ISNUMBER(AVERAGEIFS(Observed!AT$2:AT$3250,Observed!$A$2:$A$3250,$A248,Observed!$C$2:$C$3250,$C248)),AVERAGEIFS(Observed!AT$2:AT$3250,Observed!$A$2:$A$3250,$A248,Observed!$C$2:$C$3250,$C248),"")</f>
        <v/>
      </c>
      <c r="AU248" s="23" t="str">
        <f>IF(ISNUMBER(AVERAGEIFS(Observed!AU$2:AU$3250,Observed!$A$2:$A$3250,$A248,Observed!$C$2:$C$3250,$C248)),AVERAGEIFS(Observed!AU$2:AU$3250,Observed!$A$2:$A$3250,$A248,Observed!$C$2:$C$3250,$C248),"")</f>
        <v/>
      </c>
      <c r="AV248" s="23" t="str">
        <f>IF(ISNUMBER(AVERAGEIFS(Observed!AV$2:AV$3250,Observed!$A$2:$A$3250,$A248,Observed!$C$2:$C$3250,$C248)),AVERAGEIFS(Observed!AV$2:AV$3250,Observed!$A$2:$A$3250,$A248,Observed!$C$2:$C$3250,$C248),"")</f>
        <v/>
      </c>
      <c r="AW248" s="2">
        <f>COUNTIFS(Observed!$A$2:$A$3250,$A248,Observed!$C$2:$C$3250,$C248)</f>
        <v>3</v>
      </c>
      <c r="AX248" s="2">
        <f t="shared" si="3"/>
        <v>3</v>
      </c>
    </row>
    <row r="249" spans="1:50" x14ac:dyDescent="0.25">
      <c r="A249" s="4" t="s">
        <v>118</v>
      </c>
      <c r="B249" t="s">
        <v>24</v>
      </c>
      <c r="C249" s="3">
        <v>42354</v>
      </c>
      <c r="D249">
        <v>1</v>
      </c>
      <c r="E249">
        <v>50</v>
      </c>
      <c r="J249" s="2" t="s">
        <v>45</v>
      </c>
      <c r="K249" s="2" t="s">
        <v>22</v>
      </c>
      <c r="L249">
        <v>10</v>
      </c>
      <c r="M249" s="2" t="s">
        <v>21</v>
      </c>
      <c r="N249" s="22" t="str">
        <f>IF(ISNUMBER(AVERAGEIFS(Observed!N$2:N$3250,Observed!$A$2:$A$3250,$A249,Observed!$C$2:$C$3250,$C249)),AVERAGEIFS(Observed!N$2:N$3250,Observed!$A$2:$A$3250,$A249,Observed!$C$2:$C$3250,$C249),"")</f>
        <v/>
      </c>
      <c r="O249" s="23" t="str">
        <f>IF(ISNUMBER(AVERAGEIFS(Observed!O$2:O$3250,Observed!$A$2:$A$3250,$A249,Observed!$C$2:$C$3250,$C249)),AVERAGEIFS(Observed!O$2:O$3250,Observed!$A$2:$A$3250,$A249,Observed!$C$2:$C$3250,$C249),"")</f>
        <v/>
      </c>
      <c r="P249" s="23">
        <f>IF(ISNUMBER(AVERAGEIFS(Observed!P$2:P$3250,Observed!$A$2:$A$3250,$A249,Observed!$C$2:$C$3250,$C249)),AVERAGEIFS(Observed!P$2:P$3250,Observed!$A$2:$A$3250,$A249,Observed!$C$2:$C$3250,$C249),"")</f>
        <v>103.08666666666666</v>
      </c>
      <c r="Q249" s="23">
        <f>IF(ISNUMBER(AVERAGEIFS(Observed!Q$2:Q$3250,Observed!$A$2:$A$3250,$A249,Observed!$C$2:$C$3250,$C249)),AVERAGEIFS(Observed!Q$2:Q$3250,Observed!$A$2:$A$3250,$A249,Observed!$C$2:$C$3250,$C249),"")</f>
        <v>103.08666666666666</v>
      </c>
      <c r="R249" s="23">
        <f>IF(ISNUMBER(AVERAGEIFS(Observed!R$2:R$3250,Observed!$A$2:$A$3250,$A249,Observed!$C$2:$C$3250,$C249)),AVERAGEIFS(Observed!R$2:R$3250,Observed!$A$2:$A$3250,$A249,Observed!$C$2:$C$3250,$C249),"")</f>
        <v>277.74333333333334</v>
      </c>
      <c r="S249" s="24" t="str">
        <f>IF(ISNUMBER(AVERAGEIFS(Observed!S$2:S$3250,Observed!$A$2:$A$3250,$A249,Observed!$C$2:$C$3250,$C249)),AVERAGEIFS(Observed!S$2:S$3250,Observed!$A$2:$A$3250,$A249,Observed!$C$2:$C$3250,$C249),"")</f>
        <v/>
      </c>
      <c r="T249" s="24" t="str">
        <f>IF(ISNUMBER(AVERAGEIFS(Observed!T$2:T$3250,Observed!$A$2:$A$3250,$A249,Observed!$C$2:$C$3250,$C249)),AVERAGEIFS(Observed!T$2:T$3250,Observed!$A$2:$A$3250,$A249,Observed!$C$2:$C$3250,$C249),"")</f>
        <v/>
      </c>
      <c r="U249" s="24" t="str">
        <f>IF(ISNUMBER(AVERAGEIFS(Observed!U$2:U$3250,Observed!$A$2:$A$3250,$A249,Observed!$C$2:$C$3250,$C249)),AVERAGEIFS(Observed!U$2:U$3250,Observed!$A$2:$A$3250,$A249,Observed!$C$2:$C$3250,$C249),"")</f>
        <v/>
      </c>
      <c r="V249" s="23" t="str">
        <f>IF(ISNUMBER(AVERAGEIFS(Observed!V$2:V$3250,Observed!$A$2:$A$3250,$A249,Observed!$C$2:$C$3250,$C249)),AVERAGEIFS(Observed!V$2:V$3250,Observed!$A$2:$A$3250,$A249,Observed!$C$2:$C$3250,$C249),"")</f>
        <v/>
      </c>
      <c r="W249" s="25" t="str">
        <f>IF(ISNUMBER(AVERAGEIFS(Observed!W$2:W$3250,Observed!$A$2:$A$3250,$A249,Observed!$C$2:$C$3250,$C249)),AVERAGEIFS(Observed!W$2:W$3250,Observed!$A$2:$A$3250,$A249,Observed!$C$2:$C$3250,$C249),"")</f>
        <v/>
      </c>
      <c r="X249" s="25" t="str">
        <f>IF(ISNUMBER(AVERAGEIFS(Observed!X$2:X$3250,Observed!$A$2:$A$3250,$A249,Observed!$C$2:$C$3250,$C249)),AVERAGEIFS(Observed!X$2:X$3250,Observed!$A$2:$A$3250,$A249,Observed!$C$2:$C$3250,$C249),"")</f>
        <v/>
      </c>
      <c r="Y249" s="23" t="str">
        <f>IF(ISNUMBER(AVERAGEIFS(Observed!Y$2:Y$3250,Observed!$A$2:$A$3250,$A249,Observed!$C$2:$C$3250,$C249)),AVERAGEIFS(Observed!Y$2:Y$3250,Observed!$A$2:$A$3250,$A249,Observed!$C$2:$C$3250,$C249),"")</f>
        <v/>
      </c>
      <c r="Z249" s="23" t="str">
        <f>IF(ISNUMBER(AVERAGEIFS(Observed!Z$2:Z$3250,Observed!$A$2:$A$3250,$A249,Observed!$C$2:$C$3250,$C249)),AVERAGEIFS(Observed!Z$2:Z$3250,Observed!$A$2:$A$3250,$A249,Observed!$C$2:$C$3250,$C249),"")</f>
        <v/>
      </c>
      <c r="AA249" s="23" t="str">
        <f>IF(ISNUMBER(AVERAGEIFS(Observed!AA$2:AA$3250,Observed!$A$2:$A$3250,$A249,Observed!$C$2:$C$3250,$C249)),AVERAGEIFS(Observed!AA$2:AA$3250,Observed!$A$2:$A$3250,$A249,Observed!$C$2:$C$3250,$C249),"")</f>
        <v/>
      </c>
      <c r="AB249" s="23" t="str">
        <f>IF(ISNUMBER(AVERAGEIFS(Observed!AB$2:AB$3250,Observed!$A$2:$A$3250,$A249,Observed!$C$2:$C$3250,$C249)),AVERAGEIFS(Observed!AB$2:AB$3250,Observed!$A$2:$A$3250,$A249,Observed!$C$2:$C$3250,$C249),"")</f>
        <v/>
      </c>
      <c r="AC249" s="23" t="str">
        <f>IF(ISNUMBER(AVERAGEIFS(Observed!AC$2:AC$3250,Observed!$A$2:$A$3250,$A249,Observed!$C$2:$C$3250,$C249)),AVERAGEIFS(Observed!AC$2:AC$3250,Observed!$A$2:$A$3250,$A249,Observed!$C$2:$C$3250,$C249),"")</f>
        <v/>
      </c>
      <c r="AD249" s="23" t="str">
        <f>IF(ISNUMBER(AVERAGEIFS(Observed!AD$2:AD$3250,Observed!$A$2:$A$3250,$A249,Observed!$C$2:$C$3250,$C249)),AVERAGEIFS(Observed!AD$2:AD$3250,Observed!$A$2:$A$3250,$A249,Observed!$C$2:$C$3250,$C249),"")</f>
        <v/>
      </c>
      <c r="AE249" s="23" t="str">
        <f>IF(ISNUMBER(AVERAGEIFS(Observed!AE$2:AE$3250,Observed!$A$2:$A$3250,$A249,Observed!$C$2:$C$3250,$C249)),AVERAGEIFS(Observed!AE$2:AE$3250,Observed!$A$2:$A$3250,$A249,Observed!$C$2:$C$3250,$C249),"")</f>
        <v/>
      </c>
      <c r="AF249" s="23" t="str">
        <f>IF(ISNUMBER(AVERAGEIFS(Observed!AF$2:AF$3250,Observed!$A$2:$A$3250,$A249,Observed!$C$2:$C$3250,$C249)),AVERAGEIFS(Observed!AF$2:AF$3250,Observed!$A$2:$A$3250,$A249,Observed!$C$2:$C$3250,$C249),"")</f>
        <v/>
      </c>
      <c r="AG249" s="23" t="str">
        <f>IF(ISNUMBER(AVERAGEIFS(Observed!AG$2:AG$3250,Observed!$A$2:$A$3250,$A249,Observed!$C$2:$C$3250,$C249)),AVERAGEIFS(Observed!AG$2:AG$3250,Observed!$A$2:$A$3250,$A249,Observed!$C$2:$C$3250,$C249),"")</f>
        <v/>
      </c>
      <c r="AH249" s="24" t="str">
        <f>IF(ISNUMBER(AVERAGEIFS(Observed!AH$2:AH$3250,Observed!$A$2:$A$3250,$A249,Observed!$C$2:$C$3250,$C249)),AVERAGEIFS(Observed!AH$2:AH$3250,Observed!$A$2:$A$3250,$A249,Observed!$C$2:$C$3250,$C249),"")</f>
        <v/>
      </c>
      <c r="AI249" s="24" t="str">
        <f>IF(ISNUMBER(AVERAGEIFS(Observed!AI$2:AI$3250,Observed!$A$2:$A$3250,$A249,Observed!$C$2:$C$3250,$C249)),AVERAGEIFS(Observed!AI$2:AI$3250,Observed!$A$2:$A$3250,$A249,Observed!$C$2:$C$3250,$C249),"")</f>
        <v/>
      </c>
      <c r="AJ249" s="24" t="str">
        <f>IF(ISNUMBER(AVERAGEIFS(Observed!AJ$2:AJ$3250,Observed!$A$2:$A$3250,$A249,Observed!$C$2:$C$3250,$C249)),AVERAGEIFS(Observed!AJ$2:AJ$3250,Observed!$A$2:$A$3250,$A249,Observed!$C$2:$C$3250,$C249),"")</f>
        <v/>
      </c>
      <c r="AK249" s="23" t="str">
        <f>IF(ISNUMBER(AVERAGEIFS(Observed!AK$2:AK$3250,Observed!$A$2:$A$3250,$A249,Observed!$C$2:$C$3250,$C249)),AVERAGEIFS(Observed!AK$2:AK$3250,Observed!$A$2:$A$3250,$A249,Observed!$C$2:$C$3250,$C249),"")</f>
        <v/>
      </c>
      <c r="AL249" s="24" t="str">
        <f>IF(ISNUMBER(AVERAGEIFS(Observed!AL$2:AL$3250,Observed!$A$2:$A$3250,$A249,Observed!$C$2:$C$3250,$C249)),AVERAGEIFS(Observed!AL$2:AL$3250,Observed!$A$2:$A$3250,$A249,Observed!$C$2:$C$3250,$C249),"")</f>
        <v/>
      </c>
      <c r="AM249" s="24" t="str">
        <f>IF(ISNUMBER(AVERAGEIFS(Observed!AM$2:AM$3250,Observed!$A$2:$A$3250,$A249,Observed!$C$2:$C$3250,$C249)),AVERAGEIFS(Observed!AM$2:AM$3250,Observed!$A$2:$A$3250,$A249,Observed!$C$2:$C$3250,$C249),"")</f>
        <v/>
      </c>
      <c r="AN249" s="24" t="str">
        <f>IF(ISNUMBER(AVERAGEIFS(Observed!AN$2:AN$3250,Observed!$A$2:$A$3250,$A249,Observed!$C$2:$C$3250,$C249)),AVERAGEIFS(Observed!AN$2:AN$3250,Observed!$A$2:$A$3250,$A249,Observed!$C$2:$C$3250,$C249),"")</f>
        <v/>
      </c>
      <c r="AO249" s="24" t="str">
        <f>IF(ISNUMBER(AVERAGEIFS(Observed!AO$2:AO$3250,Observed!$A$2:$A$3250,$A249,Observed!$C$2:$C$3250,$C249)),AVERAGEIFS(Observed!AO$2:AO$3250,Observed!$A$2:$A$3250,$A249,Observed!$C$2:$C$3250,$C249),"")</f>
        <v/>
      </c>
      <c r="AP249" s="24" t="str">
        <f>IF(ISNUMBER(AVERAGEIFS(Observed!AP$2:AP$3250,Observed!$A$2:$A$3250,$A249,Observed!$C$2:$C$3250,$C249)),AVERAGEIFS(Observed!AP$2:AP$3250,Observed!$A$2:$A$3250,$A249,Observed!$C$2:$C$3250,$C249),"")</f>
        <v/>
      </c>
      <c r="AQ249" s="24" t="str">
        <f>IF(ISNUMBER(AVERAGEIFS(Observed!AQ$2:AQ$3250,Observed!$A$2:$A$3250,$A249,Observed!$C$2:$C$3250,$C249)),AVERAGEIFS(Observed!AQ$2:AQ$3250,Observed!$A$2:$A$3250,$A249,Observed!$C$2:$C$3250,$C249),"")</f>
        <v/>
      </c>
      <c r="AR249" s="24" t="str">
        <f>IF(ISNUMBER(AVERAGEIFS(Observed!AR$2:AR$3250,Observed!$A$2:$A$3250,$A249,Observed!$C$2:$C$3250,$C249)),AVERAGEIFS(Observed!AR$2:AR$3250,Observed!$A$2:$A$3250,$A249,Observed!$C$2:$C$3250,$C249),"")</f>
        <v/>
      </c>
      <c r="AS249" s="23" t="str">
        <f>IF(ISNUMBER(AVERAGEIFS(Observed!AS$2:AS$3250,Observed!$A$2:$A$3250,$A249,Observed!$C$2:$C$3250,$C249)),AVERAGEIFS(Observed!AS$2:AS$3250,Observed!$A$2:$A$3250,$A249,Observed!$C$2:$C$3250,$C249),"")</f>
        <v/>
      </c>
      <c r="AT249" s="24" t="str">
        <f>IF(ISNUMBER(AVERAGEIFS(Observed!AT$2:AT$3250,Observed!$A$2:$A$3250,$A249,Observed!$C$2:$C$3250,$C249)),AVERAGEIFS(Observed!AT$2:AT$3250,Observed!$A$2:$A$3250,$A249,Observed!$C$2:$C$3250,$C249),"")</f>
        <v/>
      </c>
      <c r="AU249" s="23" t="str">
        <f>IF(ISNUMBER(AVERAGEIFS(Observed!AU$2:AU$3250,Observed!$A$2:$A$3250,$A249,Observed!$C$2:$C$3250,$C249)),AVERAGEIFS(Observed!AU$2:AU$3250,Observed!$A$2:$A$3250,$A249,Observed!$C$2:$C$3250,$C249),"")</f>
        <v/>
      </c>
      <c r="AV249" s="23" t="str">
        <f>IF(ISNUMBER(AVERAGEIFS(Observed!AV$2:AV$3250,Observed!$A$2:$A$3250,$A249,Observed!$C$2:$C$3250,$C249)),AVERAGEIFS(Observed!AV$2:AV$3250,Observed!$A$2:$A$3250,$A249,Observed!$C$2:$C$3250,$C249),"")</f>
        <v/>
      </c>
      <c r="AW249" s="2">
        <f>COUNTIFS(Observed!$A$2:$A$3250,$A249,Observed!$C$2:$C$3250,$C249)</f>
        <v>3</v>
      </c>
      <c r="AX249" s="2">
        <f t="shared" si="3"/>
        <v>3</v>
      </c>
    </row>
    <row r="250" spans="1:50" x14ac:dyDescent="0.25">
      <c r="A250" s="4" t="s">
        <v>119</v>
      </c>
      <c r="B250" t="s">
        <v>24</v>
      </c>
      <c r="C250" s="3">
        <v>42354</v>
      </c>
      <c r="D250">
        <v>1</v>
      </c>
      <c r="E250">
        <v>100</v>
      </c>
      <c r="J250" s="2" t="s">
        <v>45</v>
      </c>
      <c r="K250" s="2" t="s">
        <v>22</v>
      </c>
      <c r="L250">
        <v>10</v>
      </c>
      <c r="M250" s="2" t="s">
        <v>21</v>
      </c>
      <c r="N250" s="22" t="str">
        <f>IF(ISNUMBER(AVERAGEIFS(Observed!N$2:N$3250,Observed!$A$2:$A$3250,$A250,Observed!$C$2:$C$3250,$C250)),AVERAGEIFS(Observed!N$2:N$3250,Observed!$A$2:$A$3250,$A250,Observed!$C$2:$C$3250,$C250),"")</f>
        <v/>
      </c>
      <c r="O250" s="23" t="str">
        <f>IF(ISNUMBER(AVERAGEIFS(Observed!O$2:O$3250,Observed!$A$2:$A$3250,$A250,Observed!$C$2:$C$3250,$C250)),AVERAGEIFS(Observed!O$2:O$3250,Observed!$A$2:$A$3250,$A250,Observed!$C$2:$C$3250,$C250),"")</f>
        <v/>
      </c>
      <c r="P250" s="23">
        <f>IF(ISNUMBER(AVERAGEIFS(Observed!P$2:P$3250,Observed!$A$2:$A$3250,$A250,Observed!$C$2:$C$3250,$C250)),AVERAGEIFS(Observed!P$2:P$3250,Observed!$A$2:$A$3250,$A250,Observed!$C$2:$C$3250,$C250),"")</f>
        <v>136.76333333333335</v>
      </c>
      <c r="Q250" s="23">
        <f>IF(ISNUMBER(AVERAGEIFS(Observed!Q$2:Q$3250,Observed!$A$2:$A$3250,$A250,Observed!$C$2:$C$3250,$C250)),AVERAGEIFS(Observed!Q$2:Q$3250,Observed!$A$2:$A$3250,$A250,Observed!$C$2:$C$3250,$C250),"")</f>
        <v>136.76333333333335</v>
      </c>
      <c r="R250" s="23">
        <f>IF(ISNUMBER(AVERAGEIFS(Observed!R$2:R$3250,Observed!$A$2:$A$3250,$A250,Observed!$C$2:$C$3250,$C250)),AVERAGEIFS(Observed!R$2:R$3250,Observed!$A$2:$A$3250,$A250,Observed!$C$2:$C$3250,$C250),"")</f>
        <v>442.4666666666667</v>
      </c>
      <c r="S250" s="24" t="str">
        <f>IF(ISNUMBER(AVERAGEIFS(Observed!S$2:S$3250,Observed!$A$2:$A$3250,$A250,Observed!$C$2:$C$3250,$C250)),AVERAGEIFS(Observed!S$2:S$3250,Observed!$A$2:$A$3250,$A250,Observed!$C$2:$C$3250,$C250),"")</f>
        <v/>
      </c>
      <c r="T250" s="24" t="str">
        <f>IF(ISNUMBER(AVERAGEIFS(Observed!T$2:T$3250,Observed!$A$2:$A$3250,$A250,Observed!$C$2:$C$3250,$C250)),AVERAGEIFS(Observed!T$2:T$3250,Observed!$A$2:$A$3250,$A250,Observed!$C$2:$C$3250,$C250),"")</f>
        <v/>
      </c>
      <c r="U250" s="24" t="str">
        <f>IF(ISNUMBER(AVERAGEIFS(Observed!U$2:U$3250,Observed!$A$2:$A$3250,$A250,Observed!$C$2:$C$3250,$C250)),AVERAGEIFS(Observed!U$2:U$3250,Observed!$A$2:$A$3250,$A250,Observed!$C$2:$C$3250,$C250),"")</f>
        <v/>
      </c>
      <c r="V250" s="23" t="str">
        <f>IF(ISNUMBER(AVERAGEIFS(Observed!V$2:V$3250,Observed!$A$2:$A$3250,$A250,Observed!$C$2:$C$3250,$C250)),AVERAGEIFS(Observed!V$2:V$3250,Observed!$A$2:$A$3250,$A250,Observed!$C$2:$C$3250,$C250),"")</f>
        <v/>
      </c>
      <c r="W250" s="25" t="str">
        <f>IF(ISNUMBER(AVERAGEIFS(Observed!W$2:W$3250,Observed!$A$2:$A$3250,$A250,Observed!$C$2:$C$3250,$C250)),AVERAGEIFS(Observed!W$2:W$3250,Observed!$A$2:$A$3250,$A250,Observed!$C$2:$C$3250,$C250),"")</f>
        <v/>
      </c>
      <c r="X250" s="25" t="str">
        <f>IF(ISNUMBER(AVERAGEIFS(Observed!X$2:X$3250,Observed!$A$2:$A$3250,$A250,Observed!$C$2:$C$3250,$C250)),AVERAGEIFS(Observed!X$2:X$3250,Observed!$A$2:$A$3250,$A250,Observed!$C$2:$C$3250,$C250),"")</f>
        <v/>
      </c>
      <c r="Y250" s="23" t="str">
        <f>IF(ISNUMBER(AVERAGEIFS(Observed!Y$2:Y$3250,Observed!$A$2:$A$3250,$A250,Observed!$C$2:$C$3250,$C250)),AVERAGEIFS(Observed!Y$2:Y$3250,Observed!$A$2:$A$3250,$A250,Observed!$C$2:$C$3250,$C250),"")</f>
        <v/>
      </c>
      <c r="Z250" s="23" t="str">
        <f>IF(ISNUMBER(AVERAGEIFS(Observed!Z$2:Z$3250,Observed!$A$2:$A$3250,$A250,Observed!$C$2:$C$3250,$C250)),AVERAGEIFS(Observed!Z$2:Z$3250,Observed!$A$2:$A$3250,$A250,Observed!$C$2:$C$3250,$C250),"")</f>
        <v/>
      </c>
      <c r="AA250" s="23" t="str">
        <f>IF(ISNUMBER(AVERAGEIFS(Observed!AA$2:AA$3250,Observed!$A$2:$A$3250,$A250,Observed!$C$2:$C$3250,$C250)),AVERAGEIFS(Observed!AA$2:AA$3250,Observed!$A$2:$A$3250,$A250,Observed!$C$2:$C$3250,$C250),"")</f>
        <v/>
      </c>
      <c r="AB250" s="23" t="str">
        <f>IF(ISNUMBER(AVERAGEIFS(Observed!AB$2:AB$3250,Observed!$A$2:$A$3250,$A250,Observed!$C$2:$C$3250,$C250)),AVERAGEIFS(Observed!AB$2:AB$3250,Observed!$A$2:$A$3250,$A250,Observed!$C$2:$C$3250,$C250),"")</f>
        <v/>
      </c>
      <c r="AC250" s="23" t="str">
        <f>IF(ISNUMBER(AVERAGEIFS(Observed!AC$2:AC$3250,Observed!$A$2:$A$3250,$A250,Observed!$C$2:$C$3250,$C250)),AVERAGEIFS(Observed!AC$2:AC$3250,Observed!$A$2:$A$3250,$A250,Observed!$C$2:$C$3250,$C250),"")</f>
        <v/>
      </c>
      <c r="AD250" s="23" t="str">
        <f>IF(ISNUMBER(AVERAGEIFS(Observed!AD$2:AD$3250,Observed!$A$2:$A$3250,$A250,Observed!$C$2:$C$3250,$C250)),AVERAGEIFS(Observed!AD$2:AD$3250,Observed!$A$2:$A$3250,$A250,Observed!$C$2:$C$3250,$C250),"")</f>
        <v/>
      </c>
      <c r="AE250" s="23" t="str">
        <f>IF(ISNUMBER(AVERAGEIFS(Observed!AE$2:AE$3250,Observed!$A$2:$A$3250,$A250,Observed!$C$2:$C$3250,$C250)),AVERAGEIFS(Observed!AE$2:AE$3250,Observed!$A$2:$A$3250,$A250,Observed!$C$2:$C$3250,$C250),"")</f>
        <v/>
      </c>
      <c r="AF250" s="23" t="str">
        <f>IF(ISNUMBER(AVERAGEIFS(Observed!AF$2:AF$3250,Observed!$A$2:$A$3250,$A250,Observed!$C$2:$C$3250,$C250)),AVERAGEIFS(Observed!AF$2:AF$3250,Observed!$A$2:$A$3250,$A250,Observed!$C$2:$C$3250,$C250),"")</f>
        <v/>
      </c>
      <c r="AG250" s="23" t="str">
        <f>IF(ISNUMBER(AVERAGEIFS(Observed!AG$2:AG$3250,Observed!$A$2:$A$3250,$A250,Observed!$C$2:$C$3250,$C250)),AVERAGEIFS(Observed!AG$2:AG$3250,Observed!$A$2:$A$3250,$A250,Observed!$C$2:$C$3250,$C250),"")</f>
        <v/>
      </c>
      <c r="AH250" s="24" t="str">
        <f>IF(ISNUMBER(AVERAGEIFS(Observed!AH$2:AH$3250,Observed!$A$2:$A$3250,$A250,Observed!$C$2:$C$3250,$C250)),AVERAGEIFS(Observed!AH$2:AH$3250,Observed!$A$2:$A$3250,$A250,Observed!$C$2:$C$3250,$C250),"")</f>
        <v/>
      </c>
      <c r="AI250" s="24" t="str">
        <f>IF(ISNUMBER(AVERAGEIFS(Observed!AI$2:AI$3250,Observed!$A$2:$A$3250,$A250,Observed!$C$2:$C$3250,$C250)),AVERAGEIFS(Observed!AI$2:AI$3250,Observed!$A$2:$A$3250,$A250,Observed!$C$2:$C$3250,$C250),"")</f>
        <v/>
      </c>
      <c r="AJ250" s="24" t="str">
        <f>IF(ISNUMBER(AVERAGEIFS(Observed!AJ$2:AJ$3250,Observed!$A$2:$A$3250,$A250,Observed!$C$2:$C$3250,$C250)),AVERAGEIFS(Observed!AJ$2:AJ$3250,Observed!$A$2:$A$3250,$A250,Observed!$C$2:$C$3250,$C250),"")</f>
        <v/>
      </c>
      <c r="AK250" s="23" t="str">
        <f>IF(ISNUMBER(AVERAGEIFS(Observed!AK$2:AK$3250,Observed!$A$2:$A$3250,$A250,Observed!$C$2:$C$3250,$C250)),AVERAGEIFS(Observed!AK$2:AK$3250,Observed!$A$2:$A$3250,$A250,Observed!$C$2:$C$3250,$C250),"")</f>
        <v/>
      </c>
      <c r="AL250" s="24" t="str">
        <f>IF(ISNUMBER(AVERAGEIFS(Observed!AL$2:AL$3250,Observed!$A$2:$A$3250,$A250,Observed!$C$2:$C$3250,$C250)),AVERAGEIFS(Observed!AL$2:AL$3250,Observed!$A$2:$A$3250,$A250,Observed!$C$2:$C$3250,$C250),"")</f>
        <v/>
      </c>
      <c r="AM250" s="24" t="str">
        <f>IF(ISNUMBER(AVERAGEIFS(Observed!AM$2:AM$3250,Observed!$A$2:$A$3250,$A250,Observed!$C$2:$C$3250,$C250)),AVERAGEIFS(Observed!AM$2:AM$3250,Observed!$A$2:$A$3250,$A250,Observed!$C$2:$C$3250,$C250),"")</f>
        <v/>
      </c>
      <c r="AN250" s="24" t="str">
        <f>IF(ISNUMBER(AVERAGEIFS(Observed!AN$2:AN$3250,Observed!$A$2:$A$3250,$A250,Observed!$C$2:$C$3250,$C250)),AVERAGEIFS(Observed!AN$2:AN$3250,Observed!$A$2:$A$3250,$A250,Observed!$C$2:$C$3250,$C250),"")</f>
        <v/>
      </c>
      <c r="AO250" s="24" t="str">
        <f>IF(ISNUMBER(AVERAGEIFS(Observed!AO$2:AO$3250,Observed!$A$2:$A$3250,$A250,Observed!$C$2:$C$3250,$C250)),AVERAGEIFS(Observed!AO$2:AO$3250,Observed!$A$2:$A$3250,$A250,Observed!$C$2:$C$3250,$C250),"")</f>
        <v/>
      </c>
      <c r="AP250" s="24" t="str">
        <f>IF(ISNUMBER(AVERAGEIFS(Observed!AP$2:AP$3250,Observed!$A$2:$A$3250,$A250,Observed!$C$2:$C$3250,$C250)),AVERAGEIFS(Observed!AP$2:AP$3250,Observed!$A$2:$A$3250,$A250,Observed!$C$2:$C$3250,$C250),"")</f>
        <v/>
      </c>
      <c r="AQ250" s="24" t="str">
        <f>IF(ISNUMBER(AVERAGEIFS(Observed!AQ$2:AQ$3250,Observed!$A$2:$A$3250,$A250,Observed!$C$2:$C$3250,$C250)),AVERAGEIFS(Observed!AQ$2:AQ$3250,Observed!$A$2:$A$3250,$A250,Observed!$C$2:$C$3250,$C250),"")</f>
        <v/>
      </c>
      <c r="AR250" s="24" t="str">
        <f>IF(ISNUMBER(AVERAGEIFS(Observed!AR$2:AR$3250,Observed!$A$2:$A$3250,$A250,Observed!$C$2:$C$3250,$C250)),AVERAGEIFS(Observed!AR$2:AR$3250,Observed!$A$2:$A$3250,$A250,Observed!$C$2:$C$3250,$C250),"")</f>
        <v/>
      </c>
      <c r="AS250" s="23" t="str">
        <f>IF(ISNUMBER(AVERAGEIFS(Observed!AS$2:AS$3250,Observed!$A$2:$A$3250,$A250,Observed!$C$2:$C$3250,$C250)),AVERAGEIFS(Observed!AS$2:AS$3250,Observed!$A$2:$A$3250,$A250,Observed!$C$2:$C$3250,$C250),"")</f>
        <v/>
      </c>
      <c r="AT250" s="24" t="str">
        <f>IF(ISNUMBER(AVERAGEIFS(Observed!AT$2:AT$3250,Observed!$A$2:$A$3250,$A250,Observed!$C$2:$C$3250,$C250)),AVERAGEIFS(Observed!AT$2:AT$3250,Observed!$A$2:$A$3250,$A250,Observed!$C$2:$C$3250,$C250),"")</f>
        <v/>
      </c>
      <c r="AU250" s="23" t="str">
        <f>IF(ISNUMBER(AVERAGEIFS(Observed!AU$2:AU$3250,Observed!$A$2:$A$3250,$A250,Observed!$C$2:$C$3250,$C250)),AVERAGEIFS(Observed!AU$2:AU$3250,Observed!$A$2:$A$3250,$A250,Observed!$C$2:$C$3250,$C250),"")</f>
        <v/>
      </c>
      <c r="AV250" s="23" t="str">
        <f>IF(ISNUMBER(AVERAGEIFS(Observed!AV$2:AV$3250,Observed!$A$2:$A$3250,$A250,Observed!$C$2:$C$3250,$C250)),AVERAGEIFS(Observed!AV$2:AV$3250,Observed!$A$2:$A$3250,$A250,Observed!$C$2:$C$3250,$C250),"")</f>
        <v/>
      </c>
      <c r="AW250" s="2">
        <f>COUNTIFS(Observed!$A$2:$A$3250,$A250,Observed!$C$2:$C$3250,$C250)</f>
        <v>3</v>
      </c>
      <c r="AX250" s="2">
        <f t="shared" si="3"/>
        <v>3</v>
      </c>
    </row>
    <row r="251" spans="1:50" x14ac:dyDescent="0.25">
      <c r="A251" s="4" t="s">
        <v>120</v>
      </c>
      <c r="B251" t="s">
        <v>24</v>
      </c>
      <c r="C251" s="3">
        <v>42354</v>
      </c>
      <c r="D251">
        <v>1</v>
      </c>
      <c r="E251">
        <v>200</v>
      </c>
      <c r="J251" s="2" t="s">
        <v>45</v>
      </c>
      <c r="K251" s="2" t="s">
        <v>22</v>
      </c>
      <c r="L251">
        <v>10</v>
      </c>
      <c r="M251" s="2" t="s">
        <v>21</v>
      </c>
      <c r="N251" s="22" t="str">
        <f>IF(ISNUMBER(AVERAGEIFS(Observed!N$2:N$3250,Observed!$A$2:$A$3250,$A251,Observed!$C$2:$C$3250,$C251)),AVERAGEIFS(Observed!N$2:N$3250,Observed!$A$2:$A$3250,$A251,Observed!$C$2:$C$3250,$C251),"")</f>
        <v/>
      </c>
      <c r="O251" s="23" t="str">
        <f>IF(ISNUMBER(AVERAGEIFS(Observed!O$2:O$3250,Observed!$A$2:$A$3250,$A251,Observed!$C$2:$C$3250,$C251)),AVERAGEIFS(Observed!O$2:O$3250,Observed!$A$2:$A$3250,$A251,Observed!$C$2:$C$3250,$C251),"")</f>
        <v/>
      </c>
      <c r="P251" s="23">
        <f>IF(ISNUMBER(AVERAGEIFS(Observed!P$2:P$3250,Observed!$A$2:$A$3250,$A251,Observed!$C$2:$C$3250,$C251)),AVERAGEIFS(Observed!P$2:P$3250,Observed!$A$2:$A$3250,$A251,Observed!$C$2:$C$3250,$C251),"")</f>
        <v>115.34666666666665</v>
      </c>
      <c r="Q251" s="23">
        <f>IF(ISNUMBER(AVERAGEIFS(Observed!Q$2:Q$3250,Observed!$A$2:$A$3250,$A251,Observed!$C$2:$C$3250,$C251)),AVERAGEIFS(Observed!Q$2:Q$3250,Observed!$A$2:$A$3250,$A251,Observed!$C$2:$C$3250,$C251),"")</f>
        <v>115.34666666666665</v>
      </c>
      <c r="R251" s="23">
        <f>IF(ISNUMBER(AVERAGEIFS(Observed!R$2:R$3250,Observed!$A$2:$A$3250,$A251,Observed!$C$2:$C$3250,$C251)),AVERAGEIFS(Observed!R$2:R$3250,Observed!$A$2:$A$3250,$A251,Observed!$C$2:$C$3250,$C251),"")</f>
        <v>534.72333333333336</v>
      </c>
      <c r="S251" s="24" t="str">
        <f>IF(ISNUMBER(AVERAGEIFS(Observed!S$2:S$3250,Observed!$A$2:$A$3250,$A251,Observed!$C$2:$C$3250,$C251)),AVERAGEIFS(Observed!S$2:S$3250,Observed!$A$2:$A$3250,$A251,Observed!$C$2:$C$3250,$C251),"")</f>
        <v/>
      </c>
      <c r="T251" s="24" t="str">
        <f>IF(ISNUMBER(AVERAGEIFS(Observed!T$2:T$3250,Observed!$A$2:$A$3250,$A251,Observed!$C$2:$C$3250,$C251)),AVERAGEIFS(Observed!T$2:T$3250,Observed!$A$2:$A$3250,$A251,Observed!$C$2:$C$3250,$C251),"")</f>
        <v/>
      </c>
      <c r="U251" s="24" t="str">
        <f>IF(ISNUMBER(AVERAGEIFS(Observed!U$2:U$3250,Observed!$A$2:$A$3250,$A251,Observed!$C$2:$C$3250,$C251)),AVERAGEIFS(Observed!U$2:U$3250,Observed!$A$2:$A$3250,$A251,Observed!$C$2:$C$3250,$C251),"")</f>
        <v/>
      </c>
      <c r="V251" s="23" t="str">
        <f>IF(ISNUMBER(AVERAGEIFS(Observed!V$2:V$3250,Observed!$A$2:$A$3250,$A251,Observed!$C$2:$C$3250,$C251)),AVERAGEIFS(Observed!V$2:V$3250,Observed!$A$2:$A$3250,$A251,Observed!$C$2:$C$3250,$C251),"")</f>
        <v/>
      </c>
      <c r="W251" s="25" t="str">
        <f>IF(ISNUMBER(AVERAGEIFS(Observed!W$2:W$3250,Observed!$A$2:$A$3250,$A251,Observed!$C$2:$C$3250,$C251)),AVERAGEIFS(Observed!W$2:W$3250,Observed!$A$2:$A$3250,$A251,Observed!$C$2:$C$3250,$C251),"")</f>
        <v/>
      </c>
      <c r="X251" s="25" t="str">
        <f>IF(ISNUMBER(AVERAGEIFS(Observed!X$2:X$3250,Observed!$A$2:$A$3250,$A251,Observed!$C$2:$C$3250,$C251)),AVERAGEIFS(Observed!X$2:X$3250,Observed!$A$2:$A$3250,$A251,Observed!$C$2:$C$3250,$C251),"")</f>
        <v/>
      </c>
      <c r="Y251" s="23" t="str">
        <f>IF(ISNUMBER(AVERAGEIFS(Observed!Y$2:Y$3250,Observed!$A$2:$A$3250,$A251,Observed!$C$2:$C$3250,$C251)),AVERAGEIFS(Observed!Y$2:Y$3250,Observed!$A$2:$A$3250,$A251,Observed!$C$2:$C$3250,$C251),"")</f>
        <v/>
      </c>
      <c r="Z251" s="23" t="str">
        <f>IF(ISNUMBER(AVERAGEIFS(Observed!Z$2:Z$3250,Observed!$A$2:$A$3250,$A251,Observed!$C$2:$C$3250,$C251)),AVERAGEIFS(Observed!Z$2:Z$3250,Observed!$A$2:$A$3250,$A251,Observed!$C$2:$C$3250,$C251),"")</f>
        <v/>
      </c>
      <c r="AA251" s="23" t="str">
        <f>IF(ISNUMBER(AVERAGEIFS(Observed!AA$2:AA$3250,Observed!$A$2:$A$3250,$A251,Observed!$C$2:$C$3250,$C251)),AVERAGEIFS(Observed!AA$2:AA$3250,Observed!$A$2:$A$3250,$A251,Observed!$C$2:$C$3250,$C251),"")</f>
        <v/>
      </c>
      <c r="AB251" s="23" t="str">
        <f>IF(ISNUMBER(AVERAGEIFS(Observed!AB$2:AB$3250,Observed!$A$2:$A$3250,$A251,Observed!$C$2:$C$3250,$C251)),AVERAGEIFS(Observed!AB$2:AB$3250,Observed!$A$2:$A$3250,$A251,Observed!$C$2:$C$3250,$C251),"")</f>
        <v/>
      </c>
      <c r="AC251" s="23" t="str">
        <f>IF(ISNUMBER(AVERAGEIFS(Observed!AC$2:AC$3250,Observed!$A$2:$A$3250,$A251,Observed!$C$2:$C$3250,$C251)),AVERAGEIFS(Observed!AC$2:AC$3250,Observed!$A$2:$A$3250,$A251,Observed!$C$2:$C$3250,$C251),"")</f>
        <v/>
      </c>
      <c r="AD251" s="23" t="str">
        <f>IF(ISNUMBER(AVERAGEIFS(Observed!AD$2:AD$3250,Observed!$A$2:$A$3250,$A251,Observed!$C$2:$C$3250,$C251)),AVERAGEIFS(Observed!AD$2:AD$3250,Observed!$A$2:$A$3250,$A251,Observed!$C$2:$C$3250,$C251),"")</f>
        <v/>
      </c>
      <c r="AE251" s="23" t="str">
        <f>IF(ISNUMBER(AVERAGEIFS(Observed!AE$2:AE$3250,Observed!$A$2:$A$3250,$A251,Observed!$C$2:$C$3250,$C251)),AVERAGEIFS(Observed!AE$2:AE$3250,Observed!$A$2:$A$3250,$A251,Observed!$C$2:$C$3250,$C251),"")</f>
        <v/>
      </c>
      <c r="AF251" s="23" t="str">
        <f>IF(ISNUMBER(AVERAGEIFS(Observed!AF$2:AF$3250,Observed!$A$2:$A$3250,$A251,Observed!$C$2:$C$3250,$C251)),AVERAGEIFS(Observed!AF$2:AF$3250,Observed!$A$2:$A$3250,$A251,Observed!$C$2:$C$3250,$C251),"")</f>
        <v/>
      </c>
      <c r="AG251" s="23" t="str">
        <f>IF(ISNUMBER(AVERAGEIFS(Observed!AG$2:AG$3250,Observed!$A$2:$A$3250,$A251,Observed!$C$2:$C$3250,$C251)),AVERAGEIFS(Observed!AG$2:AG$3250,Observed!$A$2:$A$3250,$A251,Observed!$C$2:$C$3250,$C251),"")</f>
        <v/>
      </c>
      <c r="AH251" s="24" t="str">
        <f>IF(ISNUMBER(AVERAGEIFS(Observed!AH$2:AH$3250,Observed!$A$2:$A$3250,$A251,Observed!$C$2:$C$3250,$C251)),AVERAGEIFS(Observed!AH$2:AH$3250,Observed!$A$2:$A$3250,$A251,Observed!$C$2:$C$3250,$C251),"")</f>
        <v/>
      </c>
      <c r="AI251" s="24" t="str">
        <f>IF(ISNUMBER(AVERAGEIFS(Observed!AI$2:AI$3250,Observed!$A$2:$A$3250,$A251,Observed!$C$2:$C$3250,$C251)),AVERAGEIFS(Observed!AI$2:AI$3250,Observed!$A$2:$A$3250,$A251,Observed!$C$2:$C$3250,$C251),"")</f>
        <v/>
      </c>
      <c r="AJ251" s="24" t="str">
        <f>IF(ISNUMBER(AVERAGEIFS(Observed!AJ$2:AJ$3250,Observed!$A$2:$A$3250,$A251,Observed!$C$2:$C$3250,$C251)),AVERAGEIFS(Observed!AJ$2:AJ$3250,Observed!$A$2:$A$3250,$A251,Observed!$C$2:$C$3250,$C251),"")</f>
        <v/>
      </c>
      <c r="AK251" s="23" t="str">
        <f>IF(ISNUMBER(AVERAGEIFS(Observed!AK$2:AK$3250,Observed!$A$2:$A$3250,$A251,Observed!$C$2:$C$3250,$C251)),AVERAGEIFS(Observed!AK$2:AK$3250,Observed!$A$2:$A$3250,$A251,Observed!$C$2:$C$3250,$C251),"")</f>
        <v/>
      </c>
      <c r="AL251" s="24" t="str">
        <f>IF(ISNUMBER(AVERAGEIFS(Observed!AL$2:AL$3250,Observed!$A$2:$A$3250,$A251,Observed!$C$2:$C$3250,$C251)),AVERAGEIFS(Observed!AL$2:AL$3250,Observed!$A$2:$A$3250,$A251,Observed!$C$2:$C$3250,$C251),"")</f>
        <v/>
      </c>
      <c r="AM251" s="24" t="str">
        <f>IF(ISNUMBER(AVERAGEIFS(Observed!AM$2:AM$3250,Observed!$A$2:$A$3250,$A251,Observed!$C$2:$C$3250,$C251)),AVERAGEIFS(Observed!AM$2:AM$3250,Observed!$A$2:$A$3250,$A251,Observed!$C$2:$C$3250,$C251),"")</f>
        <v/>
      </c>
      <c r="AN251" s="24" t="str">
        <f>IF(ISNUMBER(AVERAGEIFS(Observed!AN$2:AN$3250,Observed!$A$2:$A$3250,$A251,Observed!$C$2:$C$3250,$C251)),AVERAGEIFS(Observed!AN$2:AN$3250,Observed!$A$2:$A$3250,$A251,Observed!$C$2:$C$3250,$C251),"")</f>
        <v/>
      </c>
      <c r="AO251" s="24" t="str">
        <f>IF(ISNUMBER(AVERAGEIFS(Observed!AO$2:AO$3250,Observed!$A$2:$A$3250,$A251,Observed!$C$2:$C$3250,$C251)),AVERAGEIFS(Observed!AO$2:AO$3250,Observed!$A$2:$A$3250,$A251,Observed!$C$2:$C$3250,$C251),"")</f>
        <v/>
      </c>
      <c r="AP251" s="24" t="str">
        <f>IF(ISNUMBER(AVERAGEIFS(Observed!AP$2:AP$3250,Observed!$A$2:$A$3250,$A251,Observed!$C$2:$C$3250,$C251)),AVERAGEIFS(Observed!AP$2:AP$3250,Observed!$A$2:$A$3250,$A251,Observed!$C$2:$C$3250,$C251),"")</f>
        <v/>
      </c>
      <c r="AQ251" s="24" t="str">
        <f>IF(ISNUMBER(AVERAGEIFS(Observed!AQ$2:AQ$3250,Observed!$A$2:$A$3250,$A251,Observed!$C$2:$C$3250,$C251)),AVERAGEIFS(Observed!AQ$2:AQ$3250,Observed!$A$2:$A$3250,$A251,Observed!$C$2:$C$3250,$C251),"")</f>
        <v/>
      </c>
      <c r="AR251" s="24" t="str">
        <f>IF(ISNUMBER(AVERAGEIFS(Observed!AR$2:AR$3250,Observed!$A$2:$A$3250,$A251,Observed!$C$2:$C$3250,$C251)),AVERAGEIFS(Observed!AR$2:AR$3250,Observed!$A$2:$A$3250,$A251,Observed!$C$2:$C$3250,$C251),"")</f>
        <v/>
      </c>
      <c r="AS251" s="23" t="str">
        <f>IF(ISNUMBER(AVERAGEIFS(Observed!AS$2:AS$3250,Observed!$A$2:$A$3250,$A251,Observed!$C$2:$C$3250,$C251)),AVERAGEIFS(Observed!AS$2:AS$3250,Observed!$A$2:$A$3250,$A251,Observed!$C$2:$C$3250,$C251),"")</f>
        <v/>
      </c>
      <c r="AT251" s="24" t="str">
        <f>IF(ISNUMBER(AVERAGEIFS(Observed!AT$2:AT$3250,Observed!$A$2:$A$3250,$A251,Observed!$C$2:$C$3250,$C251)),AVERAGEIFS(Observed!AT$2:AT$3250,Observed!$A$2:$A$3250,$A251,Observed!$C$2:$C$3250,$C251),"")</f>
        <v/>
      </c>
      <c r="AU251" s="23" t="str">
        <f>IF(ISNUMBER(AVERAGEIFS(Observed!AU$2:AU$3250,Observed!$A$2:$A$3250,$A251,Observed!$C$2:$C$3250,$C251)),AVERAGEIFS(Observed!AU$2:AU$3250,Observed!$A$2:$A$3250,$A251,Observed!$C$2:$C$3250,$C251),"")</f>
        <v/>
      </c>
      <c r="AV251" s="23" t="str">
        <f>IF(ISNUMBER(AVERAGEIFS(Observed!AV$2:AV$3250,Observed!$A$2:$A$3250,$A251,Observed!$C$2:$C$3250,$C251)),AVERAGEIFS(Observed!AV$2:AV$3250,Observed!$A$2:$A$3250,$A251,Observed!$C$2:$C$3250,$C251),"")</f>
        <v/>
      </c>
      <c r="AW251" s="2">
        <f>COUNTIFS(Observed!$A$2:$A$3250,$A251,Observed!$C$2:$C$3250,$C251)</f>
        <v>3</v>
      </c>
      <c r="AX251" s="2">
        <f t="shared" si="3"/>
        <v>3</v>
      </c>
    </row>
    <row r="252" spans="1:50" x14ac:dyDescent="0.25">
      <c r="A252" s="4" t="s">
        <v>121</v>
      </c>
      <c r="B252" t="s">
        <v>24</v>
      </c>
      <c r="C252" s="3">
        <v>42354</v>
      </c>
      <c r="D252">
        <v>1</v>
      </c>
      <c r="E252">
        <v>350</v>
      </c>
      <c r="J252" s="2" t="s">
        <v>45</v>
      </c>
      <c r="K252" s="2" t="s">
        <v>22</v>
      </c>
      <c r="L252">
        <v>10</v>
      </c>
      <c r="M252" s="2" t="s">
        <v>21</v>
      </c>
      <c r="N252" s="22" t="str">
        <f>IF(ISNUMBER(AVERAGEIFS(Observed!N$2:N$3250,Observed!$A$2:$A$3250,$A252,Observed!$C$2:$C$3250,$C252)),AVERAGEIFS(Observed!N$2:N$3250,Observed!$A$2:$A$3250,$A252,Observed!$C$2:$C$3250,$C252),"")</f>
        <v/>
      </c>
      <c r="O252" s="23" t="str">
        <f>IF(ISNUMBER(AVERAGEIFS(Observed!O$2:O$3250,Observed!$A$2:$A$3250,$A252,Observed!$C$2:$C$3250,$C252)),AVERAGEIFS(Observed!O$2:O$3250,Observed!$A$2:$A$3250,$A252,Observed!$C$2:$C$3250,$C252),"")</f>
        <v/>
      </c>
      <c r="P252" s="23">
        <f>IF(ISNUMBER(AVERAGEIFS(Observed!P$2:P$3250,Observed!$A$2:$A$3250,$A252,Observed!$C$2:$C$3250,$C252)),AVERAGEIFS(Observed!P$2:P$3250,Observed!$A$2:$A$3250,$A252,Observed!$C$2:$C$3250,$C252),"")</f>
        <v>236.88666666666668</v>
      </c>
      <c r="Q252" s="23">
        <f>IF(ISNUMBER(AVERAGEIFS(Observed!Q$2:Q$3250,Observed!$A$2:$A$3250,$A252,Observed!$C$2:$C$3250,$C252)),AVERAGEIFS(Observed!Q$2:Q$3250,Observed!$A$2:$A$3250,$A252,Observed!$C$2:$C$3250,$C252),"")</f>
        <v>236.88666666666668</v>
      </c>
      <c r="R252" s="23">
        <f>IF(ISNUMBER(AVERAGEIFS(Observed!R$2:R$3250,Observed!$A$2:$A$3250,$A252,Observed!$C$2:$C$3250,$C252)),AVERAGEIFS(Observed!R$2:R$3250,Observed!$A$2:$A$3250,$A252,Observed!$C$2:$C$3250,$C252),"")</f>
        <v>988.1600000000002</v>
      </c>
      <c r="S252" s="24" t="str">
        <f>IF(ISNUMBER(AVERAGEIFS(Observed!S$2:S$3250,Observed!$A$2:$A$3250,$A252,Observed!$C$2:$C$3250,$C252)),AVERAGEIFS(Observed!S$2:S$3250,Observed!$A$2:$A$3250,$A252,Observed!$C$2:$C$3250,$C252),"")</f>
        <v/>
      </c>
      <c r="T252" s="24" t="str">
        <f>IF(ISNUMBER(AVERAGEIFS(Observed!T$2:T$3250,Observed!$A$2:$A$3250,$A252,Observed!$C$2:$C$3250,$C252)),AVERAGEIFS(Observed!T$2:T$3250,Observed!$A$2:$A$3250,$A252,Observed!$C$2:$C$3250,$C252),"")</f>
        <v/>
      </c>
      <c r="U252" s="24" t="str">
        <f>IF(ISNUMBER(AVERAGEIFS(Observed!U$2:U$3250,Observed!$A$2:$A$3250,$A252,Observed!$C$2:$C$3250,$C252)),AVERAGEIFS(Observed!U$2:U$3250,Observed!$A$2:$A$3250,$A252,Observed!$C$2:$C$3250,$C252),"")</f>
        <v/>
      </c>
      <c r="V252" s="23" t="str">
        <f>IF(ISNUMBER(AVERAGEIFS(Observed!V$2:V$3250,Observed!$A$2:$A$3250,$A252,Observed!$C$2:$C$3250,$C252)),AVERAGEIFS(Observed!V$2:V$3250,Observed!$A$2:$A$3250,$A252,Observed!$C$2:$C$3250,$C252),"")</f>
        <v/>
      </c>
      <c r="W252" s="25" t="str">
        <f>IF(ISNUMBER(AVERAGEIFS(Observed!W$2:W$3250,Observed!$A$2:$A$3250,$A252,Observed!$C$2:$C$3250,$C252)),AVERAGEIFS(Observed!W$2:W$3250,Observed!$A$2:$A$3250,$A252,Observed!$C$2:$C$3250,$C252),"")</f>
        <v/>
      </c>
      <c r="X252" s="25" t="str">
        <f>IF(ISNUMBER(AVERAGEIFS(Observed!X$2:X$3250,Observed!$A$2:$A$3250,$A252,Observed!$C$2:$C$3250,$C252)),AVERAGEIFS(Observed!X$2:X$3250,Observed!$A$2:$A$3250,$A252,Observed!$C$2:$C$3250,$C252),"")</f>
        <v/>
      </c>
      <c r="Y252" s="23" t="str">
        <f>IF(ISNUMBER(AVERAGEIFS(Observed!Y$2:Y$3250,Observed!$A$2:$A$3250,$A252,Observed!$C$2:$C$3250,$C252)),AVERAGEIFS(Observed!Y$2:Y$3250,Observed!$A$2:$A$3250,$A252,Observed!$C$2:$C$3250,$C252),"")</f>
        <v/>
      </c>
      <c r="Z252" s="23" t="str">
        <f>IF(ISNUMBER(AVERAGEIFS(Observed!Z$2:Z$3250,Observed!$A$2:$A$3250,$A252,Observed!$C$2:$C$3250,$C252)),AVERAGEIFS(Observed!Z$2:Z$3250,Observed!$A$2:$A$3250,$A252,Observed!$C$2:$C$3250,$C252),"")</f>
        <v/>
      </c>
      <c r="AA252" s="23" t="str">
        <f>IF(ISNUMBER(AVERAGEIFS(Observed!AA$2:AA$3250,Observed!$A$2:$A$3250,$A252,Observed!$C$2:$C$3250,$C252)),AVERAGEIFS(Observed!AA$2:AA$3250,Observed!$A$2:$A$3250,$A252,Observed!$C$2:$C$3250,$C252),"")</f>
        <v/>
      </c>
      <c r="AB252" s="23" t="str">
        <f>IF(ISNUMBER(AVERAGEIFS(Observed!AB$2:AB$3250,Observed!$A$2:$A$3250,$A252,Observed!$C$2:$C$3250,$C252)),AVERAGEIFS(Observed!AB$2:AB$3250,Observed!$A$2:$A$3250,$A252,Observed!$C$2:$C$3250,$C252),"")</f>
        <v/>
      </c>
      <c r="AC252" s="23" t="str">
        <f>IF(ISNUMBER(AVERAGEIFS(Observed!AC$2:AC$3250,Observed!$A$2:$A$3250,$A252,Observed!$C$2:$C$3250,$C252)),AVERAGEIFS(Observed!AC$2:AC$3250,Observed!$A$2:$A$3250,$A252,Observed!$C$2:$C$3250,$C252),"")</f>
        <v/>
      </c>
      <c r="AD252" s="23" t="str">
        <f>IF(ISNUMBER(AVERAGEIFS(Observed!AD$2:AD$3250,Observed!$A$2:$A$3250,$A252,Observed!$C$2:$C$3250,$C252)),AVERAGEIFS(Observed!AD$2:AD$3250,Observed!$A$2:$A$3250,$A252,Observed!$C$2:$C$3250,$C252),"")</f>
        <v/>
      </c>
      <c r="AE252" s="23" t="str">
        <f>IF(ISNUMBER(AVERAGEIFS(Observed!AE$2:AE$3250,Observed!$A$2:$A$3250,$A252,Observed!$C$2:$C$3250,$C252)),AVERAGEIFS(Observed!AE$2:AE$3250,Observed!$A$2:$A$3250,$A252,Observed!$C$2:$C$3250,$C252),"")</f>
        <v/>
      </c>
      <c r="AF252" s="23" t="str">
        <f>IF(ISNUMBER(AVERAGEIFS(Observed!AF$2:AF$3250,Observed!$A$2:$A$3250,$A252,Observed!$C$2:$C$3250,$C252)),AVERAGEIFS(Observed!AF$2:AF$3250,Observed!$A$2:$A$3250,$A252,Observed!$C$2:$C$3250,$C252),"")</f>
        <v/>
      </c>
      <c r="AG252" s="23" t="str">
        <f>IF(ISNUMBER(AVERAGEIFS(Observed!AG$2:AG$3250,Observed!$A$2:$A$3250,$A252,Observed!$C$2:$C$3250,$C252)),AVERAGEIFS(Observed!AG$2:AG$3250,Observed!$A$2:$A$3250,$A252,Observed!$C$2:$C$3250,$C252),"")</f>
        <v/>
      </c>
      <c r="AH252" s="24" t="str">
        <f>IF(ISNUMBER(AVERAGEIFS(Observed!AH$2:AH$3250,Observed!$A$2:$A$3250,$A252,Observed!$C$2:$C$3250,$C252)),AVERAGEIFS(Observed!AH$2:AH$3250,Observed!$A$2:$A$3250,$A252,Observed!$C$2:$C$3250,$C252),"")</f>
        <v/>
      </c>
      <c r="AI252" s="24" t="str">
        <f>IF(ISNUMBER(AVERAGEIFS(Observed!AI$2:AI$3250,Observed!$A$2:$A$3250,$A252,Observed!$C$2:$C$3250,$C252)),AVERAGEIFS(Observed!AI$2:AI$3250,Observed!$A$2:$A$3250,$A252,Observed!$C$2:$C$3250,$C252),"")</f>
        <v/>
      </c>
      <c r="AJ252" s="24" t="str">
        <f>IF(ISNUMBER(AVERAGEIFS(Observed!AJ$2:AJ$3250,Observed!$A$2:$A$3250,$A252,Observed!$C$2:$C$3250,$C252)),AVERAGEIFS(Observed!AJ$2:AJ$3250,Observed!$A$2:$A$3250,$A252,Observed!$C$2:$C$3250,$C252),"")</f>
        <v/>
      </c>
      <c r="AK252" s="23" t="str">
        <f>IF(ISNUMBER(AVERAGEIFS(Observed!AK$2:AK$3250,Observed!$A$2:$A$3250,$A252,Observed!$C$2:$C$3250,$C252)),AVERAGEIFS(Observed!AK$2:AK$3250,Observed!$A$2:$A$3250,$A252,Observed!$C$2:$C$3250,$C252),"")</f>
        <v/>
      </c>
      <c r="AL252" s="24" t="str">
        <f>IF(ISNUMBER(AVERAGEIFS(Observed!AL$2:AL$3250,Observed!$A$2:$A$3250,$A252,Observed!$C$2:$C$3250,$C252)),AVERAGEIFS(Observed!AL$2:AL$3250,Observed!$A$2:$A$3250,$A252,Observed!$C$2:$C$3250,$C252),"")</f>
        <v/>
      </c>
      <c r="AM252" s="24" t="str">
        <f>IF(ISNUMBER(AVERAGEIFS(Observed!AM$2:AM$3250,Observed!$A$2:$A$3250,$A252,Observed!$C$2:$C$3250,$C252)),AVERAGEIFS(Observed!AM$2:AM$3250,Observed!$A$2:$A$3250,$A252,Observed!$C$2:$C$3250,$C252),"")</f>
        <v/>
      </c>
      <c r="AN252" s="24" t="str">
        <f>IF(ISNUMBER(AVERAGEIFS(Observed!AN$2:AN$3250,Observed!$A$2:$A$3250,$A252,Observed!$C$2:$C$3250,$C252)),AVERAGEIFS(Observed!AN$2:AN$3250,Observed!$A$2:$A$3250,$A252,Observed!$C$2:$C$3250,$C252),"")</f>
        <v/>
      </c>
      <c r="AO252" s="24" t="str">
        <f>IF(ISNUMBER(AVERAGEIFS(Observed!AO$2:AO$3250,Observed!$A$2:$A$3250,$A252,Observed!$C$2:$C$3250,$C252)),AVERAGEIFS(Observed!AO$2:AO$3250,Observed!$A$2:$A$3250,$A252,Observed!$C$2:$C$3250,$C252),"")</f>
        <v/>
      </c>
      <c r="AP252" s="24" t="str">
        <f>IF(ISNUMBER(AVERAGEIFS(Observed!AP$2:AP$3250,Observed!$A$2:$A$3250,$A252,Observed!$C$2:$C$3250,$C252)),AVERAGEIFS(Observed!AP$2:AP$3250,Observed!$A$2:$A$3250,$A252,Observed!$C$2:$C$3250,$C252),"")</f>
        <v/>
      </c>
      <c r="AQ252" s="24" t="str">
        <f>IF(ISNUMBER(AVERAGEIFS(Observed!AQ$2:AQ$3250,Observed!$A$2:$A$3250,$A252,Observed!$C$2:$C$3250,$C252)),AVERAGEIFS(Observed!AQ$2:AQ$3250,Observed!$A$2:$A$3250,$A252,Observed!$C$2:$C$3250,$C252),"")</f>
        <v/>
      </c>
      <c r="AR252" s="24" t="str">
        <f>IF(ISNUMBER(AVERAGEIFS(Observed!AR$2:AR$3250,Observed!$A$2:$A$3250,$A252,Observed!$C$2:$C$3250,$C252)),AVERAGEIFS(Observed!AR$2:AR$3250,Observed!$A$2:$A$3250,$A252,Observed!$C$2:$C$3250,$C252),"")</f>
        <v/>
      </c>
      <c r="AS252" s="23" t="str">
        <f>IF(ISNUMBER(AVERAGEIFS(Observed!AS$2:AS$3250,Observed!$A$2:$A$3250,$A252,Observed!$C$2:$C$3250,$C252)),AVERAGEIFS(Observed!AS$2:AS$3250,Observed!$A$2:$A$3250,$A252,Observed!$C$2:$C$3250,$C252),"")</f>
        <v/>
      </c>
      <c r="AT252" s="24" t="str">
        <f>IF(ISNUMBER(AVERAGEIFS(Observed!AT$2:AT$3250,Observed!$A$2:$A$3250,$A252,Observed!$C$2:$C$3250,$C252)),AVERAGEIFS(Observed!AT$2:AT$3250,Observed!$A$2:$A$3250,$A252,Observed!$C$2:$C$3250,$C252),"")</f>
        <v/>
      </c>
      <c r="AU252" s="23" t="str">
        <f>IF(ISNUMBER(AVERAGEIFS(Observed!AU$2:AU$3250,Observed!$A$2:$A$3250,$A252,Observed!$C$2:$C$3250,$C252)),AVERAGEIFS(Observed!AU$2:AU$3250,Observed!$A$2:$A$3250,$A252,Observed!$C$2:$C$3250,$C252),"")</f>
        <v/>
      </c>
      <c r="AV252" s="23" t="str">
        <f>IF(ISNUMBER(AVERAGEIFS(Observed!AV$2:AV$3250,Observed!$A$2:$A$3250,$A252,Observed!$C$2:$C$3250,$C252)),AVERAGEIFS(Observed!AV$2:AV$3250,Observed!$A$2:$A$3250,$A252,Observed!$C$2:$C$3250,$C252),"")</f>
        <v/>
      </c>
      <c r="AW252" s="2">
        <f>COUNTIFS(Observed!$A$2:$A$3250,$A252,Observed!$C$2:$C$3250,$C252)</f>
        <v>3</v>
      </c>
      <c r="AX252" s="2">
        <f t="shared" si="3"/>
        <v>3</v>
      </c>
    </row>
    <row r="253" spans="1:50" x14ac:dyDescent="0.25">
      <c r="A253" s="4" t="s">
        <v>122</v>
      </c>
      <c r="B253" t="s">
        <v>24</v>
      </c>
      <c r="C253" s="3">
        <v>42354</v>
      </c>
      <c r="D253">
        <v>1</v>
      </c>
      <c r="E253">
        <v>500</v>
      </c>
      <c r="J253" s="2" t="s">
        <v>45</v>
      </c>
      <c r="K253" s="2" t="s">
        <v>22</v>
      </c>
      <c r="L253">
        <v>10</v>
      </c>
      <c r="M253" s="2" t="s">
        <v>21</v>
      </c>
      <c r="N253" s="22" t="str">
        <f>IF(ISNUMBER(AVERAGEIFS(Observed!N$2:N$3250,Observed!$A$2:$A$3250,$A253,Observed!$C$2:$C$3250,$C253)),AVERAGEIFS(Observed!N$2:N$3250,Observed!$A$2:$A$3250,$A253,Observed!$C$2:$C$3250,$C253),"")</f>
        <v/>
      </c>
      <c r="O253" s="23" t="str">
        <f>IF(ISNUMBER(AVERAGEIFS(Observed!O$2:O$3250,Observed!$A$2:$A$3250,$A253,Observed!$C$2:$C$3250,$C253)),AVERAGEIFS(Observed!O$2:O$3250,Observed!$A$2:$A$3250,$A253,Observed!$C$2:$C$3250,$C253),"")</f>
        <v/>
      </c>
      <c r="P253" s="23">
        <f>IF(ISNUMBER(AVERAGEIFS(Observed!P$2:P$3250,Observed!$A$2:$A$3250,$A253,Observed!$C$2:$C$3250,$C253)),AVERAGEIFS(Observed!P$2:P$3250,Observed!$A$2:$A$3250,$A253,Observed!$C$2:$C$3250,$C253),"")</f>
        <v>266.4133333333333</v>
      </c>
      <c r="Q253" s="23">
        <f>IF(ISNUMBER(AVERAGEIFS(Observed!Q$2:Q$3250,Observed!$A$2:$A$3250,$A253,Observed!$C$2:$C$3250,$C253)),AVERAGEIFS(Observed!Q$2:Q$3250,Observed!$A$2:$A$3250,$A253,Observed!$C$2:$C$3250,$C253),"")</f>
        <v>266.4133333333333</v>
      </c>
      <c r="R253" s="23">
        <f>IF(ISNUMBER(AVERAGEIFS(Observed!R$2:R$3250,Observed!$A$2:$A$3250,$A253,Observed!$C$2:$C$3250,$C253)),AVERAGEIFS(Observed!R$2:R$3250,Observed!$A$2:$A$3250,$A253,Observed!$C$2:$C$3250,$C253),"")</f>
        <v>1078.5433333333333</v>
      </c>
      <c r="S253" s="24" t="str">
        <f>IF(ISNUMBER(AVERAGEIFS(Observed!S$2:S$3250,Observed!$A$2:$A$3250,$A253,Observed!$C$2:$C$3250,$C253)),AVERAGEIFS(Observed!S$2:S$3250,Observed!$A$2:$A$3250,$A253,Observed!$C$2:$C$3250,$C253),"")</f>
        <v/>
      </c>
      <c r="T253" s="24" t="str">
        <f>IF(ISNUMBER(AVERAGEIFS(Observed!T$2:T$3250,Observed!$A$2:$A$3250,$A253,Observed!$C$2:$C$3250,$C253)),AVERAGEIFS(Observed!T$2:T$3250,Observed!$A$2:$A$3250,$A253,Observed!$C$2:$C$3250,$C253),"")</f>
        <v/>
      </c>
      <c r="U253" s="24" t="str">
        <f>IF(ISNUMBER(AVERAGEIFS(Observed!U$2:U$3250,Observed!$A$2:$A$3250,$A253,Observed!$C$2:$C$3250,$C253)),AVERAGEIFS(Observed!U$2:U$3250,Observed!$A$2:$A$3250,$A253,Observed!$C$2:$C$3250,$C253),"")</f>
        <v/>
      </c>
      <c r="V253" s="23" t="str">
        <f>IF(ISNUMBER(AVERAGEIFS(Observed!V$2:V$3250,Observed!$A$2:$A$3250,$A253,Observed!$C$2:$C$3250,$C253)),AVERAGEIFS(Observed!V$2:V$3250,Observed!$A$2:$A$3250,$A253,Observed!$C$2:$C$3250,$C253),"")</f>
        <v/>
      </c>
      <c r="W253" s="25" t="str">
        <f>IF(ISNUMBER(AVERAGEIFS(Observed!W$2:W$3250,Observed!$A$2:$A$3250,$A253,Observed!$C$2:$C$3250,$C253)),AVERAGEIFS(Observed!W$2:W$3250,Observed!$A$2:$A$3250,$A253,Observed!$C$2:$C$3250,$C253),"")</f>
        <v/>
      </c>
      <c r="X253" s="25" t="str">
        <f>IF(ISNUMBER(AVERAGEIFS(Observed!X$2:X$3250,Observed!$A$2:$A$3250,$A253,Observed!$C$2:$C$3250,$C253)),AVERAGEIFS(Observed!X$2:X$3250,Observed!$A$2:$A$3250,$A253,Observed!$C$2:$C$3250,$C253),"")</f>
        <v/>
      </c>
      <c r="Y253" s="23" t="str">
        <f>IF(ISNUMBER(AVERAGEIFS(Observed!Y$2:Y$3250,Observed!$A$2:$A$3250,$A253,Observed!$C$2:$C$3250,$C253)),AVERAGEIFS(Observed!Y$2:Y$3250,Observed!$A$2:$A$3250,$A253,Observed!$C$2:$C$3250,$C253),"")</f>
        <v/>
      </c>
      <c r="Z253" s="23" t="str">
        <f>IF(ISNUMBER(AVERAGEIFS(Observed!Z$2:Z$3250,Observed!$A$2:$A$3250,$A253,Observed!$C$2:$C$3250,$C253)),AVERAGEIFS(Observed!Z$2:Z$3250,Observed!$A$2:$A$3250,$A253,Observed!$C$2:$C$3250,$C253),"")</f>
        <v/>
      </c>
      <c r="AA253" s="23" t="str">
        <f>IF(ISNUMBER(AVERAGEIFS(Observed!AA$2:AA$3250,Observed!$A$2:$A$3250,$A253,Observed!$C$2:$C$3250,$C253)),AVERAGEIFS(Observed!AA$2:AA$3250,Observed!$A$2:$A$3250,$A253,Observed!$C$2:$C$3250,$C253),"")</f>
        <v/>
      </c>
      <c r="AB253" s="23" t="str">
        <f>IF(ISNUMBER(AVERAGEIFS(Observed!AB$2:AB$3250,Observed!$A$2:$A$3250,$A253,Observed!$C$2:$C$3250,$C253)),AVERAGEIFS(Observed!AB$2:AB$3250,Observed!$A$2:$A$3250,$A253,Observed!$C$2:$C$3250,$C253),"")</f>
        <v/>
      </c>
      <c r="AC253" s="23" t="str">
        <f>IF(ISNUMBER(AVERAGEIFS(Observed!AC$2:AC$3250,Observed!$A$2:$A$3250,$A253,Observed!$C$2:$C$3250,$C253)),AVERAGEIFS(Observed!AC$2:AC$3250,Observed!$A$2:$A$3250,$A253,Observed!$C$2:$C$3250,$C253),"")</f>
        <v/>
      </c>
      <c r="AD253" s="23" t="str">
        <f>IF(ISNUMBER(AVERAGEIFS(Observed!AD$2:AD$3250,Observed!$A$2:$A$3250,$A253,Observed!$C$2:$C$3250,$C253)),AVERAGEIFS(Observed!AD$2:AD$3250,Observed!$A$2:$A$3250,$A253,Observed!$C$2:$C$3250,$C253),"")</f>
        <v/>
      </c>
      <c r="AE253" s="23" t="str">
        <f>IF(ISNUMBER(AVERAGEIFS(Observed!AE$2:AE$3250,Observed!$A$2:$A$3250,$A253,Observed!$C$2:$C$3250,$C253)),AVERAGEIFS(Observed!AE$2:AE$3250,Observed!$A$2:$A$3250,$A253,Observed!$C$2:$C$3250,$C253),"")</f>
        <v/>
      </c>
      <c r="AF253" s="23" t="str">
        <f>IF(ISNUMBER(AVERAGEIFS(Observed!AF$2:AF$3250,Observed!$A$2:$A$3250,$A253,Observed!$C$2:$C$3250,$C253)),AVERAGEIFS(Observed!AF$2:AF$3250,Observed!$A$2:$A$3250,$A253,Observed!$C$2:$C$3250,$C253),"")</f>
        <v/>
      </c>
      <c r="AG253" s="23" t="str">
        <f>IF(ISNUMBER(AVERAGEIFS(Observed!AG$2:AG$3250,Observed!$A$2:$A$3250,$A253,Observed!$C$2:$C$3250,$C253)),AVERAGEIFS(Observed!AG$2:AG$3250,Observed!$A$2:$A$3250,$A253,Observed!$C$2:$C$3250,$C253),"")</f>
        <v/>
      </c>
      <c r="AH253" s="24" t="str">
        <f>IF(ISNUMBER(AVERAGEIFS(Observed!AH$2:AH$3250,Observed!$A$2:$A$3250,$A253,Observed!$C$2:$C$3250,$C253)),AVERAGEIFS(Observed!AH$2:AH$3250,Observed!$A$2:$A$3250,$A253,Observed!$C$2:$C$3250,$C253),"")</f>
        <v/>
      </c>
      <c r="AI253" s="24" t="str">
        <f>IF(ISNUMBER(AVERAGEIFS(Observed!AI$2:AI$3250,Observed!$A$2:$A$3250,$A253,Observed!$C$2:$C$3250,$C253)),AVERAGEIFS(Observed!AI$2:AI$3250,Observed!$A$2:$A$3250,$A253,Observed!$C$2:$C$3250,$C253),"")</f>
        <v/>
      </c>
      <c r="AJ253" s="24" t="str">
        <f>IF(ISNUMBER(AVERAGEIFS(Observed!AJ$2:AJ$3250,Observed!$A$2:$A$3250,$A253,Observed!$C$2:$C$3250,$C253)),AVERAGEIFS(Observed!AJ$2:AJ$3250,Observed!$A$2:$A$3250,$A253,Observed!$C$2:$C$3250,$C253),"")</f>
        <v/>
      </c>
      <c r="AK253" s="23" t="str">
        <f>IF(ISNUMBER(AVERAGEIFS(Observed!AK$2:AK$3250,Observed!$A$2:$A$3250,$A253,Observed!$C$2:$C$3250,$C253)),AVERAGEIFS(Observed!AK$2:AK$3250,Observed!$A$2:$A$3250,$A253,Observed!$C$2:$C$3250,$C253),"")</f>
        <v/>
      </c>
      <c r="AL253" s="24" t="str">
        <f>IF(ISNUMBER(AVERAGEIFS(Observed!AL$2:AL$3250,Observed!$A$2:$A$3250,$A253,Observed!$C$2:$C$3250,$C253)),AVERAGEIFS(Observed!AL$2:AL$3250,Observed!$A$2:$A$3250,$A253,Observed!$C$2:$C$3250,$C253),"")</f>
        <v/>
      </c>
      <c r="AM253" s="24" t="str">
        <f>IF(ISNUMBER(AVERAGEIFS(Observed!AM$2:AM$3250,Observed!$A$2:$A$3250,$A253,Observed!$C$2:$C$3250,$C253)),AVERAGEIFS(Observed!AM$2:AM$3250,Observed!$A$2:$A$3250,$A253,Observed!$C$2:$C$3250,$C253),"")</f>
        <v/>
      </c>
      <c r="AN253" s="24" t="str">
        <f>IF(ISNUMBER(AVERAGEIFS(Observed!AN$2:AN$3250,Observed!$A$2:$A$3250,$A253,Observed!$C$2:$C$3250,$C253)),AVERAGEIFS(Observed!AN$2:AN$3250,Observed!$A$2:$A$3250,$A253,Observed!$C$2:$C$3250,$C253),"")</f>
        <v/>
      </c>
      <c r="AO253" s="24" t="str">
        <f>IF(ISNUMBER(AVERAGEIFS(Observed!AO$2:AO$3250,Observed!$A$2:$A$3250,$A253,Observed!$C$2:$C$3250,$C253)),AVERAGEIFS(Observed!AO$2:AO$3250,Observed!$A$2:$A$3250,$A253,Observed!$C$2:$C$3250,$C253),"")</f>
        <v/>
      </c>
      <c r="AP253" s="24" t="str">
        <f>IF(ISNUMBER(AVERAGEIFS(Observed!AP$2:AP$3250,Observed!$A$2:$A$3250,$A253,Observed!$C$2:$C$3250,$C253)),AVERAGEIFS(Observed!AP$2:AP$3250,Observed!$A$2:$A$3250,$A253,Observed!$C$2:$C$3250,$C253),"")</f>
        <v/>
      </c>
      <c r="AQ253" s="24" t="str">
        <f>IF(ISNUMBER(AVERAGEIFS(Observed!AQ$2:AQ$3250,Observed!$A$2:$A$3250,$A253,Observed!$C$2:$C$3250,$C253)),AVERAGEIFS(Observed!AQ$2:AQ$3250,Observed!$A$2:$A$3250,$A253,Observed!$C$2:$C$3250,$C253),"")</f>
        <v/>
      </c>
      <c r="AR253" s="24" t="str">
        <f>IF(ISNUMBER(AVERAGEIFS(Observed!AR$2:AR$3250,Observed!$A$2:$A$3250,$A253,Observed!$C$2:$C$3250,$C253)),AVERAGEIFS(Observed!AR$2:AR$3250,Observed!$A$2:$A$3250,$A253,Observed!$C$2:$C$3250,$C253),"")</f>
        <v/>
      </c>
      <c r="AS253" s="23" t="str">
        <f>IF(ISNUMBER(AVERAGEIFS(Observed!AS$2:AS$3250,Observed!$A$2:$A$3250,$A253,Observed!$C$2:$C$3250,$C253)),AVERAGEIFS(Observed!AS$2:AS$3250,Observed!$A$2:$A$3250,$A253,Observed!$C$2:$C$3250,$C253),"")</f>
        <v/>
      </c>
      <c r="AT253" s="24" t="str">
        <f>IF(ISNUMBER(AVERAGEIFS(Observed!AT$2:AT$3250,Observed!$A$2:$A$3250,$A253,Observed!$C$2:$C$3250,$C253)),AVERAGEIFS(Observed!AT$2:AT$3250,Observed!$A$2:$A$3250,$A253,Observed!$C$2:$C$3250,$C253),"")</f>
        <v/>
      </c>
      <c r="AU253" s="23" t="str">
        <f>IF(ISNUMBER(AVERAGEIFS(Observed!AU$2:AU$3250,Observed!$A$2:$A$3250,$A253,Observed!$C$2:$C$3250,$C253)),AVERAGEIFS(Observed!AU$2:AU$3250,Observed!$A$2:$A$3250,$A253,Observed!$C$2:$C$3250,$C253),"")</f>
        <v/>
      </c>
      <c r="AV253" s="23" t="str">
        <f>IF(ISNUMBER(AVERAGEIFS(Observed!AV$2:AV$3250,Observed!$A$2:$A$3250,$A253,Observed!$C$2:$C$3250,$C253)),AVERAGEIFS(Observed!AV$2:AV$3250,Observed!$A$2:$A$3250,$A253,Observed!$C$2:$C$3250,$C253),"")</f>
        <v/>
      </c>
      <c r="AW253" s="2">
        <f>COUNTIFS(Observed!$A$2:$A$3250,$A253,Observed!$C$2:$C$3250,$C253)</f>
        <v>3</v>
      </c>
      <c r="AX253" s="2">
        <f t="shared" si="3"/>
        <v>3</v>
      </c>
    </row>
    <row r="254" spans="1:50" x14ac:dyDescent="0.25">
      <c r="A254" s="4" t="s">
        <v>117</v>
      </c>
      <c r="B254" t="s">
        <v>24</v>
      </c>
      <c r="C254" s="3">
        <v>42393</v>
      </c>
      <c r="D254">
        <v>1</v>
      </c>
      <c r="E254">
        <v>0</v>
      </c>
      <c r="J254" s="2" t="s">
        <v>45</v>
      </c>
      <c r="K254" s="2" t="s">
        <v>22</v>
      </c>
      <c r="L254">
        <v>10</v>
      </c>
      <c r="M254" s="2" t="s">
        <v>116</v>
      </c>
      <c r="N254" s="22">
        <f>IF(ISNUMBER(AVERAGEIFS(Observed!N$2:N$3250,Observed!$A$2:$A$3250,$A254,Observed!$C$2:$C$3250,$C254)),AVERAGEIFS(Observed!N$2:N$3250,Observed!$A$2:$A$3250,$A254,Observed!$C$2:$C$3250,$C254),"")</f>
        <v>2992</v>
      </c>
      <c r="O254" s="23">
        <f>IF(ISNUMBER(AVERAGEIFS(Observed!O$2:O$3250,Observed!$A$2:$A$3250,$A254,Observed!$C$2:$C$3250,$C254)),AVERAGEIFS(Observed!O$2:O$3250,Observed!$A$2:$A$3250,$A254,Observed!$C$2:$C$3250,$C254),"")</f>
        <v>299.2</v>
      </c>
      <c r="P254" s="23" t="str">
        <f>IF(ISNUMBER(AVERAGEIFS(Observed!P$2:P$3250,Observed!$A$2:$A$3250,$A254,Observed!$C$2:$C$3250,$C254)),AVERAGEIFS(Observed!P$2:P$3250,Observed!$A$2:$A$3250,$A254,Observed!$C$2:$C$3250,$C254),"")</f>
        <v/>
      </c>
      <c r="Q254" s="23" t="str">
        <f>IF(ISNUMBER(AVERAGEIFS(Observed!Q$2:Q$3250,Observed!$A$2:$A$3250,$A254,Observed!$C$2:$C$3250,$C254)),AVERAGEIFS(Observed!Q$2:Q$3250,Observed!$A$2:$A$3250,$A254,Observed!$C$2:$C$3250,$C254),"")</f>
        <v/>
      </c>
      <c r="R254" s="23" t="str">
        <f>IF(ISNUMBER(AVERAGEIFS(Observed!R$2:R$3250,Observed!$A$2:$A$3250,$A254,Observed!$C$2:$C$3250,$C254)),AVERAGEIFS(Observed!R$2:R$3250,Observed!$A$2:$A$3250,$A254,Observed!$C$2:$C$3250,$C254),"")</f>
        <v/>
      </c>
      <c r="S254" s="24" t="str">
        <f>IF(ISNUMBER(AVERAGEIFS(Observed!S$2:S$3250,Observed!$A$2:$A$3250,$A254,Observed!$C$2:$C$3250,$C254)),AVERAGEIFS(Observed!S$2:S$3250,Observed!$A$2:$A$3250,$A254,Observed!$C$2:$C$3250,$C254),"")</f>
        <v/>
      </c>
      <c r="T254" s="24" t="str">
        <f>IF(ISNUMBER(AVERAGEIFS(Observed!T$2:T$3250,Observed!$A$2:$A$3250,$A254,Observed!$C$2:$C$3250,$C254)),AVERAGEIFS(Observed!T$2:T$3250,Observed!$A$2:$A$3250,$A254,Observed!$C$2:$C$3250,$C254),"")</f>
        <v/>
      </c>
      <c r="U254" s="24" t="str">
        <f>IF(ISNUMBER(AVERAGEIFS(Observed!U$2:U$3250,Observed!$A$2:$A$3250,$A254,Observed!$C$2:$C$3250,$C254)),AVERAGEIFS(Observed!U$2:U$3250,Observed!$A$2:$A$3250,$A254,Observed!$C$2:$C$3250,$C254),"")</f>
        <v/>
      </c>
      <c r="V254" s="23" t="str">
        <f>IF(ISNUMBER(AVERAGEIFS(Observed!V$2:V$3250,Observed!$A$2:$A$3250,$A254,Observed!$C$2:$C$3250,$C254)),AVERAGEIFS(Observed!V$2:V$3250,Observed!$A$2:$A$3250,$A254,Observed!$C$2:$C$3250,$C254),"")</f>
        <v/>
      </c>
      <c r="W254" s="25" t="str">
        <f>IF(ISNUMBER(AVERAGEIFS(Observed!W$2:W$3250,Observed!$A$2:$A$3250,$A254,Observed!$C$2:$C$3250,$C254)),AVERAGEIFS(Observed!W$2:W$3250,Observed!$A$2:$A$3250,$A254,Observed!$C$2:$C$3250,$C254),"")</f>
        <v/>
      </c>
      <c r="X254" s="25" t="str">
        <f>IF(ISNUMBER(AVERAGEIFS(Observed!X$2:X$3250,Observed!$A$2:$A$3250,$A254,Observed!$C$2:$C$3250,$C254)),AVERAGEIFS(Observed!X$2:X$3250,Observed!$A$2:$A$3250,$A254,Observed!$C$2:$C$3250,$C254),"")</f>
        <v/>
      </c>
      <c r="Y254" s="23" t="str">
        <f>IF(ISNUMBER(AVERAGEIFS(Observed!Y$2:Y$3250,Observed!$A$2:$A$3250,$A254,Observed!$C$2:$C$3250,$C254)),AVERAGEIFS(Observed!Y$2:Y$3250,Observed!$A$2:$A$3250,$A254,Observed!$C$2:$C$3250,$C254),"")</f>
        <v/>
      </c>
      <c r="Z254" s="23" t="str">
        <f>IF(ISNUMBER(AVERAGEIFS(Observed!Z$2:Z$3250,Observed!$A$2:$A$3250,$A254,Observed!$C$2:$C$3250,$C254)),AVERAGEIFS(Observed!Z$2:Z$3250,Observed!$A$2:$A$3250,$A254,Observed!$C$2:$C$3250,$C254),"")</f>
        <v/>
      </c>
      <c r="AA254" s="23" t="str">
        <f>IF(ISNUMBER(AVERAGEIFS(Observed!AA$2:AA$3250,Observed!$A$2:$A$3250,$A254,Observed!$C$2:$C$3250,$C254)),AVERAGEIFS(Observed!AA$2:AA$3250,Observed!$A$2:$A$3250,$A254,Observed!$C$2:$C$3250,$C254),"")</f>
        <v/>
      </c>
      <c r="AB254" s="23" t="str">
        <f>IF(ISNUMBER(AVERAGEIFS(Observed!AB$2:AB$3250,Observed!$A$2:$A$3250,$A254,Observed!$C$2:$C$3250,$C254)),AVERAGEIFS(Observed!AB$2:AB$3250,Observed!$A$2:$A$3250,$A254,Observed!$C$2:$C$3250,$C254),"")</f>
        <v/>
      </c>
      <c r="AC254" s="23" t="str">
        <f>IF(ISNUMBER(AVERAGEIFS(Observed!AC$2:AC$3250,Observed!$A$2:$A$3250,$A254,Observed!$C$2:$C$3250,$C254)),AVERAGEIFS(Observed!AC$2:AC$3250,Observed!$A$2:$A$3250,$A254,Observed!$C$2:$C$3250,$C254),"")</f>
        <v/>
      </c>
      <c r="AD254" s="23" t="str">
        <f>IF(ISNUMBER(AVERAGEIFS(Observed!AD$2:AD$3250,Observed!$A$2:$A$3250,$A254,Observed!$C$2:$C$3250,$C254)),AVERAGEIFS(Observed!AD$2:AD$3250,Observed!$A$2:$A$3250,$A254,Observed!$C$2:$C$3250,$C254),"")</f>
        <v/>
      </c>
      <c r="AE254" s="23" t="str">
        <f>IF(ISNUMBER(AVERAGEIFS(Observed!AE$2:AE$3250,Observed!$A$2:$A$3250,$A254,Observed!$C$2:$C$3250,$C254)),AVERAGEIFS(Observed!AE$2:AE$3250,Observed!$A$2:$A$3250,$A254,Observed!$C$2:$C$3250,$C254),"")</f>
        <v/>
      </c>
      <c r="AF254" s="23" t="str">
        <f>IF(ISNUMBER(AVERAGEIFS(Observed!AF$2:AF$3250,Observed!$A$2:$A$3250,$A254,Observed!$C$2:$C$3250,$C254)),AVERAGEIFS(Observed!AF$2:AF$3250,Observed!$A$2:$A$3250,$A254,Observed!$C$2:$C$3250,$C254),"")</f>
        <v/>
      </c>
      <c r="AG254" s="23" t="str">
        <f>IF(ISNUMBER(AVERAGEIFS(Observed!AG$2:AG$3250,Observed!$A$2:$A$3250,$A254,Observed!$C$2:$C$3250,$C254)),AVERAGEIFS(Observed!AG$2:AG$3250,Observed!$A$2:$A$3250,$A254,Observed!$C$2:$C$3250,$C254),"")</f>
        <v/>
      </c>
      <c r="AH254" s="24" t="str">
        <f>IF(ISNUMBER(AVERAGEIFS(Observed!AH$2:AH$3250,Observed!$A$2:$A$3250,$A254,Observed!$C$2:$C$3250,$C254)),AVERAGEIFS(Observed!AH$2:AH$3250,Observed!$A$2:$A$3250,$A254,Observed!$C$2:$C$3250,$C254),"")</f>
        <v/>
      </c>
      <c r="AI254" s="24" t="str">
        <f>IF(ISNUMBER(AVERAGEIFS(Observed!AI$2:AI$3250,Observed!$A$2:$A$3250,$A254,Observed!$C$2:$C$3250,$C254)),AVERAGEIFS(Observed!AI$2:AI$3250,Observed!$A$2:$A$3250,$A254,Observed!$C$2:$C$3250,$C254),"")</f>
        <v/>
      </c>
      <c r="AJ254" s="24" t="str">
        <f>IF(ISNUMBER(AVERAGEIFS(Observed!AJ$2:AJ$3250,Observed!$A$2:$A$3250,$A254,Observed!$C$2:$C$3250,$C254)),AVERAGEIFS(Observed!AJ$2:AJ$3250,Observed!$A$2:$A$3250,$A254,Observed!$C$2:$C$3250,$C254),"")</f>
        <v/>
      </c>
      <c r="AK254" s="23" t="str">
        <f>IF(ISNUMBER(AVERAGEIFS(Observed!AK$2:AK$3250,Observed!$A$2:$A$3250,$A254,Observed!$C$2:$C$3250,$C254)),AVERAGEIFS(Observed!AK$2:AK$3250,Observed!$A$2:$A$3250,$A254,Observed!$C$2:$C$3250,$C254),"")</f>
        <v/>
      </c>
      <c r="AL254" s="24" t="str">
        <f>IF(ISNUMBER(AVERAGEIFS(Observed!AL$2:AL$3250,Observed!$A$2:$A$3250,$A254,Observed!$C$2:$C$3250,$C254)),AVERAGEIFS(Observed!AL$2:AL$3250,Observed!$A$2:$A$3250,$A254,Observed!$C$2:$C$3250,$C254),"")</f>
        <v/>
      </c>
      <c r="AM254" s="24" t="str">
        <f>IF(ISNUMBER(AVERAGEIFS(Observed!AM$2:AM$3250,Observed!$A$2:$A$3250,$A254,Observed!$C$2:$C$3250,$C254)),AVERAGEIFS(Observed!AM$2:AM$3250,Observed!$A$2:$A$3250,$A254,Observed!$C$2:$C$3250,$C254),"")</f>
        <v/>
      </c>
      <c r="AN254" s="24" t="str">
        <f>IF(ISNUMBER(AVERAGEIFS(Observed!AN$2:AN$3250,Observed!$A$2:$A$3250,$A254,Observed!$C$2:$C$3250,$C254)),AVERAGEIFS(Observed!AN$2:AN$3250,Observed!$A$2:$A$3250,$A254,Observed!$C$2:$C$3250,$C254),"")</f>
        <v/>
      </c>
      <c r="AO254" s="24" t="str">
        <f>IF(ISNUMBER(AVERAGEIFS(Observed!AO$2:AO$3250,Observed!$A$2:$A$3250,$A254,Observed!$C$2:$C$3250,$C254)),AVERAGEIFS(Observed!AO$2:AO$3250,Observed!$A$2:$A$3250,$A254,Observed!$C$2:$C$3250,$C254),"")</f>
        <v/>
      </c>
      <c r="AP254" s="24" t="str">
        <f>IF(ISNUMBER(AVERAGEIFS(Observed!AP$2:AP$3250,Observed!$A$2:$A$3250,$A254,Observed!$C$2:$C$3250,$C254)),AVERAGEIFS(Observed!AP$2:AP$3250,Observed!$A$2:$A$3250,$A254,Observed!$C$2:$C$3250,$C254),"")</f>
        <v/>
      </c>
      <c r="AQ254" s="24" t="str">
        <f>IF(ISNUMBER(AVERAGEIFS(Observed!AQ$2:AQ$3250,Observed!$A$2:$A$3250,$A254,Observed!$C$2:$C$3250,$C254)),AVERAGEIFS(Observed!AQ$2:AQ$3250,Observed!$A$2:$A$3250,$A254,Observed!$C$2:$C$3250,$C254),"")</f>
        <v/>
      </c>
      <c r="AR254" s="24" t="str">
        <f>IF(ISNUMBER(AVERAGEIFS(Observed!AR$2:AR$3250,Observed!$A$2:$A$3250,$A254,Observed!$C$2:$C$3250,$C254)),AVERAGEIFS(Observed!AR$2:AR$3250,Observed!$A$2:$A$3250,$A254,Observed!$C$2:$C$3250,$C254),"")</f>
        <v/>
      </c>
      <c r="AS254" s="23" t="str">
        <f>IF(ISNUMBER(AVERAGEIFS(Observed!AS$2:AS$3250,Observed!$A$2:$A$3250,$A254,Observed!$C$2:$C$3250,$C254)),AVERAGEIFS(Observed!AS$2:AS$3250,Observed!$A$2:$A$3250,$A254,Observed!$C$2:$C$3250,$C254),"")</f>
        <v/>
      </c>
      <c r="AT254" s="24" t="str">
        <f>IF(ISNUMBER(AVERAGEIFS(Observed!AT$2:AT$3250,Observed!$A$2:$A$3250,$A254,Observed!$C$2:$C$3250,$C254)),AVERAGEIFS(Observed!AT$2:AT$3250,Observed!$A$2:$A$3250,$A254,Observed!$C$2:$C$3250,$C254),"")</f>
        <v/>
      </c>
      <c r="AU254" s="23" t="str">
        <f>IF(ISNUMBER(AVERAGEIFS(Observed!AU$2:AU$3250,Observed!$A$2:$A$3250,$A254,Observed!$C$2:$C$3250,$C254)),AVERAGEIFS(Observed!AU$2:AU$3250,Observed!$A$2:$A$3250,$A254,Observed!$C$2:$C$3250,$C254),"")</f>
        <v/>
      </c>
      <c r="AV254" s="23" t="str">
        <f>IF(ISNUMBER(AVERAGEIFS(Observed!AV$2:AV$3250,Observed!$A$2:$A$3250,$A254,Observed!$C$2:$C$3250,$C254)),AVERAGEIFS(Observed!AV$2:AV$3250,Observed!$A$2:$A$3250,$A254,Observed!$C$2:$C$3250,$C254),"")</f>
        <v/>
      </c>
      <c r="AW254" s="2">
        <f>COUNTIFS(Observed!$A$2:$A$3250,$A254,Observed!$C$2:$C$3250,$C254)</f>
        <v>3</v>
      </c>
      <c r="AX254" s="2">
        <f t="shared" si="3"/>
        <v>1</v>
      </c>
    </row>
    <row r="255" spans="1:50" x14ac:dyDescent="0.25">
      <c r="A255" s="4" t="s">
        <v>118</v>
      </c>
      <c r="B255" t="s">
        <v>24</v>
      </c>
      <c r="C255" s="3">
        <v>42393</v>
      </c>
      <c r="D255">
        <v>1</v>
      </c>
      <c r="E255">
        <v>50</v>
      </c>
      <c r="J255" s="2" t="s">
        <v>45</v>
      </c>
      <c r="K255" s="2" t="s">
        <v>22</v>
      </c>
      <c r="L255">
        <v>10</v>
      </c>
      <c r="M255" s="2" t="s">
        <v>116</v>
      </c>
      <c r="N255" s="22">
        <f>IF(ISNUMBER(AVERAGEIFS(Observed!N$2:N$3250,Observed!$A$2:$A$3250,$A255,Observed!$C$2:$C$3250,$C255)),AVERAGEIFS(Observed!N$2:N$3250,Observed!$A$2:$A$3250,$A255,Observed!$C$2:$C$3250,$C255),"")</f>
        <v>3057.3333333333335</v>
      </c>
      <c r="O255" s="23">
        <f>IF(ISNUMBER(AVERAGEIFS(Observed!O$2:O$3250,Observed!$A$2:$A$3250,$A255,Observed!$C$2:$C$3250,$C255)),AVERAGEIFS(Observed!O$2:O$3250,Observed!$A$2:$A$3250,$A255,Observed!$C$2:$C$3250,$C255),"")</f>
        <v>305.73333333333335</v>
      </c>
      <c r="P255" s="23" t="str">
        <f>IF(ISNUMBER(AVERAGEIFS(Observed!P$2:P$3250,Observed!$A$2:$A$3250,$A255,Observed!$C$2:$C$3250,$C255)),AVERAGEIFS(Observed!P$2:P$3250,Observed!$A$2:$A$3250,$A255,Observed!$C$2:$C$3250,$C255),"")</f>
        <v/>
      </c>
      <c r="Q255" s="23" t="str">
        <f>IF(ISNUMBER(AVERAGEIFS(Observed!Q$2:Q$3250,Observed!$A$2:$A$3250,$A255,Observed!$C$2:$C$3250,$C255)),AVERAGEIFS(Observed!Q$2:Q$3250,Observed!$A$2:$A$3250,$A255,Observed!$C$2:$C$3250,$C255),"")</f>
        <v/>
      </c>
      <c r="R255" s="23" t="str">
        <f>IF(ISNUMBER(AVERAGEIFS(Observed!R$2:R$3250,Observed!$A$2:$A$3250,$A255,Observed!$C$2:$C$3250,$C255)),AVERAGEIFS(Observed!R$2:R$3250,Observed!$A$2:$A$3250,$A255,Observed!$C$2:$C$3250,$C255),"")</f>
        <v/>
      </c>
      <c r="S255" s="24" t="str">
        <f>IF(ISNUMBER(AVERAGEIFS(Observed!S$2:S$3250,Observed!$A$2:$A$3250,$A255,Observed!$C$2:$C$3250,$C255)),AVERAGEIFS(Observed!S$2:S$3250,Observed!$A$2:$A$3250,$A255,Observed!$C$2:$C$3250,$C255),"")</f>
        <v/>
      </c>
      <c r="T255" s="24" t="str">
        <f>IF(ISNUMBER(AVERAGEIFS(Observed!T$2:T$3250,Observed!$A$2:$A$3250,$A255,Observed!$C$2:$C$3250,$C255)),AVERAGEIFS(Observed!T$2:T$3250,Observed!$A$2:$A$3250,$A255,Observed!$C$2:$C$3250,$C255),"")</f>
        <v/>
      </c>
      <c r="U255" s="24" t="str">
        <f>IF(ISNUMBER(AVERAGEIFS(Observed!U$2:U$3250,Observed!$A$2:$A$3250,$A255,Observed!$C$2:$C$3250,$C255)),AVERAGEIFS(Observed!U$2:U$3250,Observed!$A$2:$A$3250,$A255,Observed!$C$2:$C$3250,$C255),"")</f>
        <v/>
      </c>
      <c r="V255" s="23" t="str">
        <f>IF(ISNUMBER(AVERAGEIFS(Observed!V$2:V$3250,Observed!$A$2:$A$3250,$A255,Observed!$C$2:$C$3250,$C255)),AVERAGEIFS(Observed!V$2:V$3250,Observed!$A$2:$A$3250,$A255,Observed!$C$2:$C$3250,$C255),"")</f>
        <v/>
      </c>
      <c r="W255" s="25" t="str">
        <f>IF(ISNUMBER(AVERAGEIFS(Observed!W$2:W$3250,Observed!$A$2:$A$3250,$A255,Observed!$C$2:$C$3250,$C255)),AVERAGEIFS(Observed!W$2:W$3250,Observed!$A$2:$A$3250,$A255,Observed!$C$2:$C$3250,$C255),"")</f>
        <v/>
      </c>
      <c r="X255" s="25" t="str">
        <f>IF(ISNUMBER(AVERAGEIFS(Observed!X$2:X$3250,Observed!$A$2:$A$3250,$A255,Observed!$C$2:$C$3250,$C255)),AVERAGEIFS(Observed!X$2:X$3250,Observed!$A$2:$A$3250,$A255,Observed!$C$2:$C$3250,$C255),"")</f>
        <v/>
      </c>
      <c r="Y255" s="23" t="str">
        <f>IF(ISNUMBER(AVERAGEIFS(Observed!Y$2:Y$3250,Observed!$A$2:$A$3250,$A255,Observed!$C$2:$C$3250,$C255)),AVERAGEIFS(Observed!Y$2:Y$3250,Observed!$A$2:$A$3250,$A255,Observed!$C$2:$C$3250,$C255),"")</f>
        <v/>
      </c>
      <c r="Z255" s="23" t="str">
        <f>IF(ISNUMBER(AVERAGEIFS(Observed!Z$2:Z$3250,Observed!$A$2:$A$3250,$A255,Observed!$C$2:$C$3250,$C255)),AVERAGEIFS(Observed!Z$2:Z$3250,Observed!$A$2:$A$3250,$A255,Observed!$C$2:$C$3250,$C255),"")</f>
        <v/>
      </c>
      <c r="AA255" s="23" t="str">
        <f>IF(ISNUMBER(AVERAGEIFS(Observed!AA$2:AA$3250,Observed!$A$2:$A$3250,$A255,Observed!$C$2:$C$3250,$C255)),AVERAGEIFS(Observed!AA$2:AA$3250,Observed!$A$2:$A$3250,$A255,Observed!$C$2:$C$3250,$C255),"")</f>
        <v/>
      </c>
      <c r="AB255" s="23" t="str">
        <f>IF(ISNUMBER(AVERAGEIFS(Observed!AB$2:AB$3250,Observed!$A$2:$A$3250,$A255,Observed!$C$2:$C$3250,$C255)),AVERAGEIFS(Observed!AB$2:AB$3250,Observed!$A$2:$A$3250,$A255,Observed!$C$2:$C$3250,$C255),"")</f>
        <v/>
      </c>
      <c r="AC255" s="23" t="str">
        <f>IF(ISNUMBER(AVERAGEIFS(Observed!AC$2:AC$3250,Observed!$A$2:$A$3250,$A255,Observed!$C$2:$C$3250,$C255)),AVERAGEIFS(Observed!AC$2:AC$3250,Observed!$A$2:$A$3250,$A255,Observed!$C$2:$C$3250,$C255),"")</f>
        <v/>
      </c>
      <c r="AD255" s="23" t="str">
        <f>IF(ISNUMBER(AVERAGEIFS(Observed!AD$2:AD$3250,Observed!$A$2:$A$3250,$A255,Observed!$C$2:$C$3250,$C255)),AVERAGEIFS(Observed!AD$2:AD$3250,Observed!$A$2:$A$3250,$A255,Observed!$C$2:$C$3250,$C255),"")</f>
        <v/>
      </c>
      <c r="AE255" s="23" t="str">
        <f>IF(ISNUMBER(AVERAGEIFS(Observed!AE$2:AE$3250,Observed!$A$2:$A$3250,$A255,Observed!$C$2:$C$3250,$C255)),AVERAGEIFS(Observed!AE$2:AE$3250,Observed!$A$2:$A$3250,$A255,Observed!$C$2:$C$3250,$C255),"")</f>
        <v/>
      </c>
      <c r="AF255" s="23" t="str">
        <f>IF(ISNUMBER(AVERAGEIFS(Observed!AF$2:AF$3250,Observed!$A$2:$A$3250,$A255,Observed!$C$2:$C$3250,$C255)),AVERAGEIFS(Observed!AF$2:AF$3250,Observed!$A$2:$A$3250,$A255,Observed!$C$2:$C$3250,$C255),"")</f>
        <v/>
      </c>
      <c r="AG255" s="23" t="str">
        <f>IF(ISNUMBER(AVERAGEIFS(Observed!AG$2:AG$3250,Observed!$A$2:$A$3250,$A255,Observed!$C$2:$C$3250,$C255)),AVERAGEIFS(Observed!AG$2:AG$3250,Observed!$A$2:$A$3250,$A255,Observed!$C$2:$C$3250,$C255),"")</f>
        <v/>
      </c>
      <c r="AH255" s="24" t="str">
        <f>IF(ISNUMBER(AVERAGEIFS(Observed!AH$2:AH$3250,Observed!$A$2:$A$3250,$A255,Observed!$C$2:$C$3250,$C255)),AVERAGEIFS(Observed!AH$2:AH$3250,Observed!$A$2:$A$3250,$A255,Observed!$C$2:$C$3250,$C255),"")</f>
        <v/>
      </c>
      <c r="AI255" s="24" t="str">
        <f>IF(ISNUMBER(AVERAGEIFS(Observed!AI$2:AI$3250,Observed!$A$2:$A$3250,$A255,Observed!$C$2:$C$3250,$C255)),AVERAGEIFS(Observed!AI$2:AI$3250,Observed!$A$2:$A$3250,$A255,Observed!$C$2:$C$3250,$C255),"")</f>
        <v/>
      </c>
      <c r="AJ255" s="24" t="str">
        <f>IF(ISNUMBER(AVERAGEIFS(Observed!AJ$2:AJ$3250,Observed!$A$2:$A$3250,$A255,Observed!$C$2:$C$3250,$C255)),AVERAGEIFS(Observed!AJ$2:AJ$3250,Observed!$A$2:$A$3250,$A255,Observed!$C$2:$C$3250,$C255),"")</f>
        <v/>
      </c>
      <c r="AK255" s="23" t="str">
        <f>IF(ISNUMBER(AVERAGEIFS(Observed!AK$2:AK$3250,Observed!$A$2:$A$3250,$A255,Observed!$C$2:$C$3250,$C255)),AVERAGEIFS(Observed!AK$2:AK$3250,Observed!$A$2:$A$3250,$A255,Observed!$C$2:$C$3250,$C255),"")</f>
        <v/>
      </c>
      <c r="AL255" s="24" t="str">
        <f>IF(ISNUMBER(AVERAGEIFS(Observed!AL$2:AL$3250,Observed!$A$2:$A$3250,$A255,Observed!$C$2:$C$3250,$C255)),AVERAGEIFS(Observed!AL$2:AL$3250,Observed!$A$2:$A$3250,$A255,Observed!$C$2:$C$3250,$C255),"")</f>
        <v/>
      </c>
      <c r="AM255" s="24" t="str">
        <f>IF(ISNUMBER(AVERAGEIFS(Observed!AM$2:AM$3250,Observed!$A$2:$A$3250,$A255,Observed!$C$2:$C$3250,$C255)),AVERAGEIFS(Observed!AM$2:AM$3250,Observed!$A$2:$A$3250,$A255,Observed!$C$2:$C$3250,$C255),"")</f>
        <v/>
      </c>
      <c r="AN255" s="24" t="str">
        <f>IF(ISNUMBER(AVERAGEIFS(Observed!AN$2:AN$3250,Observed!$A$2:$A$3250,$A255,Observed!$C$2:$C$3250,$C255)),AVERAGEIFS(Observed!AN$2:AN$3250,Observed!$A$2:$A$3250,$A255,Observed!$C$2:$C$3250,$C255),"")</f>
        <v/>
      </c>
      <c r="AO255" s="24" t="str">
        <f>IF(ISNUMBER(AVERAGEIFS(Observed!AO$2:AO$3250,Observed!$A$2:$A$3250,$A255,Observed!$C$2:$C$3250,$C255)),AVERAGEIFS(Observed!AO$2:AO$3250,Observed!$A$2:$A$3250,$A255,Observed!$C$2:$C$3250,$C255),"")</f>
        <v/>
      </c>
      <c r="AP255" s="24" t="str">
        <f>IF(ISNUMBER(AVERAGEIFS(Observed!AP$2:AP$3250,Observed!$A$2:$A$3250,$A255,Observed!$C$2:$C$3250,$C255)),AVERAGEIFS(Observed!AP$2:AP$3250,Observed!$A$2:$A$3250,$A255,Observed!$C$2:$C$3250,$C255),"")</f>
        <v/>
      </c>
      <c r="AQ255" s="24" t="str">
        <f>IF(ISNUMBER(AVERAGEIFS(Observed!AQ$2:AQ$3250,Observed!$A$2:$A$3250,$A255,Observed!$C$2:$C$3250,$C255)),AVERAGEIFS(Observed!AQ$2:AQ$3250,Observed!$A$2:$A$3250,$A255,Observed!$C$2:$C$3250,$C255),"")</f>
        <v/>
      </c>
      <c r="AR255" s="24" t="str">
        <f>IF(ISNUMBER(AVERAGEIFS(Observed!AR$2:AR$3250,Observed!$A$2:$A$3250,$A255,Observed!$C$2:$C$3250,$C255)),AVERAGEIFS(Observed!AR$2:AR$3250,Observed!$A$2:$A$3250,$A255,Observed!$C$2:$C$3250,$C255),"")</f>
        <v/>
      </c>
      <c r="AS255" s="23" t="str">
        <f>IF(ISNUMBER(AVERAGEIFS(Observed!AS$2:AS$3250,Observed!$A$2:$A$3250,$A255,Observed!$C$2:$C$3250,$C255)),AVERAGEIFS(Observed!AS$2:AS$3250,Observed!$A$2:$A$3250,$A255,Observed!$C$2:$C$3250,$C255),"")</f>
        <v/>
      </c>
      <c r="AT255" s="24" t="str">
        <f>IF(ISNUMBER(AVERAGEIFS(Observed!AT$2:AT$3250,Observed!$A$2:$A$3250,$A255,Observed!$C$2:$C$3250,$C255)),AVERAGEIFS(Observed!AT$2:AT$3250,Observed!$A$2:$A$3250,$A255,Observed!$C$2:$C$3250,$C255),"")</f>
        <v/>
      </c>
      <c r="AU255" s="23" t="str">
        <f>IF(ISNUMBER(AVERAGEIFS(Observed!AU$2:AU$3250,Observed!$A$2:$A$3250,$A255,Observed!$C$2:$C$3250,$C255)),AVERAGEIFS(Observed!AU$2:AU$3250,Observed!$A$2:$A$3250,$A255,Observed!$C$2:$C$3250,$C255),"")</f>
        <v/>
      </c>
      <c r="AV255" s="23" t="str">
        <f>IF(ISNUMBER(AVERAGEIFS(Observed!AV$2:AV$3250,Observed!$A$2:$A$3250,$A255,Observed!$C$2:$C$3250,$C255)),AVERAGEIFS(Observed!AV$2:AV$3250,Observed!$A$2:$A$3250,$A255,Observed!$C$2:$C$3250,$C255),"")</f>
        <v/>
      </c>
      <c r="AW255" s="2">
        <f>COUNTIFS(Observed!$A$2:$A$3250,$A255,Observed!$C$2:$C$3250,$C255)</f>
        <v>3</v>
      </c>
      <c r="AX255" s="2">
        <f t="shared" si="3"/>
        <v>1</v>
      </c>
    </row>
    <row r="256" spans="1:50" x14ac:dyDescent="0.25">
      <c r="A256" s="4" t="s">
        <v>119</v>
      </c>
      <c r="B256" t="s">
        <v>24</v>
      </c>
      <c r="C256" s="3">
        <v>42393</v>
      </c>
      <c r="D256">
        <v>1</v>
      </c>
      <c r="E256">
        <v>100</v>
      </c>
      <c r="J256" s="2" t="s">
        <v>45</v>
      </c>
      <c r="K256" s="2" t="s">
        <v>22</v>
      </c>
      <c r="L256">
        <v>10</v>
      </c>
      <c r="M256" s="2" t="s">
        <v>116</v>
      </c>
      <c r="N256" s="22">
        <f>IF(ISNUMBER(AVERAGEIFS(Observed!N$2:N$3250,Observed!$A$2:$A$3250,$A256,Observed!$C$2:$C$3250,$C256)),AVERAGEIFS(Observed!N$2:N$3250,Observed!$A$2:$A$3250,$A256,Observed!$C$2:$C$3250,$C256),"")</f>
        <v>3300</v>
      </c>
      <c r="O256" s="23">
        <f>IF(ISNUMBER(AVERAGEIFS(Observed!O$2:O$3250,Observed!$A$2:$A$3250,$A256,Observed!$C$2:$C$3250,$C256)),AVERAGEIFS(Observed!O$2:O$3250,Observed!$A$2:$A$3250,$A256,Observed!$C$2:$C$3250,$C256),"")</f>
        <v>330</v>
      </c>
      <c r="P256" s="23" t="str">
        <f>IF(ISNUMBER(AVERAGEIFS(Observed!P$2:P$3250,Observed!$A$2:$A$3250,$A256,Observed!$C$2:$C$3250,$C256)),AVERAGEIFS(Observed!P$2:P$3250,Observed!$A$2:$A$3250,$A256,Observed!$C$2:$C$3250,$C256),"")</f>
        <v/>
      </c>
      <c r="Q256" s="23" t="str">
        <f>IF(ISNUMBER(AVERAGEIFS(Observed!Q$2:Q$3250,Observed!$A$2:$A$3250,$A256,Observed!$C$2:$C$3250,$C256)),AVERAGEIFS(Observed!Q$2:Q$3250,Observed!$A$2:$A$3250,$A256,Observed!$C$2:$C$3250,$C256),"")</f>
        <v/>
      </c>
      <c r="R256" s="23" t="str">
        <f>IF(ISNUMBER(AVERAGEIFS(Observed!R$2:R$3250,Observed!$A$2:$A$3250,$A256,Observed!$C$2:$C$3250,$C256)),AVERAGEIFS(Observed!R$2:R$3250,Observed!$A$2:$A$3250,$A256,Observed!$C$2:$C$3250,$C256),"")</f>
        <v/>
      </c>
      <c r="S256" s="24" t="str">
        <f>IF(ISNUMBER(AVERAGEIFS(Observed!S$2:S$3250,Observed!$A$2:$A$3250,$A256,Observed!$C$2:$C$3250,$C256)),AVERAGEIFS(Observed!S$2:S$3250,Observed!$A$2:$A$3250,$A256,Observed!$C$2:$C$3250,$C256),"")</f>
        <v/>
      </c>
      <c r="T256" s="24" t="str">
        <f>IF(ISNUMBER(AVERAGEIFS(Observed!T$2:T$3250,Observed!$A$2:$A$3250,$A256,Observed!$C$2:$C$3250,$C256)),AVERAGEIFS(Observed!T$2:T$3250,Observed!$A$2:$A$3250,$A256,Observed!$C$2:$C$3250,$C256),"")</f>
        <v/>
      </c>
      <c r="U256" s="24" t="str">
        <f>IF(ISNUMBER(AVERAGEIFS(Observed!U$2:U$3250,Observed!$A$2:$A$3250,$A256,Observed!$C$2:$C$3250,$C256)),AVERAGEIFS(Observed!U$2:U$3250,Observed!$A$2:$A$3250,$A256,Observed!$C$2:$C$3250,$C256),"")</f>
        <v/>
      </c>
      <c r="V256" s="23" t="str">
        <f>IF(ISNUMBER(AVERAGEIFS(Observed!V$2:V$3250,Observed!$A$2:$A$3250,$A256,Observed!$C$2:$C$3250,$C256)),AVERAGEIFS(Observed!V$2:V$3250,Observed!$A$2:$A$3250,$A256,Observed!$C$2:$C$3250,$C256),"")</f>
        <v/>
      </c>
      <c r="W256" s="25" t="str">
        <f>IF(ISNUMBER(AVERAGEIFS(Observed!W$2:W$3250,Observed!$A$2:$A$3250,$A256,Observed!$C$2:$C$3250,$C256)),AVERAGEIFS(Observed!W$2:W$3250,Observed!$A$2:$A$3250,$A256,Observed!$C$2:$C$3250,$C256),"")</f>
        <v/>
      </c>
      <c r="X256" s="25" t="str">
        <f>IF(ISNUMBER(AVERAGEIFS(Observed!X$2:X$3250,Observed!$A$2:$A$3250,$A256,Observed!$C$2:$C$3250,$C256)),AVERAGEIFS(Observed!X$2:X$3250,Observed!$A$2:$A$3250,$A256,Observed!$C$2:$C$3250,$C256),"")</f>
        <v/>
      </c>
      <c r="Y256" s="23" t="str">
        <f>IF(ISNUMBER(AVERAGEIFS(Observed!Y$2:Y$3250,Observed!$A$2:$A$3250,$A256,Observed!$C$2:$C$3250,$C256)),AVERAGEIFS(Observed!Y$2:Y$3250,Observed!$A$2:$A$3250,$A256,Observed!$C$2:$C$3250,$C256),"")</f>
        <v/>
      </c>
      <c r="Z256" s="23" t="str">
        <f>IF(ISNUMBER(AVERAGEIFS(Observed!Z$2:Z$3250,Observed!$A$2:$A$3250,$A256,Observed!$C$2:$C$3250,$C256)),AVERAGEIFS(Observed!Z$2:Z$3250,Observed!$A$2:$A$3250,$A256,Observed!$C$2:$C$3250,$C256),"")</f>
        <v/>
      </c>
      <c r="AA256" s="23" t="str">
        <f>IF(ISNUMBER(AVERAGEIFS(Observed!AA$2:AA$3250,Observed!$A$2:$A$3250,$A256,Observed!$C$2:$C$3250,$C256)),AVERAGEIFS(Observed!AA$2:AA$3250,Observed!$A$2:$A$3250,$A256,Observed!$C$2:$C$3250,$C256),"")</f>
        <v/>
      </c>
      <c r="AB256" s="23" t="str">
        <f>IF(ISNUMBER(AVERAGEIFS(Observed!AB$2:AB$3250,Observed!$A$2:$A$3250,$A256,Observed!$C$2:$C$3250,$C256)),AVERAGEIFS(Observed!AB$2:AB$3250,Observed!$A$2:$A$3250,$A256,Observed!$C$2:$C$3250,$C256),"")</f>
        <v/>
      </c>
      <c r="AC256" s="23" t="str">
        <f>IF(ISNUMBER(AVERAGEIFS(Observed!AC$2:AC$3250,Observed!$A$2:$A$3250,$A256,Observed!$C$2:$C$3250,$C256)),AVERAGEIFS(Observed!AC$2:AC$3250,Observed!$A$2:$A$3250,$A256,Observed!$C$2:$C$3250,$C256),"")</f>
        <v/>
      </c>
      <c r="AD256" s="23" t="str">
        <f>IF(ISNUMBER(AVERAGEIFS(Observed!AD$2:AD$3250,Observed!$A$2:$A$3250,$A256,Observed!$C$2:$C$3250,$C256)),AVERAGEIFS(Observed!AD$2:AD$3250,Observed!$A$2:$A$3250,$A256,Observed!$C$2:$C$3250,$C256),"")</f>
        <v/>
      </c>
      <c r="AE256" s="23" t="str">
        <f>IF(ISNUMBER(AVERAGEIFS(Observed!AE$2:AE$3250,Observed!$A$2:$A$3250,$A256,Observed!$C$2:$C$3250,$C256)),AVERAGEIFS(Observed!AE$2:AE$3250,Observed!$A$2:$A$3250,$A256,Observed!$C$2:$C$3250,$C256),"")</f>
        <v/>
      </c>
      <c r="AF256" s="23" t="str">
        <f>IF(ISNUMBER(AVERAGEIFS(Observed!AF$2:AF$3250,Observed!$A$2:$A$3250,$A256,Observed!$C$2:$C$3250,$C256)),AVERAGEIFS(Observed!AF$2:AF$3250,Observed!$A$2:$A$3250,$A256,Observed!$C$2:$C$3250,$C256),"")</f>
        <v/>
      </c>
      <c r="AG256" s="23" t="str">
        <f>IF(ISNUMBER(AVERAGEIFS(Observed!AG$2:AG$3250,Observed!$A$2:$A$3250,$A256,Observed!$C$2:$C$3250,$C256)),AVERAGEIFS(Observed!AG$2:AG$3250,Observed!$A$2:$A$3250,$A256,Observed!$C$2:$C$3250,$C256),"")</f>
        <v/>
      </c>
      <c r="AH256" s="24" t="str">
        <f>IF(ISNUMBER(AVERAGEIFS(Observed!AH$2:AH$3250,Observed!$A$2:$A$3250,$A256,Observed!$C$2:$C$3250,$C256)),AVERAGEIFS(Observed!AH$2:AH$3250,Observed!$A$2:$A$3250,$A256,Observed!$C$2:$C$3250,$C256),"")</f>
        <v/>
      </c>
      <c r="AI256" s="24" t="str">
        <f>IF(ISNUMBER(AVERAGEIFS(Observed!AI$2:AI$3250,Observed!$A$2:$A$3250,$A256,Observed!$C$2:$C$3250,$C256)),AVERAGEIFS(Observed!AI$2:AI$3250,Observed!$A$2:$A$3250,$A256,Observed!$C$2:$C$3250,$C256),"")</f>
        <v/>
      </c>
      <c r="AJ256" s="24" t="str">
        <f>IF(ISNUMBER(AVERAGEIFS(Observed!AJ$2:AJ$3250,Observed!$A$2:$A$3250,$A256,Observed!$C$2:$C$3250,$C256)),AVERAGEIFS(Observed!AJ$2:AJ$3250,Observed!$A$2:$A$3250,$A256,Observed!$C$2:$C$3250,$C256),"")</f>
        <v/>
      </c>
      <c r="AK256" s="23" t="str">
        <f>IF(ISNUMBER(AVERAGEIFS(Observed!AK$2:AK$3250,Observed!$A$2:$A$3250,$A256,Observed!$C$2:$C$3250,$C256)),AVERAGEIFS(Observed!AK$2:AK$3250,Observed!$A$2:$A$3250,$A256,Observed!$C$2:$C$3250,$C256),"")</f>
        <v/>
      </c>
      <c r="AL256" s="24" t="str">
        <f>IF(ISNUMBER(AVERAGEIFS(Observed!AL$2:AL$3250,Observed!$A$2:$A$3250,$A256,Observed!$C$2:$C$3250,$C256)),AVERAGEIFS(Observed!AL$2:AL$3250,Observed!$A$2:$A$3250,$A256,Observed!$C$2:$C$3250,$C256),"")</f>
        <v/>
      </c>
      <c r="AM256" s="24" t="str">
        <f>IF(ISNUMBER(AVERAGEIFS(Observed!AM$2:AM$3250,Observed!$A$2:$A$3250,$A256,Observed!$C$2:$C$3250,$C256)),AVERAGEIFS(Observed!AM$2:AM$3250,Observed!$A$2:$A$3250,$A256,Observed!$C$2:$C$3250,$C256),"")</f>
        <v/>
      </c>
      <c r="AN256" s="24" t="str">
        <f>IF(ISNUMBER(AVERAGEIFS(Observed!AN$2:AN$3250,Observed!$A$2:$A$3250,$A256,Observed!$C$2:$C$3250,$C256)),AVERAGEIFS(Observed!AN$2:AN$3250,Observed!$A$2:$A$3250,$A256,Observed!$C$2:$C$3250,$C256),"")</f>
        <v/>
      </c>
      <c r="AO256" s="24" t="str">
        <f>IF(ISNUMBER(AVERAGEIFS(Observed!AO$2:AO$3250,Observed!$A$2:$A$3250,$A256,Observed!$C$2:$C$3250,$C256)),AVERAGEIFS(Observed!AO$2:AO$3250,Observed!$A$2:$A$3250,$A256,Observed!$C$2:$C$3250,$C256),"")</f>
        <v/>
      </c>
      <c r="AP256" s="24" t="str">
        <f>IF(ISNUMBER(AVERAGEIFS(Observed!AP$2:AP$3250,Observed!$A$2:$A$3250,$A256,Observed!$C$2:$C$3250,$C256)),AVERAGEIFS(Observed!AP$2:AP$3250,Observed!$A$2:$A$3250,$A256,Observed!$C$2:$C$3250,$C256),"")</f>
        <v/>
      </c>
      <c r="AQ256" s="24" t="str">
        <f>IF(ISNUMBER(AVERAGEIFS(Observed!AQ$2:AQ$3250,Observed!$A$2:$A$3250,$A256,Observed!$C$2:$C$3250,$C256)),AVERAGEIFS(Observed!AQ$2:AQ$3250,Observed!$A$2:$A$3250,$A256,Observed!$C$2:$C$3250,$C256),"")</f>
        <v/>
      </c>
      <c r="AR256" s="24" t="str">
        <f>IF(ISNUMBER(AVERAGEIFS(Observed!AR$2:AR$3250,Observed!$A$2:$A$3250,$A256,Observed!$C$2:$C$3250,$C256)),AVERAGEIFS(Observed!AR$2:AR$3250,Observed!$A$2:$A$3250,$A256,Observed!$C$2:$C$3250,$C256),"")</f>
        <v/>
      </c>
      <c r="AS256" s="23" t="str">
        <f>IF(ISNUMBER(AVERAGEIFS(Observed!AS$2:AS$3250,Observed!$A$2:$A$3250,$A256,Observed!$C$2:$C$3250,$C256)),AVERAGEIFS(Observed!AS$2:AS$3250,Observed!$A$2:$A$3250,$A256,Observed!$C$2:$C$3250,$C256),"")</f>
        <v/>
      </c>
      <c r="AT256" s="24" t="str">
        <f>IF(ISNUMBER(AVERAGEIFS(Observed!AT$2:AT$3250,Observed!$A$2:$A$3250,$A256,Observed!$C$2:$C$3250,$C256)),AVERAGEIFS(Observed!AT$2:AT$3250,Observed!$A$2:$A$3250,$A256,Observed!$C$2:$C$3250,$C256),"")</f>
        <v/>
      </c>
      <c r="AU256" s="23" t="str">
        <f>IF(ISNUMBER(AVERAGEIFS(Observed!AU$2:AU$3250,Observed!$A$2:$A$3250,$A256,Observed!$C$2:$C$3250,$C256)),AVERAGEIFS(Observed!AU$2:AU$3250,Observed!$A$2:$A$3250,$A256,Observed!$C$2:$C$3250,$C256),"")</f>
        <v/>
      </c>
      <c r="AV256" s="23" t="str">
        <f>IF(ISNUMBER(AVERAGEIFS(Observed!AV$2:AV$3250,Observed!$A$2:$A$3250,$A256,Observed!$C$2:$C$3250,$C256)),AVERAGEIFS(Observed!AV$2:AV$3250,Observed!$A$2:$A$3250,$A256,Observed!$C$2:$C$3250,$C256),"")</f>
        <v/>
      </c>
      <c r="AW256" s="2">
        <f>COUNTIFS(Observed!$A$2:$A$3250,$A256,Observed!$C$2:$C$3250,$C256)</f>
        <v>3</v>
      </c>
      <c r="AX256" s="2">
        <f t="shared" si="3"/>
        <v>1</v>
      </c>
    </row>
    <row r="257" spans="1:50" x14ac:dyDescent="0.25">
      <c r="A257" s="4" t="s">
        <v>120</v>
      </c>
      <c r="B257" t="s">
        <v>24</v>
      </c>
      <c r="C257" s="3">
        <v>42393</v>
      </c>
      <c r="D257">
        <v>1</v>
      </c>
      <c r="E257">
        <v>200</v>
      </c>
      <c r="J257" s="2" t="s">
        <v>45</v>
      </c>
      <c r="K257" s="2" t="s">
        <v>22</v>
      </c>
      <c r="L257">
        <v>10</v>
      </c>
      <c r="M257" s="2" t="s">
        <v>116</v>
      </c>
      <c r="N257" s="22">
        <f>IF(ISNUMBER(AVERAGEIFS(Observed!N$2:N$3250,Observed!$A$2:$A$3250,$A257,Observed!$C$2:$C$3250,$C257)),AVERAGEIFS(Observed!N$2:N$3250,Observed!$A$2:$A$3250,$A257,Observed!$C$2:$C$3250,$C257),"")</f>
        <v>3421.3333333333335</v>
      </c>
      <c r="O257" s="23">
        <f>IF(ISNUMBER(AVERAGEIFS(Observed!O$2:O$3250,Observed!$A$2:$A$3250,$A257,Observed!$C$2:$C$3250,$C257)),AVERAGEIFS(Observed!O$2:O$3250,Observed!$A$2:$A$3250,$A257,Observed!$C$2:$C$3250,$C257),"")</f>
        <v>342.13333333333338</v>
      </c>
      <c r="P257" s="23" t="str">
        <f>IF(ISNUMBER(AVERAGEIFS(Observed!P$2:P$3250,Observed!$A$2:$A$3250,$A257,Observed!$C$2:$C$3250,$C257)),AVERAGEIFS(Observed!P$2:P$3250,Observed!$A$2:$A$3250,$A257,Observed!$C$2:$C$3250,$C257),"")</f>
        <v/>
      </c>
      <c r="Q257" s="23" t="str">
        <f>IF(ISNUMBER(AVERAGEIFS(Observed!Q$2:Q$3250,Observed!$A$2:$A$3250,$A257,Observed!$C$2:$C$3250,$C257)),AVERAGEIFS(Observed!Q$2:Q$3250,Observed!$A$2:$A$3250,$A257,Observed!$C$2:$C$3250,$C257),"")</f>
        <v/>
      </c>
      <c r="R257" s="23" t="str">
        <f>IF(ISNUMBER(AVERAGEIFS(Observed!R$2:R$3250,Observed!$A$2:$A$3250,$A257,Observed!$C$2:$C$3250,$C257)),AVERAGEIFS(Observed!R$2:R$3250,Observed!$A$2:$A$3250,$A257,Observed!$C$2:$C$3250,$C257),"")</f>
        <v/>
      </c>
      <c r="S257" s="24" t="str">
        <f>IF(ISNUMBER(AVERAGEIFS(Observed!S$2:S$3250,Observed!$A$2:$A$3250,$A257,Observed!$C$2:$C$3250,$C257)),AVERAGEIFS(Observed!S$2:S$3250,Observed!$A$2:$A$3250,$A257,Observed!$C$2:$C$3250,$C257),"")</f>
        <v/>
      </c>
      <c r="T257" s="24" t="str">
        <f>IF(ISNUMBER(AVERAGEIFS(Observed!T$2:T$3250,Observed!$A$2:$A$3250,$A257,Observed!$C$2:$C$3250,$C257)),AVERAGEIFS(Observed!T$2:T$3250,Observed!$A$2:$A$3250,$A257,Observed!$C$2:$C$3250,$C257),"")</f>
        <v/>
      </c>
      <c r="U257" s="24" t="str">
        <f>IF(ISNUMBER(AVERAGEIFS(Observed!U$2:U$3250,Observed!$A$2:$A$3250,$A257,Observed!$C$2:$C$3250,$C257)),AVERAGEIFS(Observed!U$2:U$3250,Observed!$A$2:$A$3250,$A257,Observed!$C$2:$C$3250,$C257),"")</f>
        <v/>
      </c>
      <c r="V257" s="23" t="str">
        <f>IF(ISNUMBER(AVERAGEIFS(Observed!V$2:V$3250,Observed!$A$2:$A$3250,$A257,Observed!$C$2:$C$3250,$C257)),AVERAGEIFS(Observed!V$2:V$3250,Observed!$A$2:$A$3250,$A257,Observed!$C$2:$C$3250,$C257),"")</f>
        <v/>
      </c>
      <c r="W257" s="25" t="str">
        <f>IF(ISNUMBER(AVERAGEIFS(Observed!W$2:W$3250,Observed!$A$2:$A$3250,$A257,Observed!$C$2:$C$3250,$C257)),AVERAGEIFS(Observed!W$2:W$3250,Observed!$A$2:$A$3250,$A257,Observed!$C$2:$C$3250,$C257),"")</f>
        <v/>
      </c>
      <c r="X257" s="25" t="str">
        <f>IF(ISNUMBER(AVERAGEIFS(Observed!X$2:X$3250,Observed!$A$2:$A$3250,$A257,Observed!$C$2:$C$3250,$C257)),AVERAGEIFS(Observed!X$2:X$3250,Observed!$A$2:$A$3250,$A257,Observed!$C$2:$C$3250,$C257),"")</f>
        <v/>
      </c>
      <c r="Y257" s="23" t="str">
        <f>IF(ISNUMBER(AVERAGEIFS(Observed!Y$2:Y$3250,Observed!$A$2:$A$3250,$A257,Observed!$C$2:$C$3250,$C257)),AVERAGEIFS(Observed!Y$2:Y$3250,Observed!$A$2:$A$3250,$A257,Observed!$C$2:$C$3250,$C257),"")</f>
        <v/>
      </c>
      <c r="Z257" s="23" t="str">
        <f>IF(ISNUMBER(AVERAGEIFS(Observed!Z$2:Z$3250,Observed!$A$2:$A$3250,$A257,Observed!$C$2:$C$3250,$C257)),AVERAGEIFS(Observed!Z$2:Z$3250,Observed!$A$2:$A$3250,$A257,Observed!$C$2:$C$3250,$C257),"")</f>
        <v/>
      </c>
      <c r="AA257" s="23" t="str">
        <f>IF(ISNUMBER(AVERAGEIFS(Observed!AA$2:AA$3250,Observed!$A$2:$A$3250,$A257,Observed!$C$2:$C$3250,$C257)),AVERAGEIFS(Observed!AA$2:AA$3250,Observed!$A$2:$A$3250,$A257,Observed!$C$2:$C$3250,$C257),"")</f>
        <v/>
      </c>
      <c r="AB257" s="23" t="str">
        <f>IF(ISNUMBER(AVERAGEIFS(Observed!AB$2:AB$3250,Observed!$A$2:$A$3250,$A257,Observed!$C$2:$C$3250,$C257)),AVERAGEIFS(Observed!AB$2:AB$3250,Observed!$A$2:$A$3250,$A257,Observed!$C$2:$C$3250,$C257),"")</f>
        <v/>
      </c>
      <c r="AC257" s="23" t="str">
        <f>IF(ISNUMBER(AVERAGEIFS(Observed!AC$2:AC$3250,Observed!$A$2:$A$3250,$A257,Observed!$C$2:$C$3250,$C257)),AVERAGEIFS(Observed!AC$2:AC$3250,Observed!$A$2:$A$3250,$A257,Observed!$C$2:$C$3250,$C257),"")</f>
        <v/>
      </c>
      <c r="AD257" s="23" t="str">
        <f>IF(ISNUMBER(AVERAGEIFS(Observed!AD$2:AD$3250,Observed!$A$2:$A$3250,$A257,Observed!$C$2:$C$3250,$C257)),AVERAGEIFS(Observed!AD$2:AD$3250,Observed!$A$2:$A$3250,$A257,Observed!$C$2:$C$3250,$C257),"")</f>
        <v/>
      </c>
      <c r="AE257" s="23" t="str">
        <f>IF(ISNUMBER(AVERAGEIFS(Observed!AE$2:AE$3250,Observed!$A$2:$A$3250,$A257,Observed!$C$2:$C$3250,$C257)),AVERAGEIFS(Observed!AE$2:AE$3250,Observed!$A$2:$A$3250,$A257,Observed!$C$2:$C$3250,$C257),"")</f>
        <v/>
      </c>
      <c r="AF257" s="23" t="str">
        <f>IF(ISNUMBER(AVERAGEIFS(Observed!AF$2:AF$3250,Observed!$A$2:$A$3250,$A257,Observed!$C$2:$C$3250,$C257)),AVERAGEIFS(Observed!AF$2:AF$3250,Observed!$A$2:$A$3250,$A257,Observed!$C$2:$C$3250,$C257),"")</f>
        <v/>
      </c>
      <c r="AG257" s="23" t="str">
        <f>IF(ISNUMBER(AVERAGEIFS(Observed!AG$2:AG$3250,Observed!$A$2:$A$3250,$A257,Observed!$C$2:$C$3250,$C257)),AVERAGEIFS(Observed!AG$2:AG$3250,Observed!$A$2:$A$3250,$A257,Observed!$C$2:$C$3250,$C257),"")</f>
        <v/>
      </c>
      <c r="AH257" s="24" t="str">
        <f>IF(ISNUMBER(AVERAGEIFS(Observed!AH$2:AH$3250,Observed!$A$2:$A$3250,$A257,Observed!$C$2:$C$3250,$C257)),AVERAGEIFS(Observed!AH$2:AH$3250,Observed!$A$2:$A$3250,$A257,Observed!$C$2:$C$3250,$C257),"")</f>
        <v/>
      </c>
      <c r="AI257" s="24" t="str">
        <f>IF(ISNUMBER(AVERAGEIFS(Observed!AI$2:AI$3250,Observed!$A$2:$A$3250,$A257,Observed!$C$2:$C$3250,$C257)),AVERAGEIFS(Observed!AI$2:AI$3250,Observed!$A$2:$A$3250,$A257,Observed!$C$2:$C$3250,$C257),"")</f>
        <v/>
      </c>
      <c r="AJ257" s="24" t="str">
        <f>IF(ISNUMBER(AVERAGEIFS(Observed!AJ$2:AJ$3250,Observed!$A$2:$A$3250,$A257,Observed!$C$2:$C$3250,$C257)),AVERAGEIFS(Observed!AJ$2:AJ$3250,Observed!$A$2:$A$3250,$A257,Observed!$C$2:$C$3250,$C257),"")</f>
        <v/>
      </c>
      <c r="AK257" s="23" t="str">
        <f>IF(ISNUMBER(AVERAGEIFS(Observed!AK$2:AK$3250,Observed!$A$2:$A$3250,$A257,Observed!$C$2:$C$3250,$C257)),AVERAGEIFS(Observed!AK$2:AK$3250,Observed!$A$2:$A$3250,$A257,Observed!$C$2:$C$3250,$C257),"")</f>
        <v/>
      </c>
      <c r="AL257" s="24" t="str">
        <f>IF(ISNUMBER(AVERAGEIFS(Observed!AL$2:AL$3250,Observed!$A$2:$A$3250,$A257,Observed!$C$2:$C$3250,$C257)),AVERAGEIFS(Observed!AL$2:AL$3250,Observed!$A$2:$A$3250,$A257,Observed!$C$2:$C$3250,$C257),"")</f>
        <v/>
      </c>
      <c r="AM257" s="24" t="str">
        <f>IF(ISNUMBER(AVERAGEIFS(Observed!AM$2:AM$3250,Observed!$A$2:$A$3250,$A257,Observed!$C$2:$C$3250,$C257)),AVERAGEIFS(Observed!AM$2:AM$3250,Observed!$A$2:$A$3250,$A257,Observed!$C$2:$C$3250,$C257),"")</f>
        <v/>
      </c>
      <c r="AN257" s="24" t="str">
        <f>IF(ISNUMBER(AVERAGEIFS(Observed!AN$2:AN$3250,Observed!$A$2:$A$3250,$A257,Observed!$C$2:$C$3250,$C257)),AVERAGEIFS(Observed!AN$2:AN$3250,Observed!$A$2:$A$3250,$A257,Observed!$C$2:$C$3250,$C257),"")</f>
        <v/>
      </c>
      <c r="AO257" s="24" t="str">
        <f>IF(ISNUMBER(AVERAGEIFS(Observed!AO$2:AO$3250,Observed!$A$2:$A$3250,$A257,Observed!$C$2:$C$3250,$C257)),AVERAGEIFS(Observed!AO$2:AO$3250,Observed!$A$2:$A$3250,$A257,Observed!$C$2:$C$3250,$C257),"")</f>
        <v/>
      </c>
      <c r="AP257" s="24" t="str">
        <f>IF(ISNUMBER(AVERAGEIFS(Observed!AP$2:AP$3250,Observed!$A$2:$A$3250,$A257,Observed!$C$2:$C$3250,$C257)),AVERAGEIFS(Observed!AP$2:AP$3250,Observed!$A$2:$A$3250,$A257,Observed!$C$2:$C$3250,$C257),"")</f>
        <v/>
      </c>
      <c r="AQ257" s="24" t="str">
        <f>IF(ISNUMBER(AVERAGEIFS(Observed!AQ$2:AQ$3250,Observed!$A$2:$A$3250,$A257,Observed!$C$2:$C$3250,$C257)),AVERAGEIFS(Observed!AQ$2:AQ$3250,Observed!$A$2:$A$3250,$A257,Observed!$C$2:$C$3250,$C257),"")</f>
        <v/>
      </c>
      <c r="AR257" s="24" t="str">
        <f>IF(ISNUMBER(AVERAGEIFS(Observed!AR$2:AR$3250,Observed!$A$2:$A$3250,$A257,Observed!$C$2:$C$3250,$C257)),AVERAGEIFS(Observed!AR$2:AR$3250,Observed!$A$2:$A$3250,$A257,Observed!$C$2:$C$3250,$C257),"")</f>
        <v/>
      </c>
      <c r="AS257" s="23" t="str">
        <f>IF(ISNUMBER(AVERAGEIFS(Observed!AS$2:AS$3250,Observed!$A$2:$A$3250,$A257,Observed!$C$2:$C$3250,$C257)),AVERAGEIFS(Observed!AS$2:AS$3250,Observed!$A$2:$A$3250,$A257,Observed!$C$2:$C$3250,$C257),"")</f>
        <v/>
      </c>
      <c r="AT257" s="24" t="str">
        <f>IF(ISNUMBER(AVERAGEIFS(Observed!AT$2:AT$3250,Observed!$A$2:$A$3250,$A257,Observed!$C$2:$C$3250,$C257)),AVERAGEIFS(Observed!AT$2:AT$3250,Observed!$A$2:$A$3250,$A257,Observed!$C$2:$C$3250,$C257),"")</f>
        <v/>
      </c>
      <c r="AU257" s="23" t="str">
        <f>IF(ISNUMBER(AVERAGEIFS(Observed!AU$2:AU$3250,Observed!$A$2:$A$3250,$A257,Observed!$C$2:$C$3250,$C257)),AVERAGEIFS(Observed!AU$2:AU$3250,Observed!$A$2:$A$3250,$A257,Observed!$C$2:$C$3250,$C257),"")</f>
        <v/>
      </c>
      <c r="AV257" s="23" t="str">
        <f>IF(ISNUMBER(AVERAGEIFS(Observed!AV$2:AV$3250,Observed!$A$2:$A$3250,$A257,Observed!$C$2:$C$3250,$C257)),AVERAGEIFS(Observed!AV$2:AV$3250,Observed!$A$2:$A$3250,$A257,Observed!$C$2:$C$3250,$C257),"")</f>
        <v/>
      </c>
      <c r="AW257" s="2">
        <f>COUNTIFS(Observed!$A$2:$A$3250,$A257,Observed!$C$2:$C$3250,$C257)</f>
        <v>3</v>
      </c>
      <c r="AX257" s="2">
        <f t="shared" si="3"/>
        <v>1</v>
      </c>
    </row>
    <row r="258" spans="1:50" x14ac:dyDescent="0.25">
      <c r="A258" s="4" t="s">
        <v>121</v>
      </c>
      <c r="B258" t="s">
        <v>24</v>
      </c>
      <c r="C258" s="3">
        <v>42393</v>
      </c>
      <c r="D258">
        <v>1</v>
      </c>
      <c r="E258">
        <v>350</v>
      </c>
      <c r="J258" s="2" t="s">
        <v>45</v>
      </c>
      <c r="K258" s="2" t="s">
        <v>22</v>
      </c>
      <c r="L258">
        <v>10</v>
      </c>
      <c r="M258" s="2" t="s">
        <v>116</v>
      </c>
      <c r="N258" s="22">
        <f>IF(ISNUMBER(AVERAGEIFS(Observed!N$2:N$3250,Observed!$A$2:$A$3250,$A258,Observed!$C$2:$C$3250,$C258)),AVERAGEIFS(Observed!N$2:N$3250,Observed!$A$2:$A$3250,$A258,Observed!$C$2:$C$3250,$C258),"")</f>
        <v>3822.6666666666665</v>
      </c>
      <c r="O258" s="23">
        <f>IF(ISNUMBER(AVERAGEIFS(Observed!O$2:O$3250,Observed!$A$2:$A$3250,$A258,Observed!$C$2:$C$3250,$C258)),AVERAGEIFS(Observed!O$2:O$3250,Observed!$A$2:$A$3250,$A258,Observed!$C$2:$C$3250,$C258),"")</f>
        <v>382.26666666666665</v>
      </c>
      <c r="P258" s="23" t="str">
        <f>IF(ISNUMBER(AVERAGEIFS(Observed!P$2:P$3250,Observed!$A$2:$A$3250,$A258,Observed!$C$2:$C$3250,$C258)),AVERAGEIFS(Observed!P$2:P$3250,Observed!$A$2:$A$3250,$A258,Observed!$C$2:$C$3250,$C258),"")</f>
        <v/>
      </c>
      <c r="Q258" s="23" t="str">
        <f>IF(ISNUMBER(AVERAGEIFS(Observed!Q$2:Q$3250,Observed!$A$2:$A$3250,$A258,Observed!$C$2:$C$3250,$C258)),AVERAGEIFS(Observed!Q$2:Q$3250,Observed!$A$2:$A$3250,$A258,Observed!$C$2:$C$3250,$C258),"")</f>
        <v/>
      </c>
      <c r="R258" s="23" t="str">
        <f>IF(ISNUMBER(AVERAGEIFS(Observed!R$2:R$3250,Observed!$A$2:$A$3250,$A258,Observed!$C$2:$C$3250,$C258)),AVERAGEIFS(Observed!R$2:R$3250,Observed!$A$2:$A$3250,$A258,Observed!$C$2:$C$3250,$C258),"")</f>
        <v/>
      </c>
      <c r="S258" s="24" t="str">
        <f>IF(ISNUMBER(AVERAGEIFS(Observed!S$2:S$3250,Observed!$A$2:$A$3250,$A258,Observed!$C$2:$C$3250,$C258)),AVERAGEIFS(Observed!S$2:S$3250,Observed!$A$2:$A$3250,$A258,Observed!$C$2:$C$3250,$C258),"")</f>
        <v/>
      </c>
      <c r="T258" s="24" t="str">
        <f>IF(ISNUMBER(AVERAGEIFS(Observed!T$2:T$3250,Observed!$A$2:$A$3250,$A258,Observed!$C$2:$C$3250,$C258)),AVERAGEIFS(Observed!T$2:T$3250,Observed!$A$2:$A$3250,$A258,Observed!$C$2:$C$3250,$C258),"")</f>
        <v/>
      </c>
      <c r="U258" s="24" t="str">
        <f>IF(ISNUMBER(AVERAGEIFS(Observed!U$2:U$3250,Observed!$A$2:$A$3250,$A258,Observed!$C$2:$C$3250,$C258)),AVERAGEIFS(Observed!U$2:U$3250,Observed!$A$2:$A$3250,$A258,Observed!$C$2:$C$3250,$C258),"")</f>
        <v/>
      </c>
      <c r="V258" s="23" t="str">
        <f>IF(ISNUMBER(AVERAGEIFS(Observed!V$2:V$3250,Observed!$A$2:$A$3250,$A258,Observed!$C$2:$C$3250,$C258)),AVERAGEIFS(Observed!V$2:V$3250,Observed!$A$2:$A$3250,$A258,Observed!$C$2:$C$3250,$C258),"")</f>
        <v/>
      </c>
      <c r="W258" s="25" t="str">
        <f>IF(ISNUMBER(AVERAGEIFS(Observed!W$2:W$3250,Observed!$A$2:$A$3250,$A258,Observed!$C$2:$C$3250,$C258)),AVERAGEIFS(Observed!W$2:W$3250,Observed!$A$2:$A$3250,$A258,Observed!$C$2:$C$3250,$C258),"")</f>
        <v/>
      </c>
      <c r="X258" s="25" t="str">
        <f>IF(ISNUMBER(AVERAGEIFS(Observed!X$2:X$3250,Observed!$A$2:$A$3250,$A258,Observed!$C$2:$C$3250,$C258)),AVERAGEIFS(Observed!X$2:X$3250,Observed!$A$2:$A$3250,$A258,Observed!$C$2:$C$3250,$C258),"")</f>
        <v/>
      </c>
      <c r="Y258" s="23" t="str">
        <f>IF(ISNUMBER(AVERAGEIFS(Observed!Y$2:Y$3250,Observed!$A$2:$A$3250,$A258,Observed!$C$2:$C$3250,$C258)),AVERAGEIFS(Observed!Y$2:Y$3250,Observed!$A$2:$A$3250,$A258,Observed!$C$2:$C$3250,$C258),"")</f>
        <v/>
      </c>
      <c r="Z258" s="23" t="str">
        <f>IF(ISNUMBER(AVERAGEIFS(Observed!Z$2:Z$3250,Observed!$A$2:$A$3250,$A258,Observed!$C$2:$C$3250,$C258)),AVERAGEIFS(Observed!Z$2:Z$3250,Observed!$A$2:$A$3250,$A258,Observed!$C$2:$C$3250,$C258),"")</f>
        <v/>
      </c>
      <c r="AA258" s="23" t="str">
        <f>IF(ISNUMBER(AVERAGEIFS(Observed!AA$2:AA$3250,Observed!$A$2:$A$3250,$A258,Observed!$C$2:$C$3250,$C258)),AVERAGEIFS(Observed!AA$2:AA$3250,Observed!$A$2:$A$3250,$A258,Observed!$C$2:$C$3250,$C258),"")</f>
        <v/>
      </c>
      <c r="AB258" s="23" t="str">
        <f>IF(ISNUMBER(AVERAGEIFS(Observed!AB$2:AB$3250,Observed!$A$2:$A$3250,$A258,Observed!$C$2:$C$3250,$C258)),AVERAGEIFS(Observed!AB$2:AB$3250,Observed!$A$2:$A$3250,$A258,Observed!$C$2:$C$3250,$C258),"")</f>
        <v/>
      </c>
      <c r="AC258" s="23" t="str">
        <f>IF(ISNUMBER(AVERAGEIFS(Observed!AC$2:AC$3250,Observed!$A$2:$A$3250,$A258,Observed!$C$2:$C$3250,$C258)),AVERAGEIFS(Observed!AC$2:AC$3250,Observed!$A$2:$A$3250,$A258,Observed!$C$2:$C$3250,$C258),"")</f>
        <v/>
      </c>
      <c r="AD258" s="23" t="str">
        <f>IF(ISNUMBER(AVERAGEIFS(Observed!AD$2:AD$3250,Observed!$A$2:$A$3250,$A258,Observed!$C$2:$C$3250,$C258)),AVERAGEIFS(Observed!AD$2:AD$3250,Observed!$A$2:$A$3250,$A258,Observed!$C$2:$C$3250,$C258),"")</f>
        <v/>
      </c>
      <c r="AE258" s="23" t="str">
        <f>IF(ISNUMBER(AVERAGEIFS(Observed!AE$2:AE$3250,Observed!$A$2:$A$3250,$A258,Observed!$C$2:$C$3250,$C258)),AVERAGEIFS(Observed!AE$2:AE$3250,Observed!$A$2:$A$3250,$A258,Observed!$C$2:$C$3250,$C258),"")</f>
        <v/>
      </c>
      <c r="AF258" s="23" t="str">
        <f>IF(ISNUMBER(AVERAGEIFS(Observed!AF$2:AF$3250,Observed!$A$2:$A$3250,$A258,Observed!$C$2:$C$3250,$C258)),AVERAGEIFS(Observed!AF$2:AF$3250,Observed!$A$2:$A$3250,$A258,Observed!$C$2:$C$3250,$C258),"")</f>
        <v/>
      </c>
      <c r="AG258" s="23" t="str">
        <f>IF(ISNUMBER(AVERAGEIFS(Observed!AG$2:AG$3250,Observed!$A$2:$A$3250,$A258,Observed!$C$2:$C$3250,$C258)),AVERAGEIFS(Observed!AG$2:AG$3250,Observed!$A$2:$A$3250,$A258,Observed!$C$2:$C$3250,$C258),"")</f>
        <v/>
      </c>
      <c r="AH258" s="24" t="str">
        <f>IF(ISNUMBER(AVERAGEIFS(Observed!AH$2:AH$3250,Observed!$A$2:$A$3250,$A258,Observed!$C$2:$C$3250,$C258)),AVERAGEIFS(Observed!AH$2:AH$3250,Observed!$A$2:$A$3250,$A258,Observed!$C$2:$C$3250,$C258),"")</f>
        <v/>
      </c>
      <c r="AI258" s="24" t="str">
        <f>IF(ISNUMBER(AVERAGEIFS(Observed!AI$2:AI$3250,Observed!$A$2:$A$3250,$A258,Observed!$C$2:$C$3250,$C258)),AVERAGEIFS(Observed!AI$2:AI$3250,Observed!$A$2:$A$3250,$A258,Observed!$C$2:$C$3250,$C258),"")</f>
        <v/>
      </c>
      <c r="AJ258" s="24" t="str">
        <f>IF(ISNUMBER(AVERAGEIFS(Observed!AJ$2:AJ$3250,Observed!$A$2:$A$3250,$A258,Observed!$C$2:$C$3250,$C258)),AVERAGEIFS(Observed!AJ$2:AJ$3250,Observed!$A$2:$A$3250,$A258,Observed!$C$2:$C$3250,$C258),"")</f>
        <v/>
      </c>
      <c r="AK258" s="23" t="str">
        <f>IF(ISNUMBER(AVERAGEIFS(Observed!AK$2:AK$3250,Observed!$A$2:$A$3250,$A258,Observed!$C$2:$C$3250,$C258)),AVERAGEIFS(Observed!AK$2:AK$3250,Observed!$A$2:$A$3250,$A258,Observed!$C$2:$C$3250,$C258),"")</f>
        <v/>
      </c>
      <c r="AL258" s="24" t="str">
        <f>IF(ISNUMBER(AVERAGEIFS(Observed!AL$2:AL$3250,Observed!$A$2:$A$3250,$A258,Observed!$C$2:$C$3250,$C258)),AVERAGEIFS(Observed!AL$2:AL$3250,Observed!$A$2:$A$3250,$A258,Observed!$C$2:$C$3250,$C258),"")</f>
        <v/>
      </c>
      <c r="AM258" s="24" t="str">
        <f>IF(ISNUMBER(AVERAGEIFS(Observed!AM$2:AM$3250,Observed!$A$2:$A$3250,$A258,Observed!$C$2:$C$3250,$C258)),AVERAGEIFS(Observed!AM$2:AM$3250,Observed!$A$2:$A$3250,$A258,Observed!$C$2:$C$3250,$C258),"")</f>
        <v/>
      </c>
      <c r="AN258" s="24" t="str">
        <f>IF(ISNUMBER(AVERAGEIFS(Observed!AN$2:AN$3250,Observed!$A$2:$A$3250,$A258,Observed!$C$2:$C$3250,$C258)),AVERAGEIFS(Observed!AN$2:AN$3250,Observed!$A$2:$A$3250,$A258,Observed!$C$2:$C$3250,$C258),"")</f>
        <v/>
      </c>
      <c r="AO258" s="24" t="str">
        <f>IF(ISNUMBER(AVERAGEIFS(Observed!AO$2:AO$3250,Observed!$A$2:$A$3250,$A258,Observed!$C$2:$C$3250,$C258)),AVERAGEIFS(Observed!AO$2:AO$3250,Observed!$A$2:$A$3250,$A258,Observed!$C$2:$C$3250,$C258),"")</f>
        <v/>
      </c>
      <c r="AP258" s="24" t="str">
        <f>IF(ISNUMBER(AVERAGEIFS(Observed!AP$2:AP$3250,Observed!$A$2:$A$3250,$A258,Observed!$C$2:$C$3250,$C258)),AVERAGEIFS(Observed!AP$2:AP$3250,Observed!$A$2:$A$3250,$A258,Observed!$C$2:$C$3250,$C258),"")</f>
        <v/>
      </c>
      <c r="AQ258" s="24" t="str">
        <f>IF(ISNUMBER(AVERAGEIFS(Observed!AQ$2:AQ$3250,Observed!$A$2:$A$3250,$A258,Observed!$C$2:$C$3250,$C258)),AVERAGEIFS(Observed!AQ$2:AQ$3250,Observed!$A$2:$A$3250,$A258,Observed!$C$2:$C$3250,$C258),"")</f>
        <v/>
      </c>
      <c r="AR258" s="24" t="str">
        <f>IF(ISNUMBER(AVERAGEIFS(Observed!AR$2:AR$3250,Observed!$A$2:$A$3250,$A258,Observed!$C$2:$C$3250,$C258)),AVERAGEIFS(Observed!AR$2:AR$3250,Observed!$A$2:$A$3250,$A258,Observed!$C$2:$C$3250,$C258),"")</f>
        <v/>
      </c>
      <c r="AS258" s="23" t="str">
        <f>IF(ISNUMBER(AVERAGEIFS(Observed!AS$2:AS$3250,Observed!$A$2:$A$3250,$A258,Observed!$C$2:$C$3250,$C258)),AVERAGEIFS(Observed!AS$2:AS$3250,Observed!$A$2:$A$3250,$A258,Observed!$C$2:$C$3250,$C258),"")</f>
        <v/>
      </c>
      <c r="AT258" s="24" t="str">
        <f>IF(ISNUMBER(AVERAGEIFS(Observed!AT$2:AT$3250,Observed!$A$2:$A$3250,$A258,Observed!$C$2:$C$3250,$C258)),AVERAGEIFS(Observed!AT$2:AT$3250,Observed!$A$2:$A$3250,$A258,Observed!$C$2:$C$3250,$C258),"")</f>
        <v/>
      </c>
      <c r="AU258" s="23" t="str">
        <f>IF(ISNUMBER(AVERAGEIFS(Observed!AU$2:AU$3250,Observed!$A$2:$A$3250,$A258,Observed!$C$2:$C$3250,$C258)),AVERAGEIFS(Observed!AU$2:AU$3250,Observed!$A$2:$A$3250,$A258,Observed!$C$2:$C$3250,$C258),"")</f>
        <v/>
      </c>
      <c r="AV258" s="23" t="str">
        <f>IF(ISNUMBER(AVERAGEIFS(Observed!AV$2:AV$3250,Observed!$A$2:$A$3250,$A258,Observed!$C$2:$C$3250,$C258)),AVERAGEIFS(Observed!AV$2:AV$3250,Observed!$A$2:$A$3250,$A258,Observed!$C$2:$C$3250,$C258),"")</f>
        <v/>
      </c>
      <c r="AW258" s="2">
        <f>COUNTIFS(Observed!$A$2:$A$3250,$A258,Observed!$C$2:$C$3250,$C258)</f>
        <v>3</v>
      </c>
      <c r="AX258" s="2">
        <f t="shared" ref="AX258:AX321" si="4">COUNT(O258:AV258)</f>
        <v>1</v>
      </c>
    </row>
    <row r="259" spans="1:50" x14ac:dyDescent="0.25">
      <c r="A259" s="4" t="s">
        <v>122</v>
      </c>
      <c r="B259" t="s">
        <v>24</v>
      </c>
      <c r="C259" s="3">
        <v>42393</v>
      </c>
      <c r="D259">
        <v>1</v>
      </c>
      <c r="E259">
        <v>500</v>
      </c>
      <c r="J259" s="2" t="s">
        <v>45</v>
      </c>
      <c r="K259" s="2" t="s">
        <v>22</v>
      </c>
      <c r="L259">
        <v>10</v>
      </c>
      <c r="M259" s="2" t="s">
        <v>116</v>
      </c>
      <c r="N259" s="22">
        <f>IF(ISNUMBER(AVERAGEIFS(Observed!N$2:N$3250,Observed!$A$2:$A$3250,$A259,Observed!$C$2:$C$3250,$C259)),AVERAGEIFS(Observed!N$2:N$3250,Observed!$A$2:$A$3250,$A259,Observed!$C$2:$C$3250,$C259),"")</f>
        <v>3916</v>
      </c>
      <c r="O259" s="23">
        <f>IF(ISNUMBER(AVERAGEIFS(Observed!O$2:O$3250,Observed!$A$2:$A$3250,$A259,Observed!$C$2:$C$3250,$C259)),AVERAGEIFS(Observed!O$2:O$3250,Observed!$A$2:$A$3250,$A259,Observed!$C$2:$C$3250,$C259),"")</f>
        <v>391.60000000000008</v>
      </c>
      <c r="P259" s="23" t="str">
        <f>IF(ISNUMBER(AVERAGEIFS(Observed!P$2:P$3250,Observed!$A$2:$A$3250,$A259,Observed!$C$2:$C$3250,$C259)),AVERAGEIFS(Observed!P$2:P$3250,Observed!$A$2:$A$3250,$A259,Observed!$C$2:$C$3250,$C259),"")</f>
        <v/>
      </c>
      <c r="Q259" s="23" t="str">
        <f>IF(ISNUMBER(AVERAGEIFS(Observed!Q$2:Q$3250,Observed!$A$2:$A$3250,$A259,Observed!$C$2:$C$3250,$C259)),AVERAGEIFS(Observed!Q$2:Q$3250,Observed!$A$2:$A$3250,$A259,Observed!$C$2:$C$3250,$C259),"")</f>
        <v/>
      </c>
      <c r="R259" s="23" t="str">
        <f>IF(ISNUMBER(AVERAGEIFS(Observed!R$2:R$3250,Observed!$A$2:$A$3250,$A259,Observed!$C$2:$C$3250,$C259)),AVERAGEIFS(Observed!R$2:R$3250,Observed!$A$2:$A$3250,$A259,Observed!$C$2:$C$3250,$C259),"")</f>
        <v/>
      </c>
      <c r="S259" s="24" t="str">
        <f>IF(ISNUMBER(AVERAGEIFS(Observed!S$2:S$3250,Observed!$A$2:$A$3250,$A259,Observed!$C$2:$C$3250,$C259)),AVERAGEIFS(Observed!S$2:S$3250,Observed!$A$2:$A$3250,$A259,Observed!$C$2:$C$3250,$C259),"")</f>
        <v/>
      </c>
      <c r="T259" s="24" t="str">
        <f>IF(ISNUMBER(AVERAGEIFS(Observed!T$2:T$3250,Observed!$A$2:$A$3250,$A259,Observed!$C$2:$C$3250,$C259)),AVERAGEIFS(Observed!T$2:T$3250,Observed!$A$2:$A$3250,$A259,Observed!$C$2:$C$3250,$C259),"")</f>
        <v/>
      </c>
      <c r="U259" s="24" t="str">
        <f>IF(ISNUMBER(AVERAGEIFS(Observed!U$2:U$3250,Observed!$A$2:$A$3250,$A259,Observed!$C$2:$C$3250,$C259)),AVERAGEIFS(Observed!U$2:U$3250,Observed!$A$2:$A$3250,$A259,Observed!$C$2:$C$3250,$C259),"")</f>
        <v/>
      </c>
      <c r="V259" s="23" t="str">
        <f>IF(ISNUMBER(AVERAGEIFS(Observed!V$2:V$3250,Observed!$A$2:$A$3250,$A259,Observed!$C$2:$C$3250,$C259)),AVERAGEIFS(Observed!V$2:V$3250,Observed!$A$2:$A$3250,$A259,Observed!$C$2:$C$3250,$C259),"")</f>
        <v/>
      </c>
      <c r="W259" s="25" t="str">
        <f>IF(ISNUMBER(AVERAGEIFS(Observed!W$2:W$3250,Observed!$A$2:$A$3250,$A259,Observed!$C$2:$C$3250,$C259)),AVERAGEIFS(Observed!W$2:W$3250,Observed!$A$2:$A$3250,$A259,Observed!$C$2:$C$3250,$C259),"")</f>
        <v/>
      </c>
      <c r="X259" s="25" t="str">
        <f>IF(ISNUMBER(AVERAGEIFS(Observed!X$2:X$3250,Observed!$A$2:$A$3250,$A259,Observed!$C$2:$C$3250,$C259)),AVERAGEIFS(Observed!X$2:X$3250,Observed!$A$2:$A$3250,$A259,Observed!$C$2:$C$3250,$C259),"")</f>
        <v/>
      </c>
      <c r="Y259" s="23" t="str">
        <f>IF(ISNUMBER(AVERAGEIFS(Observed!Y$2:Y$3250,Observed!$A$2:$A$3250,$A259,Observed!$C$2:$C$3250,$C259)),AVERAGEIFS(Observed!Y$2:Y$3250,Observed!$A$2:$A$3250,$A259,Observed!$C$2:$C$3250,$C259),"")</f>
        <v/>
      </c>
      <c r="Z259" s="23" t="str">
        <f>IF(ISNUMBER(AVERAGEIFS(Observed!Z$2:Z$3250,Observed!$A$2:$A$3250,$A259,Observed!$C$2:$C$3250,$C259)),AVERAGEIFS(Observed!Z$2:Z$3250,Observed!$A$2:$A$3250,$A259,Observed!$C$2:$C$3250,$C259),"")</f>
        <v/>
      </c>
      <c r="AA259" s="23" t="str">
        <f>IF(ISNUMBER(AVERAGEIFS(Observed!AA$2:AA$3250,Observed!$A$2:$A$3250,$A259,Observed!$C$2:$C$3250,$C259)),AVERAGEIFS(Observed!AA$2:AA$3250,Observed!$A$2:$A$3250,$A259,Observed!$C$2:$C$3250,$C259),"")</f>
        <v/>
      </c>
      <c r="AB259" s="23" t="str">
        <f>IF(ISNUMBER(AVERAGEIFS(Observed!AB$2:AB$3250,Observed!$A$2:$A$3250,$A259,Observed!$C$2:$C$3250,$C259)),AVERAGEIFS(Observed!AB$2:AB$3250,Observed!$A$2:$A$3250,$A259,Observed!$C$2:$C$3250,$C259),"")</f>
        <v/>
      </c>
      <c r="AC259" s="23" t="str">
        <f>IF(ISNUMBER(AVERAGEIFS(Observed!AC$2:AC$3250,Observed!$A$2:$A$3250,$A259,Observed!$C$2:$C$3250,$C259)),AVERAGEIFS(Observed!AC$2:AC$3250,Observed!$A$2:$A$3250,$A259,Observed!$C$2:$C$3250,$C259),"")</f>
        <v/>
      </c>
      <c r="AD259" s="23" t="str">
        <f>IF(ISNUMBER(AVERAGEIFS(Observed!AD$2:AD$3250,Observed!$A$2:$A$3250,$A259,Observed!$C$2:$C$3250,$C259)),AVERAGEIFS(Observed!AD$2:AD$3250,Observed!$A$2:$A$3250,$A259,Observed!$C$2:$C$3250,$C259),"")</f>
        <v/>
      </c>
      <c r="AE259" s="23" t="str">
        <f>IF(ISNUMBER(AVERAGEIFS(Observed!AE$2:AE$3250,Observed!$A$2:$A$3250,$A259,Observed!$C$2:$C$3250,$C259)),AVERAGEIFS(Observed!AE$2:AE$3250,Observed!$A$2:$A$3250,$A259,Observed!$C$2:$C$3250,$C259),"")</f>
        <v/>
      </c>
      <c r="AF259" s="23" t="str">
        <f>IF(ISNUMBER(AVERAGEIFS(Observed!AF$2:AF$3250,Observed!$A$2:$A$3250,$A259,Observed!$C$2:$C$3250,$C259)),AVERAGEIFS(Observed!AF$2:AF$3250,Observed!$A$2:$A$3250,$A259,Observed!$C$2:$C$3250,$C259),"")</f>
        <v/>
      </c>
      <c r="AG259" s="23" t="str">
        <f>IF(ISNUMBER(AVERAGEIFS(Observed!AG$2:AG$3250,Observed!$A$2:$A$3250,$A259,Observed!$C$2:$C$3250,$C259)),AVERAGEIFS(Observed!AG$2:AG$3250,Observed!$A$2:$A$3250,$A259,Observed!$C$2:$C$3250,$C259),"")</f>
        <v/>
      </c>
      <c r="AH259" s="24" t="str">
        <f>IF(ISNUMBER(AVERAGEIFS(Observed!AH$2:AH$3250,Observed!$A$2:$A$3250,$A259,Observed!$C$2:$C$3250,$C259)),AVERAGEIFS(Observed!AH$2:AH$3250,Observed!$A$2:$A$3250,$A259,Observed!$C$2:$C$3250,$C259),"")</f>
        <v/>
      </c>
      <c r="AI259" s="24" t="str">
        <f>IF(ISNUMBER(AVERAGEIFS(Observed!AI$2:AI$3250,Observed!$A$2:$A$3250,$A259,Observed!$C$2:$C$3250,$C259)),AVERAGEIFS(Observed!AI$2:AI$3250,Observed!$A$2:$A$3250,$A259,Observed!$C$2:$C$3250,$C259),"")</f>
        <v/>
      </c>
      <c r="AJ259" s="24" t="str">
        <f>IF(ISNUMBER(AVERAGEIFS(Observed!AJ$2:AJ$3250,Observed!$A$2:$A$3250,$A259,Observed!$C$2:$C$3250,$C259)),AVERAGEIFS(Observed!AJ$2:AJ$3250,Observed!$A$2:$A$3250,$A259,Observed!$C$2:$C$3250,$C259),"")</f>
        <v/>
      </c>
      <c r="AK259" s="23" t="str">
        <f>IF(ISNUMBER(AVERAGEIFS(Observed!AK$2:AK$3250,Observed!$A$2:$A$3250,$A259,Observed!$C$2:$C$3250,$C259)),AVERAGEIFS(Observed!AK$2:AK$3250,Observed!$A$2:$A$3250,$A259,Observed!$C$2:$C$3250,$C259),"")</f>
        <v/>
      </c>
      <c r="AL259" s="24" t="str">
        <f>IF(ISNUMBER(AVERAGEIFS(Observed!AL$2:AL$3250,Observed!$A$2:$A$3250,$A259,Observed!$C$2:$C$3250,$C259)),AVERAGEIFS(Observed!AL$2:AL$3250,Observed!$A$2:$A$3250,$A259,Observed!$C$2:$C$3250,$C259),"")</f>
        <v/>
      </c>
      <c r="AM259" s="24" t="str">
        <f>IF(ISNUMBER(AVERAGEIFS(Observed!AM$2:AM$3250,Observed!$A$2:$A$3250,$A259,Observed!$C$2:$C$3250,$C259)),AVERAGEIFS(Observed!AM$2:AM$3250,Observed!$A$2:$A$3250,$A259,Observed!$C$2:$C$3250,$C259),"")</f>
        <v/>
      </c>
      <c r="AN259" s="24" t="str">
        <f>IF(ISNUMBER(AVERAGEIFS(Observed!AN$2:AN$3250,Observed!$A$2:$A$3250,$A259,Observed!$C$2:$C$3250,$C259)),AVERAGEIFS(Observed!AN$2:AN$3250,Observed!$A$2:$A$3250,$A259,Observed!$C$2:$C$3250,$C259),"")</f>
        <v/>
      </c>
      <c r="AO259" s="24" t="str">
        <f>IF(ISNUMBER(AVERAGEIFS(Observed!AO$2:AO$3250,Observed!$A$2:$A$3250,$A259,Observed!$C$2:$C$3250,$C259)),AVERAGEIFS(Observed!AO$2:AO$3250,Observed!$A$2:$A$3250,$A259,Observed!$C$2:$C$3250,$C259),"")</f>
        <v/>
      </c>
      <c r="AP259" s="24" t="str">
        <f>IF(ISNUMBER(AVERAGEIFS(Observed!AP$2:AP$3250,Observed!$A$2:$A$3250,$A259,Observed!$C$2:$C$3250,$C259)),AVERAGEIFS(Observed!AP$2:AP$3250,Observed!$A$2:$A$3250,$A259,Observed!$C$2:$C$3250,$C259),"")</f>
        <v/>
      </c>
      <c r="AQ259" s="24" t="str">
        <f>IF(ISNUMBER(AVERAGEIFS(Observed!AQ$2:AQ$3250,Observed!$A$2:$A$3250,$A259,Observed!$C$2:$C$3250,$C259)),AVERAGEIFS(Observed!AQ$2:AQ$3250,Observed!$A$2:$A$3250,$A259,Observed!$C$2:$C$3250,$C259),"")</f>
        <v/>
      </c>
      <c r="AR259" s="24" t="str">
        <f>IF(ISNUMBER(AVERAGEIFS(Observed!AR$2:AR$3250,Observed!$A$2:$A$3250,$A259,Observed!$C$2:$C$3250,$C259)),AVERAGEIFS(Observed!AR$2:AR$3250,Observed!$A$2:$A$3250,$A259,Observed!$C$2:$C$3250,$C259),"")</f>
        <v/>
      </c>
      <c r="AS259" s="23" t="str">
        <f>IF(ISNUMBER(AVERAGEIFS(Observed!AS$2:AS$3250,Observed!$A$2:$A$3250,$A259,Observed!$C$2:$C$3250,$C259)),AVERAGEIFS(Observed!AS$2:AS$3250,Observed!$A$2:$A$3250,$A259,Observed!$C$2:$C$3250,$C259),"")</f>
        <v/>
      </c>
      <c r="AT259" s="24" t="str">
        <f>IF(ISNUMBER(AVERAGEIFS(Observed!AT$2:AT$3250,Observed!$A$2:$A$3250,$A259,Observed!$C$2:$C$3250,$C259)),AVERAGEIFS(Observed!AT$2:AT$3250,Observed!$A$2:$A$3250,$A259,Observed!$C$2:$C$3250,$C259),"")</f>
        <v/>
      </c>
      <c r="AU259" s="23" t="str">
        <f>IF(ISNUMBER(AVERAGEIFS(Observed!AU$2:AU$3250,Observed!$A$2:$A$3250,$A259,Observed!$C$2:$C$3250,$C259)),AVERAGEIFS(Observed!AU$2:AU$3250,Observed!$A$2:$A$3250,$A259,Observed!$C$2:$C$3250,$C259),"")</f>
        <v/>
      </c>
      <c r="AV259" s="23" t="str">
        <f>IF(ISNUMBER(AVERAGEIFS(Observed!AV$2:AV$3250,Observed!$A$2:$A$3250,$A259,Observed!$C$2:$C$3250,$C259)),AVERAGEIFS(Observed!AV$2:AV$3250,Observed!$A$2:$A$3250,$A259,Observed!$C$2:$C$3250,$C259),"")</f>
        <v/>
      </c>
      <c r="AW259" s="2">
        <f>COUNTIFS(Observed!$A$2:$A$3250,$A259,Observed!$C$2:$C$3250,$C259)</f>
        <v>3</v>
      </c>
      <c r="AX259" s="2">
        <f t="shared" si="4"/>
        <v>1</v>
      </c>
    </row>
    <row r="260" spans="1:50" x14ac:dyDescent="0.25">
      <c r="A260" s="4" t="s">
        <v>117</v>
      </c>
      <c r="B260" t="s">
        <v>24</v>
      </c>
      <c r="C260" s="3">
        <v>42394</v>
      </c>
      <c r="D260">
        <v>1</v>
      </c>
      <c r="E260">
        <v>0</v>
      </c>
      <c r="J260" s="2" t="s">
        <v>45</v>
      </c>
      <c r="K260" s="2" t="s">
        <v>22</v>
      </c>
      <c r="L260">
        <v>11</v>
      </c>
      <c r="M260" s="2" t="s">
        <v>21</v>
      </c>
      <c r="N260" s="22" t="str">
        <f>IF(ISNUMBER(AVERAGEIFS(Observed!N$2:N$3250,Observed!$A$2:$A$3250,$A260,Observed!$C$2:$C$3250,$C260)),AVERAGEIFS(Observed!N$2:N$3250,Observed!$A$2:$A$3250,$A260,Observed!$C$2:$C$3250,$C260),"")</f>
        <v/>
      </c>
      <c r="O260" s="23" t="str">
        <f>IF(ISNUMBER(AVERAGEIFS(Observed!O$2:O$3250,Observed!$A$2:$A$3250,$A260,Observed!$C$2:$C$3250,$C260)),AVERAGEIFS(Observed!O$2:O$3250,Observed!$A$2:$A$3250,$A260,Observed!$C$2:$C$3250,$C260),"")</f>
        <v/>
      </c>
      <c r="P260" s="23">
        <f>IF(ISNUMBER(AVERAGEIFS(Observed!P$2:P$3250,Observed!$A$2:$A$3250,$A260,Observed!$C$2:$C$3250,$C260)),AVERAGEIFS(Observed!P$2:P$3250,Observed!$A$2:$A$3250,$A260,Observed!$C$2:$C$3250,$C260),"")</f>
        <v>121.07</v>
      </c>
      <c r="Q260" s="23">
        <f>IF(ISNUMBER(AVERAGEIFS(Observed!Q$2:Q$3250,Observed!$A$2:$A$3250,$A260,Observed!$C$2:$C$3250,$C260)),AVERAGEIFS(Observed!Q$2:Q$3250,Observed!$A$2:$A$3250,$A260,Observed!$C$2:$C$3250,$C260),"")</f>
        <v>121.07</v>
      </c>
      <c r="R260" s="23">
        <f>IF(ISNUMBER(AVERAGEIFS(Observed!R$2:R$3250,Observed!$A$2:$A$3250,$A260,Observed!$C$2:$C$3250,$C260)),AVERAGEIFS(Observed!R$2:R$3250,Observed!$A$2:$A$3250,$A260,Observed!$C$2:$C$3250,$C260),"")</f>
        <v>437.58666666666664</v>
      </c>
      <c r="S260" s="24" t="str">
        <f>IF(ISNUMBER(AVERAGEIFS(Observed!S$2:S$3250,Observed!$A$2:$A$3250,$A260,Observed!$C$2:$C$3250,$C260)),AVERAGEIFS(Observed!S$2:S$3250,Observed!$A$2:$A$3250,$A260,Observed!$C$2:$C$3250,$C260),"")</f>
        <v/>
      </c>
      <c r="T260" s="24" t="str">
        <f>IF(ISNUMBER(AVERAGEIFS(Observed!T$2:T$3250,Observed!$A$2:$A$3250,$A260,Observed!$C$2:$C$3250,$C260)),AVERAGEIFS(Observed!T$2:T$3250,Observed!$A$2:$A$3250,$A260,Observed!$C$2:$C$3250,$C260),"")</f>
        <v/>
      </c>
      <c r="U260" s="24" t="str">
        <f>IF(ISNUMBER(AVERAGEIFS(Observed!U$2:U$3250,Observed!$A$2:$A$3250,$A260,Observed!$C$2:$C$3250,$C260)),AVERAGEIFS(Observed!U$2:U$3250,Observed!$A$2:$A$3250,$A260,Observed!$C$2:$C$3250,$C260),"")</f>
        <v/>
      </c>
      <c r="V260" s="23" t="str">
        <f>IF(ISNUMBER(AVERAGEIFS(Observed!V$2:V$3250,Observed!$A$2:$A$3250,$A260,Observed!$C$2:$C$3250,$C260)),AVERAGEIFS(Observed!V$2:V$3250,Observed!$A$2:$A$3250,$A260,Observed!$C$2:$C$3250,$C260),"")</f>
        <v/>
      </c>
      <c r="W260" s="25" t="str">
        <f>IF(ISNUMBER(AVERAGEIFS(Observed!W$2:W$3250,Observed!$A$2:$A$3250,$A260,Observed!$C$2:$C$3250,$C260)),AVERAGEIFS(Observed!W$2:W$3250,Observed!$A$2:$A$3250,$A260,Observed!$C$2:$C$3250,$C260),"")</f>
        <v/>
      </c>
      <c r="X260" s="25" t="str">
        <f>IF(ISNUMBER(AVERAGEIFS(Observed!X$2:X$3250,Observed!$A$2:$A$3250,$A260,Observed!$C$2:$C$3250,$C260)),AVERAGEIFS(Observed!X$2:X$3250,Observed!$A$2:$A$3250,$A260,Observed!$C$2:$C$3250,$C260),"")</f>
        <v/>
      </c>
      <c r="Y260" s="23" t="str">
        <f>IF(ISNUMBER(AVERAGEIFS(Observed!Y$2:Y$3250,Observed!$A$2:$A$3250,$A260,Observed!$C$2:$C$3250,$C260)),AVERAGEIFS(Observed!Y$2:Y$3250,Observed!$A$2:$A$3250,$A260,Observed!$C$2:$C$3250,$C260),"")</f>
        <v/>
      </c>
      <c r="Z260" s="23" t="str">
        <f>IF(ISNUMBER(AVERAGEIFS(Observed!Z$2:Z$3250,Observed!$A$2:$A$3250,$A260,Observed!$C$2:$C$3250,$C260)),AVERAGEIFS(Observed!Z$2:Z$3250,Observed!$A$2:$A$3250,$A260,Observed!$C$2:$C$3250,$C260),"")</f>
        <v/>
      </c>
      <c r="AA260" s="23" t="str">
        <f>IF(ISNUMBER(AVERAGEIFS(Observed!AA$2:AA$3250,Observed!$A$2:$A$3250,$A260,Observed!$C$2:$C$3250,$C260)),AVERAGEIFS(Observed!AA$2:AA$3250,Observed!$A$2:$A$3250,$A260,Observed!$C$2:$C$3250,$C260),"")</f>
        <v/>
      </c>
      <c r="AB260" s="23" t="str">
        <f>IF(ISNUMBER(AVERAGEIFS(Observed!AB$2:AB$3250,Observed!$A$2:$A$3250,$A260,Observed!$C$2:$C$3250,$C260)),AVERAGEIFS(Observed!AB$2:AB$3250,Observed!$A$2:$A$3250,$A260,Observed!$C$2:$C$3250,$C260),"")</f>
        <v/>
      </c>
      <c r="AC260" s="23" t="str">
        <f>IF(ISNUMBER(AVERAGEIFS(Observed!AC$2:AC$3250,Observed!$A$2:$A$3250,$A260,Observed!$C$2:$C$3250,$C260)),AVERAGEIFS(Observed!AC$2:AC$3250,Observed!$A$2:$A$3250,$A260,Observed!$C$2:$C$3250,$C260),"")</f>
        <v/>
      </c>
      <c r="AD260" s="23" t="str">
        <f>IF(ISNUMBER(AVERAGEIFS(Observed!AD$2:AD$3250,Observed!$A$2:$A$3250,$A260,Observed!$C$2:$C$3250,$C260)),AVERAGEIFS(Observed!AD$2:AD$3250,Observed!$A$2:$A$3250,$A260,Observed!$C$2:$C$3250,$C260),"")</f>
        <v/>
      </c>
      <c r="AE260" s="23" t="str">
        <f>IF(ISNUMBER(AVERAGEIFS(Observed!AE$2:AE$3250,Observed!$A$2:$A$3250,$A260,Observed!$C$2:$C$3250,$C260)),AVERAGEIFS(Observed!AE$2:AE$3250,Observed!$A$2:$A$3250,$A260,Observed!$C$2:$C$3250,$C260),"")</f>
        <v/>
      </c>
      <c r="AF260" s="23" t="str">
        <f>IF(ISNUMBER(AVERAGEIFS(Observed!AF$2:AF$3250,Observed!$A$2:$A$3250,$A260,Observed!$C$2:$C$3250,$C260)),AVERAGEIFS(Observed!AF$2:AF$3250,Observed!$A$2:$A$3250,$A260,Observed!$C$2:$C$3250,$C260),"")</f>
        <v/>
      </c>
      <c r="AG260" s="23" t="str">
        <f>IF(ISNUMBER(AVERAGEIFS(Observed!AG$2:AG$3250,Observed!$A$2:$A$3250,$A260,Observed!$C$2:$C$3250,$C260)),AVERAGEIFS(Observed!AG$2:AG$3250,Observed!$A$2:$A$3250,$A260,Observed!$C$2:$C$3250,$C260),"")</f>
        <v/>
      </c>
      <c r="AH260" s="24" t="str">
        <f>IF(ISNUMBER(AVERAGEIFS(Observed!AH$2:AH$3250,Observed!$A$2:$A$3250,$A260,Observed!$C$2:$C$3250,$C260)),AVERAGEIFS(Observed!AH$2:AH$3250,Observed!$A$2:$A$3250,$A260,Observed!$C$2:$C$3250,$C260),"")</f>
        <v/>
      </c>
      <c r="AI260" s="24" t="str">
        <f>IF(ISNUMBER(AVERAGEIFS(Observed!AI$2:AI$3250,Observed!$A$2:$A$3250,$A260,Observed!$C$2:$C$3250,$C260)),AVERAGEIFS(Observed!AI$2:AI$3250,Observed!$A$2:$A$3250,$A260,Observed!$C$2:$C$3250,$C260),"")</f>
        <v/>
      </c>
      <c r="AJ260" s="24" t="str">
        <f>IF(ISNUMBER(AVERAGEIFS(Observed!AJ$2:AJ$3250,Observed!$A$2:$A$3250,$A260,Observed!$C$2:$C$3250,$C260)),AVERAGEIFS(Observed!AJ$2:AJ$3250,Observed!$A$2:$A$3250,$A260,Observed!$C$2:$C$3250,$C260),"")</f>
        <v/>
      </c>
      <c r="AK260" s="23" t="str">
        <f>IF(ISNUMBER(AVERAGEIFS(Observed!AK$2:AK$3250,Observed!$A$2:$A$3250,$A260,Observed!$C$2:$C$3250,$C260)),AVERAGEIFS(Observed!AK$2:AK$3250,Observed!$A$2:$A$3250,$A260,Observed!$C$2:$C$3250,$C260),"")</f>
        <v/>
      </c>
      <c r="AL260" s="24">
        <f>IF(ISNUMBER(AVERAGEIFS(Observed!AL$2:AL$3250,Observed!$A$2:$A$3250,$A260,Observed!$C$2:$C$3250,$C260)),AVERAGEIFS(Observed!AL$2:AL$3250,Observed!$A$2:$A$3250,$A260,Observed!$C$2:$C$3250,$C260),"")</f>
        <v>0.26600000000000001</v>
      </c>
      <c r="AM260" s="24">
        <f>IF(ISNUMBER(AVERAGEIFS(Observed!AM$2:AM$3250,Observed!$A$2:$A$3250,$A260,Observed!$C$2:$C$3250,$C260)),AVERAGEIFS(Observed!AM$2:AM$3250,Observed!$A$2:$A$3250,$A260,Observed!$C$2:$C$3250,$C260),"")</f>
        <v>0.33500000000000002</v>
      </c>
      <c r="AN260" s="24" t="str">
        <f>IF(ISNUMBER(AVERAGEIFS(Observed!AN$2:AN$3250,Observed!$A$2:$A$3250,$A260,Observed!$C$2:$C$3250,$C260)),AVERAGEIFS(Observed!AN$2:AN$3250,Observed!$A$2:$A$3250,$A260,Observed!$C$2:$C$3250,$C260),"")</f>
        <v/>
      </c>
      <c r="AO260" s="24" t="str">
        <f>IF(ISNUMBER(AVERAGEIFS(Observed!AO$2:AO$3250,Observed!$A$2:$A$3250,$A260,Observed!$C$2:$C$3250,$C260)),AVERAGEIFS(Observed!AO$2:AO$3250,Observed!$A$2:$A$3250,$A260,Observed!$C$2:$C$3250,$C260),"")</f>
        <v/>
      </c>
      <c r="AP260" s="24" t="str">
        <f>IF(ISNUMBER(AVERAGEIFS(Observed!AP$2:AP$3250,Observed!$A$2:$A$3250,$A260,Observed!$C$2:$C$3250,$C260)),AVERAGEIFS(Observed!AP$2:AP$3250,Observed!$A$2:$A$3250,$A260,Observed!$C$2:$C$3250,$C260),"")</f>
        <v/>
      </c>
      <c r="AQ260" s="24" t="str">
        <f>IF(ISNUMBER(AVERAGEIFS(Observed!AQ$2:AQ$3250,Observed!$A$2:$A$3250,$A260,Observed!$C$2:$C$3250,$C260)),AVERAGEIFS(Observed!AQ$2:AQ$3250,Observed!$A$2:$A$3250,$A260,Observed!$C$2:$C$3250,$C260),"")</f>
        <v/>
      </c>
      <c r="AR260" s="24">
        <f>IF(ISNUMBER(AVERAGEIFS(Observed!AR$2:AR$3250,Observed!$A$2:$A$3250,$A260,Observed!$C$2:$C$3250,$C260)),AVERAGEIFS(Observed!AR$2:AR$3250,Observed!$A$2:$A$3250,$A260,Observed!$C$2:$C$3250,$C260),"")</f>
        <v>0</v>
      </c>
      <c r="AS260" s="23" t="str">
        <f>IF(ISNUMBER(AVERAGEIFS(Observed!AS$2:AS$3250,Observed!$A$2:$A$3250,$A260,Observed!$C$2:$C$3250,$C260)),AVERAGEIFS(Observed!AS$2:AS$3250,Observed!$A$2:$A$3250,$A260,Observed!$C$2:$C$3250,$C260),"")</f>
        <v/>
      </c>
      <c r="AT260" s="24" t="str">
        <f>IF(ISNUMBER(AVERAGEIFS(Observed!AT$2:AT$3250,Observed!$A$2:$A$3250,$A260,Observed!$C$2:$C$3250,$C260)),AVERAGEIFS(Observed!AT$2:AT$3250,Observed!$A$2:$A$3250,$A260,Observed!$C$2:$C$3250,$C260),"")</f>
        <v/>
      </c>
      <c r="AU260" s="23" t="str">
        <f>IF(ISNUMBER(AVERAGEIFS(Observed!AU$2:AU$3250,Observed!$A$2:$A$3250,$A260,Observed!$C$2:$C$3250,$C260)),AVERAGEIFS(Observed!AU$2:AU$3250,Observed!$A$2:$A$3250,$A260,Observed!$C$2:$C$3250,$C260),"")</f>
        <v/>
      </c>
      <c r="AV260" s="23" t="str">
        <f>IF(ISNUMBER(AVERAGEIFS(Observed!AV$2:AV$3250,Observed!$A$2:$A$3250,$A260,Observed!$C$2:$C$3250,$C260)),AVERAGEIFS(Observed!AV$2:AV$3250,Observed!$A$2:$A$3250,$A260,Observed!$C$2:$C$3250,$C260),"")</f>
        <v/>
      </c>
      <c r="AW260" s="2">
        <f>COUNTIFS(Observed!$A$2:$A$3250,$A260,Observed!$C$2:$C$3250,$C260)</f>
        <v>3</v>
      </c>
      <c r="AX260" s="2">
        <f t="shared" si="4"/>
        <v>6</v>
      </c>
    </row>
    <row r="261" spans="1:50" x14ac:dyDescent="0.25">
      <c r="A261" s="4" t="s">
        <v>118</v>
      </c>
      <c r="B261" t="s">
        <v>24</v>
      </c>
      <c r="C261" s="3">
        <v>42394</v>
      </c>
      <c r="D261">
        <v>1</v>
      </c>
      <c r="E261">
        <v>50</v>
      </c>
      <c r="J261" s="2" t="s">
        <v>45</v>
      </c>
      <c r="K261" s="2" t="s">
        <v>22</v>
      </c>
      <c r="L261">
        <v>11</v>
      </c>
      <c r="M261" s="2" t="s">
        <v>21</v>
      </c>
      <c r="N261" s="22" t="str">
        <f>IF(ISNUMBER(AVERAGEIFS(Observed!N$2:N$3250,Observed!$A$2:$A$3250,$A261,Observed!$C$2:$C$3250,$C261)),AVERAGEIFS(Observed!N$2:N$3250,Observed!$A$2:$A$3250,$A261,Observed!$C$2:$C$3250,$C261),"")</f>
        <v/>
      </c>
      <c r="O261" s="23" t="str">
        <f>IF(ISNUMBER(AVERAGEIFS(Observed!O$2:O$3250,Observed!$A$2:$A$3250,$A261,Observed!$C$2:$C$3250,$C261)),AVERAGEIFS(Observed!O$2:O$3250,Observed!$A$2:$A$3250,$A261,Observed!$C$2:$C$3250,$C261),"")</f>
        <v/>
      </c>
      <c r="P261" s="23">
        <f>IF(ISNUMBER(AVERAGEIFS(Observed!P$2:P$3250,Observed!$A$2:$A$3250,$A261,Observed!$C$2:$C$3250,$C261)),AVERAGEIFS(Observed!P$2:P$3250,Observed!$A$2:$A$3250,$A261,Observed!$C$2:$C$3250,$C261),"")</f>
        <v>128.35333333333335</v>
      </c>
      <c r="Q261" s="23">
        <f>IF(ISNUMBER(AVERAGEIFS(Observed!Q$2:Q$3250,Observed!$A$2:$A$3250,$A261,Observed!$C$2:$C$3250,$C261)),AVERAGEIFS(Observed!Q$2:Q$3250,Observed!$A$2:$A$3250,$A261,Observed!$C$2:$C$3250,$C261),"")</f>
        <v>128.35333333333335</v>
      </c>
      <c r="R261" s="23">
        <f>IF(ISNUMBER(AVERAGEIFS(Observed!R$2:R$3250,Observed!$A$2:$A$3250,$A261,Observed!$C$2:$C$3250,$C261)),AVERAGEIFS(Observed!R$2:R$3250,Observed!$A$2:$A$3250,$A261,Observed!$C$2:$C$3250,$C261),"")</f>
        <v>406.09666666666664</v>
      </c>
      <c r="S261" s="24" t="str">
        <f>IF(ISNUMBER(AVERAGEIFS(Observed!S$2:S$3250,Observed!$A$2:$A$3250,$A261,Observed!$C$2:$C$3250,$C261)),AVERAGEIFS(Observed!S$2:S$3250,Observed!$A$2:$A$3250,$A261,Observed!$C$2:$C$3250,$C261),"")</f>
        <v/>
      </c>
      <c r="T261" s="24" t="str">
        <f>IF(ISNUMBER(AVERAGEIFS(Observed!T$2:T$3250,Observed!$A$2:$A$3250,$A261,Observed!$C$2:$C$3250,$C261)),AVERAGEIFS(Observed!T$2:T$3250,Observed!$A$2:$A$3250,$A261,Observed!$C$2:$C$3250,$C261),"")</f>
        <v/>
      </c>
      <c r="U261" s="24" t="str">
        <f>IF(ISNUMBER(AVERAGEIFS(Observed!U$2:U$3250,Observed!$A$2:$A$3250,$A261,Observed!$C$2:$C$3250,$C261)),AVERAGEIFS(Observed!U$2:U$3250,Observed!$A$2:$A$3250,$A261,Observed!$C$2:$C$3250,$C261),"")</f>
        <v/>
      </c>
      <c r="V261" s="23" t="str">
        <f>IF(ISNUMBER(AVERAGEIFS(Observed!V$2:V$3250,Observed!$A$2:$A$3250,$A261,Observed!$C$2:$C$3250,$C261)),AVERAGEIFS(Observed!V$2:V$3250,Observed!$A$2:$A$3250,$A261,Observed!$C$2:$C$3250,$C261),"")</f>
        <v/>
      </c>
      <c r="W261" s="25" t="str">
        <f>IF(ISNUMBER(AVERAGEIFS(Observed!W$2:W$3250,Observed!$A$2:$A$3250,$A261,Observed!$C$2:$C$3250,$C261)),AVERAGEIFS(Observed!W$2:W$3250,Observed!$A$2:$A$3250,$A261,Observed!$C$2:$C$3250,$C261),"")</f>
        <v/>
      </c>
      <c r="X261" s="25" t="str">
        <f>IF(ISNUMBER(AVERAGEIFS(Observed!X$2:X$3250,Observed!$A$2:$A$3250,$A261,Observed!$C$2:$C$3250,$C261)),AVERAGEIFS(Observed!X$2:X$3250,Observed!$A$2:$A$3250,$A261,Observed!$C$2:$C$3250,$C261),"")</f>
        <v/>
      </c>
      <c r="Y261" s="23" t="str">
        <f>IF(ISNUMBER(AVERAGEIFS(Observed!Y$2:Y$3250,Observed!$A$2:$A$3250,$A261,Observed!$C$2:$C$3250,$C261)),AVERAGEIFS(Observed!Y$2:Y$3250,Observed!$A$2:$A$3250,$A261,Observed!$C$2:$C$3250,$C261),"")</f>
        <v/>
      </c>
      <c r="Z261" s="23" t="str">
        <f>IF(ISNUMBER(AVERAGEIFS(Observed!Z$2:Z$3250,Observed!$A$2:$A$3250,$A261,Observed!$C$2:$C$3250,$C261)),AVERAGEIFS(Observed!Z$2:Z$3250,Observed!$A$2:$A$3250,$A261,Observed!$C$2:$C$3250,$C261),"")</f>
        <v/>
      </c>
      <c r="AA261" s="23" t="str">
        <f>IF(ISNUMBER(AVERAGEIFS(Observed!AA$2:AA$3250,Observed!$A$2:$A$3250,$A261,Observed!$C$2:$C$3250,$C261)),AVERAGEIFS(Observed!AA$2:AA$3250,Observed!$A$2:$A$3250,$A261,Observed!$C$2:$C$3250,$C261),"")</f>
        <v/>
      </c>
      <c r="AB261" s="23" t="str">
        <f>IF(ISNUMBER(AVERAGEIFS(Observed!AB$2:AB$3250,Observed!$A$2:$A$3250,$A261,Observed!$C$2:$C$3250,$C261)),AVERAGEIFS(Observed!AB$2:AB$3250,Observed!$A$2:$A$3250,$A261,Observed!$C$2:$C$3250,$C261),"")</f>
        <v/>
      </c>
      <c r="AC261" s="23" t="str">
        <f>IF(ISNUMBER(AVERAGEIFS(Observed!AC$2:AC$3250,Observed!$A$2:$A$3250,$A261,Observed!$C$2:$C$3250,$C261)),AVERAGEIFS(Observed!AC$2:AC$3250,Observed!$A$2:$A$3250,$A261,Observed!$C$2:$C$3250,$C261),"")</f>
        <v/>
      </c>
      <c r="AD261" s="23" t="str">
        <f>IF(ISNUMBER(AVERAGEIFS(Observed!AD$2:AD$3250,Observed!$A$2:$A$3250,$A261,Observed!$C$2:$C$3250,$C261)),AVERAGEIFS(Observed!AD$2:AD$3250,Observed!$A$2:$A$3250,$A261,Observed!$C$2:$C$3250,$C261),"")</f>
        <v/>
      </c>
      <c r="AE261" s="23" t="str">
        <f>IF(ISNUMBER(AVERAGEIFS(Observed!AE$2:AE$3250,Observed!$A$2:$A$3250,$A261,Observed!$C$2:$C$3250,$C261)),AVERAGEIFS(Observed!AE$2:AE$3250,Observed!$A$2:$A$3250,$A261,Observed!$C$2:$C$3250,$C261),"")</f>
        <v/>
      </c>
      <c r="AF261" s="23" t="str">
        <f>IF(ISNUMBER(AVERAGEIFS(Observed!AF$2:AF$3250,Observed!$A$2:$A$3250,$A261,Observed!$C$2:$C$3250,$C261)),AVERAGEIFS(Observed!AF$2:AF$3250,Observed!$A$2:$A$3250,$A261,Observed!$C$2:$C$3250,$C261),"")</f>
        <v/>
      </c>
      <c r="AG261" s="23" t="str">
        <f>IF(ISNUMBER(AVERAGEIFS(Observed!AG$2:AG$3250,Observed!$A$2:$A$3250,$A261,Observed!$C$2:$C$3250,$C261)),AVERAGEIFS(Observed!AG$2:AG$3250,Observed!$A$2:$A$3250,$A261,Observed!$C$2:$C$3250,$C261),"")</f>
        <v/>
      </c>
      <c r="AH261" s="24" t="str">
        <f>IF(ISNUMBER(AVERAGEIFS(Observed!AH$2:AH$3250,Observed!$A$2:$A$3250,$A261,Observed!$C$2:$C$3250,$C261)),AVERAGEIFS(Observed!AH$2:AH$3250,Observed!$A$2:$A$3250,$A261,Observed!$C$2:$C$3250,$C261),"")</f>
        <v/>
      </c>
      <c r="AI261" s="24" t="str">
        <f>IF(ISNUMBER(AVERAGEIFS(Observed!AI$2:AI$3250,Observed!$A$2:$A$3250,$A261,Observed!$C$2:$C$3250,$C261)),AVERAGEIFS(Observed!AI$2:AI$3250,Observed!$A$2:$A$3250,$A261,Observed!$C$2:$C$3250,$C261),"")</f>
        <v/>
      </c>
      <c r="AJ261" s="24" t="str">
        <f>IF(ISNUMBER(AVERAGEIFS(Observed!AJ$2:AJ$3250,Observed!$A$2:$A$3250,$A261,Observed!$C$2:$C$3250,$C261)),AVERAGEIFS(Observed!AJ$2:AJ$3250,Observed!$A$2:$A$3250,$A261,Observed!$C$2:$C$3250,$C261),"")</f>
        <v/>
      </c>
      <c r="AK261" s="23" t="str">
        <f>IF(ISNUMBER(AVERAGEIFS(Observed!AK$2:AK$3250,Observed!$A$2:$A$3250,$A261,Observed!$C$2:$C$3250,$C261)),AVERAGEIFS(Observed!AK$2:AK$3250,Observed!$A$2:$A$3250,$A261,Observed!$C$2:$C$3250,$C261),"")</f>
        <v/>
      </c>
      <c r="AL261" s="24">
        <f>IF(ISNUMBER(AVERAGEIFS(Observed!AL$2:AL$3250,Observed!$A$2:$A$3250,$A261,Observed!$C$2:$C$3250,$C261)),AVERAGEIFS(Observed!AL$2:AL$3250,Observed!$A$2:$A$3250,$A261,Observed!$C$2:$C$3250,$C261),"")</f>
        <v>0.27</v>
      </c>
      <c r="AM261" s="24">
        <f>IF(ISNUMBER(AVERAGEIFS(Observed!AM$2:AM$3250,Observed!$A$2:$A$3250,$A261,Observed!$C$2:$C$3250,$C261)),AVERAGEIFS(Observed!AM$2:AM$3250,Observed!$A$2:$A$3250,$A261,Observed!$C$2:$C$3250,$C261),"")</f>
        <v>9.8666666666666666E-2</v>
      </c>
      <c r="AN261" s="24" t="str">
        <f>IF(ISNUMBER(AVERAGEIFS(Observed!AN$2:AN$3250,Observed!$A$2:$A$3250,$A261,Observed!$C$2:$C$3250,$C261)),AVERAGEIFS(Observed!AN$2:AN$3250,Observed!$A$2:$A$3250,$A261,Observed!$C$2:$C$3250,$C261),"")</f>
        <v/>
      </c>
      <c r="AO261" s="24" t="str">
        <f>IF(ISNUMBER(AVERAGEIFS(Observed!AO$2:AO$3250,Observed!$A$2:$A$3250,$A261,Observed!$C$2:$C$3250,$C261)),AVERAGEIFS(Observed!AO$2:AO$3250,Observed!$A$2:$A$3250,$A261,Observed!$C$2:$C$3250,$C261),"")</f>
        <v/>
      </c>
      <c r="AP261" s="24" t="str">
        <f>IF(ISNUMBER(AVERAGEIFS(Observed!AP$2:AP$3250,Observed!$A$2:$A$3250,$A261,Observed!$C$2:$C$3250,$C261)),AVERAGEIFS(Observed!AP$2:AP$3250,Observed!$A$2:$A$3250,$A261,Observed!$C$2:$C$3250,$C261),"")</f>
        <v/>
      </c>
      <c r="AQ261" s="24" t="str">
        <f>IF(ISNUMBER(AVERAGEIFS(Observed!AQ$2:AQ$3250,Observed!$A$2:$A$3250,$A261,Observed!$C$2:$C$3250,$C261)),AVERAGEIFS(Observed!AQ$2:AQ$3250,Observed!$A$2:$A$3250,$A261,Observed!$C$2:$C$3250,$C261),"")</f>
        <v/>
      </c>
      <c r="AR261" s="24">
        <f>IF(ISNUMBER(AVERAGEIFS(Observed!AR$2:AR$3250,Observed!$A$2:$A$3250,$A261,Observed!$C$2:$C$3250,$C261)),AVERAGEIFS(Observed!AR$2:AR$3250,Observed!$A$2:$A$3250,$A261,Observed!$C$2:$C$3250,$C261),"")</f>
        <v>0</v>
      </c>
      <c r="AS261" s="23" t="str">
        <f>IF(ISNUMBER(AVERAGEIFS(Observed!AS$2:AS$3250,Observed!$A$2:$A$3250,$A261,Observed!$C$2:$C$3250,$C261)),AVERAGEIFS(Observed!AS$2:AS$3250,Observed!$A$2:$A$3250,$A261,Observed!$C$2:$C$3250,$C261),"")</f>
        <v/>
      </c>
      <c r="AT261" s="24" t="str">
        <f>IF(ISNUMBER(AVERAGEIFS(Observed!AT$2:AT$3250,Observed!$A$2:$A$3250,$A261,Observed!$C$2:$C$3250,$C261)),AVERAGEIFS(Observed!AT$2:AT$3250,Observed!$A$2:$A$3250,$A261,Observed!$C$2:$C$3250,$C261),"")</f>
        <v/>
      </c>
      <c r="AU261" s="23" t="str">
        <f>IF(ISNUMBER(AVERAGEIFS(Observed!AU$2:AU$3250,Observed!$A$2:$A$3250,$A261,Observed!$C$2:$C$3250,$C261)),AVERAGEIFS(Observed!AU$2:AU$3250,Observed!$A$2:$A$3250,$A261,Observed!$C$2:$C$3250,$C261),"")</f>
        <v/>
      </c>
      <c r="AV261" s="23" t="str">
        <f>IF(ISNUMBER(AVERAGEIFS(Observed!AV$2:AV$3250,Observed!$A$2:$A$3250,$A261,Observed!$C$2:$C$3250,$C261)),AVERAGEIFS(Observed!AV$2:AV$3250,Observed!$A$2:$A$3250,$A261,Observed!$C$2:$C$3250,$C261),"")</f>
        <v/>
      </c>
      <c r="AW261" s="2">
        <f>COUNTIFS(Observed!$A$2:$A$3250,$A261,Observed!$C$2:$C$3250,$C261)</f>
        <v>3</v>
      </c>
      <c r="AX261" s="2">
        <f t="shared" si="4"/>
        <v>6</v>
      </c>
    </row>
    <row r="262" spans="1:50" x14ac:dyDescent="0.25">
      <c r="A262" s="4" t="s">
        <v>119</v>
      </c>
      <c r="B262" t="s">
        <v>24</v>
      </c>
      <c r="C262" s="3">
        <v>42394</v>
      </c>
      <c r="D262">
        <v>1</v>
      </c>
      <c r="E262">
        <v>100</v>
      </c>
      <c r="J262" s="2" t="s">
        <v>45</v>
      </c>
      <c r="K262" s="2" t="s">
        <v>22</v>
      </c>
      <c r="L262">
        <v>11</v>
      </c>
      <c r="M262" s="2" t="s">
        <v>21</v>
      </c>
      <c r="N262" s="22" t="str">
        <f>IF(ISNUMBER(AVERAGEIFS(Observed!N$2:N$3250,Observed!$A$2:$A$3250,$A262,Observed!$C$2:$C$3250,$C262)),AVERAGEIFS(Observed!N$2:N$3250,Observed!$A$2:$A$3250,$A262,Observed!$C$2:$C$3250,$C262),"")</f>
        <v/>
      </c>
      <c r="O262" s="23" t="str">
        <f>IF(ISNUMBER(AVERAGEIFS(Observed!O$2:O$3250,Observed!$A$2:$A$3250,$A262,Observed!$C$2:$C$3250,$C262)),AVERAGEIFS(Observed!O$2:O$3250,Observed!$A$2:$A$3250,$A262,Observed!$C$2:$C$3250,$C262),"")</f>
        <v/>
      </c>
      <c r="P262" s="23">
        <f>IF(ISNUMBER(AVERAGEIFS(Observed!P$2:P$3250,Observed!$A$2:$A$3250,$A262,Observed!$C$2:$C$3250,$C262)),AVERAGEIFS(Observed!P$2:P$3250,Observed!$A$2:$A$3250,$A262,Observed!$C$2:$C$3250,$C262),"")</f>
        <v>156.72666666666666</v>
      </c>
      <c r="Q262" s="23">
        <f>IF(ISNUMBER(AVERAGEIFS(Observed!Q$2:Q$3250,Observed!$A$2:$A$3250,$A262,Observed!$C$2:$C$3250,$C262)),AVERAGEIFS(Observed!Q$2:Q$3250,Observed!$A$2:$A$3250,$A262,Observed!$C$2:$C$3250,$C262),"")</f>
        <v>156.72666666666666</v>
      </c>
      <c r="R262" s="23">
        <f>IF(ISNUMBER(AVERAGEIFS(Observed!R$2:R$3250,Observed!$A$2:$A$3250,$A262,Observed!$C$2:$C$3250,$C262)),AVERAGEIFS(Observed!R$2:R$3250,Observed!$A$2:$A$3250,$A262,Observed!$C$2:$C$3250,$C262),"")</f>
        <v>599.19333333333327</v>
      </c>
      <c r="S262" s="24" t="str">
        <f>IF(ISNUMBER(AVERAGEIFS(Observed!S$2:S$3250,Observed!$A$2:$A$3250,$A262,Observed!$C$2:$C$3250,$C262)),AVERAGEIFS(Observed!S$2:S$3250,Observed!$A$2:$A$3250,$A262,Observed!$C$2:$C$3250,$C262),"")</f>
        <v/>
      </c>
      <c r="T262" s="24" t="str">
        <f>IF(ISNUMBER(AVERAGEIFS(Observed!T$2:T$3250,Observed!$A$2:$A$3250,$A262,Observed!$C$2:$C$3250,$C262)),AVERAGEIFS(Observed!T$2:T$3250,Observed!$A$2:$A$3250,$A262,Observed!$C$2:$C$3250,$C262),"")</f>
        <v/>
      </c>
      <c r="U262" s="24" t="str">
        <f>IF(ISNUMBER(AVERAGEIFS(Observed!U$2:U$3250,Observed!$A$2:$A$3250,$A262,Observed!$C$2:$C$3250,$C262)),AVERAGEIFS(Observed!U$2:U$3250,Observed!$A$2:$A$3250,$A262,Observed!$C$2:$C$3250,$C262),"")</f>
        <v/>
      </c>
      <c r="V262" s="23" t="str">
        <f>IF(ISNUMBER(AVERAGEIFS(Observed!V$2:V$3250,Observed!$A$2:$A$3250,$A262,Observed!$C$2:$C$3250,$C262)),AVERAGEIFS(Observed!V$2:V$3250,Observed!$A$2:$A$3250,$A262,Observed!$C$2:$C$3250,$C262),"")</f>
        <v/>
      </c>
      <c r="W262" s="25" t="str">
        <f>IF(ISNUMBER(AVERAGEIFS(Observed!W$2:W$3250,Observed!$A$2:$A$3250,$A262,Observed!$C$2:$C$3250,$C262)),AVERAGEIFS(Observed!W$2:W$3250,Observed!$A$2:$A$3250,$A262,Observed!$C$2:$C$3250,$C262),"")</f>
        <v/>
      </c>
      <c r="X262" s="25" t="str">
        <f>IF(ISNUMBER(AVERAGEIFS(Observed!X$2:X$3250,Observed!$A$2:$A$3250,$A262,Observed!$C$2:$C$3250,$C262)),AVERAGEIFS(Observed!X$2:X$3250,Observed!$A$2:$A$3250,$A262,Observed!$C$2:$C$3250,$C262),"")</f>
        <v/>
      </c>
      <c r="Y262" s="23" t="str">
        <f>IF(ISNUMBER(AVERAGEIFS(Observed!Y$2:Y$3250,Observed!$A$2:$A$3250,$A262,Observed!$C$2:$C$3250,$C262)),AVERAGEIFS(Observed!Y$2:Y$3250,Observed!$A$2:$A$3250,$A262,Observed!$C$2:$C$3250,$C262),"")</f>
        <v/>
      </c>
      <c r="Z262" s="23" t="str">
        <f>IF(ISNUMBER(AVERAGEIFS(Observed!Z$2:Z$3250,Observed!$A$2:$A$3250,$A262,Observed!$C$2:$C$3250,$C262)),AVERAGEIFS(Observed!Z$2:Z$3250,Observed!$A$2:$A$3250,$A262,Observed!$C$2:$C$3250,$C262),"")</f>
        <v/>
      </c>
      <c r="AA262" s="23" t="str">
        <f>IF(ISNUMBER(AVERAGEIFS(Observed!AA$2:AA$3250,Observed!$A$2:$A$3250,$A262,Observed!$C$2:$C$3250,$C262)),AVERAGEIFS(Observed!AA$2:AA$3250,Observed!$A$2:$A$3250,$A262,Observed!$C$2:$C$3250,$C262),"")</f>
        <v/>
      </c>
      <c r="AB262" s="23" t="str">
        <f>IF(ISNUMBER(AVERAGEIFS(Observed!AB$2:AB$3250,Observed!$A$2:$A$3250,$A262,Observed!$C$2:$C$3250,$C262)),AVERAGEIFS(Observed!AB$2:AB$3250,Observed!$A$2:$A$3250,$A262,Observed!$C$2:$C$3250,$C262),"")</f>
        <v/>
      </c>
      <c r="AC262" s="23" t="str">
        <f>IF(ISNUMBER(AVERAGEIFS(Observed!AC$2:AC$3250,Observed!$A$2:$A$3250,$A262,Observed!$C$2:$C$3250,$C262)),AVERAGEIFS(Observed!AC$2:AC$3250,Observed!$A$2:$A$3250,$A262,Observed!$C$2:$C$3250,$C262),"")</f>
        <v/>
      </c>
      <c r="AD262" s="23" t="str">
        <f>IF(ISNUMBER(AVERAGEIFS(Observed!AD$2:AD$3250,Observed!$A$2:$A$3250,$A262,Observed!$C$2:$C$3250,$C262)),AVERAGEIFS(Observed!AD$2:AD$3250,Observed!$A$2:$A$3250,$A262,Observed!$C$2:$C$3250,$C262),"")</f>
        <v/>
      </c>
      <c r="AE262" s="23" t="str">
        <f>IF(ISNUMBER(AVERAGEIFS(Observed!AE$2:AE$3250,Observed!$A$2:$A$3250,$A262,Observed!$C$2:$C$3250,$C262)),AVERAGEIFS(Observed!AE$2:AE$3250,Observed!$A$2:$A$3250,$A262,Observed!$C$2:$C$3250,$C262),"")</f>
        <v/>
      </c>
      <c r="AF262" s="23" t="str">
        <f>IF(ISNUMBER(AVERAGEIFS(Observed!AF$2:AF$3250,Observed!$A$2:$A$3250,$A262,Observed!$C$2:$C$3250,$C262)),AVERAGEIFS(Observed!AF$2:AF$3250,Observed!$A$2:$A$3250,$A262,Observed!$C$2:$C$3250,$C262),"")</f>
        <v/>
      </c>
      <c r="AG262" s="23" t="str">
        <f>IF(ISNUMBER(AVERAGEIFS(Observed!AG$2:AG$3250,Observed!$A$2:$A$3250,$A262,Observed!$C$2:$C$3250,$C262)),AVERAGEIFS(Observed!AG$2:AG$3250,Observed!$A$2:$A$3250,$A262,Observed!$C$2:$C$3250,$C262),"")</f>
        <v/>
      </c>
      <c r="AH262" s="24" t="str">
        <f>IF(ISNUMBER(AVERAGEIFS(Observed!AH$2:AH$3250,Observed!$A$2:$A$3250,$A262,Observed!$C$2:$C$3250,$C262)),AVERAGEIFS(Observed!AH$2:AH$3250,Observed!$A$2:$A$3250,$A262,Observed!$C$2:$C$3250,$C262),"")</f>
        <v/>
      </c>
      <c r="AI262" s="24" t="str">
        <f>IF(ISNUMBER(AVERAGEIFS(Observed!AI$2:AI$3250,Observed!$A$2:$A$3250,$A262,Observed!$C$2:$C$3250,$C262)),AVERAGEIFS(Observed!AI$2:AI$3250,Observed!$A$2:$A$3250,$A262,Observed!$C$2:$C$3250,$C262),"")</f>
        <v/>
      </c>
      <c r="AJ262" s="24" t="str">
        <f>IF(ISNUMBER(AVERAGEIFS(Observed!AJ$2:AJ$3250,Observed!$A$2:$A$3250,$A262,Observed!$C$2:$C$3250,$C262)),AVERAGEIFS(Observed!AJ$2:AJ$3250,Observed!$A$2:$A$3250,$A262,Observed!$C$2:$C$3250,$C262),"")</f>
        <v/>
      </c>
      <c r="AK262" s="23" t="str">
        <f>IF(ISNUMBER(AVERAGEIFS(Observed!AK$2:AK$3250,Observed!$A$2:$A$3250,$A262,Observed!$C$2:$C$3250,$C262)),AVERAGEIFS(Observed!AK$2:AK$3250,Observed!$A$2:$A$3250,$A262,Observed!$C$2:$C$3250,$C262),"")</f>
        <v/>
      </c>
      <c r="AL262" s="24">
        <f>IF(ISNUMBER(AVERAGEIFS(Observed!AL$2:AL$3250,Observed!$A$2:$A$3250,$A262,Observed!$C$2:$C$3250,$C262)),AVERAGEIFS(Observed!AL$2:AL$3250,Observed!$A$2:$A$3250,$A262,Observed!$C$2:$C$3250,$C262),"")</f>
        <v>0.41099999999999998</v>
      </c>
      <c r="AM262" s="24">
        <f>IF(ISNUMBER(AVERAGEIFS(Observed!AM$2:AM$3250,Observed!$A$2:$A$3250,$A262,Observed!$C$2:$C$3250,$C262)),AVERAGEIFS(Observed!AM$2:AM$3250,Observed!$A$2:$A$3250,$A262,Observed!$C$2:$C$3250,$C262),"")</f>
        <v>0.15166666666666664</v>
      </c>
      <c r="AN262" s="24" t="str">
        <f>IF(ISNUMBER(AVERAGEIFS(Observed!AN$2:AN$3250,Observed!$A$2:$A$3250,$A262,Observed!$C$2:$C$3250,$C262)),AVERAGEIFS(Observed!AN$2:AN$3250,Observed!$A$2:$A$3250,$A262,Observed!$C$2:$C$3250,$C262),"")</f>
        <v/>
      </c>
      <c r="AO262" s="24" t="str">
        <f>IF(ISNUMBER(AVERAGEIFS(Observed!AO$2:AO$3250,Observed!$A$2:$A$3250,$A262,Observed!$C$2:$C$3250,$C262)),AVERAGEIFS(Observed!AO$2:AO$3250,Observed!$A$2:$A$3250,$A262,Observed!$C$2:$C$3250,$C262),"")</f>
        <v/>
      </c>
      <c r="AP262" s="24" t="str">
        <f>IF(ISNUMBER(AVERAGEIFS(Observed!AP$2:AP$3250,Observed!$A$2:$A$3250,$A262,Observed!$C$2:$C$3250,$C262)),AVERAGEIFS(Observed!AP$2:AP$3250,Observed!$A$2:$A$3250,$A262,Observed!$C$2:$C$3250,$C262),"")</f>
        <v/>
      </c>
      <c r="AQ262" s="24" t="str">
        <f>IF(ISNUMBER(AVERAGEIFS(Observed!AQ$2:AQ$3250,Observed!$A$2:$A$3250,$A262,Observed!$C$2:$C$3250,$C262)),AVERAGEIFS(Observed!AQ$2:AQ$3250,Observed!$A$2:$A$3250,$A262,Observed!$C$2:$C$3250,$C262),"")</f>
        <v/>
      </c>
      <c r="AR262" s="24">
        <f>IF(ISNUMBER(AVERAGEIFS(Observed!AR$2:AR$3250,Observed!$A$2:$A$3250,$A262,Observed!$C$2:$C$3250,$C262)),AVERAGEIFS(Observed!AR$2:AR$3250,Observed!$A$2:$A$3250,$A262,Observed!$C$2:$C$3250,$C262),"")</f>
        <v>0</v>
      </c>
      <c r="AS262" s="23" t="str">
        <f>IF(ISNUMBER(AVERAGEIFS(Observed!AS$2:AS$3250,Observed!$A$2:$A$3250,$A262,Observed!$C$2:$C$3250,$C262)),AVERAGEIFS(Observed!AS$2:AS$3250,Observed!$A$2:$A$3250,$A262,Observed!$C$2:$C$3250,$C262),"")</f>
        <v/>
      </c>
      <c r="AT262" s="24" t="str">
        <f>IF(ISNUMBER(AVERAGEIFS(Observed!AT$2:AT$3250,Observed!$A$2:$A$3250,$A262,Observed!$C$2:$C$3250,$C262)),AVERAGEIFS(Observed!AT$2:AT$3250,Observed!$A$2:$A$3250,$A262,Observed!$C$2:$C$3250,$C262),"")</f>
        <v/>
      </c>
      <c r="AU262" s="23" t="str">
        <f>IF(ISNUMBER(AVERAGEIFS(Observed!AU$2:AU$3250,Observed!$A$2:$A$3250,$A262,Observed!$C$2:$C$3250,$C262)),AVERAGEIFS(Observed!AU$2:AU$3250,Observed!$A$2:$A$3250,$A262,Observed!$C$2:$C$3250,$C262),"")</f>
        <v/>
      </c>
      <c r="AV262" s="23" t="str">
        <f>IF(ISNUMBER(AVERAGEIFS(Observed!AV$2:AV$3250,Observed!$A$2:$A$3250,$A262,Observed!$C$2:$C$3250,$C262)),AVERAGEIFS(Observed!AV$2:AV$3250,Observed!$A$2:$A$3250,$A262,Observed!$C$2:$C$3250,$C262),"")</f>
        <v/>
      </c>
      <c r="AW262" s="2">
        <f>COUNTIFS(Observed!$A$2:$A$3250,$A262,Observed!$C$2:$C$3250,$C262)</f>
        <v>3</v>
      </c>
      <c r="AX262" s="2">
        <f t="shared" si="4"/>
        <v>6</v>
      </c>
    </row>
    <row r="263" spans="1:50" x14ac:dyDescent="0.25">
      <c r="A263" s="4" t="s">
        <v>120</v>
      </c>
      <c r="B263" t="s">
        <v>24</v>
      </c>
      <c r="C263" s="3">
        <v>42394</v>
      </c>
      <c r="D263">
        <v>1</v>
      </c>
      <c r="E263">
        <v>200</v>
      </c>
      <c r="J263" s="2" t="s">
        <v>45</v>
      </c>
      <c r="K263" s="2" t="s">
        <v>22</v>
      </c>
      <c r="L263">
        <v>11</v>
      </c>
      <c r="M263" s="2" t="s">
        <v>21</v>
      </c>
      <c r="N263" s="22" t="str">
        <f>IF(ISNUMBER(AVERAGEIFS(Observed!N$2:N$3250,Observed!$A$2:$A$3250,$A263,Observed!$C$2:$C$3250,$C263)),AVERAGEIFS(Observed!N$2:N$3250,Observed!$A$2:$A$3250,$A263,Observed!$C$2:$C$3250,$C263),"")</f>
        <v/>
      </c>
      <c r="O263" s="23" t="str">
        <f>IF(ISNUMBER(AVERAGEIFS(Observed!O$2:O$3250,Observed!$A$2:$A$3250,$A263,Observed!$C$2:$C$3250,$C263)),AVERAGEIFS(Observed!O$2:O$3250,Observed!$A$2:$A$3250,$A263,Observed!$C$2:$C$3250,$C263),"")</f>
        <v/>
      </c>
      <c r="P263" s="23">
        <f>IF(ISNUMBER(AVERAGEIFS(Observed!P$2:P$3250,Observed!$A$2:$A$3250,$A263,Observed!$C$2:$C$3250,$C263)),AVERAGEIFS(Observed!P$2:P$3250,Observed!$A$2:$A$3250,$A263,Observed!$C$2:$C$3250,$C263),"")</f>
        <v>109.44333333333333</v>
      </c>
      <c r="Q263" s="23">
        <f>IF(ISNUMBER(AVERAGEIFS(Observed!Q$2:Q$3250,Observed!$A$2:$A$3250,$A263,Observed!$C$2:$C$3250,$C263)),AVERAGEIFS(Observed!Q$2:Q$3250,Observed!$A$2:$A$3250,$A263,Observed!$C$2:$C$3250,$C263),"")</f>
        <v>109.44333333333333</v>
      </c>
      <c r="R263" s="23">
        <f>IF(ISNUMBER(AVERAGEIFS(Observed!R$2:R$3250,Observed!$A$2:$A$3250,$A263,Observed!$C$2:$C$3250,$C263)),AVERAGEIFS(Observed!R$2:R$3250,Observed!$A$2:$A$3250,$A263,Observed!$C$2:$C$3250,$C263),"")</f>
        <v>644.16666666666663</v>
      </c>
      <c r="S263" s="24" t="str">
        <f>IF(ISNUMBER(AVERAGEIFS(Observed!S$2:S$3250,Observed!$A$2:$A$3250,$A263,Observed!$C$2:$C$3250,$C263)),AVERAGEIFS(Observed!S$2:S$3250,Observed!$A$2:$A$3250,$A263,Observed!$C$2:$C$3250,$C263),"")</f>
        <v/>
      </c>
      <c r="T263" s="24" t="str">
        <f>IF(ISNUMBER(AVERAGEIFS(Observed!T$2:T$3250,Observed!$A$2:$A$3250,$A263,Observed!$C$2:$C$3250,$C263)),AVERAGEIFS(Observed!T$2:T$3250,Observed!$A$2:$A$3250,$A263,Observed!$C$2:$C$3250,$C263),"")</f>
        <v/>
      </c>
      <c r="U263" s="24" t="str">
        <f>IF(ISNUMBER(AVERAGEIFS(Observed!U$2:U$3250,Observed!$A$2:$A$3250,$A263,Observed!$C$2:$C$3250,$C263)),AVERAGEIFS(Observed!U$2:U$3250,Observed!$A$2:$A$3250,$A263,Observed!$C$2:$C$3250,$C263),"")</f>
        <v/>
      </c>
      <c r="V263" s="23" t="str">
        <f>IF(ISNUMBER(AVERAGEIFS(Observed!V$2:V$3250,Observed!$A$2:$A$3250,$A263,Observed!$C$2:$C$3250,$C263)),AVERAGEIFS(Observed!V$2:V$3250,Observed!$A$2:$A$3250,$A263,Observed!$C$2:$C$3250,$C263),"")</f>
        <v/>
      </c>
      <c r="W263" s="25" t="str">
        <f>IF(ISNUMBER(AVERAGEIFS(Observed!W$2:W$3250,Observed!$A$2:$A$3250,$A263,Observed!$C$2:$C$3250,$C263)),AVERAGEIFS(Observed!W$2:W$3250,Observed!$A$2:$A$3250,$A263,Observed!$C$2:$C$3250,$C263),"")</f>
        <v/>
      </c>
      <c r="X263" s="25" t="str">
        <f>IF(ISNUMBER(AVERAGEIFS(Observed!X$2:X$3250,Observed!$A$2:$A$3250,$A263,Observed!$C$2:$C$3250,$C263)),AVERAGEIFS(Observed!X$2:X$3250,Observed!$A$2:$A$3250,$A263,Observed!$C$2:$C$3250,$C263),"")</f>
        <v/>
      </c>
      <c r="Y263" s="23" t="str">
        <f>IF(ISNUMBER(AVERAGEIFS(Observed!Y$2:Y$3250,Observed!$A$2:$A$3250,$A263,Observed!$C$2:$C$3250,$C263)),AVERAGEIFS(Observed!Y$2:Y$3250,Observed!$A$2:$A$3250,$A263,Observed!$C$2:$C$3250,$C263),"")</f>
        <v/>
      </c>
      <c r="Z263" s="23" t="str">
        <f>IF(ISNUMBER(AVERAGEIFS(Observed!Z$2:Z$3250,Observed!$A$2:$A$3250,$A263,Observed!$C$2:$C$3250,$C263)),AVERAGEIFS(Observed!Z$2:Z$3250,Observed!$A$2:$A$3250,$A263,Observed!$C$2:$C$3250,$C263),"")</f>
        <v/>
      </c>
      <c r="AA263" s="23" t="str">
        <f>IF(ISNUMBER(AVERAGEIFS(Observed!AA$2:AA$3250,Observed!$A$2:$A$3250,$A263,Observed!$C$2:$C$3250,$C263)),AVERAGEIFS(Observed!AA$2:AA$3250,Observed!$A$2:$A$3250,$A263,Observed!$C$2:$C$3250,$C263),"")</f>
        <v/>
      </c>
      <c r="AB263" s="23" t="str">
        <f>IF(ISNUMBER(AVERAGEIFS(Observed!AB$2:AB$3250,Observed!$A$2:$A$3250,$A263,Observed!$C$2:$C$3250,$C263)),AVERAGEIFS(Observed!AB$2:AB$3250,Observed!$A$2:$A$3250,$A263,Observed!$C$2:$C$3250,$C263),"")</f>
        <v/>
      </c>
      <c r="AC263" s="23" t="str">
        <f>IF(ISNUMBER(AVERAGEIFS(Observed!AC$2:AC$3250,Observed!$A$2:$A$3250,$A263,Observed!$C$2:$C$3250,$C263)),AVERAGEIFS(Observed!AC$2:AC$3250,Observed!$A$2:$A$3250,$A263,Observed!$C$2:$C$3250,$C263),"")</f>
        <v/>
      </c>
      <c r="AD263" s="23" t="str">
        <f>IF(ISNUMBER(AVERAGEIFS(Observed!AD$2:AD$3250,Observed!$A$2:$A$3250,$A263,Observed!$C$2:$C$3250,$C263)),AVERAGEIFS(Observed!AD$2:AD$3250,Observed!$A$2:$A$3250,$A263,Observed!$C$2:$C$3250,$C263),"")</f>
        <v/>
      </c>
      <c r="AE263" s="23" t="str">
        <f>IF(ISNUMBER(AVERAGEIFS(Observed!AE$2:AE$3250,Observed!$A$2:$A$3250,$A263,Observed!$C$2:$C$3250,$C263)),AVERAGEIFS(Observed!AE$2:AE$3250,Observed!$A$2:$A$3250,$A263,Observed!$C$2:$C$3250,$C263),"")</f>
        <v/>
      </c>
      <c r="AF263" s="23" t="str">
        <f>IF(ISNUMBER(AVERAGEIFS(Observed!AF$2:AF$3250,Observed!$A$2:$A$3250,$A263,Observed!$C$2:$C$3250,$C263)),AVERAGEIFS(Observed!AF$2:AF$3250,Observed!$A$2:$A$3250,$A263,Observed!$C$2:$C$3250,$C263),"")</f>
        <v/>
      </c>
      <c r="AG263" s="23" t="str">
        <f>IF(ISNUMBER(AVERAGEIFS(Observed!AG$2:AG$3250,Observed!$A$2:$A$3250,$A263,Observed!$C$2:$C$3250,$C263)),AVERAGEIFS(Observed!AG$2:AG$3250,Observed!$A$2:$A$3250,$A263,Observed!$C$2:$C$3250,$C263),"")</f>
        <v/>
      </c>
      <c r="AH263" s="24" t="str">
        <f>IF(ISNUMBER(AVERAGEIFS(Observed!AH$2:AH$3250,Observed!$A$2:$A$3250,$A263,Observed!$C$2:$C$3250,$C263)),AVERAGEIFS(Observed!AH$2:AH$3250,Observed!$A$2:$A$3250,$A263,Observed!$C$2:$C$3250,$C263),"")</f>
        <v/>
      </c>
      <c r="AI263" s="24" t="str">
        <f>IF(ISNUMBER(AVERAGEIFS(Observed!AI$2:AI$3250,Observed!$A$2:$A$3250,$A263,Observed!$C$2:$C$3250,$C263)),AVERAGEIFS(Observed!AI$2:AI$3250,Observed!$A$2:$A$3250,$A263,Observed!$C$2:$C$3250,$C263),"")</f>
        <v/>
      </c>
      <c r="AJ263" s="24" t="str">
        <f>IF(ISNUMBER(AVERAGEIFS(Observed!AJ$2:AJ$3250,Observed!$A$2:$A$3250,$A263,Observed!$C$2:$C$3250,$C263)),AVERAGEIFS(Observed!AJ$2:AJ$3250,Observed!$A$2:$A$3250,$A263,Observed!$C$2:$C$3250,$C263),"")</f>
        <v/>
      </c>
      <c r="AK263" s="23" t="str">
        <f>IF(ISNUMBER(AVERAGEIFS(Observed!AK$2:AK$3250,Observed!$A$2:$A$3250,$A263,Observed!$C$2:$C$3250,$C263)),AVERAGEIFS(Observed!AK$2:AK$3250,Observed!$A$2:$A$3250,$A263,Observed!$C$2:$C$3250,$C263),"")</f>
        <v/>
      </c>
      <c r="AL263" s="24">
        <f>IF(ISNUMBER(AVERAGEIFS(Observed!AL$2:AL$3250,Observed!$A$2:$A$3250,$A263,Observed!$C$2:$C$3250,$C263)),AVERAGEIFS(Observed!AL$2:AL$3250,Observed!$A$2:$A$3250,$A263,Observed!$C$2:$C$3250,$C263),"")</f>
        <v>0.44066666666666671</v>
      </c>
      <c r="AM263" s="24">
        <f>IF(ISNUMBER(AVERAGEIFS(Observed!AM$2:AM$3250,Observed!$A$2:$A$3250,$A263,Observed!$C$2:$C$3250,$C263)),AVERAGEIFS(Observed!AM$2:AM$3250,Observed!$A$2:$A$3250,$A263,Observed!$C$2:$C$3250,$C263),"")</f>
        <v>6.1666666666666668E-2</v>
      </c>
      <c r="AN263" s="24" t="str">
        <f>IF(ISNUMBER(AVERAGEIFS(Observed!AN$2:AN$3250,Observed!$A$2:$A$3250,$A263,Observed!$C$2:$C$3250,$C263)),AVERAGEIFS(Observed!AN$2:AN$3250,Observed!$A$2:$A$3250,$A263,Observed!$C$2:$C$3250,$C263),"")</f>
        <v/>
      </c>
      <c r="AO263" s="24" t="str">
        <f>IF(ISNUMBER(AVERAGEIFS(Observed!AO$2:AO$3250,Observed!$A$2:$A$3250,$A263,Observed!$C$2:$C$3250,$C263)),AVERAGEIFS(Observed!AO$2:AO$3250,Observed!$A$2:$A$3250,$A263,Observed!$C$2:$C$3250,$C263),"")</f>
        <v/>
      </c>
      <c r="AP263" s="24" t="str">
        <f>IF(ISNUMBER(AVERAGEIFS(Observed!AP$2:AP$3250,Observed!$A$2:$A$3250,$A263,Observed!$C$2:$C$3250,$C263)),AVERAGEIFS(Observed!AP$2:AP$3250,Observed!$A$2:$A$3250,$A263,Observed!$C$2:$C$3250,$C263),"")</f>
        <v/>
      </c>
      <c r="AQ263" s="24" t="str">
        <f>IF(ISNUMBER(AVERAGEIFS(Observed!AQ$2:AQ$3250,Observed!$A$2:$A$3250,$A263,Observed!$C$2:$C$3250,$C263)),AVERAGEIFS(Observed!AQ$2:AQ$3250,Observed!$A$2:$A$3250,$A263,Observed!$C$2:$C$3250,$C263),"")</f>
        <v/>
      </c>
      <c r="AR263" s="24">
        <f>IF(ISNUMBER(AVERAGEIFS(Observed!AR$2:AR$3250,Observed!$A$2:$A$3250,$A263,Observed!$C$2:$C$3250,$C263)),AVERAGEIFS(Observed!AR$2:AR$3250,Observed!$A$2:$A$3250,$A263,Observed!$C$2:$C$3250,$C263),"")</f>
        <v>6.6666666666666664E-4</v>
      </c>
      <c r="AS263" s="23" t="str">
        <f>IF(ISNUMBER(AVERAGEIFS(Observed!AS$2:AS$3250,Observed!$A$2:$A$3250,$A263,Observed!$C$2:$C$3250,$C263)),AVERAGEIFS(Observed!AS$2:AS$3250,Observed!$A$2:$A$3250,$A263,Observed!$C$2:$C$3250,$C263),"")</f>
        <v/>
      </c>
      <c r="AT263" s="24" t="str">
        <f>IF(ISNUMBER(AVERAGEIFS(Observed!AT$2:AT$3250,Observed!$A$2:$A$3250,$A263,Observed!$C$2:$C$3250,$C263)),AVERAGEIFS(Observed!AT$2:AT$3250,Observed!$A$2:$A$3250,$A263,Observed!$C$2:$C$3250,$C263),"")</f>
        <v/>
      </c>
      <c r="AU263" s="23" t="str">
        <f>IF(ISNUMBER(AVERAGEIFS(Observed!AU$2:AU$3250,Observed!$A$2:$A$3250,$A263,Observed!$C$2:$C$3250,$C263)),AVERAGEIFS(Observed!AU$2:AU$3250,Observed!$A$2:$A$3250,$A263,Observed!$C$2:$C$3250,$C263),"")</f>
        <v/>
      </c>
      <c r="AV263" s="23" t="str">
        <f>IF(ISNUMBER(AVERAGEIFS(Observed!AV$2:AV$3250,Observed!$A$2:$A$3250,$A263,Observed!$C$2:$C$3250,$C263)),AVERAGEIFS(Observed!AV$2:AV$3250,Observed!$A$2:$A$3250,$A263,Observed!$C$2:$C$3250,$C263),"")</f>
        <v/>
      </c>
      <c r="AW263" s="2">
        <f>COUNTIFS(Observed!$A$2:$A$3250,$A263,Observed!$C$2:$C$3250,$C263)</f>
        <v>3</v>
      </c>
      <c r="AX263" s="2">
        <f t="shared" si="4"/>
        <v>6</v>
      </c>
    </row>
    <row r="264" spans="1:50" x14ac:dyDescent="0.25">
      <c r="A264" s="4" t="s">
        <v>121</v>
      </c>
      <c r="B264" t="s">
        <v>24</v>
      </c>
      <c r="C264" s="3">
        <v>42394</v>
      </c>
      <c r="D264">
        <v>1</v>
      </c>
      <c r="E264">
        <v>350</v>
      </c>
      <c r="J264" s="2" t="s">
        <v>45</v>
      </c>
      <c r="K264" s="2" t="s">
        <v>22</v>
      </c>
      <c r="L264">
        <v>11</v>
      </c>
      <c r="M264" s="2" t="s">
        <v>21</v>
      </c>
      <c r="N264" s="22" t="str">
        <f>IF(ISNUMBER(AVERAGEIFS(Observed!N$2:N$3250,Observed!$A$2:$A$3250,$A264,Observed!$C$2:$C$3250,$C264)),AVERAGEIFS(Observed!N$2:N$3250,Observed!$A$2:$A$3250,$A264,Observed!$C$2:$C$3250,$C264),"")</f>
        <v/>
      </c>
      <c r="O264" s="23" t="str">
        <f>IF(ISNUMBER(AVERAGEIFS(Observed!O$2:O$3250,Observed!$A$2:$A$3250,$A264,Observed!$C$2:$C$3250,$C264)),AVERAGEIFS(Observed!O$2:O$3250,Observed!$A$2:$A$3250,$A264,Observed!$C$2:$C$3250,$C264),"")</f>
        <v/>
      </c>
      <c r="P264" s="23">
        <f>IF(ISNUMBER(AVERAGEIFS(Observed!P$2:P$3250,Observed!$A$2:$A$3250,$A264,Observed!$C$2:$C$3250,$C264)),AVERAGEIFS(Observed!P$2:P$3250,Observed!$A$2:$A$3250,$A264,Observed!$C$2:$C$3250,$C264),"")</f>
        <v>160.21333333333334</v>
      </c>
      <c r="Q264" s="23">
        <f>IF(ISNUMBER(AVERAGEIFS(Observed!Q$2:Q$3250,Observed!$A$2:$A$3250,$A264,Observed!$C$2:$C$3250,$C264)),AVERAGEIFS(Observed!Q$2:Q$3250,Observed!$A$2:$A$3250,$A264,Observed!$C$2:$C$3250,$C264),"")</f>
        <v>160.21333333333334</v>
      </c>
      <c r="R264" s="23">
        <f>IF(ISNUMBER(AVERAGEIFS(Observed!R$2:R$3250,Observed!$A$2:$A$3250,$A264,Observed!$C$2:$C$3250,$C264)),AVERAGEIFS(Observed!R$2:R$3250,Observed!$A$2:$A$3250,$A264,Observed!$C$2:$C$3250,$C264),"")</f>
        <v>1148.3733333333334</v>
      </c>
      <c r="S264" s="24" t="str">
        <f>IF(ISNUMBER(AVERAGEIFS(Observed!S$2:S$3250,Observed!$A$2:$A$3250,$A264,Observed!$C$2:$C$3250,$C264)),AVERAGEIFS(Observed!S$2:S$3250,Observed!$A$2:$A$3250,$A264,Observed!$C$2:$C$3250,$C264),"")</f>
        <v/>
      </c>
      <c r="T264" s="24" t="str">
        <f>IF(ISNUMBER(AVERAGEIFS(Observed!T$2:T$3250,Observed!$A$2:$A$3250,$A264,Observed!$C$2:$C$3250,$C264)),AVERAGEIFS(Observed!T$2:T$3250,Observed!$A$2:$A$3250,$A264,Observed!$C$2:$C$3250,$C264),"")</f>
        <v/>
      </c>
      <c r="U264" s="24" t="str">
        <f>IF(ISNUMBER(AVERAGEIFS(Observed!U$2:U$3250,Observed!$A$2:$A$3250,$A264,Observed!$C$2:$C$3250,$C264)),AVERAGEIFS(Observed!U$2:U$3250,Observed!$A$2:$A$3250,$A264,Observed!$C$2:$C$3250,$C264),"")</f>
        <v/>
      </c>
      <c r="V264" s="23" t="str">
        <f>IF(ISNUMBER(AVERAGEIFS(Observed!V$2:V$3250,Observed!$A$2:$A$3250,$A264,Observed!$C$2:$C$3250,$C264)),AVERAGEIFS(Observed!V$2:V$3250,Observed!$A$2:$A$3250,$A264,Observed!$C$2:$C$3250,$C264),"")</f>
        <v/>
      </c>
      <c r="W264" s="25" t="str">
        <f>IF(ISNUMBER(AVERAGEIFS(Observed!W$2:W$3250,Observed!$A$2:$A$3250,$A264,Observed!$C$2:$C$3250,$C264)),AVERAGEIFS(Observed!W$2:W$3250,Observed!$A$2:$A$3250,$A264,Observed!$C$2:$C$3250,$C264),"")</f>
        <v/>
      </c>
      <c r="X264" s="25" t="str">
        <f>IF(ISNUMBER(AVERAGEIFS(Observed!X$2:X$3250,Observed!$A$2:$A$3250,$A264,Observed!$C$2:$C$3250,$C264)),AVERAGEIFS(Observed!X$2:X$3250,Observed!$A$2:$A$3250,$A264,Observed!$C$2:$C$3250,$C264),"")</f>
        <v/>
      </c>
      <c r="Y264" s="23" t="str">
        <f>IF(ISNUMBER(AVERAGEIFS(Observed!Y$2:Y$3250,Observed!$A$2:$A$3250,$A264,Observed!$C$2:$C$3250,$C264)),AVERAGEIFS(Observed!Y$2:Y$3250,Observed!$A$2:$A$3250,$A264,Observed!$C$2:$C$3250,$C264),"")</f>
        <v/>
      </c>
      <c r="Z264" s="23" t="str">
        <f>IF(ISNUMBER(AVERAGEIFS(Observed!Z$2:Z$3250,Observed!$A$2:$A$3250,$A264,Observed!$C$2:$C$3250,$C264)),AVERAGEIFS(Observed!Z$2:Z$3250,Observed!$A$2:$A$3250,$A264,Observed!$C$2:$C$3250,$C264),"")</f>
        <v/>
      </c>
      <c r="AA264" s="23" t="str">
        <f>IF(ISNUMBER(AVERAGEIFS(Observed!AA$2:AA$3250,Observed!$A$2:$A$3250,$A264,Observed!$C$2:$C$3250,$C264)),AVERAGEIFS(Observed!AA$2:AA$3250,Observed!$A$2:$A$3250,$A264,Observed!$C$2:$C$3250,$C264),"")</f>
        <v/>
      </c>
      <c r="AB264" s="23" t="str">
        <f>IF(ISNUMBER(AVERAGEIFS(Observed!AB$2:AB$3250,Observed!$A$2:$A$3250,$A264,Observed!$C$2:$C$3250,$C264)),AVERAGEIFS(Observed!AB$2:AB$3250,Observed!$A$2:$A$3250,$A264,Observed!$C$2:$C$3250,$C264),"")</f>
        <v/>
      </c>
      <c r="AC264" s="23" t="str">
        <f>IF(ISNUMBER(AVERAGEIFS(Observed!AC$2:AC$3250,Observed!$A$2:$A$3250,$A264,Observed!$C$2:$C$3250,$C264)),AVERAGEIFS(Observed!AC$2:AC$3250,Observed!$A$2:$A$3250,$A264,Observed!$C$2:$C$3250,$C264),"")</f>
        <v/>
      </c>
      <c r="AD264" s="23" t="str">
        <f>IF(ISNUMBER(AVERAGEIFS(Observed!AD$2:AD$3250,Observed!$A$2:$A$3250,$A264,Observed!$C$2:$C$3250,$C264)),AVERAGEIFS(Observed!AD$2:AD$3250,Observed!$A$2:$A$3250,$A264,Observed!$C$2:$C$3250,$C264),"")</f>
        <v/>
      </c>
      <c r="AE264" s="23" t="str">
        <f>IF(ISNUMBER(AVERAGEIFS(Observed!AE$2:AE$3250,Observed!$A$2:$A$3250,$A264,Observed!$C$2:$C$3250,$C264)),AVERAGEIFS(Observed!AE$2:AE$3250,Observed!$A$2:$A$3250,$A264,Observed!$C$2:$C$3250,$C264),"")</f>
        <v/>
      </c>
      <c r="AF264" s="23" t="str">
        <f>IF(ISNUMBER(AVERAGEIFS(Observed!AF$2:AF$3250,Observed!$A$2:$A$3250,$A264,Observed!$C$2:$C$3250,$C264)),AVERAGEIFS(Observed!AF$2:AF$3250,Observed!$A$2:$A$3250,$A264,Observed!$C$2:$C$3250,$C264),"")</f>
        <v/>
      </c>
      <c r="AG264" s="23" t="str">
        <f>IF(ISNUMBER(AVERAGEIFS(Observed!AG$2:AG$3250,Observed!$A$2:$A$3250,$A264,Observed!$C$2:$C$3250,$C264)),AVERAGEIFS(Observed!AG$2:AG$3250,Observed!$A$2:$A$3250,$A264,Observed!$C$2:$C$3250,$C264),"")</f>
        <v/>
      </c>
      <c r="AH264" s="24" t="str">
        <f>IF(ISNUMBER(AVERAGEIFS(Observed!AH$2:AH$3250,Observed!$A$2:$A$3250,$A264,Observed!$C$2:$C$3250,$C264)),AVERAGEIFS(Observed!AH$2:AH$3250,Observed!$A$2:$A$3250,$A264,Observed!$C$2:$C$3250,$C264),"")</f>
        <v/>
      </c>
      <c r="AI264" s="24" t="str">
        <f>IF(ISNUMBER(AVERAGEIFS(Observed!AI$2:AI$3250,Observed!$A$2:$A$3250,$A264,Observed!$C$2:$C$3250,$C264)),AVERAGEIFS(Observed!AI$2:AI$3250,Observed!$A$2:$A$3250,$A264,Observed!$C$2:$C$3250,$C264),"")</f>
        <v/>
      </c>
      <c r="AJ264" s="24" t="str">
        <f>IF(ISNUMBER(AVERAGEIFS(Observed!AJ$2:AJ$3250,Observed!$A$2:$A$3250,$A264,Observed!$C$2:$C$3250,$C264)),AVERAGEIFS(Observed!AJ$2:AJ$3250,Observed!$A$2:$A$3250,$A264,Observed!$C$2:$C$3250,$C264),"")</f>
        <v/>
      </c>
      <c r="AK264" s="23" t="str">
        <f>IF(ISNUMBER(AVERAGEIFS(Observed!AK$2:AK$3250,Observed!$A$2:$A$3250,$A264,Observed!$C$2:$C$3250,$C264)),AVERAGEIFS(Observed!AK$2:AK$3250,Observed!$A$2:$A$3250,$A264,Observed!$C$2:$C$3250,$C264),"")</f>
        <v/>
      </c>
      <c r="AL264" s="24">
        <f>IF(ISNUMBER(AVERAGEIFS(Observed!AL$2:AL$3250,Observed!$A$2:$A$3250,$A264,Observed!$C$2:$C$3250,$C264)),AVERAGEIFS(Observed!AL$2:AL$3250,Observed!$A$2:$A$3250,$A264,Observed!$C$2:$C$3250,$C264),"")</f>
        <v>0.57133333333333336</v>
      </c>
      <c r="AM264" s="24">
        <f>IF(ISNUMBER(AVERAGEIFS(Observed!AM$2:AM$3250,Observed!$A$2:$A$3250,$A264,Observed!$C$2:$C$3250,$C264)),AVERAGEIFS(Observed!AM$2:AM$3250,Observed!$A$2:$A$3250,$A264,Observed!$C$2:$C$3250,$C264),"")</f>
        <v>6.0333333333333329E-2</v>
      </c>
      <c r="AN264" s="24" t="str">
        <f>IF(ISNUMBER(AVERAGEIFS(Observed!AN$2:AN$3250,Observed!$A$2:$A$3250,$A264,Observed!$C$2:$C$3250,$C264)),AVERAGEIFS(Observed!AN$2:AN$3250,Observed!$A$2:$A$3250,$A264,Observed!$C$2:$C$3250,$C264),"")</f>
        <v/>
      </c>
      <c r="AO264" s="24" t="str">
        <f>IF(ISNUMBER(AVERAGEIFS(Observed!AO$2:AO$3250,Observed!$A$2:$A$3250,$A264,Observed!$C$2:$C$3250,$C264)),AVERAGEIFS(Observed!AO$2:AO$3250,Observed!$A$2:$A$3250,$A264,Observed!$C$2:$C$3250,$C264),"")</f>
        <v/>
      </c>
      <c r="AP264" s="24" t="str">
        <f>IF(ISNUMBER(AVERAGEIFS(Observed!AP$2:AP$3250,Observed!$A$2:$A$3250,$A264,Observed!$C$2:$C$3250,$C264)),AVERAGEIFS(Observed!AP$2:AP$3250,Observed!$A$2:$A$3250,$A264,Observed!$C$2:$C$3250,$C264),"")</f>
        <v/>
      </c>
      <c r="AQ264" s="24" t="str">
        <f>IF(ISNUMBER(AVERAGEIFS(Observed!AQ$2:AQ$3250,Observed!$A$2:$A$3250,$A264,Observed!$C$2:$C$3250,$C264)),AVERAGEIFS(Observed!AQ$2:AQ$3250,Observed!$A$2:$A$3250,$A264,Observed!$C$2:$C$3250,$C264),"")</f>
        <v/>
      </c>
      <c r="AR264" s="24">
        <f>IF(ISNUMBER(AVERAGEIFS(Observed!AR$2:AR$3250,Observed!$A$2:$A$3250,$A264,Observed!$C$2:$C$3250,$C264)),AVERAGEIFS(Observed!AR$2:AR$3250,Observed!$A$2:$A$3250,$A264,Observed!$C$2:$C$3250,$C264),"")</f>
        <v>3.3333333333333332E-4</v>
      </c>
      <c r="AS264" s="23" t="str">
        <f>IF(ISNUMBER(AVERAGEIFS(Observed!AS$2:AS$3250,Observed!$A$2:$A$3250,$A264,Observed!$C$2:$C$3250,$C264)),AVERAGEIFS(Observed!AS$2:AS$3250,Observed!$A$2:$A$3250,$A264,Observed!$C$2:$C$3250,$C264),"")</f>
        <v/>
      </c>
      <c r="AT264" s="24" t="str">
        <f>IF(ISNUMBER(AVERAGEIFS(Observed!AT$2:AT$3250,Observed!$A$2:$A$3250,$A264,Observed!$C$2:$C$3250,$C264)),AVERAGEIFS(Observed!AT$2:AT$3250,Observed!$A$2:$A$3250,$A264,Observed!$C$2:$C$3250,$C264),"")</f>
        <v/>
      </c>
      <c r="AU264" s="23" t="str">
        <f>IF(ISNUMBER(AVERAGEIFS(Observed!AU$2:AU$3250,Observed!$A$2:$A$3250,$A264,Observed!$C$2:$C$3250,$C264)),AVERAGEIFS(Observed!AU$2:AU$3250,Observed!$A$2:$A$3250,$A264,Observed!$C$2:$C$3250,$C264),"")</f>
        <v/>
      </c>
      <c r="AV264" s="23" t="str">
        <f>IF(ISNUMBER(AVERAGEIFS(Observed!AV$2:AV$3250,Observed!$A$2:$A$3250,$A264,Observed!$C$2:$C$3250,$C264)),AVERAGEIFS(Observed!AV$2:AV$3250,Observed!$A$2:$A$3250,$A264,Observed!$C$2:$C$3250,$C264),"")</f>
        <v/>
      </c>
      <c r="AW264" s="2">
        <f>COUNTIFS(Observed!$A$2:$A$3250,$A264,Observed!$C$2:$C$3250,$C264)</f>
        <v>3</v>
      </c>
      <c r="AX264" s="2">
        <f t="shared" si="4"/>
        <v>6</v>
      </c>
    </row>
    <row r="265" spans="1:50" x14ac:dyDescent="0.25">
      <c r="A265" s="4" t="s">
        <v>122</v>
      </c>
      <c r="B265" t="s">
        <v>24</v>
      </c>
      <c r="C265" s="3">
        <v>42394</v>
      </c>
      <c r="D265">
        <v>1</v>
      </c>
      <c r="E265">
        <v>500</v>
      </c>
      <c r="J265" s="2" t="s">
        <v>45</v>
      </c>
      <c r="K265" s="2" t="s">
        <v>22</v>
      </c>
      <c r="L265">
        <v>11</v>
      </c>
      <c r="M265" s="2" t="s">
        <v>21</v>
      </c>
      <c r="N265" s="22" t="str">
        <f>IF(ISNUMBER(AVERAGEIFS(Observed!N$2:N$3250,Observed!$A$2:$A$3250,$A265,Observed!$C$2:$C$3250,$C265)),AVERAGEIFS(Observed!N$2:N$3250,Observed!$A$2:$A$3250,$A265,Observed!$C$2:$C$3250,$C265),"")</f>
        <v/>
      </c>
      <c r="O265" s="23" t="str">
        <f>IF(ISNUMBER(AVERAGEIFS(Observed!O$2:O$3250,Observed!$A$2:$A$3250,$A265,Observed!$C$2:$C$3250,$C265)),AVERAGEIFS(Observed!O$2:O$3250,Observed!$A$2:$A$3250,$A265,Observed!$C$2:$C$3250,$C265),"")</f>
        <v/>
      </c>
      <c r="P265" s="23">
        <f>IF(ISNUMBER(AVERAGEIFS(Observed!P$2:P$3250,Observed!$A$2:$A$3250,$A265,Observed!$C$2:$C$3250,$C265)),AVERAGEIFS(Observed!P$2:P$3250,Observed!$A$2:$A$3250,$A265,Observed!$C$2:$C$3250,$C265),"")</f>
        <v>153.38333333333333</v>
      </c>
      <c r="Q265" s="23">
        <f>IF(ISNUMBER(AVERAGEIFS(Observed!Q$2:Q$3250,Observed!$A$2:$A$3250,$A265,Observed!$C$2:$C$3250,$C265)),AVERAGEIFS(Observed!Q$2:Q$3250,Observed!$A$2:$A$3250,$A265,Observed!$C$2:$C$3250,$C265),"")</f>
        <v>153.38333333333333</v>
      </c>
      <c r="R265" s="23">
        <f>IF(ISNUMBER(AVERAGEIFS(Observed!R$2:R$3250,Observed!$A$2:$A$3250,$A265,Observed!$C$2:$C$3250,$C265)),AVERAGEIFS(Observed!R$2:R$3250,Observed!$A$2:$A$3250,$A265,Observed!$C$2:$C$3250,$C265),"")</f>
        <v>1231.9266666666665</v>
      </c>
      <c r="S265" s="24" t="str">
        <f>IF(ISNUMBER(AVERAGEIFS(Observed!S$2:S$3250,Observed!$A$2:$A$3250,$A265,Observed!$C$2:$C$3250,$C265)),AVERAGEIFS(Observed!S$2:S$3250,Observed!$A$2:$A$3250,$A265,Observed!$C$2:$C$3250,$C265),"")</f>
        <v/>
      </c>
      <c r="T265" s="24" t="str">
        <f>IF(ISNUMBER(AVERAGEIFS(Observed!T$2:T$3250,Observed!$A$2:$A$3250,$A265,Observed!$C$2:$C$3250,$C265)),AVERAGEIFS(Observed!T$2:T$3250,Observed!$A$2:$A$3250,$A265,Observed!$C$2:$C$3250,$C265),"")</f>
        <v/>
      </c>
      <c r="U265" s="24" t="str">
        <f>IF(ISNUMBER(AVERAGEIFS(Observed!U$2:U$3250,Observed!$A$2:$A$3250,$A265,Observed!$C$2:$C$3250,$C265)),AVERAGEIFS(Observed!U$2:U$3250,Observed!$A$2:$A$3250,$A265,Observed!$C$2:$C$3250,$C265),"")</f>
        <v/>
      </c>
      <c r="V265" s="23" t="str">
        <f>IF(ISNUMBER(AVERAGEIFS(Observed!V$2:V$3250,Observed!$A$2:$A$3250,$A265,Observed!$C$2:$C$3250,$C265)),AVERAGEIFS(Observed!V$2:V$3250,Observed!$A$2:$A$3250,$A265,Observed!$C$2:$C$3250,$C265),"")</f>
        <v/>
      </c>
      <c r="W265" s="25" t="str">
        <f>IF(ISNUMBER(AVERAGEIFS(Observed!W$2:W$3250,Observed!$A$2:$A$3250,$A265,Observed!$C$2:$C$3250,$C265)),AVERAGEIFS(Observed!W$2:W$3250,Observed!$A$2:$A$3250,$A265,Observed!$C$2:$C$3250,$C265),"")</f>
        <v/>
      </c>
      <c r="X265" s="25" t="str">
        <f>IF(ISNUMBER(AVERAGEIFS(Observed!X$2:X$3250,Observed!$A$2:$A$3250,$A265,Observed!$C$2:$C$3250,$C265)),AVERAGEIFS(Observed!X$2:X$3250,Observed!$A$2:$A$3250,$A265,Observed!$C$2:$C$3250,$C265),"")</f>
        <v/>
      </c>
      <c r="Y265" s="23" t="str">
        <f>IF(ISNUMBER(AVERAGEIFS(Observed!Y$2:Y$3250,Observed!$A$2:$A$3250,$A265,Observed!$C$2:$C$3250,$C265)),AVERAGEIFS(Observed!Y$2:Y$3250,Observed!$A$2:$A$3250,$A265,Observed!$C$2:$C$3250,$C265),"")</f>
        <v/>
      </c>
      <c r="Z265" s="23" t="str">
        <f>IF(ISNUMBER(AVERAGEIFS(Observed!Z$2:Z$3250,Observed!$A$2:$A$3250,$A265,Observed!$C$2:$C$3250,$C265)),AVERAGEIFS(Observed!Z$2:Z$3250,Observed!$A$2:$A$3250,$A265,Observed!$C$2:$C$3250,$C265),"")</f>
        <v/>
      </c>
      <c r="AA265" s="23" t="str">
        <f>IF(ISNUMBER(AVERAGEIFS(Observed!AA$2:AA$3250,Observed!$A$2:$A$3250,$A265,Observed!$C$2:$C$3250,$C265)),AVERAGEIFS(Observed!AA$2:AA$3250,Observed!$A$2:$A$3250,$A265,Observed!$C$2:$C$3250,$C265),"")</f>
        <v/>
      </c>
      <c r="AB265" s="23" t="str">
        <f>IF(ISNUMBER(AVERAGEIFS(Observed!AB$2:AB$3250,Observed!$A$2:$A$3250,$A265,Observed!$C$2:$C$3250,$C265)),AVERAGEIFS(Observed!AB$2:AB$3250,Observed!$A$2:$A$3250,$A265,Observed!$C$2:$C$3250,$C265),"")</f>
        <v/>
      </c>
      <c r="AC265" s="23" t="str">
        <f>IF(ISNUMBER(AVERAGEIFS(Observed!AC$2:AC$3250,Observed!$A$2:$A$3250,$A265,Observed!$C$2:$C$3250,$C265)),AVERAGEIFS(Observed!AC$2:AC$3250,Observed!$A$2:$A$3250,$A265,Observed!$C$2:$C$3250,$C265),"")</f>
        <v/>
      </c>
      <c r="AD265" s="23" t="str">
        <f>IF(ISNUMBER(AVERAGEIFS(Observed!AD$2:AD$3250,Observed!$A$2:$A$3250,$A265,Observed!$C$2:$C$3250,$C265)),AVERAGEIFS(Observed!AD$2:AD$3250,Observed!$A$2:$A$3250,$A265,Observed!$C$2:$C$3250,$C265),"")</f>
        <v/>
      </c>
      <c r="AE265" s="23" t="str">
        <f>IF(ISNUMBER(AVERAGEIFS(Observed!AE$2:AE$3250,Observed!$A$2:$A$3250,$A265,Observed!$C$2:$C$3250,$C265)),AVERAGEIFS(Observed!AE$2:AE$3250,Observed!$A$2:$A$3250,$A265,Observed!$C$2:$C$3250,$C265),"")</f>
        <v/>
      </c>
      <c r="AF265" s="23" t="str">
        <f>IF(ISNUMBER(AVERAGEIFS(Observed!AF$2:AF$3250,Observed!$A$2:$A$3250,$A265,Observed!$C$2:$C$3250,$C265)),AVERAGEIFS(Observed!AF$2:AF$3250,Observed!$A$2:$A$3250,$A265,Observed!$C$2:$C$3250,$C265),"")</f>
        <v/>
      </c>
      <c r="AG265" s="23" t="str">
        <f>IF(ISNUMBER(AVERAGEIFS(Observed!AG$2:AG$3250,Observed!$A$2:$A$3250,$A265,Observed!$C$2:$C$3250,$C265)),AVERAGEIFS(Observed!AG$2:AG$3250,Observed!$A$2:$A$3250,$A265,Observed!$C$2:$C$3250,$C265),"")</f>
        <v/>
      </c>
      <c r="AH265" s="24" t="str">
        <f>IF(ISNUMBER(AVERAGEIFS(Observed!AH$2:AH$3250,Observed!$A$2:$A$3250,$A265,Observed!$C$2:$C$3250,$C265)),AVERAGEIFS(Observed!AH$2:AH$3250,Observed!$A$2:$A$3250,$A265,Observed!$C$2:$C$3250,$C265),"")</f>
        <v/>
      </c>
      <c r="AI265" s="24" t="str">
        <f>IF(ISNUMBER(AVERAGEIFS(Observed!AI$2:AI$3250,Observed!$A$2:$A$3250,$A265,Observed!$C$2:$C$3250,$C265)),AVERAGEIFS(Observed!AI$2:AI$3250,Observed!$A$2:$A$3250,$A265,Observed!$C$2:$C$3250,$C265),"")</f>
        <v/>
      </c>
      <c r="AJ265" s="24" t="str">
        <f>IF(ISNUMBER(AVERAGEIFS(Observed!AJ$2:AJ$3250,Observed!$A$2:$A$3250,$A265,Observed!$C$2:$C$3250,$C265)),AVERAGEIFS(Observed!AJ$2:AJ$3250,Observed!$A$2:$A$3250,$A265,Observed!$C$2:$C$3250,$C265),"")</f>
        <v/>
      </c>
      <c r="AK265" s="23" t="str">
        <f>IF(ISNUMBER(AVERAGEIFS(Observed!AK$2:AK$3250,Observed!$A$2:$A$3250,$A265,Observed!$C$2:$C$3250,$C265)),AVERAGEIFS(Observed!AK$2:AK$3250,Observed!$A$2:$A$3250,$A265,Observed!$C$2:$C$3250,$C265),"")</f>
        <v/>
      </c>
      <c r="AL265" s="24">
        <f>IF(ISNUMBER(AVERAGEIFS(Observed!AL$2:AL$3250,Observed!$A$2:$A$3250,$A265,Observed!$C$2:$C$3250,$C265)),AVERAGEIFS(Observed!AL$2:AL$3250,Observed!$A$2:$A$3250,$A265,Observed!$C$2:$C$3250,$C265),"")</f>
        <v>0.64100000000000001</v>
      </c>
      <c r="AM265" s="24">
        <f>IF(ISNUMBER(AVERAGEIFS(Observed!AM$2:AM$3250,Observed!$A$2:$A$3250,$A265,Observed!$C$2:$C$3250,$C265)),AVERAGEIFS(Observed!AM$2:AM$3250,Observed!$A$2:$A$3250,$A265,Observed!$C$2:$C$3250,$C265),"")</f>
        <v>6.0333333333333329E-2</v>
      </c>
      <c r="AN265" s="24" t="str">
        <f>IF(ISNUMBER(AVERAGEIFS(Observed!AN$2:AN$3250,Observed!$A$2:$A$3250,$A265,Observed!$C$2:$C$3250,$C265)),AVERAGEIFS(Observed!AN$2:AN$3250,Observed!$A$2:$A$3250,$A265,Observed!$C$2:$C$3250,$C265),"")</f>
        <v/>
      </c>
      <c r="AO265" s="24" t="str">
        <f>IF(ISNUMBER(AVERAGEIFS(Observed!AO$2:AO$3250,Observed!$A$2:$A$3250,$A265,Observed!$C$2:$C$3250,$C265)),AVERAGEIFS(Observed!AO$2:AO$3250,Observed!$A$2:$A$3250,$A265,Observed!$C$2:$C$3250,$C265),"")</f>
        <v/>
      </c>
      <c r="AP265" s="24" t="str">
        <f>IF(ISNUMBER(AVERAGEIFS(Observed!AP$2:AP$3250,Observed!$A$2:$A$3250,$A265,Observed!$C$2:$C$3250,$C265)),AVERAGEIFS(Observed!AP$2:AP$3250,Observed!$A$2:$A$3250,$A265,Observed!$C$2:$C$3250,$C265),"")</f>
        <v/>
      </c>
      <c r="AQ265" s="24" t="str">
        <f>IF(ISNUMBER(AVERAGEIFS(Observed!AQ$2:AQ$3250,Observed!$A$2:$A$3250,$A265,Observed!$C$2:$C$3250,$C265)),AVERAGEIFS(Observed!AQ$2:AQ$3250,Observed!$A$2:$A$3250,$A265,Observed!$C$2:$C$3250,$C265),"")</f>
        <v/>
      </c>
      <c r="AR265" s="24">
        <f>IF(ISNUMBER(AVERAGEIFS(Observed!AR$2:AR$3250,Observed!$A$2:$A$3250,$A265,Observed!$C$2:$C$3250,$C265)),AVERAGEIFS(Observed!AR$2:AR$3250,Observed!$A$2:$A$3250,$A265,Observed!$C$2:$C$3250,$C265),"")</f>
        <v>3.3333333333333332E-4</v>
      </c>
      <c r="AS265" s="23" t="str">
        <f>IF(ISNUMBER(AVERAGEIFS(Observed!AS$2:AS$3250,Observed!$A$2:$A$3250,$A265,Observed!$C$2:$C$3250,$C265)),AVERAGEIFS(Observed!AS$2:AS$3250,Observed!$A$2:$A$3250,$A265,Observed!$C$2:$C$3250,$C265),"")</f>
        <v/>
      </c>
      <c r="AT265" s="24" t="str">
        <f>IF(ISNUMBER(AVERAGEIFS(Observed!AT$2:AT$3250,Observed!$A$2:$A$3250,$A265,Observed!$C$2:$C$3250,$C265)),AVERAGEIFS(Observed!AT$2:AT$3250,Observed!$A$2:$A$3250,$A265,Observed!$C$2:$C$3250,$C265),"")</f>
        <v/>
      </c>
      <c r="AU265" s="23" t="str">
        <f>IF(ISNUMBER(AVERAGEIFS(Observed!AU$2:AU$3250,Observed!$A$2:$A$3250,$A265,Observed!$C$2:$C$3250,$C265)),AVERAGEIFS(Observed!AU$2:AU$3250,Observed!$A$2:$A$3250,$A265,Observed!$C$2:$C$3250,$C265),"")</f>
        <v/>
      </c>
      <c r="AV265" s="23" t="str">
        <f>IF(ISNUMBER(AVERAGEIFS(Observed!AV$2:AV$3250,Observed!$A$2:$A$3250,$A265,Observed!$C$2:$C$3250,$C265)),AVERAGEIFS(Observed!AV$2:AV$3250,Observed!$A$2:$A$3250,$A265,Observed!$C$2:$C$3250,$C265),"")</f>
        <v/>
      </c>
      <c r="AW265" s="2">
        <f>COUNTIFS(Observed!$A$2:$A$3250,$A265,Observed!$C$2:$C$3250,$C265)</f>
        <v>3</v>
      </c>
      <c r="AX265" s="2">
        <f t="shared" si="4"/>
        <v>6</v>
      </c>
    </row>
    <row r="266" spans="1:50" x14ac:dyDescent="0.25">
      <c r="A266" s="4" t="s">
        <v>117</v>
      </c>
      <c r="B266" t="s">
        <v>24</v>
      </c>
      <c r="C266" s="3">
        <v>42403</v>
      </c>
      <c r="D266">
        <v>1</v>
      </c>
      <c r="E266">
        <v>0</v>
      </c>
      <c r="J266" s="2" t="s">
        <v>45</v>
      </c>
      <c r="K266" s="2" t="s">
        <v>22</v>
      </c>
      <c r="L266">
        <v>11</v>
      </c>
      <c r="M266" s="2" t="s">
        <v>116</v>
      </c>
      <c r="N266" s="22">
        <f>IF(ISNUMBER(AVERAGEIFS(Observed!N$2:N$3250,Observed!$A$2:$A$3250,$A266,Observed!$C$2:$C$3250,$C266)),AVERAGEIFS(Observed!N$2:N$3250,Observed!$A$2:$A$3250,$A266,Observed!$C$2:$C$3250,$C266),"")</f>
        <v>3776</v>
      </c>
      <c r="O266" s="23">
        <f>IF(ISNUMBER(AVERAGEIFS(Observed!O$2:O$3250,Observed!$A$2:$A$3250,$A266,Observed!$C$2:$C$3250,$C266)),AVERAGEIFS(Observed!O$2:O$3250,Observed!$A$2:$A$3250,$A266,Observed!$C$2:$C$3250,$C266),"")</f>
        <v>377.6</v>
      </c>
      <c r="P266" s="23" t="str">
        <f>IF(ISNUMBER(AVERAGEIFS(Observed!P$2:P$3250,Observed!$A$2:$A$3250,$A266,Observed!$C$2:$C$3250,$C266)),AVERAGEIFS(Observed!P$2:P$3250,Observed!$A$2:$A$3250,$A266,Observed!$C$2:$C$3250,$C266),"")</f>
        <v/>
      </c>
      <c r="Q266" s="23" t="str">
        <f>IF(ISNUMBER(AVERAGEIFS(Observed!Q$2:Q$3250,Observed!$A$2:$A$3250,$A266,Observed!$C$2:$C$3250,$C266)),AVERAGEIFS(Observed!Q$2:Q$3250,Observed!$A$2:$A$3250,$A266,Observed!$C$2:$C$3250,$C266),"")</f>
        <v/>
      </c>
      <c r="R266" s="23" t="str">
        <f>IF(ISNUMBER(AVERAGEIFS(Observed!R$2:R$3250,Observed!$A$2:$A$3250,$A266,Observed!$C$2:$C$3250,$C266)),AVERAGEIFS(Observed!R$2:R$3250,Observed!$A$2:$A$3250,$A266,Observed!$C$2:$C$3250,$C266),"")</f>
        <v/>
      </c>
      <c r="S266" s="24" t="str">
        <f>IF(ISNUMBER(AVERAGEIFS(Observed!S$2:S$3250,Observed!$A$2:$A$3250,$A266,Observed!$C$2:$C$3250,$C266)),AVERAGEIFS(Observed!S$2:S$3250,Observed!$A$2:$A$3250,$A266,Observed!$C$2:$C$3250,$C266),"")</f>
        <v/>
      </c>
      <c r="T266" s="24" t="str">
        <f>IF(ISNUMBER(AVERAGEIFS(Observed!T$2:T$3250,Observed!$A$2:$A$3250,$A266,Observed!$C$2:$C$3250,$C266)),AVERAGEIFS(Observed!T$2:T$3250,Observed!$A$2:$A$3250,$A266,Observed!$C$2:$C$3250,$C266),"")</f>
        <v/>
      </c>
      <c r="U266" s="24" t="str">
        <f>IF(ISNUMBER(AVERAGEIFS(Observed!U$2:U$3250,Observed!$A$2:$A$3250,$A266,Observed!$C$2:$C$3250,$C266)),AVERAGEIFS(Observed!U$2:U$3250,Observed!$A$2:$A$3250,$A266,Observed!$C$2:$C$3250,$C266),"")</f>
        <v/>
      </c>
      <c r="V266" s="23" t="str">
        <f>IF(ISNUMBER(AVERAGEIFS(Observed!V$2:V$3250,Observed!$A$2:$A$3250,$A266,Observed!$C$2:$C$3250,$C266)),AVERAGEIFS(Observed!V$2:V$3250,Observed!$A$2:$A$3250,$A266,Observed!$C$2:$C$3250,$C266),"")</f>
        <v/>
      </c>
      <c r="W266" s="25" t="str">
        <f>IF(ISNUMBER(AVERAGEIFS(Observed!W$2:W$3250,Observed!$A$2:$A$3250,$A266,Observed!$C$2:$C$3250,$C266)),AVERAGEIFS(Observed!W$2:W$3250,Observed!$A$2:$A$3250,$A266,Observed!$C$2:$C$3250,$C266),"")</f>
        <v/>
      </c>
      <c r="X266" s="25" t="str">
        <f>IF(ISNUMBER(AVERAGEIFS(Observed!X$2:X$3250,Observed!$A$2:$A$3250,$A266,Observed!$C$2:$C$3250,$C266)),AVERAGEIFS(Observed!X$2:X$3250,Observed!$A$2:$A$3250,$A266,Observed!$C$2:$C$3250,$C266),"")</f>
        <v/>
      </c>
      <c r="Y266" s="23" t="str">
        <f>IF(ISNUMBER(AVERAGEIFS(Observed!Y$2:Y$3250,Observed!$A$2:$A$3250,$A266,Observed!$C$2:$C$3250,$C266)),AVERAGEIFS(Observed!Y$2:Y$3250,Observed!$A$2:$A$3250,$A266,Observed!$C$2:$C$3250,$C266),"")</f>
        <v/>
      </c>
      <c r="Z266" s="23" t="str">
        <f>IF(ISNUMBER(AVERAGEIFS(Observed!Z$2:Z$3250,Observed!$A$2:$A$3250,$A266,Observed!$C$2:$C$3250,$C266)),AVERAGEIFS(Observed!Z$2:Z$3250,Observed!$A$2:$A$3250,$A266,Observed!$C$2:$C$3250,$C266),"")</f>
        <v/>
      </c>
      <c r="AA266" s="23" t="str">
        <f>IF(ISNUMBER(AVERAGEIFS(Observed!AA$2:AA$3250,Observed!$A$2:$A$3250,$A266,Observed!$C$2:$C$3250,$C266)),AVERAGEIFS(Observed!AA$2:AA$3250,Observed!$A$2:$A$3250,$A266,Observed!$C$2:$C$3250,$C266),"")</f>
        <v/>
      </c>
      <c r="AB266" s="23" t="str">
        <f>IF(ISNUMBER(AVERAGEIFS(Observed!AB$2:AB$3250,Observed!$A$2:$A$3250,$A266,Observed!$C$2:$C$3250,$C266)),AVERAGEIFS(Observed!AB$2:AB$3250,Observed!$A$2:$A$3250,$A266,Observed!$C$2:$C$3250,$C266),"")</f>
        <v/>
      </c>
      <c r="AC266" s="23" t="str">
        <f>IF(ISNUMBER(AVERAGEIFS(Observed!AC$2:AC$3250,Observed!$A$2:$A$3250,$A266,Observed!$C$2:$C$3250,$C266)),AVERAGEIFS(Observed!AC$2:AC$3250,Observed!$A$2:$A$3250,$A266,Observed!$C$2:$C$3250,$C266),"")</f>
        <v/>
      </c>
      <c r="AD266" s="23" t="str">
        <f>IF(ISNUMBER(AVERAGEIFS(Observed!AD$2:AD$3250,Observed!$A$2:$A$3250,$A266,Observed!$C$2:$C$3250,$C266)),AVERAGEIFS(Observed!AD$2:AD$3250,Observed!$A$2:$A$3250,$A266,Observed!$C$2:$C$3250,$C266),"")</f>
        <v/>
      </c>
      <c r="AE266" s="23" t="str">
        <f>IF(ISNUMBER(AVERAGEIFS(Observed!AE$2:AE$3250,Observed!$A$2:$A$3250,$A266,Observed!$C$2:$C$3250,$C266)),AVERAGEIFS(Observed!AE$2:AE$3250,Observed!$A$2:$A$3250,$A266,Observed!$C$2:$C$3250,$C266),"")</f>
        <v/>
      </c>
      <c r="AF266" s="23" t="str">
        <f>IF(ISNUMBER(AVERAGEIFS(Observed!AF$2:AF$3250,Observed!$A$2:$A$3250,$A266,Observed!$C$2:$C$3250,$C266)),AVERAGEIFS(Observed!AF$2:AF$3250,Observed!$A$2:$A$3250,$A266,Observed!$C$2:$C$3250,$C266),"")</f>
        <v/>
      </c>
      <c r="AG266" s="23" t="str">
        <f>IF(ISNUMBER(AVERAGEIFS(Observed!AG$2:AG$3250,Observed!$A$2:$A$3250,$A266,Observed!$C$2:$C$3250,$C266)),AVERAGEIFS(Observed!AG$2:AG$3250,Observed!$A$2:$A$3250,$A266,Observed!$C$2:$C$3250,$C266),"")</f>
        <v/>
      </c>
      <c r="AH266" s="24" t="str">
        <f>IF(ISNUMBER(AVERAGEIFS(Observed!AH$2:AH$3250,Observed!$A$2:$A$3250,$A266,Observed!$C$2:$C$3250,$C266)),AVERAGEIFS(Observed!AH$2:AH$3250,Observed!$A$2:$A$3250,$A266,Observed!$C$2:$C$3250,$C266),"")</f>
        <v/>
      </c>
      <c r="AI266" s="24" t="str">
        <f>IF(ISNUMBER(AVERAGEIFS(Observed!AI$2:AI$3250,Observed!$A$2:$A$3250,$A266,Observed!$C$2:$C$3250,$C266)),AVERAGEIFS(Observed!AI$2:AI$3250,Observed!$A$2:$A$3250,$A266,Observed!$C$2:$C$3250,$C266),"")</f>
        <v/>
      </c>
      <c r="AJ266" s="24" t="str">
        <f>IF(ISNUMBER(AVERAGEIFS(Observed!AJ$2:AJ$3250,Observed!$A$2:$A$3250,$A266,Observed!$C$2:$C$3250,$C266)),AVERAGEIFS(Observed!AJ$2:AJ$3250,Observed!$A$2:$A$3250,$A266,Observed!$C$2:$C$3250,$C266),"")</f>
        <v/>
      </c>
      <c r="AK266" s="23" t="str">
        <f>IF(ISNUMBER(AVERAGEIFS(Observed!AK$2:AK$3250,Observed!$A$2:$A$3250,$A266,Observed!$C$2:$C$3250,$C266)),AVERAGEIFS(Observed!AK$2:AK$3250,Observed!$A$2:$A$3250,$A266,Observed!$C$2:$C$3250,$C266),"")</f>
        <v/>
      </c>
      <c r="AL266" s="24" t="str">
        <f>IF(ISNUMBER(AVERAGEIFS(Observed!AL$2:AL$3250,Observed!$A$2:$A$3250,$A266,Observed!$C$2:$C$3250,$C266)),AVERAGEIFS(Observed!AL$2:AL$3250,Observed!$A$2:$A$3250,$A266,Observed!$C$2:$C$3250,$C266),"")</f>
        <v/>
      </c>
      <c r="AM266" s="24" t="str">
        <f>IF(ISNUMBER(AVERAGEIFS(Observed!AM$2:AM$3250,Observed!$A$2:$A$3250,$A266,Observed!$C$2:$C$3250,$C266)),AVERAGEIFS(Observed!AM$2:AM$3250,Observed!$A$2:$A$3250,$A266,Observed!$C$2:$C$3250,$C266),"")</f>
        <v/>
      </c>
      <c r="AN266" s="24" t="str">
        <f>IF(ISNUMBER(AVERAGEIFS(Observed!AN$2:AN$3250,Observed!$A$2:$A$3250,$A266,Observed!$C$2:$C$3250,$C266)),AVERAGEIFS(Observed!AN$2:AN$3250,Observed!$A$2:$A$3250,$A266,Observed!$C$2:$C$3250,$C266),"")</f>
        <v/>
      </c>
      <c r="AO266" s="24" t="str">
        <f>IF(ISNUMBER(AVERAGEIFS(Observed!AO$2:AO$3250,Observed!$A$2:$A$3250,$A266,Observed!$C$2:$C$3250,$C266)),AVERAGEIFS(Observed!AO$2:AO$3250,Observed!$A$2:$A$3250,$A266,Observed!$C$2:$C$3250,$C266),"")</f>
        <v/>
      </c>
      <c r="AP266" s="24" t="str">
        <f>IF(ISNUMBER(AVERAGEIFS(Observed!AP$2:AP$3250,Observed!$A$2:$A$3250,$A266,Observed!$C$2:$C$3250,$C266)),AVERAGEIFS(Observed!AP$2:AP$3250,Observed!$A$2:$A$3250,$A266,Observed!$C$2:$C$3250,$C266),"")</f>
        <v/>
      </c>
      <c r="AQ266" s="24" t="str">
        <f>IF(ISNUMBER(AVERAGEIFS(Observed!AQ$2:AQ$3250,Observed!$A$2:$A$3250,$A266,Observed!$C$2:$C$3250,$C266)),AVERAGEIFS(Observed!AQ$2:AQ$3250,Observed!$A$2:$A$3250,$A266,Observed!$C$2:$C$3250,$C266),"")</f>
        <v/>
      </c>
      <c r="AR266" s="24" t="str">
        <f>IF(ISNUMBER(AVERAGEIFS(Observed!AR$2:AR$3250,Observed!$A$2:$A$3250,$A266,Observed!$C$2:$C$3250,$C266)),AVERAGEIFS(Observed!AR$2:AR$3250,Observed!$A$2:$A$3250,$A266,Observed!$C$2:$C$3250,$C266),"")</f>
        <v/>
      </c>
      <c r="AS266" s="23" t="str">
        <f>IF(ISNUMBER(AVERAGEIFS(Observed!AS$2:AS$3250,Observed!$A$2:$A$3250,$A266,Observed!$C$2:$C$3250,$C266)),AVERAGEIFS(Observed!AS$2:AS$3250,Observed!$A$2:$A$3250,$A266,Observed!$C$2:$C$3250,$C266),"")</f>
        <v/>
      </c>
      <c r="AT266" s="24" t="str">
        <f>IF(ISNUMBER(AVERAGEIFS(Observed!AT$2:AT$3250,Observed!$A$2:$A$3250,$A266,Observed!$C$2:$C$3250,$C266)),AVERAGEIFS(Observed!AT$2:AT$3250,Observed!$A$2:$A$3250,$A266,Observed!$C$2:$C$3250,$C266),"")</f>
        <v/>
      </c>
      <c r="AU266" s="23" t="str">
        <f>IF(ISNUMBER(AVERAGEIFS(Observed!AU$2:AU$3250,Observed!$A$2:$A$3250,$A266,Observed!$C$2:$C$3250,$C266)),AVERAGEIFS(Observed!AU$2:AU$3250,Observed!$A$2:$A$3250,$A266,Observed!$C$2:$C$3250,$C266),"")</f>
        <v/>
      </c>
      <c r="AV266" s="23" t="str">
        <f>IF(ISNUMBER(AVERAGEIFS(Observed!AV$2:AV$3250,Observed!$A$2:$A$3250,$A266,Observed!$C$2:$C$3250,$C266)),AVERAGEIFS(Observed!AV$2:AV$3250,Observed!$A$2:$A$3250,$A266,Observed!$C$2:$C$3250,$C266),"")</f>
        <v/>
      </c>
      <c r="AW266" s="2">
        <f>COUNTIFS(Observed!$A$2:$A$3250,$A266,Observed!$C$2:$C$3250,$C266)</f>
        <v>3</v>
      </c>
      <c r="AX266" s="2">
        <f t="shared" si="4"/>
        <v>1</v>
      </c>
    </row>
    <row r="267" spans="1:50" x14ac:dyDescent="0.25">
      <c r="A267" s="4" t="s">
        <v>118</v>
      </c>
      <c r="B267" t="s">
        <v>24</v>
      </c>
      <c r="C267" s="3">
        <v>42403</v>
      </c>
      <c r="D267">
        <v>1</v>
      </c>
      <c r="E267">
        <v>50</v>
      </c>
      <c r="J267" s="2" t="s">
        <v>45</v>
      </c>
      <c r="K267" s="2" t="s">
        <v>22</v>
      </c>
      <c r="L267">
        <v>11</v>
      </c>
      <c r="M267" s="2" t="s">
        <v>116</v>
      </c>
      <c r="N267" s="22">
        <f>IF(ISNUMBER(AVERAGEIFS(Observed!N$2:N$3250,Observed!$A$2:$A$3250,$A267,Observed!$C$2:$C$3250,$C267)),AVERAGEIFS(Observed!N$2:N$3250,Observed!$A$2:$A$3250,$A267,Observed!$C$2:$C$3250,$C267),"")</f>
        <v>3874</v>
      </c>
      <c r="O267" s="23">
        <f>IF(ISNUMBER(AVERAGEIFS(Observed!O$2:O$3250,Observed!$A$2:$A$3250,$A267,Observed!$C$2:$C$3250,$C267)),AVERAGEIFS(Observed!O$2:O$3250,Observed!$A$2:$A$3250,$A267,Observed!$C$2:$C$3250,$C267),"")</f>
        <v>387.4</v>
      </c>
      <c r="P267" s="23" t="str">
        <f>IF(ISNUMBER(AVERAGEIFS(Observed!P$2:P$3250,Observed!$A$2:$A$3250,$A267,Observed!$C$2:$C$3250,$C267)),AVERAGEIFS(Observed!P$2:P$3250,Observed!$A$2:$A$3250,$A267,Observed!$C$2:$C$3250,$C267),"")</f>
        <v/>
      </c>
      <c r="Q267" s="23" t="str">
        <f>IF(ISNUMBER(AVERAGEIFS(Observed!Q$2:Q$3250,Observed!$A$2:$A$3250,$A267,Observed!$C$2:$C$3250,$C267)),AVERAGEIFS(Observed!Q$2:Q$3250,Observed!$A$2:$A$3250,$A267,Observed!$C$2:$C$3250,$C267),"")</f>
        <v/>
      </c>
      <c r="R267" s="23" t="str">
        <f>IF(ISNUMBER(AVERAGEIFS(Observed!R$2:R$3250,Observed!$A$2:$A$3250,$A267,Observed!$C$2:$C$3250,$C267)),AVERAGEIFS(Observed!R$2:R$3250,Observed!$A$2:$A$3250,$A267,Observed!$C$2:$C$3250,$C267),"")</f>
        <v/>
      </c>
      <c r="S267" s="24" t="str">
        <f>IF(ISNUMBER(AVERAGEIFS(Observed!S$2:S$3250,Observed!$A$2:$A$3250,$A267,Observed!$C$2:$C$3250,$C267)),AVERAGEIFS(Observed!S$2:S$3250,Observed!$A$2:$A$3250,$A267,Observed!$C$2:$C$3250,$C267),"")</f>
        <v/>
      </c>
      <c r="T267" s="24" t="str">
        <f>IF(ISNUMBER(AVERAGEIFS(Observed!T$2:T$3250,Observed!$A$2:$A$3250,$A267,Observed!$C$2:$C$3250,$C267)),AVERAGEIFS(Observed!T$2:T$3250,Observed!$A$2:$A$3250,$A267,Observed!$C$2:$C$3250,$C267),"")</f>
        <v/>
      </c>
      <c r="U267" s="24" t="str">
        <f>IF(ISNUMBER(AVERAGEIFS(Observed!U$2:U$3250,Observed!$A$2:$A$3250,$A267,Observed!$C$2:$C$3250,$C267)),AVERAGEIFS(Observed!U$2:U$3250,Observed!$A$2:$A$3250,$A267,Observed!$C$2:$C$3250,$C267),"")</f>
        <v/>
      </c>
      <c r="V267" s="23" t="str">
        <f>IF(ISNUMBER(AVERAGEIFS(Observed!V$2:V$3250,Observed!$A$2:$A$3250,$A267,Observed!$C$2:$C$3250,$C267)),AVERAGEIFS(Observed!V$2:V$3250,Observed!$A$2:$A$3250,$A267,Observed!$C$2:$C$3250,$C267),"")</f>
        <v/>
      </c>
      <c r="W267" s="25" t="str">
        <f>IF(ISNUMBER(AVERAGEIFS(Observed!W$2:W$3250,Observed!$A$2:$A$3250,$A267,Observed!$C$2:$C$3250,$C267)),AVERAGEIFS(Observed!W$2:W$3250,Observed!$A$2:$A$3250,$A267,Observed!$C$2:$C$3250,$C267),"")</f>
        <v/>
      </c>
      <c r="X267" s="25" t="str">
        <f>IF(ISNUMBER(AVERAGEIFS(Observed!X$2:X$3250,Observed!$A$2:$A$3250,$A267,Observed!$C$2:$C$3250,$C267)),AVERAGEIFS(Observed!X$2:X$3250,Observed!$A$2:$A$3250,$A267,Observed!$C$2:$C$3250,$C267),"")</f>
        <v/>
      </c>
      <c r="Y267" s="23" t="str">
        <f>IF(ISNUMBER(AVERAGEIFS(Observed!Y$2:Y$3250,Observed!$A$2:$A$3250,$A267,Observed!$C$2:$C$3250,$C267)),AVERAGEIFS(Observed!Y$2:Y$3250,Observed!$A$2:$A$3250,$A267,Observed!$C$2:$C$3250,$C267),"")</f>
        <v/>
      </c>
      <c r="Z267" s="23" t="str">
        <f>IF(ISNUMBER(AVERAGEIFS(Observed!Z$2:Z$3250,Observed!$A$2:$A$3250,$A267,Observed!$C$2:$C$3250,$C267)),AVERAGEIFS(Observed!Z$2:Z$3250,Observed!$A$2:$A$3250,$A267,Observed!$C$2:$C$3250,$C267),"")</f>
        <v/>
      </c>
      <c r="AA267" s="23" t="str">
        <f>IF(ISNUMBER(AVERAGEIFS(Observed!AA$2:AA$3250,Observed!$A$2:$A$3250,$A267,Observed!$C$2:$C$3250,$C267)),AVERAGEIFS(Observed!AA$2:AA$3250,Observed!$A$2:$A$3250,$A267,Observed!$C$2:$C$3250,$C267),"")</f>
        <v/>
      </c>
      <c r="AB267" s="23" t="str">
        <f>IF(ISNUMBER(AVERAGEIFS(Observed!AB$2:AB$3250,Observed!$A$2:$A$3250,$A267,Observed!$C$2:$C$3250,$C267)),AVERAGEIFS(Observed!AB$2:AB$3250,Observed!$A$2:$A$3250,$A267,Observed!$C$2:$C$3250,$C267),"")</f>
        <v/>
      </c>
      <c r="AC267" s="23" t="str">
        <f>IF(ISNUMBER(AVERAGEIFS(Observed!AC$2:AC$3250,Observed!$A$2:$A$3250,$A267,Observed!$C$2:$C$3250,$C267)),AVERAGEIFS(Observed!AC$2:AC$3250,Observed!$A$2:$A$3250,$A267,Observed!$C$2:$C$3250,$C267),"")</f>
        <v/>
      </c>
      <c r="AD267" s="23" t="str">
        <f>IF(ISNUMBER(AVERAGEIFS(Observed!AD$2:AD$3250,Observed!$A$2:$A$3250,$A267,Observed!$C$2:$C$3250,$C267)),AVERAGEIFS(Observed!AD$2:AD$3250,Observed!$A$2:$A$3250,$A267,Observed!$C$2:$C$3250,$C267),"")</f>
        <v/>
      </c>
      <c r="AE267" s="23" t="str">
        <f>IF(ISNUMBER(AVERAGEIFS(Observed!AE$2:AE$3250,Observed!$A$2:$A$3250,$A267,Observed!$C$2:$C$3250,$C267)),AVERAGEIFS(Observed!AE$2:AE$3250,Observed!$A$2:$A$3250,$A267,Observed!$C$2:$C$3250,$C267),"")</f>
        <v/>
      </c>
      <c r="AF267" s="23" t="str">
        <f>IF(ISNUMBER(AVERAGEIFS(Observed!AF$2:AF$3250,Observed!$A$2:$A$3250,$A267,Observed!$C$2:$C$3250,$C267)),AVERAGEIFS(Observed!AF$2:AF$3250,Observed!$A$2:$A$3250,$A267,Observed!$C$2:$C$3250,$C267),"")</f>
        <v/>
      </c>
      <c r="AG267" s="23" t="str">
        <f>IF(ISNUMBER(AVERAGEIFS(Observed!AG$2:AG$3250,Observed!$A$2:$A$3250,$A267,Observed!$C$2:$C$3250,$C267)),AVERAGEIFS(Observed!AG$2:AG$3250,Observed!$A$2:$A$3250,$A267,Observed!$C$2:$C$3250,$C267),"")</f>
        <v/>
      </c>
      <c r="AH267" s="24" t="str">
        <f>IF(ISNUMBER(AVERAGEIFS(Observed!AH$2:AH$3250,Observed!$A$2:$A$3250,$A267,Observed!$C$2:$C$3250,$C267)),AVERAGEIFS(Observed!AH$2:AH$3250,Observed!$A$2:$A$3250,$A267,Observed!$C$2:$C$3250,$C267),"")</f>
        <v/>
      </c>
      <c r="AI267" s="24" t="str">
        <f>IF(ISNUMBER(AVERAGEIFS(Observed!AI$2:AI$3250,Observed!$A$2:$A$3250,$A267,Observed!$C$2:$C$3250,$C267)),AVERAGEIFS(Observed!AI$2:AI$3250,Observed!$A$2:$A$3250,$A267,Observed!$C$2:$C$3250,$C267),"")</f>
        <v/>
      </c>
      <c r="AJ267" s="24" t="str">
        <f>IF(ISNUMBER(AVERAGEIFS(Observed!AJ$2:AJ$3250,Observed!$A$2:$A$3250,$A267,Observed!$C$2:$C$3250,$C267)),AVERAGEIFS(Observed!AJ$2:AJ$3250,Observed!$A$2:$A$3250,$A267,Observed!$C$2:$C$3250,$C267),"")</f>
        <v/>
      </c>
      <c r="AK267" s="23" t="str">
        <f>IF(ISNUMBER(AVERAGEIFS(Observed!AK$2:AK$3250,Observed!$A$2:$A$3250,$A267,Observed!$C$2:$C$3250,$C267)),AVERAGEIFS(Observed!AK$2:AK$3250,Observed!$A$2:$A$3250,$A267,Observed!$C$2:$C$3250,$C267),"")</f>
        <v/>
      </c>
      <c r="AL267" s="24" t="str">
        <f>IF(ISNUMBER(AVERAGEIFS(Observed!AL$2:AL$3250,Observed!$A$2:$A$3250,$A267,Observed!$C$2:$C$3250,$C267)),AVERAGEIFS(Observed!AL$2:AL$3250,Observed!$A$2:$A$3250,$A267,Observed!$C$2:$C$3250,$C267),"")</f>
        <v/>
      </c>
      <c r="AM267" s="24" t="str">
        <f>IF(ISNUMBER(AVERAGEIFS(Observed!AM$2:AM$3250,Observed!$A$2:$A$3250,$A267,Observed!$C$2:$C$3250,$C267)),AVERAGEIFS(Observed!AM$2:AM$3250,Observed!$A$2:$A$3250,$A267,Observed!$C$2:$C$3250,$C267),"")</f>
        <v/>
      </c>
      <c r="AN267" s="24" t="str">
        <f>IF(ISNUMBER(AVERAGEIFS(Observed!AN$2:AN$3250,Observed!$A$2:$A$3250,$A267,Observed!$C$2:$C$3250,$C267)),AVERAGEIFS(Observed!AN$2:AN$3250,Observed!$A$2:$A$3250,$A267,Observed!$C$2:$C$3250,$C267),"")</f>
        <v/>
      </c>
      <c r="AO267" s="24" t="str">
        <f>IF(ISNUMBER(AVERAGEIFS(Observed!AO$2:AO$3250,Observed!$A$2:$A$3250,$A267,Observed!$C$2:$C$3250,$C267)),AVERAGEIFS(Observed!AO$2:AO$3250,Observed!$A$2:$A$3250,$A267,Observed!$C$2:$C$3250,$C267),"")</f>
        <v/>
      </c>
      <c r="AP267" s="24" t="str">
        <f>IF(ISNUMBER(AVERAGEIFS(Observed!AP$2:AP$3250,Observed!$A$2:$A$3250,$A267,Observed!$C$2:$C$3250,$C267)),AVERAGEIFS(Observed!AP$2:AP$3250,Observed!$A$2:$A$3250,$A267,Observed!$C$2:$C$3250,$C267),"")</f>
        <v/>
      </c>
      <c r="AQ267" s="24" t="str">
        <f>IF(ISNUMBER(AVERAGEIFS(Observed!AQ$2:AQ$3250,Observed!$A$2:$A$3250,$A267,Observed!$C$2:$C$3250,$C267)),AVERAGEIFS(Observed!AQ$2:AQ$3250,Observed!$A$2:$A$3250,$A267,Observed!$C$2:$C$3250,$C267),"")</f>
        <v/>
      </c>
      <c r="AR267" s="24" t="str">
        <f>IF(ISNUMBER(AVERAGEIFS(Observed!AR$2:AR$3250,Observed!$A$2:$A$3250,$A267,Observed!$C$2:$C$3250,$C267)),AVERAGEIFS(Observed!AR$2:AR$3250,Observed!$A$2:$A$3250,$A267,Observed!$C$2:$C$3250,$C267),"")</f>
        <v/>
      </c>
      <c r="AS267" s="23" t="str">
        <f>IF(ISNUMBER(AVERAGEIFS(Observed!AS$2:AS$3250,Observed!$A$2:$A$3250,$A267,Observed!$C$2:$C$3250,$C267)),AVERAGEIFS(Observed!AS$2:AS$3250,Observed!$A$2:$A$3250,$A267,Observed!$C$2:$C$3250,$C267),"")</f>
        <v/>
      </c>
      <c r="AT267" s="24" t="str">
        <f>IF(ISNUMBER(AVERAGEIFS(Observed!AT$2:AT$3250,Observed!$A$2:$A$3250,$A267,Observed!$C$2:$C$3250,$C267)),AVERAGEIFS(Observed!AT$2:AT$3250,Observed!$A$2:$A$3250,$A267,Observed!$C$2:$C$3250,$C267),"")</f>
        <v/>
      </c>
      <c r="AU267" s="23" t="str">
        <f>IF(ISNUMBER(AVERAGEIFS(Observed!AU$2:AU$3250,Observed!$A$2:$A$3250,$A267,Observed!$C$2:$C$3250,$C267)),AVERAGEIFS(Observed!AU$2:AU$3250,Observed!$A$2:$A$3250,$A267,Observed!$C$2:$C$3250,$C267),"")</f>
        <v/>
      </c>
      <c r="AV267" s="23" t="str">
        <f>IF(ISNUMBER(AVERAGEIFS(Observed!AV$2:AV$3250,Observed!$A$2:$A$3250,$A267,Observed!$C$2:$C$3250,$C267)),AVERAGEIFS(Observed!AV$2:AV$3250,Observed!$A$2:$A$3250,$A267,Observed!$C$2:$C$3250,$C267),"")</f>
        <v/>
      </c>
      <c r="AW267" s="2">
        <f>COUNTIFS(Observed!$A$2:$A$3250,$A267,Observed!$C$2:$C$3250,$C267)</f>
        <v>3</v>
      </c>
      <c r="AX267" s="2">
        <f t="shared" si="4"/>
        <v>1</v>
      </c>
    </row>
    <row r="268" spans="1:50" x14ac:dyDescent="0.25">
      <c r="A268" s="4" t="s">
        <v>119</v>
      </c>
      <c r="B268" t="s">
        <v>24</v>
      </c>
      <c r="C268" s="3">
        <v>42403</v>
      </c>
      <c r="D268">
        <v>1</v>
      </c>
      <c r="E268">
        <v>100</v>
      </c>
      <c r="J268" s="2" t="s">
        <v>45</v>
      </c>
      <c r="K268" s="2" t="s">
        <v>22</v>
      </c>
      <c r="L268">
        <v>11</v>
      </c>
      <c r="M268" s="2" t="s">
        <v>116</v>
      </c>
      <c r="N268" s="22">
        <f>IF(ISNUMBER(AVERAGEIFS(Observed!N$2:N$3250,Observed!$A$2:$A$3250,$A268,Observed!$C$2:$C$3250,$C268)),AVERAGEIFS(Observed!N$2:N$3250,Observed!$A$2:$A$3250,$A268,Observed!$C$2:$C$3250,$C268),"")</f>
        <v>3916</v>
      </c>
      <c r="O268" s="23">
        <f>IF(ISNUMBER(AVERAGEIFS(Observed!O$2:O$3250,Observed!$A$2:$A$3250,$A268,Observed!$C$2:$C$3250,$C268)),AVERAGEIFS(Observed!O$2:O$3250,Observed!$A$2:$A$3250,$A268,Observed!$C$2:$C$3250,$C268),"")</f>
        <v>391.6</v>
      </c>
      <c r="P268" s="23" t="str">
        <f>IF(ISNUMBER(AVERAGEIFS(Observed!P$2:P$3250,Observed!$A$2:$A$3250,$A268,Observed!$C$2:$C$3250,$C268)),AVERAGEIFS(Observed!P$2:P$3250,Observed!$A$2:$A$3250,$A268,Observed!$C$2:$C$3250,$C268),"")</f>
        <v/>
      </c>
      <c r="Q268" s="23" t="str">
        <f>IF(ISNUMBER(AVERAGEIFS(Observed!Q$2:Q$3250,Observed!$A$2:$A$3250,$A268,Observed!$C$2:$C$3250,$C268)),AVERAGEIFS(Observed!Q$2:Q$3250,Observed!$A$2:$A$3250,$A268,Observed!$C$2:$C$3250,$C268),"")</f>
        <v/>
      </c>
      <c r="R268" s="23" t="str">
        <f>IF(ISNUMBER(AVERAGEIFS(Observed!R$2:R$3250,Observed!$A$2:$A$3250,$A268,Observed!$C$2:$C$3250,$C268)),AVERAGEIFS(Observed!R$2:R$3250,Observed!$A$2:$A$3250,$A268,Observed!$C$2:$C$3250,$C268),"")</f>
        <v/>
      </c>
      <c r="S268" s="24" t="str">
        <f>IF(ISNUMBER(AVERAGEIFS(Observed!S$2:S$3250,Observed!$A$2:$A$3250,$A268,Observed!$C$2:$C$3250,$C268)),AVERAGEIFS(Observed!S$2:S$3250,Observed!$A$2:$A$3250,$A268,Observed!$C$2:$C$3250,$C268),"")</f>
        <v/>
      </c>
      <c r="T268" s="24" t="str">
        <f>IF(ISNUMBER(AVERAGEIFS(Observed!T$2:T$3250,Observed!$A$2:$A$3250,$A268,Observed!$C$2:$C$3250,$C268)),AVERAGEIFS(Observed!T$2:T$3250,Observed!$A$2:$A$3250,$A268,Observed!$C$2:$C$3250,$C268),"")</f>
        <v/>
      </c>
      <c r="U268" s="24" t="str">
        <f>IF(ISNUMBER(AVERAGEIFS(Observed!U$2:U$3250,Observed!$A$2:$A$3250,$A268,Observed!$C$2:$C$3250,$C268)),AVERAGEIFS(Observed!U$2:U$3250,Observed!$A$2:$A$3250,$A268,Observed!$C$2:$C$3250,$C268),"")</f>
        <v/>
      </c>
      <c r="V268" s="23" t="str">
        <f>IF(ISNUMBER(AVERAGEIFS(Observed!V$2:V$3250,Observed!$A$2:$A$3250,$A268,Observed!$C$2:$C$3250,$C268)),AVERAGEIFS(Observed!V$2:V$3250,Observed!$A$2:$A$3250,$A268,Observed!$C$2:$C$3250,$C268),"")</f>
        <v/>
      </c>
      <c r="W268" s="25" t="str">
        <f>IF(ISNUMBER(AVERAGEIFS(Observed!W$2:W$3250,Observed!$A$2:$A$3250,$A268,Observed!$C$2:$C$3250,$C268)),AVERAGEIFS(Observed!W$2:W$3250,Observed!$A$2:$A$3250,$A268,Observed!$C$2:$C$3250,$C268),"")</f>
        <v/>
      </c>
      <c r="X268" s="25" t="str">
        <f>IF(ISNUMBER(AVERAGEIFS(Observed!X$2:X$3250,Observed!$A$2:$A$3250,$A268,Observed!$C$2:$C$3250,$C268)),AVERAGEIFS(Observed!X$2:X$3250,Observed!$A$2:$A$3250,$A268,Observed!$C$2:$C$3250,$C268),"")</f>
        <v/>
      </c>
      <c r="Y268" s="23" t="str">
        <f>IF(ISNUMBER(AVERAGEIFS(Observed!Y$2:Y$3250,Observed!$A$2:$A$3250,$A268,Observed!$C$2:$C$3250,$C268)),AVERAGEIFS(Observed!Y$2:Y$3250,Observed!$A$2:$A$3250,$A268,Observed!$C$2:$C$3250,$C268),"")</f>
        <v/>
      </c>
      <c r="Z268" s="23" t="str">
        <f>IF(ISNUMBER(AVERAGEIFS(Observed!Z$2:Z$3250,Observed!$A$2:$A$3250,$A268,Observed!$C$2:$C$3250,$C268)),AVERAGEIFS(Observed!Z$2:Z$3250,Observed!$A$2:$A$3250,$A268,Observed!$C$2:$C$3250,$C268),"")</f>
        <v/>
      </c>
      <c r="AA268" s="23" t="str">
        <f>IF(ISNUMBER(AVERAGEIFS(Observed!AA$2:AA$3250,Observed!$A$2:$A$3250,$A268,Observed!$C$2:$C$3250,$C268)),AVERAGEIFS(Observed!AA$2:AA$3250,Observed!$A$2:$A$3250,$A268,Observed!$C$2:$C$3250,$C268),"")</f>
        <v/>
      </c>
      <c r="AB268" s="23" t="str">
        <f>IF(ISNUMBER(AVERAGEIFS(Observed!AB$2:AB$3250,Observed!$A$2:$A$3250,$A268,Observed!$C$2:$C$3250,$C268)),AVERAGEIFS(Observed!AB$2:AB$3250,Observed!$A$2:$A$3250,$A268,Observed!$C$2:$C$3250,$C268),"")</f>
        <v/>
      </c>
      <c r="AC268" s="23" t="str">
        <f>IF(ISNUMBER(AVERAGEIFS(Observed!AC$2:AC$3250,Observed!$A$2:$A$3250,$A268,Observed!$C$2:$C$3250,$C268)),AVERAGEIFS(Observed!AC$2:AC$3250,Observed!$A$2:$A$3250,$A268,Observed!$C$2:$C$3250,$C268),"")</f>
        <v/>
      </c>
      <c r="AD268" s="23" t="str">
        <f>IF(ISNUMBER(AVERAGEIFS(Observed!AD$2:AD$3250,Observed!$A$2:$A$3250,$A268,Observed!$C$2:$C$3250,$C268)),AVERAGEIFS(Observed!AD$2:AD$3250,Observed!$A$2:$A$3250,$A268,Observed!$C$2:$C$3250,$C268),"")</f>
        <v/>
      </c>
      <c r="AE268" s="23" t="str">
        <f>IF(ISNUMBER(AVERAGEIFS(Observed!AE$2:AE$3250,Observed!$A$2:$A$3250,$A268,Observed!$C$2:$C$3250,$C268)),AVERAGEIFS(Observed!AE$2:AE$3250,Observed!$A$2:$A$3250,$A268,Observed!$C$2:$C$3250,$C268),"")</f>
        <v/>
      </c>
      <c r="AF268" s="23" t="str">
        <f>IF(ISNUMBER(AVERAGEIFS(Observed!AF$2:AF$3250,Observed!$A$2:$A$3250,$A268,Observed!$C$2:$C$3250,$C268)),AVERAGEIFS(Observed!AF$2:AF$3250,Observed!$A$2:$A$3250,$A268,Observed!$C$2:$C$3250,$C268),"")</f>
        <v/>
      </c>
      <c r="AG268" s="23" t="str">
        <f>IF(ISNUMBER(AVERAGEIFS(Observed!AG$2:AG$3250,Observed!$A$2:$A$3250,$A268,Observed!$C$2:$C$3250,$C268)),AVERAGEIFS(Observed!AG$2:AG$3250,Observed!$A$2:$A$3250,$A268,Observed!$C$2:$C$3250,$C268),"")</f>
        <v/>
      </c>
      <c r="AH268" s="24" t="str">
        <f>IF(ISNUMBER(AVERAGEIFS(Observed!AH$2:AH$3250,Observed!$A$2:$A$3250,$A268,Observed!$C$2:$C$3250,$C268)),AVERAGEIFS(Observed!AH$2:AH$3250,Observed!$A$2:$A$3250,$A268,Observed!$C$2:$C$3250,$C268),"")</f>
        <v/>
      </c>
      <c r="AI268" s="24" t="str">
        <f>IF(ISNUMBER(AVERAGEIFS(Observed!AI$2:AI$3250,Observed!$A$2:$A$3250,$A268,Observed!$C$2:$C$3250,$C268)),AVERAGEIFS(Observed!AI$2:AI$3250,Observed!$A$2:$A$3250,$A268,Observed!$C$2:$C$3250,$C268),"")</f>
        <v/>
      </c>
      <c r="AJ268" s="24" t="str">
        <f>IF(ISNUMBER(AVERAGEIFS(Observed!AJ$2:AJ$3250,Observed!$A$2:$A$3250,$A268,Observed!$C$2:$C$3250,$C268)),AVERAGEIFS(Observed!AJ$2:AJ$3250,Observed!$A$2:$A$3250,$A268,Observed!$C$2:$C$3250,$C268),"")</f>
        <v/>
      </c>
      <c r="AK268" s="23" t="str">
        <f>IF(ISNUMBER(AVERAGEIFS(Observed!AK$2:AK$3250,Observed!$A$2:$A$3250,$A268,Observed!$C$2:$C$3250,$C268)),AVERAGEIFS(Observed!AK$2:AK$3250,Observed!$A$2:$A$3250,$A268,Observed!$C$2:$C$3250,$C268),"")</f>
        <v/>
      </c>
      <c r="AL268" s="24" t="str">
        <f>IF(ISNUMBER(AVERAGEIFS(Observed!AL$2:AL$3250,Observed!$A$2:$A$3250,$A268,Observed!$C$2:$C$3250,$C268)),AVERAGEIFS(Observed!AL$2:AL$3250,Observed!$A$2:$A$3250,$A268,Observed!$C$2:$C$3250,$C268),"")</f>
        <v/>
      </c>
      <c r="AM268" s="24" t="str">
        <f>IF(ISNUMBER(AVERAGEIFS(Observed!AM$2:AM$3250,Observed!$A$2:$A$3250,$A268,Observed!$C$2:$C$3250,$C268)),AVERAGEIFS(Observed!AM$2:AM$3250,Observed!$A$2:$A$3250,$A268,Observed!$C$2:$C$3250,$C268),"")</f>
        <v/>
      </c>
      <c r="AN268" s="24" t="str">
        <f>IF(ISNUMBER(AVERAGEIFS(Observed!AN$2:AN$3250,Observed!$A$2:$A$3250,$A268,Observed!$C$2:$C$3250,$C268)),AVERAGEIFS(Observed!AN$2:AN$3250,Observed!$A$2:$A$3250,$A268,Observed!$C$2:$C$3250,$C268),"")</f>
        <v/>
      </c>
      <c r="AO268" s="24" t="str">
        <f>IF(ISNUMBER(AVERAGEIFS(Observed!AO$2:AO$3250,Observed!$A$2:$A$3250,$A268,Observed!$C$2:$C$3250,$C268)),AVERAGEIFS(Observed!AO$2:AO$3250,Observed!$A$2:$A$3250,$A268,Observed!$C$2:$C$3250,$C268),"")</f>
        <v/>
      </c>
      <c r="AP268" s="24" t="str">
        <f>IF(ISNUMBER(AVERAGEIFS(Observed!AP$2:AP$3250,Observed!$A$2:$A$3250,$A268,Observed!$C$2:$C$3250,$C268)),AVERAGEIFS(Observed!AP$2:AP$3250,Observed!$A$2:$A$3250,$A268,Observed!$C$2:$C$3250,$C268),"")</f>
        <v/>
      </c>
      <c r="AQ268" s="24" t="str">
        <f>IF(ISNUMBER(AVERAGEIFS(Observed!AQ$2:AQ$3250,Observed!$A$2:$A$3250,$A268,Observed!$C$2:$C$3250,$C268)),AVERAGEIFS(Observed!AQ$2:AQ$3250,Observed!$A$2:$A$3250,$A268,Observed!$C$2:$C$3250,$C268),"")</f>
        <v/>
      </c>
      <c r="AR268" s="24" t="str">
        <f>IF(ISNUMBER(AVERAGEIFS(Observed!AR$2:AR$3250,Observed!$A$2:$A$3250,$A268,Observed!$C$2:$C$3250,$C268)),AVERAGEIFS(Observed!AR$2:AR$3250,Observed!$A$2:$A$3250,$A268,Observed!$C$2:$C$3250,$C268),"")</f>
        <v/>
      </c>
      <c r="AS268" s="23" t="str">
        <f>IF(ISNUMBER(AVERAGEIFS(Observed!AS$2:AS$3250,Observed!$A$2:$A$3250,$A268,Observed!$C$2:$C$3250,$C268)),AVERAGEIFS(Observed!AS$2:AS$3250,Observed!$A$2:$A$3250,$A268,Observed!$C$2:$C$3250,$C268),"")</f>
        <v/>
      </c>
      <c r="AT268" s="24" t="str">
        <f>IF(ISNUMBER(AVERAGEIFS(Observed!AT$2:AT$3250,Observed!$A$2:$A$3250,$A268,Observed!$C$2:$C$3250,$C268)),AVERAGEIFS(Observed!AT$2:AT$3250,Observed!$A$2:$A$3250,$A268,Observed!$C$2:$C$3250,$C268),"")</f>
        <v/>
      </c>
      <c r="AU268" s="23" t="str">
        <f>IF(ISNUMBER(AVERAGEIFS(Observed!AU$2:AU$3250,Observed!$A$2:$A$3250,$A268,Observed!$C$2:$C$3250,$C268)),AVERAGEIFS(Observed!AU$2:AU$3250,Observed!$A$2:$A$3250,$A268,Observed!$C$2:$C$3250,$C268),"")</f>
        <v/>
      </c>
      <c r="AV268" s="23" t="str">
        <f>IF(ISNUMBER(AVERAGEIFS(Observed!AV$2:AV$3250,Observed!$A$2:$A$3250,$A268,Observed!$C$2:$C$3250,$C268)),AVERAGEIFS(Observed!AV$2:AV$3250,Observed!$A$2:$A$3250,$A268,Observed!$C$2:$C$3250,$C268),"")</f>
        <v/>
      </c>
      <c r="AW268" s="2">
        <f>COUNTIFS(Observed!$A$2:$A$3250,$A268,Observed!$C$2:$C$3250,$C268)</f>
        <v>3</v>
      </c>
      <c r="AX268" s="2">
        <f t="shared" si="4"/>
        <v>1</v>
      </c>
    </row>
    <row r="269" spans="1:50" x14ac:dyDescent="0.25">
      <c r="A269" s="4" t="s">
        <v>120</v>
      </c>
      <c r="B269" t="s">
        <v>24</v>
      </c>
      <c r="C269" s="3">
        <v>42403</v>
      </c>
      <c r="D269">
        <v>1</v>
      </c>
      <c r="E269">
        <v>200</v>
      </c>
      <c r="J269" s="2" t="s">
        <v>45</v>
      </c>
      <c r="K269" s="2" t="s">
        <v>22</v>
      </c>
      <c r="L269">
        <v>11</v>
      </c>
      <c r="M269" s="2" t="s">
        <v>116</v>
      </c>
      <c r="N269" s="22">
        <f>IF(ISNUMBER(AVERAGEIFS(Observed!N$2:N$3250,Observed!$A$2:$A$3250,$A269,Observed!$C$2:$C$3250,$C269)),AVERAGEIFS(Observed!N$2:N$3250,Observed!$A$2:$A$3250,$A269,Observed!$C$2:$C$3250,$C269),"")</f>
        <v>3454</v>
      </c>
      <c r="O269" s="23">
        <f>IF(ISNUMBER(AVERAGEIFS(Observed!O$2:O$3250,Observed!$A$2:$A$3250,$A269,Observed!$C$2:$C$3250,$C269)),AVERAGEIFS(Observed!O$2:O$3250,Observed!$A$2:$A$3250,$A269,Observed!$C$2:$C$3250,$C269),"")</f>
        <v>345.4</v>
      </c>
      <c r="P269" s="23" t="str">
        <f>IF(ISNUMBER(AVERAGEIFS(Observed!P$2:P$3250,Observed!$A$2:$A$3250,$A269,Observed!$C$2:$C$3250,$C269)),AVERAGEIFS(Observed!P$2:P$3250,Observed!$A$2:$A$3250,$A269,Observed!$C$2:$C$3250,$C269),"")</f>
        <v/>
      </c>
      <c r="Q269" s="23" t="str">
        <f>IF(ISNUMBER(AVERAGEIFS(Observed!Q$2:Q$3250,Observed!$A$2:$A$3250,$A269,Observed!$C$2:$C$3250,$C269)),AVERAGEIFS(Observed!Q$2:Q$3250,Observed!$A$2:$A$3250,$A269,Observed!$C$2:$C$3250,$C269),"")</f>
        <v/>
      </c>
      <c r="R269" s="23" t="str">
        <f>IF(ISNUMBER(AVERAGEIFS(Observed!R$2:R$3250,Observed!$A$2:$A$3250,$A269,Observed!$C$2:$C$3250,$C269)),AVERAGEIFS(Observed!R$2:R$3250,Observed!$A$2:$A$3250,$A269,Observed!$C$2:$C$3250,$C269),"")</f>
        <v/>
      </c>
      <c r="S269" s="24" t="str">
        <f>IF(ISNUMBER(AVERAGEIFS(Observed!S$2:S$3250,Observed!$A$2:$A$3250,$A269,Observed!$C$2:$C$3250,$C269)),AVERAGEIFS(Observed!S$2:S$3250,Observed!$A$2:$A$3250,$A269,Observed!$C$2:$C$3250,$C269),"")</f>
        <v/>
      </c>
      <c r="T269" s="24" t="str">
        <f>IF(ISNUMBER(AVERAGEIFS(Observed!T$2:T$3250,Observed!$A$2:$A$3250,$A269,Observed!$C$2:$C$3250,$C269)),AVERAGEIFS(Observed!T$2:T$3250,Observed!$A$2:$A$3250,$A269,Observed!$C$2:$C$3250,$C269),"")</f>
        <v/>
      </c>
      <c r="U269" s="24" t="str">
        <f>IF(ISNUMBER(AVERAGEIFS(Observed!U$2:U$3250,Observed!$A$2:$A$3250,$A269,Observed!$C$2:$C$3250,$C269)),AVERAGEIFS(Observed!U$2:U$3250,Observed!$A$2:$A$3250,$A269,Observed!$C$2:$C$3250,$C269),"")</f>
        <v/>
      </c>
      <c r="V269" s="23" t="str">
        <f>IF(ISNUMBER(AVERAGEIFS(Observed!V$2:V$3250,Observed!$A$2:$A$3250,$A269,Observed!$C$2:$C$3250,$C269)),AVERAGEIFS(Observed!V$2:V$3250,Observed!$A$2:$A$3250,$A269,Observed!$C$2:$C$3250,$C269),"")</f>
        <v/>
      </c>
      <c r="W269" s="25" t="str">
        <f>IF(ISNUMBER(AVERAGEIFS(Observed!W$2:W$3250,Observed!$A$2:$A$3250,$A269,Observed!$C$2:$C$3250,$C269)),AVERAGEIFS(Observed!W$2:W$3250,Observed!$A$2:$A$3250,$A269,Observed!$C$2:$C$3250,$C269),"")</f>
        <v/>
      </c>
      <c r="X269" s="25" t="str">
        <f>IF(ISNUMBER(AVERAGEIFS(Observed!X$2:X$3250,Observed!$A$2:$A$3250,$A269,Observed!$C$2:$C$3250,$C269)),AVERAGEIFS(Observed!X$2:X$3250,Observed!$A$2:$A$3250,$A269,Observed!$C$2:$C$3250,$C269),"")</f>
        <v/>
      </c>
      <c r="Y269" s="23" t="str">
        <f>IF(ISNUMBER(AVERAGEIFS(Observed!Y$2:Y$3250,Observed!$A$2:$A$3250,$A269,Observed!$C$2:$C$3250,$C269)),AVERAGEIFS(Observed!Y$2:Y$3250,Observed!$A$2:$A$3250,$A269,Observed!$C$2:$C$3250,$C269),"")</f>
        <v/>
      </c>
      <c r="Z269" s="23" t="str">
        <f>IF(ISNUMBER(AVERAGEIFS(Observed!Z$2:Z$3250,Observed!$A$2:$A$3250,$A269,Observed!$C$2:$C$3250,$C269)),AVERAGEIFS(Observed!Z$2:Z$3250,Observed!$A$2:$A$3250,$A269,Observed!$C$2:$C$3250,$C269),"")</f>
        <v/>
      </c>
      <c r="AA269" s="23" t="str">
        <f>IF(ISNUMBER(AVERAGEIFS(Observed!AA$2:AA$3250,Observed!$A$2:$A$3250,$A269,Observed!$C$2:$C$3250,$C269)),AVERAGEIFS(Observed!AA$2:AA$3250,Observed!$A$2:$A$3250,$A269,Observed!$C$2:$C$3250,$C269),"")</f>
        <v/>
      </c>
      <c r="AB269" s="23" t="str">
        <f>IF(ISNUMBER(AVERAGEIFS(Observed!AB$2:AB$3250,Observed!$A$2:$A$3250,$A269,Observed!$C$2:$C$3250,$C269)),AVERAGEIFS(Observed!AB$2:AB$3250,Observed!$A$2:$A$3250,$A269,Observed!$C$2:$C$3250,$C269),"")</f>
        <v/>
      </c>
      <c r="AC269" s="23" t="str">
        <f>IF(ISNUMBER(AVERAGEIFS(Observed!AC$2:AC$3250,Observed!$A$2:$A$3250,$A269,Observed!$C$2:$C$3250,$C269)),AVERAGEIFS(Observed!AC$2:AC$3250,Observed!$A$2:$A$3250,$A269,Observed!$C$2:$C$3250,$C269),"")</f>
        <v/>
      </c>
      <c r="AD269" s="23" t="str">
        <f>IF(ISNUMBER(AVERAGEIFS(Observed!AD$2:AD$3250,Observed!$A$2:$A$3250,$A269,Observed!$C$2:$C$3250,$C269)),AVERAGEIFS(Observed!AD$2:AD$3250,Observed!$A$2:$A$3250,$A269,Observed!$C$2:$C$3250,$C269),"")</f>
        <v/>
      </c>
      <c r="AE269" s="23" t="str">
        <f>IF(ISNUMBER(AVERAGEIFS(Observed!AE$2:AE$3250,Observed!$A$2:$A$3250,$A269,Observed!$C$2:$C$3250,$C269)),AVERAGEIFS(Observed!AE$2:AE$3250,Observed!$A$2:$A$3250,$A269,Observed!$C$2:$C$3250,$C269),"")</f>
        <v/>
      </c>
      <c r="AF269" s="23" t="str">
        <f>IF(ISNUMBER(AVERAGEIFS(Observed!AF$2:AF$3250,Observed!$A$2:$A$3250,$A269,Observed!$C$2:$C$3250,$C269)),AVERAGEIFS(Observed!AF$2:AF$3250,Observed!$A$2:$A$3250,$A269,Observed!$C$2:$C$3250,$C269),"")</f>
        <v/>
      </c>
      <c r="AG269" s="23" t="str">
        <f>IF(ISNUMBER(AVERAGEIFS(Observed!AG$2:AG$3250,Observed!$A$2:$A$3250,$A269,Observed!$C$2:$C$3250,$C269)),AVERAGEIFS(Observed!AG$2:AG$3250,Observed!$A$2:$A$3250,$A269,Observed!$C$2:$C$3250,$C269),"")</f>
        <v/>
      </c>
      <c r="AH269" s="24" t="str">
        <f>IF(ISNUMBER(AVERAGEIFS(Observed!AH$2:AH$3250,Observed!$A$2:$A$3250,$A269,Observed!$C$2:$C$3250,$C269)),AVERAGEIFS(Observed!AH$2:AH$3250,Observed!$A$2:$A$3250,$A269,Observed!$C$2:$C$3250,$C269),"")</f>
        <v/>
      </c>
      <c r="AI269" s="24" t="str">
        <f>IF(ISNUMBER(AVERAGEIFS(Observed!AI$2:AI$3250,Observed!$A$2:$A$3250,$A269,Observed!$C$2:$C$3250,$C269)),AVERAGEIFS(Observed!AI$2:AI$3250,Observed!$A$2:$A$3250,$A269,Observed!$C$2:$C$3250,$C269),"")</f>
        <v/>
      </c>
      <c r="AJ269" s="24" t="str">
        <f>IF(ISNUMBER(AVERAGEIFS(Observed!AJ$2:AJ$3250,Observed!$A$2:$A$3250,$A269,Observed!$C$2:$C$3250,$C269)),AVERAGEIFS(Observed!AJ$2:AJ$3250,Observed!$A$2:$A$3250,$A269,Observed!$C$2:$C$3250,$C269),"")</f>
        <v/>
      </c>
      <c r="AK269" s="23" t="str">
        <f>IF(ISNUMBER(AVERAGEIFS(Observed!AK$2:AK$3250,Observed!$A$2:$A$3250,$A269,Observed!$C$2:$C$3250,$C269)),AVERAGEIFS(Observed!AK$2:AK$3250,Observed!$A$2:$A$3250,$A269,Observed!$C$2:$C$3250,$C269),"")</f>
        <v/>
      </c>
      <c r="AL269" s="24" t="str">
        <f>IF(ISNUMBER(AVERAGEIFS(Observed!AL$2:AL$3250,Observed!$A$2:$A$3250,$A269,Observed!$C$2:$C$3250,$C269)),AVERAGEIFS(Observed!AL$2:AL$3250,Observed!$A$2:$A$3250,$A269,Observed!$C$2:$C$3250,$C269),"")</f>
        <v/>
      </c>
      <c r="AM269" s="24" t="str">
        <f>IF(ISNUMBER(AVERAGEIFS(Observed!AM$2:AM$3250,Observed!$A$2:$A$3250,$A269,Observed!$C$2:$C$3250,$C269)),AVERAGEIFS(Observed!AM$2:AM$3250,Observed!$A$2:$A$3250,$A269,Observed!$C$2:$C$3250,$C269),"")</f>
        <v/>
      </c>
      <c r="AN269" s="24" t="str">
        <f>IF(ISNUMBER(AVERAGEIFS(Observed!AN$2:AN$3250,Observed!$A$2:$A$3250,$A269,Observed!$C$2:$C$3250,$C269)),AVERAGEIFS(Observed!AN$2:AN$3250,Observed!$A$2:$A$3250,$A269,Observed!$C$2:$C$3250,$C269),"")</f>
        <v/>
      </c>
      <c r="AO269" s="24" t="str">
        <f>IF(ISNUMBER(AVERAGEIFS(Observed!AO$2:AO$3250,Observed!$A$2:$A$3250,$A269,Observed!$C$2:$C$3250,$C269)),AVERAGEIFS(Observed!AO$2:AO$3250,Observed!$A$2:$A$3250,$A269,Observed!$C$2:$C$3250,$C269),"")</f>
        <v/>
      </c>
      <c r="AP269" s="24" t="str">
        <f>IF(ISNUMBER(AVERAGEIFS(Observed!AP$2:AP$3250,Observed!$A$2:$A$3250,$A269,Observed!$C$2:$C$3250,$C269)),AVERAGEIFS(Observed!AP$2:AP$3250,Observed!$A$2:$A$3250,$A269,Observed!$C$2:$C$3250,$C269),"")</f>
        <v/>
      </c>
      <c r="AQ269" s="24" t="str">
        <f>IF(ISNUMBER(AVERAGEIFS(Observed!AQ$2:AQ$3250,Observed!$A$2:$A$3250,$A269,Observed!$C$2:$C$3250,$C269)),AVERAGEIFS(Observed!AQ$2:AQ$3250,Observed!$A$2:$A$3250,$A269,Observed!$C$2:$C$3250,$C269),"")</f>
        <v/>
      </c>
      <c r="AR269" s="24" t="str">
        <f>IF(ISNUMBER(AVERAGEIFS(Observed!AR$2:AR$3250,Observed!$A$2:$A$3250,$A269,Observed!$C$2:$C$3250,$C269)),AVERAGEIFS(Observed!AR$2:AR$3250,Observed!$A$2:$A$3250,$A269,Observed!$C$2:$C$3250,$C269),"")</f>
        <v/>
      </c>
      <c r="AS269" s="23" t="str">
        <f>IF(ISNUMBER(AVERAGEIFS(Observed!AS$2:AS$3250,Observed!$A$2:$A$3250,$A269,Observed!$C$2:$C$3250,$C269)),AVERAGEIFS(Observed!AS$2:AS$3250,Observed!$A$2:$A$3250,$A269,Observed!$C$2:$C$3250,$C269),"")</f>
        <v/>
      </c>
      <c r="AT269" s="24" t="str">
        <f>IF(ISNUMBER(AVERAGEIFS(Observed!AT$2:AT$3250,Observed!$A$2:$A$3250,$A269,Observed!$C$2:$C$3250,$C269)),AVERAGEIFS(Observed!AT$2:AT$3250,Observed!$A$2:$A$3250,$A269,Observed!$C$2:$C$3250,$C269),"")</f>
        <v/>
      </c>
      <c r="AU269" s="23" t="str">
        <f>IF(ISNUMBER(AVERAGEIFS(Observed!AU$2:AU$3250,Observed!$A$2:$A$3250,$A269,Observed!$C$2:$C$3250,$C269)),AVERAGEIFS(Observed!AU$2:AU$3250,Observed!$A$2:$A$3250,$A269,Observed!$C$2:$C$3250,$C269),"")</f>
        <v/>
      </c>
      <c r="AV269" s="23" t="str">
        <f>IF(ISNUMBER(AVERAGEIFS(Observed!AV$2:AV$3250,Observed!$A$2:$A$3250,$A269,Observed!$C$2:$C$3250,$C269)),AVERAGEIFS(Observed!AV$2:AV$3250,Observed!$A$2:$A$3250,$A269,Observed!$C$2:$C$3250,$C269),"")</f>
        <v/>
      </c>
      <c r="AW269" s="2">
        <f>COUNTIFS(Observed!$A$2:$A$3250,$A269,Observed!$C$2:$C$3250,$C269)</f>
        <v>3</v>
      </c>
      <c r="AX269" s="2">
        <f t="shared" si="4"/>
        <v>1</v>
      </c>
    </row>
    <row r="270" spans="1:50" x14ac:dyDescent="0.25">
      <c r="A270" s="4" t="s">
        <v>121</v>
      </c>
      <c r="B270" t="s">
        <v>24</v>
      </c>
      <c r="C270" s="3">
        <v>42403</v>
      </c>
      <c r="D270">
        <v>1</v>
      </c>
      <c r="E270">
        <v>350</v>
      </c>
      <c r="J270" s="2" t="s">
        <v>45</v>
      </c>
      <c r="K270" s="2" t="s">
        <v>22</v>
      </c>
      <c r="L270">
        <v>11</v>
      </c>
      <c r="M270" s="2" t="s">
        <v>116</v>
      </c>
      <c r="N270" s="22">
        <f>IF(ISNUMBER(AVERAGEIFS(Observed!N$2:N$3250,Observed!$A$2:$A$3250,$A270,Observed!$C$2:$C$3250,$C270)),AVERAGEIFS(Observed!N$2:N$3250,Observed!$A$2:$A$3250,$A270,Observed!$C$2:$C$3250,$C270),"")</f>
        <v>4154</v>
      </c>
      <c r="O270" s="23">
        <f>IF(ISNUMBER(AVERAGEIFS(Observed!O$2:O$3250,Observed!$A$2:$A$3250,$A270,Observed!$C$2:$C$3250,$C270)),AVERAGEIFS(Observed!O$2:O$3250,Observed!$A$2:$A$3250,$A270,Observed!$C$2:$C$3250,$C270),"")</f>
        <v>415.4</v>
      </c>
      <c r="P270" s="23" t="str">
        <f>IF(ISNUMBER(AVERAGEIFS(Observed!P$2:P$3250,Observed!$A$2:$A$3250,$A270,Observed!$C$2:$C$3250,$C270)),AVERAGEIFS(Observed!P$2:P$3250,Observed!$A$2:$A$3250,$A270,Observed!$C$2:$C$3250,$C270),"")</f>
        <v/>
      </c>
      <c r="Q270" s="23" t="str">
        <f>IF(ISNUMBER(AVERAGEIFS(Observed!Q$2:Q$3250,Observed!$A$2:$A$3250,$A270,Observed!$C$2:$C$3250,$C270)),AVERAGEIFS(Observed!Q$2:Q$3250,Observed!$A$2:$A$3250,$A270,Observed!$C$2:$C$3250,$C270),"")</f>
        <v/>
      </c>
      <c r="R270" s="23" t="str">
        <f>IF(ISNUMBER(AVERAGEIFS(Observed!R$2:R$3250,Observed!$A$2:$A$3250,$A270,Observed!$C$2:$C$3250,$C270)),AVERAGEIFS(Observed!R$2:R$3250,Observed!$A$2:$A$3250,$A270,Observed!$C$2:$C$3250,$C270),"")</f>
        <v/>
      </c>
      <c r="S270" s="24" t="str">
        <f>IF(ISNUMBER(AVERAGEIFS(Observed!S$2:S$3250,Observed!$A$2:$A$3250,$A270,Observed!$C$2:$C$3250,$C270)),AVERAGEIFS(Observed!S$2:S$3250,Observed!$A$2:$A$3250,$A270,Observed!$C$2:$C$3250,$C270),"")</f>
        <v/>
      </c>
      <c r="T270" s="24" t="str">
        <f>IF(ISNUMBER(AVERAGEIFS(Observed!T$2:T$3250,Observed!$A$2:$A$3250,$A270,Observed!$C$2:$C$3250,$C270)),AVERAGEIFS(Observed!T$2:T$3250,Observed!$A$2:$A$3250,$A270,Observed!$C$2:$C$3250,$C270),"")</f>
        <v/>
      </c>
      <c r="U270" s="24" t="str">
        <f>IF(ISNUMBER(AVERAGEIFS(Observed!U$2:U$3250,Observed!$A$2:$A$3250,$A270,Observed!$C$2:$C$3250,$C270)),AVERAGEIFS(Observed!U$2:U$3250,Observed!$A$2:$A$3250,$A270,Observed!$C$2:$C$3250,$C270),"")</f>
        <v/>
      </c>
      <c r="V270" s="23" t="str">
        <f>IF(ISNUMBER(AVERAGEIFS(Observed!V$2:V$3250,Observed!$A$2:$A$3250,$A270,Observed!$C$2:$C$3250,$C270)),AVERAGEIFS(Observed!V$2:V$3250,Observed!$A$2:$A$3250,$A270,Observed!$C$2:$C$3250,$C270),"")</f>
        <v/>
      </c>
      <c r="W270" s="25" t="str">
        <f>IF(ISNUMBER(AVERAGEIFS(Observed!W$2:W$3250,Observed!$A$2:$A$3250,$A270,Observed!$C$2:$C$3250,$C270)),AVERAGEIFS(Observed!W$2:W$3250,Observed!$A$2:$A$3250,$A270,Observed!$C$2:$C$3250,$C270),"")</f>
        <v/>
      </c>
      <c r="X270" s="25" t="str">
        <f>IF(ISNUMBER(AVERAGEIFS(Observed!X$2:X$3250,Observed!$A$2:$A$3250,$A270,Observed!$C$2:$C$3250,$C270)),AVERAGEIFS(Observed!X$2:X$3250,Observed!$A$2:$A$3250,$A270,Observed!$C$2:$C$3250,$C270),"")</f>
        <v/>
      </c>
      <c r="Y270" s="23" t="str">
        <f>IF(ISNUMBER(AVERAGEIFS(Observed!Y$2:Y$3250,Observed!$A$2:$A$3250,$A270,Observed!$C$2:$C$3250,$C270)),AVERAGEIFS(Observed!Y$2:Y$3250,Observed!$A$2:$A$3250,$A270,Observed!$C$2:$C$3250,$C270),"")</f>
        <v/>
      </c>
      <c r="Z270" s="23" t="str">
        <f>IF(ISNUMBER(AVERAGEIFS(Observed!Z$2:Z$3250,Observed!$A$2:$A$3250,$A270,Observed!$C$2:$C$3250,$C270)),AVERAGEIFS(Observed!Z$2:Z$3250,Observed!$A$2:$A$3250,$A270,Observed!$C$2:$C$3250,$C270),"")</f>
        <v/>
      </c>
      <c r="AA270" s="23" t="str">
        <f>IF(ISNUMBER(AVERAGEIFS(Observed!AA$2:AA$3250,Observed!$A$2:$A$3250,$A270,Observed!$C$2:$C$3250,$C270)),AVERAGEIFS(Observed!AA$2:AA$3250,Observed!$A$2:$A$3250,$A270,Observed!$C$2:$C$3250,$C270),"")</f>
        <v/>
      </c>
      <c r="AB270" s="23" t="str">
        <f>IF(ISNUMBER(AVERAGEIFS(Observed!AB$2:AB$3250,Observed!$A$2:$A$3250,$A270,Observed!$C$2:$C$3250,$C270)),AVERAGEIFS(Observed!AB$2:AB$3250,Observed!$A$2:$A$3250,$A270,Observed!$C$2:$C$3250,$C270),"")</f>
        <v/>
      </c>
      <c r="AC270" s="23" t="str">
        <f>IF(ISNUMBER(AVERAGEIFS(Observed!AC$2:AC$3250,Observed!$A$2:$A$3250,$A270,Observed!$C$2:$C$3250,$C270)),AVERAGEIFS(Observed!AC$2:AC$3250,Observed!$A$2:$A$3250,$A270,Observed!$C$2:$C$3250,$C270),"")</f>
        <v/>
      </c>
      <c r="AD270" s="23" t="str">
        <f>IF(ISNUMBER(AVERAGEIFS(Observed!AD$2:AD$3250,Observed!$A$2:$A$3250,$A270,Observed!$C$2:$C$3250,$C270)),AVERAGEIFS(Observed!AD$2:AD$3250,Observed!$A$2:$A$3250,$A270,Observed!$C$2:$C$3250,$C270),"")</f>
        <v/>
      </c>
      <c r="AE270" s="23" t="str">
        <f>IF(ISNUMBER(AVERAGEIFS(Observed!AE$2:AE$3250,Observed!$A$2:$A$3250,$A270,Observed!$C$2:$C$3250,$C270)),AVERAGEIFS(Observed!AE$2:AE$3250,Observed!$A$2:$A$3250,$A270,Observed!$C$2:$C$3250,$C270),"")</f>
        <v/>
      </c>
      <c r="AF270" s="23" t="str">
        <f>IF(ISNUMBER(AVERAGEIFS(Observed!AF$2:AF$3250,Observed!$A$2:$A$3250,$A270,Observed!$C$2:$C$3250,$C270)),AVERAGEIFS(Observed!AF$2:AF$3250,Observed!$A$2:$A$3250,$A270,Observed!$C$2:$C$3250,$C270),"")</f>
        <v/>
      </c>
      <c r="AG270" s="23" t="str">
        <f>IF(ISNUMBER(AVERAGEIFS(Observed!AG$2:AG$3250,Observed!$A$2:$A$3250,$A270,Observed!$C$2:$C$3250,$C270)),AVERAGEIFS(Observed!AG$2:AG$3250,Observed!$A$2:$A$3250,$A270,Observed!$C$2:$C$3250,$C270),"")</f>
        <v/>
      </c>
      <c r="AH270" s="24" t="str">
        <f>IF(ISNUMBER(AVERAGEIFS(Observed!AH$2:AH$3250,Observed!$A$2:$A$3250,$A270,Observed!$C$2:$C$3250,$C270)),AVERAGEIFS(Observed!AH$2:AH$3250,Observed!$A$2:$A$3250,$A270,Observed!$C$2:$C$3250,$C270),"")</f>
        <v/>
      </c>
      <c r="AI270" s="24" t="str">
        <f>IF(ISNUMBER(AVERAGEIFS(Observed!AI$2:AI$3250,Observed!$A$2:$A$3250,$A270,Observed!$C$2:$C$3250,$C270)),AVERAGEIFS(Observed!AI$2:AI$3250,Observed!$A$2:$A$3250,$A270,Observed!$C$2:$C$3250,$C270),"")</f>
        <v/>
      </c>
      <c r="AJ270" s="24" t="str">
        <f>IF(ISNUMBER(AVERAGEIFS(Observed!AJ$2:AJ$3250,Observed!$A$2:$A$3250,$A270,Observed!$C$2:$C$3250,$C270)),AVERAGEIFS(Observed!AJ$2:AJ$3250,Observed!$A$2:$A$3250,$A270,Observed!$C$2:$C$3250,$C270),"")</f>
        <v/>
      </c>
      <c r="AK270" s="23" t="str">
        <f>IF(ISNUMBER(AVERAGEIFS(Observed!AK$2:AK$3250,Observed!$A$2:$A$3250,$A270,Observed!$C$2:$C$3250,$C270)),AVERAGEIFS(Observed!AK$2:AK$3250,Observed!$A$2:$A$3250,$A270,Observed!$C$2:$C$3250,$C270),"")</f>
        <v/>
      </c>
      <c r="AL270" s="24" t="str">
        <f>IF(ISNUMBER(AVERAGEIFS(Observed!AL$2:AL$3250,Observed!$A$2:$A$3250,$A270,Observed!$C$2:$C$3250,$C270)),AVERAGEIFS(Observed!AL$2:AL$3250,Observed!$A$2:$A$3250,$A270,Observed!$C$2:$C$3250,$C270),"")</f>
        <v/>
      </c>
      <c r="AM270" s="24" t="str">
        <f>IF(ISNUMBER(AVERAGEIFS(Observed!AM$2:AM$3250,Observed!$A$2:$A$3250,$A270,Observed!$C$2:$C$3250,$C270)),AVERAGEIFS(Observed!AM$2:AM$3250,Observed!$A$2:$A$3250,$A270,Observed!$C$2:$C$3250,$C270),"")</f>
        <v/>
      </c>
      <c r="AN270" s="24" t="str">
        <f>IF(ISNUMBER(AVERAGEIFS(Observed!AN$2:AN$3250,Observed!$A$2:$A$3250,$A270,Observed!$C$2:$C$3250,$C270)),AVERAGEIFS(Observed!AN$2:AN$3250,Observed!$A$2:$A$3250,$A270,Observed!$C$2:$C$3250,$C270),"")</f>
        <v/>
      </c>
      <c r="AO270" s="24" t="str">
        <f>IF(ISNUMBER(AVERAGEIFS(Observed!AO$2:AO$3250,Observed!$A$2:$A$3250,$A270,Observed!$C$2:$C$3250,$C270)),AVERAGEIFS(Observed!AO$2:AO$3250,Observed!$A$2:$A$3250,$A270,Observed!$C$2:$C$3250,$C270),"")</f>
        <v/>
      </c>
      <c r="AP270" s="24" t="str">
        <f>IF(ISNUMBER(AVERAGEIFS(Observed!AP$2:AP$3250,Observed!$A$2:$A$3250,$A270,Observed!$C$2:$C$3250,$C270)),AVERAGEIFS(Observed!AP$2:AP$3250,Observed!$A$2:$A$3250,$A270,Observed!$C$2:$C$3250,$C270),"")</f>
        <v/>
      </c>
      <c r="AQ270" s="24" t="str">
        <f>IF(ISNUMBER(AVERAGEIFS(Observed!AQ$2:AQ$3250,Observed!$A$2:$A$3250,$A270,Observed!$C$2:$C$3250,$C270)),AVERAGEIFS(Observed!AQ$2:AQ$3250,Observed!$A$2:$A$3250,$A270,Observed!$C$2:$C$3250,$C270),"")</f>
        <v/>
      </c>
      <c r="AR270" s="24" t="str">
        <f>IF(ISNUMBER(AVERAGEIFS(Observed!AR$2:AR$3250,Observed!$A$2:$A$3250,$A270,Observed!$C$2:$C$3250,$C270)),AVERAGEIFS(Observed!AR$2:AR$3250,Observed!$A$2:$A$3250,$A270,Observed!$C$2:$C$3250,$C270),"")</f>
        <v/>
      </c>
      <c r="AS270" s="23" t="str">
        <f>IF(ISNUMBER(AVERAGEIFS(Observed!AS$2:AS$3250,Observed!$A$2:$A$3250,$A270,Observed!$C$2:$C$3250,$C270)),AVERAGEIFS(Observed!AS$2:AS$3250,Observed!$A$2:$A$3250,$A270,Observed!$C$2:$C$3250,$C270),"")</f>
        <v/>
      </c>
      <c r="AT270" s="24" t="str">
        <f>IF(ISNUMBER(AVERAGEIFS(Observed!AT$2:AT$3250,Observed!$A$2:$A$3250,$A270,Observed!$C$2:$C$3250,$C270)),AVERAGEIFS(Observed!AT$2:AT$3250,Observed!$A$2:$A$3250,$A270,Observed!$C$2:$C$3250,$C270),"")</f>
        <v/>
      </c>
      <c r="AU270" s="23" t="str">
        <f>IF(ISNUMBER(AVERAGEIFS(Observed!AU$2:AU$3250,Observed!$A$2:$A$3250,$A270,Observed!$C$2:$C$3250,$C270)),AVERAGEIFS(Observed!AU$2:AU$3250,Observed!$A$2:$A$3250,$A270,Observed!$C$2:$C$3250,$C270),"")</f>
        <v/>
      </c>
      <c r="AV270" s="23" t="str">
        <f>IF(ISNUMBER(AVERAGEIFS(Observed!AV$2:AV$3250,Observed!$A$2:$A$3250,$A270,Observed!$C$2:$C$3250,$C270)),AVERAGEIFS(Observed!AV$2:AV$3250,Observed!$A$2:$A$3250,$A270,Observed!$C$2:$C$3250,$C270),"")</f>
        <v/>
      </c>
      <c r="AW270" s="2">
        <f>COUNTIFS(Observed!$A$2:$A$3250,$A270,Observed!$C$2:$C$3250,$C270)</f>
        <v>3</v>
      </c>
      <c r="AX270" s="2">
        <f t="shared" si="4"/>
        <v>1</v>
      </c>
    </row>
    <row r="271" spans="1:50" x14ac:dyDescent="0.25">
      <c r="A271" s="4" t="s">
        <v>122</v>
      </c>
      <c r="B271" t="s">
        <v>24</v>
      </c>
      <c r="C271" s="3">
        <v>42403</v>
      </c>
      <c r="D271">
        <v>1</v>
      </c>
      <c r="E271">
        <v>500</v>
      </c>
      <c r="J271" s="2" t="s">
        <v>45</v>
      </c>
      <c r="K271" s="2" t="s">
        <v>22</v>
      </c>
      <c r="L271">
        <v>11</v>
      </c>
      <c r="M271" s="2" t="s">
        <v>116</v>
      </c>
      <c r="N271" s="22">
        <f>IF(ISNUMBER(AVERAGEIFS(Observed!N$2:N$3250,Observed!$A$2:$A$3250,$A271,Observed!$C$2:$C$3250,$C271)),AVERAGEIFS(Observed!N$2:N$3250,Observed!$A$2:$A$3250,$A271,Observed!$C$2:$C$3250,$C271),"")</f>
        <v>4560</v>
      </c>
      <c r="O271" s="23">
        <f>IF(ISNUMBER(AVERAGEIFS(Observed!O$2:O$3250,Observed!$A$2:$A$3250,$A271,Observed!$C$2:$C$3250,$C271)),AVERAGEIFS(Observed!O$2:O$3250,Observed!$A$2:$A$3250,$A271,Observed!$C$2:$C$3250,$C271),"")</f>
        <v>456</v>
      </c>
      <c r="P271" s="23" t="str">
        <f>IF(ISNUMBER(AVERAGEIFS(Observed!P$2:P$3250,Observed!$A$2:$A$3250,$A271,Observed!$C$2:$C$3250,$C271)),AVERAGEIFS(Observed!P$2:P$3250,Observed!$A$2:$A$3250,$A271,Observed!$C$2:$C$3250,$C271),"")</f>
        <v/>
      </c>
      <c r="Q271" s="23" t="str">
        <f>IF(ISNUMBER(AVERAGEIFS(Observed!Q$2:Q$3250,Observed!$A$2:$A$3250,$A271,Observed!$C$2:$C$3250,$C271)),AVERAGEIFS(Observed!Q$2:Q$3250,Observed!$A$2:$A$3250,$A271,Observed!$C$2:$C$3250,$C271),"")</f>
        <v/>
      </c>
      <c r="R271" s="23" t="str">
        <f>IF(ISNUMBER(AVERAGEIFS(Observed!R$2:R$3250,Observed!$A$2:$A$3250,$A271,Observed!$C$2:$C$3250,$C271)),AVERAGEIFS(Observed!R$2:R$3250,Observed!$A$2:$A$3250,$A271,Observed!$C$2:$C$3250,$C271),"")</f>
        <v/>
      </c>
      <c r="S271" s="24" t="str">
        <f>IF(ISNUMBER(AVERAGEIFS(Observed!S$2:S$3250,Observed!$A$2:$A$3250,$A271,Observed!$C$2:$C$3250,$C271)),AVERAGEIFS(Observed!S$2:S$3250,Observed!$A$2:$A$3250,$A271,Observed!$C$2:$C$3250,$C271),"")</f>
        <v/>
      </c>
      <c r="T271" s="24" t="str">
        <f>IF(ISNUMBER(AVERAGEIFS(Observed!T$2:T$3250,Observed!$A$2:$A$3250,$A271,Observed!$C$2:$C$3250,$C271)),AVERAGEIFS(Observed!T$2:T$3250,Observed!$A$2:$A$3250,$A271,Observed!$C$2:$C$3250,$C271),"")</f>
        <v/>
      </c>
      <c r="U271" s="24" t="str">
        <f>IF(ISNUMBER(AVERAGEIFS(Observed!U$2:U$3250,Observed!$A$2:$A$3250,$A271,Observed!$C$2:$C$3250,$C271)),AVERAGEIFS(Observed!U$2:U$3250,Observed!$A$2:$A$3250,$A271,Observed!$C$2:$C$3250,$C271),"")</f>
        <v/>
      </c>
      <c r="V271" s="23" t="str">
        <f>IF(ISNUMBER(AVERAGEIFS(Observed!V$2:V$3250,Observed!$A$2:$A$3250,$A271,Observed!$C$2:$C$3250,$C271)),AVERAGEIFS(Observed!V$2:V$3250,Observed!$A$2:$A$3250,$A271,Observed!$C$2:$C$3250,$C271),"")</f>
        <v/>
      </c>
      <c r="W271" s="25" t="str">
        <f>IF(ISNUMBER(AVERAGEIFS(Observed!W$2:W$3250,Observed!$A$2:$A$3250,$A271,Observed!$C$2:$C$3250,$C271)),AVERAGEIFS(Observed!W$2:W$3250,Observed!$A$2:$A$3250,$A271,Observed!$C$2:$C$3250,$C271),"")</f>
        <v/>
      </c>
      <c r="X271" s="25" t="str">
        <f>IF(ISNUMBER(AVERAGEIFS(Observed!X$2:X$3250,Observed!$A$2:$A$3250,$A271,Observed!$C$2:$C$3250,$C271)),AVERAGEIFS(Observed!X$2:X$3250,Observed!$A$2:$A$3250,$A271,Observed!$C$2:$C$3250,$C271),"")</f>
        <v/>
      </c>
      <c r="Y271" s="23" t="str">
        <f>IF(ISNUMBER(AVERAGEIFS(Observed!Y$2:Y$3250,Observed!$A$2:$A$3250,$A271,Observed!$C$2:$C$3250,$C271)),AVERAGEIFS(Observed!Y$2:Y$3250,Observed!$A$2:$A$3250,$A271,Observed!$C$2:$C$3250,$C271),"")</f>
        <v/>
      </c>
      <c r="Z271" s="23" t="str">
        <f>IF(ISNUMBER(AVERAGEIFS(Observed!Z$2:Z$3250,Observed!$A$2:$A$3250,$A271,Observed!$C$2:$C$3250,$C271)),AVERAGEIFS(Observed!Z$2:Z$3250,Observed!$A$2:$A$3250,$A271,Observed!$C$2:$C$3250,$C271),"")</f>
        <v/>
      </c>
      <c r="AA271" s="23" t="str">
        <f>IF(ISNUMBER(AVERAGEIFS(Observed!AA$2:AA$3250,Observed!$A$2:$A$3250,$A271,Observed!$C$2:$C$3250,$C271)),AVERAGEIFS(Observed!AA$2:AA$3250,Observed!$A$2:$A$3250,$A271,Observed!$C$2:$C$3250,$C271),"")</f>
        <v/>
      </c>
      <c r="AB271" s="23" t="str">
        <f>IF(ISNUMBER(AVERAGEIFS(Observed!AB$2:AB$3250,Observed!$A$2:$A$3250,$A271,Observed!$C$2:$C$3250,$C271)),AVERAGEIFS(Observed!AB$2:AB$3250,Observed!$A$2:$A$3250,$A271,Observed!$C$2:$C$3250,$C271),"")</f>
        <v/>
      </c>
      <c r="AC271" s="23" t="str">
        <f>IF(ISNUMBER(AVERAGEIFS(Observed!AC$2:AC$3250,Observed!$A$2:$A$3250,$A271,Observed!$C$2:$C$3250,$C271)),AVERAGEIFS(Observed!AC$2:AC$3250,Observed!$A$2:$A$3250,$A271,Observed!$C$2:$C$3250,$C271),"")</f>
        <v/>
      </c>
      <c r="AD271" s="23" t="str">
        <f>IF(ISNUMBER(AVERAGEIFS(Observed!AD$2:AD$3250,Observed!$A$2:$A$3250,$A271,Observed!$C$2:$C$3250,$C271)),AVERAGEIFS(Observed!AD$2:AD$3250,Observed!$A$2:$A$3250,$A271,Observed!$C$2:$C$3250,$C271),"")</f>
        <v/>
      </c>
      <c r="AE271" s="23" t="str">
        <f>IF(ISNUMBER(AVERAGEIFS(Observed!AE$2:AE$3250,Observed!$A$2:$A$3250,$A271,Observed!$C$2:$C$3250,$C271)),AVERAGEIFS(Observed!AE$2:AE$3250,Observed!$A$2:$A$3250,$A271,Observed!$C$2:$C$3250,$C271),"")</f>
        <v/>
      </c>
      <c r="AF271" s="23" t="str">
        <f>IF(ISNUMBER(AVERAGEIFS(Observed!AF$2:AF$3250,Observed!$A$2:$A$3250,$A271,Observed!$C$2:$C$3250,$C271)),AVERAGEIFS(Observed!AF$2:AF$3250,Observed!$A$2:$A$3250,$A271,Observed!$C$2:$C$3250,$C271),"")</f>
        <v/>
      </c>
      <c r="AG271" s="23" t="str">
        <f>IF(ISNUMBER(AVERAGEIFS(Observed!AG$2:AG$3250,Observed!$A$2:$A$3250,$A271,Observed!$C$2:$C$3250,$C271)),AVERAGEIFS(Observed!AG$2:AG$3250,Observed!$A$2:$A$3250,$A271,Observed!$C$2:$C$3250,$C271),"")</f>
        <v/>
      </c>
      <c r="AH271" s="24" t="str">
        <f>IF(ISNUMBER(AVERAGEIFS(Observed!AH$2:AH$3250,Observed!$A$2:$A$3250,$A271,Observed!$C$2:$C$3250,$C271)),AVERAGEIFS(Observed!AH$2:AH$3250,Observed!$A$2:$A$3250,$A271,Observed!$C$2:$C$3250,$C271),"")</f>
        <v/>
      </c>
      <c r="AI271" s="24" t="str">
        <f>IF(ISNUMBER(AVERAGEIFS(Observed!AI$2:AI$3250,Observed!$A$2:$A$3250,$A271,Observed!$C$2:$C$3250,$C271)),AVERAGEIFS(Observed!AI$2:AI$3250,Observed!$A$2:$A$3250,$A271,Observed!$C$2:$C$3250,$C271),"")</f>
        <v/>
      </c>
      <c r="AJ271" s="24" t="str">
        <f>IF(ISNUMBER(AVERAGEIFS(Observed!AJ$2:AJ$3250,Observed!$A$2:$A$3250,$A271,Observed!$C$2:$C$3250,$C271)),AVERAGEIFS(Observed!AJ$2:AJ$3250,Observed!$A$2:$A$3250,$A271,Observed!$C$2:$C$3250,$C271),"")</f>
        <v/>
      </c>
      <c r="AK271" s="23" t="str">
        <f>IF(ISNUMBER(AVERAGEIFS(Observed!AK$2:AK$3250,Observed!$A$2:$A$3250,$A271,Observed!$C$2:$C$3250,$C271)),AVERAGEIFS(Observed!AK$2:AK$3250,Observed!$A$2:$A$3250,$A271,Observed!$C$2:$C$3250,$C271),"")</f>
        <v/>
      </c>
      <c r="AL271" s="24" t="str">
        <f>IF(ISNUMBER(AVERAGEIFS(Observed!AL$2:AL$3250,Observed!$A$2:$A$3250,$A271,Observed!$C$2:$C$3250,$C271)),AVERAGEIFS(Observed!AL$2:AL$3250,Observed!$A$2:$A$3250,$A271,Observed!$C$2:$C$3250,$C271),"")</f>
        <v/>
      </c>
      <c r="AM271" s="24" t="str">
        <f>IF(ISNUMBER(AVERAGEIFS(Observed!AM$2:AM$3250,Observed!$A$2:$A$3250,$A271,Observed!$C$2:$C$3250,$C271)),AVERAGEIFS(Observed!AM$2:AM$3250,Observed!$A$2:$A$3250,$A271,Observed!$C$2:$C$3250,$C271),"")</f>
        <v/>
      </c>
      <c r="AN271" s="24" t="str">
        <f>IF(ISNUMBER(AVERAGEIFS(Observed!AN$2:AN$3250,Observed!$A$2:$A$3250,$A271,Observed!$C$2:$C$3250,$C271)),AVERAGEIFS(Observed!AN$2:AN$3250,Observed!$A$2:$A$3250,$A271,Observed!$C$2:$C$3250,$C271),"")</f>
        <v/>
      </c>
      <c r="AO271" s="24" t="str">
        <f>IF(ISNUMBER(AVERAGEIFS(Observed!AO$2:AO$3250,Observed!$A$2:$A$3250,$A271,Observed!$C$2:$C$3250,$C271)),AVERAGEIFS(Observed!AO$2:AO$3250,Observed!$A$2:$A$3250,$A271,Observed!$C$2:$C$3250,$C271),"")</f>
        <v/>
      </c>
      <c r="AP271" s="24" t="str">
        <f>IF(ISNUMBER(AVERAGEIFS(Observed!AP$2:AP$3250,Observed!$A$2:$A$3250,$A271,Observed!$C$2:$C$3250,$C271)),AVERAGEIFS(Observed!AP$2:AP$3250,Observed!$A$2:$A$3250,$A271,Observed!$C$2:$C$3250,$C271),"")</f>
        <v/>
      </c>
      <c r="AQ271" s="24" t="str">
        <f>IF(ISNUMBER(AVERAGEIFS(Observed!AQ$2:AQ$3250,Observed!$A$2:$A$3250,$A271,Observed!$C$2:$C$3250,$C271)),AVERAGEIFS(Observed!AQ$2:AQ$3250,Observed!$A$2:$A$3250,$A271,Observed!$C$2:$C$3250,$C271),"")</f>
        <v/>
      </c>
      <c r="AR271" s="24" t="str">
        <f>IF(ISNUMBER(AVERAGEIFS(Observed!AR$2:AR$3250,Observed!$A$2:$A$3250,$A271,Observed!$C$2:$C$3250,$C271)),AVERAGEIFS(Observed!AR$2:AR$3250,Observed!$A$2:$A$3250,$A271,Observed!$C$2:$C$3250,$C271),"")</f>
        <v/>
      </c>
      <c r="AS271" s="23" t="str">
        <f>IF(ISNUMBER(AVERAGEIFS(Observed!AS$2:AS$3250,Observed!$A$2:$A$3250,$A271,Observed!$C$2:$C$3250,$C271)),AVERAGEIFS(Observed!AS$2:AS$3250,Observed!$A$2:$A$3250,$A271,Observed!$C$2:$C$3250,$C271),"")</f>
        <v/>
      </c>
      <c r="AT271" s="24" t="str">
        <f>IF(ISNUMBER(AVERAGEIFS(Observed!AT$2:AT$3250,Observed!$A$2:$A$3250,$A271,Observed!$C$2:$C$3250,$C271)),AVERAGEIFS(Observed!AT$2:AT$3250,Observed!$A$2:$A$3250,$A271,Observed!$C$2:$C$3250,$C271),"")</f>
        <v/>
      </c>
      <c r="AU271" s="23" t="str">
        <f>IF(ISNUMBER(AVERAGEIFS(Observed!AU$2:AU$3250,Observed!$A$2:$A$3250,$A271,Observed!$C$2:$C$3250,$C271)),AVERAGEIFS(Observed!AU$2:AU$3250,Observed!$A$2:$A$3250,$A271,Observed!$C$2:$C$3250,$C271),"")</f>
        <v/>
      </c>
      <c r="AV271" s="23" t="str">
        <f>IF(ISNUMBER(AVERAGEIFS(Observed!AV$2:AV$3250,Observed!$A$2:$A$3250,$A271,Observed!$C$2:$C$3250,$C271)),AVERAGEIFS(Observed!AV$2:AV$3250,Observed!$A$2:$A$3250,$A271,Observed!$C$2:$C$3250,$C271),"")</f>
        <v/>
      </c>
      <c r="AW271" s="2">
        <f>COUNTIFS(Observed!$A$2:$A$3250,$A271,Observed!$C$2:$C$3250,$C271)</f>
        <v>3</v>
      </c>
      <c r="AX271" s="2">
        <f t="shared" si="4"/>
        <v>1</v>
      </c>
    </row>
    <row r="272" spans="1:50" x14ac:dyDescent="0.25">
      <c r="A272" s="4" t="s">
        <v>117</v>
      </c>
      <c r="B272" t="s">
        <v>24</v>
      </c>
      <c r="C272" s="3">
        <v>42410</v>
      </c>
      <c r="D272">
        <v>1</v>
      </c>
      <c r="E272">
        <v>0</v>
      </c>
      <c r="J272" s="2" t="s">
        <v>45</v>
      </c>
      <c r="K272" s="2" t="s">
        <v>22</v>
      </c>
      <c r="L272">
        <v>11</v>
      </c>
      <c r="M272" s="2" t="s">
        <v>116</v>
      </c>
      <c r="N272" s="22" t="str">
        <f>IF(ISNUMBER(AVERAGEIFS(Observed!N$2:N$3250,Observed!$A$2:$A$3250,$A272,Observed!$C$2:$C$3250,$C272)),AVERAGEIFS(Observed!N$2:N$3250,Observed!$A$2:$A$3250,$A272,Observed!$C$2:$C$3250,$C272),"")</f>
        <v/>
      </c>
      <c r="O272" s="23" t="str">
        <f>IF(ISNUMBER(AVERAGEIFS(Observed!O$2:O$3250,Observed!$A$2:$A$3250,$A272,Observed!$C$2:$C$3250,$C272)),AVERAGEIFS(Observed!O$2:O$3250,Observed!$A$2:$A$3250,$A272,Observed!$C$2:$C$3250,$C272),"")</f>
        <v/>
      </c>
      <c r="P272" s="23" t="str">
        <f>IF(ISNUMBER(AVERAGEIFS(Observed!P$2:P$3250,Observed!$A$2:$A$3250,$A272,Observed!$C$2:$C$3250,$C272)),AVERAGEIFS(Observed!P$2:P$3250,Observed!$A$2:$A$3250,$A272,Observed!$C$2:$C$3250,$C272),"")</f>
        <v/>
      </c>
      <c r="Q272" s="23" t="str">
        <f>IF(ISNUMBER(AVERAGEIFS(Observed!Q$2:Q$3250,Observed!$A$2:$A$3250,$A272,Observed!$C$2:$C$3250,$C272)),AVERAGEIFS(Observed!Q$2:Q$3250,Observed!$A$2:$A$3250,$A272,Observed!$C$2:$C$3250,$C272),"")</f>
        <v/>
      </c>
      <c r="R272" s="23" t="str">
        <f>IF(ISNUMBER(AVERAGEIFS(Observed!R$2:R$3250,Observed!$A$2:$A$3250,$A272,Observed!$C$2:$C$3250,$C272)),AVERAGEIFS(Observed!R$2:R$3250,Observed!$A$2:$A$3250,$A272,Observed!$C$2:$C$3250,$C272),"")</f>
        <v/>
      </c>
      <c r="S272" s="24" t="str">
        <f>IF(ISNUMBER(AVERAGEIFS(Observed!S$2:S$3250,Observed!$A$2:$A$3250,$A272,Observed!$C$2:$C$3250,$C272)),AVERAGEIFS(Observed!S$2:S$3250,Observed!$A$2:$A$3250,$A272,Observed!$C$2:$C$3250,$C272),"")</f>
        <v/>
      </c>
      <c r="T272" s="24" t="str">
        <f>IF(ISNUMBER(AVERAGEIFS(Observed!T$2:T$3250,Observed!$A$2:$A$3250,$A272,Observed!$C$2:$C$3250,$C272)),AVERAGEIFS(Observed!T$2:T$3250,Observed!$A$2:$A$3250,$A272,Observed!$C$2:$C$3250,$C272),"")</f>
        <v/>
      </c>
      <c r="U272" s="24" t="str">
        <f>IF(ISNUMBER(AVERAGEIFS(Observed!U$2:U$3250,Observed!$A$2:$A$3250,$A272,Observed!$C$2:$C$3250,$C272)),AVERAGEIFS(Observed!U$2:U$3250,Observed!$A$2:$A$3250,$A272,Observed!$C$2:$C$3250,$C272),"")</f>
        <v/>
      </c>
      <c r="V272" s="23" t="str">
        <f>IF(ISNUMBER(AVERAGEIFS(Observed!V$2:V$3250,Observed!$A$2:$A$3250,$A272,Observed!$C$2:$C$3250,$C272)),AVERAGEIFS(Observed!V$2:V$3250,Observed!$A$2:$A$3250,$A272,Observed!$C$2:$C$3250,$C272),"")</f>
        <v/>
      </c>
      <c r="W272" s="25" t="str">
        <f>IF(ISNUMBER(AVERAGEIFS(Observed!W$2:W$3250,Observed!$A$2:$A$3250,$A272,Observed!$C$2:$C$3250,$C272)),AVERAGEIFS(Observed!W$2:W$3250,Observed!$A$2:$A$3250,$A272,Observed!$C$2:$C$3250,$C272),"")</f>
        <v/>
      </c>
      <c r="X272" s="25" t="str">
        <f>IF(ISNUMBER(AVERAGEIFS(Observed!X$2:X$3250,Observed!$A$2:$A$3250,$A272,Observed!$C$2:$C$3250,$C272)),AVERAGEIFS(Observed!X$2:X$3250,Observed!$A$2:$A$3250,$A272,Observed!$C$2:$C$3250,$C272),"")</f>
        <v/>
      </c>
      <c r="Y272" s="23" t="str">
        <f>IF(ISNUMBER(AVERAGEIFS(Observed!Y$2:Y$3250,Observed!$A$2:$A$3250,$A272,Observed!$C$2:$C$3250,$C272)),AVERAGEIFS(Observed!Y$2:Y$3250,Observed!$A$2:$A$3250,$A272,Observed!$C$2:$C$3250,$C272),"")</f>
        <v/>
      </c>
      <c r="Z272" s="23" t="str">
        <f>IF(ISNUMBER(AVERAGEIFS(Observed!Z$2:Z$3250,Observed!$A$2:$A$3250,$A272,Observed!$C$2:$C$3250,$C272)),AVERAGEIFS(Observed!Z$2:Z$3250,Observed!$A$2:$A$3250,$A272,Observed!$C$2:$C$3250,$C272),"")</f>
        <v/>
      </c>
      <c r="AA272" s="23" t="str">
        <f>IF(ISNUMBER(AVERAGEIFS(Observed!AA$2:AA$3250,Observed!$A$2:$A$3250,$A272,Observed!$C$2:$C$3250,$C272)),AVERAGEIFS(Observed!AA$2:AA$3250,Observed!$A$2:$A$3250,$A272,Observed!$C$2:$C$3250,$C272),"")</f>
        <v/>
      </c>
      <c r="AB272" s="23" t="str">
        <f>IF(ISNUMBER(AVERAGEIFS(Observed!AB$2:AB$3250,Observed!$A$2:$A$3250,$A272,Observed!$C$2:$C$3250,$C272)),AVERAGEIFS(Observed!AB$2:AB$3250,Observed!$A$2:$A$3250,$A272,Observed!$C$2:$C$3250,$C272),"")</f>
        <v/>
      </c>
      <c r="AC272" s="23" t="str">
        <f>IF(ISNUMBER(AVERAGEIFS(Observed!AC$2:AC$3250,Observed!$A$2:$A$3250,$A272,Observed!$C$2:$C$3250,$C272)),AVERAGEIFS(Observed!AC$2:AC$3250,Observed!$A$2:$A$3250,$A272,Observed!$C$2:$C$3250,$C272),"")</f>
        <v/>
      </c>
      <c r="AD272" s="23" t="str">
        <f>IF(ISNUMBER(AVERAGEIFS(Observed!AD$2:AD$3250,Observed!$A$2:$A$3250,$A272,Observed!$C$2:$C$3250,$C272)),AVERAGEIFS(Observed!AD$2:AD$3250,Observed!$A$2:$A$3250,$A272,Observed!$C$2:$C$3250,$C272),"")</f>
        <v/>
      </c>
      <c r="AE272" s="23" t="str">
        <f>IF(ISNUMBER(AVERAGEIFS(Observed!AE$2:AE$3250,Observed!$A$2:$A$3250,$A272,Observed!$C$2:$C$3250,$C272)),AVERAGEIFS(Observed!AE$2:AE$3250,Observed!$A$2:$A$3250,$A272,Observed!$C$2:$C$3250,$C272),"")</f>
        <v/>
      </c>
      <c r="AF272" s="23" t="str">
        <f>IF(ISNUMBER(AVERAGEIFS(Observed!AF$2:AF$3250,Observed!$A$2:$A$3250,$A272,Observed!$C$2:$C$3250,$C272)),AVERAGEIFS(Observed!AF$2:AF$3250,Observed!$A$2:$A$3250,$A272,Observed!$C$2:$C$3250,$C272),"")</f>
        <v/>
      </c>
      <c r="AG272" s="23" t="str">
        <f>IF(ISNUMBER(AVERAGEIFS(Observed!AG$2:AG$3250,Observed!$A$2:$A$3250,$A272,Observed!$C$2:$C$3250,$C272)),AVERAGEIFS(Observed!AG$2:AG$3250,Observed!$A$2:$A$3250,$A272,Observed!$C$2:$C$3250,$C272),"")</f>
        <v/>
      </c>
      <c r="AH272" s="24" t="str">
        <f>IF(ISNUMBER(AVERAGEIFS(Observed!AH$2:AH$3250,Observed!$A$2:$A$3250,$A272,Observed!$C$2:$C$3250,$C272)),AVERAGEIFS(Observed!AH$2:AH$3250,Observed!$A$2:$A$3250,$A272,Observed!$C$2:$C$3250,$C272),"")</f>
        <v/>
      </c>
      <c r="AI272" s="24" t="str">
        <f>IF(ISNUMBER(AVERAGEIFS(Observed!AI$2:AI$3250,Observed!$A$2:$A$3250,$A272,Observed!$C$2:$C$3250,$C272)),AVERAGEIFS(Observed!AI$2:AI$3250,Observed!$A$2:$A$3250,$A272,Observed!$C$2:$C$3250,$C272),"")</f>
        <v/>
      </c>
      <c r="AJ272" s="24" t="str">
        <f>IF(ISNUMBER(AVERAGEIFS(Observed!AJ$2:AJ$3250,Observed!$A$2:$A$3250,$A272,Observed!$C$2:$C$3250,$C272)),AVERAGEIFS(Observed!AJ$2:AJ$3250,Observed!$A$2:$A$3250,$A272,Observed!$C$2:$C$3250,$C272),"")</f>
        <v/>
      </c>
      <c r="AK272" s="23" t="str">
        <f>IF(ISNUMBER(AVERAGEIFS(Observed!AK$2:AK$3250,Observed!$A$2:$A$3250,$A272,Observed!$C$2:$C$3250,$C272)),AVERAGEIFS(Observed!AK$2:AK$3250,Observed!$A$2:$A$3250,$A272,Observed!$C$2:$C$3250,$C272),"")</f>
        <v/>
      </c>
      <c r="AL272" s="24" t="str">
        <f>IF(ISNUMBER(AVERAGEIFS(Observed!AL$2:AL$3250,Observed!$A$2:$A$3250,$A272,Observed!$C$2:$C$3250,$C272)),AVERAGEIFS(Observed!AL$2:AL$3250,Observed!$A$2:$A$3250,$A272,Observed!$C$2:$C$3250,$C272),"")</f>
        <v/>
      </c>
      <c r="AM272" s="24" t="str">
        <f>IF(ISNUMBER(AVERAGEIFS(Observed!AM$2:AM$3250,Observed!$A$2:$A$3250,$A272,Observed!$C$2:$C$3250,$C272)),AVERAGEIFS(Observed!AM$2:AM$3250,Observed!$A$2:$A$3250,$A272,Observed!$C$2:$C$3250,$C272),"")</f>
        <v/>
      </c>
      <c r="AN272" s="24" t="str">
        <f>IF(ISNUMBER(AVERAGEIFS(Observed!AN$2:AN$3250,Observed!$A$2:$A$3250,$A272,Observed!$C$2:$C$3250,$C272)),AVERAGEIFS(Observed!AN$2:AN$3250,Observed!$A$2:$A$3250,$A272,Observed!$C$2:$C$3250,$C272),"")</f>
        <v/>
      </c>
      <c r="AO272" s="24" t="str">
        <f>IF(ISNUMBER(AVERAGEIFS(Observed!AO$2:AO$3250,Observed!$A$2:$A$3250,$A272,Observed!$C$2:$C$3250,$C272)),AVERAGEIFS(Observed!AO$2:AO$3250,Observed!$A$2:$A$3250,$A272,Observed!$C$2:$C$3250,$C272),"")</f>
        <v/>
      </c>
      <c r="AP272" s="24" t="str">
        <f>IF(ISNUMBER(AVERAGEIFS(Observed!AP$2:AP$3250,Observed!$A$2:$A$3250,$A272,Observed!$C$2:$C$3250,$C272)),AVERAGEIFS(Observed!AP$2:AP$3250,Observed!$A$2:$A$3250,$A272,Observed!$C$2:$C$3250,$C272),"")</f>
        <v/>
      </c>
      <c r="AQ272" s="24" t="str">
        <f>IF(ISNUMBER(AVERAGEIFS(Observed!AQ$2:AQ$3250,Observed!$A$2:$A$3250,$A272,Observed!$C$2:$C$3250,$C272)),AVERAGEIFS(Observed!AQ$2:AQ$3250,Observed!$A$2:$A$3250,$A272,Observed!$C$2:$C$3250,$C272),"")</f>
        <v/>
      </c>
      <c r="AR272" s="24" t="str">
        <f>IF(ISNUMBER(AVERAGEIFS(Observed!AR$2:AR$3250,Observed!$A$2:$A$3250,$A272,Observed!$C$2:$C$3250,$C272)),AVERAGEIFS(Observed!AR$2:AR$3250,Observed!$A$2:$A$3250,$A272,Observed!$C$2:$C$3250,$C272),"")</f>
        <v/>
      </c>
      <c r="AS272" s="23" t="str">
        <f>IF(ISNUMBER(AVERAGEIFS(Observed!AS$2:AS$3250,Observed!$A$2:$A$3250,$A272,Observed!$C$2:$C$3250,$C272)),AVERAGEIFS(Observed!AS$2:AS$3250,Observed!$A$2:$A$3250,$A272,Observed!$C$2:$C$3250,$C272),"")</f>
        <v/>
      </c>
      <c r="AT272" s="24" t="str">
        <f>IF(ISNUMBER(AVERAGEIFS(Observed!AT$2:AT$3250,Observed!$A$2:$A$3250,$A272,Observed!$C$2:$C$3250,$C272)),AVERAGEIFS(Observed!AT$2:AT$3250,Observed!$A$2:$A$3250,$A272,Observed!$C$2:$C$3250,$C272),"")</f>
        <v/>
      </c>
      <c r="AU272" s="23" t="str">
        <f>IF(ISNUMBER(AVERAGEIFS(Observed!AU$2:AU$3250,Observed!$A$2:$A$3250,$A272,Observed!$C$2:$C$3250,$C272)),AVERAGEIFS(Observed!AU$2:AU$3250,Observed!$A$2:$A$3250,$A272,Observed!$C$2:$C$3250,$C272),"")</f>
        <v/>
      </c>
      <c r="AV272" s="23" t="str">
        <f>IF(ISNUMBER(AVERAGEIFS(Observed!AV$2:AV$3250,Observed!$A$2:$A$3250,$A272,Observed!$C$2:$C$3250,$C272)),AVERAGEIFS(Observed!AV$2:AV$3250,Observed!$A$2:$A$3250,$A272,Observed!$C$2:$C$3250,$C272),"")</f>
        <v/>
      </c>
      <c r="AW272" s="2">
        <f>COUNTIFS(Observed!$A$2:$A$3250,$A272,Observed!$C$2:$C$3250,$C272)</f>
        <v>3</v>
      </c>
      <c r="AX272" s="2">
        <f t="shared" si="4"/>
        <v>0</v>
      </c>
    </row>
    <row r="273" spans="1:50" x14ac:dyDescent="0.25">
      <c r="A273" s="4" t="s">
        <v>118</v>
      </c>
      <c r="B273" t="s">
        <v>24</v>
      </c>
      <c r="C273" s="3">
        <v>42410</v>
      </c>
      <c r="D273">
        <v>1</v>
      </c>
      <c r="E273">
        <v>50</v>
      </c>
      <c r="J273" s="2" t="s">
        <v>45</v>
      </c>
      <c r="K273" s="2" t="s">
        <v>22</v>
      </c>
      <c r="L273">
        <v>11</v>
      </c>
      <c r="M273" s="2" t="s">
        <v>116</v>
      </c>
      <c r="N273" s="22" t="str">
        <f>IF(ISNUMBER(AVERAGEIFS(Observed!N$2:N$3250,Observed!$A$2:$A$3250,$A273,Observed!$C$2:$C$3250,$C273)),AVERAGEIFS(Observed!N$2:N$3250,Observed!$A$2:$A$3250,$A273,Observed!$C$2:$C$3250,$C273),"")</f>
        <v/>
      </c>
      <c r="O273" s="23" t="str">
        <f>IF(ISNUMBER(AVERAGEIFS(Observed!O$2:O$3250,Observed!$A$2:$A$3250,$A273,Observed!$C$2:$C$3250,$C273)),AVERAGEIFS(Observed!O$2:O$3250,Observed!$A$2:$A$3250,$A273,Observed!$C$2:$C$3250,$C273),"")</f>
        <v/>
      </c>
      <c r="P273" s="23" t="str">
        <f>IF(ISNUMBER(AVERAGEIFS(Observed!P$2:P$3250,Observed!$A$2:$A$3250,$A273,Observed!$C$2:$C$3250,$C273)),AVERAGEIFS(Observed!P$2:P$3250,Observed!$A$2:$A$3250,$A273,Observed!$C$2:$C$3250,$C273),"")</f>
        <v/>
      </c>
      <c r="Q273" s="23" t="str">
        <f>IF(ISNUMBER(AVERAGEIFS(Observed!Q$2:Q$3250,Observed!$A$2:$A$3250,$A273,Observed!$C$2:$C$3250,$C273)),AVERAGEIFS(Observed!Q$2:Q$3250,Observed!$A$2:$A$3250,$A273,Observed!$C$2:$C$3250,$C273),"")</f>
        <v/>
      </c>
      <c r="R273" s="23" t="str">
        <f>IF(ISNUMBER(AVERAGEIFS(Observed!R$2:R$3250,Observed!$A$2:$A$3250,$A273,Observed!$C$2:$C$3250,$C273)),AVERAGEIFS(Observed!R$2:R$3250,Observed!$A$2:$A$3250,$A273,Observed!$C$2:$C$3250,$C273),"")</f>
        <v/>
      </c>
      <c r="S273" s="24" t="str">
        <f>IF(ISNUMBER(AVERAGEIFS(Observed!S$2:S$3250,Observed!$A$2:$A$3250,$A273,Observed!$C$2:$C$3250,$C273)),AVERAGEIFS(Observed!S$2:S$3250,Observed!$A$2:$A$3250,$A273,Observed!$C$2:$C$3250,$C273),"")</f>
        <v/>
      </c>
      <c r="T273" s="24" t="str">
        <f>IF(ISNUMBER(AVERAGEIFS(Observed!T$2:T$3250,Observed!$A$2:$A$3250,$A273,Observed!$C$2:$C$3250,$C273)),AVERAGEIFS(Observed!T$2:T$3250,Observed!$A$2:$A$3250,$A273,Observed!$C$2:$C$3250,$C273),"")</f>
        <v/>
      </c>
      <c r="U273" s="24" t="str">
        <f>IF(ISNUMBER(AVERAGEIFS(Observed!U$2:U$3250,Observed!$A$2:$A$3250,$A273,Observed!$C$2:$C$3250,$C273)),AVERAGEIFS(Observed!U$2:U$3250,Observed!$A$2:$A$3250,$A273,Observed!$C$2:$C$3250,$C273),"")</f>
        <v/>
      </c>
      <c r="V273" s="23" t="str">
        <f>IF(ISNUMBER(AVERAGEIFS(Observed!V$2:V$3250,Observed!$A$2:$A$3250,$A273,Observed!$C$2:$C$3250,$C273)),AVERAGEIFS(Observed!V$2:V$3250,Observed!$A$2:$A$3250,$A273,Observed!$C$2:$C$3250,$C273),"")</f>
        <v/>
      </c>
      <c r="W273" s="25" t="str">
        <f>IF(ISNUMBER(AVERAGEIFS(Observed!W$2:W$3250,Observed!$A$2:$A$3250,$A273,Observed!$C$2:$C$3250,$C273)),AVERAGEIFS(Observed!W$2:W$3250,Observed!$A$2:$A$3250,$A273,Observed!$C$2:$C$3250,$C273),"")</f>
        <v/>
      </c>
      <c r="X273" s="25" t="str">
        <f>IF(ISNUMBER(AVERAGEIFS(Observed!X$2:X$3250,Observed!$A$2:$A$3250,$A273,Observed!$C$2:$C$3250,$C273)),AVERAGEIFS(Observed!X$2:X$3250,Observed!$A$2:$A$3250,$A273,Observed!$C$2:$C$3250,$C273),"")</f>
        <v/>
      </c>
      <c r="Y273" s="23" t="str">
        <f>IF(ISNUMBER(AVERAGEIFS(Observed!Y$2:Y$3250,Observed!$A$2:$A$3250,$A273,Observed!$C$2:$C$3250,$C273)),AVERAGEIFS(Observed!Y$2:Y$3250,Observed!$A$2:$A$3250,$A273,Observed!$C$2:$C$3250,$C273),"")</f>
        <v/>
      </c>
      <c r="Z273" s="23" t="str">
        <f>IF(ISNUMBER(AVERAGEIFS(Observed!Z$2:Z$3250,Observed!$A$2:$A$3250,$A273,Observed!$C$2:$C$3250,$C273)),AVERAGEIFS(Observed!Z$2:Z$3250,Observed!$A$2:$A$3250,$A273,Observed!$C$2:$C$3250,$C273),"")</f>
        <v/>
      </c>
      <c r="AA273" s="23" t="str">
        <f>IF(ISNUMBER(AVERAGEIFS(Observed!AA$2:AA$3250,Observed!$A$2:$A$3250,$A273,Observed!$C$2:$C$3250,$C273)),AVERAGEIFS(Observed!AA$2:AA$3250,Observed!$A$2:$A$3250,$A273,Observed!$C$2:$C$3250,$C273),"")</f>
        <v/>
      </c>
      <c r="AB273" s="23" t="str">
        <f>IF(ISNUMBER(AVERAGEIFS(Observed!AB$2:AB$3250,Observed!$A$2:$A$3250,$A273,Observed!$C$2:$C$3250,$C273)),AVERAGEIFS(Observed!AB$2:AB$3250,Observed!$A$2:$A$3250,$A273,Observed!$C$2:$C$3250,$C273),"")</f>
        <v/>
      </c>
      <c r="AC273" s="23" t="str">
        <f>IF(ISNUMBER(AVERAGEIFS(Observed!AC$2:AC$3250,Observed!$A$2:$A$3250,$A273,Observed!$C$2:$C$3250,$C273)),AVERAGEIFS(Observed!AC$2:AC$3250,Observed!$A$2:$A$3250,$A273,Observed!$C$2:$C$3250,$C273),"")</f>
        <v/>
      </c>
      <c r="AD273" s="23" t="str">
        <f>IF(ISNUMBER(AVERAGEIFS(Observed!AD$2:AD$3250,Observed!$A$2:$A$3250,$A273,Observed!$C$2:$C$3250,$C273)),AVERAGEIFS(Observed!AD$2:AD$3250,Observed!$A$2:$A$3250,$A273,Observed!$C$2:$C$3250,$C273),"")</f>
        <v/>
      </c>
      <c r="AE273" s="23" t="str">
        <f>IF(ISNUMBER(AVERAGEIFS(Observed!AE$2:AE$3250,Observed!$A$2:$A$3250,$A273,Observed!$C$2:$C$3250,$C273)),AVERAGEIFS(Observed!AE$2:AE$3250,Observed!$A$2:$A$3250,$A273,Observed!$C$2:$C$3250,$C273),"")</f>
        <v/>
      </c>
      <c r="AF273" s="23" t="str">
        <f>IF(ISNUMBER(AVERAGEIFS(Observed!AF$2:AF$3250,Observed!$A$2:$A$3250,$A273,Observed!$C$2:$C$3250,$C273)),AVERAGEIFS(Observed!AF$2:AF$3250,Observed!$A$2:$A$3250,$A273,Observed!$C$2:$C$3250,$C273),"")</f>
        <v/>
      </c>
      <c r="AG273" s="23" t="str">
        <f>IF(ISNUMBER(AVERAGEIFS(Observed!AG$2:AG$3250,Observed!$A$2:$A$3250,$A273,Observed!$C$2:$C$3250,$C273)),AVERAGEIFS(Observed!AG$2:AG$3250,Observed!$A$2:$A$3250,$A273,Observed!$C$2:$C$3250,$C273),"")</f>
        <v/>
      </c>
      <c r="AH273" s="24" t="str">
        <f>IF(ISNUMBER(AVERAGEIFS(Observed!AH$2:AH$3250,Observed!$A$2:$A$3250,$A273,Observed!$C$2:$C$3250,$C273)),AVERAGEIFS(Observed!AH$2:AH$3250,Observed!$A$2:$A$3250,$A273,Observed!$C$2:$C$3250,$C273),"")</f>
        <v/>
      </c>
      <c r="AI273" s="24" t="str">
        <f>IF(ISNUMBER(AVERAGEIFS(Observed!AI$2:AI$3250,Observed!$A$2:$A$3250,$A273,Observed!$C$2:$C$3250,$C273)),AVERAGEIFS(Observed!AI$2:AI$3250,Observed!$A$2:$A$3250,$A273,Observed!$C$2:$C$3250,$C273),"")</f>
        <v/>
      </c>
      <c r="AJ273" s="24" t="str">
        <f>IF(ISNUMBER(AVERAGEIFS(Observed!AJ$2:AJ$3250,Observed!$A$2:$A$3250,$A273,Observed!$C$2:$C$3250,$C273)),AVERAGEIFS(Observed!AJ$2:AJ$3250,Observed!$A$2:$A$3250,$A273,Observed!$C$2:$C$3250,$C273),"")</f>
        <v/>
      </c>
      <c r="AK273" s="23" t="str">
        <f>IF(ISNUMBER(AVERAGEIFS(Observed!AK$2:AK$3250,Observed!$A$2:$A$3250,$A273,Observed!$C$2:$C$3250,$C273)),AVERAGEIFS(Observed!AK$2:AK$3250,Observed!$A$2:$A$3250,$A273,Observed!$C$2:$C$3250,$C273),"")</f>
        <v/>
      </c>
      <c r="AL273" s="24" t="str">
        <f>IF(ISNUMBER(AVERAGEIFS(Observed!AL$2:AL$3250,Observed!$A$2:$A$3250,$A273,Observed!$C$2:$C$3250,$C273)),AVERAGEIFS(Observed!AL$2:AL$3250,Observed!$A$2:$A$3250,$A273,Observed!$C$2:$C$3250,$C273),"")</f>
        <v/>
      </c>
      <c r="AM273" s="24" t="str">
        <f>IF(ISNUMBER(AVERAGEIFS(Observed!AM$2:AM$3250,Observed!$A$2:$A$3250,$A273,Observed!$C$2:$C$3250,$C273)),AVERAGEIFS(Observed!AM$2:AM$3250,Observed!$A$2:$A$3250,$A273,Observed!$C$2:$C$3250,$C273),"")</f>
        <v/>
      </c>
      <c r="AN273" s="24" t="str">
        <f>IF(ISNUMBER(AVERAGEIFS(Observed!AN$2:AN$3250,Observed!$A$2:$A$3250,$A273,Observed!$C$2:$C$3250,$C273)),AVERAGEIFS(Observed!AN$2:AN$3250,Observed!$A$2:$A$3250,$A273,Observed!$C$2:$C$3250,$C273),"")</f>
        <v/>
      </c>
      <c r="AO273" s="24" t="str">
        <f>IF(ISNUMBER(AVERAGEIFS(Observed!AO$2:AO$3250,Observed!$A$2:$A$3250,$A273,Observed!$C$2:$C$3250,$C273)),AVERAGEIFS(Observed!AO$2:AO$3250,Observed!$A$2:$A$3250,$A273,Observed!$C$2:$C$3250,$C273),"")</f>
        <v/>
      </c>
      <c r="AP273" s="24" t="str">
        <f>IF(ISNUMBER(AVERAGEIFS(Observed!AP$2:AP$3250,Observed!$A$2:$A$3250,$A273,Observed!$C$2:$C$3250,$C273)),AVERAGEIFS(Observed!AP$2:AP$3250,Observed!$A$2:$A$3250,$A273,Observed!$C$2:$C$3250,$C273),"")</f>
        <v/>
      </c>
      <c r="AQ273" s="24" t="str">
        <f>IF(ISNUMBER(AVERAGEIFS(Observed!AQ$2:AQ$3250,Observed!$A$2:$A$3250,$A273,Observed!$C$2:$C$3250,$C273)),AVERAGEIFS(Observed!AQ$2:AQ$3250,Observed!$A$2:$A$3250,$A273,Observed!$C$2:$C$3250,$C273),"")</f>
        <v/>
      </c>
      <c r="AR273" s="24" t="str">
        <f>IF(ISNUMBER(AVERAGEIFS(Observed!AR$2:AR$3250,Observed!$A$2:$A$3250,$A273,Observed!$C$2:$C$3250,$C273)),AVERAGEIFS(Observed!AR$2:AR$3250,Observed!$A$2:$A$3250,$A273,Observed!$C$2:$C$3250,$C273),"")</f>
        <v/>
      </c>
      <c r="AS273" s="23" t="str">
        <f>IF(ISNUMBER(AVERAGEIFS(Observed!AS$2:AS$3250,Observed!$A$2:$A$3250,$A273,Observed!$C$2:$C$3250,$C273)),AVERAGEIFS(Observed!AS$2:AS$3250,Observed!$A$2:$A$3250,$A273,Observed!$C$2:$C$3250,$C273),"")</f>
        <v/>
      </c>
      <c r="AT273" s="24" t="str">
        <f>IF(ISNUMBER(AVERAGEIFS(Observed!AT$2:AT$3250,Observed!$A$2:$A$3250,$A273,Observed!$C$2:$C$3250,$C273)),AVERAGEIFS(Observed!AT$2:AT$3250,Observed!$A$2:$A$3250,$A273,Observed!$C$2:$C$3250,$C273),"")</f>
        <v/>
      </c>
      <c r="AU273" s="23" t="str">
        <f>IF(ISNUMBER(AVERAGEIFS(Observed!AU$2:AU$3250,Observed!$A$2:$A$3250,$A273,Observed!$C$2:$C$3250,$C273)),AVERAGEIFS(Observed!AU$2:AU$3250,Observed!$A$2:$A$3250,$A273,Observed!$C$2:$C$3250,$C273),"")</f>
        <v/>
      </c>
      <c r="AV273" s="23" t="str">
        <f>IF(ISNUMBER(AVERAGEIFS(Observed!AV$2:AV$3250,Observed!$A$2:$A$3250,$A273,Observed!$C$2:$C$3250,$C273)),AVERAGEIFS(Observed!AV$2:AV$3250,Observed!$A$2:$A$3250,$A273,Observed!$C$2:$C$3250,$C273),"")</f>
        <v/>
      </c>
      <c r="AW273" s="2">
        <f>COUNTIFS(Observed!$A$2:$A$3250,$A273,Observed!$C$2:$C$3250,$C273)</f>
        <v>3</v>
      </c>
      <c r="AX273" s="2">
        <f t="shared" si="4"/>
        <v>0</v>
      </c>
    </row>
    <row r="274" spans="1:50" x14ac:dyDescent="0.25">
      <c r="A274" s="4" t="s">
        <v>119</v>
      </c>
      <c r="B274" t="s">
        <v>24</v>
      </c>
      <c r="C274" s="3">
        <v>42410</v>
      </c>
      <c r="D274">
        <v>1</v>
      </c>
      <c r="E274">
        <v>100</v>
      </c>
      <c r="J274" s="2" t="s">
        <v>45</v>
      </c>
      <c r="K274" s="2" t="s">
        <v>22</v>
      </c>
      <c r="L274">
        <v>11</v>
      </c>
      <c r="M274" s="2" t="s">
        <v>116</v>
      </c>
      <c r="N274" s="22" t="str">
        <f>IF(ISNUMBER(AVERAGEIFS(Observed!N$2:N$3250,Observed!$A$2:$A$3250,$A274,Observed!$C$2:$C$3250,$C274)),AVERAGEIFS(Observed!N$2:N$3250,Observed!$A$2:$A$3250,$A274,Observed!$C$2:$C$3250,$C274),"")</f>
        <v/>
      </c>
      <c r="O274" s="23" t="str">
        <f>IF(ISNUMBER(AVERAGEIFS(Observed!O$2:O$3250,Observed!$A$2:$A$3250,$A274,Observed!$C$2:$C$3250,$C274)),AVERAGEIFS(Observed!O$2:O$3250,Observed!$A$2:$A$3250,$A274,Observed!$C$2:$C$3250,$C274),"")</f>
        <v/>
      </c>
      <c r="P274" s="23" t="str">
        <f>IF(ISNUMBER(AVERAGEIFS(Observed!P$2:P$3250,Observed!$A$2:$A$3250,$A274,Observed!$C$2:$C$3250,$C274)),AVERAGEIFS(Observed!P$2:P$3250,Observed!$A$2:$A$3250,$A274,Observed!$C$2:$C$3250,$C274),"")</f>
        <v/>
      </c>
      <c r="Q274" s="23" t="str">
        <f>IF(ISNUMBER(AVERAGEIFS(Observed!Q$2:Q$3250,Observed!$A$2:$A$3250,$A274,Observed!$C$2:$C$3250,$C274)),AVERAGEIFS(Observed!Q$2:Q$3250,Observed!$A$2:$A$3250,$A274,Observed!$C$2:$C$3250,$C274),"")</f>
        <v/>
      </c>
      <c r="R274" s="23" t="str">
        <f>IF(ISNUMBER(AVERAGEIFS(Observed!R$2:R$3250,Observed!$A$2:$A$3250,$A274,Observed!$C$2:$C$3250,$C274)),AVERAGEIFS(Observed!R$2:R$3250,Observed!$A$2:$A$3250,$A274,Observed!$C$2:$C$3250,$C274),"")</f>
        <v/>
      </c>
      <c r="S274" s="24" t="str">
        <f>IF(ISNUMBER(AVERAGEIFS(Observed!S$2:S$3250,Observed!$A$2:$A$3250,$A274,Observed!$C$2:$C$3250,$C274)),AVERAGEIFS(Observed!S$2:S$3250,Observed!$A$2:$A$3250,$A274,Observed!$C$2:$C$3250,$C274),"")</f>
        <v/>
      </c>
      <c r="T274" s="24" t="str">
        <f>IF(ISNUMBER(AVERAGEIFS(Observed!T$2:T$3250,Observed!$A$2:$A$3250,$A274,Observed!$C$2:$C$3250,$C274)),AVERAGEIFS(Observed!T$2:T$3250,Observed!$A$2:$A$3250,$A274,Observed!$C$2:$C$3250,$C274),"")</f>
        <v/>
      </c>
      <c r="U274" s="24" t="str">
        <f>IF(ISNUMBER(AVERAGEIFS(Observed!U$2:U$3250,Observed!$A$2:$A$3250,$A274,Observed!$C$2:$C$3250,$C274)),AVERAGEIFS(Observed!U$2:U$3250,Observed!$A$2:$A$3250,$A274,Observed!$C$2:$C$3250,$C274),"")</f>
        <v/>
      </c>
      <c r="V274" s="23" t="str">
        <f>IF(ISNUMBER(AVERAGEIFS(Observed!V$2:V$3250,Observed!$A$2:$A$3250,$A274,Observed!$C$2:$C$3250,$C274)),AVERAGEIFS(Observed!V$2:V$3250,Observed!$A$2:$A$3250,$A274,Observed!$C$2:$C$3250,$C274),"")</f>
        <v/>
      </c>
      <c r="W274" s="25" t="str">
        <f>IF(ISNUMBER(AVERAGEIFS(Observed!W$2:W$3250,Observed!$A$2:$A$3250,$A274,Observed!$C$2:$C$3250,$C274)),AVERAGEIFS(Observed!W$2:W$3250,Observed!$A$2:$A$3250,$A274,Observed!$C$2:$C$3250,$C274),"")</f>
        <v/>
      </c>
      <c r="X274" s="25" t="str">
        <f>IF(ISNUMBER(AVERAGEIFS(Observed!X$2:X$3250,Observed!$A$2:$A$3250,$A274,Observed!$C$2:$C$3250,$C274)),AVERAGEIFS(Observed!X$2:X$3250,Observed!$A$2:$A$3250,$A274,Observed!$C$2:$C$3250,$C274),"")</f>
        <v/>
      </c>
      <c r="Y274" s="23" t="str">
        <f>IF(ISNUMBER(AVERAGEIFS(Observed!Y$2:Y$3250,Observed!$A$2:$A$3250,$A274,Observed!$C$2:$C$3250,$C274)),AVERAGEIFS(Observed!Y$2:Y$3250,Observed!$A$2:$A$3250,$A274,Observed!$C$2:$C$3250,$C274),"")</f>
        <v/>
      </c>
      <c r="Z274" s="23" t="str">
        <f>IF(ISNUMBER(AVERAGEIFS(Observed!Z$2:Z$3250,Observed!$A$2:$A$3250,$A274,Observed!$C$2:$C$3250,$C274)),AVERAGEIFS(Observed!Z$2:Z$3250,Observed!$A$2:$A$3250,$A274,Observed!$C$2:$C$3250,$C274),"")</f>
        <v/>
      </c>
      <c r="AA274" s="23" t="str">
        <f>IF(ISNUMBER(AVERAGEIFS(Observed!AA$2:AA$3250,Observed!$A$2:$A$3250,$A274,Observed!$C$2:$C$3250,$C274)),AVERAGEIFS(Observed!AA$2:AA$3250,Observed!$A$2:$A$3250,$A274,Observed!$C$2:$C$3250,$C274),"")</f>
        <v/>
      </c>
      <c r="AB274" s="23" t="str">
        <f>IF(ISNUMBER(AVERAGEIFS(Observed!AB$2:AB$3250,Observed!$A$2:$A$3250,$A274,Observed!$C$2:$C$3250,$C274)),AVERAGEIFS(Observed!AB$2:AB$3250,Observed!$A$2:$A$3250,$A274,Observed!$C$2:$C$3250,$C274),"")</f>
        <v/>
      </c>
      <c r="AC274" s="23" t="str">
        <f>IF(ISNUMBER(AVERAGEIFS(Observed!AC$2:AC$3250,Observed!$A$2:$A$3250,$A274,Observed!$C$2:$C$3250,$C274)),AVERAGEIFS(Observed!AC$2:AC$3250,Observed!$A$2:$A$3250,$A274,Observed!$C$2:$C$3250,$C274),"")</f>
        <v/>
      </c>
      <c r="AD274" s="23" t="str">
        <f>IF(ISNUMBER(AVERAGEIFS(Observed!AD$2:AD$3250,Observed!$A$2:$A$3250,$A274,Observed!$C$2:$C$3250,$C274)),AVERAGEIFS(Observed!AD$2:AD$3250,Observed!$A$2:$A$3250,$A274,Observed!$C$2:$C$3250,$C274),"")</f>
        <v/>
      </c>
      <c r="AE274" s="23" t="str">
        <f>IF(ISNUMBER(AVERAGEIFS(Observed!AE$2:AE$3250,Observed!$A$2:$A$3250,$A274,Observed!$C$2:$C$3250,$C274)),AVERAGEIFS(Observed!AE$2:AE$3250,Observed!$A$2:$A$3250,$A274,Observed!$C$2:$C$3250,$C274),"")</f>
        <v/>
      </c>
      <c r="AF274" s="23" t="str">
        <f>IF(ISNUMBER(AVERAGEIFS(Observed!AF$2:AF$3250,Observed!$A$2:$A$3250,$A274,Observed!$C$2:$C$3250,$C274)),AVERAGEIFS(Observed!AF$2:AF$3250,Observed!$A$2:$A$3250,$A274,Observed!$C$2:$C$3250,$C274),"")</f>
        <v/>
      </c>
      <c r="AG274" s="23" t="str">
        <f>IF(ISNUMBER(AVERAGEIFS(Observed!AG$2:AG$3250,Observed!$A$2:$A$3250,$A274,Observed!$C$2:$C$3250,$C274)),AVERAGEIFS(Observed!AG$2:AG$3250,Observed!$A$2:$A$3250,$A274,Observed!$C$2:$C$3250,$C274),"")</f>
        <v/>
      </c>
      <c r="AH274" s="24" t="str">
        <f>IF(ISNUMBER(AVERAGEIFS(Observed!AH$2:AH$3250,Observed!$A$2:$A$3250,$A274,Observed!$C$2:$C$3250,$C274)),AVERAGEIFS(Observed!AH$2:AH$3250,Observed!$A$2:$A$3250,$A274,Observed!$C$2:$C$3250,$C274),"")</f>
        <v/>
      </c>
      <c r="AI274" s="24" t="str">
        <f>IF(ISNUMBER(AVERAGEIFS(Observed!AI$2:AI$3250,Observed!$A$2:$A$3250,$A274,Observed!$C$2:$C$3250,$C274)),AVERAGEIFS(Observed!AI$2:AI$3250,Observed!$A$2:$A$3250,$A274,Observed!$C$2:$C$3250,$C274),"")</f>
        <v/>
      </c>
      <c r="AJ274" s="24" t="str">
        <f>IF(ISNUMBER(AVERAGEIFS(Observed!AJ$2:AJ$3250,Observed!$A$2:$A$3250,$A274,Observed!$C$2:$C$3250,$C274)),AVERAGEIFS(Observed!AJ$2:AJ$3250,Observed!$A$2:$A$3250,$A274,Observed!$C$2:$C$3250,$C274),"")</f>
        <v/>
      </c>
      <c r="AK274" s="23" t="str">
        <f>IF(ISNUMBER(AVERAGEIFS(Observed!AK$2:AK$3250,Observed!$A$2:$A$3250,$A274,Observed!$C$2:$C$3250,$C274)),AVERAGEIFS(Observed!AK$2:AK$3250,Observed!$A$2:$A$3250,$A274,Observed!$C$2:$C$3250,$C274),"")</f>
        <v/>
      </c>
      <c r="AL274" s="24" t="str">
        <f>IF(ISNUMBER(AVERAGEIFS(Observed!AL$2:AL$3250,Observed!$A$2:$A$3250,$A274,Observed!$C$2:$C$3250,$C274)),AVERAGEIFS(Observed!AL$2:AL$3250,Observed!$A$2:$A$3250,$A274,Observed!$C$2:$C$3250,$C274),"")</f>
        <v/>
      </c>
      <c r="AM274" s="24" t="str">
        <f>IF(ISNUMBER(AVERAGEIFS(Observed!AM$2:AM$3250,Observed!$A$2:$A$3250,$A274,Observed!$C$2:$C$3250,$C274)),AVERAGEIFS(Observed!AM$2:AM$3250,Observed!$A$2:$A$3250,$A274,Observed!$C$2:$C$3250,$C274),"")</f>
        <v/>
      </c>
      <c r="AN274" s="24" t="str">
        <f>IF(ISNUMBER(AVERAGEIFS(Observed!AN$2:AN$3250,Observed!$A$2:$A$3250,$A274,Observed!$C$2:$C$3250,$C274)),AVERAGEIFS(Observed!AN$2:AN$3250,Observed!$A$2:$A$3250,$A274,Observed!$C$2:$C$3250,$C274),"")</f>
        <v/>
      </c>
      <c r="AO274" s="24" t="str">
        <f>IF(ISNUMBER(AVERAGEIFS(Observed!AO$2:AO$3250,Observed!$A$2:$A$3250,$A274,Observed!$C$2:$C$3250,$C274)),AVERAGEIFS(Observed!AO$2:AO$3250,Observed!$A$2:$A$3250,$A274,Observed!$C$2:$C$3250,$C274),"")</f>
        <v/>
      </c>
      <c r="AP274" s="24" t="str">
        <f>IF(ISNUMBER(AVERAGEIFS(Observed!AP$2:AP$3250,Observed!$A$2:$A$3250,$A274,Observed!$C$2:$C$3250,$C274)),AVERAGEIFS(Observed!AP$2:AP$3250,Observed!$A$2:$A$3250,$A274,Observed!$C$2:$C$3250,$C274),"")</f>
        <v/>
      </c>
      <c r="AQ274" s="24" t="str">
        <f>IF(ISNUMBER(AVERAGEIFS(Observed!AQ$2:AQ$3250,Observed!$A$2:$A$3250,$A274,Observed!$C$2:$C$3250,$C274)),AVERAGEIFS(Observed!AQ$2:AQ$3250,Observed!$A$2:$A$3250,$A274,Observed!$C$2:$C$3250,$C274),"")</f>
        <v/>
      </c>
      <c r="AR274" s="24" t="str">
        <f>IF(ISNUMBER(AVERAGEIFS(Observed!AR$2:AR$3250,Observed!$A$2:$A$3250,$A274,Observed!$C$2:$C$3250,$C274)),AVERAGEIFS(Observed!AR$2:AR$3250,Observed!$A$2:$A$3250,$A274,Observed!$C$2:$C$3250,$C274),"")</f>
        <v/>
      </c>
      <c r="AS274" s="23" t="str">
        <f>IF(ISNUMBER(AVERAGEIFS(Observed!AS$2:AS$3250,Observed!$A$2:$A$3250,$A274,Observed!$C$2:$C$3250,$C274)),AVERAGEIFS(Observed!AS$2:AS$3250,Observed!$A$2:$A$3250,$A274,Observed!$C$2:$C$3250,$C274),"")</f>
        <v/>
      </c>
      <c r="AT274" s="24" t="str">
        <f>IF(ISNUMBER(AVERAGEIFS(Observed!AT$2:AT$3250,Observed!$A$2:$A$3250,$A274,Observed!$C$2:$C$3250,$C274)),AVERAGEIFS(Observed!AT$2:AT$3250,Observed!$A$2:$A$3250,$A274,Observed!$C$2:$C$3250,$C274),"")</f>
        <v/>
      </c>
      <c r="AU274" s="23" t="str">
        <f>IF(ISNUMBER(AVERAGEIFS(Observed!AU$2:AU$3250,Observed!$A$2:$A$3250,$A274,Observed!$C$2:$C$3250,$C274)),AVERAGEIFS(Observed!AU$2:AU$3250,Observed!$A$2:$A$3250,$A274,Observed!$C$2:$C$3250,$C274),"")</f>
        <v/>
      </c>
      <c r="AV274" s="23" t="str">
        <f>IF(ISNUMBER(AVERAGEIFS(Observed!AV$2:AV$3250,Observed!$A$2:$A$3250,$A274,Observed!$C$2:$C$3250,$C274)),AVERAGEIFS(Observed!AV$2:AV$3250,Observed!$A$2:$A$3250,$A274,Observed!$C$2:$C$3250,$C274),"")</f>
        <v/>
      </c>
      <c r="AW274" s="2">
        <f>COUNTIFS(Observed!$A$2:$A$3250,$A274,Observed!$C$2:$C$3250,$C274)</f>
        <v>3</v>
      </c>
      <c r="AX274" s="2">
        <f t="shared" si="4"/>
        <v>0</v>
      </c>
    </row>
    <row r="275" spans="1:50" x14ac:dyDescent="0.25">
      <c r="A275" s="4" t="s">
        <v>120</v>
      </c>
      <c r="B275" t="s">
        <v>24</v>
      </c>
      <c r="C275" s="3">
        <v>42410</v>
      </c>
      <c r="D275">
        <v>1</v>
      </c>
      <c r="E275">
        <v>200</v>
      </c>
      <c r="J275" s="2" t="s">
        <v>45</v>
      </c>
      <c r="K275" s="2" t="s">
        <v>22</v>
      </c>
      <c r="L275">
        <v>11</v>
      </c>
      <c r="M275" s="2" t="s">
        <v>116</v>
      </c>
      <c r="N275" s="22" t="str">
        <f>IF(ISNUMBER(AVERAGEIFS(Observed!N$2:N$3250,Observed!$A$2:$A$3250,$A275,Observed!$C$2:$C$3250,$C275)),AVERAGEIFS(Observed!N$2:N$3250,Observed!$A$2:$A$3250,$A275,Observed!$C$2:$C$3250,$C275),"")</f>
        <v/>
      </c>
      <c r="O275" s="23" t="str">
        <f>IF(ISNUMBER(AVERAGEIFS(Observed!O$2:O$3250,Observed!$A$2:$A$3250,$A275,Observed!$C$2:$C$3250,$C275)),AVERAGEIFS(Observed!O$2:O$3250,Observed!$A$2:$A$3250,$A275,Observed!$C$2:$C$3250,$C275),"")</f>
        <v/>
      </c>
      <c r="P275" s="23" t="str">
        <f>IF(ISNUMBER(AVERAGEIFS(Observed!P$2:P$3250,Observed!$A$2:$A$3250,$A275,Observed!$C$2:$C$3250,$C275)),AVERAGEIFS(Observed!P$2:P$3250,Observed!$A$2:$A$3250,$A275,Observed!$C$2:$C$3250,$C275),"")</f>
        <v/>
      </c>
      <c r="Q275" s="23" t="str">
        <f>IF(ISNUMBER(AVERAGEIFS(Observed!Q$2:Q$3250,Observed!$A$2:$A$3250,$A275,Observed!$C$2:$C$3250,$C275)),AVERAGEIFS(Observed!Q$2:Q$3250,Observed!$A$2:$A$3250,$A275,Observed!$C$2:$C$3250,$C275),"")</f>
        <v/>
      </c>
      <c r="R275" s="23" t="str">
        <f>IF(ISNUMBER(AVERAGEIFS(Observed!R$2:R$3250,Observed!$A$2:$A$3250,$A275,Observed!$C$2:$C$3250,$C275)),AVERAGEIFS(Observed!R$2:R$3250,Observed!$A$2:$A$3250,$A275,Observed!$C$2:$C$3250,$C275),"")</f>
        <v/>
      </c>
      <c r="S275" s="24" t="str">
        <f>IF(ISNUMBER(AVERAGEIFS(Observed!S$2:S$3250,Observed!$A$2:$A$3250,$A275,Observed!$C$2:$C$3250,$C275)),AVERAGEIFS(Observed!S$2:S$3250,Observed!$A$2:$A$3250,$A275,Observed!$C$2:$C$3250,$C275),"")</f>
        <v/>
      </c>
      <c r="T275" s="24" t="str">
        <f>IF(ISNUMBER(AVERAGEIFS(Observed!T$2:T$3250,Observed!$A$2:$A$3250,$A275,Observed!$C$2:$C$3250,$C275)),AVERAGEIFS(Observed!T$2:T$3250,Observed!$A$2:$A$3250,$A275,Observed!$C$2:$C$3250,$C275),"")</f>
        <v/>
      </c>
      <c r="U275" s="24" t="str">
        <f>IF(ISNUMBER(AVERAGEIFS(Observed!U$2:U$3250,Observed!$A$2:$A$3250,$A275,Observed!$C$2:$C$3250,$C275)),AVERAGEIFS(Observed!U$2:U$3250,Observed!$A$2:$A$3250,$A275,Observed!$C$2:$C$3250,$C275),"")</f>
        <v/>
      </c>
      <c r="V275" s="23" t="str">
        <f>IF(ISNUMBER(AVERAGEIFS(Observed!V$2:V$3250,Observed!$A$2:$A$3250,$A275,Observed!$C$2:$C$3250,$C275)),AVERAGEIFS(Observed!V$2:V$3250,Observed!$A$2:$A$3250,$A275,Observed!$C$2:$C$3250,$C275),"")</f>
        <v/>
      </c>
      <c r="W275" s="25" t="str">
        <f>IF(ISNUMBER(AVERAGEIFS(Observed!W$2:W$3250,Observed!$A$2:$A$3250,$A275,Observed!$C$2:$C$3250,$C275)),AVERAGEIFS(Observed!W$2:W$3250,Observed!$A$2:$A$3250,$A275,Observed!$C$2:$C$3250,$C275),"")</f>
        <v/>
      </c>
      <c r="X275" s="25" t="str">
        <f>IF(ISNUMBER(AVERAGEIFS(Observed!X$2:X$3250,Observed!$A$2:$A$3250,$A275,Observed!$C$2:$C$3250,$C275)),AVERAGEIFS(Observed!X$2:X$3250,Observed!$A$2:$A$3250,$A275,Observed!$C$2:$C$3250,$C275),"")</f>
        <v/>
      </c>
      <c r="Y275" s="23" t="str">
        <f>IF(ISNUMBER(AVERAGEIFS(Observed!Y$2:Y$3250,Observed!$A$2:$A$3250,$A275,Observed!$C$2:$C$3250,$C275)),AVERAGEIFS(Observed!Y$2:Y$3250,Observed!$A$2:$A$3250,$A275,Observed!$C$2:$C$3250,$C275),"")</f>
        <v/>
      </c>
      <c r="Z275" s="23" t="str">
        <f>IF(ISNUMBER(AVERAGEIFS(Observed!Z$2:Z$3250,Observed!$A$2:$A$3250,$A275,Observed!$C$2:$C$3250,$C275)),AVERAGEIFS(Observed!Z$2:Z$3250,Observed!$A$2:$A$3250,$A275,Observed!$C$2:$C$3250,$C275),"")</f>
        <v/>
      </c>
      <c r="AA275" s="23" t="str">
        <f>IF(ISNUMBER(AVERAGEIFS(Observed!AA$2:AA$3250,Observed!$A$2:$A$3250,$A275,Observed!$C$2:$C$3250,$C275)),AVERAGEIFS(Observed!AA$2:AA$3250,Observed!$A$2:$A$3250,$A275,Observed!$C$2:$C$3250,$C275),"")</f>
        <v/>
      </c>
      <c r="AB275" s="23" t="str">
        <f>IF(ISNUMBER(AVERAGEIFS(Observed!AB$2:AB$3250,Observed!$A$2:$A$3250,$A275,Observed!$C$2:$C$3250,$C275)),AVERAGEIFS(Observed!AB$2:AB$3250,Observed!$A$2:$A$3250,$A275,Observed!$C$2:$C$3250,$C275),"")</f>
        <v/>
      </c>
      <c r="AC275" s="23" t="str">
        <f>IF(ISNUMBER(AVERAGEIFS(Observed!AC$2:AC$3250,Observed!$A$2:$A$3250,$A275,Observed!$C$2:$C$3250,$C275)),AVERAGEIFS(Observed!AC$2:AC$3250,Observed!$A$2:$A$3250,$A275,Observed!$C$2:$C$3250,$C275),"")</f>
        <v/>
      </c>
      <c r="AD275" s="23" t="str">
        <f>IF(ISNUMBER(AVERAGEIFS(Observed!AD$2:AD$3250,Observed!$A$2:$A$3250,$A275,Observed!$C$2:$C$3250,$C275)),AVERAGEIFS(Observed!AD$2:AD$3250,Observed!$A$2:$A$3250,$A275,Observed!$C$2:$C$3250,$C275),"")</f>
        <v/>
      </c>
      <c r="AE275" s="23" t="str">
        <f>IF(ISNUMBER(AVERAGEIFS(Observed!AE$2:AE$3250,Observed!$A$2:$A$3250,$A275,Observed!$C$2:$C$3250,$C275)),AVERAGEIFS(Observed!AE$2:AE$3250,Observed!$A$2:$A$3250,$A275,Observed!$C$2:$C$3250,$C275),"")</f>
        <v/>
      </c>
      <c r="AF275" s="23" t="str">
        <f>IF(ISNUMBER(AVERAGEIFS(Observed!AF$2:AF$3250,Observed!$A$2:$A$3250,$A275,Observed!$C$2:$C$3250,$C275)),AVERAGEIFS(Observed!AF$2:AF$3250,Observed!$A$2:$A$3250,$A275,Observed!$C$2:$C$3250,$C275),"")</f>
        <v/>
      </c>
      <c r="AG275" s="23" t="str">
        <f>IF(ISNUMBER(AVERAGEIFS(Observed!AG$2:AG$3250,Observed!$A$2:$A$3250,$A275,Observed!$C$2:$C$3250,$C275)),AVERAGEIFS(Observed!AG$2:AG$3250,Observed!$A$2:$A$3250,$A275,Observed!$C$2:$C$3250,$C275),"")</f>
        <v/>
      </c>
      <c r="AH275" s="24" t="str">
        <f>IF(ISNUMBER(AVERAGEIFS(Observed!AH$2:AH$3250,Observed!$A$2:$A$3250,$A275,Observed!$C$2:$C$3250,$C275)),AVERAGEIFS(Observed!AH$2:AH$3250,Observed!$A$2:$A$3250,$A275,Observed!$C$2:$C$3250,$C275),"")</f>
        <v/>
      </c>
      <c r="AI275" s="24" t="str">
        <f>IF(ISNUMBER(AVERAGEIFS(Observed!AI$2:AI$3250,Observed!$A$2:$A$3250,$A275,Observed!$C$2:$C$3250,$C275)),AVERAGEIFS(Observed!AI$2:AI$3250,Observed!$A$2:$A$3250,$A275,Observed!$C$2:$C$3250,$C275),"")</f>
        <v/>
      </c>
      <c r="AJ275" s="24" t="str">
        <f>IF(ISNUMBER(AVERAGEIFS(Observed!AJ$2:AJ$3250,Observed!$A$2:$A$3250,$A275,Observed!$C$2:$C$3250,$C275)),AVERAGEIFS(Observed!AJ$2:AJ$3250,Observed!$A$2:$A$3250,$A275,Observed!$C$2:$C$3250,$C275),"")</f>
        <v/>
      </c>
      <c r="AK275" s="23" t="str">
        <f>IF(ISNUMBER(AVERAGEIFS(Observed!AK$2:AK$3250,Observed!$A$2:$A$3250,$A275,Observed!$C$2:$C$3250,$C275)),AVERAGEIFS(Observed!AK$2:AK$3250,Observed!$A$2:$A$3250,$A275,Observed!$C$2:$C$3250,$C275),"")</f>
        <v/>
      </c>
      <c r="AL275" s="24" t="str">
        <f>IF(ISNUMBER(AVERAGEIFS(Observed!AL$2:AL$3250,Observed!$A$2:$A$3250,$A275,Observed!$C$2:$C$3250,$C275)),AVERAGEIFS(Observed!AL$2:AL$3250,Observed!$A$2:$A$3250,$A275,Observed!$C$2:$C$3250,$C275),"")</f>
        <v/>
      </c>
      <c r="AM275" s="24" t="str">
        <f>IF(ISNUMBER(AVERAGEIFS(Observed!AM$2:AM$3250,Observed!$A$2:$A$3250,$A275,Observed!$C$2:$C$3250,$C275)),AVERAGEIFS(Observed!AM$2:AM$3250,Observed!$A$2:$A$3250,$A275,Observed!$C$2:$C$3250,$C275),"")</f>
        <v/>
      </c>
      <c r="AN275" s="24" t="str">
        <f>IF(ISNUMBER(AVERAGEIFS(Observed!AN$2:AN$3250,Observed!$A$2:$A$3250,$A275,Observed!$C$2:$C$3250,$C275)),AVERAGEIFS(Observed!AN$2:AN$3250,Observed!$A$2:$A$3250,$A275,Observed!$C$2:$C$3250,$C275),"")</f>
        <v/>
      </c>
      <c r="AO275" s="24" t="str">
        <f>IF(ISNUMBER(AVERAGEIFS(Observed!AO$2:AO$3250,Observed!$A$2:$A$3250,$A275,Observed!$C$2:$C$3250,$C275)),AVERAGEIFS(Observed!AO$2:AO$3250,Observed!$A$2:$A$3250,$A275,Observed!$C$2:$C$3250,$C275),"")</f>
        <v/>
      </c>
      <c r="AP275" s="24" t="str">
        <f>IF(ISNUMBER(AVERAGEIFS(Observed!AP$2:AP$3250,Observed!$A$2:$A$3250,$A275,Observed!$C$2:$C$3250,$C275)),AVERAGEIFS(Observed!AP$2:AP$3250,Observed!$A$2:$A$3250,$A275,Observed!$C$2:$C$3250,$C275),"")</f>
        <v/>
      </c>
      <c r="AQ275" s="24" t="str">
        <f>IF(ISNUMBER(AVERAGEIFS(Observed!AQ$2:AQ$3250,Observed!$A$2:$A$3250,$A275,Observed!$C$2:$C$3250,$C275)),AVERAGEIFS(Observed!AQ$2:AQ$3250,Observed!$A$2:$A$3250,$A275,Observed!$C$2:$C$3250,$C275),"")</f>
        <v/>
      </c>
      <c r="AR275" s="24" t="str">
        <f>IF(ISNUMBER(AVERAGEIFS(Observed!AR$2:AR$3250,Observed!$A$2:$A$3250,$A275,Observed!$C$2:$C$3250,$C275)),AVERAGEIFS(Observed!AR$2:AR$3250,Observed!$A$2:$A$3250,$A275,Observed!$C$2:$C$3250,$C275),"")</f>
        <v/>
      </c>
      <c r="AS275" s="23" t="str">
        <f>IF(ISNUMBER(AVERAGEIFS(Observed!AS$2:AS$3250,Observed!$A$2:$A$3250,$A275,Observed!$C$2:$C$3250,$C275)),AVERAGEIFS(Observed!AS$2:AS$3250,Observed!$A$2:$A$3250,$A275,Observed!$C$2:$C$3250,$C275),"")</f>
        <v/>
      </c>
      <c r="AT275" s="24" t="str">
        <f>IF(ISNUMBER(AVERAGEIFS(Observed!AT$2:AT$3250,Observed!$A$2:$A$3250,$A275,Observed!$C$2:$C$3250,$C275)),AVERAGEIFS(Observed!AT$2:AT$3250,Observed!$A$2:$A$3250,$A275,Observed!$C$2:$C$3250,$C275),"")</f>
        <v/>
      </c>
      <c r="AU275" s="23" t="str">
        <f>IF(ISNUMBER(AVERAGEIFS(Observed!AU$2:AU$3250,Observed!$A$2:$A$3250,$A275,Observed!$C$2:$C$3250,$C275)),AVERAGEIFS(Observed!AU$2:AU$3250,Observed!$A$2:$A$3250,$A275,Observed!$C$2:$C$3250,$C275),"")</f>
        <v/>
      </c>
      <c r="AV275" s="23" t="str">
        <f>IF(ISNUMBER(AVERAGEIFS(Observed!AV$2:AV$3250,Observed!$A$2:$A$3250,$A275,Observed!$C$2:$C$3250,$C275)),AVERAGEIFS(Observed!AV$2:AV$3250,Observed!$A$2:$A$3250,$A275,Observed!$C$2:$C$3250,$C275),"")</f>
        <v/>
      </c>
      <c r="AW275" s="2">
        <f>COUNTIFS(Observed!$A$2:$A$3250,$A275,Observed!$C$2:$C$3250,$C275)</f>
        <v>3</v>
      </c>
      <c r="AX275" s="2">
        <f t="shared" si="4"/>
        <v>0</v>
      </c>
    </row>
    <row r="276" spans="1:50" x14ac:dyDescent="0.25">
      <c r="A276" s="4" t="s">
        <v>121</v>
      </c>
      <c r="B276" t="s">
        <v>24</v>
      </c>
      <c r="C276" s="3">
        <v>42410</v>
      </c>
      <c r="D276">
        <v>1</v>
      </c>
      <c r="E276">
        <v>350</v>
      </c>
      <c r="J276" s="2" t="s">
        <v>45</v>
      </c>
      <c r="K276" s="2" t="s">
        <v>22</v>
      </c>
      <c r="L276">
        <v>11</v>
      </c>
      <c r="M276" s="2" t="s">
        <v>116</v>
      </c>
      <c r="N276" s="22" t="str">
        <f>IF(ISNUMBER(AVERAGEIFS(Observed!N$2:N$3250,Observed!$A$2:$A$3250,$A276,Observed!$C$2:$C$3250,$C276)),AVERAGEIFS(Observed!N$2:N$3250,Observed!$A$2:$A$3250,$A276,Observed!$C$2:$C$3250,$C276),"")</f>
        <v/>
      </c>
      <c r="O276" s="23" t="str">
        <f>IF(ISNUMBER(AVERAGEIFS(Observed!O$2:O$3250,Observed!$A$2:$A$3250,$A276,Observed!$C$2:$C$3250,$C276)),AVERAGEIFS(Observed!O$2:O$3250,Observed!$A$2:$A$3250,$A276,Observed!$C$2:$C$3250,$C276),"")</f>
        <v/>
      </c>
      <c r="P276" s="23" t="str">
        <f>IF(ISNUMBER(AVERAGEIFS(Observed!P$2:P$3250,Observed!$A$2:$A$3250,$A276,Observed!$C$2:$C$3250,$C276)),AVERAGEIFS(Observed!P$2:P$3250,Observed!$A$2:$A$3250,$A276,Observed!$C$2:$C$3250,$C276),"")</f>
        <v/>
      </c>
      <c r="Q276" s="23" t="str">
        <f>IF(ISNUMBER(AVERAGEIFS(Observed!Q$2:Q$3250,Observed!$A$2:$A$3250,$A276,Observed!$C$2:$C$3250,$C276)),AVERAGEIFS(Observed!Q$2:Q$3250,Observed!$A$2:$A$3250,$A276,Observed!$C$2:$C$3250,$C276),"")</f>
        <v/>
      </c>
      <c r="R276" s="23" t="str">
        <f>IF(ISNUMBER(AVERAGEIFS(Observed!R$2:R$3250,Observed!$A$2:$A$3250,$A276,Observed!$C$2:$C$3250,$C276)),AVERAGEIFS(Observed!R$2:R$3250,Observed!$A$2:$A$3250,$A276,Observed!$C$2:$C$3250,$C276),"")</f>
        <v/>
      </c>
      <c r="S276" s="24" t="str">
        <f>IF(ISNUMBER(AVERAGEIFS(Observed!S$2:S$3250,Observed!$A$2:$A$3250,$A276,Observed!$C$2:$C$3250,$C276)),AVERAGEIFS(Observed!S$2:S$3250,Observed!$A$2:$A$3250,$A276,Observed!$C$2:$C$3250,$C276),"")</f>
        <v/>
      </c>
      <c r="T276" s="24" t="str">
        <f>IF(ISNUMBER(AVERAGEIFS(Observed!T$2:T$3250,Observed!$A$2:$A$3250,$A276,Observed!$C$2:$C$3250,$C276)),AVERAGEIFS(Observed!T$2:T$3250,Observed!$A$2:$A$3250,$A276,Observed!$C$2:$C$3250,$C276),"")</f>
        <v/>
      </c>
      <c r="U276" s="24" t="str">
        <f>IF(ISNUMBER(AVERAGEIFS(Observed!U$2:U$3250,Observed!$A$2:$A$3250,$A276,Observed!$C$2:$C$3250,$C276)),AVERAGEIFS(Observed!U$2:U$3250,Observed!$A$2:$A$3250,$A276,Observed!$C$2:$C$3250,$C276),"")</f>
        <v/>
      </c>
      <c r="V276" s="23" t="str">
        <f>IF(ISNUMBER(AVERAGEIFS(Observed!V$2:V$3250,Observed!$A$2:$A$3250,$A276,Observed!$C$2:$C$3250,$C276)),AVERAGEIFS(Observed!V$2:V$3250,Observed!$A$2:$A$3250,$A276,Observed!$C$2:$C$3250,$C276),"")</f>
        <v/>
      </c>
      <c r="W276" s="25" t="str">
        <f>IF(ISNUMBER(AVERAGEIFS(Observed!W$2:W$3250,Observed!$A$2:$A$3250,$A276,Observed!$C$2:$C$3250,$C276)),AVERAGEIFS(Observed!W$2:W$3250,Observed!$A$2:$A$3250,$A276,Observed!$C$2:$C$3250,$C276),"")</f>
        <v/>
      </c>
      <c r="X276" s="25" t="str">
        <f>IF(ISNUMBER(AVERAGEIFS(Observed!X$2:X$3250,Observed!$A$2:$A$3250,$A276,Observed!$C$2:$C$3250,$C276)),AVERAGEIFS(Observed!X$2:X$3250,Observed!$A$2:$A$3250,$A276,Observed!$C$2:$C$3250,$C276),"")</f>
        <v/>
      </c>
      <c r="Y276" s="23" t="str">
        <f>IF(ISNUMBER(AVERAGEIFS(Observed!Y$2:Y$3250,Observed!$A$2:$A$3250,$A276,Observed!$C$2:$C$3250,$C276)),AVERAGEIFS(Observed!Y$2:Y$3250,Observed!$A$2:$A$3250,$A276,Observed!$C$2:$C$3250,$C276),"")</f>
        <v/>
      </c>
      <c r="Z276" s="23" t="str">
        <f>IF(ISNUMBER(AVERAGEIFS(Observed!Z$2:Z$3250,Observed!$A$2:$A$3250,$A276,Observed!$C$2:$C$3250,$C276)),AVERAGEIFS(Observed!Z$2:Z$3250,Observed!$A$2:$A$3250,$A276,Observed!$C$2:$C$3250,$C276),"")</f>
        <v/>
      </c>
      <c r="AA276" s="23" t="str">
        <f>IF(ISNUMBER(AVERAGEIFS(Observed!AA$2:AA$3250,Observed!$A$2:$A$3250,$A276,Observed!$C$2:$C$3250,$C276)),AVERAGEIFS(Observed!AA$2:AA$3250,Observed!$A$2:$A$3250,$A276,Observed!$C$2:$C$3250,$C276),"")</f>
        <v/>
      </c>
      <c r="AB276" s="23" t="str">
        <f>IF(ISNUMBER(AVERAGEIFS(Observed!AB$2:AB$3250,Observed!$A$2:$A$3250,$A276,Observed!$C$2:$C$3250,$C276)),AVERAGEIFS(Observed!AB$2:AB$3250,Observed!$A$2:$A$3250,$A276,Observed!$C$2:$C$3250,$C276),"")</f>
        <v/>
      </c>
      <c r="AC276" s="23" t="str">
        <f>IF(ISNUMBER(AVERAGEIFS(Observed!AC$2:AC$3250,Observed!$A$2:$A$3250,$A276,Observed!$C$2:$C$3250,$C276)),AVERAGEIFS(Observed!AC$2:AC$3250,Observed!$A$2:$A$3250,$A276,Observed!$C$2:$C$3250,$C276),"")</f>
        <v/>
      </c>
      <c r="AD276" s="23" t="str">
        <f>IF(ISNUMBER(AVERAGEIFS(Observed!AD$2:AD$3250,Observed!$A$2:$A$3250,$A276,Observed!$C$2:$C$3250,$C276)),AVERAGEIFS(Observed!AD$2:AD$3250,Observed!$A$2:$A$3250,$A276,Observed!$C$2:$C$3250,$C276),"")</f>
        <v/>
      </c>
      <c r="AE276" s="23" t="str">
        <f>IF(ISNUMBER(AVERAGEIFS(Observed!AE$2:AE$3250,Observed!$A$2:$A$3250,$A276,Observed!$C$2:$C$3250,$C276)),AVERAGEIFS(Observed!AE$2:AE$3250,Observed!$A$2:$A$3250,$A276,Observed!$C$2:$C$3250,$C276),"")</f>
        <v/>
      </c>
      <c r="AF276" s="23" t="str">
        <f>IF(ISNUMBER(AVERAGEIFS(Observed!AF$2:AF$3250,Observed!$A$2:$A$3250,$A276,Observed!$C$2:$C$3250,$C276)),AVERAGEIFS(Observed!AF$2:AF$3250,Observed!$A$2:$A$3250,$A276,Observed!$C$2:$C$3250,$C276),"")</f>
        <v/>
      </c>
      <c r="AG276" s="23" t="str">
        <f>IF(ISNUMBER(AVERAGEIFS(Observed!AG$2:AG$3250,Observed!$A$2:$A$3250,$A276,Observed!$C$2:$C$3250,$C276)),AVERAGEIFS(Observed!AG$2:AG$3250,Observed!$A$2:$A$3250,$A276,Observed!$C$2:$C$3250,$C276),"")</f>
        <v/>
      </c>
      <c r="AH276" s="24" t="str">
        <f>IF(ISNUMBER(AVERAGEIFS(Observed!AH$2:AH$3250,Observed!$A$2:$A$3250,$A276,Observed!$C$2:$C$3250,$C276)),AVERAGEIFS(Observed!AH$2:AH$3250,Observed!$A$2:$A$3250,$A276,Observed!$C$2:$C$3250,$C276),"")</f>
        <v/>
      </c>
      <c r="AI276" s="24" t="str">
        <f>IF(ISNUMBER(AVERAGEIFS(Observed!AI$2:AI$3250,Observed!$A$2:$A$3250,$A276,Observed!$C$2:$C$3250,$C276)),AVERAGEIFS(Observed!AI$2:AI$3250,Observed!$A$2:$A$3250,$A276,Observed!$C$2:$C$3250,$C276),"")</f>
        <v/>
      </c>
      <c r="AJ276" s="24" t="str">
        <f>IF(ISNUMBER(AVERAGEIFS(Observed!AJ$2:AJ$3250,Observed!$A$2:$A$3250,$A276,Observed!$C$2:$C$3250,$C276)),AVERAGEIFS(Observed!AJ$2:AJ$3250,Observed!$A$2:$A$3250,$A276,Observed!$C$2:$C$3250,$C276),"")</f>
        <v/>
      </c>
      <c r="AK276" s="23" t="str">
        <f>IF(ISNUMBER(AVERAGEIFS(Observed!AK$2:AK$3250,Observed!$A$2:$A$3250,$A276,Observed!$C$2:$C$3250,$C276)),AVERAGEIFS(Observed!AK$2:AK$3250,Observed!$A$2:$A$3250,$A276,Observed!$C$2:$C$3250,$C276),"")</f>
        <v/>
      </c>
      <c r="AL276" s="24" t="str">
        <f>IF(ISNUMBER(AVERAGEIFS(Observed!AL$2:AL$3250,Observed!$A$2:$A$3250,$A276,Observed!$C$2:$C$3250,$C276)),AVERAGEIFS(Observed!AL$2:AL$3250,Observed!$A$2:$A$3250,$A276,Observed!$C$2:$C$3250,$C276),"")</f>
        <v/>
      </c>
      <c r="AM276" s="24" t="str">
        <f>IF(ISNUMBER(AVERAGEIFS(Observed!AM$2:AM$3250,Observed!$A$2:$A$3250,$A276,Observed!$C$2:$C$3250,$C276)),AVERAGEIFS(Observed!AM$2:AM$3250,Observed!$A$2:$A$3250,$A276,Observed!$C$2:$C$3250,$C276),"")</f>
        <v/>
      </c>
      <c r="AN276" s="24" t="str">
        <f>IF(ISNUMBER(AVERAGEIFS(Observed!AN$2:AN$3250,Observed!$A$2:$A$3250,$A276,Observed!$C$2:$C$3250,$C276)),AVERAGEIFS(Observed!AN$2:AN$3250,Observed!$A$2:$A$3250,$A276,Observed!$C$2:$C$3250,$C276),"")</f>
        <v/>
      </c>
      <c r="AO276" s="24" t="str">
        <f>IF(ISNUMBER(AVERAGEIFS(Observed!AO$2:AO$3250,Observed!$A$2:$A$3250,$A276,Observed!$C$2:$C$3250,$C276)),AVERAGEIFS(Observed!AO$2:AO$3250,Observed!$A$2:$A$3250,$A276,Observed!$C$2:$C$3250,$C276),"")</f>
        <v/>
      </c>
      <c r="AP276" s="24" t="str">
        <f>IF(ISNUMBER(AVERAGEIFS(Observed!AP$2:AP$3250,Observed!$A$2:$A$3250,$A276,Observed!$C$2:$C$3250,$C276)),AVERAGEIFS(Observed!AP$2:AP$3250,Observed!$A$2:$A$3250,$A276,Observed!$C$2:$C$3250,$C276),"")</f>
        <v/>
      </c>
      <c r="AQ276" s="24" t="str">
        <f>IF(ISNUMBER(AVERAGEIFS(Observed!AQ$2:AQ$3250,Observed!$A$2:$A$3250,$A276,Observed!$C$2:$C$3250,$C276)),AVERAGEIFS(Observed!AQ$2:AQ$3250,Observed!$A$2:$A$3250,$A276,Observed!$C$2:$C$3250,$C276),"")</f>
        <v/>
      </c>
      <c r="AR276" s="24" t="str">
        <f>IF(ISNUMBER(AVERAGEIFS(Observed!AR$2:AR$3250,Observed!$A$2:$A$3250,$A276,Observed!$C$2:$C$3250,$C276)),AVERAGEIFS(Observed!AR$2:AR$3250,Observed!$A$2:$A$3250,$A276,Observed!$C$2:$C$3250,$C276),"")</f>
        <v/>
      </c>
      <c r="AS276" s="23" t="str">
        <f>IF(ISNUMBER(AVERAGEIFS(Observed!AS$2:AS$3250,Observed!$A$2:$A$3250,$A276,Observed!$C$2:$C$3250,$C276)),AVERAGEIFS(Observed!AS$2:AS$3250,Observed!$A$2:$A$3250,$A276,Observed!$C$2:$C$3250,$C276),"")</f>
        <v/>
      </c>
      <c r="AT276" s="24" t="str">
        <f>IF(ISNUMBER(AVERAGEIFS(Observed!AT$2:AT$3250,Observed!$A$2:$A$3250,$A276,Observed!$C$2:$C$3250,$C276)),AVERAGEIFS(Observed!AT$2:AT$3250,Observed!$A$2:$A$3250,$A276,Observed!$C$2:$C$3250,$C276),"")</f>
        <v/>
      </c>
      <c r="AU276" s="23" t="str">
        <f>IF(ISNUMBER(AVERAGEIFS(Observed!AU$2:AU$3250,Observed!$A$2:$A$3250,$A276,Observed!$C$2:$C$3250,$C276)),AVERAGEIFS(Observed!AU$2:AU$3250,Observed!$A$2:$A$3250,$A276,Observed!$C$2:$C$3250,$C276),"")</f>
        <v/>
      </c>
      <c r="AV276" s="23" t="str">
        <f>IF(ISNUMBER(AVERAGEIFS(Observed!AV$2:AV$3250,Observed!$A$2:$A$3250,$A276,Observed!$C$2:$C$3250,$C276)),AVERAGEIFS(Observed!AV$2:AV$3250,Observed!$A$2:$A$3250,$A276,Observed!$C$2:$C$3250,$C276),"")</f>
        <v/>
      </c>
      <c r="AW276" s="2">
        <f>COUNTIFS(Observed!$A$2:$A$3250,$A276,Observed!$C$2:$C$3250,$C276)</f>
        <v>3</v>
      </c>
      <c r="AX276" s="2">
        <f t="shared" si="4"/>
        <v>0</v>
      </c>
    </row>
    <row r="277" spans="1:50" x14ac:dyDescent="0.25">
      <c r="A277" s="4" t="s">
        <v>122</v>
      </c>
      <c r="B277" t="s">
        <v>24</v>
      </c>
      <c r="C277" s="3">
        <v>42410</v>
      </c>
      <c r="D277">
        <v>1</v>
      </c>
      <c r="E277">
        <v>500</v>
      </c>
      <c r="J277" s="2" t="s">
        <v>45</v>
      </c>
      <c r="K277" s="2" t="s">
        <v>22</v>
      </c>
      <c r="L277">
        <v>11</v>
      </c>
      <c r="M277" s="2" t="s">
        <v>116</v>
      </c>
      <c r="N277" s="22" t="str">
        <f>IF(ISNUMBER(AVERAGEIFS(Observed!N$2:N$3250,Observed!$A$2:$A$3250,$A277,Observed!$C$2:$C$3250,$C277)),AVERAGEIFS(Observed!N$2:N$3250,Observed!$A$2:$A$3250,$A277,Observed!$C$2:$C$3250,$C277),"")</f>
        <v/>
      </c>
      <c r="O277" s="23" t="str">
        <f>IF(ISNUMBER(AVERAGEIFS(Observed!O$2:O$3250,Observed!$A$2:$A$3250,$A277,Observed!$C$2:$C$3250,$C277)),AVERAGEIFS(Observed!O$2:O$3250,Observed!$A$2:$A$3250,$A277,Observed!$C$2:$C$3250,$C277),"")</f>
        <v/>
      </c>
      <c r="P277" s="23" t="str">
        <f>IF(ISNUMBER(AVERAGEIFS(Observed!P$2:P$3250,Observed!$A$2:$A$3250,$A277,Observed!$C$2:$C$3250,$C277)),AVERAGEIFS(Observed!P$2:P$3250,Observed!$A$2:$A$3250,$A277,Observed!$C$2:$C$3250,$C277),"")</f>
        <v/>
      </c>
      <c r="Q277" s="23" t="str">
        <f>IF(ISNUMBER(AVERAGEIFS(Observed!Q$2:Q$3250,Observed!$A$2:$A$3250,$A277,Observed!$C$2:$C$3250,$C277)),AVERAGEIFS(Observed!Q$2:Q$3250,Observed!$A$2:$A$3250,$A277,Observed!$C$2:$C$3250,$C277),"")</f>
        <v/>
      </c>
      <c r="R277" s="23" t="str">
        <f>IF(ISNUMBER(AVERAGEIFS(Observed!R$2:R$3250,Observed!$A$2:$A$3250,$A277,Observed!$C$2:$C$3250,$C277)),AVERAGEIFS(Observed!R$2:R$3250,Observed!$A$2:$A$3250,$A277,Observed!$C$2:$C$3250,$C277),"")</f>
        <v/>
      </c>
      <c r="S277" s="24" t="str">
        <f>IF(ISNUMBER(AVERAGEIFS(Observed!S$2:S$3250,Observed!$A$2:$A$3250,$A277,Observed!$C$2:$C$3250,$C277)),AVERAGEIFS(Observed!S$2:S$3250,Observed!$A$2:$A$3250,$A277,Observed!$C$2:$C$3250,$C277),"")</f>
        <v/>
      </c>
      <c r="T277" s="24" t="str">
        <f>IF(ISNUMBER(AVERAGEIFS(Observed!T$2:T$3250,Observed!$A$2:$A$3250,$A277,Observed!$C$2:$C$3250,$C277)),AVERAGEIFS(Observed!T$2:T$3250,Observed!$A$2:$A$3250,$A277,Observed!$C$2:$C$3250,$C277),"")</f>
        <v/>
      </c>
      <c r="U277" s="24" t="str">
        <f>IF(ISNUMBER(AVERAGEIFS(Observed!U$2:U$3250,Observed!$A$2:$A$3250,$A277,Observed!$C$2:$C$3250,$C277)),AVERAGEIFS(Observed!U$2:U$3250,Observed!$A$2:$A$3250,$A277,Observed!$C$2:$C$3250,$C277),"")</f>
        <v/>
      </c>
      <c r="V277" s="23" t="str">
        <f>IF(ISNUMBER(AVERAGEIFS(Observed!V$2:V$3250,Observed!$A$2:$A$3250,$A277,Observed!$C$2:$C$3250,$C277)),AVERAGEIFS(Observed!V$2:V$3250,Observed!$A$2:$A$3250,$A277,Observed!$C$2:$C$3250,$C277),"")</f>
        <v/>
      </c>
      <c r="W277" s="25" t="str">
        <f>IF(ISNUMBER(AVERAGEIFS(Observed!W$2:W$3250,Observed!$A$2:$A$3250,$A277,Observed!$C$2:$C$3250,$C277)),AVERAGEIFS(Observed!W$2:W$3250,Observed!$A$2:$A$3250,$A277,Observed!$C$2:$C$3250,$C277),"")</f>
        <v/>
      </c>
      <c r="X277" s="25" t="str">
        <f>IF(ISNUMBER(AVERAGEIFS(Observed!X$2:X$3250,Observed!$A$2:$A$3250,$A277,Observed!$C$2:$C$3250,$C277)),AVERAGEIFS(Observed!X$2:X$3250,Observed!$A$2:$A$3250,$A277,Observed!$C$2:$C$3250,$C277),"")</f>
        <v/>
      </c>
      <c r="Y277" s="23" t="str">
        <f>IF(ISNUMBER(AVERAGEIFS(Observed!Y$2:Y$3250,Observed!$A$2:$A$3250,$A277,Observed!$C$2:$C$3250,$C277)),AVERAGEIFS(Observed!Y$2:Y$3250,Observed!$A$2:$A$3250,$A277,Observed!$C$2:$C$3250,$C277),"")</f>
        <v/>
      </c>
      <c r="Z277" s="23" t="str">
        <f>IF(ISNUMBER(AVERAGEIFS(Observed!Z$2:Z$3250,Observed!$A$2:$A$3250,$A277,Observed!$C$2:$C$3250,$C277)),AVERAGEIFS(Observed!Z$2:Z$3250,Observed!$A$2:$A$3250,$A277,Observed!$C$2:$C$3250,$C277),"")</f>
        <v/>
      </c>
      <c r="AA277" s="23" t="str">
        <f>IF(ISNUMBER(AVERAGEIFS(Observed!AA$2:AA$3250,Observed!$A$2:$A$3250,$A277,Observed!$C$2:$C$3250,$C277)),AVERAGEIFS(Observed!AA$2:AA$3250,Observed!$A$2:$A$3250,$A277,Observed!$C$2:$C$3250,$C277),"")</f>
        <v/>
      </c>
      <c r="AB277" s="23" t="str">
        <f>IF(ISNUMBER(AVERAGEIFS(Observed!AB$2:AB$3250,Observed!$A$2:$A$3250,$A277,Observed!$C$2:$C$3250,$C277)),AVERAGEIFS(Observed!AB$2:AB$3250,Observed!$A$2:$A$3250,$A277,Observed!$C$2:$C$3250,$C277),"")</f>
        <v/>
      </c>
      <c r="AC277" s="23" t="str">
        <f>IF(ISNUMBER(AVERAGEIFS(Observed!AC$2:AC$3250,Observed!$A$2:$A$3250,$A277,Observed!$C$2:$C$3250,$C277)),AVERAGEIFS(Observed!AC$2:AC$3250,Observed!$A$2:$A$3250,$A277,Observed!$C$2:$C$3250,$C277),"")</f>
        <v/>
      </c>
      <c r="AD277" s="23" t="str">
        <f>IF(ISNUMBER(AVERAGEIFS(Observed!AD$2:AD$3250,Observed!$A$2:$A$3250,$A277,Observed!$C$2:$C$3250,$C277)),AVERAGEIFS(Observed!AD$2:AD$3250,Observed!$A$2:$A$3250,$A277,Observed!$C$2:$C$3250,$C277),"")</f>
        <v/>
      </c>
      <c r="AE277" s="23" t="str">
        <f>IF(ISNUMBER(AVERAGEIFS(Observed!AE$2:AE$3250,Observed!$A$2:$A$3250,$A277,Observed!$C$2:$C$3250,$C277)),AVERAGEIFS(Observed!AE$2:AE$3250,Observed!$A$2:$A$3250,$A277,Observed!$C$2:$C$3250,$C277),"")</f>
        <v/>
      </c>
      <c r="AF277" s="23" t="str">
        <f>IF(ISNUMBER(AVERAGEIFS(Observed!AF$2:AF$3250,Observed!$A$2:$A$3250,$A277,Observed!$C$2:$C$3250,$C277)),AVERAGEIFS(Observed!AF$2:AF$3250,Observed!$A$2:$A$3250,$A277,Observed!$C$2:$C$3250,$C277),"")</f>
        <v/>
      </c>
      <c r="AG277" s="23" t="str">
        <f>IF(ISNUMBER(AVERAGEIFS(Observed!AG$2:AG$3250,Observed!$A$2:$A$3250,$A277,Observed!$C$2:$C$3250,$C277)),AVERAGEIFS(Observed!AG$2:AG$3250,Observed!$A$2:$A$3250,$A277,Observed!$C$2:$C$3250,$C277),"")</f>
        <v/>
      </c>
      <c r="AH277" s="24" t="str">
        <f>IF(ISNUMBER(AVERAGEIFS(Observed!AH$2:AH$3250,Observed!$A$2:$A$3250,$A277,Observed!$C$2:$C$3250,$C277)),AVERAGEIFS(Observed!AH$2:AH$3250,Observed!$A$2:$A$3250,$A277,Observed!$C$2:$C$3250,$C277),"")</f>
        <v/>
      </c>
      <c r="AI277" s="24" t="str">
        <f>IF(ISNUMBER(AVERAGEIFS(Observed!AI$2:AI$3250,Observed!$A$2:$A$3250,$A277,Observed!$C$2:$C$3250,$C277)),AVERAGEIFS(Observed!AI$2:AI$3250,Observed!$A$2:$A$3250,$A277,Observed!$C$2:$C$3250,$C277),"")</f>
        <v/>
      </c>
      <c r="AJ277" s="24" t="str">
        <f>IF(ISNUMBER(AVERAGEIFS(Observed!AJ$2:AJ$3250,Observed!$A$2:$A$3250,$A277,Observed!$C$2:$C$3250,$C277)),AVERAGEIFS(Observed!AJ$2:AJ$3250,Observed!$A$2:$A$3250,$A277,Observed!$C$2:$C$3250,$C277),"")</f>
        <v/>
      </c>
      <c r="AK277" s="23" t="str">
        <f>IF(ISNUMBER(AVERAGEIFS(Observed!AK$2:AK$3250,Observed!$A$2:$A$3250,$A277,Observed!$C$2:$C$3250,$C277)),AVERAGEIFS(Observed!AK$2:AK$3250,Observed!$A$2:$A$3250,$A277,Observed!$C$2:$C$3250,$C277),"")</f>
        <v/>
      </c>
      <c r="AL277" s="24" t="str">
        <f>IF(ISNUMBER(AVERAGEIFS(Observed!AL$2:AL$3250,Observed!$A$2:$A$3250,$A277,Observed!$C$2:$C$3250,$C277)),AVERAGEIFS(Observed!AL$2:AL$3250,Observed!$A$2:$A$3250,$A277,Observed!$C$2:$C$3250,$C277),"")</f>
        <v/>
      </c>
      <c r="AM277" s="24" t="str">
        <f>IF(ISNUMBER(AVERAGEIFS(Observed!AM$2:AM$3250,Observed!$A$2:$A$3250,$A277,Observed!$C$2:$C$3250,$C277)),AVERAGEIFS(Observed!AM$2:AM$3250,Observed!$A$2:$A$3250,$A277,Observed!$C$2:$C$3250,$C277),"")</f>
        <v/>
      </c>
      <c r="AN277" s="24" t="str">
        <f>IF(ISNUMBER(AVERAGEIFS(Observed!AN$2:AN$3250,Observed!$A$2:$A$3250,$A277,Observed!$C$2:$C$3250,$C277)),AVERAGEIFS(Observed!AN$2:AN$3250,Observed!$A$2:$A$3250,$A277,Observed!$C$2:$C$3250,$C277),"")</f>
        <v/>
      </c>
      <c r="AO277" s="24" t="str">
        <f>IF(ISNUMBER(AVERAGEIFS(Observed!AO$2:AO$3250,Observed!$A$2:$A$3250,$A277,Observed!$C$2:$C$3250,$C277)),AVERAGEIFS(Observed!AO$2:AO$3250,Observed!$A$2:$A$3250,$A277,Observed!$C$2:$C$3250,$C277),"")</f>
        <v/>
      </c>
      <c r="AP277" s="24" t="str">
        <f>IF(ISNUMBER(AVERAGEIFS(Observed!AP$2:AP$3250,Observed!$A$2:$A$3250,$A277,Observed!$C$2:$C$3250,$C277)),AVERAGEIFS(Observed!AP$2:AP$3250,Observed!$A$2:$A$3250,$A277,Observed!$C$2:$C$3250,$C277),"")</f>
        <v/>
      </c>
      <c r="AQ277" s="24" t="str">
        <f>IF(ISNUMBER(AVERAGEIFS(Observed!AQ$2:AQ$3250,Observed!$A$2:$A$3250,$A277,Observed!$C$2:$C$3250,$C277)),AVERAGEIFS(Observed!AQ$2:AQ$3250,Observed!$A$2:$A$3250,$A277,Observed!$C$2:$C$3250,$C277),"")</f>
        <v/>
      </c>
      <c r="AR277" s="24" t="str">
        <f>IF(ISNUMBER(AVERAGEIFS(Observed!AR$2:AR$3250,Observed!$A$2:$A$3250,$A277,Observed!$C$2:$C$3250,$C277)),AVERAGEIFS(Observed!AR$2:AR$3250,Observed!$A$2:$A$3250,$A277,Observed!$C$2:$C$3250,$C277),"")</f>
        <v/>
      </c>
      <c r="AS277" s="23" t="str">
        <f>IF(ISNUMBER(AVERAGEIFS(Observed!AS$2:AS$3250,Observed!$A$2:$A$3250,$A277,Observed!$C$2:$C$3250,$C277)),AVERAGEIFS(Observed!AS$2:AS$3250,Observed!$A$2:$A$3250,$A277,Observed!$C$2:$C$3250,$C277),"")</f>
        <v/>
      </c>
      <c r="AT277" s="24" t="str">
        <f>IF(ISNUMBER(AVERAGEIFS(Observed!AT$2:AT$3250,Observed!$A$2:$A$3250,$A277,Observed!$C$2:$C$3250,$C277)),AVERAGEIFS(Observed!AT$2:AT$3250,Observed!$A$2:$A$3250,$A277,Observed!$C$2:$C$3250,$C277),"")</f>
        <v/>
      </c>
      <c r="AU277" s="23" t="str">
        <f>IF(ISNUMBER(AVERAGEIFS(Observed!AU$2:AU$3250,Observed!$A$2:$A$3250,$A277,Observed!$C$2:$C$3250,$C277)),AVERAGEIFS(Observed!AU$2:AU$3250,Observed!$A$2:$A$3250,$A277,Observed!$C$2:$C$3250,$C277),"")</f>
        <v/>
      </c>
      <c r="AV277" s="23" t="str">
        <f>IF(ISNUMBER(AVERAGEIFS(Observed!AV$2:AV$3250,Observed!$A$2:$A$3250,$A277,Observed!$C$2:$C$3250,$C277)),AVERAGEIFS(Observed!AV$2:AV$3250,Observed!$A$2:$A$3250,$A277,Observed!$C$2:$C$3250,$C277),"")</f>
        <v/>
      </c>
      <c r="AW277" s="2">
        <f>COUNTIFS(Observed!$A$2:$A$3250,$A277,Observed!$C$2:$C$3250,$C277)</f>
        <v>3</v>
      </c>
      <c r="AX277" s="2">
        <f t="shared" si="4"/>
        <v>0</v>
      </c>
    </row>
    <row r="278" spans="1:50" x14ac:dyDescent="0.25">
      <c r="A278" s="4" t="s">
        <v>117</v>
      </c>
      <c r="B278" t="s">
        <v>24</v>
      </c>
      <c r="C278" s="3">
        <v>42418</v>
      </c>
      <c r="D278">
        <v>1</v>
      </c>
      <c r="E278">
        <v>0</v>
      </c>
      <c r="J278" s="2" t="s">
        <v>45</v>
      </c>
      <c r="K278" s="2" t="s">
        <v>22</v>
      </c>
      <c r="L278">
        <v>11</v>
      </c>
      <c r="M278" s="2" t="s">
        <v>116</v>
      </c>
      <c r="N278" s="22" t="str">
        <f>IF(ISNUMBER(AVERAGEIFS(Observed!N$2:N$3250,Observed!$A$2:$A$3250,$A278,Observed!$C$2:$C$3250,$C278)),AVERAGEIFS(Observed!N$2:N$3250,Observed!$A$2:$A$3250,$A278,Observed!$C$2:$C$3250,$C278),"")</f>
        <v/>
      </c>
      <c r="O278" s="23" t="str">
        <f>IF(ISNUMBER(AVERAGEIFS(Observed!O$2:O$3250,Observed!$A$2:$A$3250,$A278,Observed!$C$2:$C$3250,$C278)),AVERAGEIFS(Observed!O$2:O$3250,Observed!$A$2:$A$3250,$A278,Observed!$C$2:$C$3250,$C278),"")</f>
        <v/>
      </c>
      <c r="P278" s="23" t="str">
        <f>IF(ISNUMBER(AVERAGEIFS(Observed!P$2:P$3250,Observed!$A$2:$A$3250,$A278,Observed!$C$2:$C$3250,$C278)),AVERAGEIFS(Observed!P$2:P$3250,Observed!$A$2:$A$3250,$A278,Observed!$C$2:$C$3250,$C278),"")</f>
        <v/>
      </c>
      <c r="Q278" s="23" t="str">
        <f>IF(ISNUMBER(AVERAGEIFS(Observed!Q$2:Q$3250,Observed!$A$2:$A$3250,$A278,Observed!$C$2:$C$3250,$C278)),AVERAGEIFS(Observed!Q$2:Q$3250,Observed!$A$2:$A$3250,$A278,Observed!$C$2:$C$3250,$C278),"")</f>
        <v/>
      </c>
      <c r="R278" s="23" t="str">
        <f>IF(ISNUMBER(AVERAGEIFS(Observed!R$2:R$3250,Observed!$A$2:$A$3250,$A278,Observed!$C$2:$C$3250,$C278)),AVERAGEIFS(Observed!R$2:R$3250,Observed!$A$2:$A$3250,$A278,Observed!$C$2:$C$3250,$C278),"")</f>
        <v/>
      </c>
      <c r="S278" s="24" t="str">
        <f>IF(ISNUMBER(AVERAGEIFS(Observed!S$2:S$3250,Observed!$A$2:$A$3250,$A278,Observed!$C$2:$C$3250,$C278)),AVERAGEIFS(Observed!S$2:S$3250,Observed!$A$2:$A$3250,$A278,Observed!$C$2:$C$3250,$C278),"")</f>
        <v/>
      </c>
      <c r="T278" s="24" t="str">
        <f>IF(ISNUMBER(AVERAGEIFS(Observed!T$2:T$3250,Observed!$A$2:$A$3250,$A278,Observed!$C$2:$C$3250,$C278)),AVERAGEIFS(Observed!T$2:T$3250,Observed!$A$2:$A$3250,$A278,Observed!$C$2:$C$3250,$C278),"")</f>
        <v/>
      </c>
      <c r="U278" s="24" t="str">
        <f>IF(ISNUMBER(AVERAGEIFS(Observed!U$2:U$3250,Observed!$A$2:$A$3250,$A278,Observed!$C$2:$C$3250,$C278)),AVERAGEIFS(Observed!U$2:U$3250,Observed!$A$2:$A$3250,$A278,Observed!$C$2:$C$3250,$C278),"")</f>
        <v/>
      </c>
      <c r="V278" s="23" t="str">
        <f>IF(ISNUMBER(AVERAGEIFS(Observed!V$2:V$3250,Observed!$A$2:$A$3250,$A278,Observed!$C$2:$C$3250,$C278)),AVERAGEIFS(Observed!V$2:V$3250,Observed!$A$2:$A$3250,$A278,Observed!$C$2:$C$3250,$C278),"")</f>
        <v/>
      </c>
      <c r="W278" s="25" t="str">
        <f>IF(ISNUMBER(AVERAGEIFS(Observed!W$2:W$3250,Observed!$A$2:$A$3250,$A278,Observed!$C$2:$C$3250,$C278)),AVERAGEIFS(Observed!W$2:W$3250,Observed!$A$2:$A$3250,$A278,Observed!$C$2:$C$3250,$C278),"")</f>
        <v/>
      </c>
      <c r="X278" s="25" t="str">
        <f>IF(ISNUMBER(AVERAGEIFS(Observed!X$2:X$3250,Observed!$A$2:$A$3250,$A278,Observed!$C$2:$C$3250,$C278)),AVERAGEIFS(Observed!X$2:X$3250,Observed!$A$2:$A$3250,$A278,Observed!$C$2:$C$3250,$C278),"")</f>
        <v/>
      </c>
      <c r="Y278" s="23" t="str">
        <f>IF(ISNUMBER(AVERAGEIFS(Observed!Y$2:Y$3250,Observed!$A$2:$A$3250,$A278,Observed!$C$2:$C$3250,$C278)),AVERAGEIFS(Observed!Y$2:Y$3250,Observed!$A$2:$A$3250,$A278,Observed!$C$2:$C$3250,$C278),"")</f>
        <v/>
      </c>
      <c r="Z278" s="23" t="str">
        <f>IF(ISNUMBER(AVERAGEIFS(Observed!Z$2:Z$3250,Observed!$A$2:$A$3250,$A278,Observed!$C$2:$C$3250,$C278)),AVERAGEIFS(Observed!Z$2:Z$3250,Observed!$A$2:$A$3250,$A278,Observed!$C$2:$C$3250,$C278),"")</f>
        <v/>
      </c>
      <c r="AA278" s="23" t="str">
        <f>IF(ISNUMBER(AVERAGEIFS(Observed!AA$2:AA$3250,Observed!$A$2:$A$3250,$A278,Observed!$C$2:$C$3250,$C278)),AVERAGEIFS(Observed!AA$2:AA$3250,Observed!$A$2:$A$3250,$A278,Observed!$C$2:$C$3250,$C278),"")</f>
        <v/>
      </c>
      <c r="AB278" s="23" t="str">
        <f>IF(ISNUMBER(AVERAGEIFS(Observed!AB$2:AB$3250,Observed!$A$2:$A$3250,$A278,Observed!$C$2:$C$3250,$C278)),AVERAGEIFS(Observed!AB$2:AB$3250,Observed!$A$2:$A$3250,$A278,Observed!$C$2:$C$3250,$C278),"")</f>
        <v/>
      </c>
      <c r="AC278" s="23" t="str">
        <f>IF(ISNUMBER(AVERAGEIFS(Observed!AC$2:AC$3250,Observed!$A$2:$A$3250,$A278,Observed!$C$2:$C$3250,$C278)),AVERAGEIFS(Observed!AC$2:AC$3250,Observed!$A$2:$A$3250,$A278,Observed!$C$2:$C$3250,$C278),"")</f>
        <v/>
      </c>
      <c r="AD278" s="23" t="str">
        <f>IF(ISNUMBER(AVERAGEIFS(Observed!AD$2:AD$3250,Observed!$A$2:$A$3250,$A278,Observed!$C$2:$C$3250,$C278)),AVERAGEIFS(Observed!AD$2:AD$3250,Observed!$A$2:$A$3250,$A278,Observed!$C$2:$C$3250,$C278),"")</f>
        <v/>
      </c>
      <c r="AE278" s="23" t="str">
        <f>IF(ISNUMBER(AVERAGEIFS(Observed!AE$2:AE$3250,Observed!$A$2:$A$3250,$A278,Observed!$C$2:$C$3250,$C278)),AVERAGEIFS(Observed!AE$2:AE$3250,Observed!$A$2:$A$3250,$A278,Observed!$C$2:$C$3250,$C278),"")</f>
        <v/>
      </c>
      <c r="AF278" s="23" t="str">
        <f>IF(ISNUMBER(AVERAGEIFS(Observed!AF$2:AF$3250,Observed!$A$2:$A$3250,$A278,Observed!$C$2:$C$3250,$C278)),AVERAGEIFS(Observed!AF$2:AF$3250,Observed!$A$2:$A$3250,$A278,Observed!$C$2:$C$3250,$C278),"")</f>
        <v/>
      </c>
      <c r="AG278" s="23" t="str">
        <f>IF(ISNUMBER(AVERAGEIFS(Observed!AG$2:AG$3250,Observed!$A$2:$A$3250,$A278,Observed!$C$2:$C$3250,$C278)),AVERAGEIFS(Observed!AG$2:AG$3250,Observed!$A$2:$A$3250,$A278,Observed!$C$2:$C$3250,$C278),"")</f>
        <v/>
      </c>
      <c r="AH278" s="24" t="str">
        <f>IF(ISNUMBER(AVERAGEIFS(Observed!AH$2:AH$3250,Observed!$A$2:$A$3250,$A278,Observed!$C$2:$C$3250,$C278)),AVERAGEIFS(Observed!AH$2:AH$3250,Observed!$A$2:$A$3250,$A278,Observed!$C$2:$C$3250,$C278),"")</f>
        <v/>
      </c>
      <c r="AI278" s="24" t="str">
        <f>IF(ISNUMBER(AVERAGEIFS(Observed!AI$2:AI$3250,Observed!$A$2:$A$3250,$A278,Observed!$C$2:$C$3250,$C278)),AVERAGEIFS(Observed!AI$2:AI$3250,Observed!$A$2:$A$3250,$A278,Observed!$C$2:$C$3250,$C278),"")</f>
        <v/>
      </c>
      <c r="AJ278" s="24" t="str">
        <f>IF(ISNUMBER(AVERAGEIFS(Observed!AJ$2:AJ$3250,Observed!$A$2:$A$3250,$A278,Observed!$C$2:$C$3250,$C278)),AVERAGEIFS(Observed!AJ$2:AJ$3250,Observed!$A$2:$A$3250,$A278,Observed!$C$2:$C$3250,$C278),"")</f>
        <v/>
      </c>
      <c r="AK278" s="23" t="str">
        <f>IF(ISNUMBER(AVERAGEIFS(Observed!AK$2:AK$3250,Observed!$A$2:$A$3250,$A278,Observed!$C$2:$C$3250,$C278)),AVERAGEIFS(Observed!AK$2:AK$3250,Observed!$A$2:$A$3250,$A278,Observed!$C$2:$C$3250,$C278),"")</f>
        <v/>
      </c>
      <c r="AL278" s="24" t="str">
        <f>IF(ISNUMBER(AVERAGEIFS(Observed!AL$2:AL$3250,Observed!$A$2:$A$3250,$A278,Observed!$C$2:$C$3250,$C278)),AVERAGEIFS(Observed!AL$2:AL$3250,Observed!$A$2:$A$3250,$A278,Observed!$C$2:$C$3250,$C278),"")</f>
        <v/>
      </c>
      <c r="AM278" s="24" t="str">
        <f>IF(ISNUMBER(AVERAGEIFS(Observed!AM$2:AM$3250,Observed!$A$2:$A$3250,$A278,Observed!$C$2:$C$3250,$C278)),AVERAGEIFS(Observed!AM$2:AM$3250,Observed!$A$2:$A$3250,$A278,Observed!$C$2:$C$3250,$C278),"")</f>
        <v/>
      </c>
      <c r="AN278" s="24" t="str">
        <f>IF(ISNUMBER(AVERAGEIFS(Observed!AN$2:AN$3250,Observed!$A$2:$A$3250,$A278,Observed!$C$2:$C$3250,$C278)),AVERAGEIFS(Observed!AN$2:AN$3250,Observed!$A$2:$A$3250,$A278,Observed!$C$2:$C$3250,$C278),"")</f>
        <v/>
      </c>
      <c r="AO278" s="24" t="str">
        <f>IF(ISNUMBER(AVERAGEIFS(Observed!AO$2:AO$3250,Observed!$A$2:$A$3250,$A278,Observed!$C$2:$C$3250,$C278)),AVERAGEIFS(Observed!AO$2:AO$3250,Observed!$A$2:$A$3250,$A278,Observed!$C$2:$C$3250,$C278),"")</f>
        <v/>
      </c>
      <c r="AP278" s="24" t="str">
        <f>IF(ISNUMBER(AVERAGEIFS(Observed!AP$2:AP$3250,Observed!$A$2:$A$3250,$A278,Observed!$C$2:$C$3250,$C278)),AVERAGEIFS(Observed!AP$2:AP$3250,Observed!$A$2:$A$3250,$A278,Observed!$C$2:$C$3250,$C278),"")</f>
        <v/>
      </c>
      <c r="AQ278" s="24" t="str">
        <f>IF(ISNUMBER(AVERAGEIFS(Observed!AQ$2:AQ$3250,Observed!$A$2:$A$3250,$A278,Observed!$C$2:$C$3250,$C278)),AVERAGEIFS(Observed!AQ$2:AQ$3250,Observed!$A$2:$A$3250,$A278,Observed!$C$2:$C$3250,$C278),"")</f>
        <v/>
      </c>
      <c r="AR278" s="24" t="str">
        <f>IF(ISNUMBER(AVERAGEIFS(Observed!AR$2:AR$3250,Observed!$A$2:$A$3250,$A278,Observed!$C$2:$C$3250,$C278)),AVERAGEIFS(Observed!AR$2:AR$3250,Observed!$A$2:$A$3250,$A278,Observed!$C$2:$C$3250,$C278),"")</f>
        <v/>
      </c>
      <c r="AS278" s="23" t="str">
        <f>IF(ISNUMBER(AVERAGEIFS(Observed!AS$2:AS$3250,Observed!$A$2:$A$3250,$A278,Observed!$C$2:$C$3250,$C278)),AVERAGEIFS(Observed!AS$2:AS$3250,Observed!$A$2:$A$3250,$A278,Observed!$C$2:$C$3250,$C278),"")</f>
        <v/>
      </c>
      <c r="AT278" s="24" t="str">
        <f>IF(ISNUMBER(AVERAGEIFS(Observed!AT$2:AT$3250,Observed!$A$2:$A$3250,$A278,Observed!$C$2:$C$3250,$C278)),AVERAGEIFS(Observed!AT$2:AT$3250,Observed!$A$2:$A$3250,$A278,Observed!$C$2:$C$3250,$C278),"")</f>
        <v/>
      </c>
      <c r="AU278" s="23" t="str">
        <f>IF(ISNUMBER(AVERAGEIFS(Observed!AU$2:AU$3250,Observed!$A$2:$A$3250,$A278,Observed!$C$2:$C$3250,$C278)),AVERAGEIFS(Observed!AU$2:AU$3250,Observed!$A$2:$A$3250,$A278,Observed!$C$2:$C$3250,$C278),"")</f>
        <v/>
      </c>
      <c r="AV278" s="23" t="str">
        <f>IF(ISNUMBER(AVERAGEIFS(Observed!AV$2:AV$3250,Observed!$A$2:$A$3250,$A278,Observed!$C$2:$C$3250,$C278)),AVERAGEIFS(Observed!AV$2:AV$3250,Observed!$A$2:$A$3250,$A278,Observed!$C$2:$C$3250,$C278),"")</f>
        <v/>
      </c>
      <c r="AW278" s="2">
        <f>COUNTIFS(Observed!$A$2:$A$3250,$A278,Observed!$C$2:$C$3250,$C278)</f>
        <v>3</v>
      </c>
      <c r="AX278" s="2">
        <f t="shared" si="4"/>
        <v>0</v>
      </c>
    </row>
    <row r="279" spans="1:50" x14ac:dyDescent="0.25">
      <c r="A279" s="4" t="s">
        <v>118</v>
      </c>
      <c r="B279" t="s">
        <v>24</v>
      </c>
      <c r="C279" s="3">
        <v>42418</v>
      </c>
      <c r="D279">
        <v>1</v>
      </c>
      <c r="E279">
        <v>50</v>
      </c>
      <c r="J279" s="2" t="s">
        <v>45</v>
      </c>
      <c r="K279" s="2" t="s">
        <v>22</v>
      </c>
      <c r="L279">
        <v>11</v>
      </c>
      <c r="M279" s="2" t="s">
        <v>116</v>
      </c>
      <c r="N279" s="22" t="str">
        <f>IF(ISNUMBER(AVERAGEIFS(Observed!N$2:N$3250,Observed!$A$2:$A$3250,$A279,Observed!$C$2:$C$3250,$C279)),AVERAGEIFS(Observed!N$2:N$3250,Observed!$A$2:$A$3250,$A279,Observed!$C$2:$C$3250,$C279),"")</f>
        <v/>
      </c>
      <c r="O279" s="23" t="str">
        <f>IF(ISNUMBER(AVERAGEIFS(Observed!O$2:O$3250,Observed!$A$2:$A$3250,$A279,Observed!$C$2:$C$3250,$C279)),AVERAGEIFS(Observed!O$2:O$3250,Observed!$A$2:$A$3250,$A279,Observed!$C$2:$C$3250,$C279),"")</f>
        <v/>
      </c>
      <c r="P279" s="23" t="str">
        <f>IF(ISNUMBER(AVERAGEIFS(Observed!P$2:P$3250,Observed!$A$2:$A$3250,$A279,Observed!$C$2:$C$3250,$C279)),AVERAGEIFS(Observed!P$2:P$3250,Observed!$A$2:$A$3250,$A279,Observed!$C$2:$C$3250,$C279),"")</f>
        <v/>
      </c>
      <c r="Q279" s="23" t="str">
        <f>IF(ISNUMBER(AVERAGEIFS(Observed!Q$2:Q$3250,Observed!$A$2:$A$3250,$A279,Observed!$C$2:$C$3250,$C279)),AVERAGEIFS(Observed!Q$2:Q$3250,Observed!$A$2:$A$3250,$A279,Observed!$C$2:$C$3250,$C279),"")</f>
        <v/>
      </c>
      <c r="R279" s="23" t="str">
        <f>IF(ISNUMBER(AVERAGEIFS(Observed!R$2:R$3250,Observed!$A$2:$A$3250,$A279,Observed!$C$2:$C$3250,$C279)),AVERAGEIFS(Observed!R$2:R$3250,Observed!$A$2:$A$3250,$A279,Observed!$C$2:$C$3250,$C279),"")</f>
        <v/>
      </c>
      <c r="S279" s="24" t="str">
        <f>IF(ISNUMBER(AVERAGEIFS(Observed!S$2:S$3250,Observed!$A$2:$A$3250,$A279,Observed!$C$2:$C$3250,$C279)),AVERAGEIFS(Observed!S$2:S$3250,Observed!$A$2:$A$3250,$A279,Observed!$C$2:$C$3250,$C279),"")</f>
        <v/>
      </c>
      <c r="T279" s="24" t="str">
        <f>IF(ISNUMBER(AVERAGEIFS(Observed!T$2:T$3250,Observed!$A$2:$A$3250,$A279,Observed!$C$2:$C$3250,$C279)),AVERAGEIFS(Observed!T$2:T$3250,Observed!$A$2:$A$3250,$A279,Observed!$C$2:$C$3250,$C279),"")</f>
        <v/>
      </c>
      <c r="U279" s="24" t="str">
        <f>IF(ISNUMBER(AVERAGEIFS(Observed!U$2:U$3250,Observed!$A$2:$A$3250,$A279,Observed!$C$2:$C$3250,$C279)),AVERAGEIFS(Observed!U$2:U$3250,Observed!$A$2:$A$3250,$A279,Observed!$C$2:$C$3250,$C279),"")</f>
        <v/>
      </c>
      <c r="V279" s="23" t="str">
        <f>IF(ISNUMBER(AVERAGEIFS(Observed!V$2:V$3250,Observed!$A$2:$A$3250,$A279,Observed!$C$2:$C$3250,$C279)),AVERAGEIFS(Observed!V$2:V$3250,Observed!$A$2:$A$3250,$A279,Observed!$C$2:$C$3250,$C279),"")</f>
        <v/>
      </c>
      <c r="W279" s="25" t="str">
        <f>IF(ISNUMBER(AVERAGEIFS(Observed!W$2:W$3250,Observed!$A$2:$A$3250,$A279,Observed!$C$2:$C$3250,$C279)),AVERAGEIFS(Observed!W$2:W$3250,Observed!$A$2:$A$3250,$A279,Observed!$C$2:$C$3250,$C279),"")</f>
        <v/>
      </c>
      <c r="X279" s="25" t="str">
        <f>IF(ISNUMBER(AVERAGEIFS(Observed!X$2:X$3250,Observed!$A$2:$A$3250,$A279,Observed!$C$2:$C$3250,$C279)),AVERAGEIFS(Observed!X$2:X$3250,Observed!$A$2:$A$3250,$A279,Observed!$C$2:$C$3250,$C279),"")</f>
        <v/>
      </c>
      <c r="Y279" s="23" t="str">
        <f>IF(ISNUMBER(AVERAGEIFS(Observed!Y$2:Y$3250,Observed!$A$2:$A$3250,$A279,Observed!$C$2:$C$3250,$C279)),AVERAGEIFS(Observed!Y$2:Y$3250,Observed!$A$2:$A$3250,$A279,Observed!$C$2:$C$3250,$C279),"")</f>
        <v/>
      </c>
      <c r="Z279" s="23" t="str">
        <f>IF(ISNUMBER(AVERAGEIFS(Observed!Z$2:Z$3250,Observed!$A$2:$A$3250,$A279,Observed!$C$2:$C$3250,$C279)),AVERAGEIFS(Observed!Z$2:Z$3250,Observed!$A$2:$A$3250,$A279,Observed!$C$2:$C$3250,$C279),"")</f>
        <v/>
      </c>
      <c r="AA279" s="23" t="str">
        <f>IF(ISNUMBER(AVERAGEIFS(Observed!AA$2:AA$3250,Observed!$A$2:$A$3250,$A279,Observed!$C$2:$C$3250,$C279)),AVERAGEIFS(Observed!AA$2:AA$3250,Observed!$A$2:$A$3250,$A279,Observed!$C$2:$C$3250,$C279),"")</f>
        <v/>
      </c>
      <c r="AB279" s="23" t="str">
        <f>IF(ISNUMBER(AVERAGEIFS(Observed!AB$2:AB$3250,Observed!$A$2:$A$3250,$A279,Observed!$C$2:$C$3250,$C279)),AVERAGEIFS(Observed!AB$2:AB$3250,Observed!$A$2:$A$3250,$A279,Observed!$C$2:$C$3250,$C279),"")</f>
        <v/>
      </c>
      <c r="AC279" s="23" t="str">
        <f>IF(ISNUMBER(AVERAGEIFS(Observed!AC$2:AC$3250,Observed!$A$2:$A$3250,$A279,Observed!$C$2:$C$3250,$C279)),AVERAGEIFS(Observed!AC$2:AC$3250,Observed!$A$2:$A$3250,$A279,Observed!$C$2:$C$3250,$C279),"")</f>
        <v/>
      </c>
      <c r="AD279" s="23" t="str">
        <f>IF(ISNUMBER(AVERAGEIFS(Observed!AD$2:AD$3250,Observed!$A$2:$A$3250,$A279,Observed!$C$2:$C$3250,$C279)),AVERAGEIFS(Observed!AD$2:AD$3250,Observed!$A$2:$A$3250,$A279,Observed!$C$2:$C$3250,$C279),"")</f>
        <v/>
      </c>
      <c r="AE279" s="23" t="str">
        <f>IF(ISNUMBER(AVERAGEIFS(Observed!AE$2:AE$3250,Observed!$A$2:$A$3250,$A279,Observed!$C$2:$C$3250,$C279)),AVERAGEIFS(Observed!AE$2:AE$3250,Observed!$A$2:$A$3250,$A279,Observed!$C$2:$C$3250,$C279),"")</f>
        <v/>
      </c>
      <c r="AF279" s="23" t="str">
        <f>IF(ISNUMBER(AVERAGEIFS(Observed!AF$2:AF$3250,Observed!$A$2:$A$3250,$A279,Observed!$C$2:$C$3250,$C279)),AVERAGEIFS(Observed!AF$2:AF$3250,Observed!$A$2:$A$3250,$A279,Observed!$C$2:$C$3250,$C279),"")</f>
        <v/>
      </c>
      <c r="AG279" s="23" t="str">
        <f>IF(ISNUMBER(AVERAGEIFS(Observed!AG$2:AG$3250,Observed!$A$2:$A$3250,$A279,Observed!$C$2:$C$3250,$C279)),AVERAGEIFS(Observed!AG$2:AG$3250,Observed!$A$2:$A$3250,$A279,Observed!$C$2:$C$3250,$C279),"")</f>
        <v/>
      </c>
      <c r="AH279" s="24" t="str">
        <f>IF(ISNUMBER(AVERAGEIFS(Observed!AH$2:AH$3250,Observed!$A$2:$A$3250,$A279,Observed!$C$2:$C$3250,$C279)),AVERAGEIFS(Observed!AH$2:AH$3250,Observed!$A$2:$A$3250,$A279,Observed!$C$2:$C$3250,$C279),"")</f>
        <v/>
      </c>
      <c r="AI279" s="24" t="str">
        <f>IF(ISNUMBER(AVERAGEIFS(Observed!AI$2:AI$3250,Observed!$A$2:$A$3250,$A279,Observed!$C$2:$C$3250,$C279)),AVERAGEIFS(Observed!AI$2:AI$3250,Observed!$A$2:$A$3250,$A279,Observed!$C$2:$C$3250,$C279),"")</f>
        <v/>
      </c>
      <c r="AJ279" s="24" t="str">
        <f>IF(ISNUMBER(AVERAGEIFS(Observed!AJ$2:AJ$3250,Observed!$A$2:$A$3250,$A279,Observed!$C$2:$C$3250,$C279)),AVERAGEIFS(Observed!AJ$2:AJ$3250,Observed!$A$2:$A$3250,$A279,Observed!$C$2:$C$3250,$C279),"")</f>
        <v/>
      </c>
      <c r="AK279" s="23" t="str">
        <f>IF(ISNUMBER(AVERAGEIFS(Observed!AK$2:AK$3250,Observed!$A$2:$A$3250,$A279,Observed!$C$2:$C$3250,$C279)),AVERAGEIFS(Observed!AK$2:AK$3250,Observed!$A$2:$A$3250,$A279,Observed!$C$2:$C$3250,$C279),"")</f>
        <v/>
      </c>
      <c r="AL279" s="24" t="str">
        <f>IF(ISNUMBER(AVERAGEIFS(Observed!AL$2:AL$3250,Observed!$A$2:$A$3250,$A279,Observed!$C$2:$C$3250,$C279)),AVERAGEIFS(Observed!AL$2:AL$3250,Observed!$A$2:$A$3250,$A279,Observed!$C$2:$C$3250,$C279),"")</f>
        <v/>
      </c>
      <c r="AM279" s="24" t="str">
        <f>IF(ISNUMBER(AVERAGEIFS(Observed!AM$2:AM$3250,Observed!$A$2:$A$3250,$A279,Observed!$C$2:$C$3250,$C279)),AVERAGEIFS(Observed!AM$2:AM$3250,Observed!$A$2:$A$3250,$A279,Observed!$C$2:$C$3250,$C279),"")</f>
        <v/>
      </c>
      <c r="AN279" s="24" t="str">
        <f>IF(ISNUMBER(AVERAGEIFS(Observed!AN$2:AN$3250,Observed!$A$2:$A$3250,$A279,Observed!$C$2:$C$3250,$C279)),AVERAGEIFS(Observed!AN$2:AN$3250,Observed!$A$2:$A$3250,$A279,Observed!$C$2:$C$3250,$C279),"")</f>
        <v/>
      </c>
      <c r="AO279" s="24" t="str">
        <f>IF(ISNUMBER(AVERAGEIFS(Observed!AO$2:AO$3250,Observed!$A$2:$A$3250,$A279,Observed!$C$2:$C$3250,$C279)),AVERAGEIFS(Observed!AO$2:AO$3250,Observed!$A$2:$A$3250,$A279,Observed!$C$2:$C$3250,$C279),"")</f>
        <v/>
      </c>
      <c r="AP279" s="24" t="str">
        <f>IF(ISNUMBER(AVERAGEIFS(Observed!AP$2:AP$3250,Observed!$A$2:$A$3250,$A279,Observed!$C$2:$C$3250,$C279)),AVERAGEIFS(Observed!AP$2:AP$3250,Observed!$A$2:$A$3250,$A279,Observed!$C$2:$C$3250,$C279),"")</f>
        <v/>
      </c>
      <c r="AQ279" s="24" t="str">
        <f>IF(ISNUMBER(AVERAGEIFS(Observed!AQ$2:AQ$3250,Observed!$A$2:$A$3250,$A279,Observed!$C$2:$C$3250,$C279)),AVERAGEIFS(Observed!AQ$2:AQ$3250,Observed!$A$2:$A$3250,$A279,Observed!$C$2:$C$3250,$C279),"")</f>
        <v/>
      </c>
      <c r="AR279" s="24" t="str">
        <f>IF(ISNUMBER(AVERAGEIFS(Observed!AR$2:AR$3250,Observed!$A$2:$A$3250,$A279,Observed!$C$2:$C$3250,$C279)),AVERAGEIFS(Observed!AR$2:AR$3250,Observed!$A$2:$A$3250,$A279,Observed!$C$2:$C$3250,$C279),"")</f>
        <v/>
      </c>
      <c r="AS279" s="23" t="str">
        <f>IF(ISNUMBER(AVERAGEIFS(Observed!AS$2:AS$3250,Observed!$A$2:$A$3250,$A279,Observed!$C$2:$C$3250,$C279)),AVERAGEIFS(Observed!AS$2:AS$3250,Observed!$A$2:$A$3250,$A279,Observed!$C$2:$C$3250,$C279),"")</f>
        <v/>
      </c>
      <c r="AT279" s="24" t="str">
        <f>IF(ISNUMBER(AVERAGEIFS(Observed!AT$2:AT$3250,Observed!$A$2:$A$3250,$A279,Observed!$C$2:$C$3250,$C279)),AVERAGEIFS(Observed!AT$2:AT$3250,Observed!$A$2:$A$3250,$A279,Observed!$C$2:$C$3250,$C279),"")</f>
        <v/>
      </c>
      <c r="AU279" s="23" t="str">
        <f>IF(ISNUMBER(AVERAGEIFS(Observed!AU$2:AU$3250,Observed!$A$2:$A$3250,$A279,Observed!$C$2:$C$3250,$C279)),AVERAGEIFS(Observed!AU$2:AU$3250,Observed!$A$2:$A$3250,$A279,Observed!$C$2:$C$3250,$C279),"")</f>
        <v/>
      </c>
      <c r="AV279" s="23" t="str">
        <f>IF(ISNUMBER(AVERAGEIFS(Observed!AV$2:AV$3250,Observed!$A$2:$A$3250,$A279,Observed!$C$2:$C$3250,$C279)),AVERAGEIFS(Observed!AV$2:AV$3250,Observed!$A$2:$A$3250,$A279,Observed!$C$2:$C$3250,$C279),"")</f>
        <v/>
      </c>
      <c r="AW279" s="2">
        <f>COUNTIFS(Observed!$A$2:$A$3250,$A279,Observed!$C$2:$C$3250,$C279)</f>
        <v>3</v>
      </c>
      <c r="AX279" s="2">
        <f t="shared" si="4"/>
        <v>0</v>
      </c>
    </row>
    <row r="280" spans="1:50" x14ac:dyDescent="0.25">
      <c r="A280" s="4" t="s">
        <v>119</v>
      </c>
      <c r="B280" t="s">
        <v>24</v>
      </c>
      <c r="C280" s="3">
        <v>42418</v>
      </c>
      <c r="D280">
        <v>1</v>
      </c>
      <c r="E280">
        <v>100</v>
      </c>
      <c r="J280" s="2" t="s">
        <v>45</v>
      </c>
      <c r="K280" s="2" t="s">
        <v>22</v>
      </c>
      <c r="L280">
        <v>11</v>
      </c>
      <c r="M280" s="2" t="s">
        <v>116</v>
      </c>
      <c r="N280" s="22" t="str">
        <f>IF(ISNUMBER(AVERAGEIFS(Observed!N$2:N$3250,Observed!$A$2:$A$3250,$A280,Observed!$C$2:$C$3250,$C280)),AVERAGEIFS(Observed!N$2:N$3250,Observed!$A$2:$A$3250,$A280,Observed!$C$2:$C$3250,$C280),"")</f>
        <v/>
      </c>
      <c r="O280" s="23" t="str">
        <f>IF(ISNUMBER(AVERAGEIFS(Observed!O$2:O$3250,Observed!$A$2:$A$3250,$A280,Observed!$C$2:$C$3250,$C280)),AVERAGEIFS(Observed!O$2:O$3250,Observed!$A$2:$A$3250,$A280,Observed!$C$2:$C$3250,$C280),"")</f>
        <v/>
      </c>
      <c r="P280" s="23" t="str">
        <f>IF(ISNUMBER(AVERAGEIFS(Observed!P$2:P$3250,Observed!$A$2:$A$3250,$A280,Observed!$C$2:$C$3250,$C280)),AVERAGEIFS(Observed!P$2:P$3250,Observed!$A$2:$A$3250,$A280,Observed!$C$2:$C$3250,$C280),"")</f>
        <v/>
      </c>
      <c r="Q280" s="23" t="str">
        <f>IF(ISNUMBER(AVERAGEIFS(Observed!Q$2:Q$3250,Observed!$A$2:$A$3250,$A280,Observed!$C$2:$C$3250,$C280)),AVERAGEIFS(Observed!Q$2:Q$3250,Observed!$A$2:$A$3250,$A280,Observed!$C$2:$C$3250,$C280),"")</f>
        <v/>
      </c>
      <c r="R280" s="23" t="str">
        <f>IF(ISNUMBER(AVERAGEIFS(Observed!R$2:R$3250,Observed!$A$2:$A$3250,$A280,Observed!$C$2:$C$3250,$C280)),AVERAGEIFS(Observed!R$2:R$3250,Observed!$A$2:$A$3250,$A280,Observed!$C$2:$C$3250,$C280),"")</f>
        <v/>
      </c>
      <c r="S280" s="24" t="str">
        <f>IF(ISNUMBER(AVERAGEIFS(Observed!S$2:S$3250,Observed!$A$2:$A$3250,$A280,Observed!$C$2:$C$3250,$C280)),AVERAGEIFS(Observed!S$2:S$3250,Observed!$A$2:$A$3250,$A280,Observed!$C$2:$C$3250,$C280),"")</f>
        <v/>
      </c>
      <c r="T280" s="24" t="str">
        <f>IF(ISNUMBER(AVERAGEIFS(Observed!T$2:T$3250,Observed!$A$2:$A$3250,$A280,Observed!$C$2:$C$3250,$C280)),AVERAGEIFS(Observed!T$2:T$3250,Observed!$A$2:$A$3250,$A280,Observed!$C$2:$C$3250,$C280),"")</f>
        <v/>
      </c>
      <c r="U280" s="24" t="str">
        <f>IF(ISNUMBER(AVERAGEIFS(Observed!U$2:U$3250,Observed!$A$2:$A$3250,$A280,Observed!$C$2:$C$3250,$C280)),AVERAGEIFS(Observed!U$2:U$3250,Observed!$A$2:$A$3250,$A280,Observed!$C$2:$C$3250,$C280),"")</f>
        <v/>
      </c>
      <c r="V280" s="23" t="str">
        <f>IF(ISNUMBER(AVERAGEIFS(Observed!V$2:V$3250,Observed!$A$2:$A$3250,$A280,Observed!$C$2:$C$3250,$C280)),AVERAGEIFS(Observed!V$2:V$3250,Observed!$A$2:$A$3250,$A280,Observed!$C$2:$C$3250,$C280),"")</f>
        <v/>
      </c>
      <c r="W280" s="25" t="str">
        <f>IF(ISNUMBER(AVERAGEIFS(Observed!W$2:W$3250,Observed!$A$2:$A$3250,$A280,Observed!$C$2:$C$3250,$C280)),AVERAGEIFS(Observed!W$2:W$3250,Observed!$A$2:$A$3250,$A280,Observed!$C$2:$C$3250,$C280),"")</f>
        <v/>
      </c>
      <c r="X280" s="25" t="str">
        <f>IF(ISNUMBER(AVERAGEIFS(Observed!X$2:X$3250,Observed!$A$2:$A$3250,$A280,Observed!$C$2:$C$3250,$C280)),AVERAGEIFS(Observed!X$2:X$3250,Observed!$A$2:$A$3250,$A280,Observed!$C$2:$C$3250,$C280),"")</f>
        <v/>
      </c>
      <c r="Y280" s="23" t="str">
        <f>IF(ISNUMBER(AVERAGEIFS(Observed!Y$2:Y$3250,Observed!$A$2:$A$3250,$A280,Observed!$C$2:$C$3250,$C280)),AVERAGEIFS(Observed!Y$2:Y$3250,Observed!$A$2:$A$3250,$A280,Observed!$C$2:$C$3250,$C280),"")</f>
        <v/>
      </c>
      <c r="Z280" s="23" t="str">
        <f>IF(ISNUMBER(AVERAGEIFS(Observed!Z$2:Z$3250,Observed!$A$2:$A$3250,$A280,Observed!$C$2:$C$3250,$C280)),AVERAGEIFS(Observed!Z$2:Z$3250,Observed!$A$2:$A$3250,$A280,Observed!$C$2:$C$3250,$C280),"")</f>
        <v/>
      </c>
      <c r="AA280" s="23" t="str">
        <f>IF(ISNUMBER(AVERAGEIFS(Observed!AA$2:AA$3250,Observed!$A$2:$A$3250,$A280,Observed!$C$2:$C$3250,$C280)),AVERAGEIFS(Observed!AA$2:AA$3250,Observed!$A$2:$A$3250,$A280,Observed!$C$2:$C$3250,$C280),"")</f>
        <v/>
      </c>
      <c r="AB280" s="23" t="str">
        <f>IF(ISNUMBER(AVERAGEIFS(Observed!AB$2:AB$3250,Observed!$A$2:$A$3250,$A280,Observed!$C$2:$C$3250,$C280)),AVERAGEIFS(Observed!AB$2:AB$3250,Observed!$A$2:$A$3250,$A280,Observed!$C$2:$C$3250,$C280),"")</f>
        <v/>
      </c>
      <c r="AC280" s="23" t="str">
        <f>IF(ISNUMBER(AVERAGEIFS(Observed!AC$2:AC$3250,Observed!$A$2:$A$3250,$A280,Observed!$C$2:$C$3250,$C280)),AVERAGEIFS(Observed!AC$2:AC$3250,Observed!$A$2:$A$3250,$A280,Observed!$C$2:$C$3250,$C280),"")</f>
        <v/>
      </c>
      <c r="AD280" s="23" t="str">
        <f>IF(ISNUMBER(AVERAGEIFS(Observed!AD$2:AD$3250,Observed!$A$2:$A$3250,$A280,Observed!$C$2:$C$3250,$C280)),AVERAGEIFS(Observed!AD$2:AD$3250,Observed!$A$2:$A$3250,$A280,Observed!$C$2:$C$3250,$C280),"")</f>
        <v/>
      </c>
      <c r="AE280" s="23" t="str">
        <f>IF(ISNUMBER(AVERAGEIFS(Observed!AE$2:AE$3250,Observed!$A$2:$A$3250,$A280,Observed!$C$2:$C$3250,$C280)),AVERAGEIFS(Observed!AE$2:AE$3250,Observed!$A$2:$A$3250,$A280,Observed!$C$2:$C$3250,$C280),"")</f>
        <v/>
      </c>
      <c r="AF280" s="23" t="str">
        <f>IF(ISNUMBER(AVERAGEIFS(Observed!AF$2:AF$3250,Observed!$A$2:$A$3250,$A280,Observed!$C$2:$C$3250,$C280)),AVERAGEIFS(Observed!AF$2:AF$3250,Observed!$A$2:$A$3250,$A280,Observed!$C$2:$C$3250,$C280),"")</f>
        <v/>
      </c>
      <c r="AG280" s="23" t="str">
        <f>IF(ISNUMBER(AVERAGEIFS(Observed!AG$2:AG$3250,Observed!$A$2:$A$3250,$A280,Observed!$C$2:$C$3250,$C280)),AVERAGEIFS(Observed!AG$2:AG$3250,Observed!$A$2:$A$3250,$A280,Observed!$C$2:$C$3250,$C280),"")</f>
        <v/>
      </c>
      <c r="AH280" s="24" t="str">
        <f>IF(ISNUMBER(AVERAGEIFS(Observed!AH$2:AH$3250,Observed!$A$2:$A$3250,$A280,Observed!$C$2:$C$3250,$C280)),AVERAGEIFS(Observed!AH$2:AH$3250,Observed!$A$2:$A$3250,$A280,Observed!$C$2:$C$3250,$C280),"")</f>
        <v/>
      </c>
      <c r="AI280" s="24" t="str">
        <f>IF(ISNUMBER(AVERAGEIFS(Observed!AI$2:AI$3250,Observed!$A$2:$A$3250,$A280,Observed!$C$2:$C$3250,$C280)),AVERAGEIFS(Observed!AI$2:AI$3250,Observed!$A$2:$A$3250,$A280,Observed!$C$2:$C$3250,$C280),"")</f>
        <v/>
      </c>
      <c r="AJ280" s="24" t="str">
        <f>IF(ISNUMBER(AVERAGEIFS(Observed!AJ$2:AJ$3250,Observed!$A$2:$A$3250,$A280,Observed!$C$2:$C$3250,$C280)),AVERAGEIFS(Observed!AJ$2:AJ$3250,Observed!$A$2:$A$3250,$A280,Observed!$C$2:$C$3250,$C280),"")</f>
        <v/>
      </c>
      <c r="AK280" s="23" t="str">
        <f>IF(ISNUMBER(AVERAGEIFS(Observed!AK$2:AK$3250,Observed!$A$2:$A$3250,$A280,Observed!$C$2:$C$3250,$C280)),AVERAGEIFS(Observed!AK$2:AK$3250,Observed!$A$2:$A$3250,$A280,Observed!$C$2:$C$3250,$C280),"")</f>
        <v/>
      </c>
      <c r="AL280" s="24" t="str">
        <f>IF(ISNUMBER(AVERAGEIFS(Observed!AL$2:AL$3250,Observed!$A$2:$A$3250,$A280,Observed!$C$2:$C$3250,$C280)),AVERAGEIFS(Observed!AL$2:AL$3250,Observed!$A$2:$A$3250,$A280,Observed!$C$2:$C$3250,$C280),"")</f>
        <v/>
      </c>
      <c r="AM280" s="24" t="str">
        <f>IF(ISNUMBER(AVERAGEIFS(Observed!AM$2:AM$3250,Observed!$A$2:$A$3250,$A280,Observed!$C$2:$C$3250,$C280)),AVERAGEIFS(Observed!AM$2:AM$3250,Observed!$A$2:$A$3250,$A280,Observed!$C$2:$C$3250,$C280),"")</f>
        <v/>
      </c>
      <c r="AN280" s="24" t="str">
        <f>IF(ISNUMBER(AVERAGEIFS(Observed!AN$2:AN$3250,Observed!$A$2:$A$3250,$A280,Observed!$C$2:$C$3250,$C280)),AVERAGEIFS(Observed!AN$2:AN$3250,Observed!$A$2:$A$3250,$A280,Observed!$C$2:$C$3250,$C280),"")</f>
        <v/>
      </c>
      <c r="AO280" s="24" t="str">
        <f>IF(ISNUMBER(AVERAGEIFS(Observed!AO$2:AO$3250,Observed!$A$2:$A$3250,$A280,Observed!$C$2:$C$3250,$C280)),AVERAGEIFS(Observed!AO$2:AO$3250,Observed!$A$2:$A$3250,$A280,Observed!$C$2:$C$3250,$C280),"")</f>
        <v/>
      </c>
      <c r="AP280" s="24" t="str">
        <f>IF(ISNUMBER(AVERAGEIFS(Observed!AP$2:AP$3250,Observed!$A$2:$A$3250,$A280,Observed!$C$2:$C$3250,$C280)),AVERAGEIFS(Observed!AP$2:AP$3250,Observed!$A$2:$A$3250,$A280,Observed!$C$2:$C$3250,$C280),"")</f>
        <v/>
      </c>
      <c r="AQ280" s="24" t="str">
        <f>IF(ISNUMBER(AVERAGEIFS(Observed!AQ$2:AQ$3250,Observed!$A$2:$A$3250,$A280,Observed!$C$2:$C$3250,$C280)),AVERAGEIFS(Observed!AQ$2:AQ$3250,Observed!$A$2:$A$3250,$A280,Observed!$C$2:$C$3250,$C280),"")</f>
        <v/>
      </c>
      <c r="AR280" s="24" t="str">
        <f>IF(ISNUMBER(AVERAGEIFS(Observed!AR$2:AR$3250,Observed!$A$2:$A$3250,$A280,Observed!$C$2:$C$3250,$C280)),AVERAGEIFS(Observed!AR$2:AR$3250,Observed!$A$2:$A$3250,$A280,Observed!$C$2:$C$3250,$C280),"")</f>
        <v/>
      </c>
      <c r="AS280" s="23" t="str">
        <f>IF(ISNUMBER(AVERAGEIFS(Observed!AS$2:AS$3250,Observed!$A$2:$A$3250,$A280,Observed!$C$2:$C$3250,$C280)),AVERAGEIFS(Observed!AS$2:AS$3250,Observed!$A$2:$A$3250,$A280,Observed!$C$2:$C$3250,$C280),"")</f>
        <v/>
      </c>
      <c r="AT280" s="24" t="str">
        <f>IF(ISNUMBER(AVERAGEIFS(Observed!AT$2:AT$3250,Observed!$A$2:$A$3250,$A280,Observed!$C$2:$C$3250,$C280)),AVERAGEIFS(Observed!AT$2:AT$3250,Observed!$A$2:$A$3250,$A280,Observed!$C$2:$C$3250,$C280),"")</f>
        <v/>
      </c>
      <c r="AU280" s="23" t="str">
        <f>IF(ISNUMBER(AVERAGEIFS(Observed!AU$2:AU$3250,Observed!$A$2:$A$3250,$A280,Observed!$C$2:$C$3250,$C280)),AVERAGEIFS(Observed!AU$2:AU$3250,Observed!$A$2:$A$3250,$A280,Observed!$C$2:$C$3250,$C280),"")</f>
        <v/>
      </c>
      <c r="AV280" s="23" t="str">
        <f>IF(ISNUMBER(AVERAGEIFS(Observed!AV$2:AV$3250,Observed!$A$2:$A$3250,$A280,Observed!$C$2:$C$3250,$C280)),AVERAGEIFS(Observed!AV$2:AV$3250,Observed!$A$2:$A$3250,$A280,Observed!$C$2:$C$3250,$C280),"")</f>
        <v/>
      </c>
      <c r="AW280" s="2">
        <f>COUNTIFS(Observed!$A$2:$A$3250,$A280,Observed!$C$2:$C$3250,$C280)</f>
        <v>3</v>
      </c>
      <c r="AX280" s="2">
        <f t="shared" si="4"/>
        <v>0</v>
      </c>
    </row>
    <row r="281" spans="1:50" x14ac:dyDescent="0.25">
      <c r="A281" s="4" t="s">
        <v>120</v>
      </c>
      <c r="B281" t="s">
        <v>24</v>
      </c>
      <c r="C281" s="3">
        <v>42418</v>
      </c>
      <c r="D281">
        <v>1</v>
      </c>
      <c r="E281">
        <v>200</v>
      </c>
      <c r="J281" s="2" t="s">
        <v>45</v>
      </c>
      <c r="K281" s="2" t="s">
        <v>22</v>
      </c>
      <c r="L281">
        <v>11</v>
      </c>
      <c r="M281" s="2" t="s">
        <v>116</v>
      </c>
      <c r="N281" s="22" t="str">
        <f>IF(ISNUMBER(AVERAGEIFS(Observed!N$2:N$3250,Observed!$A$2:$A$3250,$A281,Observed!$C$2:$C$3250,$C281)),AVERAGEIFS(Observed!N$2:N$3250,Observed!$A$2:$A$3250,$A281,Observed!$C$2:$C$3250,$C281),"")</f>
        <v/>
      </c>
      <c r="O281" s="23" t="str">
        <f>IF(ISNUMBER(AVERAGEIFS(Observed!O$2:O$3250,Observed!$A$2:$A$3250,$A281,Observed!$C$2:$C$3250,$C281)),AVERAGEIFS(Observed!O$2:O$3250,Observed!$A$2:$A$3250,$A281,Observed!$C$2:$C$3250,$C281),"")</f>
        <v/>
      </c>
      <c r="P281" s="23" t="str">
        <f>IF(ISNUMBER(AVERAGEIFS(Observed!P$2:P$3250,Observed!$A$2:$A$3250,$A281,Observed!$C$2:$C$3250,$C281)),AVERAGEIFS(Observed!P$2:P$3250,Observed!$A$2:$A$3250,$A281,Observed!$C$2:$C$3250,$C281),"")</f>
        <v/>
      </c>
      <c r="Q281" s="23" t="str">
        <f>IF(ISNUMBER(AVERAGEIFS(Observed!Q$2:Q$3250,Observed!$A$2:$A$3250,$A281,Observed!$C$2:$C$3250,$C281)),AVERAGEIFS(Observed!Q$2:Q$3250,Observed!$A$2:$A$3250,$A281,Observed!$C$2:$C$3250,$C281),"")</f>
        <v/>
      </c>
      <c r="R281" s="23" t="str">
        <f>IF(ISNUMBER(AVERAGEIFS(Observed!R$2:R$3250,Observed!$A$2:$A$3250,$A281,Observed!$C$2:$C$3250,$C281)),AVERAGEIFS(Observed!R$2:R$3250,Observed!$A$2:$A$3250,$A281,Observed!$C$2:$C$3250,$C281),"")</f>
        <v/>
      </c>
      <c r="S281" s="24" t="str">
        <f>IF(ISNUMBER(AVERAGEIFS(Observed!S$2:S$3250,Observed!$A$2:$A$3250,$A281,Observed!$C$2:$C$3250,$C281)),AVERAGEIFS(Observed!S$2:S$3250,Observed!$A$2:$A$3250,$A281,Observed!$C$2:$C$3250,$C281),"")</f>
        <v/>
      </c>
      <c r="T281" s="24" t="str">
        <f>IF(ISNUMBER(AVERAGEIFS(Observed!T$2:T$3250,Observed!$A$2:$A$3250,$A281,Observed!$C$2:$C$3250,$C281)),AVERAGEIFS(Observed!T$2:T$3250,Observed!$A$2:$A$3250,$A281,Observed!$C$2:$C$3250,$C281),"")</f>
        <v/>
      </c>
      <c r="U281" s="24" t="str">
        <f>IF(ISNUMBER(AVERAGEIFS(Observed!U$2:U$3250,Observed!$A$2:$A$3250,$A281,Observed!$C$2:$C$3250,$C281)),AVERAGEIFS(Observed!U$2:U$3250,Observed!$A$2:$A$3250,$A281,Observed!$C$2:$C$3250,$C281),"")</f>
        <v/>
      </c>
      <c r="V281" s="23" t="str">
        <f>IF(ISNUMBER(AVERAGEIFS(Observed!V$2:V$3250,Observed!$A$2:$A$3250,$A281,Observed!$C$2:$C$3250,$C281)),AVERAGEIFS(Observed!V$2:V$3250,Observed!$A$2:$A$3250,$A281,Observed!$C$2:$C$3250,$C281),"")</f>
        <v/>
      </c>
      <c r="W281" s="25" t="str">
        <f>IF(ISNUMBER(AVERAGEIFS(Observed!W$2:W$3250,Observed!$A$2:$A$3250,$A281,Observed!$C$2:$C$3250,$C281)),AVERAGEIFS(Observed!W$2:W$3250,Observed!$A$2:$A$3250,$A281,Observed!$C$2:$C$3250,$C281),"")</f>
        <v/>
      </c>
      <c r="X281" s="25" t="str">
        <f>IF(ISNUMBER(AVERAGEIFS(Observed!X$2:X$3250,Observed!$A$2:$A$3250,$A281,Observed!$C$2:$C$3250,$C281)),AVERAGEIFS(Observed!X$2:X$3250,Observed!$A$2:$A$3250,$A281,Observed!$C$2:$C$3250,$C281),"")</f>
        <v/>
      </c>
      <c r="Y281" s="23" t="str">
        <f>IF(ISNUMBER(AVERAGEIFS(Observed!Y$2:Y$3250,Observed!$A$2:$A$3250,$A281,Observed!$C$2:$C$3250,$C281)),AVERAGEIFS(Observed!Y$2:Y$3250,Observed!$A$2:$A$3250,$A281,Observed!$C$2:$C$3250,$C281),"")</f>
        <v/>
      </c>
      <c r="Z281" s="23" t="str">
        <f>IF(ISNUMBER(AVERAGEIFS(Observed!Z$2:Z$3250,Observed!$A$2:$A$3250,$A281,Observed!$C$2:$C$3250,$C281)),AVERAGEIFS(Observed!Z$2:Z$3250,Observed!$A$2:$A$3250,$A281,Observed!$C$2:$C$3250,$C281),"")</f>
        <v/>
      </c>
      <c r="AA281" s="23" t="str">
        <f>IF(ISNUMBER(AVERAGEIFS(Observed!AA$2:AA$3250,Observed!$A$2:$A$3250,$A281,Observed!$C$2:$C$3250,$C281)),AVERAGEIFS(Observed!AA$2:AA$3250,Observed!$A$2:$A$3250,$A281,Observed!$C$2:$C$3250,$C281),"")</f>
        <v/>
      </c>
      <c r="AB281" s="23" t="str">
        <f>IF(ISNUMBER(AVERAGEIFS(Observed!AB$2:AB$3250,Observed!$A$2:$A$3250,$A281,Observed!$C$2:$C$3250,$C281)),AVERAGEIFS(Observed!AB$2:AB$3250,Observed!$A$2:$A$3250,$A281,Observed!$C$2:$C$3250,$C281),"")</f>
        <v/>
      </c>
      <c r="AC281" s="23" t="str">
        <f>IF(ISNUMBER(AVERAGEIFS(Observed!AC$2:AC$3250,Observed!$A$2:$A$3250,$A281,Observed!$C$2:$C$3250,$C281)),AVERAGEIFS(Observed!AC$2:AC$3250,Observed!$A$2:$A$3250,$A281,Observed!$C$2:$C$3250,$C281),"")</f>
        <v/>
      </c>
      <c r="AD281" s="23" t="str">
        <f>IF(ISNUMBER(AVERAGEIFS(Observed!AD$2:AD$3250,Observed!$A$2:$A$3250,$A281,Observed!$C$2:$C$3250,$C281)),AVERAGEIFS(Observed!AD$2:AD$3250,Observed!$A$2:$A$3250,$A281,Observed!$C$2:$C$3250,$C281),"")</f>
        <v/>
      </c>
      <c r="AE281" s="23" t="str">
        <f>IF(ISNUMBER(AVERAGEIFS(Observed!AE$2:AE$3250,Observed!$A$2:$A$3250,$A281,Observed!$C$2:$C$3250,$C281)),AVERAGEIFS(Observed!AE$2:AE$3250,Observed!$A$2:$A$3250,$A281,Observed!$C$2:$C$3250,$C281),"")</f>
        <v/>
      </c>
      <c r="AF281" s="23" t="str">
        <f>IF(ISNUMBER(AVERAGEIFS(Observed!AF$2:AF$3250,Observed!$A$2:$A$3250,$A281,Observed!$C$2:$C$3250,$C281)),AVERAGEIFS(Observed!AF$2:AF$3250,Observed!$A$2:$A$3250,$A281,Observed!$C$2:$C$3250,$C281),"")</f>
        <v/>
      </c>
      <c r="AG281" s="23" t="str">
        <f>IF(ISNUMBER(AVERAGEIFS(Observed!AG$2:AG$3250,Observed!$A$2:$A$3250,$A281,Observed!$C$2:$C$3250,$C281)),AVERAGEIFS(Observed!AG$2:AG$3250,Observed!$A$2:$A$3250,$A281,Observed!$C$2:$C$3250,$C281),"")</f>
        <v/>
      </c>
      <c r="AH281" s="24" t="str">
        <f>IF(ISNUMBER(AVERAGEIFS(Observed!AH$2:AH$3250,Observed!$A$2:$A$3250,$A281,Observed!$C$2:$C$3250,$C281)),AVERAGEIFS(Observed!AH$2:AH$3250,Observed!$A$2:$A$3250,$A281,Observed!$C$2:$C$3250,$C281),"")</f>
        <v/>
      </c>
      <c r="AI281" s="24" t="str">
        <f>IF(ISNUMBER(AVERAGEIFS(Observed!AI$2:AI$3250,Observed!$A$2:$A$3250,$A281,Observed!$C$2:$C$3250,$C281)),AVERAGEIFS(Observed!AI$2:AI$3250,Observed!$A$2:$A$3250,$A281,Observed!$C$2:$C$3250,$C281),"")</f>
        <v/>
      </c>
      <c r="AJ281" s="24" t="str">
        <f>IF(ISNUMBER(AVERAGEIFS(Observed!AJ$2:AJ$3250,Observed!$A$2:$A$3250,$A281,Observed!$C$2:$C$3250,$C281)),AVERAGEIFS(Observed!AJ$2:AJ$3250,Observed!$A$2:$A$3250,$A281,Observed!$C$2:$C$3250,$C281),"")</f>
        <v/>
      </c>
      <c r="AK281" s="23" t="str">
        <f>IF(ISNUMBER(AVERAGEIFS(Observed!AK$2:AK$3250,Observed!$A$2:$A$3250,$A281,Observed!$C$2:$C$3250,$C281)),AVERAGEIFS(Observed!AK$2:AK$3250,Observed!$A$2:$A$3250,$A281,Observed!$C$2:$C$3250,$C281),"")</f>
        <v/>
      </c>
      <c r="AL281" s="24" t="str">
        <f>IF(ISNUMBER(AVERAGEIFS(Observed!AL$2:AL$3250,Observed!$A$2:$A$3250,$A281,Observed!$C$2:$C$3250,$C281)),AVERAGEIFS(Observed!AL$2:AL$3250,Observed!$A$2:$A$3250,$A281,Observed!$C$2:$C$3250,$C281),"")</f>
        <v/>
      </c>
      <c r="AM281" s="24" t="str">
        <f>IF(ISNUMBER(AVERAGEIFS(Observed!AM$2:AM$3250,Observed!$A$2:$A$3250,$A281,Observed!$C$2:$C$3250,$C281)),AVERAGEIFS(Observed!AM$2:AM$3250,Observed!$A$2:$A$3250,$A281,Observed!$C$2:$C$3250,$C281),"")</f>
        <v/>
      </c>
      <c r="AN281" s="24" t="str">
        <f>IF(ISNUMBER(AVERAGEIFS(Observed!AN$2:AN$3250,Observed!$A$2:$A$3250,$A281,Observed!$C$2:$C$3250,$C281)),AVERAGEIFS(Observed!AN$2:AN$3250,Observed!$A$2:$A$3250,$A281,Observed!$C$2:$C$3250,$C281),"")</f>
        <v/>
      </c>
      <c r="AO281" s="24" t="str">
        <f>IF(ISNUMBER(AVERAGEIFS(Observed!AO$2:AO$3250,Observed!$A$2:$A$3250,$A281,Observed!$C$2:$C$3250,$C281)),AVERAGEIFS(Observed!AO$2:AO$3250,Observed!$A$2:$A$3250,$A281,Observed!$C$2:$C$3250,$C281),"")</f>
        <v/>
      </c>
      <c r="AP281" s="24" t="str">
        <f>IF(ISNUMBER(AVERAGEIFS(Observed!AP$2:AP$3250,Observed!$A$2:$A$3250,$A281,Observed!$C$2:$C$3250,$C281)),AVERAGEIFS(Observed!AP$2:AP$3250,Observed!$A$2:$A$3250,$A281,Observed!$C$2:$C$3250,$C281),"")</f>
        <v/>
      </c>
      <c r="AQ281" s="24" t="str">
        <f>IF(ISNUMBER(AVERAGEIFS(Observed!AQ$2:AQ$3250,Observed!$A$2:$A$3250,$A281,Observed!$C$2:$C$3250,$C281)),AVERAGEIFS(Observed!AQ$2:AQ$3250,Observed!$A$2:$A$3250,$A281,Observed!$C$2:$C$3250,$C281),"")</f>
        <v/>
      </c>
      <c r="AR281" s="24" t="str">
        <f>IF(ISNUMBER(AVERAGEIFS(Observed!AR$2:AR$3250,Observed!$A$2:$A$3250,$A281,Observed!$C$2:$C$3250,$C281)),AVERAGEIFS(Observed!AR$2:AR$3250,Observed!$A$2:$A$3250,$A281,Observed!$C$2:$C$3250,$C281),"")</f>
        <v/>
      </c>
      <c r="AS281" s="23" t="str">
        <f>IF(ISNUMBER(AVERAGEIFS(Observed!AS$2:AS$3250,Observed!$A$2:$A$3250,$A281,Observed!$C$2:$C$3250,$C281)),AVERAGEIFS(Observed!AS$2:AS$3250,Observed!$A$2:$A$3250,$A281,Observed!$C$2:$C$3250,$C281),"")</f>
        <v/>
      </c>
      <c r="AT281" s="24" t="str">
        <f>IF(ISNUMBER(AVERAGEIFS(Observed!AT$2:AT$3250,Observed!$A$2:$A$3250,$A281,Observed!$C$2:$C$3250,$C281)),AVERAGEIFS(Observed!AT$2:AT$3250,Observed!$A$2:$A$3250,$A281,Observed!$C$2:$C$3250,$C281),"")</f>
        <v/>
      </c>
      <c r="AU281" s="23" t="str">
        <f>IF(ISNUMBER(AVERAGEIFS(Observed!AU$2:AU$3250,Observed!$A$2:$A$3250,$A281,Observed!$C$2:$C$3250,$C281)),AVERAGEIFS(Observed!AU$2:AU$3250,Observed!$A$2:$A$3250,$A281,Observed!$C$2:$C$3250,$C281),"")</f>
        <v/>
      </c>
      <c r="AV281" s="23" t="str">
        <f>IF(ISNUMBER(AVERAGEIFS(Observed!AV$2:AV$3250,Observed!$A$2:$A$3250,$A281,Observed!$C$2:$C$3250,$C281)),AVERAGEIFS(Observed!AV$2:AV$3250,Observed!$A$2:$A$3250,$A281,Observed!$C$2:$C$3250,$C281),"")</f>
        <v/>
      </c>
      <c r="AW281" s="2">
        <f>COUNTIFS(Observed!$A$2:$A$3250,$A281,Observed!$C$2:$C$3250,$C281)</f>
        <v>3</v>
      </c>
      <c r="AX281" s="2">
        <f t="shared" si="4"/>
        <v>0</v>
      </c>
    </row>
    <row r="282" spans="1:50" x14ac:dyDescent="0.25">
      <c r="A282" s="4" t="s">
        <v>121</v>
      </c>
      <c r="B282" t="s">
        <v>24</v>
      </c>
      <c r="C282" s="3">
        <v>42418</v>
      </c>
      <c r="D282">
        <v>1</v>
      </c>
      <c r="E282">
        <v>350</v>
      </c>
      <c r="J282" s="2" t="s">
        <v>45</v>
      </c>
      <c r="K282" s="2" t="s">
        <v>22</v>
      </c>
      <c r="L282">
        <v>11</v>
      </c>
      <c r="M282" s="2" t="s">
        <v>116</v>
      </c>
      <c r="N282" s="22" t="str">
        <f>IF(ISNUMBER(AVERAGEIFS(Observed!N$2:N$3250,Observed!$A$2:$A$3250,$A282,Observed!$C$2:$C$3250,$C282)),AVERAGEIFS(Observed!N$2:N$3250,Observed!$A$2:$A$3250,$A282,Observed!$C$2:$C$3250,$C282),"")</f>
        <v/>
      </c>
      <c r="O282" s="23" t="str">
        <f>IF(ISNUMBER(AVERAGEIFS(Observed!O$2:O$3250,Observed!$A$2:$A$3250,$A282,Observed!$C$2:$C$3250,$C282)),AVERAGEIFS(Observed!O$2:O$3250,Observed!$A$2:$A$3250,$A282,Observed!$C$2:$C$3250,$C282),"")</f>
        <v/>
      </c>
      <c r="P282" s="23" t="str">
        <f>IF(ISNUMBER(AVERAGEIFS(Observed!P$2:P$3250,Observed!$A$2:$A$3250,$A282,Observed!$C$2:$C$3250,$C282)),AVERAGEIFS(Observed!P$2:P$3250,Observed!$A$2:$A$3250,$A282,Observed!$C$2:$C$3250,$C282),"")</f>
        <v/>
      </c>
      <c r="Q282" s="23" t="str">
        <f>IF(ISNUMBER(AVERAGEIFS(Observed!Q$2:Q$3250,Observed!$A$2:$A$3250,$A282,Observed!$C$2:$C$3250,$C282)),AVERAGEIFS(Observed!Q$2:Q$3250,Observed!$A$2:$A$3250,$A282,Observed!$C$2:$C$3250,$C282),"")</f>
        <v/>
      </c>
      <c r="R282" s="23" t="str">
        <f>IF(ISNUMBER(AVERAGEIFS(Observed!R$2:R$3250,Observed!$A$2:$A$3250,$A282,Observed!$C$2:$C$3250,$C282)),AVERAGEIFS(Observed!R$2:R$3250,Observed!$A$2:$A$3250,$A282,Observed!$C$2:$C$3250,$C282),"")</f>
        <v/>
      </c>
      <c r="S282" s="24" t="str">
        <f>IF(ISNUMBER(AVERAGEIFS(Observed!S$2:S$3250,Observed!$A$2:$A$3250,$A282,Observed!$C$2:$C$3250,$C282)),AVERAGEIFS(Observed!S$2:S$3250,Observed!$A$2:$A$3250,$A282,Observed!$C$2:$C$3250,$C282),"")</f>
        <v/>
      </c>
      <c r="T282" s="24" t="str">
        <f>IF(ISNUMBER(AVERAGEIFS(Observed!T$2:T$3250,Observed!$A$2:$A$3250,$A282,Observed!$C$2:$C$3250,$C282)),AVERAGEIFS(Observed!T$2:T$3250,Observed!$A$2:$A$3250,$A282,Observed!$C$2:$C$3250,$C282),"")</f>
        <v/>
      </c>
      <c r="U282" s="24" t="str">
        <f>IF(ISNUMBER(AVERAGEIFS(Observed!U$2:U$3250,Observed!$A$2:$A$3250,$A282,Observed!$C$2:$C$3250,$C282)),AVERAGEIFS(Observed!U$2:U$3250,Observed!$A$2:$A$3250,$A282,Observed!$C$2:$C$3250,$C282),"")</f>
        <v/>
      </c>
      <c r="V282" s="23" t="str">
        <f>IF(ISNUMBER(AVERAGEIFS(Observed!V$2:V$3250,Observed!$A$2:$A$3250,$A282,Observed!$C$2:$C$3250,$C282)),AVERAGEIFS(Observed!V$2:V$3250,Observed!$A$2:$A$3250,$A282,Observed!$C$2:$C$3250,$C282),"")</f>
        <v/>
      </c>
      <c r="W282" s="25" t="str">
        <f>IF(ISNUMBER(AVERAGEIFS(Observed!W$2:W$3250,Observed!$A$2:$A$3250,$A282,Observed!$C$2:$C$3250,$C282)),AVERAGEIFS(Observed!W$2:W$3250,Observed!$A$2:$A$3250,$A282,Observed!$C$2:$C$3250,$C282),"")</f>
        <v/>
      </c>
      <c r="X282" s="25" t="str">
        <f>IF(ISNUMBER(AVERAGEIFS(Observed!X$2:X$3250,Observed!$A$2:$A$3250,$A282,Observed!$C$2:$C$3250,$C282)),AVERAGEIFS(Observed!X$2:X$3250,Observed!$A$2:$A$3250,$A282,Observed!$C$2:$C$3250,$C282),"")</f>
        <v/>
      </c>
      <c r="Y282" s="23" t="str">
        <f>IF(ISNUMBER(AVERAGEIFS(Observed!Y$2:Y$3250,Observed!$A$2:$A$3250,$A282,Observed!$C$2:$C$3250,$C282)),AVERAGEIFS(Observed!Y$2:Y$3250,Observed!$A$2:$A$3250,$A282,Observed!$C$2:$C$3250,$C282),"")</f>
        <v/>
      </c>
      <c r="Z282" s="23" t="str">
        <f>IF(ISNUMBER(AVERAGEIFS(Observed!Z$2:Z$3250,Observed!$A$2:$A$3250,$A282,Observed!$C$2:$C$3250,$C282)),AVERAGEIFS(Observed!Z$2:Z$3250,Observed!$A$2:$A$3250,$A282,Observed!$C$2:$C$3250,$C282),"")</f>
        <v/>
      </c>
      <c r="AA282" s="23" t="str">
        <f>IF(ISNUMBER(AVERAGEIFS(Observed!AA$2:AA$3250,Observed!$A$2:$A$3250,$A282,Observed!$C$2:$C$3250,$C282)),AVERAGEIFS(Observed!AA$2:AA$3250,Observed!$A$2:$A$3250,$A282,Observed!$C$2:$C$3250,$C282),"")</f>
        <v/>
      </c>
      <c r="AB282" s="23" t="str">
        <f>IF(ISNUMBER(AVERAGEIFS(Observed!AB$2:AB$3250,Observed!$A$2:$A$3250,$A282,Observed!$C$2:$C$3250,$C282)),AVERAGEIFS(Observed!AB$2:AB$3250,Observed!$A$2:$A$3250,$A282,Observed!$C$2:$C$3250,$C282),"")</f>
        <v/>
      </c>
      <c r="AC282" s="23" t="str">
        <f>IF(ISNUMBER(AVERAGEIFS(Observed!AC$2:AC$3250,Observed!$A$2:$A$3250,$A282,Observed!$C$2:$C$3250,$C282)),AVERAGEIFS(Observed!AC$2:AC$3250,Observed!$A$2:$A$3250,$A282,Observed!$C$2:$C$3250,$C282),"")</f>
        <v/>
      </c>
      <c r="AD282" s="23" t="str">
        <f>IF(ISNUMBER(AVERAGEIFS(Observed!AD$2:AD$3250,Observed!$A$2:$A$3250,$A282,Observed!$C$2:$C$3250,$C282)),AVERAGEIFS(Observed!AD$2:AD$3250,Observed!$A$2:$A$3250,$A282,Observed!$C$2:$C$3250,$C282),"")</f>
        <v/>
      </c>
      <c r="AE282" s="23" t="str">
        <f>IF(ISNUMBER(AVERAGEIFS(Observed!AE$2:AE$3250,Observed!$A$2:$A$3250,$A282,Observed!$C$2:$C$3250,$C282)),AVERAGEIFS(Observed!AE$2:AE$3250,Observed!$A$2:$A$3250,$A282,Observed!$C$2:$C$3250,$C282),"")</f>
        <v/>
      </c>
      <c r="AF282" s="23" t="str">
        <f>IF(ISNUMBER(AVERAGEIFS(Observed!AF$2:AF$3250,Observed!$A$2:$A$3250,$A282,Observed!$C$2:$C$3250,$C282)),AVERAGEIFS(Observed!AF$2:AF$3250,Observed!$A$2:$A$3250,$A282,Observed!$C$2:$C$3250,$C282),"")</f>
        <v/>
      </c>
      <c r="AG282" s="23" t="str">
        <f>IF(ISNUMBER(AVERAGEIFS(Observed!AG$2:AG$3250,Observed!$A$2:$A$3250,$A282,Observed!$C$2:$C$3250,$C282)),AVERAGEIFS(Observed!AG$2:AG$3250,Observed!$A$2:$A$3250,$A282,Observed!$C$2:$C$3250,$C282),"")</f>
        <v/>
      </c>
      <c r="AH282" s="24" t="str">
        <f>IF(ISNUMBER(AVERAGEIFS(Observed!AH$2:AH$3250,Observed!$A$2:$A$3250,$A282,Observed!$C$2:$C$3250,$C282)),AVERAGEIFS(Observed!AH$2:AH$3250,Observed!$A$2:$A$3250,$A282,Observed!$C$2:$C$3250,$C282),"")</f>
        <v/>
      </c>
      <c r="AI282" s="24" t="str">
        <f>IF(ISNUMBER(AVERAGEIFS(Observed!AI$2:AI$3250,Observed!$A$2:$A$3250,$A282,Observed!$C$2:$C$3250,$C282)),AVERAGEIFS(Observed!AI$2:AI$3250,Observed!$A$2:$A$3250,$A282,Observed!$C$2:$C$3250,$C282),"")</f>
        <v/>
      </c>
      <c r="AJ282" s="24" t="str">
        <f>IF(ISNUMBER(AVERAGEIFS(Observed!AJ$2:AJ$3250,Observed!$A$2:$A$3250,$A282,Observed!$C$2:$C$3250,$C282)),AVERAGEIFS(Observed!AJ$2:AJ$3250,Observed!$A$2:$A$3250,$A282,Observed!$C$2:$C$3250,$C282),"")</f>
        <v/>
      </c>
      <c r="AK282" s="23" t="str">
        <f>IF(ISNUMBER(AVERAGEIFS(Observed!AK$2:AK$3250,Observed!$A$2:$A$3250,$A282,Observed!$C$2:$C$3250,$C282)),AVERAGEIFS(Observed!AK$2:AK$3250,Observed!$A$2:$A$3250,$A282,Observed!$C$2:$C$3250,$C282),"")</f>
        <v/>
      </c>
      <c r="AL282" s="24" t="str">
        <f>IF(ISNUMBER(AVERAGEIFS(Observed!AL$2:AL$3250,Observed!$A$2:$A$3250,$A282,Observed!$C$2:$C$3250,$C282)),AVERAGEIFS(Observed!AL$2:AL$3250,Observed!$A$2:$A$3250,$A282,Observed!$C$2:$C$3250,$C282),"")</f>
        <v/>
      </c>
      <c r="AM282" s="24" t="str">
        <f>IF(ISNUMBER(AVERAGEIFS(Observed!AM$2:AM$3250,Observed!$A$2:$A$3250,$A282,Observed!$C$2:$C$3250,$C282)),AVERAGEIFS(Observed!AM$2:AM$3250,Observed!$A$2:$A$3250,$A282,Observed!$C$2:$C$3250,$C282),"")</f>
        <v/>
      </c>
      <c r="AN282" s="24" t="str">
        <f>IF(ISNUMBER(AVERAGEIFS(Observed!AN$2:AN$3250,Observed!$A$2:$A$3250,$A282,Observed!$C$2:$C$3250,$C282)),AVERAGEIFS(Observed!AN$2:AN$3250,Observed!$A$2:$A$3250,$A282,Observed!$C$2:$C$3250,$C282),"")</f>
        <v/>
      </c>
      <c r="AO282" s="24" t="str">
        <f>IF(ISNUMBER(AVERAGEIFS(Observed!AO$2:AO$3250,Observed!$A$2:$A$3250,$A282,Observed!$C$2:$C$3250,$C282)),AVERAGEIFS(Observed!AO$2:AO$3250,Observed!$A$2:$A$3250,$A282,Observed!$C$2:$C$3250,$C282),"")</f>
        <v/>
      </c>
      <c r="AP282" s="24" t="str">
        <f>IF(ISNUMBER(AVERAGEIFS(Observed!AP$2:AP$3250,Observed!$A$2:$A$3250,$A282,Observed!$C$2:$C$3250,$C282)),AVERAGEIFS(Observed!AP$2:AP$3250,Observed!$A$2:$A$3250,$A282,Observed!$C$2:$C$3250,$C282),"")</f>
        <v/>
      </c>
      <c r="AQ282" s="24" t="str">
        <f>IF(ISNUMBER(AVERAGEIFS(Observed!AQ$2:AQ$3250,Observed!$A$2:$A$3250,$A282,Observed!$C$2:$C$3250,$C282)),AVERAGEIFS(Observed!AQ$2:AQ$3250,Observed!$A$2:$A$3250,$A282,Observed!$C$2:$C$3250,$C282),"")</f>
        <v/>
      </c>
      <c r="AR282" s="24" t="str">
        <f>IF(ISNUMBER(AVERAGEIFS(Observed!AR$2:AR$3250,Observed!$A$2:$A$3250,$A282,Observed!$C$2:$C$3250,$C282)),AVERAGEIFS(Observed!AR$2:AR$3250,Observed!$A$2:$A$3250,$A282,Observed!$C$2:$C$3250,$C282),"")</f>
        <v/>
      </c>
      <c r="AS282" s="23" t="str">
        <f>IF(ISNUMBER(AVERAGEIFS(Observed!AS$2:AS$3250,Observed!$A$2:$A$3250,$A282,Observed!$C$2:$C$3250,$C282)),AVERAGEIFS(Observed!AS$2:AS$3250,Observed!$A$2:$A$3250,$A282,Observed!$C$2:$C$3250,$C282),"")</f>
        <v/>
      </c>
      <c r="AT282" s="24" t="str">
        <f>IF(ISNUMBER(AVERAGEIFS(Observed!AT$2:AT$3250,Observed!$A$2:$A$3250,$A282,Observed!$C$2:$C$3250,$C282)),AVERAGEIFS(Observed!AT$2:AT$3250,Observed!$A$2:$A$3250,$A282,Observed!$C$2:$C$3250,$C282),"")</f>
        <v/>
      </c>
      <c r="AU282" s="23" t="str">
        <f>IF(ISNUMBER(AVERAGEIFS(Observed!AU$2:AU$3250,Observed!$A$2:$A$3250,$A282,Observed!$C$2:$C$3250,$C282)),AVERAGEIFS(Observed!AU$2:AU$3250,Observed!$A$2:$A$3250,$A282,Observed!$C$2:$C$3250,$C282),"")</f>
        <v/>
      </c>
      <c r="AV282" s="23" t="str">
        <f>IF(ISNUMBER(AVERAGEIFS(Observed!AV$2:AV$3250,Observed!$A$2:$A$3250,$A282,Observed!$C$2:$C$3250,$C282)),AVERAGEIFS(Observed!AV$2:AV$3250,Observed!$A$2:$A$3250,$A282,Observed!$C$2:$C$3250,$C282),"")</f>
        <v/>
      </c>
      <c r="AW282" s="2">
        <f>COUNTIFS(Observed!$A$2:$A$3250,$A282,Observed!$C$2:$C$3250,$C282)</f>
        <v>3</v>
      </c>
      <c r="AX282" s="2">
        <f t="shared" si="4"/>
        <v>0</v>
      </c>
    </row>
    <row r="283" spans="1:50" x14ac:dyDescent="0.25">
      <c r="A283" s="4" t="s">
        <v>122</v>
      </c>
      <c r="B283" t="s">
        <v>24</v>
      </c>
      <c r="C283" s="3">
        <v>42418</v>
      </c>
      <c r="D283">
        <v>1</v>
      </c>
      <c r="E283">
        <v>500</v>
      </c>
      <c r="J283" s="2" t="s">
        <v>45</v>
      </c>
      <c r="K283" s="2" t="s">
        <v>22</v>
      </c>
      <c r="L283">
        <v>11</v>
      </c>
      <c r="M283" s="2" t="s">
        <v>116</v>
      </c>
      <c r="N283" s="22" t="str">
        <f>IF(ISNUMBER(AVERAGEIFS(Observed!N$2:N$3250,Observed!$A$2:$A$3250,$A283,Observed!$C$2:$C$3250,$C283)),AVERAGEIFS(Observed!N$2:N$3250,Observed!$A$2:$A$3250,$A283,Observed!$C$2:$C$3250,$C283),"")</f>
        <v/>
      </c>
      <c r="O283" s="23" t="str">
        <f>IF(ISNUMBER(AVERAGEIFS(Observed!O$2:O$3250,Observed!$A$2:$A$3250,$A283,Observed!$C$2:$C$3250,$C283)),AVERAGEIFS(Observed!O$2:O$3250,Observed!$A$2:$A$3250,$A283,Observed!$C$2:$C$3250,$C283),"")</f>
        <v/>
      </c>
      <c r="P283" s="23" t="str">
        <f>IF(ISNUMBER(AVERAGEIFS(Observed!P$2:P$3250,Observed!$A$2:$A$3250,$A283,Observed!$C$2:$C$3250,$C283)),AVERAGEIFS(Observed!P$2:P$3250,Observed!$A$2:$A$3250,$A283,Observed!$C$2:$C$3250,$C283),"")</f>
        <v/>
      </c>
      <c r="Q283" s="23" t="str">
        <f>IF(ISNUMBER(AVERAGEIFS(Observed!Q$2:Q$3250,Observed!$A$2:$A$3250,$A283,Observed!$C$2:$C$3250,$C283)),AVERAGEIFS(Observed!Q$2:Q$3250,Observed!$A$2:$A$3250,$A283,Observed!$C$2:$C$3250,$C283),"")</f>
        <v/>
      </c>
      <c r="R283" s="23" t="str">
        <f>IF(ISNUMBER(AVERAGEIFS(Observed!R$2:R$3250,Observed!$A$2:$A$3250,$A283,Observed!$C$2:$C$3250,$C283)),AVERAGEIFS(Observed!R$2:R$3250,Observed!$A$2:$A$3250,$A283,Observed!$C$2:$C$3250,$C283),"")</f>
        <v/>
      </c>
      <c r="S283" s="24" t="str">
        <f>IF(ISNUMBER(AVERAGEIFS(Observed!S$2:S$3250,Observed!$A$2:$A$3250,$A283,Observed!$C$2:$C$3250,$C283)),AVERAGEIFS(Observed!S$2:S$3250,Observed!$A$2:$A$3250,$A283,Observed!$C$2:$C$3250,$C283),"")</f>
        <v/>
      </c>
      <c r="T283" s="24" t="str">
        <f>IF(ISNUMBER(AVERAGEIFS(Observed!T$2:T$3250,Observed!$A$2:$A$3250,$A283,Observed!$C$2:$C$3250,$C283)),AVERAGEIFS(Observed!T$2:T$3250,Observed!$A$2:$A$3250,$A283,Observed!$C$2:$C$3250,$C283),"")</f>
        <v/>
      </c>
      <c r="U283" s="24" t="str">
        <f>IF(ISNUMBER(AVERAGEIFS(Observed!U$2:U$3250,Observed!$A$2:$A$3250,$A283,Observed!$C$2:$C$3250,$C283)),AVERAGEIFS(Observed!U$2:U$3250,Observed!$A$2:$A$3250,$A283,Observed!$C$2:$C$3250,$C283),"")</f>
        <v/>
      </c>
      <c r="V283" s="23" t="str">
        <f>IF(ISNUMBER(AVERAGEIFS(Observed!V$2:V$3250,Observed!$A$2:$A$3250,$A283,Observed!$C$2:$C$3250,$C283)),AVERAGEIFS(Observed!V$2:V$3250,Observed!$A$2:$A$3250,$A283,Observed!$C$2:$C$3250,$C283),"")</f>
        <v/>
      </c>
      <c r="W283" s="25" t="str">
        <f>IF(ISNUMBER(AVERAGEIFS(Observed!W$2:W$3250,Observed!$A$2:$A$3250,$A283,Observed!$C$2:$C$3250,$C283)),AVERAGEIFS(Observed!W$2:W$3250,Observed!$A$2:$A$3250,$A283,Observed!$C$2:$C$3250,$C283),"")</f>
        <v/>
      </c>
      <c r="X283" s="25" t="str">
        <f>IF(ISNUMBER(AVERAGEIFS(Observed!X$2:X$3250,Observed!$A$2:$A$3250,$A283,Observed!$C$2:$C$3250,$C283)),AVERAGEIFS(Observed!X$2:X$3250,Observed!$A$2:$A$3250,$A283,Observed!$C$2:$C$3250,$C283),"")</f>
        <v/>
      </c>
      <c r="Y283" s="23" t="str">
        <f>IF(ISNUMBER(AVERAGEIFS(Observed!Y$2:Y$3250,Observed!$A$2:$A$3250,$A283,Observed!$C$2:$C$3250,$C283)),AVERAGEIFS(Observed!Y$2:Y$3250,Observed!$A$2:$A$3250,$A283,Observed!$C$2:$C$3250,$C283),"")</f>
        <v/>
      </c>
      <c r="Z283" s="23" t="str">
        <f>IF(ISNUMBER(AVERAGEIFS(Observed!Z$2:Z$3250,Observed!$A$2:$A$3250,$A283,Observed!$C$2:$C$3250,$C283)),AVERAGEIFS(Observed!Z$2:Z$3250,Observed!$A$2:$A$3250,$A283,Observed!$C$2:$C$3250,$C283),"")</f>
        <v/>
      </c>
      <c r="AA283" s="23" t="str">
        <f>IF(ISNUMBER(AVERAGEIFS(Observed!AA$2:AA$3250,Observed!$A$2:$A$3250,$A283,Observed!$C$2:$C$3250,$C283)),AVERAGEIFS(Observed!AA$2:AA$3250,Observed!$A$2:$A$3250,$A283,Observed!$C$2:$C$3250,$C283),"")</f>
        <v/>
      </c>
      <c r="AB283" s="23" t="str">
        <f>IF(ISNUMBER(AVERAGEIFS(Observed!AB$2:AB$3250,Observed!$A$2:$A$3250,$A283,Observed!$C$2:$C$3250,$C283)),AVERAGEIFS(Observed!AB$2:AB$3250,Observed!$A$2:$A$3250,$A283,Observed!$C$2:$C$3250,$C283),"")</f>
        <v/>
      </c>
      <c r="AC283" s="23" t="str">
        <f>IF(ISNUMBER(AVERAGEIFS(Observed!AC$2:AC$3250,Observed!$A$2:$A$3250,$A283,Observed!$C$2:$C$3250,$C283)),AVERAGEIFS(Observed!AC$2:AC$3250,Observed!$A$2:$A$3250,$A283,Observed!$C$2:$C$3250,$C283),"")</f>
        <v/>
      </c>
      <c r="AD283" s="23" t="str">
        <f>IF(ISNUMBER(AVERAGEIFS(Observed!AD$2:AD$3250,Observed!$A$2:$A$3250,$A283,Observed!$C$2:$C$3250,$C283)),AVERAGEIFS(Observed!AD$2:AD$3250,Observed!$A$2:$A$3250,$A283,Observed!$C$2:$C$3250,$C283),"")</f>
        <v/>
      </c>
      <c r="AE283" s="23" t="str">
        <f>IF(ISNUMBER(AVERAGEIFS(Observed!AE$2:AE$3250,Observed!$A$2:$A$3250,$A283,Observed!$C$2:$C$3250,$C283)),AVERAGEIFS(Observed!AE$2:AE$3250,Observed!$A$2:$A$3250,$A283,Observed!$C$2:$C$3250,$C283),"")</f>
        <v/>
      </c>
      <c r="AF283" s="23" t="str">
        <f>IF(ISNUMBER(AVERAGEIFS(Observed!AF$2:AF$3250,Observed!$A$2:$A$3250,$A283,Observed!$C$2:$C$3250,$C283)),AVERAGEIFS(Observed!AF$2:AF$3250,Observed!$A$2:$A$3250,$A283,Observed!$C$2:$C$3250,$C283),"")</f>
        <v/>
      </c>
      <c r="AG283" s="23" t="str">
        <f>IF(ISNUMBER(AVERAGEIFS(Observed!AG$2:AG$3250,Observed!$A$2:$A$3250,$A283,Observed!$C$2:$C$3250,$C283)),AVERAGEIFS(Observed!AG$2:AG$3250,Observed!$A$2:$A$3250,$A283,Observed!$C$2:$C$3250,$C283),"")</f>
        <v/>
      </c>
      <c r="AH283" s="24" t="str">
        <f>IF(ISNUMBER(AVERAGEIFS(Observed!AH$2:AH$3250,Observed!$A$2:$A$3250,$A283,Observed!$C$2:$C$3250,$C283)),AVERAGEIFS(Observed!AH$2:AH$3250,Observed!$A$2:$A$3250,$A283,Observed!$C$2:$C$3250,$C283),"")</f>
        <v/>
      </c>
      <c r="AI283" s="24" t="str">
        <f>IF(ISNUMBER(AVERAGEIFS(Observed!AI$2:AI$3250,Observed!$A$2:$A$3250,$A283,Observed!$C$2:$C$3250,$C283)),AVERAGEIFS(Observed!AI$2:AI$3250,Observed!$A$2:$A$3250,$A283,Observed!$C$2:$C$3250,$C283),"")</f>
        <v/>
      </c>
      <c r="AJ283" s="24" t="str">
        <f>IF(ISNUMBER(AVERAGEIFS(Observed!AJ$2:AJ$3250,Observed!$A$2:$A$3250,$A283,Observed!$C$2:$C$3250,$C283)),AVERAGEIFS(Observed!AJ$2:AJ$3250,Observed!$A$2:$A$3250,$A283,Observed!$C$2:$C$3250,$C283),"")</f>
        <v/>
      </c>
      <c r="AK283" s="23" t="str">
        <f>IF(ISNUMBER(AVERAGEIFS(Observed!AK$2:AK$3250,Observed!$A$2:$A$3250,$A283,Observed!$C$2:$C$3250,$C283)),AVERAGEIFS(Observed!AK$2:AK$3250,Observed!$A$2:$A$3250,$A283,Observed!$C$2:$C$3250,$C283),"")</f>
        <v/>
      </c>
      <c r="AL283" s="24" t="str">
        <f>IF(ISNUMBER(AVERAGEIFS(Observed!AL$2:AL$3250,Observed!$A$2:$A$3250,$A283,Observed!$C$2:$C$3250,$C283)),AVERAGEIFS(Observed!AL$2:AL$3250,Observed!$A$2:$A$3250,$A283,Observed!$C$2:$C$3250,$C283),"")</f>
        <v/>
      </c>
      <c r="AM283" s="24" t="str">
        <f>IF(ISNUMBER(AVERAGEIFS(Observed!AM$2:AM$3250,Observed!$A$2:$A$3250,$A283,Observed!$C$2:$C$3250,$C283)),AVERAGEIFS(Observed!AM$2:AM$3250,Observed!$A$2:$A$3250,$A283,Observed!$C$2:$C$3250,$C283),"")</f>
        <v/>
      </c>
      <c r="AN283" s="24" t="str">
        <f>IF(ISNUMBER(AVERAGEIFS(Observed!AN$2:AN$3250,Observed!$A$2:$A$3250,$A283,Observed!$C$2:$C$3250,$C283)),AVERAGEIFS(Observed!AN$2:AN$3250,Observed!$A$2:$A$3250,$A283,Observed!$C$2:$C$3250,$C283),"")</f>
        <v/>
      </c>
      <c r="AO283" s="24" t="str">
        <f>IF(ISNUMBER(AVERAGEIFS(Observed!AO$2:AO$3250,Observed!$A$2:$A$3250,$A283,Observed!$C$2:$C$3250,$C283)),AVERAGEIFS(Observed!AO$2:AO$3250,Observed!$A$2:$A$3250,$A283,Observed!$C$2:$C$3250,$C283),"")</f>
        <v/>
      </c>
      <c r="AP283" s="24" t="str">
        <f>IF(ISNUMBER(AVERAGEIFS(Observed!AP$2:AP$3250,Observed!$A$2:$A$3250,$A283,Observed!$C$2:$C$3250,$C283)),AVERAGEIFS(Observed!AP$2:AP$3250,Observed!$A$2:$A$3250,$A283,Observed!$C$2:$C$3250,$C283),"")</f>
        <v/>
      </c>
      <c r="AQ283" s="24" t="str">
        <f>IF(ISNUMBER(AVERAGEIFS(Observed!AQ$2:AQ$3250,Observed!$A$2:$A$3250,$A283,Observed!$C$2:$C$3250,$C283)),AVERAGEIFS(Observed!AQ$2:AQ$3250,Observed!$A$2:$A$3250,$A283,Observed!$C$2:$C$3250,$C283),"")</f>
        <v/>
      </c>
      <c r="AR283" s="24" t="str">
        <f>IF(ISNUMBER(AVERAGEIFS(Observed!AR$2:AR$3250,Observed!$A$2:$A$3250,$A283,Observed!$C$2:$C$3250,$C283)),AVERAGEIFS(Observed!AR$2:AR$3250,Observed!$A$2:$A$3250,$A283,Observed!$C$2:$C$3250,$C283),"")</f>
        <v/>
      </c>
      <c r="AS283" s="23" t="str">
        <f>IF(ISNUMBER(AVERAGEIFS(Observed!AS$2:AS$3250,Observed!$A$2:$A$3250,$A283,Observed!$C$2:$C$3250,$C283)),AVERAGEIFS(Observed!AS$2:AS$3250,Observed!$A$2:$A$3250,$A283,Observed!$C$2:$C$3250,$C283),"")</f>
        <v/>
      </c>
      <c r="AT283" s="24" t="str">
        <f>IF(ISNUMBER(AVERAGEIFS(Observed!AT$2:AT$3250,Observed!$A$2:$A$3250,$A283,Observed!$C$2:$C$3250,$C283)),AVERAGEIFS(Observed!AT$2:AT$3250,Observed!$A$2:$A$3250,$A283,Observed!$C$2:$C$3250,$C283),"")</f>
        <v/>
      </c>
      <c r="AU283" s="23" t="str">
        <f>IF(ISNUMBER(AVERAGEIFS(Observed!AU$2:AU$3250,Observed!$A$2:$A$3250,$A283,Observed!$C$2:$C$3250,$C283)),AVERAGEIFS(Observed!AU$2:AU$3250,Observed!$A$2:$A$3250,$A283,Observed!$C$2:$C$3250,$C283),"")</f>
        <v/>
      </c>
      <c r="AV283" s="23" t="str">
        <f>IF(ISNUMBER(AVERAGEIFS(Observed!AV$2:AV$3250,Observed!$A$2:$A$3250,$A283,Observed!$C$2:$C$3250,$C283)),AVERAGEIFS(Observed!AV$2:AV$3250,Observed!$A$2:$A$3250,$A283,Observed!$C$2:$C$3250,$C283),"")</f>
        <v/>
      </c>
      <c r="AW283" s="2">
        <f>COUNTIFS(Observed!$A$2:$A$3250,$A283,Observed!$C$2:$C$3250,$C283)</f>
        <v>3</v>
      </c>
      <c r="AX283" s="2">
        <f t="shared" si="4"/>
        <v>0</v>
      </c>
    </row>
    <row r="284" spans="1:50" x14ac:dyDescent="0.25">
      <c r="A284" s="4" t="s">
        <v>117</v>
      </c>
      <c r="B284" t="s">
        <v>24</v>
      </c>
      <c r="C284" s="3">
        <v>42436</v>
      </c>
      <c r="D284">
        <v>1</v>
      </c>
      <c r="E284">
        <v>0</v>
      </c>
      <c r="J284" s="2" t="s">
        <v>45</v>
      </c>
      <c r="K284" s="2" t="s">
        <v>22</v>
      </c>
      <c r="L284">
        <v>11</v>
      </c>
      <c r="M284" s="2" t="s">
        <v>116</v>
      </c>
      <c r="N284" s="22">
        <f>IF(ISNUMBER(AVERAGEIFS(Observed!N$2:N$3250,Observed!$A$2:$A$3250,$A284,Observed!$C$2:$C$3250,$C284)),AVERAGEIFS(Observed!N$2:N$3250,Observed!$A$2:$A$3250,$A284,Observed!$C$2:$C$3250,$C284),"")</f>
        <v>3758</v>
      </c>
      <c r="O284" s="23">
        <f>IF(ISNUMBER(AVERAGEIFS(Observed!O$2:O$3250,Observed!$A$2:$A$3250,$A284,Observed!$C$2:$C$3250,$C284)),AVERAGEIFS(Observed!O$2:O$3250,Observed!$A$2:$A$3250,$A284,Observed!$C$2:$C$3250,$C284),"")</f>
        <v>375.8</v>
      </c>
      <c r="P284" s="23" t="str">
        <f>IF(ISNUMBER(AVERAGEIFS(Observed!P$2:P$3250,Observed!$A$2:$A$3250,$A284,Observed!$C$2:$C$3250,$C284)),AVERAGEIFS(Observed!P$2:P$3250,Observed!$A$2:$A$3250,$A284,Observed!$C$2:$C$3250,$C284),"")</f>
        <v/>
      </c>
      <c r="Q284" s="23" t="str">
        <f>IF(ISNUMBER(AVERAGEIFS(Observed!Q$2:Q$3250,Observed!$A$2:$A$3250,$A284,Observed!$C$2:$C$3250,$C284)),AVERAGEIFS(Observed!Q$2:Q$3250,Observed!$A$2:$A$3250,$A284,Observed!$C$2:$C$3250,$C284),"")</f>
        <v/>
      </c>
      <c r="R284" s="23" t="str">
        <f>IF(ISNUMBER(AVERAGEIFS(Observed!R$2:R$3250,Observed!$A$2:$A$3250,$A284,Observed!$C$2:$C$3250,$C284)),AVERAGEIFS(Observed!R$2:R$3250,Observed!$A$2:$A$3250,$A284,Observed!$C$2:$C$3250,$C284),"")</f>
        <v/>
      </c>
      <c r="S284" s="24" t="str">
        <f>IF(ISNUMBER(AVERAGEIFS(Observed!S$2:S$3250,Observed!$A$2:$A$3250,$A284,Observed!$C$2:$C$3250,$C284)),AVERAGEIFS(Observed!S$2:S$3250,Observed!$A$2:$A$3250,$A284,Observed!$C$2:$C$3250,$C284),"")</f>
        <v/>
      </c>
      <c r="T284" s="24" t="str">
        <f>IF(ISNUMBER(AVERAGEIFS(Observed!T$2:T$3250,Observed!$A$2:$A$3250,$A284,Observed!$C$2:$C$3250,$C284)),AVERAGEIFS(Observed!T$2:T$3250,Observed!$A$2:$A$3250,$A284,Observed!$C$2:$C$3250,$C284),"")</f>
        <v/>
      </c>
      <c r="U284" s="24" t="str">
        <f>IF(ISNUMBER(AVERAGEIFS(Observed!U$2:U$3250,Observed!$A$2:$A$3250,$A284,Observed!$C$2:$C$3250,$C284)),AVERAGEIFS(Observed!U$2:U$3250,Observed!$A$2:$A$3250,$A284,Observed!$C$2:$C$3250,$C284),"")</f>
        <v/>
      </c>
      <c r="V284" s="23" t="str">
        <f>IF(ISNUMBER(AVERAGEIFS(Observed!V$2:V$3250,Observed!$A$2:$A$3250,$A284,Observed!$C$2:$C$3250,$C284)),AVERAGEIFS(Observed!V$2:V$3250,Observed!$A$2:$A$3250,$A284,Observed!$C$2:$C$3250,$C284),"")</f>
        <v/>
      </c>
      <c r="W284" s="25" t="str">
        <f>IF(ISNUMBER(AVERAGEIFS(Observed!W$2:W$3250,Observed!$A$2:$A$3250,$A284,Observed!$C$2:$C$3250,$C284)),AVERAGEIFS(Observed!W$2:W$3250,Observed!$A$2:$A$3250,$A284,Observed!$C$2:$C$3250,$C284),"")</f>
        <v/>
      </c>
      <c r="X284" s="25" t="str">
        <f>IF(ISNUMBER(AVERAGEIFS(Observed!X$2:X$3250,Observed!$A$2:$A$3250,$A284,Observed!$C$2:$C$3250,$C284)),AVERAGEIFS(Observed!X$2:X$3250,Observed!$A$2:$A$3250,$A284,Observed!$C$2:$C$3250,$C284),"")</f>
        <v/>
      </c>
      <c r="Y284" s="23" t="str">
        <f>IF(ISNUMBER(AVERAGEIFS(Observed!Y$2:Y$3250,Observed!$A$2:$A$3250,$A284,Observed!$C$2:$C$3250,$C284)),AVERAGEIFS(Observed!Y$2:Y$3250,Observed!$A$2:$A$3250,$A284,Observed!$C$2:$C$3250,$C284),"")</f>
        <v/>
      </c>
      <c r="Z284" s="23" t="str">
        <f>IF(ISNUMBER(AVERAGEIFS(Observed!Z$2:Z$3250,Observed!$A$2:$A$3250,$A284,Observed!$C$2:$C$3250,$C284)),AVERAGEIFS(Observed!Z$2:Z$3250,Observed!$A$2:$A$3250,$A284,Observed!$C$2:$C$3250,$C284),"")</f>
        <v/>
      </c>
      <c r="AA284" s="23" t="str">
        <f>IF(ISNUMBER(AVERAGEIFS(Observed!AA$2:AA$3250,Observed!$A$2:$A$3250,$A284,Observed!$C$2:$C$3250,$C284)),AVERAGEIFS(Observed!AA$2:AA$3250,Observed!$A$2:$A$3250,$A284,Observed!$C$2:$C$3250,$C284),"")</f>
        <v/>
      </c>
      <c r="AB284" s="23" t="str">
        <f>IF(ISNUMBER(AVERAGEIFS(Observed!AB$2:AB$3250,Observed!$A$2:$A$3250,$A284,Observed!$C$2:$C$3250,$C284)),AVERAGEIFS(Observed!AB$2:AB$3250,Observed!$A$2:$A$3250,$A284,Observed!$C$2:$C$3250,$C284),"")</f>
        <v/>
      </c>
      <c r="AC284" s="23" t="str">
        <f>IF(ISNUMBER(AVERAGEIFS(Observed!AC$2:AC$3250,Observed!$A$2:$A$3250,$A284,Observed!$C$2:$C$3250,$C284)),AVERAGEIFS(Observed!AC$2:AC$3250,Observed!$A$2:$A$3250,$A284,Observed!$C$2:$C$3250,$C284),"")</f>
        <v/>
      </c>
      <c r="AD284" s="23" t="str">
        <f>IF(ISNUMBER(AVERAGEIFS(Observed!AD$2:AD$3250,Observed!$A$2:$A$3250,$A284,Observed!$C$2:$C$3250,$C284)),AVERAGEIFS(Observed!AD$2:AD$3250,Observed!$A$2:$A$3250,$A284,Observed!$C$2:$C$3250,$C284),"")</f>
        <v/>
      </c>
      <c r="AE284" s="23" t="str">
        <f>IF(ISNUMBER(AVERAGEIFS(Observed!AE$2:AE$3250,Observed!$A$2:$A$3250,$A284,Observed!$C$2:$C$3250,$C284)),AVERAGEIFS(Observed!AE$2:AE$3250,Observed!$A$2:$A$3250,$A284,Observed!$C$2:$C$3250,$C284),"")</f>
        <v/>
      </c>
      <c r="AF284" s="23" t="str">
        <f>IF(ISNUMBER(AVERAGEIFS(Observed!AF$2:AF$3250,Observed!$A$2:$A$3250,$A284,Observed!$C$2:$C$3250,$C284)),AVERAGEIFS(Observed!AF$2:AF$3250,Observed!$A$2:$A$3250,$A284,Observed!$C$2:$C$3250,$C284),"")</f>
        <v/>
      </c>
      <c r="AG284" s="23" t="str">
        <f>IF(ISNUMBER(AVERAGEIFS(Observed!AG$2:AG$3250,Observed!$A$2:$A$3250,$A284,Observed!$C$2:$C$3250,$C284)),AVERAGEIFS(Observed!AG$2:AG$3250,Observed!$A$2:$A$3250,$A284,Observed!$C$2:$C$3250,$C284),"")</f>
        <v/>
      </c>
      <c r="AH284" s="24" t="str">
        <f>IF(ISNUMBER(AVERAGEIFS(Observed!AH$2:AH$3250,Observed!$A$2:$A$3250,$A284,Observed!$C$2:$C$3250,$C284)),AVERAGEIFS(Observed!AH$2:AH$3250,Observed!$A$2:$A$3250,$A284,Observed!$C$2:$C$3250,$C284),"")</f>
        <v/>
      </c>
      <c r="AI284" s="24" t="str">
        <f>IF(ISNUMBER(AVERAGEIFS(Observed!AI$2:AI$3250,Observed!$A$2:$A$3250,$A284,Observed!$C$2:$C$3250,$C284)),AVERAGEIFS(Observed!AI$2:AI$3250,Observed!$A$2:$A$3250,$A284,Observed!$C$2:$C$3250,$C284),"")</f>
        <v/>
      </c>
      <c r="AJ284" s="24" t="str">
        <f>IF(ISNUMBER(AVERAGEIFS(Observed!AJ$2:AJ$3250,Observed!$A$2:$A$3250,$A284,Observed!$C$2:$C$3250,$C284)),AVERAGEIFS(Observed!AJ$2:AJ$3250,Observed!$A$2:$A$3250,$A284,Observed!$C$2:$C$3250,$C284),"")</f>
        <v/>
      </c>
      <c r="AK284" s="23" t="str">
        <f>IF(ISNUMBER(AVERAGEIFS(Observed!AK$2:AK$3250,Observed!$A$2:$A$3250,$A284,Observed!$C$2:$C$3250,$C284)),AVERAGEIFS(Observed!AK$2:AK$3250,Observed!$A$2:$A$3250,$A284,Observed!$C$2:$C$3250,$C284),"")</f>
        <v/>
      </c>
      <c r="AL284" s="24" t="str">
        <f>IF(ISNUMBER(AVERAGEIFS(Observed!AL$2:AL$3250,Observed!$A$2:$A$3250,$A284,Observed!$C$2:$C$3250,$C284)),AVERAGEIFS(Observed!AL$2:AL$3250,Observed!$A$2:$A$3250,$A284,Observed!$C$2:$C$3250,$C284),"")</f>
        <v/>
      </c>
      <c r="AM284" s="24" t="str">
        <f>IF(ISNUMBER(AVERAGEIFS(Observed!AM$2:AM$3250,Observed!$A$2:$A$3250,$A284,Observed!$C$2:$C$3250,$C284)),AVERAGEIFS(Observed!AM$2:AM$3250,Observed!$A$2:$A$3250,$A284,Observed!$C$2:$C$3250,$C284),"")</f>
        <v/>
      </c>
      <c r="AN284" s="24" t="str">
        <f>IF(ISNUMBER(AVERAGEIFS(Observed!AN$2:AN$3250,Observed!$A$2:$A$3250,$A284,Observed!$C$2:$C$3250,$C284)),AVERAGEIFS(Observed!AN$2:AN$3250,Observed!$A$2:$A$3250,$A284,Observed!$C$2:$C$3250,$C284),"")</f>
        <v/>
      </c>
      <c r="AO284" s="24" t="str">
        <f>IF(ISNUMBER(AVERAGEIFS(Observed!AO$2:AO$3250,Observed!$A$2:$A$3250,$A284,Observed!$C$2:$C$3250,$C284)),AVERAGEIFS(Observed!AO$2:AO$3250,Observed!$A$2:$A$3250,$A284,Observed!$C$2:$C$3250,$C284),"")</f>
        <v/>
      </c>
      <c r="AP284" s="24" t="str">
        <f>IF(ISNUMBER(AVERAGEIFS(Observed!AP$2:AP$3250,Observed!$A$2:$A$3250,$A284,Observed!$C$2:$C$3250,$C284)),AVERAGEIFS(Observed!AP$2:AP$3250,Observed!$A$2:$A$3250,$A284,Observed!$C$2:$C$3250,$C284),"")</f>
        <v/>
      </c>
      <c r="AQ284" s="24" t="str">
        <f>IF(ISNUMBER(AVERAGEIFS(Observed!AQ$2:AQ$3250,Observed!$A$2:$A$3250,$A284,Observed!$C$2:$C$3250,$C284)),AVERAGEIFS(Observed!AQ$2:AQ$3250,Observed!$A$2:$A$3250,$A284,Observed!$C$2:$C$3250,$C284),"")</f>
        <v/>
      </c>
      <c r="AR284" s="24" t="str">
        <f>IF(ISNUMBER(AVERAGEIFS(Observed!AR$2:AR$3250,Observed!$A$2:$A$3250,$A284,Observed!$C$2:$C$3250,$C284)),AVERAGEIFS(Observed!AR$2:AR$3250,Observed!$A$2:$A$3250,$A284,Observed!$C$2:$C$3250,$C284),"")</f>
        <v/>
      </c>
      <c r="AS284" s="23" t="str">
        <f>IF(ISNUMBER(AVERAGEIFS(Observed!AS$2:AS$3250,Observed!$A$2:$A$3250,$A284,Observed!$C$2:$C$3250,$C284)),AVERAGEIFS(Observed!AS$2:AS$3250,Observed!$A$2:$A$3250,$A284,Observed!$C$2:$C$3250,$C284),"")</f>
        <v/>
      </c>
      <c r="AT284" s="24" t="str">
        <f>IF(ISNUMBER(AVERAGEIFS(Observed!AT$2:AT$3250,Observed!$A$2:$A$3250,$A284,Observed!$C$2:$C$3250,$C284)),AVERAGEIFS(Observed!AT$2:AT$3250,Observed!$A$2:$A$3250,$A284,Observed!$C$2:$C$3250,$C284),"")</f>
        <v/>
      </c>
      <c r="AU284" s="23" t="str">
        <f>IF(ISNUMBER(AVERAGEIFS(Observed!AU$2:AU$3250,Observed!$A$2:$A$3250,$A284,Observed!$C$2:$C$3250,$C284)),AVERAGEIFS(Observed!AU$2:AU$3250,Observed!$A$2:$A$3250,$A284,Observed!$C$2:$C$3250,$C284),"")</f>
        <v/>
      </c>
      <c r="AV284" s="23" t="str">
        <f>IF(ISNUMBER(AVERAGEIFS(Observed!AV$2:AV$3250,Observed!$A$2:$A$3250,$A284,Observed!$C$2:$C$3250,$C284)),AVERAGEIFS(Observed!AV$2:AV$3250,Observed!$A$2:$A$3250,$A284,Observed!$C$2:$C$3250,$C284),"")</f>
        <v/>
      </c>
      <c r="AW284" s="2">
        <f>COUNTIFS(Observed!$A$2:$A$3250,$A284,Observed!$C$2:$C$3250,$C284)</f>
        <v>3</v>
      </c>
      <c r="AX284" s="2">
        <f t="shared" si="4"/>
        <v>1</v>
      </c>
    </row>
    <row r="285" spans="1:50" x14ac:dyDescent="0.25">
      <c r="A285" s="4" t="s">
        <v>118</v>
      </c>
      <c r="B285" t="s">
        <v>24</v>
      </c>
      <c r="C285" s="3">
        <v>42436</v>
      </c>
      <c r="D285">
        <v>1</v>
      </c>
      <c r="E285">
        <v>50</v>
      </c>
      <c r="J285" s="2" t="s">
        <v>45</v>
      </c>
      <c r="K285" s="2" t="s">
        <v>22</v>
      </c>
      <c r="L285">
        <v>11</v>
      </c>
      <c r="M285" s="2" t="s">
        <v>116</v>
      </c>
      <c r="N285" s="22">
        <f>IF(ISNUMBER(AVERAGEIFS(Observed!N$2:N$3250,Observed!$A$2:$A$3250,$A285,Observed!$C$2:$C$3250,$C285)),AVERAGEIFS(Observed!N$2:N$3250,Observed!$A$2:$A$3250,$A285,Observed!$C$2:$C$3250,$C285),"")</f>
        <v>3197</v>
      </c>
      <c r="O285" s="23">
        <f>IF(ISNUMBER(AVERAGEIFS(Observed!O$2:O$3250,Observed!$A$2:$A$3250,$A285,Observed!$C$2:$C$3250,$C285)),AVERAGEIFS(Observed!O$2:O$3250,Observed!$A$2:$A$3250,$A285,Observed!$C$2:$C$3250,$C285),"")</f>
        <v>319.7</v>
      </c>
      <c r="P285" s="23" t="str">
        <f>IF(ISNUMBER(AVERAGEIFS(Observed!P$2:P$3250,Observed!$A$2:$A$3250,$A285,Observed!$C$2:$C$3250,$C285)),AVERAGEIFS(Observed!P$2:P$3250,Observed!$A$2:$A$3250,$A285,Observed!$C$2:$C$3250,$C285),"")</f>
        <v/>
      </c>
      <c r="Q285" s="23" t="str">
        <f>IF(ISNUMBER(AVERAGEIFS(Observed!Q$2:Q$3250,Observed!$A$2:$A$3250,$A285,Observed!$C$2:$C$3250,$C285)),AVERAGEIFS(Observed!Q$2:Q$3250,Observed!$A$2:$A$3250,$A285,Observed!$C$2:$C$3250,$C285),"")</f>
        <v/>
      </c>
      <c r="R285" s="23" t="str">
        <f>IF(ISNUMBER(AVERAGEIFS(Observed!R$2:R$3250,Observed!$A$2:$A$3250,$A285,Observed!$C$2:$C$3250,$C285)),AVERAGEIFS(Observed!R$2:R$3250,Observed!$A$2:$A$3250,$A285,Observed!$C$2:$C$3250,$C285),"")</f>
        <v/>
      </c>
      <c r="S285" s="24" t="str">
        <f>IF(ISNUMBER(AVERAGEIFS(Observed!S$2:S$3250,Observed!$A$2:$A$3250,$A285,Observed!$C$2:$C$3250,$C285)),AVERAGEIFS(Observed!S$2:S$3250,Observed!$A$2:$A$3250,$A285,Observed!$C$2:$C$3250,$C285),"")</f>
        <v/>
      </c>
      <c r="T285" s="24" t="str">
        <f>IF(ISNUMBER(AVERAGEIFS(Observed!T$2:T$3250,Observed!$A$2:$A$3250,$A285,Observed!$C$2:$C$3250,$C285)),AVERAGEIFS(Observed!T$2:T$3250,Observed!$A$2:$A$3250,$A285,Observed!$C$2:$C$3250,$C285),"")</f>
        <v/>
      </c>
      <c r="U285" s="24" t="str">
        <f>IF(ISNUMBER(AVERAGEIFS(Observed!U$2:U$3250,Observed!$A$2:$A$3250,$A285,Observed!$C$2:$C$3250,$C285)),AVERAGEIFS(Observed!U$2:U$3250,Observed!$A$2:$A$3250,$A285,Observed!$C$2:$C$3250,$C285),"")</f>
        <v/>
      </c>
      <c r="V285" s="23" t="str">
        <f>IF(ISNUMBER(AVERAGEIFS(Observed!V$2:V$3250,Observed!$A$2:$A$3250,$A285,Observed!$C$2:$C$3250,$C285)),AVERAGEIFS(Observed!V$2:V$3250,Observed!$A$2:$A$3250,$A285,Observed!$C$2:$C$3250,$C285),"")</f>
        <v/>
      </c>
      <c r="W285" s="25" t="str">
        <f>IF(ISNUMBER(AVERAGEIFS(Observed!W$2:W$3250,Observed!$A$2:$A$3250,$A285,Observed!$C$2:$C$3250,$C285)),AVERAGEIFS(Observed!W$2:W$3250,Observed!$A$2:$A$3250,$A285,Observed!$C$2:$C$3250,$C285),"")</f>
        <v/>
      </c>
      <c r="X285" s="25" t="str">
        <f>IF(ISNUMBER(AVERAGEIFS(Observed!X$2:X$3250,Observed!$A$2:$A$3250,$A285,Observed!$C$2:$C$3250,$C285)),AVERAGEIFS(Observed!X$2:X$3250,Observed!$A$2:$A$3250,$A285,Observed!$C$2:$C$3250,$C285),"")</f>
        <v/>
      </c>
      <c r="Y285" s="23" t="str">
        <f>IF(ISNUMBER(AVERAGEIFS(Observed!Y$2:Y$3250,Observed!$A$2:$A$3250,$A285,Observed!$C$2:$C$3250,$C285)),AVERAGEIFS(Observed!Y$2:Y$3250,Observed!$A$2:$A$3250,$A285,Observed!$C$2:$C$3250,$C285),"")</f>
        <v/>
      </c>
      <c r="Z285" s="23" t="str">
        <f>IF(ISNUMBER(AVERAGEIFS(Observed!Z$2:Z$3250,Observed!$A$2:$A$3250,$A285,Observed!$C$2:$C$3250,$C285)),AVERAGEIFS(Observed!Z$2:Z$3250,Observed!$A$2:$A$3250,$A285,Observed!$C$2:$C$3250,$C285),"")</f>
        <v/>
      </c>
      <c r="AA285" s="23" t="str">
        <f>IF(ISNUMBER(AVERAGEIFS(Observed!AA$2:AA$3250,Observed!$A$2:$A$3250,$A285,Observed!$C$2:$C$3250,$C285)),AVERAGEIFS(Observed!AA$2:AA$3250,Observed!$A$2:$A$3250,$A285,Observed!$C$2:$C$3250,$C285),"")</f>
        <v/>
      </c>
      <c r="AB285" s="23" t="str">
        <f>IF(ISNUMBER(AVERAGEIFS(Observed!AB$2:AB$3250,Observed!$A$2:$A$3250,$A285,Observed!$C$2:$C$3250,$C285)),AVERAGEIFS(Observed!AB$2:AB$3250,Observed!$A$2:$A$3250,$A285,Observed!$C$2:$C$3250,$C285),"")</f>
        <v/>
      </c>
      <c r="AC285" s="23" t="str">
        <f>IF(ISNUMBER(AVERAGEIFS(Observed!AC$2:AC$3250,Observed!$A$2:$A$3250,$A285,Observed!$C$2:$C$3250,$C285)),AVERAGEIFS(Observed!AC$2:AC$3250,Observed!$A$2:$A$3250,$A285,Observed!$C$2:$C$3250,$C285),"")</f>
        <v/>
      </c>
      <c r="AD285" s="23" t="str">
        <f>IF(ISNUMBER(AVERAGEIFS(Observed!AD$2:AD$3250,Observed!$A$2:$A$3250,$A285,Observed!$C$2:$C$3250,$C285)),AVERAGEIFS(Observed!AD$2:AD$3250,Observed!$A$2:$A$3250,$A285,Observed!$C$2:$C$3250,$C285),"")</f>
        <v/>
      </c>
      <c r="AE285" s="23" t="str">
        <f>IF(ISNUMBER(AVERAGEIFS(Observed!AE$2:AE$3250,Observed!$A$2:$A$3250,$A285,Observed!$C$2:$C$3250,$C285)),AVERAGEIFS(Observed!AE$2:AE$3250,Observed!$A$2:$A$3250,$A285,Observed!$C$2:$C$3250,$C285),"")</f>
        <v/>
      </c>
      <c r="AF285" s="23" t="str">
        <f>IF(ISNUMBER(AVERAGEIFS(Observed!AF$2:AF$3250,Observed!$A$2:$A$3250,$A285,Observed!$C$2:$C$3250,$C285)),AVERAGEIFS(Observed!AF$2:AF$3250,Observed!$A$2:$A$3250,$A285,Observed!$C$2:$C$3250,$C285),"")</f>
        <v/>
      </c>
      <c r="AG285" s="23" t="str">
        <f>IF(ISNUMBER(AVERAGEIFS(Observed!AG$2:AG$3250,Observed!$A$2:$A$3250,$A285,Observed!$C$2:$C$3250,$C285)),AVERAGEIFS(Observed!AG$2:AG$3250,Observed!$A$2:$A$3250,$A285,Observed!$C$2:$C$3250,$C285),"")</f>
        <v/>
      </c>
      <c r="AH285" s="24" t="str">
        <f>IF(ISNUMBER(AVERAGEIFS(Observed!AH$2:AH$3250,Observed!$A$2:$A$3250,$A285,Observed!$C$2:$C$3250,$C285)),AVERAGEIFS(Observed!AH$2:AH$3250,Observed!$A$2:$A$3250,$A285,Observed!$C$2:$C$3250,$C285),"")</f>
        <v/>
      </c>
      <c r="AI285" s="24" t="str">
        <f>IF(ISNUMBER(AVERAGEIFS(Observed!AI$2:AI$3250,Observed!$A$2:$A$3250,$A285,Observed!$C$2:$C$3250,$C285)),AVERAGEIFS(Observed!AI$2:AI$3250,Observed!$A$2:$A$3250,$A285,Observed!$C$2:$C$3250,$C285),"")</f>
        <v/>
      </c>
      <c r="AJ285" s="24" t="str">
        <f>IF(ISNUMBER(AVERAGEIFS(Observed!AJ$2:AJ$3250,Observed!$A$2:$A$3250,$A285,Observed!$C$2:$C$3250,$C285)),AVERAGEIFS(Observed!AJ$2:AJ$3250,Observed!$A$2:$A$3250,$A285,Observed!$C$2:$C$3250,$C285),"")</f>
        <v/>
      </c>
      <c r="AK285" s="23" t="str">
        <f>IF(ISNUMBER(AVERAGEIFS(Observed!AK$2:AK$3250,Observed!$A$2:$A$3250,$A285,Observed!$C$2:$C$3250,$C285)),AVERAGEIFS(Observed!AK$2:AK$3250,Observed!$A$2:$A$3250,$A285,Observed!$C$2:$C$3250,$C285),"")</f>
        <v/>
      </c>
      <c r="AL285" s="24" t="str">
        <f>IF(ISNUMBER(AVERAGEIFS(Observed!AL$2:AL$3250,Observed!$A$2:$A$3250,$A285,Observed!$C$2:$C$3250,$C285)),AVERAGEIFS(Observed!AL$2:AL$3250,Observed!$A$2:$A$3250,$A285,Observed!$C$2:$C$3250,$C285),"")</f>
        <v/>
      </c>
      <c r="AM285" s="24" t="str">
        <f>IF(ISNUMBER(AVERAGEIFS(Observed!AM$2:AM$3250,Observed!$A$2:$A$3250,$A285,Observed!$C$2:$C$3250,$C285)),AVERAGEIFS(Observed!AM$2:AM$3250,Observed!$A$2:$A$3250,$A285,Observed!$C$2:$C$3250,$C285),"")</f>
        <v/>
      </c>
      <c r="AN285" s="24" t="str">
        <f>IF(ISNUMBER(AVERAGEIFS(Observed!AN$2:AN$3250,Observed!$A$2:$A$3250,$A285,Observed!$C$2:$C$3250,$C285)),AVERAGEIFS(Observed!AN$2:AN$3250,Observed!$A$2:$A$3250,$A285,Observed!$C$2:$C$3250,$C285),"")</f>
        <v/>
      </c>
      <c r="AO285" s="24" t="str">
        <f>IF(ISNUMBER(AVERAGEIFS(Observed!AO$2:AO$3250,Observed!$A$2:$A$3250,$A285,Observed!$C$2:$C$3250,$C285)),AVERAGEIFS(Observed!AO$2:AO$3250,Observed!$A$2:$A$3250,$A285,Observed!$C$2:$C$3250,$C285),"")</f>
        <v/>
      </c>
      <c r="AP285" s="24" t="str">
        <f>IF(ISNUMBER(AVERAGEIFS(Observed!AP$2:AP$3250,Observed!$A$2:$A$3250,$A285,Observed!$C$2:$C$3250,$C285)),AVERAGEIFS(Observed!AP$2:AP$3250,Observed!$A$2:$A$3250,$A285,Observed!$C$2:$C$3250,$C285),"")</f>
        <v/>
      </c>
      <c r="AQ285" s="24" t="str">
        <f>IF(ISNUMBER(AVERAGEIFS(Observed!AQ$2:AQ$3250,Observed!$A$2:$A$3250,$A285,Observed!$C$2:$C$3250,$C285)),AVERAGEIFS(Observed!AQ$2:AQ$3250,Observed!$A$2:$A$3250,$A285,Observed!$C$2:$C$3250,$C285),"")</f>
        <v/>
      </c>
      <c r="AR285" s="24" t="str">
        <f>IF(ISNUMBER(AVERAGEIFS(Observed!AR$2:AR$3250,Observed!$A$2:$A$3250,$A285,Observed!$C$2:$C$3250,$C285)),AVERAGEIFS(Observed!AR$2:AR$3250,Observed!$A$2:$A$3250,$A285,Observed!$C$2:$C$3250,$C285),"")</f>
        <v/>
      </c>
      <c r="AS285" s="23" t="str">
        <f>IF(ISNUMBER(AVERAGEIFS(Observed!AS$2:AS$3250,Observed!$A$2:$A$3250,$A285,Observed!$C$2:$C$3250,$C285)),AVERAGEIFS(Observed!AS$2:AS$3250,Observed!$A$2:$A$3250,$A285,Observed!$C$2:$C$3250,$C285),"")</f>
        <v/>
      </c>
      <c r="AT285" s="24" t="str">
        <f>IF(ISNUMBER(AVERAGEIFS(Observed!AT$2:AT$3250,Observed!$A$2:$A$3250,$A285,Observed!$C$2:$C$3250,$C285)),AVERAGEIFS(Observed!AT$2:AT$3250,Observed!$A$2:$A$3250,$A285,Observed!$C$2:$C$3250,$C285),"")</f>
        <v/>
      </c>
      <c r="AU285" s="23" t="str">
        <f>IF(ISNUMBER(AVERAGEIFS(Observed!AU$2:AU$3250,Observed!$A$2:$A$3250,$A285,Observed!$C$2:$C$3250,$C285)),AVERAGEIFS(Observed!AU$2:AU$3250,Observed!$A$2:$A$3250,$A285,Observed!$C$2:$C$3250,$C285),"")</f>
        <v/>
      </c>
      <c r="AV285" s="23" t="str">
        <f>IF(ISNUMBER(AVERAGEIFS(Observed!AV$2:AV$3250,Observed!$A$2:$A$3250,$A285,Observed!$C$2:$C$3250,$C285)),AVERAGEIFS(Observed!AV$2:AV$3250,Observed!$A$2:$A$3250,$A285,Observed!$C$2:$C$3250,$C285),"")</f>
        <v/>
      </c>
      <c r="AW285" s="2">
        <f>COUNTIFS(Observed!$A$2:$A$3250,$A285,Observed!$C$2:$C$3250,$C285)</f>
        <v>3</v>
      </c>
      <c r="AX285" s="2">
        <f t="shared" si="4"/>
        <v>1</v>
      </c>
    </row>
    <row r="286" spans="1:50" x14ac:dyDescent="0.25">
      <c r="A286" s="4" t="s">
        <v>119</v>
      </c>
      <c r="B286" t="s">
        <v>24</v>
      </c>
      <c r="C286" s="3">
        <v>42436</v>
      </c>
      <c r="D286">
        <v>1</v>
      </c>
      <c r="E286">
        <v>100</v>
      </c>
      <c r="J286" s="2" t="s">
        <v>45</v>
      </c>
      <c r="K286" s="2" t="s">
        <v>22</v>
      </c>
      <c r="L286">
        <v>11</v>
      </c>
      <c r="M286" s="2" t="s">
        <v>116</v>
      </c>
      <c r="N286" s="22">
        <f>IF(ISNUMBER(AVERAGEIFS(Observed!N$2:N$3250,Observed!$A$2:$A$3250,$A286,Observed!$C$2:$C$3250,$C286)),AVERAGEIFS(Observed!N$2:N$3250,Observed!$A$2:$A$3250,$A286,Observed!$C$2:$C$3250,$C286),"")</f>
        <v>3560</v>
      </c>
      <c r="O286" s="23">
        <f>IF(ISNUMBER(AVERAGEIFS(Observed!O$2:O$3250,Observed!$A$2:$A$3250,$A286,Observed!$C$2:$C$3250,$C286)),AVERAGEIFS(Observed!O$2:O$3250,Observed!$A$2:$A$3250,$A286,Observed!$C$2:$C$3250,$C286),"")</f>
        <v>356</v>
      </c>
      <c r="P286" s="23" t="str">
        <f>IF(ISNUMBER(AVERAGEIFS(Observed!P$2:P$3250,Observed!$A$2:$A$3250,$A286,Observed!$C$2:$C$3250,$C286)),AVERAGEIFS(Observed!P$2:P$3250,Observed!$A$2:$A$3250,$A286,Observed!$C$2:$C$3250,$C286),"")</f>
        <v/>
      </c>
      <c r="Q286" s="23" t="str">
        <f>IF(ISNUMBER(AVERAGEIFS(Observed!Q$2:Q$3250,Observed!$A$2:$A$3250,$A286,Observed!$C$2:$C$3250,$C286)),AVERAGEIFS(Observed!Q$2:Q$3250,Observed!$A$2:$A$3250,$A286,Observed!$C$2:$C$3250,$C286),"")</f>
        <v/>
      </c>
      <c r="R286" s="23" t="str">
        <f>IF(ISNUMBER(AVERAGEIFS(Observed!R$2:R$3250,Observed!$A$2:$A$3250,$A286,Observed!$C$2:$C$3250,$C286)),AVERAGEIFS(Observed!R$2:R$3250,Observed!$A$2:$A$3250,$A286,Observed!$C$2:$C$3250,$C286),"")</f>
        <v/>
      </c>
      <c r="S286" s="24" t="str">
        <f>IF(ISNUMBER(AVERAGEIFS(Observed!S$2:S$3250,Observed!$A$2:$A$3250,$A286,Observed!$C$2:$C$3250,$C286)),AVERAGEIFS(Observed!S$2:S$3250,Observed!$A$2:$A$3250,$A286,Observed!$C$2:$C$3250,$C286),"")</f>
        <v/>
      </c>
      <c r="T286" s="24" t="str">
        <f>IF(ISNUMBER(AVERAGEIFS(Observed!T$2:T$3250,Observed!$A$2:$A$3250,$A286,Observed!$C$2:$C$3250,$C286)),AVERAGEIFS(Observed!T$2:T$3250,Observed!$A$2:$A$3250,$A286,Observed!$C$2:$C$3250,$C286),"")</f>
        <v/>
      </c>
      <c r="U286" s="24" t="str">
        <f>IF(ISNUMBER(AVERAGEIFS(Observed!U$2:U$3250,Observed!$A$2:$A$3250,$A286,Observed!$C$2:$C$3250,$C286)),AVERAGEIFS(Observed!U$2:U$3250,Observed!$A$2:$A$3250,$A286,Observed!$C$2:$C$3250,$C286),"")</f>
        <v/>
      </c>
      <c r="V286" s="23" t="str">
        <f>IF(ISNUMBER(AVERAGEIFS(Observed!V$2:V$3250,Observed!$A$2:$A$3250,$A286,Observed!$C$2:$C$3250,$C286)),AVERAGEIFS(Observed!V$2:V$3250,Observed!$A$2:$A$3250,$A286,Observed!$C$2:$C$3250,$C286),"")</f>
        <v/>
      </c>
      <c r="W286" s="25" t="str">
        <f>IF(ISNUMBER(AVERAGEIFS(Observed!W$2:W$3250,Observed!$A$2:$A$3250,$A286,Observed!$C$2:$C$3250,$C286)),AVERAGEIFS(Observed!W$2:W$3250,Observed!$A$2:$A$3250,$A286,Observed!$C$2:$C$3250,$C286),"")</f>
        <v/>
      </c>
      <c r="X286" s="25" t="str">
        <f>IF(ISNUMBER(AVERAGEIFS(Observed!X$2:X$3250,Observed!$A$2:$A$3250,$A286,Observed!$C$2:$C$3250,$C286)),AVERAGEIFS(Observed!X$2:X$3250,Observed!$A$2:$A$3250,$A286,Observed!$C$2:$C$3250,$C286),"")</f>
        <v/>
      </c>
      <c r="Y286" s="23" t="str">
        <f>IF(ISNUMBER(AVERAGEIFS(Observed!Y$2:Y$3250,Observed!$A$2:$A$3250,$A286,Observed!$C$2:$C$3250,$C286)),AVERAGEIFS(Observed!Y$2:Y$3250,Observed!$A$2:$A$3250,$A286,Observed!$C$2:$C$3250,$C286),"")</f>
        <v/>
      </c>
      <c r="Z286" s="23" t="str">
        <f>IF(ISNUMBER(AVERAGEIFS(Observed!Z$2:Z$3250,Observed!$A$2:$A$3250,$A286,Observed!$C$2:$C$3250,$C286)),AVERAGEIFS(Observed!Z$2:Z$3250,Observed!$A$2:$A$3250,$A286,Observed!$C$2:$C$3250,$C286),"")</f>
        <v/>
      </c>
      <c r="AA286" s="23" t="str">
        <f>IF(ISNUMBER(AVERAGEIFS(Observed!AA$2:AA$3250,Observed!$A$2:$A$3250,$A286,Observed!$C$2:$C$3250,$C286)),AVERAGEIFS(Observed!AA$2:AA$3250,Observed!$A$2:$A$3250,$A286,Observed!$C$2:$C$3250,$C286),"")</f>
        <v/>
      </c>
      <c r="AB286" s="23" t="str">
        <f>IF(ISNUMBER(AVERAGEIFS(Observed!AB$2:AB$3250,Observed!$A$2:$A$3250,$A286,Observed!$C$2:$C$3250,$C286)),AVERAGEIFS(Observed!AB$2:AB$3250,Observed!$A$2:$A$3250,$A286,Observed!$C$2:$C$3250,$C286),"")</f>
        <v/>
      </c>
      <c r="AC286" s="23" t="str">
        <f>IF(ISNUMBER(AVERAGEIFS(Observed!AC$2:AC$3250,Observed!$A$2:$A$3250,$A286,Observed!$C$2:$C$3250,$C286)),AVERAGEIFS(Observed!AC$2:AC$3250,Observed!$A$2:$A$3250,$A286,Observed!$C$2:$C$3250,$C286),"")</f>
        <v/>
      </c>
      <c r="AD286" s="23" t="str">
        <f>IF(ISNUMBER(AVERAGEIFS(Observed!AD$2:AD$3250,Observed!$A$2:$A$3250,$A286,Observed!$C$2:$C$3250,$C286)),AVERAGEIFS(Observed!AD$2:AD$3250,Observed!$A$2:$A$3250,$A286,Observed!$C$2:$C$3250,$C286),"")</f>
        <v/>
      </c>
      <c r="AE286" s="23" t="str">
        <f>IF(ISNUMBER(AVERAGEIFS(Observed!AE$2:AE$3250,Observed!$A$2:$A$3250,$A286,Observed!$C$2:$C$3250,$C286)),AVERAGEIFS(Observed!AE$2:AE$3250,Observed!$A$2:$A$3250,$A286,Observed!$C$2:$C$3250,$C286),"")</f>
        <v/>
      </c>
      <c r="AF286" s="23" t="str">
        <f>IF(ISNUMBER(AVERAGEIFS(Observed!AF$2:AF$3250,Observed!$A$2:$A$3250,$A286,Observed!$C$2:$C$3250,$C286)),AVERAGEIFS(Observed!AF$2:AF$3250,Observed!$A$2:$A$3250,$A286,Observed!$C$2:$C$3250,$C286),"")</f>
        <v/>
      </c>
      <c r="AG286" s="23" t="str">
        <f>IF(ISNUMBER(AVERAGEIFS(Observed!AG$2:AG$3250,Observed!$A$2:$A$3250,$A286,Observed!$C$2:$C$3250,$C286)),AVERAGEIFS(Observed!AG$2:AG$3250,Observed!$A$2:$A$3250,$A286,Observed!$C$2:$C$3250,$C286),"")</f>
        <v/>
      </c>
      <c r="AH286" s="24" t="str">
        <f>IF(ISNUMBER(AVERAGEIFS(Observed!AH$2:AH$3250,Observed!$A$2:$A$3250,$A286,Observed!$C$2:$C$3250,$C286)),AVERAGEIFS(Observed!AH$2:AH$3250,Observed!$A$2:$A$3250,$A286,Observed!$C$2:$C$3250,$C286),"")</f>
        <v/>
      </c>
      <c r="AI286" s="24" t="str">
        <f>IF(ISNUMBER(AVERAGEIFS(Observed!AI$2:AI$3250,Observed!$A$2:$A$3250,$A286,Observed!$C$2:$C$3250,$C286)),AVERAGEIFS(Observed!AI$2:AI$3250,Observed!$A$2:$A$3250,$A286,Observed!$C$2:$C$3250,$C286),"")</f>
        <v/>
      </c>
      <c r="AJ286" s="24" t="str">
        <f>IF(ISNUMBER(AVERAGEIFS(Observed!AJ$2:AJ$3250,Observed!$A$2:$A$3250,$A286,Observed!$C$2:$C$3250,$C286)),AVERAGEIFS(Observed!AJ$2:AJ$3250,Observed!$A$2:$A$3250,$A286,Observed!$C$2:$C$3250,$C286),"")</f>
        <v/>
      </c>
      <c r="AK286" s="23" t="str">
        <f>IF(ISNUMBER(AVERAGEIFS(Observed!AK$2:AK$3250,Observed!$A$2:$A$3250,$A286,Observed!$C$2:$C$3250,$C286)),AVERAGEIFS(Observed!AK$2:AK$3250,Observed!$A$2:$A$3250,$A286,Observed!$C$2:$C$3250,$C286),"")</f>
        <v/>
      </c>
      <c r="AL286" s="24" t="str">
        <f>IF(ISNUMBER(AVERAGEIFS(Observed!AL$2:AL$3250,Observed!$A$2:$A$3250,$A286,Observed!$C$2:$C$3250,$C286)),AVERAGEIFS(Observed!AL$2:AL$3250,Observed!$A$2:$A$3250,$A286,Observed!$C$2:$C$3250,$C286),"")</f>
        <v/>
      </c>
      <c r="AM286" s="24" t="str">
        <f>IF(ISNUMBER(AVERAGEIFS(Observed!AM$2:AM$3250,Observed!$A$2:$A$3250,$A286,Observed!$C$2:$C$3250,$C286)),AVERAGEIFS(Observed!AM$2:AM$3250,Observed!$A$2:$A$3250,$A286,Observed!$C$2:$C$3250,$C286),"")</f>
        <v/>
      </c>
      <c r="AN286" s="24" t="str">
        <f>IF(ISNUMBER(AVERAGEIFS(Observed!AN$2:AN$3250,Observed!$A$2:$A$3250,$A286,Observed!$C$2:$C$3250,$C286)),AVERAGEIFS(Observed!AN$2:AN$3250,Observed!$A$2:$A$3250,$A286,Observed!$C$2:$C$3250,$C286),"")</f>
        <v/>
      </c>
      <c r="AO286" s="24" t="str">
        <f>IF(ISNUMBER(AVERAGEIFS(Observed!AO$2:AO$3250,Observed!$A$2:$A$3250,$A286,Observed!$C$2:$C$3250,$C286)),AVERAGEIFS(Observed!AO$2:AO$3250,Observed!$A$2:$A$3250,$A286,Observed!$C$2:$C$3250,$C286),"")</f>
        <v/>
      </c>
      <c r="AP286" s="24" t="str">
        <f>IF(ISNUMBER(AVERAGEIFS(Observed!AP$2:AP$3250,Observed!$A$2:$A$3250,$A286,Observed!$C$2:$C$3250,$C286)),AVERAGEIFS(Observed!AP$2:AP$3250,Observed!$A$2:$A$3250,$A286,Observed!$C$2:$C$3250,$C286),"")</f>
        <v/>
      </c>
      <c r="AQ286" s="24" t="str">
        <f>IF(ISNUMBER(AVERAGEIFS(Observed!AQ$2:AQ$3250,Observed!$A$2:$A$3250,$A286,Observed!$C$2:$C$3250,$C286)),AVERAGEIFS(Observed!AQ$2:AQ$3250,Observed!$A$2:$A$3250,$A286,Observed!$C$2:$C$3250,$C286),"")</f>
        <v/>
      </c>
      <c r="AR286" s="24" t="str">
        <f>IF(ISNUMBER(AVERAGEIFS(Observed!AR$2:AR$3250,Observed!$A$2:$A$3250,$A286,Observed!$C$2:$C$3250,$C286)),AVERAGEIFS(Observed!AR$2:AR$3250,Observed!$A$2:$A$3250,$A286,Observed!$C$2:$C$3250,$C286),"")</f>
        <v/>
      </c>
      <c r="AS286" s="23" t="str">
        <f>IF(ISNUMBER(AVERAGEIFS(Observed!AS$2:AS$3250,Observed!$A$2:$A$3250,$A286,Observed!$C$2:$C$3250,$C286)),AVERAGEIFS(Observed!AS$2:AS$3250,Observed!$A$2:$A$3250,$A286,Observed!$C$2:$C$3250,$C286),"")</f>
        <v/>
      </c>
      <c r="AT286" s="24" t="str">
        <f>IF(ISNUMBER(AVERAGEIFS(Observed!AT$2:AT$3250,Observed!$A$2:$A$3250,$A286,Observed!$C$2:$C$3250,$C286)),AVERAGEIFS(Observed!AT$2:AT$3250,Observed!$A$2:$A$3250,$A286,Observed!$C$2:$C$3250,$C286),"")</f>
        <v/>
      </c>
      <c r="AU286" s="23" t="str">
        <f>IF(ISNUMBER(AVERAGEIFS(Observed!AU$2:AU$3250,Observed!$A$2:$A$3250,$A286,Observed!$C$2:$C$3250,$C286)),AVERAGEIFS(Observed!AU$2:AU$3250,Observed!$A$2:$A$3250,$A286,Observed!$C$2:$C$3250,$C286),"")</f>
        <v/>
      </c>
      <c r="AV286" s="23" t="str">
        <f>IF(ISNUMBER(AVERAGEIFS(Observed!AV$2:AV$3250,Observed!$A$2:$A$3250,$A286,Observed!$C$2:$C$3250,$C286)),AVERAGEIFS(Observed!AV$2:AV$3250,Observed!$A$2:$A$3250,$A286,Observed!$C$2:$C$3250,$C286),"")</f>
        <v/>
      </c>
      <c r="AW286" s="2">
        <f>COUNTIFS(Observed!$A$2:$A$3250,$A286,Observed!$C$2:$C$3250,$C286)</f>
        <v>3</v>
      </c>
      <c r="AX286" s="2">
        <f t="shared" si="4"/>
        <v>1</v>
      </c>
    </row>
    <row r="287" spans="1:50" x14ac:dyDescent="0.25">
      <c r="A287" s="4" t="s">
        <v>120</v>
      </c>
      <c r="B287" t="s">
        <v>24</v>
      </c>
      <c r="C287" s="3">
        <v>42436</v>
      </c>
      <c r="D287">
        <v>1</v>
      </c>
      <c r="E287">
        <v>200</v>
      </c>
      <c r="J287" s="2" t="s">
        <v>45</v>
      </c>
      <c r="K287" s="2" t="s">
        <v>22</v>
      </c>
      <c r="L287">
        <v>11</v>
      </c>
      <c r="M287" s="2" t="s">
        <v>116</v>
      </c>
      <c r="N287" s="22">
        <f>IF(ISNUMBER(AVERAGEIFS(Observed!N$2:N$3250,Observed!$A$2:$A$3250,$A287,Observed!$C$2:$C$3250,$C287)),AVERAGEIFS(Observed!N$2:N$3250,Observed!$A$2:$A$3250,$A287,Observed!$C$2:$C$3250,$C287),"")</f>
        <v>3329</v>
      </c>
      <c r="O287" s="23">
        <f>IF(ISNUMBER(AVERAGEIFS(Observed!O$2:O$3250,Observed!$A$2:$A$3250,$A287,Observed!$C$2:$C$3250,$C287)),AVERAGEIFS(Observed!O$2:O$3250,Observed!$A$2:$A$3250,$A287,Observed!$C$2:$C$3250,$C287),"")</f>
        <v>332.9</v>
      </c>
      <c r="P287" s="23" t="str">
        <f>IF(ISNUMBER(AVERAGEIFS(Observed!P$2:P$3250,Observed!$A$2:$A$3250,$A287,Observed!$C$2:$C$3250,$C287)),AVERAGEIFS(Observed!P$2:P$3250,Observed!$A$2:$A$3250,$A287,Observed!$C$2:$C$3250,$C287),"")</f>
        <v/>
      </c>
      <c r="Q287" s="23" t="str">
        <f>IF(ISNUMBER(AVERAGEIFS(Observed!Q$2:Q$3250,Observed!$A$2:$A$3250,$A287,Observed!$C$2:$C$3250,$C287)),AVERAGEIFS(Observed!Q$2:Q$3250,Observed!$A$2:$A$3250,$A287,Observed!$C$2:$C$3250,$C287),"")</f>
        <v/>
      </c>
      <c r="R287" s="23" t="str">
        <f>IF(ISNUMBER(AVERAGEIFS(Observed!R$2:R$3250,Observed!$A$2:$A$3250,$A287,Observed!$C$2:$C$3250,$C287)),AVERAGEIFS(Observed!R$2:R$3250,Observed!$A$2:$A$3250,$A287,Observed!$C$2:$C$3250,$C287),"")</f>
        <v/>
      </c>
      <c r="S287" s="24" t="str">
        <f>IF(ISNUMBER(AVERAGEIFS(Observed!S$2:S$3250,Observed!$A$2:$A$3250,$A287,Observed!$C$2:$C$3250,$C287)),AVERAGEIFS(Observed!S$2:S$3250,Observed!$A$2:$A$3250,$A287,Observed!$C$2:$C$3250,$C287),"")</f>
        <v/>
      </c>
      <c r="T287" s="24" t="str">
        <f>IF(ISNUMBER(AVERAGEIFS(Observed!T$2:T$3250,Observed!$A$2:$A$3250,$A287,Observed!$C$2:$C$3250,$C287)),AVERAGEIFS(Observed!T$2:T$3250,Observed!$A$2:$A$3250,$A287,Observed!$C$2:$C$3250,$C287),"")</f>
        <v/>
      </c>
      <c r="U287" s="24" t="str">
        <f>IF(ISNUMBER(AVERAGEIFS(Observed!U$2:U$3250,Observed!$A$2:$A$3250,$A287,Observed!$C$2:$C$3250,$C287)),AVERAGEIFS(Observed!U$2:U$3250,Observed!$A$2:$A$3250,$A287,Observed!$C$2:$C$3250,$C287),"")</f>
        <v/>
      </c>
      <c r="V287" s="23" t="str">
        <f>IF(ISNUMBER(AVERAGEIFS(Observed!V$2:V$3250,Observed!$A$2:$A$3250,$A287,Observed!$C$2:$C$3250,$C287)),AVERAGEIFS(Observed!V$2:V$3250,Observed!$A$2:$A$3250,$A287,Observed!$C$2:$C$3250,$C287),"")</f>
        <v/>
      </c>
      <c r="W287" s="25" t="str">
        <f>IF(ISNUMBER(AVERAGEIFS(Observed!W$2:W$3250,Observed!$A$2:$A$3250,$A287,Observed!$C$2:$C$3250,$C287)),AVERAGEIFS(Observed!W$2:W$3250,Observed!$A$2:$A$3250,$A287,Observed!$C$2:$C$3250,$C287),"")</f>
        <v/>
      </c>
      <c r="X287" s="25" t="str">
        <f>IF(ISNUMBER(AVERAGEIFS(Observed!X$2:X$3250,Observed!$A$2:$A$3250,$A287,Observed!$C$2:$C$3250,$C287)),AVERAGEIFS(Observed!X$2:X$3250,Observed!$A$2:$A$3250,$A287,Observed!$C$2:$C$3250,$C287),"")</f>
        <v/>
      </c>
      <c r="Y287" s="23" t="str">
        <f>IF(ISNUMBER(AVERAGEIFS(Observed!Y$2:Y$3250,Observed!$A$2:$A$3250,$A287,Observed!$C$2:$C$3250,$C287)),AVERAGEIFS(Observed!Y$2:Y$3250,Observed!$A$2:$A$3250,$A287,Observed!$C$2:$C$3250,$C287),"")</f>
        <v/>
      </c>
      <c r="Z287" s="23" t="str">
        <f>IF(ISNUMBER(AVERAGEIFS(Observed!Z$2:Z$3250,Observed!$A$2:$A$3250,$A287,Observed!$C$2:$C$3250,$C287)),AVERAGEIFS(Observed!Z$2:Z$3250,Observed!$A$2:$A$3250,$A287,Observed!$C$2:$C$3250,$C287),"")</f>
        <v/>
      </c>
      <c r="AA287" s="23" t="str">
        <f>IF(ISNUMBER(AVERAGEIFS(Observed!AA$2:AA$3250,Observed!$A$2:$A$3250,$A287,Observed!$C$2:$C$3250,$C287)),AVERAGEIFS(Observed!AA$2:AA$3250,Observed!$A$2:$A$3250,$A287,Observed!$C$2:$C$3250,$C287),"")</f>
        <v/>
      </c>
      <c r="AB287" s="23" t="str">
        <f>IF(ISNUMBER(AVERAGEIFS(Observed!AB$2:AB$3250,Observed!$A$2:$A$3250,$A287,Observed!$C$2:$C$3250,$C287)),AVERAGEIFS(Observed!AB$2:AB$3250,Observed!$A$2:$A$3250,$A287,Observed!$C$2:$C$3250,$C287),"")</f>
        <v/>
      </c>
      <c r="AC287" s="23" t="str">
        <f>IF(ISNUMBER(AVERAGEIFS(Observed!AC$2:AC$3250,Observed!$A$2:$A$3250,$A287,Observed!$C$2:$C$3250,$C287)),AVERAGEIFS(Observed!AC$2:AC$3250,Observed!$A$2:$A$3250,$A287,Observed!$C$2:$C$3250,$C287),"")</f>
        <v/>
      </c>
      <c r="AD287" s="23" t="str">
        <f>IF(ISNUMBER(AVERAGEIFS(Observed!AD$2:AD$3250,Observed!$A$2:$A$3250,$A287,Observed!$C$2:$C$3250,$C287)),AVERAGEIFS(Observed!AD$2:AD$3250,Observed!$A$2:$A$3250,$A287,Observed!$C$2:$C$3250,$C287),"")</f>
        <v/>
      </c>
      <c r="AE287" s="23" t="str">
        <f>IF(ISNUMBER(AVERAGEIFS(Observed!AE$2:AE$3250,Observed!$A$2:$A$3250,$A287,Observed!$C$2:$C$3250,$C287)),AVERAGEIFS(Observed!AE$2:AE$3250,Observed!$A$2:$A$3250,$A287,Observed!$C$2:$C$3250,$C287),"")</f>
        <v/>
      </c>
      <c r="AF287" s="23" t="str">
        <f>IF(ISNUMBER(AVERAGEIFS(Observed!AF$2:AF$3250,Observed!$A$2:$A$3250,$A287,Observed!$C$2:$C$3250,$C287)),AVERAGEIFS(Observed!AF$2:AF$3250,Observed!$A$2:$A$3250,$A287,Observed!$C$2:$C$3250,$C287),"")</f>
        <v/>
      </c>
      <c r="AG287" s="23" t="str">
        <f>IF(ISNUMBER(AVERAGEIFS(Observed!AG$2:AG$3250,Observed!$A$2:$A$3250,$A287,Observed!$C$2:$C$3250,$C287)),AVERAGEIFS(Observed!AG$2:AG$3250,Observed!$A$2:$A$3250,$A287,Observed!$C$2:$C$3250,$C287),"")</f>
        <v/>
      </c>
      <c r="AH287" s="24" t="str">
        <f>IF(ISNUMBER(AVERAGEIFS(Observed!AH$2:AH$3250,Observed!$A$2:$A$3250,$A287,Observed!$C$2:$C$3250,$C287)),AVERAGEIFS(Observed!AH$2:AH$3250,Observed!$A$2:$A$3250,$A287,Observed!$C$2:$C$3250,$C287),"")</f>
        <v/>
      </c>
      <c r="AI287" s="24" t="str">
        <f>IF(ISNUMBER(AVERAGEIFS(Observed!AI$2:AI$3250,Observed!$A$2:$A$3250,$A287,Observed!$C$2:$C$3250,$C287)),AVERAGEIFS(Observed!AI$2:AI$3250,Observed!$A$2:$A$3250,$A287,Observed!$C$2:$C$3250,$C287),"")</f>
        <v/>
      </c>
      <c r="AJ287" s="24" t="str">
        <f>IF(ISNUMBER(AVERAGEIFS(Observed!AJ$2:AJ$3250,Observed!$A$2:$A$3250,$A287,Observed!$C$2:$C$3250,$C287)),AVERAGEIFS(Observed!AJ$2:AJ$3250,Observed!$A$2:$A$3250,$A287,Observed!$C$2:$C$3250,$C287),"")</f>
        <v/>
      </c>
      <c r="AK287" s="23" t="str">
        <f>IF(ISNUMBER(AVERAGEIFS(Observed!AK$2:AK$3250,Observed!$A$2:$A$3250,$A287,Observed!$C$2:$C$3250,$C287)),AVERAGEIFS(Observed!AK$2:AK$3250,Observed!$A$2:$A$3250,$A287,Observed!$C$2:$C$3250,$C287),"")</f>
        <v/>
      </c>
      <c r="AL287" s="24" t="str">
        <f>IF(ISNUMBER(AVERAGEIFS(Observed!AL$2:AL$3250,Observed!$A$2:$A$3250,$A287,Observed!$C$2:$C$3250,$C287)),AVERAGEIFS(Observed!AL$2:AL$3250,Observed!$A$2:$A$3250,$A287,Observed!$C$2:$C$3250,$C287),"")</f>
        <v/>
      </c>
      <c r="AM287" s="24" t="str">
        <f>IF(ISNUMBER(AVERAGEIFS(Observed!AM$2:AM$3250,Observed!$A$2:$A$3250,$A287,Observed!$C$2:$C$3250,$C287)),AVERAGEIFS(Observed!AM$2:AM$3250,Observed!$A$2:$A$3250,$A287,Observed!$C$2:$C$3250,$C287),"")</f>
        <v/>
      </c>
      <c r="AN287" s="24" t="str">
        <f>IF(ISNUMBER(AVERAGEIFS(Observed!AN$2:AN$3250,Observed!$A$2:$A$3250,$A287,Observed!$C$2:$C$3250,$C287)),AVERAGEIFS(Observed!AN$2:AN$3250,Observed!$A$2:$A$3250,$A287,Observed!$C$2:$C$3250,$C287),"")</f>
        <v/>
      </c>
      <c r="AO287" s="24" t="str">
        <f>IF(ISNUMBER(AVERAGEIFS(Observed!AO$2:AO$3250,Observed!$A$2:$A$3250,$A287,Observed!$C$2:$C$3250,$C287)),AVERAGEIFS(Observed!AO$2:AO$3250,Observed!$A$2:$A$3250,$A287,Observed!$C$2:$C$3250,$C287),"")</f>
        <v/>
      </c>
      <c r="AP287" s="24" t="str">
        <f>IF(ISNUMBER(AVERAGEIFS(Observed!AP$2:AP$3250,Observed!$A$2:$A$3250,$A287,Observed!$C$2:$C$3250,$C287)),AVERAGEIFS(Observed!AP$2:AP$3250,Observed!$A$2:$A$3250,$A287,Observed!$C$2:$C$3250,$C287),"")</f>
        <v/>
      </c>
      <c r="AQ287" s="24" t="str">
        <f>IF(ISNUMBER(AVERAGEIFS(Observed!AQ$2:AQ$3250,Observed!$A$2:$A$3250,$A287,Observed!$C$2:$C$3250,$C287)),AVERAGEIFS(Observed!AQ$2:AQ$3250,Observed!$A$2:$A$3250,$A287,Observed!$C$2:$C$3250,$C287),"")</f>
        <v/>
      </c>
      <c r="AR287" s="24" t="str">
        <f>IF(ISNUMBER(AVERAGEIFS(Observed!AR$2:AR$3250,Observed!$A$2:$A$3250,$A287,Observed!$C$2:$C$3250,$C287)),AVERAGEIFS(Observed!AR$2:AR$3250,Observed!$A$2:$A$3250,$A287,Observed!$C$2:$C$3250,$C287),"")</f>
        <v/>
      </c>
      <c r="AS287" s="23" t="str">
        <f>IF(ISNUMBER(AVERAGEIFS(Observed!AS$2:AS$3250,Observed!$A$2:$A$3250,$A287,Observed!$C$2:$C$3250,$C287)),AVERAGEIFS(Observed!AS$2:AS$3250,Observed!$A$2:$A$3250,$A287,Observed!$C$2:$C$3250,$C287),"")</f>
        <v/>
      </c>
      <c r="AT287" s="24" t="str">
        <f>IF(ISNUMBER(AVERAGEIFS(Observed!AT$2:AT$3250,Observed!$A$2:$A$3250,$A287,Observed!$C$2:$C$3250,$C287)),AVERAGEIFS(Observed!AT$2:AT$3250,Observed!$A$2:$A$3250,$A287,Observed!$C$2:$C$3250,$C287),"")</f>
        <v/>
      </c>
      <c r="AU287" s="23" t="str">
        <f>IF(ISNUMBER(AVERAGEIFS(Observed!AU$2:AU$3250,Observed!$A$2:$A$3250,$A287,Observed!$C$2:$C$3250,$C287)),AVERAGEIFS(Observed!AU$2:AU$3250,Observed!$A$2:$A$3250,$A287,Observed!$C$2:$C$3250,$C287),"")</f>
        <v/>
      </c>
      <c r="AV287" s="23" t="str">
        <f>IF(ISNUMBER(AVERAGEIFS(Observed!AV$2:AV$3250,Observed!$A$2:$A$3250,$A287,Observed!$C$2:$C$3250,$C287)),AVERAGEIFS(Observed!AV$2:AV$3250,Observed!$A$2:$A$3250,$A287,Observed!$C$2:$C$3250,$C287),"")</f>
        <v/>
      </c>
      <c r="AW287" s="2">
        <f>COUNTIFS(Observed!$A$2:$A$3250,$A287,Observed!$C$2:$C$3250,$C287)</f>
        <v>3</v>
      </c>
      <c r="AX287" s="2">
        <f t="shared" si="4"/>
        <v>1</v>
      </c>
    </row>
    <row r="288" spans="1:50" x14ac:dyDescent="0.25">
      <c r="A288" s="4" t="s">
        <v>121</v>
      </c>
      <c r="B288" t="s">
        <v>24</v>
      </c>
      <c r="C288" s="3">
        <v>42436</v>
      </c>
      <c r="D288">
        <v>1</v>
      </c>
      <c r="E288">
        <v>350</v>
      </c>
      <c r="J288" s="2" t="s">
        <v>45</v>
      </c>
      <c r="K288" s="2" t="s">
        <v>22</v>
      </c>
      <c r="L288">
        <v>11</v>
      </c>
      <c r="M288" s="2" t="s">
        <v>116</v>
      </c>
      <c r="N288" s="22">
        <f>IF(ISNUMBER(AVERAGEIFS(Observed!N$2:N$3250,Observed!$A$2:$A$3250,$A288,Observed!$C$2:$C$3250,$C288)),AVERAGEIFS(Observed!N$2:N$3250,Observed!$A$2:$A$3250,$A288,Observed!$C$2:$C$3250,$C288),"")</f>
        <v>3692</v>
      </c>
      <c r="O288" s="23">
        <f>IF(ISNUMBER(AVERAGEIFS(Observed!O$2:O$3250,Observed!$A$2:$A$3250,$A288,Observed!$C$2:$C$3250,$C288)),AVERAGEIFS(Observed!O$2:O$3250,Observed!$A$2:$A$3250,$A288,Observed!$C$2:$C$3250,$C288),"")</f>
        <v>369.2</v>
      </c>
      <c r="P288" s="23" t="str">
        <f>IF(ISNUMBER(AVERAGEIFS(Observed!P$2:P$3250,Observed!$A$2:$A$3250,$A288,Observed!$C$2:$C$3250,$C288)),AVERAGEIFS(Observed!P$2:P$3250,Observed!$A$2:$A$3250,$A288,Observed!$C$2:$C$3250,$C288),"")</f>
        <v/>
      </c>
      <c r="Q288" s="23" t="str">
        <f>IF(ISNUMBER(AVERAGEIFS(Observed!Q$2:Q$3250,Observed!$A$2:$A$3250,$A288,Observed!$C$2:$C$3250,$C288)),AVERAGEIFS(Observed!Q$2:Q$3250,Observed!$A$2:$A$3250,$A288,Observed!$C$2:$C$3250,$C288),"")</f>
        <v/>
      </c>
      <c r="R288" s="23" t="str">
        <f>IF(ISNUMBER(AVERAGEIFS(Observed!R$2:R$3250,Observed!$A$2:$A$3250,$A288,Observed!$C$2:$C$3250,$C288)),AVERAGEIFS(Observed!R$2:R$3250,Observed!$A$2:$A$3250,$A288,Observed!$C$2:$C$3250,$C288),"")</f>
        <v/>
      </c>
      <c r="S288" s="24" t="str">
        <f>IF(ISNUMBER(AVERAGEIFS(Observed!S$2:S$3250,Observed!$A$2:$A$3250,$A288,Observed!$C$2:$C$3250,$C288)),AVERAGEIFS(Observed!S$2:S$3250,Observed!$A$2:$A$3250,$A288,Observed!$C$2:$C$3250,$C288),"")</f>
        <v/>
      </c>
      <c r="T288" s="24" t="str">
        <f>IF(ISNUMBER(AVERAGEIFS(Observed!T$2:T$3250,Observed!$A$2:$A$3250,$A288,Observed!$C$2:$C$3250,$C288)),AVERAGEIFS(Observed!T$2:T$3250,Observed!$A$2:$A$3250,$A288,Observed!$C$2:$C$3250,$C288),"")</f>
        <v/>
      </c>
      <c r="U288" s="24" t="str">
        <f>IF(ISNUMBER(AVERAGEIFS(Observed!U$2:U$3250,Observed!$A$2:$A$3250,$A288,Observed!$C$2:$C$3250,$C288)),AVERAGEIFS(Observed!U$2:U$3250,Observed!$A$2:$A$3250,$A288,Observed!$C$2:$C$3250,$C288),"")</f>
        <v/>
      </c>
      <c r="V288" s="23" t="str">
        <f>IF(ISNUMBER(AVERAGEIFS(Observed!V$2:V$3250,Observed!$A$2:$A$3250,$A288,Observed!$C$2:$C$3250,$C288)),AVERAGEIFS(Observed!V$2:V$3250,Observed!$A$2:$A$3250,$A288,Observed!$C$2:$C$3250,$C288),"")</f>
        <v/>
      </c>
      <c r="W288" s="25" t="str">
        <f>IF(ISNUMBER(AVERAGEIFS(Observed!W$2:W$3250,Observed!$A$2:$A$3250,$A288,Observed!$C$2:$C$3250,$C288)),AVERAGEIFS(Observed!W$2:W$3250,Observed!$A$2:$A$3250,$A288,Observed!$C$2:$C$3250,$C288),"")</f>
        <v/>
      </c>
      <c r="X288" s="25" t="str">
        <f>IF(ISNUMBER(AVERAGEIFS(Observed!X$2:X$3250,Observed!$A$2:$A$3250,$A288,Observed!$C$2:$C$3250,$C288)),AVERAGEIFS(Observed!X$2:X$3250,Observed!$A$2:$A$3250,$A288,Observed!$C$2:$C$3250,$C288),"")</f>
        <v/>
      </c>
      <c r="Y288" s="23" t="str">
        <f>IF(ISNUMBER(AVERAGEIFS(Observed!Y$2:Y$3250,Observed!$A$2:$A$3250,$A288,Observed!$C$2:$C$3250,$C288)),AVERAGEIFS(Observed!Y$2:Y$3250,Observed!$A$2:$A$3250,$A288,Observed!$C$2:$C$3250,$C288),"")</f>
        <v/>
      </c>
      <c r="Z288" s="23" t="str">
        <f>IF(ISNUMBER(AVERAGEIFS(Observed!Z$2:Z$3250,Observed!$A$2:$A$3250,$A288,Observed!$C$2:$C$3250,$C288)),AVERAGEIFS(Observed!Z$2:Z$3250,Observed!$A$2:$A$3250,$A288,Observed!$C$2:$C$3250,$C288),"")</f>
        <v/>
      </c>
      <c r="AA288" s="23" t="str">
        <f>IF(ISNUMBER(AVERAGEIFS(Observed!AA$2:AA$3250,Observed!$A$2:$A$3250,$A288,Observed!$C$2:$C$3250,$C288)),AVERAGEIFS(Observed!AA$2:AA$3250,Observed!$A$2:$A$3250,$A288,Observed!$C$2:$C$3250,$C288),"")</f>
        <v/>
      </c>
      <c r="AB288" s="23" t="str">
        <f>IF(ISNUMBER(AVERAGEIFS(Observed!AB$2:AB$3250,Observed!$A$2:$A$3250,$A288,Observed!$C$2:$C$3250,$C288)),AVERAGEIFS(Observed!AB$2:AB$3250,Observed!$A$2:$A$3250,$A288,Observed!$C$2:$C$3250,$C288),"")</f>
        <v/>
      </c>
      <c r="AC288" s="23" t="str">
        <f>IF(ISNUMBER(AVERAGEIFS(Observed!AC$2:AC$3250,Observed!$A$2:$A$3250,$A288,Observed!$C$2:$C$3250,$C288)),AVERAGEIFS(Observed!AC$2:AC$3250,Observed!$A$2:$A$3250,$A288,Observed!$C$2:$C$3250,$C288),"")</f>
        <v/>
      </c>
      <c r="AD288" s="23" t="str">
        <f>IF(ISNUMBER(AVERAGEIFS(Observed!AD$2:AD$3250,Observed!$A$2:$A$3250,$A288,Observed!$C$2:$C$3250,$C288)),AVERAGEIFS(Observed!AD$2:AD$3250,Observed!$A$2:$A$3250,$A288,Observed!$C$2:$C$3250,$C288),"")</f>
        <v/>
      </c>
      <c r="AE288" s="23" t="str">
        <f>IF(ISNUMBER(AVERAGEIFS(Observed!AE$2:AE$3250,Observed!$A$2:$A$3250,$A288,Observed!$C$2:$C$3250,$C288)),AVERAGEIFS(Observed!AE$2:AE$3250,Observed!$A$2:$A$3250,$A288,Observed!$C$2:$C$3250,$C288),"")</f>
        <v/>
      </c>
      <c r="AF288" s="23" t="str">
        <f>IF(ISNUMBER(AVERAGEIFS(Observed!AF$2:AF$3250,Observed!$A$2:$A$3250,$A288,Observed!$C$2:$C$3250,$C288)),AVERAGEIFS(Observed!AF$2:AF$3250,Observed!$A$2:$A$3250,$A288,Observed!$C$2:$C$3250,$C288),"")</f>
        <v/>
      </c>
      <c r="AG288" s="23" t="str">
        <f>IF(ISNUMBER(AVERAGEIFS(Observed!AG$2:AG$3250,Observed!$A$2:$A$3250,$A288,Observed!$C$2:$C$3250,$C288)),AVERAGEIFS(Observed!AG$2:AG$3250,Observed!$A$2:$A$3250,$A288,Observed!$C$2:$C$3250,$C288),"")</f>
        <v/>
      </c>
      <c r="AH288" s="24" t="str">
        <f>IF(ISNUMBER(AVERAGEIFS(Observed!AH$2:AH$3250,Observed!$A$2:$A$3250,$A288,Observed!$C$2:$C$3250,$C288)),AVERAGEIFS(Observed!AH$2:AH$3250,Observed!$A$2:$A$3250,$A288,Observed!$C$2:$C$3250,$C288),"")</f>
        <v/>
      </c>
      <c r="AI288" s="24" t="str">
        <f>IF(ISNUMBER(AVERAGEIFS(Observed!AI$2:AI$3250,Observed!$A$2:$A$3250,$A288,Observed!$C$2:$C$3250,$C288)),AVERAGEIFS(Observed!AI$2:AI$3250,Observed!$A$2:$A$3250,$A288,Observed!$C$2:$C$3250,$C288),"")</f>
        <v/>
      </c>
      <c r="AJ288" s="24" t="str">
        <f>IF(ISNUMBER(AVERAGEIFS(Observed!AJ$2:AJ$3250,Observed!$A$2:$A$3250,$A288,Observed!$C$2:$C$3250,$C288)),AVERAGEIFS(Observed!AJ$2:AJ$3250,Observed!$A$2:$A$3250,$A288,Observed!$C$2:$C$3250,$C288),"")</f>
        <v/>
      </c>
      <c r="AK288" s="23" t="str">
        <f>IF(ISNUMBER(AVERAGEIFS(Observed!AK$2:AK$3250,Observed!$A$2:$A$3250,$A288,Observed!$C$2:$C$3250,$C288)),AVERAGEIFS(Observed!AK$2:AK$3250,Observed!$A$2:$A$3250,$A288,Observed!$C$2:$C$3250,$C288),"")</f>
        <v/>
      </c>
      <c r="AL288" s="24" t="str">
        <f>IF(ISNUMBER(AVERAGEIFS(Observed!AL$2:AL$3250,Observed!$A$2:$A$3250,$A288,Observed!$C$2:$C$3250,$C288)),AVERAGEIFS(Observed!AL$2:AL$3250,Observed!$A$2:$A$3250,$A288,Observed!$C$2:$C$3250,$C288),"")</f>
        <v/>
      </c>
      <c r="AM288" s="24" t="str">
        <f>IF(ISNUMBER(AVERAGEIFS(Observed!AM$2:AM$3250,Observed!$A$2:$A$3250,$A288,Observed!$C$2:$C$3250,$C288)),AVERAGEIFS(Observed!AM$2:AM$3250,Observed!$A$2:$A$3250,$A288,Observed!$C$2:$C$3250,$C288),"")</f>
        <v/>
      </c>
      <c r="AN288" s="24" t="str">
        <f>IF(ISNUMBER(AVERAGEIFS(Observed!AN$2:AN$3250,Observed!$A$2:$A$3250,$A288,Observed!$C$2:$C$3250,$C288)),AVERAGEIFS(Observed!AN$2:AN$3250,Observed!$A$2:$A$3250,$A288,Observed!$C$2:$C$3250,$C288),"")</f>
        <v/>
      </c>
      <c r="AO288" s="24" t="str">
        <f>IF(ISNUMBER(AVERAGEIFS(Observed!AO$2:AO$3250,Observed!$A$2:$A$3250,$A288,Observed!$C$2:$C$3250,$C288)),AVERAGEIFS(Observed!AO$2:AO$3250,Observed!$A$2:$A$3250,$A288,Observed!$C$2:$C$3250,$C288),"")</f>
        <v/>
      </c>
      <c r="AP288" s="24" t="str">
        <f>IF(ISNUMBER(AVERAGEIFS(Observed!AP$2:AP$3250,Observed!$A$2:$A$3250,$A288,Observed!$C$2:$C$3250,$C288)),AVERAGEIFS(Observed!AP$2:AP$3250,Observed!$A$2:$A$3250,$A288,Observed!$C$2:$C$3250,$C288),"")</f>
        <v/>
      </c>
      <c r="AQ288" s="24" t="str">
        <f>IF(ISNUMBER(AVERAGEIFS(Observed!AQ$2:AQ$3250,Observed!$A$2:$A$3250,$A288,Observed!$C$2:$C$3250,$C288)),AVERAGEIFS(Observed!AQ$2:AQ$3250,Observed!$A$2:$A$3250,$A288,Observed!$C$2:$C$3250,$C288),"")</f>
        <v/>
      </c>
      <c r="AR288" s="24" t="str">
        <f>IF(ISNUMBER(AVERAGEIFS(Observed!AR$2:AR$3250,Observed!$A$2:$A$3250,$A288,Observed!$C$2:$C$3250,$C288)),AVERAGEIFS(Observed!AR$2:AR$3250,Observed!$A$2:$A$3250,$A288,Observed!$C$2:$C$3250,$C288),"")</f>
        <v/>
      </c>
      <c r="AS288" s="23" t="str">
        <f>IF(ISNUMBER(AVERAGEIFS(Observed!AS$2:AS$3250,Observed!$A$2:$A$3250,$A288,Observed!$C$2:$C$3250,$C288)),AVERAGEIFS(Observed!AS$2:AS$3250,Observed!$A$2:$A$3250,$A288,Observed!$C$2:$C$3250,$C288),"")</f>
        <v/>
      </c>
      <c r="AT288" s="24" t="str">
        <f>IF(ISNUMBER(AVERAGEIFS(Observed!AT$2:AT$3250,Observed!$A$2:$A$3250,$A288,Observed!$C$2:$C$3250,$C288)),AVERAGEIFS(Observed!AT$2:AT$3250,Observed!$A$2:$A$3250,$A288,Observed!$C$2:$C$3250,$C288),"")</f>
        <v/>
      </c>
      <c r="AU288" s="23" t="str">
        <f>IF(ISNUMBER(AVERAGEIFS(Observed!AU$2:AU$3250,Observed!$A$2:$A$3250,$A288,Observed!$C$2:$C$3250,$C288)),AVERAGEIFS(Observed!AU$2:AU$3250,Observed!$A$2:$A$3250,$A288,Observed!$C$2:$C$3250,$C288),"")</f>
        <v/>
      </c>
      <c r="AV288" s="23" t="str">
        <f>IF(ISNUMBER(AVERAGEIFS(Observed!AV$2:AV$3250,Observed!$A$2:$A$3250,$A288,Observed!$C$2:$C$3250,$C288)),AVERAGEIFS(Observed!AV$2:AV$3250,Observed!$A$2:$A$3250,$A288,Observed!$C$2:$C$3250,$C288),"")</f>
        <v/>
      </c>
      <c r="AW288" s="2">
        <f>COUNTIFS(Observed!$A$2:$A$3250,$A288,Observed!$C$2:$C$3250,$C288)</f>
        <v>3</v>
      </c>
      <c r="AX288" s="2">
        <f t="shared" si="4"/>
        <v>1</v>
      </c>
    </row>
    <row r="289" spans="1:50" x14ac:dyDescent="0.25">
      <c r="A289" s="4" t="s">
        <v>122</v>
      </c>
      <c r="B289" t="s">
        <v>24</v>
      </c>
      <c r="C289" s="3">
        <v>42436</v>
      </c>
      <c r="D289">
        <v>1</v>
      </c>
      <c r="E289">
        <v>500</v>
      </c>
      <c r="J289" s="2" t="s">
        <v>45</v>
      </c>
      <c r="K289" s="2" t="s">
        <v>22</v>
      </c>
      <c r="L289">
        <v>11</v>
      </c>
      <c r="M289" s="2" t="s">
        <v>116</v>
      </c>
      <c r="N289" s="22">
        <f>IF(ISNUMBER(AVERAGEIFS(Observed!N$2:N$3250,Observed!$A$2:$A$3250,$A289,Observed!$C$2:$C$3250,$C289)),AVERAGEIFS(Observed!N$2:N$3250,Observed!$A$2:$A$3250,$A289,Observed!$C$2:$C$3250,$C289),"")</f>
        <v>3461</v>
      </c>
      <c r="O289" s="23">
        <f>IF(ISNUMBER(AVERAGEIFS(Observed!O$2:O$3250,Observed!$A$2:$A$3250,$A289,Observed!$C$2:$C$3250,$C289)),AVERAGEIFS(Observed!O$2:O$3250,Observed!$A$2:$A$3250,$A289,Observed!$C$2:$C$3250,$C289),"")</f>
        <v>346.1</v>
      </c>
      <c r="P289" s="23" t="str">
        <f>IF(ISNUMBER(AVERAGEIFS(Observed!P$2:P$3250,Observed!$A$2:$A$3250,$A289,Observed!$C$2:$C$3250,$C289)),AVERAGEIFS(Observed!P$2:P$3250,Observed!$A$2:$A$3250,$A289,Observed!$C$2:$C$3250,$C289),"")</f>
        <v/>
      </c>
      <c r="Q289" s="23" t="str">
        <f>IF(ISNUMBER(AVERAGEIFS(Observed!Q$2:Q$3250,Observed!$A$2:$A$3250,$A289,Observed!$C$2:$C$3250,$C289)),AVERAGEIFS(Observed!Q$2:Q$3250,Observed!$A$2:$A$3250,$A289,Observed!$C$2:$C$3250,$C289),"")</f>
        <v/>
      </c>
      <c r="R289" s="23" t="str">
        <f>IF(ISNUMBER(AVERAGEIFS(Observed!R$2:R$3250,Observed!$A$2:$A$3250,$A289,Observed!$C$2:$C$3250,$C289)),AVERAGEIFS(Observed!R$2:R$3250,Observed!$A$2:$A$3250,$A289,Observed!$C$2:$C$3250,$C289),"")</f>
        <v/>
      </c>
      <c r="S289" s="24" t="str">
        <f>IF(ISNUMBER(AVERAGEIFS(Observed!S$2:S$3250,Observed!$A$2:$A$3250,$A289,Observed!$C$2:$C$3250,$C289)),AVERAGEIFS(Observed!S$2:S$3250,Observed!$A$2:$A$3250,$A289,Observed!$C$2:$C$3250,$C289),"")</f>
        <v/>
      </c>
      <c r="T289" s="24" t="str">
        <f>IF(ISNUMBER(AVERAGEIFS(Observed!T$2:T$3250,Observed!$A$2:$A$3250,$A289,Observed!$C$2:$C$3250,$C289)),AVERAGEIFS(Observed!T$2:T$3250,Observed!$A$2:$A$3250,$A289,Observed!$C$2:$C$3250,$C289),"")</f>
        <v/>
      </c>
      <c r="U289" s="24" t="str">
        <f>IF(ISNUMBER(AVERAGEIFS(Observed!U$2:U$3250,Observed!$A$2:$A$3250,$A289,Observed!$C$2:$C$3250,$C289)),AVERAGEIFS(Observed!U$2:U$3250,Observed!$A$2:$A$3250,$A289,Observed!$C$2:$C$3250,$C289),"")</f>
        <v/>
      </c>
      <c r="V289" s="23" t="str">
        <f>IF(ISNUMBER(AVERAGEIFS(Observed!V$2:V$3250,Observed!$A$2:$A$3250,$A289,Observed!$C$2:$C$3250,$C289)),AVERAGEIFS(Observed!V$2:V$3250,Observed!$A$2:$A$3250,$A289,Observed!$C$2:$C$3250,$C289),"")</f>
        <v/>
      </c>
      <c r="W289" s="25" t="str">
        <f>IF(ISNUMBER(AVERAGEIFS(Observed!W$2:W$3250,Observed!$A$2:$A$3250,$A289,Observed!$C$2:$C$3250,$C289)),AVERAGEIFS(Observed!W$2:W$3250,Observed!$A$2:$A$3250,$A289,Observed!$C$2:$C$3250,$C289),"")</f>
        <v/>
      </c>
      <c r="X289" s="25" t="str">
        <f>IF(ISNUMBER(AVERAGEIFS(Observed!X$2:X$3250,Observed!$A$2:$A$3250,$A289,Observed!$C$2:$C$3250,$C289)),AVERAGEIFS(Observed!X$2:X$3250,Observed!$A$2:$A$3250,$A289,Observed!$C$2:$C$3250,$C289),"")</f>
        <v/>
      </c>
      <c r="Y289" s="23" t="str">
        <f>IF(ISNUMBER(AVERAGEIFS(Observed!Y$2:Y$3250,Observed!$A$2:$A$3250,$A289,Observed!$C$2:$C$3250,$C289)),AVERAGEIFS(Observed!Y$2:Y$3250,Observed!$A$2:$A$3250,$A289,Observed!$C$2:$C$3250,$C289),"")</f>
        <v/>
      </c>
      <c r="Z289" s="23" t="str">
        <f>IF(ISNUMBER(AVERAGEIFS(Observed!Z$2:Z$3250,Observed!$A$2:$A$3250,$A289,Observed!$C$2:$C$3250,$C289)),AVERAGEIFS(Observed!Z$2:Z$3250,Observed!$A$2:$A$3250,$A289,Observed!$C$2:$C$3250,$C289),"")</f>
        <v/>
      </c>
      <c r="AA289" s="23" t="str">
        <f>IF(ISNUMBER(AVERAGEIFS(Observed!AA$2:AA$3250,Observed!$A$2:$A$3250,$A289,Observed!$C$2:$C$3250,$C289)),AVERAGEIFS(Observed!AA$2:AA$3250,Observed!$A$2:$A$3250,$A289,Observed!$C$2:$C$3250,$C289),"")</f>
        <v/>
      </c>
      <c r="AB289" s="23" t="str">
        <f>IF(ISNUMBER(AVERAGEIFS(Observed!AB$2:AB$3250,Observed!$A$2:$A$3250,$A289,Observed!$C$2:$C$3250,$C289)),AVERAGEIFS(Observed!AB$2:AB$3250,Observed!$A$2:$A$3250,$A289,Observed!$C$2:$C$3250,$C289),"")</f>
        <v/>
      </c>
      <c r="AC289" s="23" t="str">
        <f>IF(ISNUMBER(AVERAGEIFS(Observed!AC$2:AC$3250,Observed!$A$2:$A$3250,$A289,Observed!$C$2:$C$3250,$C289)),AVERAGEIFS(Observed!AC$2:AC$3250,Observed!$A$2:$A$3250,$A289,Observed!$C$2:$C$3250,$C289),"")</f>
        <v/>
      </c>
      <c r="AD289" s="23" t="str">
        <f>IF(ISNUMBER(AVERAGEIFS(Observed!AD$2:AD$3250,Observed!$A$2:$A$3250,$A289,Observed!$C$2:$C$3250,$C289)),AVERAGEIFS(Observed!AD$2:AD$3250,Observed!$A$2:$A$3250,$A289,Observed!$C$2:$C$3250,$C289),"")</f>
        <v/>
      </c>
      <c r="AE289" s="23" t="str">
        <f>IF(ISNUMBER(AVERAGEIFS(Observed!AE$2:AE$3250,Observed!$A$2:$A$3250,$A289,Observed!$C$2:$C$3250,$C289)),AVERAGEIFS(Observed!AE$2:AE$3250,Observed!$A$2:$A$3250,$A289,Observed!$C$2:$C$3250,$C289),"")</f>
        <v/>
      </c>
      <c r="AF289" s="23" t="str">
        <f>IF(ISNUMBER(AVERAGEIFS(Observed!AF$2:AF$3250,Observed!$A$2:$A$3250,$A289,Observed!$C$2:$C$3250,$C289)),AVERAGEIFS(Observed!AF$2:AF$3250,Observed!$A$2:$A$3250,$A289,Observed!$C$2:$C$3250,$C289),"")</f>
        <v/>
      </c>
      <c r="AG289" s="23" t="str">
        <f>IF(ISNUMBER(AVERAGEIFS(Observed!AG$2:AG$3250,Observed!$A$2:$A$3250,$A289,Observed!$C$2:$C$3250,$C289)),AVERAGEIFS(Observed!AG$2:AG$3250,Observed!$A$2:$A$3250,$A289,Observed!$C$2:$C$3250,$C289),"")</f>
        <v/>
      </c>
      <c r="AH289" s="24" t="str">
        <f>IF(ISNUMBER(AVERAGEIFS(Observed!AH$2:AH$3250,Observed!$A$2:$A$3250,$A289,Observed!$C$2:$C$3250,$C289)),AVERAGEIFS(Observed!AH$2:AH$3250,Observed!$A$2:$A$3250,$A289,Observed!$C$2:$C$3250,$C289),"")</f>
        <v/>
      </c>
      <c r="AI289" s="24" t="str">
        <f>IF(ISNUMBER(AVERAGEIFS(Observed!AI$2:AI$3250,Observed!$A$2:$A$3250,$A289,Observed!$C$2:$C$3250,$C289)),AVERAGEIFS(Observed!AI$2:AI$3250,Observed!$A$2:$A$3250,$A289,Observed!$C$2:$C$3250,$C289),"")</f>
        <v/>
      </c>
      <c r="AJ289" s="24" t="str">
        <f>IF(ISNUMBER(AVERAGEIFS(Observed!AJ$2:AJ$3250,Observed!$A$2:$A$3250,$A289,Observed!$C$2:$C$3250,$C289)),AVERAGEIFS(Observed!AJ$2:AJ$3250,Observed!$A$2:$A$3250,$A289,Observed!$C$2:$C$3250,$C289),"")</f>
        <v/>
      </c>
      <c r="AK289" s="23" t="str">
        <f>IF(ISNUMBER(AVERAGEIFS(Observed!AK$2:AK$3250,Observed!$A$2:$A$3250,$A289,Observed!$C$2:$C$3250,$C289)),AVERAGEIFS(Observed!AK$2:AK$3250,Observed!$A$2:$A$3250,$A289,Observed!$C$2:$C$3250,$C289),"")</f>
        <v/>
      </c>
      <c r="AL289" s="24" t="str">
        <f>IF(ISNUMBER(AVERAGEIFS(Observed!AL$2:AL$3250,Observed!$A$2:$A$3250,$A289,Observed!$C$2:$C$3250,$C289)),AVERAGEIFS(Observed!AL$2:AL$3250,Observed!$A$2:$A$3250,$A289,Observed!$C$2:$C$3250,$C289),"")</f>
        <v/>
      </c>
      <c r="AM289" s="24" t="str">
        <f>IF(ISNUMBER(AVERAGEIFS(Observed!AM$2:AM$3250,Observed!$A$2:$A$3250,$A289,Observed!$C$2:$C$3250,$C289)),AVERAGEIFS(Observed!AM$2:AM$3250,Observed!$A$2:$A$3250,$A289,Observed!$C$2:$C$3250,$C289),"")</f>
        <v/>
      </c>
      <c r="AN289" s="24" t="str">
        <f>IF(ISNUMBER(AVERAGEIFS(Observed!AN$2:AN$3250,Observed!$A$2:$A$3250,$A289,Observed!$C$2:$C$3250,$C289)),AVERAGEIFS(Observed!AN$2:AN$3250,Observed!$A$2:$A$3250,$A289,Observed!$C$2:$C$3250,$C289),"")</f>
        <v/>
      </c>
      <c r="AO289" s="24" t="str">
        <f>IF(ISNUMBER(AVERAGEIFS(Observed!AO$2:AO$3250,Observed!$A$2:$A$3250,$A289,Observed!$C$2:$C$3250,$C289)),AVERAGEIFS(Observed!AO$2:AO$3250,Observed!$A$2:$A$3250,$A289,Observed!$C$2:$C$3250,$C289),"")</f>
        <v/>
      </c>
      <c r="AP289" s="24" t="str">
        <f>IF(ISNUMBER(AVERAGEIFS(Observed!AP$2:AP$3250,Observed!$A$2:$A$3250,$A289,Observed!$C$2:$C$3250,$C289)),AVERAGEIFS(Observed!AP$2:AP$3250,Observed!$A$2:$A$3250,$A289,Observed!$C$2:$C$3250,$C289),"")</f>
        <v/>
      </c>
      <c r="AQ289" s="24" t="str">
        <f>IF(ISNUMBER(AVERAGEIFS(Observed!AQ$2:AQ$3250,Observed!$A$2:$A$3250,$A289,Observed!$C$2:$C$3250,$C289)),AVERAGEIFS(Observed!AQ$2:AQ$3250,Observed!$A$2:$A$3250,$A289,Observed!$C$2:$C$3250,$C289),"")</f>
        <v/>
      </c>
      <c r="AR289" s="24" t="str">
        <f>IF(ISNUMBER(AVERAGEIFS(Observed!AR$2:AR$3250,Observed!$A$2:$A$3250,$A289,Observed!$C$2:$C$3250,$C289)),AVERAGEIFS(Observed!AR$2:AR$3250,Observed!$A$2:$A$3250,$A289,Observed!$C$2:$C$3250,$C289),"")</f>
        <v/>
      </c>
      <c r="AS289" s="23" t="str">
        <f>IF(ISNUMBER(AVERAGEIFS(Observed!AS$2:AS$3250,Observed!$A$2:$A$3250,$A289,Observed!$C$2:$C$3250,$C289)),AVERAGEIFS(Observed!AS$2:AS$3250,Observed!$A$2:$A$3250,$A289,Observed!$C$2:$C$3250,$C289),"")</f>
        <v/>
      </c>
      <c r="AT289" s="24" t="str">
        <f>IF(ISNUMBER(AVERAGEIFS(Observed!AT$2:AT$3250,Observed!$A$2:$A$3250,$A289,Observed!$C$2:$C$3250,$C289)),AVERAGEIFS(Observed!AT$2:AT$3250,Observed!$A$2:$A$3250,$A289,Observed!$C$2:$C$3250,$C289),"")</f>
        <v/>
      </c>
      <c r="AU289" s="23" t="str">
        <f>IF(ISNUMBER(AVERAGEIFS(Observed!AU$2:AU$3250,Observed!$A$2:$A$3250,$A289,Observed!$C$2:$C$3250,$C289)),AVERAGEIFS(Observed!AU$2:AU$3250,Observed!$A$2:$A$3250,$A289,Observed!$C$2:$C$3250,$C289),"")</f>
        <v/>
      </c>
      <c r="AV289" s="23" t="str">
        <f>IF(ISNUMBER(AVERAGEIFS(Observed!AV$2:AV$3250,Observed!$A$2:$A$3250,$A289,Observed!$C$2:$C$3250,$C289)),AVERAGEIFS(Observed!AV$2:AV$3250,Observed!$A$2:$A$3250,$A289,Observed!$C$2:$C$3250,$C289),"")</f>
        <v/>
      </c>
      <c r="AW289" s="2">
        <f>COUNTIFS(Observed!$A$2:$A$3250,$A289,Observed!$C$2:$C$3250,$C289)</f>
        <v>3</v>
      </c>
      <c r="AX289" s="2">
        <f t="shared" si="4"/>
        <v>1</v>
      </c>
    </row>
    <row r="290" spans="1:50" x14ac:dyDescent="0.25">
      <c r="A290" s="4" t="s">
        <v>117</v>
      </c>
      <c r="B290" t="s">
        <v>24</v>
      </c>
      <c r="C290" s="3">
        <v>42437</v>
      </c>
      <c r="D290">
        <v>1</v>
      </c>
      <c r="E290">
        <v>0</v>
      </c>
      <c r="J290" s="2" t="s">
        <v>45</v>
      </c>
      <c r="K290" s="2" t="s">
        <v>22</v>
      </c>
      <c r="L290">
        <v>12</v>
      </c>
      <c r="M290" s="2" t="s">
        <v>21</v>
      </c>
      <c r="N290" s="22" t="str">
        <f>IF(ISNUMBER(AVERAGEIFS(Observed!N$2:N$3250,Observed!$A$2:$A$3250,$A290,Observed!$C$2:$C$3250,$C290)),AVERAGEIFS(Observed!N$2:N$3250,Observed!$A$2:$A$3250,$A290,Observed!$C$2:$C$3250,$C290),"")</f>
        <v/>
      </c>
      <c r="O290" s="23" t="str">
        <f>IF(ISNUMBER(AVERAGEIFS(Observed!O$2:O$3250,Observed!$A$2:$A$3250,$A290,Observed!$C$2:$C$3250,$C290)),AVERAGEIFS(Observed!O$2:O$3250,Observed!$A$2:$A$3250,$A290,Observed!$C$2:$C$3250,$C290),"")</f>
        <v/>
      </c>
      <c r="P290" s="23">
        <f>IF(ISNUMBER(AVERAGEIFS(Observed!P$2:P$3250,Observed!$A$2:$A$3250,$A290,Observed!$C$2:$C$3250,$C290)),AVERAGEIFS(Observed!P$2:P$3250,Observed!$A$2:$A$3250,$A290,Observed!$C$2:$C$3250,$C290),"")</f>
        <v>116.78666666666668</v>
      </c>
      <c r="Q290" s="23">
        <f>IF(ISNUMBER(AVERAGEIFS(Observed!Q$2:Q$3250,Observed!$A$2:$A$3250,$A290,Observed!$C$2:$C$3250,$C290)),AVERAGEIFS(Observed!Q$2:Q$3250,Observed!$A$2:$A$3250,$A290,Observed!$C$2:$C$3250,$C290),"")</f>
        <v>116.78666666666668</v>
      </c>
      <c r="R290" s="23">
        <f>IF(ISNUMBER(AVERAGEIFS(Observed!R$2:R$3250,Observed!$A$2:$A$3250,$A290,Observed!$C$2:$C$3250,$C290)),AVERAGEIFS(Observed!R$2:R$3250,Observed!$A$2:$A$3250,$A290,Observed!$C$2:$C$3250,$C290),"")</f>
        <v>554.37333333333333</v>
      </c>
      <c r="S290" s="24" t="str">
        <f>IF(ISNUMBER(AVERAGEIFS(Observed!S$2:S$3250,Observed!$A$2:$A$3250,$A290,Observed!$C$2:$C$3250,$C290)),AVERAGEIFS(Observed!S$2:S$3250,Observed!$A$2:$A$3250,$A290,Observed!$C$2:$C$3250,$C290),"")</f>
        <v/>
      </c>
      <c r="T290" s="24" t="str">
        <f>IF(ISNUMBER(AVERAGEIFS(Observed!T$2:T$3250,Observed!$A$2:$A$3250,$A290,Observed!$C$2:$C$3250,$C290)),AVERAGEIFS(Observed!T$2:T$3250,Observed!$A$2:$A$3250,$A290,Observed!$C$2:$C$3250,$C290),"")</f>
        <v/>
      </c>
      <c r="U290" s="24" t="str">
        <f>IF(ISNUMBER(AVERAGEIFS(Observed!U$2:U$3250,Observed!$A$2:$A$3250,$A290,Observed!$C$2:$C$3250,$C290)),AVERAGEIFS(Observed!U$2:U$3250,Observed!$A$2:$A$3250,$A290,Observed!$C$2:$C$3250,$C290),"")</f>
        <v/>
      </c>
      <c r="V290" s="23" t="str">
        <f>IF(ISNUMBER(AVERAGEIFS(Observed!V$2:V$3250,Observed!$A$2:$A$3250,$A290,Observed!$C$2:$C$3250,$C290)),AVERAGEIFS(Observed!V$2:V$3250,Observed!$A$2:$A$3250,$A290,Observed!$C$2:$C$3250,$C290),"")</f>
        <v/>
      </c>
      <c r="W290" s="25" t="str">
        <f>IF(ISNUMBER(AVERAGEIFS(Observed!W$2:W$3250,Observed!$A$2:$A$3250,$A290,Observed!$C$2:$C$3250,$C290)),AVERAGEIFS(Observed!W$2:W$3250,Observed!$A$2:$A$3250,$A290,Observed!$C$2:$C$3250,$C290),"")</f>
        <v/>
      </c>
      <c r="X290" s="25" t="str">
        <f>IF(ISNUMBER(AVERAGEIFS(Observed!X$2:X$3250,Observed!$A$2:$A$3250,$A290,Observed!$C$2:$C$3250,$C290)),AVERAGEIFS(Observed!X$2:X$3250,Observed!$A$2:$A$3250,$A290,Observed!$C$2:$C$3250,$C290),"")</f>
        <v/>
      </c>
      <c r="Y290" s="23" t="str">
        <f>IF(ISNUMBER(AVERAGEIFS(Observed!Y$2:Y$3250,Observed!$A$2:$A$3250,$A290,Observed!$C$2:$C$3250,$C290)),AVERAGEIFS(Observed!Y$2:Y$3250,Observed!$A$2:$A$3250,$A290,Observed!$C$2:$C$3250,$C290),"")</f>
        <v/>
      </c>
      <c r="Z290" s="23" t="str">
        <f>IF(ISNUMBER(AVERAGEIFS(Observed!Z$2:Z$3250,Observed!$A$2:$A$3250,$A290,Observed!$C$2:$C$3250,$C290)),AVERAGEIFS(Observed!Z$2:Z$3250,Observed!$A$2:$A$3250,$A290,Observed!$C$2:$C$3250,$C290),"")</f>
        <v/>
      </c>
      <c r="AA290" s="23" t="str">
        <f>IF(ISNUMBER(AVERAGEIFS(Observed!AA$2:AA$3250,Observed!$A$2:$A$3250,$A290,Observed!$C$2:$C$3250,$C290)),AVERAGEIFS(Observed!AA$2:AA$3250,Observed!$A$2:$A$3250,$A290,Observed!$C$2:$C$3250,$C290),"")</f>
        <v/>
      </c>
      <c r="AB290" s="23" t="str">
        <f>IF(ISNUMBER(AVERAGEIFS(Observed!AB$2:AB$3250,Observed!$A$2:$A$3250,$A290,Observed!$C$2:$C$3250,$C290)),AVERAGEIFS(Observed!AB$2:AB$3250,Observed!$A$2:$A$3250,$A290,Observed!$C$2:$C$3250,$C290),"")</f>
        <v/>
      </c>
      <c r="AC290" s="23" t="str">
        <f>IF(ISNUMBER(AVERAGEIFS(Observed!AC$2:AC$3250,Observed!$A$2:$A$3250,$A290,Observed!$C$2:$C$3250,$C290)),AVERAGEIFS(Observed!AC$2:AC$3250,Observed!$A$2:$A$3250,$A290,Observed!$C$2:$C$3250,$C290),"")</f>
        <v/>
      </c>
      <c r="AD290" s="23" t="str">
        <f>IF(ISNUMBER(AVERAGEIFS(Observed!AD$2:AD$3250,Observed!$A$2:$A$3250,$A290,Observed!$C$2:$C$3250,$C290)),AVERAGEIFS(Observed!AD$2:AD$3250,Observed!$A$2:$A$3250,$A290,Observed!$C$2:$C$3250,$C290),"")</f>
        <v/>
      </c>
      <c r="AE290" s="23" t="str">
        <f>IF(ISNUMBER(AVERAGEIFS(Observed!AE$2:AE$3250,Observed!$A$2:$A$3250,$A290,Observed!$C$2:$C$3250,$C290)),AVERAGEIFS(Observed!AE$2:AE$3250,Observed!$A$2:$A$3250,$A290,Observed!$C$2:$C$3250,$C290),"")</f>
        <v/>
      </c>
      <c r="AF290" s="23" t="str">
        <f>IF(ISNUMBER(AVERAGEIFS(Observed!AF$2:AF$3250,Observed!$A$2:$A$3250,$A290,Observed!$C$2:$C$3250,$C290)),AVERAGEIFS(Observed!AF$2:AF$3250,Observed!$A$2:$A$3250,$A290,Observed!$C$2:$C$3250,$C290),"")</f>
        <v/>
      </c>
      <c r="AG290" s="23" t="str">
        <f>IF(ISNUMBER(AVERAGEIFS(Observed!AG$2:AG$3250,Observed!$A$2:$A$3250,$A290,Observed!$C$2:$C$3250,$C290)),AVERAGEIFS(Observed!AG$2:AG$3250,Observed!$A$2:$A$3250,$A290,Observed!$C$2:$C$3250,$C290),"")</f>
        <v/>
      </c>
      <c r="AH290" s="24" t="str">
        <f>IF(ISNUMBER(AVERAGEIFS(Observed!AH$2:AH$3250,Observed!$A$2:$A$3250,$A290,Observed!$C$2:$C$3250,$C290)),AVERAGEIFS(Observed!AH$2:AH$3250,Observed!$A$2:$A$3250,$A290,Observed!$C$2:$C$3250,$C290),"")</f>
        <v/>
      </c>
      <c r="AI290" s="24" t="str">
        <f>IF(ISNUMBER(AVERAGEIFS(Observed!AI$2:AI$3250,Observed!$A$2:$A$3250,$A290,Observed!$C$2:$C$3250,$C290)),AVERAGEIFS(Observed!AI$2:AI$3250,Observed!$A$2:$A$3250,$A290,Observed!$C$2:$C$3250,$C290),"")</f>
        <v/>
      </c>
      <c r="AJ290" s="24" t="str">
        <f>IF(ISNUMBER(AVERAGEIFS(Observed!AJ$2:AJ$3250,Observed!$A$2:$A$3250,$A290,Observed!$C$2:$C$3250,$C290)),AVERAGEIFS(Observed!AJ$2:AJ$3250,Observed!$A$2:$A$3250,$A290,Observed!$C$2:$C$3250,$C290),"")</f>
        <v/>
      </c>
      <c r="AK290" s="23" t="str">
        <f>IF(ISNUMBER(AVERAGEIFS(Observed!AK$2:AK$3250,Observed!$A$2:$A$3250,$A290,Observed!$C$2:$C$3250,$C290)),AVERAGEIFS(Observed!AK$2:AK$3250,Observed!$A$2:$A$3250,$A290,Observed!$C$2:$C$3250,$C290),"")</f>
        <v/>
      </c>
      <c r="AL290" s="24" t="str">
        <f>IF(ISNUMBER(AVERAGEIFS(Observed!AL$2:AL$3250,Observed!$A$2:$A$3250,$A290,Observed!$C$2:$C$3250,$C290)),AVERAGEIFS(Observed!AL$2:AL$3250,Observed!$A$2:$A$3250,$A290,Observed!$C$2:$C$3250,$C290),"")</f>
        <v/>
      </c>
      <c r="AM290" s="24" t="str">
        <f>IF(ISNUMBER(AVERAGEIFS(Observed!AM$2:AM$3250,Observed!$A$2:$A$3250,$A290,Observed!$C$2:$C$3250,$C290)),AVERAGEIFS(Observed!AM$2:AM$3250,Observed!$A$2:$A$3250,$A290,Observed!$C$2:$C$3250,$C290),"")</f>
        <v/>
      </c>
      <c r="AN290" s="24" t="str">
        <f>IF(ISNUMBER(AVERAGEIFS(Observed!AN$2:AN$3250,Observed!$A$2:$A$3250,$A290,Observed!$C$2:$C$3250,$C290)),AVERAGEIFS(Observed!AN$2:AN$3250,Observed!$A$2:$A$3250,$A290,Observed!$C$2:$C$3250,$C290),"")</f>
        <v/>
      </c>
      <c r="AO290" s="24" t="str">
        <f>IF(ISNUMBER(AVERAGEIFS(Observed!AO$2:AO$3250,Observed!$A$2:$A$3250,$A290,Observed!$C$2:$C$3250,$C290)),AVERAGEIFS(Observed!AO$2:AO$3250,Observed!$A$2:$A$3250,$A290,Observed!$C$2:$C$3250,$C290),"")</f>
        <v/>
      </c>
      <c r="AP290" s="24" t="str">
        <f>IF(ISNUMBER(AVERAGEIFS(Observed!AP$2:AP$3250,Observed!$A$2:$A$3250,$A290,Observed!$C$2:$C$3250,$C290)),AVERAGEIFS(Observed!AP$2:AP$3250,Observed!$A$2:$A$3250,$A290,Observed!$C$2:$C$3250,$C290),"")</f>
        <v/>
      </c>
      <c r="AQ290" s="24" t="str">
        <f>IF(ISNUMBER(AVERAGEIFS(Observed!AQ$2:AQ$3250,Observed!$A$2:$A$3250,$A290,Observed!$C$2:$C$3250,$C290)),AVERAGEIFS(Observed!AQ$2:AQ$3250,Observed!$A$2:$A$3250,$A290,Observed!$C$2:$C$3250,$C290),"")</f>
        <v/>
      </c>
      <c r="AR290" s="24" t="str">
        <f>IF(ISNUMBER(AVERAGEIFS(Observed!AR$2:AR$3250,Observed!$A$2:$A$3250,$A290,Observed!$C$2:$C$3250,$C290)),AVERAGEIFS(Observed!AR$2:AR$3250,Observed!$A$2:$A$3250,$A290,Observed!$C$2:$C$3250,$C290),"")</f>
        <v/>
      </c>
      <c r="AS290" s="23" t="str">
        <f>IF(ISNUMBER(AVERAGEIFS(Observed!AS$2:AS$3250,Observed!$A$2:$A$3250,$A290,Observed!$C$2:$C$3250,$C290)),AVERAGEIFS(Observed!AS$2:AS$3250,Observed!$A$2:$A$3250,$A290,Observed!$C$2:$C$3250,$C290),"")</f>
        <v/>
      </c>
      <c r="AT290" s="24" t="str">
        <f>IF(ISNUMBER(AVERAGEIFS(Observed!AT$2:AT$3250,Observed!$A$2:$A$3250,$A290,Observed!$C$2:$C$3250,$C290)),AVERAGEIFS(Observed!AT$2:AT$3250,Observed!$A$2:$A$3250,$A290,Observed!$C$2:$C$3250,$C290),"")</f>
        <v/>
      </c>
      <c r="AU290" s="23" t="str">
        <f>IF(ISNUMBER(AVERAGEIFS(Observed!AU$2:AU$3250,Observed!$A$2:$A$3250,$A290,Observed!$C$2:$C$3250,$C290)),AVERAGEIFS(Observed!AU$2:AU$3250,Observed!$A$2:$A$3250,$A290,Observed!$C$2:$C$3250,$C290),"")</f>
        <v/>
      </c>
      <c r="AV290" s="23" t="str">
        <f>IF(ISNUMBER(AVERAGEIFS(Observed!AV$2:AV$3250,Observed!$A$2:$A$3250,$A290,Observed!$C$2:$C$3250,$C290)),AVERAGEIFS(Observed!AV$2:AV$3250,Observed!$A$2:$A$3250,$A290,Observed!$C$2:$C$3250,$C290),"")</f>
        <v/>
      </c>
      <c r="AW290" s="2">
        <f>COUNTIFS(Observed!$A$2:$A$3250,$A290,Observed!$C$2:$C$3250,$C290)</f>
        <v>3</v>
      </c>
      <c r="AX290" s="2">
        <f t="shared" si="4"/>
        <v>3</v>
      </c>
    </row>
    <row r="291" spans="1:50" x14ac:dyDescent="0.25">
      <c r="A291" s="4" t="s">
        <v>118</v>
      </c>
      <c r="B291" t="s">
        <v>24</v>
      </c>
      <c r="C291" s="3">
        <v>42437</v>
      </c>
      <c r="D291">
        <v>1</v>
      </c>
      <c r="E291">
        <v>50</v>
      </c>
      <c r="J291" s="2" t="s">
        <v>45</v>
      </c>
      <c r="K291" s="2" t="s">
        <v>22</v>
      </c>
      <c r="L291">
        <v>12</v>
      </c>
      <c r="M291" s="2" t="s">
        <v>21</v>
      </c>
      <c r="N291" s="22" t="str">
        <f>IF(ISNUMBER(AVERAGEIFS(Observed!N$2:N$3250,Observed!$A$2:$A$3250,$A291,Observed!$C$2:$C$3250,$C291)),AVERAGEIFS(Observed!N$2:N$3250,Observed!$A$2:$A$3250,$A291,Observed!$C$2:$C$3250,$C291),"")</f>
        <v/>
      </c>
      <c r="O291" s="23" t="str">
        <f>IF(ISNUMBER(AVERAGEIFS(Observed!O$2:O$3250,Observed!$A$2:$A$3250,$A291,Observed!$C$2:$C$3250,$C291)),AVERAGEIFS(Observed!O$2:O$3250,Observed!$A$2:$A$3250,$A291,Observed!$C$2:$C$3250,$C291),"")</f>
        <v/>
      </c>
      <c r="P291" s="23">
        <f>IF(ISNUMBER(AVERAGEIFS(Observed!P$2:P$3250,Observed!$A$2:$A$3250,$A291,Observed!$C$2:$C$3250,$C291)),AVERAGEIFS(Observed!P$2:P$3250,Observed!$A$2:$A$3250,$A291,Observed!$C$2:$C$3250,$C291),"")</f>
        <v>99.756666666666661</v>
      </c>
      <c r="Q291" s="23">
        <f>IF(ISNUMBER(AVERAGEIFS(Observed!Q$2:Q$3250,Observed!$A$2:$A$3250,$A291,Observed!$C$2:$C$3250,$C291)),AVERAGEIFS(Observed!Q$2:Q$3250,Observed!$A$2:$A$3250,$A291,Observed!$C$2:$C$3250,$C291),"")</f>
        <v>99.756666666666661</v>
      </c>
      <c r="R291" s="23">
        <f>IF(ISNUMBER(AVERAGEIFS(Observed!R$2:R$3250,Observed!$A$2:$A$3250,$A291,Observed!$C$2:$C$3250,$C291)),AVERAGEIFS(Observed!R$2:R$3250,Observed!$A$2:$A$3250,$A291,Observed!$C$2:$C$3250,$C291),"")</f>
        <v>505.8533333333333</v>
      </c>
      <c r="S291" s="24" t="str">
        <f>IF(ISNUMBER(AVERAGEIFS(Observed!S$2:S$3250,Observed!$A$2:$A$3250,$A291,Observed!$C$2:$C$3250,$C291)),AVERAGEIFS(Observed!S$2:S$3250,Observed!$A$2:$A$3250,$A291,Observed!$C$2:$C$3250,$C291),"")</f>
        <v/>
      </c>
      <c r="T291" s="24" t="str">
        <f>IF(ISNUMBER(AVERAGEIFS(Observed!T$2:T$3250,Observed!$A$2:$A$3250,$A291,Observed!$C$2:$C$3250,$C291)),AVERAGEIFS(Observed!T$2:T$3250,Observed!$A$2:$A$3250,$A291,Observed!$C$2:$C$3250,$C291),"")</f>
        <v/>
      </c>
      <c r="U291" s="24" t="str">
        <f>IF(ISNUMBER(AVERAGEIFS(Observed!U$2:U$3250,Observed!$A$2:$A$3250,$A291,Observed!$C$2:$C$3250,$C291)),AVERAGEIFS(Observed!U$2:U$3250,Observed!$A$2:$A$3250,$A291,Observed!$C$2:$C$3250,$C291),"")</f>
        <v/>
      </c>
      <c r="V291" s="23" t="str">
        <f>IF(ISNUMBER(AVERAGEIFS(Observed!V$2:V$3250,Observed!$A$2:$A$3250,$A291,Observed!$C$2:$C$3250,$C291)),AVERAGEIFS(Observed!V$2:V$3250,Observed!$A$2:$A$3250,$A291,Observed!$C$2:$C$3250,$C291),"")</f>
        <v/>
      </c>
      <c r="W291" s="25" t="str">
        <f>IF(ISNUMBER(AVERAGEIFS(Observed!W$2:W$3250,Observed!$A$2:$A$3250,$A291,Observed!$C$2:$C$3250,$C291)),AVERAGEIFS(Observed!W$2:W$3250,Observed!$A$2:$A$3250,$A291,Observed!$C$2:$C$3250,$C291),"")</f>
        <v/>
      </c>
      <c r="X291" s="25" t="str">
        <f>IF(ISNUMBER(AVERAGEIFS(Observed!X$2:X$3250,Observed!$A$2:$A$3250,$A291,Observed!$C$2:$C$3250,$C291)),AVERAGEIFS(Observed!X$2:X$3250,Observed!$A$2:$A$3250,$A291,Observed!$C$2:$C$3250,$C291),"")</f>
        <v/>
      </c>
      <c r="Y291" s="23" t="str">
        <f>IF(ISNUMBER(AVERAGEIFS(Observed!Y$2:Y$3250,Observed!$A$2:$A$3250,$A291,Observed!$C$2:$C$3250,$C291)),AVERAGEIFS(Observed!Y$2:Y$3250,Observed!$A$2:$A$3250,$A291,Observed!$C$2:$C$3250,$C291),"")</f>
        <v/>
      </c>
      <c r="Z291" s="23" t="str">
        <f>IF(ISNUMBER(AVERAGEIFS(Observed!Z$2:Z$3250,Observed!$A$2:$A$3250,$A291,Observed!$C$2:$C$3250,$C291)),AVERAGEIFS(Observed!Z$2:Z$3250,Observed!$A$2:$A$3250,$A291,Observed!$C$2:$C$3250,$C291),"")</f>
        <v/>
      </c>
      <c r="AA291" s="23" t="str">
        <f>IF(ISNUMBER(AVERAGEIFS(Observed!AA$2:AA$3250,Observed!$A$2:$A$3250,$A291,Observed!$C$2:$C$3250,$C291)),AVERAGEIFS(Observed!AA$2:AA$3250,Observed!$A$2:$A$3250,$A291,Observed!$C$2:$C$3250,$C291),"")</f>
        <v/>
      </c>
      <c r="AB291" s="23" t="str">
        <f>IF(ISNUMBER(AVERAGEIFS(Observed!AB$2:AB$3250,Observed!$A$2:$A$3250,$A291,Observed!$C$2:$C$3250,$C291)),AVERAGEIFS(Observed!AB$2:AB$3250,Observed!$A$2:$A$3250,$A291,Observed!$C$2:$C$3250,$C291),"")</f>
        <v/>
      </c>
      <c r="AC291" s="23" t="str">
        <f>IF(ISNUMBER(AVERAGEIFS(Observed!AC$2:AC$3250,Observed!$A$2:$A$3250,$A291,Observed!$C$2:$C$3250,$C291)),AVERAGEIFS(Observed!AC$2:AC$3250,Observed!$A$2:$A$3250,$A291,Observed!$C$2:$C$3250,$C291),"")</f>
        <v/>
      </c>
      <c r="AD291" s="23" t="str">
        <f>IF(ISNUMBER(AVERAGEIFS(Observed!AD$2:AD$3250,Observed!$A$2:$A$3250,$A291,Observed!$C$2:$C$3250,$C291)),AVERAGEIFS(Observed!AD$2:AD$3250,Observed!$A$2:$A$3250,$A291,Observed!$C$2:$C$3250,$C291),"")</f>
        <v/>
      </c>
      <c r="AE291" s="23" t="str">
        <f>IF(ISNUMBER(AVERAGEIFS(Observed!AE$2:AE$3250,Observed!$A$2:$A$3250,$A291,Observed!$C$2:$C$3250,$C291)),AVERAGEIFS(Observed!AE$2:AE$3250,Observed!$A$2:$A$3250,$A291,Observed!$C$2:$C$3250,$C291),"")</f>
        <v/>
      </c>
      <c r="AF291" s="23" t="str">
        <f>IF(ISNUMBER(AVERAGEIFS(Observed!AF$2:AF$3250,Observed!$A$2:$A$3250,$A291,Observed!$C$2:$C$3250,$C291)),AVERAGEIFS(Observed!AF$2:AF$3250,Observed!$A$2:$A$3250,$A291,Observed!$C$2:$C$3250,$C291),"")</f>
        <v/>
      </c>
      <c r="AG291" s="23" t="str">
        <f>IF(ISNUMBER(AVERAGEIFS(Observed!AG$2:AG$3250,Observed!$A$2:$A$3250,$A291,Observed!$C$2:$C$3250,$C291)),AVERAGEIFS(Observed!AG$2:AG$3250,Observed!$A$2:$A$3250,$A291,Observed!$C$2:$C$3250,$C291),"")</f>
        <v/>
      </c>
      <c r="AH291" s="24" t="str">
        <f>IF(ISNUMBER(AVERAGEIFS(Observed!AH$2:AH$3250,Observed!$A$2:$A$3250,$A291,Observed!$C$2:$C$3250,$C291)),AVERAGEIFS(Observed!AH$2:AH$3250,Observed!$A$2:$A$3250,$A291,Observed!$C$2:$C$3250,$C291),"")</f>
        <v/>
      </c>
      <c r="AI291" s="24" t="str">
        <f>IF(ISNUMBER(AVERAGEIFS(Observed!AI$2:AI$3250,Observed!$A$2:$A$3250,$A291,Observed!$C$2:$C$3250,$C291)),AVERAGEIFS(Observed!AI$2:AI$3250,Observed!$A$2:$A$3250,$A291,Observed!$C$2:$C$3250,$C291),"")</f>
        <v/>
      </c>
      <c r="AJ291" s="24" t="str">
        <f>IF(ISNUMBER(AVERAGEIFS(Observed!AJ$2:AJ$3250,Observed!$A$2:$A$3250,$A291,Observed!$C$2:$C$3250,$C291)),AVERAGEIFS(Observed!AJ$2:AJ$3250,Observed!$A$2:$A$3250,$A291,Observed!$C$2:$C$3250,$C291),"")</f>
        <v/>
      </c>
      <c r="AK291" s="23" t="str">
        <f>IF(ISNUMBER(AVERAGEIFS(Observed!AK$2:AK$3250,Observed!$A$2:$A$3250,$A291,Observed!$C$2:$C$3250,$C291)),AVERAGEIFS(Observed!AK$2:AK$3250,Observed!$A$2:$A$3250,$A291,Observed!$C$2:$C$3250,$C291),"")</f>
        <v/>
      </c>
      <c r="AL291" s="24" t="str">
        <f>IF(ISNUMBER(AVERAGEIFS(Observed!AL$2:AL$3250,Observed!$A$2:$A$3250,$A291,Observed!$C$2:$C$3250,$C291)),AVERAGEIFS(Observed!AL$2:AL$3250,Observed!$A$2:$A$3250,$A291,Observed!$C$2:$C$3250,$C291),"")</f>
        <v/>
      </c>
      <c r="AM291" s="24" t="str">
        <f>IF(ISNUMBER(AVERAGEIFS(Observed!AM$2:AM$3250,Observed!$A$2:$A$3250,$A291,Observed!$C$2:$C$3250,$C291)),AVERAGEIFS(Observed!AM$2:AM$3250,Observed!$A$2:$A$3250,$A291,Observed!$C$2:$C$3250,$C291),"")</f>
        <v/>
      </c>
      <c r="AN291" s="24" t="str">
        <f>IF(ISNUMBER(AVERAGEIFS(Observed!AN$2:AN$3250,Observed!$A$2:$A$3250,$A291,Observed!$C$2:$C$3250,$C291)),AVERAGEIFS(Observed!AN$2:AN$3250,Observed!$A$2:$A$3250,$A291,Observed!$C$2:$C$3250,$C291),"")</f>
        <v/>
      </c>
      <c r="AO291" s="24" t="str">
        <f>IF(ISNUMBER(AVERAGEIFS(Observed!AO$2:AO$3250,Observed!$A$2:$A$3250,$A291,Observed!$C$2:$C$3250,$C291)),AVERAGEIFS(Observed!AO$2:AO$3250,Observed!$A$2:$A$3250,$A291,Observed!$C$2:$C$3250,$C291),"")</f>
        <v/>
      </c>
      <c r="AP291" s="24" t="str">
        <f>IF(ISNUMBER(AVERAGEIFS(Observed!AP$2:AP$3250,Observed!$A$2:$A$3250,$A291,Observed!$C$2:$C$3250,$C291)),AVERAGEIFS(Observed!AP$2:AP$3250,Observed!$A$2:$A$3250,$A291,Observed!$C$2:$C$3250,$C291),"")</f>
        <v/>
      </c>
      <c r="AQ291" s="24" t="str">
        <f>IF(ISNUMBER(AVERAGEIFS(Observed!AQ$2:AQ$3250,Observed!$A$2:$A$3250,$A291,Observed!$C$2:$C$3250,$C291)),AVERAGEIFS(Observed!AQ$2:AQ$3250,Observed!$A$2:$A$3250,$A291,Observed!$C$2:$C$3250,$C291),"")</f>
        <v/>
      </c>
      <c r="AR291" s="24" t="str">
        <f>IF(ISNUMBER(AVERAGEIFS(Observed!AR$2:AR$3250,Observed!$A$2:$A$3250,$A291,Observed!$C$2:$C$3250,$C291)),AVERAGEIFS(Observed!AR$2:AR$3250,Observed!$A$2:$A$3250,$A291,Observed!$C$2:$C$3250,$C291),"")</f>
        <v/>
      </c>
      <c r="AS291" s="23" t="str">
        <f>IF(ISNUMBER(AVERAGEIFS(Observed!AS$2:AS$3250,Observed!$A$2:$A$3250,$A291,Observed!$C$2:$C$3250,$C291)),AVERAGEIFS(Observed!AS$2:AS$3250,Observed!$A$2:$A$3250,$A291,Observed!$C$2:$C$3250,$C291),"")</f>
        <v/>
      </c>
      <c r="AT291" s="24" t="str">
        <f>IF(ISNUMBER(AVERAGEIFS(Observed!AT$2:AT$3250,Observed!$A$2:$A$3250,$A291,Observed!$C$2:$C$3250,$C291)),AVERAGEIFS(Observed!AT$2:AT$3250,Observed!$A$2:$A$3250,$A291,Observed!$C$2:$C$3250,$C291),"")</f>
        <v/>
      </c>
      <c r="AU291" s="23" t="str">
        <f>IF(ISNUMBER(AVERAGEIFS(Observed!AU$2:AU$3250,Observed!$A$2:$A$3250,$A291,Observed!$C$2:$C$3250,$C291)),AVERAGEIFS(Observed!AU$2:AU$3250,Observed!$A$2:$A$3250,$A291,Observed!$C$2:$C$3250,$C291),"")</f>
        <v/>
      </c>
      <c r="AV291" s="23" t="str">
        <f>IF(ISNUMBER(AVERAGEIFS(Observed!AV$2:AV$3250,Observed!$A$2:$A$3250,$A291,Observed!$C$2:$C$3250,$C291)),AVERAGEIFS(Observed!AV$2:AV$3250,Observed!$A$2:$A$3250,$A291,Observed!$C$2:$C$3250,$C291),"")</f>
        <v/>
      </c>
      <c r="AW291" s="2">
        <f>COUNTIFS(Observed!$A$2:$A$3250,$A291,Observed!$C$2:$C$3250,$C291)</f>
        <v>3</v>
      </c>
      <c r="AX291" s="2">
        <f t="shared" si="4"/>
        <v>3</v>
      </c>
    </row>
    <row r="292" spans="1:50" x14ac:dyDescent="0.25">
      <c r="A292" s="4" t="s">
        <v>119</v>
      </c>
      <c r="B292" t="s">
        <v>24</v>
      </c>
      <c r="C292" s="3">
        <v>42437</v>
      </c>
      <c r="D292">
        <v>1</v>
      </c>
      <c r="E292">
        <v>100</v>
      </c>
      <c r="J292" s="2" t="s">
        <v>45</v>
      </c>
      <c r="K292" s="2" t="s">
        <v>22</v>
      </c>
      <c r="L292">
        <v>12</v>
      </c>
      <c r="M292" s="2" t="s">
        <v>21</v>
      </c>
      <c r="N292" s="22" t="str">
        <f>IF(ISNUMBER(AVERAGEIFS(Observed!N$2:N$3250,Observed!$A$2:$A$3250,$A292,Observed!$C$2:$C$3250,$C292)),AVERAGEIFS(Observed!N$2:N$3250,Observed!$A$2:$A$3250,$A292,Observed!$C$2:$C$3250,$C292),"")</f>
        <v/>
      </c>
      <c r="O292" s="23" t="str">
        <f>IF(ISNUMBER(AVERAGEIFS(Observed!O$2:O$3250,Observed!$A$2:$A$3250,$A292,Observed!$C$2:$C$3250,$C292)),AVERAGEIFS(Observed!O$2:O$3250,Observed!$A$2:$A$3250,$A292,Observed!$C$2:$C$3250,$C292),"")</f>
        <v/>
      </c>
      <c r="P292" s="23">
        <f>IF(ISNUMBER(AVERAGEIFS(Observed!P$2:P$3250,Observed!$A$2:$A$3250,$A292,Observed!$C$2:$C$3250,$C292)),AVERAGEIFS(Observed!P$2:P$3250,Observed!$A$2:$A$3250,$A292,Observed!$C$2:$C$3250,$C292),"")</f>
        <v>136.78</v>
      </c>
      <c r="Q292" s="23">
        <f>IF(ISNUMBER(AVERAGEIFS(Observed!Q$2:Q$3250,Observed!$A$2:$A$3250,$A292,Observed!$C$2:$C$3250,$C292)),AVERAGEIFS(Observed!Q$2:Q$3250,Observed!$A$2:$A$3250,$A292,Observed!$C$2:$C$3250,$C292),"")</f>
        <v>136.78</v>
      </c>
      <c r="R292" s="23">
        <f>IF(ISNUMBER(AVERAGEIFS(Observed!R$2:R$3250,Observed!$A$2:$A$3250,$A292,Observed!$C$2:$C$3250,$C292)),AVERAGEIFS(Observed!R$2:R$3250,Observed!$A$2:$A$3250,$A292,Observed!$C$2:$C$3250,$C292),"")</f>
        <v>735.97333333333336</v>
      </c>
      <c r="S292" s="24" t="str">
        <f>IF(ISNUMBER(AVERAGEIFS(Observed!S$2:S$3250,Observed!$A$2:$A$3250,$A292,Observed!$C$2:$C$3250,$C292)),AVERAGEIFS(Observed!S$2:S$3250,Observed!$A$2:$A$3250,$A292,Observed!$C$2:$C$3250,$C292),"")</f>
        <v/>
      </c>
      <c r="T292" s="24" t="str">
        <f>IF(ISNUMBER(AVERAGEIFS(Observed!T$2:T$3250,Observed!$A$2:$A$3250,$A292,Observed!$C$2:$C$3250,$C292)),AVERAGEIFS(Observed!T$2:T$3250,Observed!$A$2:$A$3250,$A292,Observed!$C$2:$C$3250,$C292),"")</f>
        <v/>
      </c>
      <c r="U292" s="24" t="str">
        <f>IF(ISNUMBER(AVERAGEIFS(Observed!U$2:U$3250,Observed!$A$2:$A$3250,$A292,Observed!$C$2:$C$3250,$C292)),AVERAGEIFS(Observed!U$2:U$3250,Observed!$A$2:$A$3250,$A292,Observed!$C$2:$C$3250,$C292),"")</f>
        <v/>
      </c>
      <c r="V292" s="23" t="str">
        <f>IF(ISNUMBER(AVERAGEIFS(Observed!V$2:V$3250,Observed!$A$2:$A$3250,$A292,Observed!$C$2:$C$3250,$C292)),AVERAGEIFS(Observed!V$2:V$3250,Observed!$A$2:$A$3250,$A292,Observed!$C$2:$C$3250,$C292),"")</f>
        <v/>
      </c>
      <c r="W292" s="25" t="str">
        <f>IF(ISNUMBER(AVERAGEIFS(Observed!W$2:W$3250,Observed!$A$2:$A$3250,$A292,Observed!$C$2:$C$3250,$C292)),AVERAGEIFS(Observed!W$2:W$3250,Observed!$A$2:$A$3250,$A292,Observed!$C$2:$C$3250,$C292),"")</f>
        <v/>
      </c>
      <c r="X292" s="25" t="str">
        <f>IF(ISNUMBER(AVERAGEIFS(Observed!X$2:X$3250,Observed!$A$2:$A$3250,$A292,Observed!$C$2:$C$3250,$C292)),AVERAGEIFS(Observed!X$2:X$3250,Observed!$A$2:$A$3250,$A292,Observed!$C$2:$C$3250,$C292),"")</f>
        <v/>
      </c>
      <c r="Y292" s="23" t="str">
        <f>IF(ISNUMBER(AVERAGEIFS(Observed!Y$2:Y$3250,Observed!$A$2:$A$3250,$A292,Observed!$C$2:$C$3250,$C292)),AVERAGEIFS(Observed!Y$2:Y$3250,Observed!$A$2:$A$3250,$A292,Observed!$C$2:$C$3250,$C292),"")</f>
        <v/>
      </c>
      <c r="Z292" s="23" t="str">
        <f>IF(ISNUMBER(AVERAGEIFS(Observed!Z$2:Z$3250,Observed!$A$2:$A$3250,$A292,Observed!$C$2:$C$3250,$C292)),AVERAGEIFS(Observed!Z$2:Z$3250,Observed!$A$2:$A$3250,$A292,Observed!$C$2:$C$3250,$C292),"")</f>
        <v/>
      </c>
      <c r="AA292" s="23" t="str">
        <f>IF(ISNUMBER(AVERAGEIFS(Observed!AA$2:AA$3250,Observed!$A$2:$A$3250,$A292,Observed!$C$2:$C$3250,$C292)),AVERAGEIFS(Observed!AA$2:AA$3250,Observed!$A$2:$A$3250,$A292,Observed!$C$2:$C$3250,$C292),"")</f>
        <v/>
      </c>
      <c r="AB292" s="23" t="str">
        <f>IF(ISNUMBER(AVERAGEIFS(Observed!AB$2:AB$3250,Observed!$A$2:$A$3250,$A292,Observed!$C$2:$C$3250,$C292)),AVERAGEIFS(Observed!AB$2:AB$3250,Observed!$A$2:$A$3250,$A292,Observed!$C$2:$C$3250,$C292),"")</f>
        <v/>
      </c>
      <c r="AC292" s="23" t="str">
        <f>IF(ISNUMBER(AVERAGEIFS(Observed!AC$2:AC$3250,Observed!$A$2:$A$3250,$A292,Observed!$C$2:$C$3250,$C292)),AVERAGEIFS(Observed!AC$2:AC$3250,Observed!$A$2:$A$3250,$A292,Observed!$C$2:$C$3250,$C292),"")</f>
        <v/>
      </c>
      <c r="AD292" s="23" t="str">
        <f>IF(ISNUMBER(AVERAGEIFS(Observed!AD$2:AD$3250,Observed!$A$2:$A$3250,$A292,Observed!$C$2:$C$3250,$C292)),AVERAGEIFS(Observed!AD$2:AD$3250,Observed!$A$2:$A$3250,$A292,Observed!$C$2:$C$3250,$C292),"")</f>
        <v/>
      </c>
      <c r="AE292" s="23" t="str">
        <f>IF(ISNUMBER(AVERAGEIFS(Observed!AE$2:AE$3250,Observed!$A$2:$A$3250,$A292,Observed!$C$2:$C$3250,$C292)),AVERAGEIFS(Observed!AE$2:AE$3250,Observed!$A$2:$A$3250,$A292,Observed!$C$2:$C$3250,$C292),"")</f>
        <v/>
      </c>
      <c r="AF292" s="23" t="str">
        <f>IF(ISNUMBER(AVERAGEIFS(Observed!AF$2:AF$3250,Observed!$A$2:$A$3250,$A292,Observed!$C$2:$C$3250,$C292)),AVERAGEIFS(Observed!AF$2:AF$3250,Observed!$A$2:$A$3250,$A292,Observed!$C$2:$C$3250,$C292),"")</f>
        <v/>
      </c>
      <c r="AG292" s="23" t="str">
        <f>IF(ISNUMBER(AVERAGEIFS(Observed!AG$2:AG$3250,Observed!$A$2:$A$3250,$A292,Observed!$C$2:$C$3250,$C292)),AVERAGEIFS(Observed!AG$2:AG$3250,Observed!$A$2:$A$3250,$A292,Observed!$C$2:$C$3250,$C292),"")</f>
        <v/>
      </c>
      <c r="AH292" s="24" t="str">
        <f>IF(ISNUMBER(AVERAGEIFS(Observed!AH$2:AH$3250,Observed!$A$2:$A$3250,$A292,Observed!$C$2:$C$3250,$C292)),AVERAGEIFS(Observed!AH$2:AH$3250,Observed!$A$2:$A$3250,$A292,Observed!$C$2:$C$3250,$C292),"")</f>
        <v/>
      </c>
      <c r="AI292" s="24" t="str">
        <f>IF(ISNUMBER(AVERAGEIFS(Observed!AI$2:AI$3250,Observed!$A$2:$A$3250,$A292,Observed!$C$2:$C$3250,$C292)),AVERAGEIFS(Observed!AI$2:AI$3250,Observed!$A$2:$A$3250,$A292,Observed!$C$2:$C$3250,$C292),"")</f>
        <v/>
      </c>
      <c r="AJ292" s="24" t="str">
        <f>IF(ISNUMBER(AVERAGEIFS(Observed!AJ$2:AJ$3250,Observed!$A$2:$A$3250,$A292,Observed!$C$2:$C$3250,$C292)),AVERAGEIFS(Observed!AJ$2:AJ$3250,Observed!$A$2:$A$3250,$A292,Observed!$C$2:$C$3250,$C292),"")</f>
        <v/>
      </c>
      <c r="AK292" s="23" t="str">
        <f>IF(ISNUMBER(AVERAGEIFS(Observed!AK$2:AK$3250,Observed!$A$2:$A$3250,$A292,Observed!$C$2:$C$3250,$C292)),AVERAGEIFS(Observed!AK$2:AK$3250,Observed!$A$2:$A$3250,$A292,Observed!$C$2:$C$3250,$C292),"")</f>
        <v/>
      </c>
      <c r="AL292" s="24" t="str">
        <f>IF(ISNUMBER(AVERAGEIFS(Observed!AL$2:AL$3250,Observed!$A$2:$A$3250,$A292,Observed!$C$2:$C$3250,$C292)),AVERAGEIFS(Observed!AL$2:AL$3250,Observed!$A$2:$A$3250,$A292,Observed!$C$2:$C$3250,$C292),"")</f>
        <v/>
      </c>
      <c r="AM292" s="24" t="str">
        <f>IF(ISNUMBER(AVERAGEIFS(Observed!AM$2:AM$3250,Observed!$A$2:$A$3250,$A292,Observed!$C$2:$C$3250,$C292)),AVERAGEIFS(Observed!AM$2:AM$3250,Observed!$A$2:$A$3250,$A292,Observed!$C$2:$C$3250,$C292),"")</f>
        <v/>
      </c>
      <c r="AN292" s="24" t="str">
        <f>IF(ISNUMBER(AVERAGEIFS(Observed!AN$2:AN$3250,Observed!$A$2:$A$3250,$A292,Observed!$C$2:$C$3250,$C292)),AVERAGEIFS(Observed!AN$2:AN$3250,Observed!$A$2:$A$3250,$A292,Observed!$C$2:$C$3250,$C292),"")</f>
        <v/>
      </c>
      <c r="AO292" s="24" t="str">
        <f>IF(ISNUMBER(AVERAGEIFS(Observed!AO$2:AO$3250,Observed!$A$2:$A$3250,$A292,Observed!$C$2:$C$3250,$C292)),AVERAGEIFS(Observed!AO$2:AO$3250,Observed!$A$2:$A$3250,$A292,Observed!$C$2:$C$3250,$C292),"")</f>
        <v/>
      </c>
      <c r="AP292" s="24" t="str">
        <f>IF(ISNUMBER(AVERAGEIFS(Observed!AP$2:AP$3250,Observed!$A$2:$A$3250,$A292,Observed!$C$2:$C$3250,$C292)),AVERAGEIFS(Observed!AP$2:AP$3250,Observed!$A$2:$A$3250,$A292,Observed!$C$2:$C$3250,$C292),"")</f>
        <v/>
      </c>
      <c r="AQ292" s="24" t="str">
        <f>IF(ISNUMBER(AVERAGEIFS(Observed!AQ$2:AQ$3250,Observed!$A$2:$A$3250,$A292,Observed!$C$2:$C$3250,$C292)),AVERAGEIFS(Observed!AQ$2:AQ$3250,Observed!$A$2:$A$3250,$A292,Observed!$C$2:$C$3250,$C292),"")</f>
        <v/>
      </c>
      <c r="AR292" s="24" t="str">
        <f>IF(ISNUMBER(AVERAGEIFS(Observed!AR$2:AR$3250,Observed!$A$2:$A$3250,$A292,Observed!$C$2:$C$3250,$C292)),AVERAGEIFS(Observed!AR$2:AR$3250,Observed!$A$2:$A$3250,$A292,Observed!$C$2:$C$3250,$C292),"")</f>
        <v/>
      </c>
      <c r="AS292" s="23" t="str">
        <f>IF(ISNUMBER(AVERAGEIFS(Observed!AS$2:AS$3250,Observed!$A$2:$A$3250,$A292,Observed!$C$2:$C$3250,$C292)),AVERAGEIFS(Observed!AS$2:AS$3250,Observed!$A$2:$A$3250,$A292,Observed!$C$2:$C$3250,$C292),"")</f>
        <v/>
      </c>
      <c r="AT292" s="24" t="str">
        <f>IF(ISNUMBER(AVERAGEIFS(Observed!AT$2:AT$3250,Observed!$A$2:$A$3250,$A292,Observed!$C$2:$C$3250,$C292)),AVERAGEIFS(Observed!AT$2:AT$3250,Observed!$A$2:$A$3250,$A292,Observed!$C$2:$C$3250,$C292),"")</f>
        <v/>
      </c>
      <c r="AU292" s="23" t="str">
        <f>IF(ISNUMBER(AVERAGEIFS(Observed!AU$2:AU$3250,Observed!$A$2:$A$3250,$A292,Observed!$C$2:$C$3250,$C292)),AVERAGEIFS(Observed!AU$2:AU$3250,Observed!$A$2:$A$3250,$A292,Observed!$C$2:$C$3250,$C292),"")</f>
        <v/>
      </c>
      <c r="AV292" s="23" t="str">
        <f>IF(ISNUMBER(AVERAGEIFS(Observed!AV$2:AV$3250,Observed!$A$2:$A$3250,$A292,Observed!$C$2:$C$3250,$C292)),AVERAGEIFS(Observed!AV$2:AV$3250,Observed!$A$2:$A$3250,$A292,Observed!$C$2:$C$3250,$C292),"")</f>
        <v/>
      </c>
      <c r="AW292" s="2">
        <f>COUNTIFS(Observed!$A$2:$A$3250,$A292,Observed!$C$2:$C$3250,$C292)</f>
        <v>3</v>
      </c>
      <c r="AX292" s="2">
        <f t="shared" si="4"/>
        <v>3</v>
      </c>
    </row>
    <row r="293" spans="1:50" x14ac:dyDescent="0.25">
      <c r="A293" s="4" t="s">
        <v>120</v>
      </c>
      <c r="B293" t="s">
        <v>24</v>
      </c>
      <c r="C293" s="3">
        <v>42437</v>
      </c>
      <c r="D293">
        <v>1</v>
      </c>
      <c r="E293">
        <v>200</v>
      </c>
      <c r="J293" s="2" t="s">
        <v>45</v>
      </c>
      <c r="K293" s="2" t="s">
        <v>22</v>
      </c>
      <c r="L293">
        <v>12</v>
      </c>
      <c r="M293" s="2" t="s">
        <v>21</v>
      </c>
      <c r="N293" s="22" t="str">
        <f>IF(ISNUMBER(AVERAGEIFS(Observed!N$2:N$3250,Observed!$A$2:$A$3250,$A293,Observed!$C$2:$C$3250,$C293)),AVERAGEIFS(Observed!N$2:N$3250,Observed!$A$2:$A$3250,$A293,Observed!$C$2:$C$3250,$C293),"")</f>
        <v/>
      </c>
      <c r="O293" s="23" t="str">
        <f>IF(ISNUMBER(AVERAGEIFS(Observed!O$2:O$3250,Observed!$A$2:$A$3250,$A293,Observed!$C$2:$C$3250,$C293)),AVERAGEIFS(Observed!O$2:O$3250,Observed!$A$2:$A$3250,$A293,Observed!$C$2:$C$3250,$C293),"")</f>
        <v/>
      </c>
      <c r="P293" s="23">
        <f>IF(ISNUMBER(AVERAGEIFS(Observed!P$2:P$3250,Observed!$A$2:$A$3250,$A293,Observed!$C$2:$C$3250,$C293)),AVERAGEIFS(Observed!P$2:P$3250,Observed!$A$2:$A$3250,$A293,Observed!$C$2:$C$3250,$C293),"")</f>
        <v>142.67666666666665</v>
      </c>
      <c r="Q293" s="23">
        <f>IF(ISNUMBER(AVERAGEIFS(Observed!Q$2:Q$3250,Observed!$A$2:$A$3250,$A293,Observed!$C$2:$C$3250,$C293)),AVERAGEIFS(Observed!Q$2:Q$3250,Observed!$A$2:$A$3250,$A293,Observed!$C$2:$C$3250,$C293),"")</f>
        <v>142.67666666666665</v>
      </c>
      <c r="R293" s="23">
        <f>IF(ISNUMBER(AVERAGEIFS(Observed!R$2:R$3250,Observed!$A$2:$A$3250,$A293,Observed!$C$2:$C$3250,$C293)),AVERAGEIFS(Observed!R$2:R$3250,Observed!$A$2:$A$3250,$A293,Observed!$C$2:$C$3250,$C293),"")</f>
        <v>786.84333333333325</v>
      </c>
      <c r="S293" s="24" t="str">
        <f>IF(ISNUMBER(AVERAGEIFS(Observed!S$2:S$3250,Observed!$A$2:$A$3250,$A293,Observed!$C$2:$C$3250,$C293)),AVERAGEIFS(Observed!S$2:S$3250,Observed!$A$2:$A$3250,$A293,Observed!$C$2:$C$3250,$C293),"")</f>
        <v/>
      </c>
      <c r="T293" s="24" t="str">
        <f>IF(ISNUMBER(AVERAGEIFS(Observed!T$2:T$3250,Observed!$A$2:$A$3250,$A293,Observed!$C$2:$C$3250,$C293)),AVERAGEIFS(Observed!T$2:T$3250,Observed!$A$2:$A$3250,$A293,Observed!$C$2:$C$3250,$C293),"")</f>
        <v/>
      </c>
      <c r="U293" s="24" t="str">
        <f>IF(ISNUMBER(AVERAGEIFS(Observed!U$2:U$3250,Observed!$A$2:$A$3250,$A293,Observed!$C$2:$C$3250,$C293)),AVERAGEIFS(Observed!U$2:U$3250,Observed!$A$2:$A$3250,$A293,Observed!$C$2:$C$3250,$C293),"")</f>
        <v/>
      </c>
      <c r="V293" s="23" t="str">
        <f>IF(ISNUMBER(AVERAGEIFS(Observed!V$2:V$3250,Observed!$A$2:$A$3250,$A293,Observed!$C$2:$C$3250,$C293)),AVERAGEIFS(Observed!V$2:V$3250,Observed!$A$2:$A$3250,$A293,Observed!$C$2:$C$3250,$C293),"")</f>
        <v/>
      </c>
      <c r="W293" s="25" t="str">
        <f>IF(ISNUMBER(AVERAGEIFS(Observed!W$2:W$3250,Observed!$A$2:$A$3250,$A293,Observed!$C$2:$C$3250,$C293)),AVERAGEIFS(Observed!W$2:W$3250,Observed!$A$2:$A$3250,$A293,Observed!$C$2:$C$3250,$C293),"")</f>
        <v/>
      </c>
      <c r="X293" s="25" t="str">
        <f>IF(ISNUMBER(AVERAGEIFS(Observed!X$2:X$3250,Observed!$A$2:$A$3250,$A293,Observed!$C$2:$C$3250,$C293)),AVERAGEIFS(Observed!X$2:X$3250,Observed!$A$2:$A$3250,$A293,Observed!$C$2:$C$3250,$C293),"")</f>
        <v/>
      </c>
      <c r="Y293" s="23" t="str">
        <f>IF(ISNUMBER(AVERAGEIFS(Observed!Y$2:Y$3250,Observed!$A$2:$A$3250,$A293,Observed!$C$2:$C$3250,$C293)),AVERAGEIFS(Observed!Y$2:Y$3250,Observed!$A$2:$A$3250,$A293,Observed!$C$2:$C$3250,$C293),"")</f>
        <v/>
      </c>
      <c r="Z293" s="23" t="str">
        <f>IF(ISNUMBER(AVERAGEIFS(Observed!Z$2:Z$3250,Observed!$A$2:$A$3250,$A293,Observed!$C$2:$C$3250,$C293)),AVERAGEIFS(Observed!Z$2:Z$3250,Observed!$A$2:$A$3250,$A293,Observed!$C$2:$C$3250,$C293),"")</f>
        <v/>
      </c>
      <c r="AA293" s="23" t="str">
        <f>IF(ISNUMBER(AVERAGEIFS(Observed!AA$2:AA$3250,Observed!$A$2:$A$3250,$A293,Observed!$C$2:$C$3250,$C293)),AVERAGEIFS(Observed!AA$2:AA$3250,Observed!$A$2:$A$3250,$A293,Observed!$C$2:$C$3250,$C293),"")</f>
        <v/>
      </c>
      <c r="AB293" s="23" t="str">
        <f>IF(ISNUMBER(AVERAGEIFS(Observed!AB$2:AB$3250,Observed!$A$2:$A$3250,$A293,Observed!$C$2:$C$3250,$C293)),AVERAGEIFS(Observed!AB$2:AB$3250,Observed!$A$2:$A$3250,$A293,Observed!$C$2:$C$3250,$C293),"")</f>
        <v/>
      </c>
      <c r="AC293" s="23" t="str">
        <f>IF(ISNUMBER(AVERAGEIFS(Observed!AC$2:AC$3250,Observed!$A$2:$A$3250,$A293,Observed!$C$2:$C$3250,$C293)),AVERAGEIFS(Observed!AC$2:AC$3250,Observed!$A$2:$A$3250,$A293,Observed!$C$2:$C$3250,$C293),"")</f>
        <v/>
      </c>
      <c r="AD293" s="23" t="str">
        <f>IF(ISNUMBER(AVERAGEIFS(Observed!AD$2:AD$3250,Observed!$A$2:$A$3250,$A293,Observed!$C$2:$C$3250,$C293)),AVERAGEIFS(Observed!AD$2:AD$3250,Observed!$A$2:$A$3250,$A293,Observed!$C$2:$C$3250,$C293),"")</f>
        <v/>
      </c>
      <c r="AE293" s="23" t="str">
        <f>IF(ISNUMBER(AVERAGEIFS(Observed!AE$2:AE$3250,Observed!$A$2:$A$3250,$A293,Observed!$C$2:$C$3250,$C293)),AVERAGEIFS(Observed!AE$2:AE$3250,Observed!$A$2:$A$3250,$A293,Observed!$C$2:$C$3250,$C293),"")</f>
        <v/>
      </c>
      <c r="AF293" s="23" t="str">
        <f>IF(ISNUMBER(AVERAGEIFS(Observed!AF$2:AF$3250,Observed!$A$2:$A$3250,$A293,Observed!$C$2:$C$3250,$C293)),AVERAGEIFS(Observed!AF$2:AF$3250,Observed!$A$2:$A$3250,$A293,Observed!$C$2:$C$3250,$C293),"")</f>
        <v/>
      </c>
      <c r="AG293" s="23" t="str">
        <f>IF(ISNUMBER(AVERAGEIFS(Observed!AG$2:AG$3250,Observed!$A$2:$A$3250,$A293,Observed!$C$2:$C$3250,$C293)),AVERAGEIFS(Observed!AG$2:AG$3250,Observed!$A$2:$A$3250,$A293,Observed!$C$2:$C$3250,$C293),"")</f>
        <v/>
      </c>
      <c r="AH293" s="24" t="str">
        <f>IF(ISNUMBER(AVERAGEIFS(Observed!AH$2:AH$3250,Observed!$A$2:$A$3250,$A293,Observed!$C$2:$C$3250,$C293)),AVERAGEIFS(Observed!AH$2:AH$3250,Observed!$A$2:$A$3250,$A293,Observed!$C$2:$C$3250,$C293),"")</f>
        <v/>
      </c>
      <c r="AI293" s="24" t="str">
        <f>IF(ISNUMBER(AVERAGEIFS(Observed!AI$2:AI$3250,Observed!$A$2:$A$3250,$A293,Observed!$C$2:$C$3250,$C293)),AVERAGEIFS(Observed!AI$2:AI$3250,Observed!$A$2:$A$3250,$A293,Observed!$C$2:$C$3250,$C293),"")</f>
        <v/>
      </c>
      <c r="AJ293" s="24" t="str">
        <f>IF(ISNUMBER(AVERAGEIFS(Observed!AJ$2:AJ$3250,Observed!$A$2:$A$3250,$A293,Observed!$C$2:$C$3250,$C293)),AVERAGEIFS(Observed!AJ$2:AJ$3250,Observed!$A$2:$A$3250,$A293,Observed!$C$2:$C$3250,$C293),"")</f>
        <v/>
      </c>
      <c r="AK293" s="23" t="str">
        <f>IF(ISNUMBER(AVERAGEIFS(Observed!AK$2:AK$3250,Observed!$A$2:$A$3250,$A293,Observed!$C$2:$C$3250,$C293)),AVERAGEIFS(Observed!AK$2:AK$3250,Observed!$A$2:$A$3250,$A293,Observed!$C$2:$C$3250,$C293),"")</f>
        <v/>
      </c>
      <c r="AL293" s="24" t="str">
        <f>IF(ISNUMBER(AVERAGEIFS(Observed!AL$2:AL$3250,Observed!$A$2:$A$3250,$A293,Observed!$C$2:$C$3250,$C293)),AVERAGEIFS(Observed!AL$2:AL$3250,Observed!$A$2:$A$3250,$A293,Observed!$C$2:$C$3250,$C293),"")</f>
        <v/>
      </c>
      <c r="AM293" s="24" t="str">
        <f>IF(ISNUMBER(AVERAGEIFS(Observed!AM$2:AM$3250,Observed!$A$2:$A$3250,$A293,Observed!$C$2:$C$3250,$C293)),AVERAGEIFS(Observed!AM$2:AM$3250,Observed!$A$2:$A$3250,$A293,Observed!$C$2:$C$3250,$C293),"")</f>
        <v/>
      </c>
      <c r="AN293" s="24" t="str">
        <f>IF(ISNUMBER(AVERAGEIFS(Observed!AN$2:AN$3250,Observed!$A$2:$A$3250,$A293,Observed!$C$2:$C$3250,$C293)),AVERAGEIFS(Observed!AN$2:AN$3250,Observed!$A$2:$A$3250,$A293,Observed!$C$2:$C$3250,$C293),"")</f>
        <v/>
      </c>
      <c r="AO293" s="24" t="str">
        <f>IF(ISNUMBER(AVERAGEIFS(Observed!AO$2:AO$3250,Observed!$A$2:$A$3250,$A293,Observed!$C$2:$C$3250,$C293)),AVERAGEIFS(Observed!AO$2:AO$3250,Observed!$A$2:$A$3250,$A293,Observed!$C$2:$C$3250,$C293),"")</f>
        <v/>
      </c>
      <c r="AP293" s="24" t="str">
        <f>IF(ISNUMBER(AVERAGEIFS(Observed!AP$2:AP$3250,Observed!$A$2:$A$3250,$A293,Observed!$C$2:$C$3250,$C293)),AVERAGEIFS(Observed!AP$2:AP$3250,Observed!$A$2:$A$3250,$A293,Observed!$C$2:$C$3250,$C293),"")</f>
        <v/>
      </c>
      <c r="AQ293" s="24" t="str">
        <f>IF(ISNUMBER(AVERAGEIFS(Observed!AQ$2:AQ$3250,Observed!$A$2:$A$3250,$A293,Observed!$C$2:$C$3250,$C293)),AVERAGEIFS(Observed!AQ$2:AQ$3250,Observed!$A$2:$A$3250,$A293,Observed!$C$2:$C$3250,$C293),"")</f>
        <v/>
      </c>
      <c r="AR293" s="24" t="str">
        <f>IF(ISNUMBER(AVERAGEIFS(Observed!AR$2:AR$3250,Observed!$A$2:$A$3250,$A293,Observed!$C$2:$C$3250,$C293)),AVERAGEIFS(Observed!AR$2:AR$3250,Observed!$A$2:$A$3250,$A293,Observed!$C$2:$C$3250,$C293),"")</f>
        <v/>
      </c>
      <c r="AS293" s="23" t="str">
        <f>IF(ISNUMBER(AVERAGEIFS(Observed!AS$2:AS$3250,Observed!$A$2:$A$3250,$A293,Observed!$C$2:$C$3250,$C293)),AVERAGEIFS(Observed!AS$2:AS$3250,Observed!$A$2:$A$3250,$A293,Observed!$C$2:$C$3250,$C293),"")</f>
        <v/>
      </c>
      <c r="AT293" s="24" t="str">
        <f>IF(ISNUMBER(AVERAGEIFS(Observed!AT$2:AT$3250,Observed!$A$2:$A$3250,$A293,Observed!$C$2:$C$3250,$C293)),AVERAGEIFS(Observed!AT$2:AT$3250,Observed!$A$2:$A$3250,$A293,Observed!$C$2:$C$3250,$C293),"")</f>
        <v/>
      </c>
      <c r="AU293" s="23" t="str">
        <f>IF(ISNUMBER(AVERAGEIFS(Observed!AU$2:AU$3250,Observed!$A$2:$A$3250,$A293,Observed!$C$2:$C$3250,$C293)),AVERAGEIFS(Observed!AU$2:AU$3250,Observed!$A$2:$A$3250,$A293,Observed!$C$2:$C$3250,$C293),"")</f>
        <v/>
      </c>
      <c r="AV293" s="23" t="str">
        <f>IF(ISNUMBER(AVERAGEIFS(Observed!AV$2:AV$3250,Observed!$A$2:$A$3250,$A293,Observed!$C$2:$C$3250,$C293)),AVERAGEIFS(Observed!AV$2:AV$3250,Observed!$A$2:$A$3250,$A293,Observed!$C$2:$C$3250,$C293),"")</f>
        <v/>
      </c>
      <c r="AW293" s="2">
        <f>COUNTIFS(Observed!$A$2:$A$3250,$A293,Observed!$C$2:$C$3250,$C293)</f>
        <v>3</v>
      </c>
      <c r="AX293" s="2">
        <f t="shared" si="4"/>
        <v>3</v>
      </c>
    </row>
    <row r="294" spans="1:50" x14ac:dyDescent="0.25">
      <c r="A294" s="4" t="s">
        <v>121</v>
      </c>
      <c r="B294" t="s">
        <v>24</v>
      </c>
      <c r="C294" s="3">
        <v>42437</v>
      </c>
      <c r="D294">
        <v>1</v>
      </c>
      <c r="E294">
        <v>350</v>
      </c>
      <c r="J294" s="2" t="s">
        <v>45</v>
      </c>
      <c r="K294" s="2" t="s">
        <v>22</v>
      </c>
      <c r="L294">
        <v>12</v>
      </c>
      <c r="M294" s="2" t="s">
        <v>21</v>
      </c>
      <c r="N294" s="22" t="str">
        <f>IF(ISNUMBER(AVERAGEIFS(Observed!N$2:N$3250,Observed!$A$2:$A$3250,$A294,Observed!$C$2:$C$3250,$C294)),AVERAGEIFS(Observed!N$2:N$3250,Observed!$A$2:$A$3250,$A294,Observed!$C$2:$C$3250,$C294),"")</f>
        <v/>
      </c>
      <c r="O294" s="23" t="str">
        <f>IF(ISNUMBER(AVERAGEIFS(Observed!O$2:O$3250,Observed!$A$2:$A$3250,$A294,Observed!$C$2:$C$3250,$C294)),AVERAGEIFS(Observed!O$2:O$3250,Observed!$A$2:$A$3250,$A294,Observed!$C$2:$C$3250,$C294),"")</f>
        <v/>
      </c>
      <c r="P294" s="23">
        <f>IF(ISNUMBER(AVERAGEIFS(Observed!P$2:P$3250,Observed!$A$2:$A$3250,$A294,Observed!$C$2:$C$3250,$C294)),AVERAGEIFS(Observed!P$2:P$3250,Observed!$A$2:$A$3250,$A294,Observed!$C$2:$C$3250,$C294),"")</f>
        <v>194.33</v>
      </c>
      <c r="Q294" s="23">
        <f>IF(ISNUMBER(AVERAGEIFS(Observed!Q$2:Q$3250,Observed!$A$2:$A$3250,$A294,Observed!$C$2:$C$3250,$C294)),AVERAGEIFS(Observed!Q$2:Q$3250,Observed!$A$2:$A$3250,$A294,Observed!$C$2:$C$3250,$C294),"")</f>
        <v>194.33</v>
      </c>
      <c r="R294" s="23">
        <f>IF(ISNUMBER(AVERAGEIFS(Observed!R$2:R$3250,Observed!$A$2:$A$3250,$A294,Observed!$C$2:$C$3250,$C294)),AVERAGEIFS(Observed!R$2:R$3250,Observed!$A$2:$A$3250,$A294,Observed!$C$2:$C$3250,$C294),"")</f>
        <v>1342.7033333333336</v>
      </c>
      <c r="S294" s="24" t="str">
        <f>IF(ISNUMBER(AVERAGEIFS(Observed!S$2:S$3250,Observed!$A$2:$A$3250,$A294,Observed!$C$2:$C$3250,$C294)),AVERAGEIFS(Observed!S$2:S$3250,Observed!$A$2:$A$3250,$A294,Observed!$C$2:$C$3250,$C294),"")</f>
        <v/>
      </c>
      <c r="T294" s="24" t="str">
        <f>IF(ISNUMBER(AVERAGEIFS(Observed!T$2:T$3250,Observed!$A$2:$A$3250,$A294,Observed!$C$2:$C$3250,$C294)),AVERAGEIFS(Observed!T$2:T$3250,Observed!$A$2:$A$3250,$A294,Observed!$C$2:$C$3250,$C294),"")</f>
        <v/>
      </c>
      <c r="U294" s="24" t="str">
        <f>IF(ISNUMBER(AVERAGEIFS(Observed!U$2:U$3250,Observed!$A$2:$A$3250,$A294,Observed!$C$2:$C$3250,$C294)),AVERAGEIFS(Observed!U$2:U$3250,Observed!$A$2:$A$3250,$A294,Observed!$C$2:$C$3250,$C294),"")</f>
        <v/>
      </c>
      <c r="V294" s="23" t="str">
        <f>IF(ISNUMBER(AVERAGEIFS(Observed!V$2:V$3250,Observed!$A$2:$A$3250,$A294,Observed!$C$2:$C$3250,$C294)),AVERAGEIFS(Observed!V$2:V$3250,Observed!$A$2:$A$3250,$A294,Observed!$C$2:$C$3250,$C294),"")</f>
        <v/>
      </c>
      <c r="W294" s="25" t="str">
        <f>IF(ISNUMBER(AVERAGEIFS(Observed!W$2:W$3250,Observed!$A$2:$A$3250,$A294,Observed!$C$2:$C$3250,$C294)),AVERAGEIFS(Observed!W$2:W$3250,Observed!$A$2:$A$3250,$A294,Observed!$C$2:$C$3250,$C294),"")</f>
        <v/>
      </c>
      <c r="X294" s="25" t="str">
        <f>IF(ISNUMBER(AVERAGEIFS(Observed!X$2:X$3250,Observed!$A$2:$A$3250,$A294,Observed!$C$2:$C$3250,$C294)),AVERAGEIFS(Observed!X$2:X$3250,Observed!$A$2:$A$3250,$A294,Observed!$C$2:$C$3250,$C294),"")</f>
        <v/>
      </c>
      <c r="Y294" s="23" t="str">
        <f>IF(ISNUMBER(AVERAGEIFS(Observed!Y$2:Y$3250,Observed!$A$2:$A$3250,$A294,Observed!$C$2:$C$3250,$C294)),AVERAGEIFS(Observed!Y$2:Y$3250,Observed!$A$2:$A$3250,$A294,Observed!$C$2:$C$3250,$C294),"")</f>
        <v/>
      </c>
      <c r="Z294" s="23" t="str">
        <f>IF(ISNUMBER(AVERAGEIFS(Observed!Z$2:Z$3250,Observed!$A$2:$A$3250,$A294,Observed!$C$2:$C$3250,$C294)),AVERAGEIFS(Observed!Z$2:Z$3250,Observed!$A$2:$A$3250,$A294,Observed!$C$2:$C$3250,$C294),"")</f>
        <v/>
      </c>
      <c r="AA294" s="23" t="str">
        <f>IF(ISNUMBER(AVERAGEIFS(Observed!AA$2:AA$3250,Observed!$A$2:$A$3250,$A294,Observed!$C$2:$C$3250,$C294)),AVERAGEIFS(Observed!AA$2:AA$3250,Observed!$A$2:$A$3250,$A294,Observed!$C$2:$C$3250,$C294),"")</f>
        <v/>
      </c>
      <c r="AB294" s="23" t="str">
        <f>IF(ISNUMBER(AVERAGEIFS(Observed!AB$2:AB$3250,Observed!$A$2:$A$3250,$A294,Observed!$C$2:$C$3250,$C294)),AVERAGEIFS(Observed!AB$2:AB$3250,Observed!$A$2:$A$3250,$A294,Observed!$C$2:$C$3250,$C294),"")</f>
        <v/>
      </c>
      <c r="AC294" s="23" t="str">
        <f>IF(ISNUMBER(AVERAGEIFS(Observed!AC$2:AC$3250,Observed!$A$2:$A$3250,$A294,Observed!$C$2:$C$3250,$C294)),AVERAGEIFS(Observed!AC$2:AC$3250,Observed!$A$2:$A$3250,$A294,Observed!$C$2:$C$3250,$C294),"")</f>
        <v/>
      </c>
      <c r="AD294" s="23" t="str">
        <f>IF(ISNUMBER(AVERAGEIFS(Observed!AD$2:AD$3250,Observed!$A$2:$A$3250,$A294,Observed!$C$2:$C$3250,$C294)),AVERAGEIFS(Observed!AD$2:AD$3250,Observed!$A$2:$A$3250,$A294,Observed!$C$2:$C$3250,$C294),"")</f>
        <v/>
      </c>
      <c r="AE294" s="23" t="str">
        <f>IF(ISNUMBER(AVERAGEIFS(Observed!AE$2:AE$3250,Observed!$A$2:$A$3250,$A294,Observed!$C$2:$C$3250,$C294)),AVERAGEIFS(Observed!AE$2:AE$3250,Observed!$A$2:$A$3250,$A294,Observed!$C$2:$C$3250,$C294),"")</f>
        <v/>
      </c>
      <c r="AF294" s="23" t="str">
        <f>IF(ISNUMBER(AVERAGEIFS(Observed!AF$2:AF$3250,Observed!$A$2:$A$3250,$A294,Observed!$C$2:$C$3250,$C294)),AVERAGEIFS(Observed!AF$2:AF$3250,Observed!$A$2:$A$3250,$A294,Observed!$C$2:$C$3250,$C294),"")</f>
        <v/>
      </c>
      <c r="AG294" s="23" t="str">
        <f>IF(ISNUMBER(AVERAGEIFS(Observed!AG$2:AG$3250,Observed!$A$2:$A$3250,$A294,Observed!$C$2:$C$3250,$C294)),AVERAGEIFS(Observed!AG$2:AG$3250,Observed!$A$2:$A$3250,$A294,Observed!$C$2:$C$3250,$C294),"")</f>
        <v/>
      </c>
      <c r="AH294" s="24" t="str">
        <f>IF(ISNUMBER(AVERAGEIFS(Observed!AH$2:AH$3250,Observed!$A$2:$A$3250,$A294,Observed!$C$2:$C$3250,$C294)),AVERAGEIFS(Observed!AH$2:AH$3250,Observed!$A$2:$A$3250,$A294,Observed!$C$2:$C$3250,$C294),"")</f>
        <v/>
      </c>
      <c r="AI294" s="24" t="str">
        <f>IF(ISNUMBER(AVERAGEIFS(Observed!AI$2:AI$3250,Observed!$A$2:$A$3250,$A294,Observed!$C$2:$C$3250,$C294)),AVERAGEIFS(Observed!AI$2:AI$3250,Observed!$A$2:$A$3250,$A294,Observed!$C$2:$C$3250,$C294),"")</f>
        <v/>
      </c>
      <c r="AJ294" s="24" t="str">
        <f>IF(ISNUMBER(AVERAGEIFS(Observed!AJ$2:AJ$3250,Observed!$A$2:$A$3250,$A294,Observed!$C$2:$C$3250,$C294)),AVERAGEIFS(Observed!AJ$2:AJ$3250,Observed!$A$2:$A$3250,$A294,Observed!$C$2:$C$3250,$C294),"")</f>
        <v/>
      </c>
      <c r="AK294" s="23" t="str">
        <f>IF(ISNUMBER(AVERAGEIFS(Observed!AK$2:AK$3250,Observed!$A$2:$A$3250,$A294,Observed!$C$2:$C$3250,$C294)),AVERAGEIFS(Observed!AK$2:AK$3250,Observed!$A$2:$A$3250,$A294,Observed!$C$2:$C$3250,$C294),"")</f>
        <v/>
      </c>
      <c r="AL294" s="24" t="str">
        <f>IF(ISNUMBER(AVERAGEIFS(Observed!AL$2:AL$3250,Observed!$A$2:$A$3250,$A294,Observed!$C$2:$C$3250,$C294)),AVERAGEIFS(Observed!AL$2:AL$3250,Observed!$A$2:$A$3250,$A294,Observed!$C$2:$C$3250,$C294),"")</f>
        <v/>
      </c>
      <c r="AM294" s="24" t="str">
        <f>IF(ISNUMBER(AVERAGEIFS(Observed!AM$2:AM$3250,Observed!$A$2:$A$3250,$A294,Observed!$C$2:$C$3250,$C294)),AVERAGEIFS(Observed!AM$2:AM$3250,Observed!$A$2:$A$3250,$A294,Observed!$C$2:$C$3250,$C294),"")</f>
        <v/>
      </c>
      <c r="AN294" s="24" t="str">
        <f>IF(ISNUMBER(AVERAGEIFS(Observed!AN$2:AN$3250,Observed!$A$2:$A$3250,$A294,Observed!$C$2:$C$3250,$C294)),AVERAGEIFS(Observed!AN$2:AN$3250,Observed!$A$2:$A$3250,$A294,Observed!$C$2:$C$3250,$C294),"")</f>
        <v/>
      </c>
      <c r="AO294" s="24" t="str">
        <f>IF(ISNUMBER(AVERAGEIFS(Observed!AO$2:AO$3250,Observed!$A$2:$A$3250,$A294,Observed!$C$2:$C$3250,$C294)),AVERAGEIFS(Observed!AO$2:AO$3250,Observed!$A$2:$A$3250,$A294,Observed!$C$2:$C$3250,$C294),"")</f>
        <v/>
      </c>
      <c r="AP294" s="24" t="str">
        <f>IF(ISNUMBER(AVERAGEIFS(Observed!AP$2:AP$3250,Observed!$A$2:$A$3250,$A294,Observed!$C$2:$C$3250,$C294)),AVERAGEIFS(Observed!AP$2:AP$3250,Observed!$A$2:$A$3250,$A294,Observed!$C$2:$C$3250,$C294),"")</f>
        <v/>
      </c>
      <c r="AQ294" s="24" t="str">
        <f>IF(ISNUMBER(AVERAGEIFS(Observed!AQ$2:AQ$3250,Observed!$A$2:$A$3250,$A294,Observed!$C$2:$C$3250,$C294)),AVERAGEIFS(Observed!AQ$2:AQ$3250,Observed!$A$2:$A$3250,$A294,Observed!$C$2:$C$3250,$C294),"")</f>
        <v/>
      </c>
      <c r="AR294" s="24" t="str">
        <f>IF(ISNUMBER(AVERAGEIFS(Observed!AR$2:AR$3250,Observed!$A$2:$A$3250,$A294,Observed!$C$2:$C$3250,$C294)),AVERAGEIFS(Observed!AR$2:AR$3250,Observed!$A$2:$A$3250,$A294,Observed!$C$2:$C$3250,$C294),"")</f>
        <v/>
      </c>
      <c r="AS294" s="23" t="str">
        <f>IF(ISNUMBER(AVERAGEIFS(Observed!AS$2:AS$3250,Observed!$A$2:$A$3250,$A294,Observed!$C$2:$C$3250,$C294)),AVERAGEIFS(Observed!AS$2:AS$3250,Observed!$A$2:$A$3250,$A294,Observed!$C$2:$C$3250,$C294),"")</f>
        <v/>
      </c>
      <c r="AT294" s="24" t="str">
        <f>IF(ISNUMBER(AVERAGEIFS(Observed!AT$2:AT$3250,Observed!$A$2:$A$3250,$A294,Observed!$C$2:$C$3250,$C294)),AVERAGEIFS(Observed!AT$2:AT$3250,Observed!$A$2:$A$3250,$A294,Observed!$C$2:$C$3250,$C294),"")</f>
        <v/>
      </c>
      <c r="AU294" s="23" t="str">
        <f>IF(ISNUMBER(AVERAGEIFS(Observed!AU$2:AU$3250,Observed!$A$2:$A$3250,$A294,Observed!$C$2:$C$3250,$C294)),AVERAGEIFS(Observed!AU$2:AU$3250,Observed!$A$2:$A$3250,$A294,Observed!$C$2:$C$3250,$C294),"")</f>
        <v/>
      </c>
      <c r="AV294" s="23" t="str">
        <f>IF(ISNUMBER(AVERAGEIFS(Observed!AV$2:AV$3250,Observed!$A$2:$A$3250,$A294,Observed!$C$2:$C$3250,$C294)),AVERAGEIFS(Observed!AV$2:AV$3250,Observed!$A$2:$A$3250,$A294,Observed!$C$2:$C$3250,$C294),"")</f>
        <v/>
      </c>
      <c r="AW294" s="2">
        <f>COUNTIFS(Observed!$A$2:$A$3250,$A294,Observed!$C$2:$C$3250,$C294)</f>
        <v>3</v>
      </c>
      <c r="AX294" s="2">
        <f t="shared" si="4"/>
        <v>3</v>
      </c>
    </row>
    <row r="295" spans="1:50" x14ac:dyDescent="0.25">
      <c r="A295" s="4" t="s">
        <v>122</v>
      </c>
      <c r="B295" t="s">
        <v>24</v>
      </c>
      <c r="C295" s="3">
        <v>42437</v>
      </c>
      <c r="D295">
        <v>1</v>
      </c>
      <c r="E295">
        <v>500</v>
      </c>
      <c r="J295" s="2" t="s">
        <v>45</v>
      </c>
      <c r="K295" s="2" t="s">
        <v>22</v>
      </c>
      <c r="L295">
        <v>12</v>
      </c>
      <c r="M295" s="2" t="s">
        <v>21</v>
      </c>
      <c r="N295" s="22" t="str">
        <f>IF(ISNUMBER(AVERAGEIFS(Observed!N$2:N$3250,Observed!$A$2:$A$3250,$A295,Observed!$C$2:$C$3250,$C295)),AVERAGEIFS(Observed!N$2:N$3250,Observed!$A$2:$A$3250,$A295,Observed!$C$2:$C$3250,$C295),"")</f>
        <v/>
      </c>
      <c r="O295" s="23" t="str">
        <f>IF(ISNUMBER(AVERAGEIFS(Observed!O$2:O$3250,Observed!$A$2:$A$3250,$A295,Observed!$C$2:$C$3250,$C295)),AVERAGEIFS(Observed!O$2:O$3250,Observed!$A$2:$A$3250,$A295,Observed!$C$2:$C$3250,$C295),"")</f>
        <v/>
      </c>
      <c r="P295" s="23">
        <f>IF(ISNUMBER(AVERAGEIFS(Observed!P$2:P$3250,Observed!$A$2:$A$3250,$A295,Observed!$C$2:$C$3250,$C295)),AVERAGEIFS(Observed!P$2:P$3250,Observed!$A$2:$A$3250,$A295,Observed!$C$2:$C$3250,$C295),"")</f>
        <v>172.98666666666668</v>
      </c>
      <c r="Q295" s="23">
        <f>IF(ISNUMBER(AVERAGEIFS(Observed!Q$2:Q$3250,Observed!$A$2:$A$3250,$A295,Observed!$C$2:$C$3250,$C295)),AVERAGEIFS(Observed!Q$2:Q$3250,Observed!$A$2:$A$3250,$A295,Observed!$C$2:$C$3250,$C295),"")</f>
        <v>172.98666666666668</v>
      </c>
      <c r="R295" s="23">
        <f>IF(ISNUMBER(AVERAGEIFS(Observed!R$2:R$3250,Observed!$A$2:$A$3250,$A295,Observed!$C$2:$C$3250,$C295)),AVERAGEIFS(Observed!R$2:R$3250,Observed!$A$2:$A$3250,$A295,Observed!$C$2:$C$3250,$C295),"")</f>
        <v>1404.9133333333332</v>
      </c>
      <c r="S295" s="24" t="str">
        <f>IF(ISNUMBER(AVERAGEIFS(Observed!S$2:S$3250,Observed!$A$2:$A$3250,$A295,Observed!$C$2:$C$3250,$C295)),AVERAGEIFS(Observed!S$2:S$3250,Observed!$A$2:$A$3250,$A295,Observed!$C$2:$C$3250,$C295),"")</f>
        <v/>
      </c>
      <c r="T295" s="24" t="str">
        <f>IF(ISNUMBER(AVERAGEIFS(Observed!T$2:T$3250,Observed!$A$2:$A$3250,$A295,Observed!$C$2:$C$3250,$C295)),AVERAGEIFS(Observed!T$2:T$3250,Observed!$A$2:$A$3250,$A295,Observed!$C$2:$C$3250,$C295),"")</f>
        <v/>
      </c>
      <c r="U295" s="24" t="str">
        <f>IF(ISNUMBER(AVERAGEIFS(Observed!U$2:U$3250,Observed!$A$2:$A$3250,$A295,Observed!$C$2:$C$3250,$C295)),AVERAGEIFS(Observed!U$2:U$3250,Observed!$A$2:$A$3250,$A295,Observed!$C$2:$C$3250,$C295),"")</f>
        <v/>
      </c>
      <c r="V295" s="23" t="str">
        <f>IF(ISNUMBER(AVERAGEIFS(Observed!V$2:V$3250,Observed!$A$2:$A$3250,$A295,Observed!$C$2:$C$3250,$C295)),AVERAGEIFS(Observed!V$2:V$3250,Observed!$A$2:$A$3250,$A295,Observed!$C$2:$C$3250,$C295),"")</f>
        <v/>
      </c>
      <c r="W295" s="25" t="str">
        <f>IF(ISNUMBER(AVERAGEIFS(Observed!W$2:W$3250,Observed!$A$2:$A$3250,$A295,Observed!$C$2:$C$3250,$C295)),AVERAGEIFS(Observed!W$2:W$3250,Observed!$A$2:$A$3250,$A295,Observed!$C$2:$C$3250,$C295),"")</f>
        <v/>
      </c>
      <c r="X295" s="25" t="str">
        <f>IF(ISNUMBER(AVERAGEIFS(Observed!X$2:X$3250,Observed!$A$2:$A$3250,$A295,Observed!$C$2:$C$3250,$C295)),AVERAGEIFS(Observed!X$2:X$3250,Observed!$A$2:$A$3250,$A295,Observed!$C$2:$C$3250,$C295),"")</f>
        <v/>
      </c>
      <c r="Y295" s="23" t="str">
        <f>IF(ISNUMBER(AVERAGEIFS(Observed!Y$2:Y$3250,Observed!$A$2:$A$3250,$A295,Observed!$C$2:$C$3250,$C295)),AVERAGEIFS(Observed!Y$2:Y$3250,Observed!$A$2:$A$3250,$A295,Observed!$C$2:$C$3250,$C295),"")</f>
        <v/>
      </c>
      <c r="Z295" s="23" t="str">
        <f>IF(ISNUMBER(AVERAGEIFS(Observed!Z$2:Z$3250,Observed!$A$2:$A$3250,$A295,Observed!$C$2:$C$3250,$C295)),AVERAGEIFS(Observed!Z$2:Z$3250,Observed!$A$2:$A$3250,$A295,Observed!$C$2:$C$3250,$C295),"")</f>
        <v/>
      </c>
      <c r="AA295" s="23" t="str">
        <f>IF(ISNUMBER(AVERAGEIFS(Observed!AA$2:AA$3250,Observed!$A$2:$A$3250,$A295,Observed!$C$2:$C$3250,$C295)),AVERAGEIFS(Observed!AA$2:AA$3250,Observed!$A$2:$A$3250,$A295,Observed!$C$2:$C$3250,$C295),"")</f>
        <v/>
      </c>
      <c r="AB295" s="23" t="str">
        <f>IF(ISNUMBER(AVERAGEIFS(Observed!AB$2:AB$3250,Observed!$A$2:$A$3250,$A295,Observed!$C$2:$C$3250,$C295)),AVERAGEIFS(Observed!AB$2:AB$3250,Observed!$A$2:$A$3250,$A295,Observed!$C$2:$C$3250,$C295),"")</f>
        <v/>
      </c>
      <c r="AC295" s="23" t="str">
        <f>IF(ISNUMBER(AVERAGEIFS(Observed!AC$2:AC$3250,Observed!$A$2:$A$3250,$A295,Observed!$C$2:$C$3250,$C295)),AVERAGEIFS(Observed!AC$2:AC$3250,Observed!$A$2:$A$3250,$A295,Observed!$C$2:$C$3250,$C295),"")</f>
        <v/>
      </c>
      <c r="AD295" s="23" t="str">
        <f>IF(ISNUMBER(AVERAGEIFS(Observed!AD$2:AD$3250,Observed!$A$2:$A$3250,$A295,Observed!$C$2:$C$3250,$C295)),AVERAGEIFS(Observed!AD$2:AD$3250,Observed!$A$2:$A$3250,$A295,Observed!$C$2:$C$3250,$C295),"")</f>
        <v/>
      </c>
      <c r="AE295" s="23" t="str">
        <f>IF(ISNUMBER(AVERAGEIFS(Observed!AE$2:AE$3250,Observed!$A$2:$A$3250,$A295,Observed!$C$2:$C$3250,$C295)),AVERAGEIFS(Observed!AE$2:AE$3250,Observed!$A$2:$A$3250,$A295,Observed!$C$2:$C$3250,$C295),"")</f>
        <v/>
      </c>
      <c r="AF295" s="23" t="str">
        <f>IF(ISNUMBER(AVERAGEIFS(Observed!AF$2:AF$3250,Observed!$A$2:$A$3250,$A295,Observed!$C$2:$C$3250,$C295)),AVERAGEIFS(Observed!AF$2:AF$3250,Observed!$A$2:$A$3250,$A295,Observed!$C$2:$C$3250,$C295),"")</f>
        <v/>
      </c>
      <c r="AG295" s="23" t="str">
        <f>IF(ISNUMBER(AVERAGEIFS(Observed!AG$2:AG$3250,Observed!$A$2:$A$3250,$A295,Observed!$C$2:$C$3250,$C295)),AVERAGEIFS(Observed!AG$2:AG$3250,Observed!$A$2:$A$3250,$A295,Observed!$C$2:$C$3250,$C295),"")</f>
        <v/>
      </c>
      <c r="AH295" s="24" t="str">
        <f>IF(ISNUMBER(AVERAGEIFS(Observed!AH$2:AH$3250,Observed!$A$2:$A$3250,$A295,Observed!$C$2:$C$3250,$C295)),AVERAGEIFS(Observed!AH$2:AH$3250,Observed!$A$2:$A$3250,$A295,Observed!$C$2:$C$3250,$C295),"")</f>
        <v/>
      </c>
      <c r="AI295" s="24" t="str">
        <f>IF(ISNUMBER(AVERAGEIFS(Observed!AI$2:AI$3250,Observed!$A$2:$A$3250,$A295,Observed!$C$2:$C$3250,$C295)),AVERAGEIFS(Observed!AI$2:AI$3250,Observed!$A$2:$A$3250,$A295,Observed!$C$2:$C$3250,$C295),"")</f>
        <v/>
      </c>
      <c r="AJ295" s="24" t="str">
        <f>IF(ISNUMBER(AVERAGEIFS(Observed!AJ$2:AJ$3250,Observed!$A$2:$A$3250,$A295,Observed!$C$2:$C$3250,$C295)),AVERAGEIFS(Observed!AJ$2:AJ$3250,Observed!$A$2:$A$3250,$A295,Observed!$C$2:$C$3250,$C295),"")</f>
        <v/>
      </c>
      <c r="AK295" s="23" t="str">
        <f>IF(ISNUMBER(AVERAGEIFS(Observed!AK$2:AK$3250,Observed!$A$2:$A$3250,$A295,Observed!$C$2:$C$3250,$C295)),AVERAGEIFS(Observed!AK$2:AK$3250,Observed!$A$2:$A$3250,$A295,Observed!$C$2:$C$3250,$C295),"")</f>
        <v/>
      </c>
      <c r="AL295" s="24" t="str">
        <f>IF(ISNUMBER(AVERAGEIFS(Observed!AL$2:AL$3250,Observed!$A$2:$A$3250,$A295,Observed!$C$2:$C$3250,$C295)),AVERAGEIFS(Observed!AL$2:AL$3250,Observed!$A$2:$A$3250,$A295,Observed!$C$2:$C$3250,$C295),"")</f>
        <v/>
      </c>
      <c r="AM295" s="24" t="str">
        <f>IF(ISNUMBER(AVERAGEIFS(Observed!AM$2:AM$3250,Observed!$A$2:$A$3250,$A295,Observed!$C$2:$C$3250,$C295)),AVERAGEIFS(Observed!AM$2:AM$3250,Observed!$A$2:$A$3250,$A295,Observed!$C$2:$C$3250,$C295),"")</f>
        <v/>
      </c>
      <c r="AN295" s="24" t="str">
        <f>IF(ISNUMBER(AVERAGEIFS(Observed!AN$2:AN$3250,Observed!$A$2:$A$3250,$A295,Observed!$C$2:$C$3250,$C295)),AVERAGEIFS(Observed!AN$2:AN$3250,Observed!$A$2:$A$3250,$A295,Observed!$C$2:$C$3250,$C295),"")</f>
        <v/>
      </c>
      <c r="AO295" s="24" t="str">
        <f>IF(ISNUMBER(AVERAGEIFS(Observed!AO$2:AO$3250,Observed!$A$2:$A$3250,$A295,Observed!$C$2:$C$3250,$C295)),AVERAGEIFS(Observed!AO$2:AO$3250,Observed!$A$2:$A$3250,$A295,Observed!$C$2:$C$3250,$C295),"")</f>
        <v/>
      </c>
      <c r="AP295" s="24" t="str">
        <f>IF(ISNUMBER(AVERAGEIFS(Observed!AP$2:AP$3250,Observed!$A$2:$A$3250,$A295,Observed!$C$2:$C$3250,$C295)),AVERAGEIFS(Observed!AP$2:AP$3250,Observed!$A$2:$A$3250,$A295,Observed!$C$2:$C$3250,$C295),"")</f>
        <v/>
      </c>
      <c r="AQ295" s="24" t="str">
        <f>IF(ISNUMBER(AVERAGEIFS(Observed!AQ$2:AQ$3250,Observed!$A$2:$A$3250,$A295,Observed!$C$2:$C$3250,$C295)),AVERAGEIFS(Observed!AQ$2:AQ$3250,Observed!$A$2:$A$3250,$A295,Observed!$C$2:$C$3250,$C295),"")</f>
        <v/>
      </c>
      <c r="AR295" s="24" t="str">
        <f>IF(ISNUMBER(AVERAGEIFS(Observed!AR$2:AR$3250,Observed!$A$2:$A$3250,$A295,Observed!$C$2:$C$3250,$C295)),AVERAGEIFS(Observed!AR$2:AR$3250,Observed!$A$2:$A$3250,$A295,Observed!$C$2:$C$3250,$C295),"")</f>
        <v/>
      </c>
      <c r="AS295" s="23" t="str">
        <f>IF(ISNUMBER(AVERAGEIFS(Observed!AS$2:AS$3250,Observed!$A$2:$A$3250,$A295,Observed!$C$2:$C$3250,$C295)),AVERAGEIFS(Observed!AS$2:AS$3250,Observed!$A$2:$A$3250,$A295,Observed!$C$2:$C$3250,$C295),"")</f>
        <v/>
      </c>
      <c r="AT295" s="24" t="str">
        <f>IF(ISNUMBER(AVERAGEIFS(Observed!AT$2:AT$3250,Observed!$A$2:$A$3250,$A295,Observed!$C$2:$C$3250,$C295)),AVERAGEIFS(Observed!AT$2:AT$3250,Observed!$A$2:$A$3250,$A295,Observed!$C$2:$C$3250,$C295),"")</f>
        <v/>
      </c>
      <c r="AU295" s="23" t="str">
        <f>IF(ISNUMBER(AVERAGEIFS(Observed!AU$2:AU$3250,Observed!$A$2:$A$3250,$A295,Observed!$C$2:$C$3250,$C295)),AVERAGEIFS(Observed!AU$2:AU$3250,Observed!$A$2:$A$3250,$A295,Observed!$C$2:$C$3250,$C295),"")</f>
        <v/>
      </c>
      <c r="AV295" s="23" t="str">
        <f>IF(ISNUMBER(AVERAGEIFS(Observed!AV$2:AV$3250,Observed!$A$2:$A$3250,$A295,Observed!$C$2:$C$3250,$C295)),AVERAGEIFS(Observed!AV$2:AV$3250,Observed!$A$2:$A$3250,$A295,Observed!$C$2:$C$3250,$C295),"")</f>
        <v/>
      </c>
      <c r="AW295" s="2">
        <f>COUNTIFS(Observed!$A$2:$A$3250,$A295,Observed!$C$2:$C$3250,$C295)</f>
        <v>3</v>
      </c>
      <c r="AX295" s="2">
        <f t="shared" si="4"/>
        <v>3</v>
      </c>
    </row>
    <row r="296" spans="1:50" x14ac:dyDescent="0.25">
      <c r="A296" s="4" t="s">
        <v>117</v>
      </c>
      <c r="B296" t="s">
        <v>24</v>
      </c>
      <c r="C296" s="3">
        <v>42446</v>
      </c>
      <c r="D296">
        <v>1</v>
      </c>
      <c r="E296">
        <v>0</v>
      </c>
      <c r="J296" s="2" t="s">
        <v>45</v>
      </c>
      <c r="K296" s="2" t="s">
        <v>22</v>
      </c>
      <c r="L296">
        <v>12</v>
      </c>
      <c r="M296" s="2" t="s">
        <v>116</v>
      </c>
      <c r="N296" s="22">
        <f>IF(ISNUMBER(AVERAGEIFS(Observed!N$2:N$3250,Observed!$A$2:$A$3250,$A296,Observed!$C$2:$C$3250,$C296)),AVERAGEIFS(Observed!N$2:N$3250,Observed!$A$2:$A$3250,$A296,Observed!$C$2:$C$3250,$C296),"")</f>
        <v>3764.3333333333335</v>
      </c>
      <c r="O296" s="23">
        <f>IF(ISNUMBER(AVERAGEIFS(Observed!O$2:O$3250,Observed!$A$2:$A$3250,$A296,Observed!$C$2:$C$3250,$C296)),AVERAGEIFS(Observed!O$2:O$3250,Observed!$A$2:$A$3250,$A296,Observed!$C$2:$C$3250,$C296),"")</f>
        <v>376.43333333333334</v>
      </c>
      <c r="P296" s="23" t="str">
        <f>IF(ISNUMBER(AVERAGEIFS(Observed!P$2:P$3250,Observed!$A$2:$A$3250,$A296,Observed!$C$2:$C$3250,$C296)),AVERAGEIFS(Observed!P$2:P$3250,Observed!$A$2:$A$3250,$A296,Observed!$C$2:$C$3250,$C296),"")</f>
        <v/>
      </c>
      <c r="Q296" s="23" t="str">
        <f>IF(ISNUMBER(AVERAGEIFS(Observed!Q$2:Q$3250,Observed!$A$2:$A$3250,$A296,Observed!$C$2:$C$3250,$C296)),AVERAGEIFS(Observed!Q$2:Q$3250,Observed!$A$2:$A$3250,$A296,Observed!$C$2:$C$3250,$C296),"")</f>
        <v/>
      </c>
      <c r="R296" s="23" t="str">
        <f>IF(ISNUMBER(AVERAGEIFS(Observed!R$2:R$3250,Observed!$A$2:$A$3250,$A296,Observed!$C$2:$C$3250,$C296)),AVERAGEIFS(Observed!R$2:R$3250,Observed!$A$2:$A$3250,$A296,Observed!$C$2:$C$3250,$C296),"")</f>
        <v/>
      </c>
      <c r="S296" s="24" t="str">
        <f>IF(ISNUMBER(AVERAGEIFS(Observed!S$2:S$3250,Observed!$A$2:$A$3250,$A296,Observed!$C$2:$C$3250,$C296)),AVERAGEIFS(Observed!S$2:S$3250,Observed!$A$2:$A$3250,$A296,Observed!$C$2:$C$3250,$C296),"")</f>
        <v/>
      </c>
      <c r="T296" s="24" t="str">
        <f>IF(ISNUMBER(AVERAGEIFS(Observed!T$2:T$3250,Observed!$A$2:$A$3250,$A296,Observed!$C$2:$C$3250,$C296)),AVERAGEIFS(Observed!T$2:T$3250,Observed!$A$2:$A$3250,$A296,Observed!$C$2:$C$3250,$C296),"")</f>
        <v/>
      </c>
      <c r="U296" s="24" t="str">
        <f>IF(ISNUMBER(AVERAGEIFS(Observed!U$2:U$3250,Observed!$A$2:$A$3250,$A296,Observed!$C$2:$C$3250,$C296)),AVERAGEIFS(Observed!U$2:U$3250,Observed!$A$2:$A$3250,$A296,Observed!$C$2:$C$3250,$C296),"")</f>
        <v/>
      </c>
      <c r="V296" s="23" t="str">
        <f>IF(ISNUMBER(AVERAGEIFS(Observed!V$2:V$3250,Observed!$A$2:$A$3250,$A296,Observed!$C$2:$C$3250,$C296)),AVERAGEIFS(Observed!V$2:V$3250,Observed!$A$2:$A$3250,$A296,Observed!$C$2:$C$3250,$C296),"")</f>
        <v/>
      </c>
      <c r="W296" s="25" t="str">
        <f>IF(ISNUMBER(AVERAGEIFS(Observed!W$2:W$3250,Observed!$A$2:$A$3250,$A296,Observed!$C$2:$C$3250,$C296)),AVERAGEIFS(Observed!W$2:W$3250,Observed!$A$2:$A$3250,$A296,Observed!$C$2:$C$3250,$C296),"")</f>
        <v/>
      </c>
      <c r="X296" s="25" t="str">
        <f>IF(ISNUMBER(AVERAGEIFS(Observed!X$2:X$3250,Observed!$A$2:$A$3250,$A296,Observed!$C$2:$C$3250,$C296)),AVERAGEIFS(Observed!X$2:X$3250,Observed!$A$2:$A$3250,$A296,Observed!$C$2:$C$3250,$C296),"")</f>
        <v/>
      </c>
      <c r="Y296" s="23" t="str">
        <f>IF(ISNUMBER(AVERAGEIFS(Observed!Y$2:Y$3250,Observed!$A$2:$A$3250,$A296,Observed!$C$2:$C$3250,$C296)),AVERAGEIFS(Observed!Y$2:Y$3250,Observed!$A$2:$A$3250,$A296,Observed!$C$2:$C$3250,$C296),"")</f>
        <v/>
      </c>
      <c r="Z296" s="23" t="str">
        <f>IF(ISNUMBER(AVERAGEIFS(Observed!Z$2:Z$3250,Observed!$A$2:$A$3250,$A296,Observed!$C$2:$C$3250,$C296)),AVERAGEIFS(Observed!Z$2:Z$3250,Observed!$A$2:$A$3250,$A296,Observed!$C$2:$C$3250,$C296),"")</f>
        <v/>
      </c>
      <c r="AA296" s="23" t="str">
        <f>IF(ISNUMBER(AVERAGEIFS(Observed!AA$2:AA$3250,Observed!$A$2:$A$3250,$A296,Observed!$C$2:$C$3250,$C296)),AVERAGEIFS(Observed!AA$2:AA$3250,Observed!$A$2:$A$3250,$A296,Observed!$C$2:$C$3250,$C296),"")</f>
        <v/>
      </c>
      <c r="AB296" s="23" t="str">
        <f>IF(ISNUMBER(AVERAGEIFS(Observed!AB$2:AB$3250,Observed!$A$2:$A$3250,$A296,Observed!$C$2:$C$3250,$C296)),AVERAGEIFS(Observed!AB$2:AB$3250,Observed!$A$2:$A$3250,$A296,Observed!$C$2:$C$3250,$C296),"")</f>
        <v/>
      </c>
      <c r="AC296" s="23" t="str">
        <f>IF(ISNUMBER(AVERAGEIFS(Observed!AC$2:AC$3250,Observed!$A$2:$A$3250,$A296,Observed!$C$2:$C$3250,$C296)),AVERAGEIFS(Observed!AC$2:AC$3250,Observed!$A$2:$A$3250,$A296,Observed!$C$2:$C$3250,$C296),"")</f>
        <v/>
      </c>
      <c r="AD296" s="23" t="str">
        <f>IF(ISNUMBER(AVERAGEIFS(Observed!AD$2:AD$3250,Observed!$A$2:$A$3250,$A296,Observed!$C$2:$C$3250,$C296)),AVERAGEIFS(Observed!AD$2:AD$3250,Observed!$A$2:$A$3250,$A296,Observed!$C$2:$C$3250,$C296),"")</f>
        <v/>
      </c>
      <c r="AE296" s="23" t="str">
        <f>IF(ISNUMBER(AVERAGEIFS(Observed!AE$2:AE$3250,Observed!$A$2:$A$3250,$A296,Observed!$C$2:$C$3250,$C296)),AVERAGEIFS(Observed!AE$2:AE$3250,Observed!$A$2:$A$3250,$A296,Observed!$C$2:$C$3250,$C296),"")</f>
        <v/>
      </c>
      <c r="AF296" s="23" t="str">
        <f>IF(ISNUMBER(AVERAGEIFS(Observed!AF$2:AF$3250,Observed!$A$2:$A$3250,$A296,Observed!$C$2:$C$3250,$C296)),AVERAGEIFS(Observed!AF$2:AF$3250,Observed!$A$2:$A$3250,$A296,Observed!$C$2:$C$3250,$C296),"")</f>
        <v/>
      </c>
      <c r="AG296" s="23" t="str">
        <f>IF(ISNUMBER(AVERAGEIFS(Observed!AG$2:AG$3250,Observed!$A$2:$A$3250,$A296,Observed!$C$2:$C$3250,$C296)),AVERAGEIFS(Observed!AG$2:AG$3250,Observed!$A$2:$A$3250,$A296,Observed!$C$2:$C$3250,$C296),"")</f>
        <v/>
      </c>
      <c r="AH296" s="24" t="str">
        <f>IF(ISNUMBER(AVERAGEIFS(Observed!AH$2:AH$3250,Observed!$A$2:$A$3250,$A296,Observed!$C$2:$C$3250,$C296)),AVERAGEIFS(Observed!AH$2:AH$3250,Observed!$A$2:$A$3250,$A296,Observed!$C$2:$C$3250,$C296),"")</f>
        <v/>
      </c>
      <c r="AI296" s="24" t="str">
        <f>IF(ISNUMBER(AVERAGEIFS(Observed!AI$2:AI$3250,Observed!$A$2:$A$3250,$A296,Observed!$C$2:$C$3250,$C296)),AVERAGEIFS(Observed!AI$2:AI$3250,Observed!$A$2:$A$3250,$A296,Observed!$C$2:$C$3250,$C296),"")</f>
        <v/>
      </c>
      <c r="AJ296" s="24" t="str">
        <f>IF(ISNUMBER(AVERAGEIFS(Observed!AJ$2:AJ$3250,Observed!$A$2:$A$3250,$A296,Observed!$C$2:$C$3250,$C296)),AVERAGEIFS(Observed!AJ$2:AJ$3250,Observed!$A$2:$A$3250,$A296,Observed!$C$2:$C$3250,$C296),"")</f>
        <v/>
      </c>
      <c r="AK296" s="23" t="str">
        <f>IF(ISNUMBER(AVERAGEIFS(Observed!AK$2:AK$3250,Observed!$A$2:$A$3250,$A296,Observed!$C$2:$C$3250,$C296)),AVERAGEIFS(Observed!AK$2:AK$3250,Observed!$A$2:$A$3250,$A296,Observed!$C$2:$C$3250,$C296),"")</f>
        <v/>
      </c>
      <c r="AL296" s="24" t="str">
        <f>IF(ISNUMBER(AVERAGEIFS(Observed!AL$2:AL$3250,Observed!$A$2:$A$3250,$A296,Observed!$C$2:$C$3250,$C296)),AVERAGEIFS(Observed!AL$2:AL$3250,Observed!$A$2:$A$3250,$A296,Observed!$C$2:$C$3250,$C296),"")</f>
        <v/>
      </c>
      <c r="AM296" s="24" t="str">
        <f>IF(ISNUMBER(AVERAGEIFS(Observed!AM$2:AM$3250,Observed!$A$2:$A$3250,$A296,Observed!$C$2:$C$3250,$C296)),AVERAGEIFS(Observed!AM$2:AM$3250,Observed!$A$2:$A$3250,$A296,Observed!$C$2:$C$3250,$C296),"")</f>
        <v/>
      </c>
      <c r="AN296" s="24" t="str">
        <f>IF(ISNUMBER(AVERAGEIFS(Observed!AN$2:AN$3250,Observed!$A$2:$A$3250,$A296,Observed!$C$2:$C$3250,$C296)),AVERAGEIFS(Observed!AN$2:AN$3250,Observed!$A$2:$A$3250,$A296,Observed!$C$2:$C$3250,$C296),"")</f>
        <v/>
      </c>
      <c r="AO296" s="24" t="str">
        <f>IF(ISNUMBER(AVERAGEIFS(Observed!AO$2:AO$3250,Observed!$A$2:$A$3250,$A296,Observed!$C$2:$C$3250,$C296)),AVERAGEIFS(Observed!AO$2:AO$3250,Observed!$A$2:$A$3250,$A296,Observed!$C$2:$C$3250,$C296),"")</f>
        <v/>
      </c>
      <c r="AP296" s="24" t="str">
        <f>IF(ISNUMBER(AVERAGEIFS(Observed!AP$2:AP$3250,Observed!$A$2:$A$3250,$A296,Observed!$C$2:$C$3250,$C296)),AVERAGEIFS(Observed!AP$2:AP$3250,Observed!$A$2:$A$3250,$A296,Observed!$C$2:$C$3250,$C296),"")</f>
        <v/>
      </c>
      <c r="AQ296" s="24" t="str">
        <f>IF(ISNUMBER(AVERAGEIFS(Observed!AQ$2:AQ$3250,Observed!$A$2:$A$3250,$A296,Observed!$C$2:$C$3250,$C296)),AVERAGEIFS(Observed!AQ$2:AQ$3250,Observed!$A$2:$A$3250,$A296,Observed!$C$2:$C$3250,$C296),"")</f>
        <v/>
      </c>
      <c r="AR296" s="24" t="str">
        <f>IF(ISNUMBER(AVERAGEIFS(Observed!AR$2:AR$3250,Observed!$A$2:$A$3250,$A296,Observed!$C$2:$C$3250,$C296)),AVERAGEIFS(Observed!AR$2:AR$3250,Observed!$A$2:$A$3250,$A296,Observed!$C$2:$C$3250,$C296),"")</f>
        <v/>
      </c>
      <c r="AS296" s="23" t="str">
        <f>IF(ISNUMBER(AVERAGEIFS(Observed!AS$2:AS$3250,Observed!$A$2:$A$3250,$A296,Observed!$C$2:$C$3250,$C296)),AVERAGEIFS(Observed!AS$2:AS$3250,Observed!$A$2:$A$3250,$A296,Observed!$C$2:$C$3250,$C296),"")</f>
        <v/>
      </c>
      <c r="AT296" s="24" t="str">
        <f>IF(ISNUMBER(AVERAGEIFS(Observed!AT$2:AT$3250,Observed!$A$2:$A$3250,$A296,Observed!$C$2:$C$3250,$C296)),AVERAGEIFS(Observed!AT$2:AT$3250,Observed!$A$2:$A$3250,$A296,Observed!$C$2:$C$3250,$C296),"")</f>
        <v/>
      </c>
      <c r="AU296" s="23" t="str">
        <f>IF(ISNUMBER(AVERAGEIFS(Observed!AU$2:AU$3250,Observed!$A$2:$A$3250,$A296,Observed!$C$2:$C$3250,$C296)),AVERAGEIFS(Observed!AU$2:AU$3250,Observed!$A$2:$A$3250,$A296,Observed!$C$2:$C$3250,$C296),"")</f>
        <v/>
      </c>
      <c r="AV296" s="23" t="str">
        <f>IF(ISNUMBER(AVERAGEIFS(Observed!AV$2:AV$3250,Observed!$A$2:$A$3250,$A296,Observed!$C$2:$C$3250,$C296)),AVERAGEIFS(Observed!AV$2:AV$3250,Observed!$A$2:$A$3250,$A296,Observed!$C$2:$C$3250,$C296),"")</f>
        <v/>
      </c>
      <c r="AW296" s="2">
        <f>COUNTIFS(Observed!$A$2:$A$3250,$A296,Observed!$C$2:$C$3250,$C296)</f>
        <v>3</v>
      </c>
      <c r="AX296" s="2">
        <f t="shared" si="4"/>
        <v>1</v>
      </c>
    </row>
    <row r="297" spans="1:50" x14ac:dyDescent="0.25">
      <c r="A297" s="4" t="s">
        <v>118</v>
      </c>
      <c r="B297" t="s">
        <v>24</v>
      </c>
      <c r="C297" s="3">
        <v>42446</v>
      </c>
      <c r="D297">
        <v>1</v>
      </c>
      <c r="E297">
        <v>50</v>
      </c>
      <c r="J297" s="2" t="s">
        <v>45</v>
      </c>
      <c r="K297" s="2" t="s">
        <v>22</v>
      </c>
      <c r="L297">
        <v>12</v>
      </c>
      <c r="M297" s="2" t="s">
        <v>116</v>
      </c>
      <c r="N297" s="22">
        <f>IF(ISNUMBER(AVERAGEIFS(Observed!N$2:N$3250,Observed!$A$2:$A$3250,$A297,Observed!$C$2:$C$3250,$C297)),AVERAGEIFS(Observed!N$2:N$3250,Observed!$A$2:$A$3250,$A297,Observed!$C$2:$C$3250,$C297),"")</f>
        <v>3699.6666666666665</v>
      </c>
      <c r="O297" s="23">
        <f>IF(ISNUMBER(AVERAGEIFS(Observed!O$2:O$3250,Observed!$A$2:$A$3250,$A297,Observed!$C$2:$C$3250,$C297)),AVERAGEIFS(Observed!O$2:O$3250,Observed!$A$2:$A$3250,$A297,Observed!$C$2:$C$3250,$C297),"")</f>
        <v>369.9666666666667</v>
      </c>
      <c r="P297" s="23" t="str">
        <f>IF(ISNUMBER(AVERAGEIFS(Observed!P$2:P$3250,Observed!$A$2:$A$3250,$A297,Observed!$C$2:$C$3250,$C297)),AVERAGEIFS(Observed!P$2:P$3250,Observed!$A$2:$A$3250,$A297,Observed!$C$2:$C$3250,$C297),"")</f>
        <v/>
      </c>
      <c r="Q297" s="23" t="str">
        <f>IF(ISNUMBER(AVERAGEIFS(Observed!Q$2:Q$3250,Observed!$A$2:$A$3250,$A297,Observed!$C$2:$C$3250,$C297)),AVERAGEIFS(Observed!Q$2:Q$3250,Observed!$A$2:$A$3250,$A297,Observed!$C$2:$C$3250,$C297),"")</f>
        <v/>
      </c>
      <c r="R297" s="23" t="str">
        <f>IF(ISNUMBER(AVERAGEIFS(Observed!R$2:R$3250,Observed!$A$2:$A$3250,$A297,Observed!$C$2:$C$3250,$C297)),AVERAGEIFS(Observed!R$2:R$3250,Observed!$A$2:$A$3250,$A297,Observed!$C$2:$C$3250,$C297),"")</f>
        <v/>
      </c>
      <c r="S297" s="24" t="str">
        <f>IF(ISNUMBER(AVERAGEIFS(Observed!S$2:S$3250,Observed!$A$2:$A$3250,$A297,Observed!$C$2:$C$3250,$C297)),AVERAGEIFS(Observed!S$2:S$3250,Observed!$A$2:$A$3250,$A297,Observed!$C$2:$C$3250,$C297),"")</f>
        <v/>
      </c>
      <c r="T297" s="24" t="str">
        <f>IF(ISNUMBER(AVERAGEIFS(Observed!T$2:T$3250,Observed!$A$2:$A$3250,$A297,Observed!$C$2:$C$3250,$C297)),AVERAGEIFS(Observed!T$2:T$3250,Observed!$A$2:$A$3250,$A297,Observed!$C$2:$C$3250,$C297),"")</f>
        <v/>
      </c>
      <c r="U297" s="24" t="str">
        <f>IF(ISNUMBER(AVERAGEIFS(Observed!U$2:U$3250,Observed!$A$2:$A$3250,$A297,Observed!$C$2:$C$3250,$C297)),AVERAGEIFS(Observed!U$2:U$3250,Observed!$A$2:$A$3250,$A297,Observed!$C$2:$C$3250,$C297),"")</f>
        <v/>
      </c>
      <c r="V297" s="23" t="str">
        <f>IF(ISNUMBER(AVERAGEIFS(Observed!V$2:V$3250,Observed!$A$2:$A$3250,$A297,Observed!$C$2:$C$3250,$C297)),AVERAGEIFS(Observed!V$2:V$3250,Observed!$A$2:$A$3250,$A297,Observed!$C$2:$C$3250,$C297),"")</f>
        <v/>
      </c>
      <c r="W297" s="25" t="str">
        <f>IF(ISNUMBER(AVERAGEIFS(Observed!W$2:W$3250,Observed!$A$2:$A$3250,$A297,Observed!$C$2:$C$3250,$C297)),AVERAGEIFS(Observed!W$2:W$3250,Observed!$A$2:$A$3250,$A297,Observed!$C$2:$C$3250,$C297),"")</f>
        <v/>
      </c>
      <c r="X297" s="25" t="str">
        <f>IF(ISNUMBER(AVERAGEIFS(Observed!X$2:X$3250,Observed!$A$2:$A$3250,$A297,Observed!$C$2:$C$3250,$C297)),AVERAGEIFS(Observed!X$2:X$3250,Observed!$A$2:$A$3250,$A297,Observed!$C$2:$C$3250,$C297),"")</f>
        <v/>
      </c>
      <c r="Y297" s="23" t="str">
        <f>IF(ISNUMBER(AVERAGEIFS(Observed!Y$2:Y$3250,Observed!$A$2:$A$3250,$A297,Observed!$C$2:$C$3250,$C297)),AVERAGEIFS(Observed!Y$2:Y$3250,Observed!$A$2:$A$3250,$A297,Observed!$C$2:$C$3250,$C297),"")</f>
        <v/>
      </c>
      <c r="Z297" s="23" t="str">
        <f>IF(ISNUMBER(AVERAGEIFS(Observed!Z$2:Z$3250,Observed!$A$2:$A$3250,$A297,Observed!$C$2:$C$3250,$C297)),AVERAGEIFS(Observed!Z$2:Z$3250,Observed!$A$2:$A$3250,$A297,Observed!$C$2:$C$3250,$C297),"")</f>
        <v/>
      </c>
      <c r="AA297" s="23" t="str">
        <f>IF(ISNUMBER(AVERAGEIFS(Observed!AA$2:AA$3250,Observed!$A$2:$A$3250,$A297,Observed!$C$2:$C$3250,$C297)),AVERAGEIFS(Observed!AA$2:AA$3250,Observed!$A$2:$A$3250,$A297,Observed!$C$2:$C$3250,$C297),"")</f>
        <v/>
      </c>
      <c r="AB297" s="23" t="str">
        <f>IF(ISNUMBER(AVERAGEIFS(Observed!AB$2:AB$3250,Observed!$A$2:$A$3250,$A297,Observed!$C$2:$C$3250,$C297)),AVERAGEIFS(Observed!AB$2:AB$3250,Observed!$A$2:$A$3250,$A297,Observed!$C$2:$C$3250,$C297),"")</f>
        <v/>
      </c>
      <c r="AC297" s="23" t="str">
        <f>IF(ISNUMBER(AVERAGEIFS(Observed!AC$2:AC$3250,Observed!$A$2:$A$3250,$A297,Observed!$C$2:$C$3250,$C297)),AVERAGEIFS(Observed!AC$2:AC$3250,Observed!$A$2:$A$3250,$A297,Observed!$C$2:$C$3250,$C297),"")</f>
        <v/>
      </c>
      <c r="AD297" s="23" t="str">
        <f>IF(ISNUMBER(AVERAGEIFS(Observed!AD$2:AD$3250,Observed!$A$2:$A$3250,$A297,Observed!$C$2:$C$3250,$C297)),AVERAGEIFS(Observed!AD$2:AD$3250,Observed!$A$2:$A$3250,$A297,Observed!$C$2:$C$3250,$C297),"")</f>
        <v/>
      </c>
      <c r="AE297" s="23" t="str">
        <f>IF(ISNUMBER(AVERAGEIFS(Observed!AE$2:AE$3250,Observed!$A$2:$A$3250,$A297,Observed!$C$2:$C$3250,$C297)),AVERAGEIFS(Observed!AE$2:AE$3250,Observed!$A$2:$A$3250,$A297,Observed!$C$2:$C$3250,$C297),"")</f>
        <v/>
      </c>
      <c r="AF297" s="23" t="str">
        <f>IF(ISNUMBER(AVERAGEIFS(Observed!AF$2:AF$3250,Observed!$A$2:$A$3250,$A297,Observed!$C$2:$C$3250,$C297)),AVERAGEIFS(Observed!AF$2:AF$3250,Observed!$A$2:$A$3250,$A297,Observed!$C$2:$C$3250,$C297),"")</f>
        <v/>
      </c>
      <c r="AG297" s="23" t="str">
        <f>IF(ISNUMBER(AVERAGEIFS(Observed!AG$2:AG$3250,Observed!$A$2:$A$3250,$A297,Observed!$C$2:$C$3250,$C297)),AVERAGEIFS(Observed!AG$2:AG$3250,Observed!$A$2:$A$3250,$A297,Observed!$C$2:$C$3250,$C297),"")</f>
        <v/>
      </c>
      <c r="AH297" s="24" t="str">
        <f>IF(ISNUMBER(AVERAGEIFS(Observed!AH$2:AH$3250,Observed!$A$2:$A$3250,$A297,Observed!$C$2:$C$3250,$C297)),AVERAGEIFS(Observed!AH$2:AH$3250,Observed!$A$2:$A$3250,$A297,Observed!$C$2:$C$3250,$C297),"")</f>
        <v/>
      </c>
      <c r="AI297" s="24" t="str">
        <f>IF(ISNUMBER(AVERAGEIFS(Observed!AI$2:AI$3250,Observed!$A$2:$A$3250,$A297,Observed!$C$2:$C$3250,$C297)),AVERAGEIFS(Observed!AI$2:AI$3250,Observed!$A$2:$A$3250,$A297,Observed!$C$2:$C$3250,$C297),"")</f>
        <v/>
      </c>
      <c r="AJ297" s="24" t="str">
        <f>IF(ISNUMBER(AVERAGEIFS(Observed!AJ$2:AJ$3250,Observed!$A$2:$A$3250,$A297,Observed!$C$2:$C$3250,$C297)),AVERAGEIFS(Observed!AJ$2:AJ$3250,Observed!$A$2:$A$3250,$A297,Observed!$C$2:$C$3250,$C297),"")</f>
        <v/>
      </c>
      <c r="AK297" s="23" t="str">
        <f>IF(ISNUMBER(AVERAGEIFS(Observed!AK$2:AK$3250,Observed!$A$2:$A$3250,$A297,Observed!$C$2:$C$3250,$C297)),AVERAGEIFS(Observed!AK$2:AK$3250,Observed!$A$2:$A$3250,$A297,Observed!$C$2:$C$3250,$C297),"")</f>
        <v/>
      </c>
      <c r="AL297" s="24" t="str">
        <f>IF(ISNUMBER(AVERAGEIFS(Observed!AL$2:AL$3250,Observed!$A$2:$A$3250,$A297,Observed!$C$2:$C$3250,$C297)),AVERAGEIFS(Observed!AL$2:AL$3250,Observed!$A$2:$A$3250,$A297,Observed!$C$2:$C$3250,$C297),"")</f>
        <v/>
      </c>
      <c r="AM297" s="24" t="str">
        <f>IF(ISNUMBER(AVERAGEIFS(Observed!AM$2:AM$3250,Observed!$A$2:$A$3250,$A297,Observed!$C$2:$C$3250,$C297)),AVERAGEIFS(Observed!AM$2:AM$3250,Observed!$A$2:$A$3250,$A297,Observed!$C$2:$C$3250,$C297),"")</f>
        <v/>
      </c>
      <c r="AN297" s="24" t="str">
        <f>IF(ISNUMBER(AVERAGEIFS(Observed!AN$2:AN$3250,Observed!$A$2:$A$3250,$A297,Observed!$C$2:$C$3250,$C297)),AVERAGEIFS(Observed!AN$2:AN$3250,Observed!$A$2:$A$3250,$A297,Observed!$C$2:$C$3250,$C297),"")</f>
        <v/>
      </c>
      <c r="AO297" s="24" t="str">
        <f>IF(ISNUMBER(AVERAGEIFS(Observed!AO$2:AO$3250,Observed!$A$2:$A$3250,$A297,Observed!$C$2:$C$3250,$C297)),AVERAGEIFS(Observed!AO$2:AO$3250,Observed!$A$2:$A$3250,$A297,Observed!$C$2:$C$3250,$C297),"")</f>
        <v/>
      </c>
      <c r="AP297" s="24" t="str">
        <f>IF(ISNUMBER(AVERAGEIFS(Observed!AP$2:AP$3250,Observed!$A$2:$A$3250,$A297,Observed!$C$2:$C$3250,$C297)),AVERAGEIFS(Observed!AP$2:AP$3250,Observed!$A$2:$A$3250,$A297,Observed!$C$2:$C$3250,$C297),"")</f>
        <v/>
      </c>
      <c r="AQ297" s="24" t="str">
        <f>IF(ISNUMBER(AVERAGEIFS(Observed!AQ$2:AQ$3250,Observed!$A$2:$A$3250,$A297,Observed!$C$2:$C$3250,$C297)),AVERAGEIFS(Observed!AQ$2:AQ$3250,Observed!$A$2:$A$3250,$A297,Observed!$C$2:$C$3250,$C297),"")</f>
        <v/>
      </c>
      <c r="AR297" s="24" t="str">
        <f>IF(ISNUMBER(AVERAGEIFS(Observed!AR$2:AR$3250,Observed!$A$2:$A$3250,$A297,Observed!$C$2:$C$3250,$C297)),AVERAGEIFS(Observed!AR$2:AR$3250,Observed!$A$2:$A$3250,$A297,Observed!$C$2:$C$3250,$C297),"")</f>
        <v/>
      </c>
      <c r="AS297" s="23" t="str">
        <f>IF(ISNUMBER(AVERAGEIFS(Observed!AS$2:AS$3250,Observed!$A$2:$A$3250,$A297,Observed!$C$2:$C$3250,$C297)),AVERAGEIFS(Observed!AS$2:AS$3250,Observed!$A$2:$A$3250,$A297,Observed!$C$2:$C$3250,$C297),"")</f>
        <v/>
      </c>
      <c r="AT297" s="24" t="str">
        <f>IF(ISNUMBER(AVERAGEIFS(Observed!AT$2:AT$3250,Observed!$A$2:$A$3250,$A297,Observed!$C$2:$C$3250,$C297)),AVERAGEIFS(Observed!AT$2:AT$3250,Observed!$A$2:$A$3250,$A297,Observed!$C$2:$C$3250,$C297),"")</f>
        <v/>
      </c>
      <c r="AU297" s="23" t="str">
        <f>IF(ISNUMBER(AVERAGEIFS(Observed!AU$2:AU$3250,Observed!$A$2:$A$3250,$A297,Observed!$C$2:$C$3250,$C297)),AVERAGEIFS(Observed!AU$2:AU$3250,Observed!$A$2:$A$3250,$A297,Observed!$C$2:$C$3250,$C297),"")</f>
        <v/>
      </c>
      <c r="AV297" s="23" t="str">
        <f>IF(ISNUMBER(AVERAGEIFS(Observed!AV$2:AV$3250,Observed!$A$2:$A$3250,$A297,Observed!$C$2:$C$3250,$C297)),AVERAGEIFS(Observed!AV$2:AV$3250,Observed!$A$2:$A$3250,$A297,Observed!$C$2:$C$3250,$C297),"")</f>
        <v/>
      </c>
      <c r="AW297" s="2">
        <f>COUNTIFS(Observed!$A$2:$A$3250,$A297,Observed!$C$2:$C$3250,$C297)</f>
        <v>3</v>
      </c>
      <c r="AX297" s="2">
        <f t="shared" si="4"/>
        <v>1</v>
      </c>
    </row>
    <row r="298" spans="1:50" x14ac:dyDescent="0.25">
      <c r="A298" s="4" t="s">
        <v>119</v>
      </c>
      <c r="B298" t="s">
        <v>24</v>
      </c>
      <c r="C298" s="3">
        <v>42446</v>
      </c>
      <c r="D298">
        <v>1</v>
      </c>
      <c r="E298">
        <v>100</v>
      </c>
      <c r="J298" s="2" t="s">
        <v>45</v>
      </c>
      <c r="K298" s="2" t="s">
        <v>22</v>
      </c>
      <c r="L298">
        <v>12</v>
      </c>
      <c r="M298" s="2" t="s">
        <v>116</v>
      </c>
      <c r="N298" s="22">
        <f>IF(ISNUMBER(AVERAGEIFS(Observed!N$2:N$3250,Observed!$A$2:$A$3250,$A298,Observed!$C$2:$C$3250,$C298)),AVERAGEIFS(Observed!N$2:N$3250,Observed!$A$2:$A$3250,$A298,Observed!$C$2:$C$3250,$C298),"")</f>
        <v>3547</v>
      </c>
      <c r="O298" s="23">
        <f>IF(ISNUMBER(AVERAGEIFS(Observed!O$2:O$3250,Observed!$A$2:$A$3250,$A298,Observed!$C$2:$C$3250,$C298)),AVERAGEIFS(Observed!O$2:O$3250,Observed!$A$2:$A$3250,$A298,Observed!$C$2:$C$3250,$C298),"")</f>
        <v>354.70000000000005</v>
      </c>
      <c r="P298" s="23" t="str">
        <f>IF(ISNUMBER(AVERAGEIFS(Observed!P$2:P$3250,Observed!$A$2:$A$3250,$A298,Observed!$C$2:$C$3250,$C298)),AVERAGEIFS(Observed!P$2:P$3250,Observed!$A$2:$A$3250,$A298,Observed!$C$2:$C$3250,$C298),"")</f>
        <v/>
      </c>
      <c r="Q298" s="23" t="str">
        <f>IF(ISNUMBER(AVERAGEIFS(Observed!Q$2:Q$3250,Observed!$A$2:$A$3250,$A298,Observed!$C$2:$C$3250,$C298)),AVERAGEIFS(Observed!Q$2:Q$3250,Observed!$A$2:$A$3250,$A298,Observed!$C$2:$C$3250,$C298),"")</f>
        <v/>
      </c>
      <c r="R298" s="23" t="str">
        <f>IF(ISNUMBER(AVERAGEIFS(Observed!R$2:R$3250,Observed!$A$2:$A$3250,$A298,Observed!$C$2:$C$3250,$C298)),AVERAGEIFS(Observed!R$2:R$3250,Observed!$A$2:$A$3250,$A298,Observed!$C$2:$C$3250,$C298),"")</f>
        <v/>
      </c>
      <c r="S298" s="24" t="str">
        <f>IF(ISNUMBER(AVERAGEIFS(Observed!S$2:S$3250,Observed!$A$2:$A$3250,$A298,Observed!$C$2:$C$3250,$C298)),AVERAGEIFS(Observed!S$2:S$3250,Observed!$A$2:$A$3250,$A298,Observed!$C$2:$C$3250,$C298),"")</f>
        <v/>
      </c>
      <c r="T298" s="24" t="str">
        <f>IF(ISNUMBER(AVERAGEIFS(Observed!T$2:T$3250,Observed!$A$2:$A$3250,$A298,Observed!$C$2:$C$3250,$C298)),AVERAGEIFS(Observed!T$2:T$3250,Observed!$A$2:$A$3250,$A298,Observed!$C$2:$C$3250,$C298),"")</f>
        <v/>
      </c>
      <c r="U298" s="24" t="str">
        <f>IF(ISNUMBER(AVERAGEIFS(Observed!U$2:U$3250,Observed!$A$2:$A$3250,$A298,Observed!$C$2:$C$3250,$C298)),AVERAGEIFS(Observed!U$2:U$3250,Observed!$A$2:$A$3250,$A298,Observed!$C$2:$C$3250,$C298),"")</f>
        <v/>
      </c>
      <c r="V298" s="23" t="str">
        <f>IF(ISNUMBER(AVERAGEIFS(Observed!V$2:V$3250,Observed!$A$2:$A$3250,$A298,Observed!$C$2:$C$3250,$C298)),AVERAGEIFS(Observed!V$2:V$3250,Observed!$A$2:$A$3250,$A298,Observed!$C$2:$C$3250,$C298),"")</f>
        <v/>
      </c>
      <c r="W298" s="25" t="str">
        <f>IF(ISNUMBER(AVERAGEIFS(Observed!W$2:W$3250,Observed!$A$2:$A$3250,$A298,Observed!$C$2:$C$3250,$C298)),AVERAGEIFS(Observed!W$2:W$3250,Observed!$A$2:$A$3250,$A298,Observed!$C$2:$C$3250,$C298),"")</f>
        <v/>
      </c>
      <c r="X298" s="25" t="str">
        <f>IF(ISNUMBER(AVERAGEIFS(Observed!X$2:X$3250,Observed!$A$2:$A$3250,$A298,Observed!$C$2:$C$3250,$C298)),AVERAGEIFS(Observed!X$2:X$3250,Observed!$A$2:$A$3250,$A298,Observed!$C$2:$C$3250,$C298),"")</f>
        <v/>
      </c>
      <c r="Y298" s="23" t="str">
        <f>IF(ISNUMBER(AVERAGEIFS(Observed!Y$2:Y$3250,Observed!$A$2:$A$3250,$A298,Observed!$C$2:$C$3250,$C298)),AVERAGEIFS(Observed!Y$2:Y$3250,Observed!$A$2:$A$3250,$A298,Observed!$C$2:$C$3250,$C298),"")</f>
        <v/>
      </c>
      <c r="Z298" s="23" t="str">
        <f>IF(ISNUMBER(AVERAGEIFS(Observed!Z$2:Z$3250,Observed!$A$2:$A$3250,$A298,Observed!$C$2:$C$3250,$C298)),AVERAGEIFS(Observed!Z$2:Z$3250,Observed!$A$2:$A$3250,$A298,Observed!$C$2:$C$3250,$C298),"")</f>
        <v/>
      </c>
      <c r="AA298" s="23" t="str">
        <f>IF(ISNUMBER(AVERAGEIFS(Observed!AA$2:AA$3250,Observed!$A$2:$A$3250,$A298,Observed!$C$2:$C$3250,$C298)),AVERAGEIFS(Observed!AA$2:AA$3250,Observed!$A$2:$A$3250,$A298,Observed!$C$2:$C$3250,$C298),"")</f>
        <v/>
      </c>
      <c r="AB298" s="23" t="str">
        <f>IF(ISNUMBER(AVERAGEIFS(Observed!AB$2:AB$3250,Observed!$A$2:$A$3250,$A298,Observed!$C$2:$C$3250,$C298)),AVERAGEIFS(Observed!AB$2:AB$3250,Observed!$A$2:$A$3250,$A298,Observed!$C$2:$C$3250,$C298),"")</f>
        <v/>
      </c>
      <c r="AC298" s="23" t="str">
        <f>IF(ISNUMBER(AVERAGEIFS(Observed!AC$2:AC$3250,Observed!$A$2:$A$3250,$A298,Observed!$C$2:$C$3250,$C298)),AVERAGEIFS(Observed!AC$2:AC$3250,Observed!$A$2:$A$3250,$A298,Observed!$C$2:$C$3250,$C298),"")</f>
        <v/>
      </c>
      <c r="AD298" s="23" t="str">
        <f>IF(ISNUMBER(AVERAGEIFS(Observed!AD$2:AD$3250,Observed!$A$2:$A$3250,$A298,Observed!$C$2:$C$3250,$C298)),AVERAGEIFS(Observed!AD$2:AD$3250,Observed!$A$2:$A$3250,$A298,Observed!$C$2:$C$3250,$C298),"")</f>
        <v/>
      </c>
      <c r="AE298" s="23" t="str">
        <f>IF(ISNUMBER(AVERAGEIFS(Observed!AE$2:AE$3250,Observed!$A$2:$A$3250,$A298,Observed!$C$2:$C$3250,$C298)),AVERAGEIFS(Observed!AE$2:AE$3250,Observed!$A$2:$A$3250,$A298,Observed!$C$2:$C$3250,$C298),"")</f>
        <v/>
      </c>
      <c r="AF298" s="23" t="str">
        <f>IF(ISNUMBER(AVERAGEIFS(Observed!AF$2:AF$3250,Observed!$A$2:$A$3250,$A298,Observed!$C$2:$C$3250,$C298)),AVERAGEIFS(Observed!AF$2:AF$3250,Observed!$A$2:$A$3250,$A298,Observed!$C$2:$C$3250,$C298),"")</f>
        <v/>
      </c>
      <c r="AG298" s="23" t="str">
        <f>IF(ISNUMBER(AVERAGEIFS(Observed!AG$2:AG$3250,Observed!$A$2:$A$3250,$A298,Observed!$C$2:$C$3250,$C298)),AVERAGEIFS(Observed!AG$2:AG$3250,Observed!$A$2:$A$3250,$A298,Observed!$C$2:$C$3250,$C298),"")</f>
        <v/>
      </c>
      <c r="AH298" s="24" t="str">
        <f>IF(ISNUMBER(AVERAGEIFS(Observed!AH$2:AH$3250,Observed!$A$2:$A$3250,$A298,Observed!$C$2:$C$3250,$C298)),AVERAGEIFS(Observed!AH$2:AH$3250,Observed!$A$2:$A$3250,$A298,Observed!$C$2:$C$3250,$C298),"")</f>
        <v/>
      </c>
      <c r="AI298" s="24" t="str">
        <f>IF(ISNUMBER(AVERAGEIFS(Observed!AI$2:AI$3250,Observed!$A$2:$A$3250,$A298,Observed!$C$2:$C$3250,$C298)),AVERAGEIFS(Observed!AI$2:AI$3250,Observed!$A$2:$A$3250,$A298,Observed!$C$2:$C$3250,$C298),"")</f>
        <v/>
      </c>
      <c r="AJ298" s="24" t="str">
        <f>IF(ISNUMBER(AVERAGEIFS(Observed!AJ$2:AJ$3250,Observed!$A$2:$A$3250,$A298,Observed!$C$2:$C$3250,$C298)),AVERAGEIFS(Observed!AJ$2:AJ$3250,Observed!$A$2:$A$3250,$A298,Observed!$C$2:$C$3250,$C298),"")</f>
        <v/>
      </c>
      <c r="AK298" s="23" t="str">
        <f>IF(ISNUMBER(AVERAGEIFS(Observed!AK$2:AK$3250,Observed!$A$2:$A$3250,$A298,Observed!$C$2:$C$3250,$C298)),AVERAGEIFS(Observed!AK$2:AK$3250,Observed!$A$2:$A$3250,$A298,Observed!$C$2:$C$3250,$C298),"")</f>
        <v/>
      </c>
      <c r="AL298" s="24" t="str">
        <f>IF(ISNUMBER(AVERAGEIFS(Observed!AL$2:AL$3250,Observed!$A$2:$A$3250,$A298,Observed!$C$2:$C$3250,$C298)),AVERAGEIFS(Observed!AL$2:AL$3250,Observed!$A$2:$A$3250,$A298,Observed!$C$2:$C$3250,$C298),"")</f>
        <v/>
      </c>
      <c r="AM298" s="24" t="str">
        <f>IF(ISNUMBER(AVERAGEIFS(Observed!AM$2:AM$3250,Observed!$A$2:$A$3250,$A298,Observed!$C$2:$C$3250,$C298)),AVERAGEIFS(Observed!AM$2:AM$3250,Observed!$A$2:$A$3250,$A298,Observed!$C$2:$C$3250,$C298),"")</f>
        <v/>
      </c>
      <c r="AN298" s="24" t="str">
        <f>IF(ISNUMBER(AVERAGEIFS(Observed!AN$2:AN$3250,Observed!$A$2:$A$3250,$A298,Observed!$C$2:$C$3250,$C298)),AVERAGEIFS(Observed!AN$2:AN$3250,Observed!$A$2:$A$3250,$A298,Observed!$C$2:$C$3250,$C298),"")</f>
        <v/>
      </c>
      <c r="AO298" s="24" t="str">
        <f>IF(ISNUMBER(AVERAGEIFS(Observed!AO$2:AO$3250,Observed!$A$2:$A$3250,$A298,Observed!$C$2:$C$3250,$C298)),AVERAGEIFS(Observed!AO$2:AO$3250,Observed!$A$2:$A$3250,$A298,Observed!$C$2:$C$3250,$C298),"")</f>
        <v/>
      </c>
      <c r="AP298" s="24" t="str">
        <f>IF(ISNUMBER(AVERAGEIFS(Observed!AP$2:AP$3250,Observed!$A$2:$A$3250,$A298,Observed!$C$2:$C$3250,$C298)),AVERAGEIFS(Observed!AP$2:AP$3250,Observed!$A$2:$A$3250,$A298,Observed!$C$2:$C$3250,$C298),"")</f>
        <v/>
      </c>
      <c r="AQ298" s="24" t="str">
        <f>IF(ISNUMBER(AVERAGEIFS(Observed!AQ$2:AQ$3250,Observed!$A$2:$A$3250,$A298,Observed!$C$2:$C$3250,$C298)),AVERAGEIFS(Observed!AQ$2:AQ$3250,Observed!$A$2:$A$3250,$A298,Observed!$C$2:$C$3250,$C298),"")</f>
        <v/>
      </c>
      <c r="AR298" s="24" t="str">
        <f>IF(ISNUMBER(AVERAGEIFS(Observed!AR$2:AR$3250,Observed!$A$2:$A$3250,$A298,Observed!$C$2:$C$3250,$C298)),AVERAGEIFS(Observed!AR$2:AR$3250,Observed!$A$2:$A$3250,$A298,Observed!$C$2:$C$3250,$C298),"")</f>
        <v/>
      </c>
      <c r="AS298" s="23" t="str">
        <f>IF(ISNUMBER(AVERAGEIFS(Observed!AS$2:AS$3250,Observed!$A$2:$A$3250,$A298,Observed!$C$2:$C$3250,$C298)),AVERAGEIFS(Observed!AS$2:AS$3250,Observed!$A$2:$A$3250,$A298,Observed!$C$2:$C$3250,$C298),"")</f>
        <v/>
      </c>
      <c r="AT298" s="24" t="str">
        <f>IF(ISNUMBER(AVERAGEIFS(Observed!AT$2:AT$3250,Observed!$A$2:$A$3250,$A298,Observed!$C$2:$C$3250,$C298)),AVERAGEIFS(Observed!AT$2:AT$3250,Observed!$A$2:$A$3250,$A298,Observed!$C$2:$C$3250,$C298),"")</f>
        <v/>
      </c>
      <c r="AU298" s="23" t="str">
        <f>IF(ISNUMBER(AVERAGEIFS(Observed!AU$2:AU$3250,Observed!$A$2:$A$3250,$A298,Observed!$C$2:$C$3250,$C298)),AVERAGEIFS(Observed!AU$2:AU$3250,Observed!$A$2:$A$3250,$A298,Observed!$C$2:$C$3250,$C298),"")</f>
        <v/>
      </c>
      <c r="AV298" s="23" t="str">
        <f>IF(ISNUMBER(AVERAGEIFS(Observed!AV$2:AV$3250,Observed!$A$2:$A$3250,$A298,Observed!$C$2:$C$3250,$C298)),AVERAGEIFS(Observed!AV$2:AV$3250,Observed!$A$2:$A$3250,$A298,Observed!$C$2:$C$3250,$C298),"")</f>
        <v/>
      </c>
      <c r="AW298" s="2">
        <f>COUNTIFS(Observed!$A$2:$A$3250,$A298,Observed!$C$2:$C$3250,$C298)</f>
        <v>3</v>
      </c>
      <c r="AX298" s="2">
        <f t="shared" si="4"/>
        <v>1</v>
      </c>
    </row>
    <row r="299" spans="1:50" x14ac:dyDescent="0.25">
      <c r="A299" s="4" t="s">
        <v>120</v>
      </c>
      <c r="B299" t="s">
        <v>24</v>
      </c>
      <c r="C299" s="3">
        <v>42446</v>
      </c>
      <c r="D299">
        <v>1</v>
      </c>
      <c r="E299">
        <v>200</v>
      </c>
      <c r="J299" s="2" t="s">
        <v>45</v>
      </c>
      <c r="K299" s="2" t="s">
        <v>22</v>
      </c>
      <c r="L299">
        <v>12</v>
      </c>
      <c r="M299" s="2" t="s">
        <v>116</v>
      </c>
      <c r="N299" s="22">
        <f>IF(ISNUMBER(AVERAGEIFS(Observed!N$2:N$3250,Observed!$A$2:$A$3250,$A299,Observed!$C$2:$C$3250,$C299)),AVERAGEIFS(Observed!N$2:N$3250,Observed!$A$2:$A$3250,$A299,Observed!$C$2:$C$3250,$C299),"")</f>
        <v>3475.3333333333335</v>
      </c>
      <c r="O299" s="23">
        <f>IF(ISNUMBER(AVERAGEIFS(Observed!O$2:O$3250,Observed!$A$2:$A$3250,$A299,Observed!$C$2:$C$3250,$C299)),AVERAGEIFS(Observed!O$2:O$3250,Observed!$A$2:$A$3250,$A299,Observed!$C$2:$C$3250,$C299),"")</f>
        <v>347.5333333333333</v>
      </c>
      <c r="P299" s="23" t="str">
        <f>IF(ISNUMBER(AVERAGEIFS(Observed!P$2:P$3250,Observed!$A$2:$A$3250,$A299,Observed!$C$2:$C$3250,$C299)),AVERAGEIFS(Observed!P$2:P$3250,Observed!$A$2:$A$3250,$A299,Observed!$C$2:$C$3250,$C299),"")</f>
        <v/>
      </c>
      <c r="Q299" s="23" t="str">
        <f>IF(ISNUMBER(AVERAGEIFS(Observed!Q$2:Q$3250,Observed!$A$2:$A$3250,$A299,Observed!$C$2:$C$3250,$C299)),AVERAGEIFS(Observed!Q$2:Q$3250,Observed!$A$2:$A$3250,$A299,Observed!$C$2:$C$3250,$C299),"")</f>
        <v/>
      </c>
      <c r="R299" s="23" t="str">
        <f>IF(ISNUMBER(AVERAGEIFS(Observed!R$2:R$3250,Observed!$A$2:$A$3250,$A299,Observed!$C$2:$C$3250,$C299)),AVERAGEIFS(Observed!R$2:R$3250,Observed!$A$2:$A$3250,$A299,Observed!$C$2:$C$3250,$C299),"")</f>
        <v/>
      </c>
      <c r="S299" s="24" t="str">
        <f>IF(ISNUMBER(AVERAGEIFS(Observed!S$2:S$3250,Observed!$A$2:$A$3250,$A299,Observed!$C$2:$C$3250,$C299)),AVERAGEIFS(Observed!S$2:S$3250,Observed!$A$2:$A$3250,$A299,Observed!$C$2:$C$3250,$C299),"")</f>
        <v/>
      </c>
      <c r="T299" s="24" t="str">
        <f>IF(ISNUMBER(AVERAGEIFS(Observed!T$2:T$3250,Observed!$A$2:$A$3250,$A299,Observed!$C$2:$C$3250,$C299)),AVERAGEIFS(Observed!T$2:T$3250,Observed!$A$2:$A$3250,$A299,Observed!$C$2:$C$3250,$C299),"")</f>
        <v/>
      </c>
      <c r="U299" s="24" t="str">
        <f>IF(ISNUMBER(AVERAGEIFS(Observed!U$2:U$3250,Observed!$A$2:$A$3250,$A299,Observed!$C$2:$C$3250,$C299)),AVERAGEIFS(Observed!U$2:U$3250,Observed!$A$2:$A$3250,$A299,Observed!$C$2:$C$3250,$C299),"")</f>
        <v/>
      </c>
      <c r="V299" s="23" t="str">
        <f>IF(ISNUMBER(AVERAGEIFS(Observed!V$2:V$3250,Observed!$A$2:$A$3250,$A299,Observed!$C$2:$C$3250,$C299)),AVERAGEIFS(Observed!V$2:V$3250,Observed!$A$2:$A$3250,$A299,Observed!$C$2:$C$3250,$C299),"")</f>
        <v/>
      </c>
      <c r="W299" s="25" t="str">
        <f>IF(ISNUMBER(AVERAGEIFS(Observed!W$2:W$3250,Observed!$A$2:$A$3250,$A299,Observed!$C$2:$C$3250,$C299)),AVERAGEIFS(Observed!W$2:W$3250,Observed!$A$2:$A$3250,$A299,Observed!$C$2:$C$3250,$C299),"")</f>
        <v/>
      </c>
      <c r="X299" s="25" t="str">
        <f>IF(ISNUMBER(AVERAGEIFS(Observed!X$2:X$3250,Observed!$A$2:$A$3250,$A299,Observed!$C$2:$C$3250,$C299)),AVERAGEIFS(Observed!X$2:X$3250,Observed!$A$2:$A$3250,$A299,Observed!$C$2:$C$3250,$C299),"")</f>
        <v/>
      </c>
      <c r="Y299" s="23" t="str">
        <f>IF(ISNUMBER(AVERAGEIFS(Observed!Y$2:Y$3250,Observed!$A$2:$A$3250,$A299,Observed!$C$2:$C$3250,$C299)),AVERAGEIFS(Observed!Y$2:Y$3250,Observed!$A$2:$A$3250,$A299,Observed!$C$2:$C$3250,$C299),"")</f>
        <v/>
      </c>
      <c r="Z299" s="23" t="str">
        <f>IF(ISNUMBER(AVERAGEIFS(Observed!Z$2:Z$3250,Observed!$A$2:$A$3250,$A299,Observed!$C$2:$C$3250,$C299)),AVERAGEIFS(Observed!Z$2:Z$3250,Observed!$A$2:$A$3250,$A299,Observed!$C$2:$C$3250,$C299),"")</f>
        <v/>
      </c>
      <c r="AA299" s="23" t="str">
        <f>IF(ISNUMBER(AVERAGEIFS(Observed!AA$2:AA$3250,Observed!$A$2:$A$3250,$A299,Observed!$C$2:$C$3250,$C299)),AVERAGEIFS(Observed!AA$2:AA$3250,Observed!$A$2:$A$3250,$A299,Observed!$C$2:$C$3250,$C299),"")</f>
        <v/>
      </c>
      <c r="AB299" s="23" t="str">
        <f>IF(ISNUMBER(AVERAGEIFS(Observed!AB$2:AB$3250,Observed!$A$2:$A$3250,$A299,Observed!$C$2:$C$3250,$C299)),AVERAGEIFS(Observed!AB$2:AB$3250,Observed!$A$2:$A$3250,$A299,Observed!$C$2:$C$3250,$C299),"")</f>
        <v/>
      </c>
      <c r="AC299" s="23" t="str">
        <f>IF(ISNUMBER(AVERAGEIFS(Observed!AC$2:AC$3250,Observed!$A$2:$A$3250,$A299,Observed!$C$2:$C$3250,$C299)),AVERAGEIFS(Observed!AC$2:AC$3250,Observed!$A$2:$A$3250,$A299,Observed!$C$2:$C$3250,$C299),"")</f>
        <v/>
      </c>
      <c r="AD299" s="23" t="str">
        <f>IF(ISNUMBER(AVERAGEIFS(Observed!AD$2:AD$3250,Observed!$A$2:$A$3250,$A299,Observed!$C$2:$C$3250,$C299)),AVERAGEIFS(Observed!AD$2:AD$3250,Observed!$A$2:$A$3250,$A299,Observed!$C$2:$C$3250,$C299),"")</f>
        <v/>
      </c>
      <c r="AE299" s="23" t="str">
        <f>IF(ISNUMBER(AVERAGEIFS(Observed!AE$2:AE$3250,Observed!$A$2:$A$3250,$A299,Observed!$C$2:$C$3250,$C299)),AVERAGEIFS(Observed!AE$2:AE$3250,Observed!$A$2:$A$3250,$A299,Observed!$C$2:$C$3250,$C299),"")</f>
        <v/>
      </c>
      <c r="AF299" s="23" t="str">
        <f>IF(ISNUMBER(AVERAGEIFS(Observed!AF$2:AF$3250,Observed!$A$2:$A$3250,$A299,Observed!$C$2:$C$3250,$C299)),AVERAGEIFS(Observed!AF$2:AF$3250,Observed!$A$2:$A$3250,$A299,Observed!$C$2:$C$3250,$C299),"")</f>
        <v/>
      </c>
      <c r="AG299" s="23" t="str">
        <f>IF(ISNUMBER(AVERAGEIFS(Observed!AG$2:AG$3250,Observed!$A$2:$A$3250,$A299,Observed!$C$2:$C$3250,$C299)),AVERAGEIFS(Observed!AG$2:AG$3250,Observed!$A$2:$A$3250,$A299,Observed!$C$2:$C$3250,$C299),"")</f>
        <v/>
      </c>
      <c r="AH299" s="24" t="str">
        <f>IF(ISNUMBER(AVERAGEIFS(Observed!AH$2:AH$3250,Observed!$A$2:$A$3250,$A299,Observed!$C$2:$C$3250,$C299)),AVERAGEIFS(Observed!AH$2:AH$3250,Observed!$A$2:$A$3250,$A299,Observed!$C$2:$C$3250,$C299),"")</f>
        <v/>
      </c>
      <c r="AI299" s="24" t="str">
        <f>IF(ISNUMBER(AVERAGEIFS(Observed!AI$2:AI$3250,Observed!$A$2:$A$3250,$A299,Observed!$C$2:$C$3250,$C299)),AVERAGEIFS(Observed!AI$2:AI$3250,Observed!$A$2:$A$3250,$A299,Observed!$C$2:$C$3250,$C299),"")</f>
        <v/>
      </c>
      <c r="AJ299" s="24" t="str">
        <f>IF(ISNUMBER(AVERAGEIFS(Observed!AJ$2:AJ$3250,Observed!$A$2:$A$3250,$A299,Observed!$C$2:$C$3250,$C299)),AVERAGEIFS(Observed!AJ$2:AJ$3250,Observed!$A$2:$A$3250,$A299,Observed!$C$2:$C$3250,$C299),"")</f>
        <v/>
      </c>
      <c r="AK299" s="23" t="str">
        <f>IF(ISNUMBER(AVERAGEIFS(Observed!AK$2:AK$3250,Observed!$A$2:$A$3250,$A299,Observed!$C$2:$C$3250,$C299)),AVERAGEIFS(Observed!AK$2:AK$3250,Observed!$A$2:$A$3250,$A299,Observed!$C$2:$C$3250,$C299),"")</f>
        <v/>
      </c>
      <c r="AL299" s="24" t="str">
        <f>IF(ISNUMBER(AVERAGEIFS(Observed!AL$2:AL$3250,Observed!$A$2:$A$3250,$A299,Observed!$C$2:$C$3250,$C299)),AVERAGEIFS(Observed!AL$2:AL$3250,Observed!$A$2:$A$3250,$A299,Observed!$C$2:$C$3250,$C299),"")</f>
        <v/>
      </c>
      <c r="AM299" s="24" t="str">
        <f>IF(ISNUMBER(AVERAGEIFS(Observed!AM$2:AM$3250,Observed!$A$2:$A$3250,$A299,Observed!$C$2:$C$3250,$C299)),AVERAGEIFS(Observed!AM$2:AM$3250,Observed!$A$2:$A$3250,$A299,Observed!$C$2:$C$3250,$C299),"")</f>
        <v/>
      </c>
      <c r="AN299" s="24" t="str">
        <f>IF(ISNUMBER(AVERAGEIFS(Observed!AN$2:AN$3250,Observed!$A$2:$A$3250,$A299,Observed!$C$2:$C$3250,$C299)),AVERAGEIFS(Observed!AN$2:AN$3250,Observed!$A$2:$A$3250,$A299,Observed!$C$2:$C$3250,$C299),"")</f>
        <v/>
      </c>
      <c r="AO299" s="24" t="str">
        <f>IF(ISNUMBER(AVERAGEIFS(Observed!AO$2:AO$3250,Observed!$A$2:$A$3250,$A299,Observed!$C$2:$C$3250,$C299)),AVERAGEIFS(Observed!AO$2:AO$3250,Observed!$A$2:$A$3250,$A299,Observed!$C$2:$C$3250,$C299),"")</f>
        <v/>
      </c>
      <c r="AP299" s="24" t="str">
        <f>IF(ISNUMBER(AVERAGEIFS(Observed!AP$2:AP$3250,Observed!$A$2:$A$3250,$A299,Observed!$C$2:$C$3250,$C299)),AVERAGEIFS(Observed!AP$2:AP$3250,Observed!$A$2:$A$3250,$A299,Observed!$C$2:$C$3250,$C299),"")</f>
        <v/>
      </c>
      <c r="AQ299" s="24" t="str">
        <f>IF(ISNUMBER(AVERAGEIFS(Observed!AQ$2:AQ$3250,Observed!$A$2:$A$3250,$A299,Observed!$C$2:$C$3250,$C299)),AVERAGEIFS(Observed!AQ$2:AQ$3250,Observed!$A$2:$A$3250,$A299,Observed!$C$2:$C$3250,$C299),"")</f>
        <v/>
      </c>
      <c r="AR299" s="24" t="str">
        <f>IF(ISNUMBER(AVERAGEIFS(Observed!AR$2:AR$3250,Observed!$A$2:$A$3250,$A299,Observed!$C$2:$C$3250,$C299)),AVERAGEIFS(Observed!AR$2:AR$3250,Observed!$A$2:$A$3250,$A299,Observed!$C$2:$C$3250,$C299),"")</f>
        <v/>
      </c>
      <c r="AS299" s="23" t="str">
        <f>IF(ISNUMBER(AVERAGEIFS(Observed!AS$2:AS$3250,Observed!$A$2:$A$3250,$A299,Observed!$C$2:$C$3250,$C299)),AVERAGEIFS(Observed!AS$2:AS$3250,Observed!$A$2:$A$3250,$A299,Observed!$C$2:$C$3250,$C299),"")</f>
        <v/>
      </c>
      <c r="AT299" s="24" t="str">
        <f>IF(ISNUMBER(AVERAGEIFS(Observed!AT$2:AT$3250,Observed!$A$2:$A$3250,$A299,Observed!$C$2:$C$3250,$C299)),AVERAGEIFS(Observed!AT$2:AT$3250,Observed!$A$2:$A$3250,$A299,Observed!$C$2:$C$3250,$C299),"")</f>
        <v/>
      </c>
      <c r="AU299" s="23" t="str">
        <f>IF(ISNUMBER(AVERAGEIFS(Observed!AU$2:AU$3250,Observed!$A$2:$A$3250,$A299,Observed!$C$2:$C$3250,$C299)),AVERAGEIFS(Observed!AU$2:AU$3250,Observed!$A$2:$A$3250,$A299,Observed!$C$2:$C$3250,$C299),"")</f>
        <v/>
      </c>
      <c r="AV299" s="23" t="str">
        <f>IF(ISNUMBER(AVERAGEIFS(Observed!AV$2:AV$3250,Observed!$A$2:$A$3250,$A299,Observed!$C$2:$C$3250,$C299)),AVERAGEIFS(Observed!AV$2:AV$3250,Observed!$A$2:$A$3250,$A299,Observed!$C$2:$C$3250,$C299),"")</f>
        <v/>
      </c>
      <c r="AW299" s="2">
        <f>COUNTIFS(Observed!$A$2:$A$3250,$A299,Observed!$C$2:$C$3250,$C299)</f>
        <v>3</v>
      </c>
      <c r="AX299" s="2">
        <f t="shared" si="4"/>
        <v>1</v>
      </c>
    </row>
    <row r="300" spans="1:50" x14ac:dyDescent="0.25">
      <c r="A300" s="4" t="s">
        <v>121</v>
      </c>
      <c r="B300" t="s">
        <v>24</v>
      </c>
      <c r="C300" s="3">
        <v>42446</v>
      </c>
      <c r="D300">
        <v>1</v>
      </c>
      <c r="E300">
        <v>350</v>
      </c>
      <c r="J300" s="2" t="s">
        <v>45</v>
      </c>
      <c r="K300" s="2" t="s">
        <v>22</v>
      </c>
      <c r="L300">
        <v>12</v>
      </c>
      <c r="M300" s="2" t="s">
        <v>116</v>
      </c>
      <c r="N300" s="22">
        <f>IF(ISNUMBER(AVERAGEIFS(Observed!N$2:N$3250,Observed!$A$2:$A$3250,$A300,Observed!$C$2:$C$3250,$C300)),AVERAGEIFS(Observed!N$2:N$3250,Observed!$A$2:$A$3250,$A300,Observed!$C$2:$C$3250,$C300),"")</f>
        <v>3615.6666666666665</v>
      </c>
      <c r="O300" s="23">
        <f>IF(ISNUMBER(AVERAGEIFS(Observed!O$2:O$3250,Observed!$A$2:$A$3250,$A300,Observed!$C$2:$C$3250,$C300)),AVERAGEIFS(Observed!O$2:O$3250,Observed!$A$2:$A$3250,$A300,Observed!$C$2:$C$3250,$C300),"")</f>
        <v>361.56666666666666</v>
      </c>
      <c r="P300" s="23" t="str">
        <f>IF(ISNUMBER(AVERAGEIFS(Observed!P$2:P$3250,Observed!$A$2:$A$3250,$A300,Observed!$C$2:$C$3250,$C300)),AVERAGEIFS(Observed!P$2:P$3250,Observed!$A$2:$A$3250,$A300,Observed!$C$2:$C$3250,$C300),"")</f>
        <v/>
      </c>
      <c r="Q300" s="23" t="str">
        <f>IF(ISNUMBER(AVERAGEIFS(Observed!Q$2:Q$3250,Observed!$A$2:$A$3250,$A300,Observed!$C$2:$C$3250,$C300)),AVERAGEIFS(Observed!Q$2:Q$3250,Observed!$A$2:$A$3250,$A300,Observed!$C$2:$C$3250,$C300),"")</f>
        <v/>
      </c>
      <c r="R300" s="23" t="str">
        <f>IF(ISNUMBER(AVERAGEIFS(Observed!R$2:R$3250,Observed!$A$2:$A$3250,$A300,Observed!$C$2:$C$3250,$C300)),AVERAGEIFS(Observed!R$2:R$3250,Observed!$A$2:$A$3250,$A300,Observed!$C$2:$C$3250,$C300),"")</f>
        <v/>
      </c>
      <c r="S300" s="24" t="str">
        <f>IF(ISNUMBER(AVERAGEIFS(Observed!S$2:S$3250,Observed!$A$2:$A$3250,$A300,Observed!$C$2:$C$3250,$C300)),AVERAGEIFS(Observed!S$2:S$3250,Observed!$A$2:$A$3250,$A300,Observed!$C$2:$C$3250,$C300),"")</f>
        <v/>
      </c>
      <c r="T300" s="24" t="str">
        <f>IF(ISNUMBER(AVERAGEIFS(Observed!T$2:T$3250,Observed!$A$2:$A$3250,$A300,Observed!$C$2:$C$3250,$C300)),AVERAGEIFS(Observed!T$2:T$3250,Observed!$A$2:$A$3250,$A300,Observed!$C$2:$C$3250,$C300),"")</f>
        <v/>
      </c>
      <c r="U300" s="24" t="str">
        <f>IF(ISNUMBER(AVERAGEIFS(Observed!U$2:U$3250,Observed!$A$2:$A$3250,$A300,Observed!$C$2:$C$3250,$C300)),AVERAGEIFS(Observed!U$2:U$3250,Observed!$A$2:$A$3250,$A300,Observed!$C$2:$C$3250,$C300),"")</f>
        <v/>
      </c>
      <c r="V300" s="23" t="str">
        <f>IF(ISNUMBER(AVERAGEIFS(Observed!V$2:V$3250,Observed!$A$2:$A$3250,$A300,Observed!$C$2:$C$3250,$C300)),AVERAGEIFS(Observed!V$2:V$3250,Observed!$A$2:$A$3250,$A300,Observed!$C$2:$C$3250,$C300),"")</f>
        <v/>
      </c>
      <c r="W300" s="25" t="str">
        <f>IF(ISNUMBER(AVERAGEIFS(Observed!W$2:W$3250,Observed!$A$2:$A$3250,$A300,Observed!$C$2:$C$3250,$C300)),AVERAGEIFS(Observed!W$2:W$3250,Observed!$A$2:$A$3250,$A300,Observed!$C$2:$C$3250,$C300),"")</f>
        <v/>
      </c>
      <c r="X300" s="25" t="str">
        <f>IF(ISNUMBER(AVERAGEIFS(Observed!X$2:X$3250,Observed!$A$2:$A$3250,$A300,Observed!$C$2:$C$3250,$C300)),AVERAGEIFS(Observed!X$2:X$3250,Observed!$A$2:$A$3250,$A300,Observed!$C$2:$C$3250,$C300),"")</f>
        <v/>
      </c>
      <c r="Y300" s="23" t="str">
        <f>IF(ISNUMBER(AVERAGEIFS(Observed!Y$2:Y$3250,Observed!$A$2:$A$3250,$A300,Observed!$C$2:$C$3250,$C300)),AVERAGEIFS(Observed!Y$2:Y$3250,Observed!$A$2:$A$3250,$A300,Observed!$C$2:$C$3250,$C300),"")</f>
        <v/>
      </c>
      <c r="Z300" s="23" t="str">
        <f>IF(ISNUMBER(AVERAGEIFS(Observed!Z$2:Z$3250,Observed!$A$2:$A$3250,$A300,Observed!$C$2:$C$3250,$C300)),AVERAGEIFS(Observed!Z$2:Z$3250,Observed!$A$2:$A$3250,$A300,Observed!$C$2:$C$3250,$C300),"")</f>
        <v/>
      </c>
      <c r="AA300" s="23" t="str">
        <f>IF(ISNUMBER(AVERAGEIFS(Observed!AA$2:AA$3250,Observed!$A$2:$A$3250,$A300,Observed!$C$2:$C$3250,$C300)),AVERAGEIFS(Observed!AA$2:AA$3250,Observed!$A$2:$A$3250,$A300,Observed!$C$2:$C$3250,$C300),"")</f>
        <v/>
      </c>
      <c r="AB300" s="23" t="str">
        <f>IF(ISNUMBER(AVERAGEIFS(Observed!AB$2:AB$3250,Observed!$A$2:$A$3250,$A300,Observed!$C$2:$C$3250,$C300)),AVERAGEIFS(Observed!AB$2:AB$3250,Observed!$A$2:$A$3250,$A300,Observed!$C$2:$C$3250,$C300),"")</f>
        <v/>
      </c>
      <c r="AC300" s="23" t="str">
        <f>IF(ISNUMBER(AVERAGEIFS(Observed!AC$2:AC$3250,Observed!$A$2:$A$3250,$A300,Observed!$C$2:$C$3250,$C300)),AVERAGEIFS(Observed!AC$2:AC$3250,Observed!$A$2:$A$3250,$A300,Observed!$C$2:$C$3250,$C300),"")</f>
        <v/>
      </c>
      <c r="AD300" s="23" t="str">
        <f>IF(ISNUMBER(AVERAGEIFS(Observed!AD$2:AD$3250,Observed!$A$2:$A$3250,$A300,Observed!$C$2:$C$3250,$C300)),AVERAGEIFS(Observed!AD$2:AD$3250,Observed!$A$2:$A$3250,$A300,Observed!$C$2:$C$3250,$C300),"")</f>
        <v/>
      </c>
      <c r="AE300" s="23" t="str">
        <f>IF(ISNUMBER(AVERAGEIFS(Observed!AE$2:AE$3250,Observed!$A$2:$A$3250,$A300,Observed!$C$2:$C$3250,$C300)),AVERAGEIFS(Observed!AE$2:AE$3250,Observed!$A$2:$A$3250,$A300,Observed!$C$2:$C$3250,$C300),"")</f>
        <v/>
      </c>
      <c r="AF300" s="23" t="str">
        <f>IF(ISNUMBER(AVERAGEIFS(Observed!AF$2:AF$3250,Observed!$A$2:$A$3250,$A300,Observed!$C$2:$C$3250,$C300)),AVERAGEIFS(Observed!AF$2:AF$3250,Observed!$A$2:$A$3250,$A300,Observed!$C$2:$C$3250,$C300),"")</f>
        <v/>
      </c>
      <c r="AG300" s="23" t="str">
        <f>IF(ISNUMBER(AVERAGEIFS(Observed!AG$2:AG$3250,Observed!$A$2:$A$3250,$A300,Observed!$C$2:$C$3250,$C300)),AVERAGEIFS(Observed!AG$2:AG$3250,Observed!$A$2:$A$3250,$A300,Observed!$C$2:$C$3250,$C300),"")</f>
        <v/>
      </c>
      <c r="AH300" s="24" t="str">
        <f>IF(ISNUMBER(AVERAGEIFS(Observed!AH$2:AH$3250,Observed!$A$2:$A$3250,$A300,Observed!$C$2:$C$3250,$C300)),AVERAGEIFS(Observed!AH$2:AH$3250,Observed!$A$2:$A$3250,$A300,Observed!$C$2:$C$3250,$C300),"")</f>
        <v/>
      </c>
      <c r="AI300" s="24" t="str">
        <f>IF(ISNUMBER(AVERAGEIFS(Observed!AI$2:AI$3250,Observed!$A$2:$A$3250,$A300,Observed!$C$2:$C$3250,$C300)),AVERAGEIFS(Observed!AI$2:AI$3250,Observed!$A$2:$A$3250,$A300,Observed!$C$2:$C$3250,$C300),"")</f>
        <v/>
      </c>
      <c r="AJ300" s="24" t="str">
        <f>IF(ISNUMBER(AVERAGEIFS(Observed!AJ$2:AJ$3250,Observed!$A$2:$A$3250,$A300,Observed!$C$2:$C$3250,$C300)),AVERAGEIFS(Observed!AJ$2:AJ$3250,Observed!$A$2:$A$3250,$A300,Observed!$C$2:$C$3250,$C300),"")</f>
        <v/>
      </c>
      <c r="AK300" s="23" t="str">
        <f>IF(ISNUMBER(AVERAGEIFS(Observed!AK$2:AK$3250,Observed!$A$2:$A$3250,$A300,Observed!$C$2:$C$3250,$C300)),AVERAGEIFS(Observed!AK$2:AK$3250,Observed!$A$2:$A$3250,$A300,Observed!$C$2:$C$3250,$C300),"")</f>
        <v/>
      </c>
      <c r="AL300" s="24" t="str">
        <f>IF(ISNUMBER(AVERAGEIFS(Observed!AL$2:AL$3250,Observed!$A$2:$A$3250,$A300,Observed!$C$2:$C$3250,$C300)),AVERAGEIFS(Observed!AL$2:AL$3250,Observed!$A$2:$A$3250,$A300,Observed!$C$2:$C$3250,$C300),"")</f>
        <v/>
      </c>
      <c r="AM300" s="24" t="str">
        <f>IF(ISNUMBER(AVERAGEIFS(Observed!AM$2:AM$3250,Observed!$A$2:$A$3250,$A300,Observed!$C$2:$C$3250,$C300)),AVERAGEIFS(Observed!AM$2:AM$3250,Observed!$A$2:$A$3250,$A300,Observed!$C$2:$C$3250,$C300),"")</f>
        <v/>
      </c>
      <c r="AN300" s="24" t="str">
        <f>IF(ISNUMBER(AVERAGEIFS(Observed!AN$2:AN$3250,Observed!$A$2:$A$3250,$A300,Observed!$C$2:$C$3250,$C300)),AVERAGEIFS(Observed!AN$2:AN$3250,Observed!$A$2:$A$3250,$A300,Observed!$C$2:$C$3250,$C300),"")</f>
        <v/>
      </c>
      <c r="AO300" s="24" t="str">
        <f>IF(ISNUMBER(AVERAGEIFS(Observed!AO$2:AO$3250,Observed!$A$2:$A$3250,$A300,Observed!$C$2:$C$3250,$C300)),AVERAGEIFS(Observed!AO$2:AO$3250,Observed!$A$2:$A$3250,$A300,Observed!$C$2:$C$3250,$C300),"")</f>
        <v/>
      </c>
      <c r="AP300" s="24" t="str">
        <f>IF(ISNUMBER(AVERAGEIFS(Observed!AP$2:AP$3250,Observed!$A$2:$A$3250,$A300,Observed!$C$2:$C$3250,$C300)),AVERAGEIFS(Observed!AP$2:AP$3250,Observed!$A$2:$A$3250,$A300,Observed!$C$2:$C$3250,$C300),"")</f>
        <v/>
      </c>
      <c r="AQ300" s="24" t="str">
        <f>IF(ISNUMBER(AVERAGEIFS(Observed!AQ$2:AQ$3250,Observed!$A$2:$A$3250,$A300,Observed!$C$2:$C$3250,$C300)),AVERAGEIFS(Observed!AQ$2:AQ$3250,Observed!$A$2:$A$3250,$A300,Observed!$C$2:$C$3250,$C300),"")</f>
        <v/>
      </c>
      <c r="AR300" s="24" t="str">
        <f>IF(ISNUMBER(AVERAGEIFS(Observed!AR$2:AR$3250,Observed!$A$2:$A$3250,$A300,Observed!$C$2:$C$3250,$C300)),AVERAGEIFS(Observed!AR$2:AR$3250,Observed!$A$2:$A$3250,$A300,Observed!$C$2:$C$3250,$C300),"")</f>
        <v/>
      </c>
      <c r="AS300" s="23" t="str">
        <f>IF(ISNUMBER(AVERAGEIFS(Observed!AS$2:AS$3250,Observed!$A$2:$A$3250,$A300,Observed!$C$2:$C$3250,$C300)),AVERAGEIFS(Observed!AS$2:AS$3250,Observed!$A$2:$A$3250,$A300,Observed!$C$2:$C$3250,$C300),"")</f>
        <v/>
      </c>
      <c r="AT300" s="24" t="str">
        <f>IF(ISNUMBER(AVERAGEIFS(Observed!AT$2:AT$3250,Observed!$A$2:$A$3250,$A300,Observed!$C$2:$C$3250,$C300)),AVERAGEIFS(Observed!AT$2:AT$3250,Observed!$A$2:$A$3250,$A300,Observed!$C$2:$C$3250,$C300),"")</f>
        <v/>
      </c>
      <c r="AU300" s="23" t="str">
        <f>IF(ISNUMBER(AVERAGEIFS(Observed!AU$2:AU$3250,Observed!$A$2:$A$3250,$A300,Observed!$C$2:$C$3250,$C300)),AVERAGEIFS(Observed!AU$2:AU$3250,Observed!$A$2:$A$3250,$A300,Observed!$C$2:$C$3250,$C300),"")</f>
        <v/>
      </c>
      <c r="AV300" s="23" t="str">
        <f>IF(ISNUMBER(AVERAGEIFS(Observed!AV$2:AV$3250,Observed!$A$2:$A$3250,$A300,Observed!$C$2:$C$3250,$C300)),AVERAGEIFS(Observed!AV$2:AV$3250,Observed!$A$2:$A$3250,$A300,Observed!$C$2:$C$3250,$C300),"")</f>
        <v/>
      </c>
      <c r="AW300" s="2">
        <f>COUNTIFS(Observed!$A$2:$A$3250,$A300,Observed!$C$2:$C$3250,$C300)</f>
        <v>3</v>
      </c>
      <c r="AX300" s="2">
        <f t="shared" si="4"/>
        <v>1</v>
      </c>
    </row>
    <row r="301" spans="1:50" x14ac:dyDescent="0.25">
      <c r="A301" s="4" t="s">
        <v>122</v>
      </c>
      <c r="B301" t="s">
        <v>24</v>
      </c>
      <c r="C301" s="3">
        <v>42446</v>
      </c>
      <c r="D301">
        <v>1</v>
      </c>
      <c r="E301">
        <v>500</v>
      </c>
      <c r="J301" s="2" t="s">
        <v>45</v>
      </c>
      <c r="K301" s="2" t="s">
        <v>22</v>
      </c>
      <c r="L301">
        <v>12</v>
      </c>
      <c r="M301" s="2" t="s">
        <v>116</v>
      </c>
      <c r="N301" s="22">
        <f>IF(ISNUMBER(AVERAGEIFS(Observed!N$2:N$3250,Observed!$A$2:$A$3250,$A301,Observed!$C$2:$C$3250,$C301)),AVERAGEIFS(Observed!N$2:N$3250,Observed!$A$2:$A$3250,$A301,Observed!$C$2:$C$3250,$C301),"")</f>
        <v>3686</v>
      </c>
      <c r="O301" s="23">
        <f>IF(ISNUMBER(AVERAGEIFS(Observed!O$2:O$3250,Observed!$A$2:$A$3250,$A301,Observed!$C$2:$C$3250,$C301)),AVERAGEIFS(Observed!O$2:O$3250,Observed!$A$2:$A$3250,$A301,Observed!$C$2:$C$3250,$C301),"")</f>
        <v>368.59999999999997</v>
      </c>
      <c r="P301" s="23" t="str">
        <f>IF(ISNUMBER(AVERAGEIFS(Observed!P$2:P$3250,Observed!$A$2:$A$3250,$A301,Observed!$C$2:$C$3250,$C301)),AVERAGEIFS(Observed!P$2:P$3250,Observed!$A$2:$A$3250,$A301,Observed!$C$2:$C$3250,$C301),"")</f>
        <v/>
      </c>
      <c r="Q301" s="23" t="str">
        <f>IF(ISNUMBER(AVERAGEIFS(Observed!Q$2:Q$3250,Observed!$A$2:$A$3250,$A301,Observed!$C$2:$C$3250,$C301)),AVERAGEIFS(Observed!Q$2:Q$3250,Observed!$A$2:$A$3250,$A301,Observed!$C$2:$C$3250,$C301),"")</f>
        <v/>
      </c>
      <c r="R301" s="23" t="str">
        <f>IF(ISNUMBER(AVERAGEIFS(Observed!R$2:R$3250,Observed!$A$2:$A$3250,$A301,Observed!$C$2:$C$3250,$C301)),AVERAGEIFS(Observed!R$2:R$3250,Observed!$A$2:$A$3250,$A301,Observed!$C$2:$C$3250,$C301),"")</f>
        <v/>
      </c>
      <c r="S301" s="24" t="str">
        <f>IF(ISNUMBER(AVERAGEIFS(Observed!S$2:S$3250,Observed!$A$2:$A$3250,$A301,Observed!$C$2:$C$3250,$C301)),AVERAGEIFS(Observed!S$2:S$3250,Observed!$A$2:$A$3250,$A301,Observed!$C$2:$C$3250,$C301),"")</f>
        <v/>
      </c>
      <c r="T301" s="24" t="str">
        <f>IF(ISNUMBER(AVERAGEIFS(Observed!T$2:T$3250,Observed!$A$2:$A$3250,$A301,Observed!$C$2:$C$3250,$C301)),AVERAGEIFS(Observed!T$2:T$3250,Observed!$A$2:$A$3250,$A301,Observed!$C$2:$C$3250,$C301),"")</f>
        <v/>
      </c>
      <c r="U301" s="24" t="str">
        <f>IF(ISNUMBER(AVERAGEIFS(Observed!U$2:U$3250,Observed!$A$2:$A$3250,$A301,Observed!$C$2:$C$3250,$C301)),AVERAGEIFS(Observed!U$2:U$3250,Observed!$A$2:$A$3250,$A301,Observed!$C$2:$C$3250,$C301),"")</f>
        <v/>
      </c>
      <c r="V301" s="23" t="str">
        <f>IF(ISNUMBER(AVERAGEIFS(Observed!V$2:V$3250,Observed!$A$2:$A$3250,$A301,Observed!$C$2:$C$3250,$C301)),AVERAGEIFS(Observed!V$2:V$3250,Observed!$A$2:$A$3250,$A301,Observed!$C$2:$C$3250,$C301),"")</f>
        <v/>
      </c>
      <c r="W301" s="25" t="str">
        <f>IF(ISNUMBER(AVERAGEIFS(Observed!W$2:W$3250,Observed!$A$2:$A$3250,$A301,Observed!$C$2:$C$3250,$C301)),AVERAGEIFS(Observed!W$2:W$3250,Observed!$A$2:$A$3250,$A301,Observed!$C$2:$C$3250,$C301),"")</f>
        <v/>
      </c>
      <c r="X301" s="25" t="str">
        <f>IF(ISNUMBER(AVERAGEIFS(Observed!X$2:X$3250,Observed!$A$2:$A$3250,$A301,Observed!$C$2:$C$3250,$C301)),AVERAGEIFS(Observed!X$2:X$3250,Observed!$A$2:$A$3250,$A301,Observed!$C$2:$C$3250,$C301),"")</f>
        <v/>
      </c>
      <c r="Y301" s="23" t="str">
        <f>IF(ISNUMBER(AVERAGEIFS(Observed!Y$2:Y$3250,Observed!$A$2:$A$3250,$A301,Observed!$C$2:$C$3250,$C301)),AVERAGEIFS(Observed!Y$2:Y$3250,Observed!$A$2:$A$3250,$A301,Observed!$C$2:$C$3250,$C301),"")</f>
        <v/>
      </c>
      <c r="Z301" s="23" t="str">
        <f>IF(ISNUMBER(AVERAGEIFS(Observed!Z$2:Z$3250,Observed!$A$2:$A$3250,$A301,Observed!$C$2:$C$3250,$C301)),AVERAGEIFS(Observed!Z$2:Z$3250,Observed!$A$2:$A$3250,$A301,Observed!$C$2:$C$3250,$C301),"")</f>
        <v/>
      </c>
      <c r="AA301" s="23" t="str">
        <f>IF(ISNUMBER(AVERAGEIFS(Observed!AA$2:AA$3250,Observed!$A$2:$A$3250,$A301,Observed!$C$2:$C$3250,$C301)),AVERAGEIFS(Observed!AA$2:AA$3250,Observed!$A$2:$A$3250,$A301,Observed!$C$2:$C$3250,$C301),"")</f>
        <v/>
      </c>
      <c r="AB301" s="23" t="str">
        <f>IF(ISNUMBER(AVERAGEIFS(Observed!AB$2:AB$3250,Observed!$A$2:$A$3250,$A301,Observed!$C$2:$C$3250,$C301)),AVERAGEIFS(Observed!AB$2:AB$3250,Observed!$A$2:$A$3250,$A301,Observed!$C$2:$C$3250,$C301),"")</f>
        <v/>
      </c>
      <c r="AC301" s="23" t="str">
        <f>IF(ISNUMBER(AVERAGEIFS(Observed!AC$2:AC$3250,Observed!$A$2:$A$3250,$A301,Observed!$C$2:$C$3250,$C301)),AVERAGEIFS(Observed!AC$2:AC$3250,Observed!$A$2:$A$3250,$A301,Observed!$C$2:$C$3250,$C301),"")</f>
        <v/>
      </c>
      <c r="AD301" s="23" t="str">
        <f>IF(ISNUMBER(AVERAGEIFS(Observed!AD$2:AD$3250,Observed!$A$2:$A$3250,$A301,Observed!$C$2:$C$3250,$C301)),AVERAGEIFS(Observed!AD$2:AD$3250,Observed!$A$2:$A$3250,$A301,Observed!$C$2:$C$3250,$C301),"")</f>
        <v/>
      </c>
      <c r="AE301" s="23" t="str">
        <f>IF(ISNUMBER(AVERAGEIFS(Observed!AE$2:AE$3250,Observed!$A$2:$A$3250,$A301,Observed!$C$2:$C$3250,$C301)),AVERAGEIFS(Observed!AE$2:AE$3250,Observed!$A$2:$A$3250,$A301,Observed!$C$2:$C$3250,$C301),"")</f>
        <v/>
      </c>
      <c r="AF301" s="23" t="str">
        <f>IF(ISNUMBER(AVERAGEIFS(Observed!AF$2:AF$3250,Observed!$A$2:$A$3250,$A301,Observed!$C$2:$C$3250,$C301)),AVERAGEIFS(Observed!AF$2:AF$3250,Observed!$A$2:$A$3250,$A301,Observed!$C$2:$C$3250,$C301),"")</f>
        <v/>
      </c>
      <c r="AG301" s="23" t="str">
        <f>IF(ISNUMBER(AVERAGEIFS(Observed!AG$2:AG$3250,Observed!$A$2:$A$3250,$A301,Observed!$C$2:$C$3250,$C301)),AVERAGEIFS(Observed!AG$2:AG$3250,Observed!$A$2:$A$3250,$A301,Observed!$C$2:$C$3250,$C301),"")</f>
        <v/>
      </c>
      <c r="AH301" s="24" t="str">
        <f>IF(ISNUMBER(AVERAGEIFS(Observed!AH$2:AH$3250,Observed!$A$2:$A$3250,$A301,Observed!$C$2:$C$3250,$C301)),AVERAGEIFS(Observed!AH$2:AH$3250,Observed!$A$2:$A$3250,$A301,Observed!$C$2:$C$3250,$C301),"")</f>
        <v/>
      </c>
      <c r="AI301" s="24" t="str">
        <f>IF(ISNUMBER(AVERAGEIFS(Observed!AI$2:AI$3250,Observed!$A$2:$A$3250,$A301,Observed!$C$2:$C$3250,$C301)),AVERAGEIFS(Observed!AI$2:AI$3250,Observed!$A$2:$A$3250,$A301,Observed!$C$2:$C$3250,$C301),"")</f>
        <v/>
      </c>
      <c r="AJ301" s="24" t="str">
        <f>IF(ISNUMBER(AVERAGEIFS(Observed!AJ$2:AJ$3250,Observed!$A$2:$A$3250,$A301,Observed!$C$2:$C$3250,$C301)),AVERAGEIFS(Observed!AJ$2:AJ$3250,Observed!$A$2:$A$3250,$A301,Observed!$C$2:$C$3250,$C301),"")</f>
        <v/>
      </c>
      <c r="AK301" s="23" t="str">
        <f>IF(ISNUMBER(AVERAGEIFS(Observed!AK$2:AK$3250,Observed!$A$2:$A$3250,$A301,Observed!$C$2:$C$3250,$C301)),AVERAGEIFS(Observed!AK$2:AK$3250,Observed!$A$2:$A$3250,$A301,Observed!$C$2:$C$3250,$C301),"")</f>
        <v/>
      </c>
      <c r="AL301" s="24" t="str">
        <f>IF(ISNUMBER(AVERAGEIFS(Observed!AL$2:AL$3250,Observed!$A$2:$A$3250,$A301,Observed!$C$2:$C$3250,$C301)),AVERAGEIFS(Observed!AL$2:AL$3250,Observed!$A$2:$A$3250,$A301,Observed!$C$2:$C$3250,$C301),"")</f>
        <v/>
      </c>
      <c r="AM301" s="24" t="str">
        <f>IF(ISNUMBER(AVERAGEIFS(Observed!AM$2:AM$3250,Observed!$A$2:$A$3250,$A301,Observed!$C$2:$C$3250,$C301)),AVERAGEIFS(Observed!AM$2:AM$3250,Observed!$A$2:$A$3250,$A301,Observed!$C$2:$C$3250,$C301),"")</f>
        <v/>
      </c>
      <c r="AN301" s="24" t="str">
        <f>IF(ISNUMBER(AVERAGEIFS(Observed!AN$2:AN$3250,Observed!$A$2:$A$3250,$A301,Observed!$C$2:$C$3250,$C301)),AVERAGEIFS(Observed!AN$2:AN$3250,Observed!$A$2:$A$3250,$A301,Observed!$C$2:$C$3250,$C301),"")</f>
        <v/>
      </c>
      <c r="AO301" s="24" t="str">
        <f>IF(ISNUMBER(AVERAGEIFS(Observed!AO$2:AO$3250,Observed!$A$2:$A$3250,$A301,Observed!$C$2:$C$3250,$C301)),AVERAGEIFS(Observed!AO$2:AO$3250,Observed!$A$2:$A$3250,$A301,Observed!$C$2:$C$3250,$C301),"")</f>
        <v/>
      </c>
      <c r="AP301" s="24" t="str">
        <f>IF(ISNUMBER(AVERAGEIFS(Observed!AP$2:AP$3250,Observed!$A$2:$A$3250,$A301,Observed!$C$2:$C$3250,$C301)),AVERAGEIFS(Observed!AP$2:AP$3250,Observed!$A$2:$A$3250,$A301,Observed!$C$2:$C$3250,$C301),"")</f>
        <v/>
      </c>
      <c r="AQ301" s="24" t="str">
        <f>IF(ISNUMBER(AVERAGEIFS(Observed!AQ$2:AQ$3250,Observed!$A$2:$A$3250,$A301,Observed!$C$2:$C$3250,$C301)),AVERAGEIFS(Observed!AQ$2:AQ$3250,Observed!$A$2:$A$3250,$A301,Observed!$C$2:$C$3250,$C301),"")</f>
        <v/>
      </c>
      <c r="AR301" s="24" t="str">
        <f>IF(ISNUMBER(AVERAGEIFS(Observed!AR$2:AR$3250,Observed!$A$2:$A$3250,$A301,Observed!$C$2:$C$3250,$C301)),AVERAGEIFS(Observed!AR$2:AR$3250,Observed!$A$2:$A$3250,$A301,Observed!$C$2:$C$3250,$C301),"")</f>
        <v/>
      </c>
      <c r="AS301" s="23" t="str">
        <f>IF(ISNUMBER(AVERAGEIFS(Observed!AS$2:AS$3250,Observed!$A$2:$A$3250,$A301,Observed!$C$2:$C$3250,$C301)),AVERAGEIFS(Observed!AS$2:AS$3250,Observed!$A$2:$A$3250,$A301,Observed!$C$2:$C$3250,$C301),"")</f>
        <v/>
      </c>
      <c r="AT301" s="24" t="str">
        <f>IF(ISNUMBER(AVERAGEIFS(Observed!AT$2:AT$3250,Observed!$A$2:$A$3250,$A301,Observed!$C$2:$C$3250,$C301)),AVERAGEIFS(Observed!AT$2:AT$3250,Observed!$A$2:$A$3250,$A301,Observed!$C$2:$C$3250,$C301),"")</f>
        <v/>
      </c>
      <c r="AU301" s="23" t="str">
        <f>IF(ISNUMBER(AVERAGEIFS(Observed!AU$2:AU$3250,Observed!$A$2:$A$3250,$A301,Observed!$C$2:$C$3250,$C301)),AVERAGEIFS(Observed!AU$2:AU$3250,Observed!$A$2:$A$3250,$A301,Observed!$C$2:$C$3250,$C301),"")</f>
        <v/>
      </c>
      <c r="AV301" s="23" t="str">
        <f>IF(ISNUMBER(AVERAGEIFS(Observed!AV$2:AV$3250,Observed!$A$2:$A$3250,$A301,Observed!$C$2:$C$3250,$C301)),AVERAGEIFS(Observed!AV$2:AV$3250,Observed!$A$2:$A$3250,$A301,Observed!$C$2:$C$3250,$C301),"")</f>
        <v/>
      </c>
      <c r="AW301" s="2">
        <f>COUNTIFS(Observed!$A$2:$A$3250,$A301,Observed!$C$2:$C$3250,$C301)</f>
        <v>3</v>
      </c>
      <c r="AX301" s="2">
        <f t="shared" si="4"/>
        <v>1</v>
      </c>
    </row>
    <row r="302" spans="1:50" x14ac:dyDescent="0.25">
      <c r="A302" s="4" t="s">
        <v>117</v>
      </c>
      <c r="B302" t="s">
        <v>24</v>
      </c>
      <c r="C302" s="3">
        <v>42458</v>
      </c>
      <c r="D302">
        <v>1</v>
      </c>
      <c r="E302">
        <v>0</v>
      </c>
      <c r="J302" s="2" t="s">
        <v>45</v>
      </c>
      <c r="K302" s="2" t="s">
        <v>22</v>
      </c>
      <c r="L302">
        <v>12</v>
      </c>
      <c r="M302" s="2" t="s">
        <v>116</v>
      </c>
      <c r="N302" s="22">
        <f>IF(ISNUMBER(AVERAGEIFS(Observed!N$2:N$3250,Observed!$A$2:$A$3250,$A302,Observed!$C$2:$C$3250,$C302)),AVERAGEIFS(Observed!N$2:N$3250,Observed!$A$2:$A$3250,$A302,Observed!$C$2:$C$3250,$C302),"")</f>
        <v>2569</v>
      </c>
      <c r="O302" s="23">
        <f>IF(ISNUMBER(AVERAGEIFS(Observed!O$2:O$3250,Observed!$A$2:$A$3250,$A302,Observed!$C$2:$C$3250,$C302)),AVERAGEIFS(Observed!O$2:O$3250,Observed!$A$2:$A$3250,$A302,Observed!$C$2:$C$3250,$C302),"")</f>
        <v>256.90000000000003</v>
      </c>
      <c r="P302" s="23" t="str">
        <f>IF(ISNUMBER(AVERAGEIFS(Observed!P$2:P$3250,Observed!$A$2:$A$3250,$A302,Observed!$C$2:$C$3250,$C302)),AVERAGEIFS(Observed!P$2:P$3250,Observed!$A$2:$A$3250,$A302,Observed!$C$2:$C$3250,$C302),"")</f>
        <v/>
      </c>
      <c r="Q302" s="23" t="str">
        <f>IF(ISNUMBER(AVERAGEIFS(Observed!Q$2:Q$3250,Observed!$A$2:$A$3250,$A302,Observed!$C$2:$C$3250,$C302)),AVERAGEIFS(Observed!Q$2:Q$3250,Observed!$A$2:$A$3250,$A302,Observed!$C$2:$C$3250,$C302),"")</f>
        <v/>
      </c>
      <c r="R302" s="23" t="str">
        <f>IF(ISNUMBER(AVERAGEIFS(Observed!R$2:R$3250,Observed!$A$2:$A$3250,$A302,Observed!$C$2:$C$3250,$C302)),AVERAGEIFS(Observed!R$2:R$3250,Observed!$A$2:$A$3250,$A302,Observed!$C$2:$C$3250,$C302),"")</f>
        <v/>
      </c>
      <c r="S302" s="24" t="str">
        <f>IF(ISNUMBER(AVERAGEIFS(Observed!S$2:S$3250,Observed!$A$2:$A$3250,$A302,Observed!$C$2:$C$3250,$C302)),AVERAGEIFS(Observed!S$2:S$3250,Observed!$A$2:$A$3250,$A302,Observed!$C$2:$C$3250,$C302),"")</f>
        <v/>
      </c>
      <c r="T302" s="24" t="str">
        <f>IF(ISNUMBER(AVERAGEIFS(Observed!T$2:T$3250,Observed!$A$2:$A$3250,$A302,Observed!$C$2:$C$3250,$C302)),AVERAGEIFS(Observed!T$2:T$3250,Observed!$A$2:$A$3250,$A302,Observed!$C$2:$C$3250,$C302),"")</f>
        <v/>
      </c>
      <c r="U302" s="24" t="str">
        <f>IF(ISNUMBER(AVERAGEIFS(Observed!U$2:U$3250,Observed!$A$2:$A$3250,$A302,Observed!$C$2:$C$3250,$C302)),AVERAGEIFS(Observed!U$2:U$3250,Observed!$A$2:$A$3250,$A302,Observed!$C$2:$C$3250,$C302),"")</f>
        <v/>
      </c>
      <c r="V302" s="23" t="str">
        <f>IF(ISNUMBER(AVERAGEIFS(Observed!V$2:V$3250,Observed!$A$2:$A$3250,$A302,Observed!$C$2:$C$3250,$C302)),AVERAGEIFS(Observed!V$2:V$3250,Observed!$A$2:$A$3250,$A302,Observed!$C$2:$C$3250,$C302),"")</f>
        <v/>
      </c>
      <c r="W302" s="25" t="str">
        <f>IF(ISNUMBER(AVERAGEIFS(Observed!W$2:W$3250,Observed!$A$2:$A$3250,$A302,Observed!$C$2:$C$3250,$C302)),AVERAGEIFS(Observed!W$2:W$3250,Observed!$A$2:$A$3250,$A302,Observed!$C$2:$C$3250,$C302),"")</f>
        <v/>
      </c>
      <c r="X302" s="25" t="str">
        <f>IF(ISNUMBER(AVERAGEIFS(Observed!X$2:X$3250,Observed!$A$2:$A$3250,$A302,Observed!$C$2:$C$3250,$C302)),AVERAGEIFS(Observed!X$2:X$3250,Observed!$A$2:$A$3250,$A302,Observed!$C$2:$C$3250,$C302),"")</f>
        <v/>
      </c>
      <c r="Y302" s="23" t="str">
        <f>IF(ISNUMBER(AVERAGEIFS(Observed!Y$2:Y$3250,Observed!$A$2:$A$3250,$A302,Observed!$C$2:$C$3250,$C302)),AVERAGEIFS(Observed!Y$2:Y$3250,Observed!$A$2:$A$3250,$A302,Observed!$C$2:$C$3250,$C302),"")</f>
        <v/>
      </c>
      <c r="Z302" s="23" t="str">
        <f>IF(ISNUMBER(AVERAGEIFS(Observed!Z$2:Z$3250,Observed!$A$2:$A$3250,$A302,Observed!$C$2:$C$3250,$C302)),AVERAGEIFS(Observed!Z$2:Z$3250,Observed!$A$2:$A$3250,$A302,Observed!$C$2:$C$3250,$C302),"")</f>
        <v/>
      </c>
      <c r="AA302" s="23" t="str">
        <f>IF(ISNUMBER(AVERAGEIFS(Observed!AA$2:AA$3250,Observed!$A$2:$A$3250,$A302,Observed!$C$2:$C$3250,$C302)),AVERAGEIFS(Observed!AA$2:AA$3250,Observed!$A$2:$A$3250,$A302,Observed!$C$2:$C$3250,$C302),"")</f>
        <v/>
      </c>
      <c r="AB302" s="23" t="str">
        <f>IF(ISNUMBER(AVERAGEIFS(Observed!AB$2:AB$3250,Observed!$A$2:$A$3250,$A302,Observed!$C$2:$C$3250,$C302)),AVERAGEIFS(Observed!AB$2:AB$3250,Observed!$A$2:$A$3250,$A302,Observed!$C$2:$C$3250,$C302),"")</f>
        <v/>
      </c>
      <c r="AC302" s="23" t="str">
        <f>IF(ISNUMBER(AVERAGEIFS(Observed!AC$2:AC$3250,Observed!$A$2:$A$3250,$A302,Observed!$C$2:$C$3250,$C302)),AVERAGEIFS(Observed!AC$2:AC$3250,Observed!$A$2:$A$3250,$A302,Observed!$C$2:$C$3250,$C302),"")</f>
        <v/>
      </c>
      <c r="AD302" s="23" t="str">
        <f>IF(ISNUMBER(AVERAGEIFS(Observed!AD$2:AD$3250,Observed!$A$2:$A$3250,$A302,Observed!$C$2:$C$3250,$C302)),AVERAGEIFS(Observed!AD$2:AD$3250,Observed!$A$2:$A$3250,$A302,Observed!$C$2:$C$3250,$C302),"")</f>
        <v/>
      </c>
      <c r="AE302" s="23" t="str">
        <f>IF(ISNUMBER(AVERAGEIFS(Observed!AE$2:AE$3250,Observed!$A$2:$A$3250,$A302,Observed!$C$2:$C$3250,$C302)),AVERAGEIFS(Observed!AE$2:AE$3250,Observed!$A$2:$A$3250,$A302,Observed!$C$2:$C$3250,$C302),"")</f>
        <v/>
      </c>
      <c r="AF302" s="23" t="str">
        <f>IF(ISNUMBER(AVERAGEIFS(Observed!AF$2:AF$3250,Observed!$A$2:$A$3250,$A302,Observed!$C$2:$C$3250,$C302)),AVERAGEIFS(Observed!AF$2:AF$3250,Observed!$A$2:$A$3250,$A302,Observed!$C$2:$C$3250,$C302),"")</f>
        <v/>
      </c>
      <c r="AG302" s="23" t="str">
        <f>IF(ISNUMBER(AVERAGEIFS(Observed!AG$2:AG$3250,Observed!$A$2:$A$3250,$A302,Observed!$C$2:$C$3250,$C302)),AVERAGEIFS(Observed!AG$2:AG$3250,Observed!$A$2:$A$3250,$A302,Observed!$C$2:$C$3250,$C302),"")</f>
        <v/>
      </c>
      <c r="AH302" s="24" t="str">
        <f>IF(ISNUMBER(AVERAGEIFS(Observed!AH$2:AH$3250,Observed!$A$2:$A$3250,$A302,Observed!$C$2:$C$3250,$C302)),AVERAGEIFS(Observed!AH$2:AH$3250,Observed!$A$2:$A$3250,$A302,Observed!$C$2:$C$3250,$C302),"")</f>
        <v/>
      </c>
      <c r="AI302" s="24" t="str">
        <f>IF(ISNUMBER(AVERAGEIFS(Observed!AI$2:AI$3250,Observed!$A$2:$A$3250,$A302,Observed!$C$2:$C$3250,$C302)),AVERAGEIFS(Observed!AI$2:AI$3250,Observed!$A$2:$A$3250,$A302,Observed!$C$2:$C$3250,$C302),"")</f>
        <v/>
      </c>
      <c r="AJ302" s="24" t="str">
        <f>IF(ISNUMBER(AVERAGEIFS(Observed!AJ$2:AJ$3250,Observed!$A$2:$A$3250,$A302,Observed!$C$2:$C$3250,$C302)),AVERAGEIFS(Observed!AJ$2:AJ$3250,Observed!$A$2:$A$3250,$A302,Observed!$C$2:$C$3250,$C302),"")</f>
        <v/>
      </c>
      <c r="AK302" s="23" t="str">
        <f>IF(ISNUMBER(AVERAGEIFS(Observed!AK$2:AK$3250,Observed!$A$2:$A$3250,$A302,Observed!$C$2:$C$3250,$C302)),AVERAGEIFS(Observed!AK$2:AK$3250,Observed!$A$2:$A$3250,$A302,Observed!$C$2:$C$3250,$C302),"")</f>
        <v/>
      </c>
      <c r="AL302" s="24" t="str">
        <f>IF(ISNUMBER(AVERAGEIFS(Observed!AL$2:AL$3250,Observed!$A$2:$A$3250,$A302,Observed!$C$2:$C$3250,$C302)),AVERAGEIFS(Observed!AL$2:AL$3250,Observed!$A$2:$A$3250,$A302,Observed!$C$2:$C$3250,$C302),"")</f>
        <v/>
      </c>
      <c r="AM302" s="24" t="str">
        <f>IF(ISNUMBER(AVERAGEIFS(Observed!AM$2:AM$3250,Observed!$A$2:$A$3250,$A302,Observed!$C$2:$C$3250,$C302)),AVERAGEIFS(Observed!AM$2:AM$3250,Observed!$A$2:$A$3250,$A302,Observed!$C$2:$C$3250,$C302),"")</f>
        <v/>
      </c>
      <c r="AN302" s="24" t="str">
        <f>IF(ISNUMBER(AVERAGEIFS(Observed!AN$2:AN$3250,Observed!$A$2:$A$3250,$A302,Observed!$C$2:$C$3250,$C302)),AVERAGEIFS(Observed!AN$2:AN$3250,Observed!$A$2:$A$3250,$A302,Observed!$C$2:$C$3250,$C302),"")</f>
        <v/>
      </c>
      <c r="AO302" s="24" t="str">
        <f>IF(ISNUMBER(AVERAGEIFS(Observed!AO$2:AO$3250,Observed!$A$2:$A$3250,$A302,Observed!$C$2:$C$3250,$C302)),AVERAGEIFS(Observed!AO$2:AO$3250,Observed!$A$2:$A$3250,$A302,Observed!$C$2:$C$3250,$C302),"")</f>
        <v/>
      </c>
      <c r="AP302" s="24" t="str">
        <f>IF(ISNUMBER(AVERAGEIFS(Observed!AP$2:AP$3250,Observed!$A$2:$A$3250,$A302,Observed!$C$2:$C$3250,$C302)),AVERAGEIFS(Observed!AP$2:AP$3250,Observed!$A$2:$A$3250,$A302,Observed!$C$2:$C$3250,$C302),"")</f>
        <v/>
      </c>
      <c r="AQ302" s="24" t="str">
        <f>IF(ISNUMBER(AVERAGEIFS(Observed!AQ$2:AQ$3250,Observed!$A$2:$A$3250,$A302,Observed!$C$2:$C$3250,$C302)),AVERAGEIFS(Observed!AQ$2:AQ$3250,Observed!$A$2:$A$3250,$A302,Observed!$C$2:$C$3250,$C302),"")</f>
        <v/>
      </c>
      <c r="AR302" s="24" t="str">
        <f>IF(ISNUMBER(AVERAGEIFS(Observed!AR$2:AR$3250,Observed!$A$2:$A$3250,$A302,Observed!$C$2:$C$3250,$C302)),AVERAGEIFS(Observed!AR$2:AR$3250,Observed!$A$2:$A$3250,$A302,Observed!$C$2:$C$3250,$C302),"")</f>
        <v/>
      </c>
      <c r="AS302" s="23" t="str">
        <f>IF(ISNUMBER(AVERAGEIFS(Observed!AS$2:AS$3250,Observed!$A$2:$A$3250,$A302,Observed!$C$2:$C$3250,$C302)),AVERAGEIFS(Observed!AS$2:AS$3250,Observed!$A$2:$A$3250,$A302,Observed!$C$2:$C$3250,$C302),"")</f>
        <v/>
      </c>
      <c r="AT302" s="24" t="str">
        <f>IF(ISNUMBER(AVERAGEIFS(Observed!AT$2:AT$3250,Observed!$A$2:$A$3250,$A302,Observed!$C$2:$C$3250,$C302)),AVERAGEIFS(Observed!AT$2:AT$3250,Observed!$A$2:$A$3250,$A302,Observed!$C$2:$C$3250,$C302),"")</f>
        <v/>
      </c>
      <c r="AU302" s="23" t="str">
        <f>IF(ISNUMBER(AVERAGEIFS(Observed!AU$2:AU$3250,Observed!$A$2:$A$3250,$A302,Observed!$C$2:$C$3250,$C302)),AVERAGEIFS(Observed!AU$2:AU$3250,Observed!$A$2:$A$3250,$A302,Observed!$C$2:$C$3250,$C302),"")</f>
        <v/>
      </c>
      <c r="AV302" s="23" t="str">
        <f>IF(ISNUMBER(AVERAGEIFS(Observed!AV$2:AV$3250,Observed!$A$2:$A$3250,$A302,Observed!$C$2:$C$3250,$C302)),AVERAGEIFS(Observed!AV$2:AV$3250,Observed!$A$2:$A$3250,$A302,Observed!$C$2:$C$3250,$C302),"")</f>
        <v/>
      </c>
      <c r="AW302" s="2">
        <f>COUNTIFS(Observed!$A$2:$A$3250,$A302,Observed!$C$2:$C$3250,$C302)</f>
        <v>3</v>
      </c>
      <c r="AX302" s="2">
        <f t="shared" si="4"/>
        <v>1</v>
      </c>
    </row>
    <row r="303" spans="1:50" x14ac:dyDescent="0.25">
      <c r="A303" s="4" t="s">
        <v>118</v>
      </c>
      <c r="B303" t="s">
        <v>24</v>
      </c>
      <c r="C303" s="3">
        <v>42458</v>
      </c>
      <c r="D303">
        <v>1</v>
      </c>
      <c r="E303">
        <v>50</v>
      </c>
      <c r="J303" s="2" t="s">
        <v>45</v>
      </c>
      <c r="K303" s="2" t="s">
        <v>22</v>
      </c>
      <c r="L303">
        <v>12</v>
      </c>
      <c r="M303" s="2" t="s">
        <v>116</v>
      </c>
      <c r="N303" s="22">
        <f>IF(ISNUMBER(AVERAGEIFS(Observed!N$2:N$3250,Observed!$A$2:$A$3250,$A303,Observed!$C$2:$C$3250,$C303)),AVERAGEIFS(Observed!N$2:N$3250,Observed!$A$2:$A$3250,$A303,Observed!$C$2:$C$3250,$C303),"")</f>
        <v>2852.6666666666665</v>
      </c>
      <c r="O303" s="23">
        <f>IF(ISNUMBER(AVERAGEIFS(Observed!O$2:O$3250,Observed!$A$2:$A$3250,$A303,Observed!$C$2:$C$3250,$C303)),AVERAGEIFS(Observed!O$2:O$3250,Observed!$A$2:$A$3250,$A303,Observed!$C$2:$C$3250,$C303),"")</f>
        <v>285.26666666666665</v>
      </c>
      <c r="P303" s="23" t="str">
        <f>IF(ISNUMBER(AVERAGEIFS(Observed!P$2:P$3250,Observed!$A$2:$A$3250,$A303,Observed!$C$2:$C$3250,$C303)),AVERAGEIFS(Observed!P$2:P$3250,Observed!$A$2:$A$3250,$A303,Observed!$C$2:$C$3250,$C303),"")</f>
        <v/>
      </c>
      <c r="Q303" s="23" t="str">
        <f>IF(ISNUMBER(AVERAGEIFS(Observed!Q$2:Q$3250,Observed!$A$2:$A$3250,$A303,Observed!$C$2:$C$3250,$C303)),AVERAGEIFS(Observed!Q$2:Q$3250,Observed!$A$2:$A$3250,$A303,Observed!$C$2:$C$3250,$C303),"")</f>
        <v/>
      </c>
      <c r="R303" s="23" t="str">
        <f>IF(ISNUMBER(AVERAGEIFS(Observed!R$2:R$3250,Observed!$A$2:$A$3250,$A303,Observed!$C$2:$C$3250,$C303)),AVERAGEIFS(Observed!R$2:R$3250,Observed!$A$2:$A$3250,$A303,Observed!$C$2:$C$3250,$C303),"")</f>
        <v/>
      </c>
      <c r="S303" s="24" t="str">
        <f>IF(ISNUMBER(AVERAGEIFS(Observed!S$2:S$3250,Observed!$A$2:$A$3250,$A303,Observed!$C$2:$C$3250,$C303)),AVERAGEIFS(Observed!S$2:S$3250,Observed!$A$2:$A$3250,$A303,Observed!$C$2:$C$3250,$C303),"")</f>
        <v/>
      </c>
      <c r="T303" s="24" t="str">
        <f>IF(ISNUMBER(AVERAGEIFS(Observed!T$2:T$3250,Observed!$A$2:$A$3250,$A303,Observed!$C$2:$C$3250,$C303)),AVERAGEIFS(Observed!T$2:T$3250,Observed!$A$2:$A$3250,$A303,Observed!$C$2:$C$3250,$C303),"")</f>
        <v/>
      </c>
      <c r="U303" s="24" t="str">
        <f>IF(ISNUMBER(AVERAGEIFS(Observed!U$2:U$3250,Observed!$A$2:$A$3250,$A303,Observed!$C$2:$C$3250,$C303)),AVERAGEIFS(Observed!U$2:U$3250,Observed!$A$2:$A$3250,$A303,Observed!$C$2:$C$3250,$C303),"")</f>
        <v/>
      </c>
      <c r="V303" s="23" t="str">
        <f>IF(ISNUMBER(AVERAGEIFS(Observed!V$2:V$3250,Observed!$A$2:$A$3250,$A303,Observed!$C$2:$C$3250,$C303)),AVERAGEIFS(Observed!V$2:V$3250,Observed!$A$2:$A$3250,$A303,Observed!$C$2:$C$3250,$C303),"")</f>
        <v/>
      </c>
      <c r="W303" s="25" t="str">
        <f>IF(ISNUMBER(AVERAGEIFS(Observed!W$2:W$3250,Observed!$A$2:$A$3250,$A303,Observed!$C$2:$C$3250,$C303)),AVERAGEIFS(Observed!W$2:W$3250,Observed!$A$2:$A$3250,$A303,Observed!$C$2:$C$3250,$C303),"")</f>
        <v/>
      </c>
      <c r="X303" s="25" t="str">
        <f>IF(ISNUMBER(AVERAGEIFS(Observed!X$2:X$3250,Observed!$A$2:$A$3250,$A303,Observed!$C$2:$C$3250,$C303)),AVERAGEIFS(Observed!X$2:X$3250,Observed!$A$2:$A$3250,$A303,Observed!$C$2:$C$3250,$C303),"")</f>
        <v/>
      </c>
      <c r="Y303" s="23" t="str">
        <f>IF(ISNUMBER(AVERAGEIFS(Observed!Y$2:Y$3250,Observed!$A$2:$A$3250,$A303,Observed!$C$2:$C$3250,$C303)),AVERAGEIFS(Observed!Y$2:Y$3250,Observed!$A$2:$A$3250,$A303,Observed!$C$2:$C$3250,$C303),"")</f>
        <v/>
      </c>
      <c r="Z303" s="23" t="str">
        <f>IF(ISNUMBER(AVERAGEIFS(Observed!Z$2:Z$3250,Observed!$A$2:$A$3250,$A303,Observed!$C$2:$C$3250,$C303)),AVERAGEIFS(Observed!Z$2:Z$3250,Observed!$A$2:$A$3250,$A303,Observed!$C$2:$C$3250,$C303),"")</f>
        <v/>
      </c>
      <c r="AA303" s="23" t="str">
        <f>IF(ISNUMBER(AVERAGEIFS(Observed!AA$2:AA$3250,Observed!$A$2:$A$3250,$A303,Observed!$C$2:$C$3250,$C303)),AVERAGEIFS(Observed!AA$2:AA$3250,Observed!$A$2:$A$3250,$A303,Observed!$C$2:$C$3250,$C303),"")</f>
        <v/>
      </c>
      <c r="AB303" s="23" t="str">
        <f>IF(ISNUMBER(AVERAGEIFS(Observed!AB$2:AB$3250,Observed!$A$2:$A$3250,$A303,Observed!$C$2:$C$3250,$C303)),AVERAGEIFS(Observed!AB$2:AB$3250,Observed!$A$2:$A$3250,$A303,Observed!$C$2:$C$3250,$C303),"")</f>
        <v/>
      </c>
      <c r="AC303" s="23" t="str">
        <f>IF(ISNUMBER(AVERAGEIFS(Observed!AC$2:AC$3250,Observed!$A$2:$A$3250,$A303,Observed!$C$2:$C$3250,$C303)),AVERAGEIFS(Observed!AC$2:AC$3250,Observed!$A$2:$A$3250,$A303,Observed!$C$2:$C$3250,$C303),"")</f>
        <v/>
      </c>
      <c r="AD303" s="23" t="str">
        <f>IF(ISNUMBER(AVERAGEIFS(Observed!AD$2:AD$3250,Observed!$A$2:$A$3250,$A303,Observed!$C$2:$C$3250,$C303)),AVERAGEIFS(Observed!AD$2:AD$3250,Observed!$A$2:$A$3250,$A303,Observed!$C$2:$C$3250,$C303),"")</f>
        <v/>
      </c>
      <c r="AE303" s="23" t="str">
        <f>IF(ISNUMBER(AVERAGEIFS(Observed!AE$2:AE$3250,Observed!$A$2:$A$3250,$A303,Observed!$C$2:$C$3250,$C303)),AVERAGEIFS(Observed!AE$2:AE$3250,Observed!$A$2:$A$3250,$A303,Observed!$C$2:$C$3250,$C303),"")</f>
        <v/>
      </c>
      <c r="AF303" s="23" t="str">
        <f>IF(ISNUMBER(AVERAGEIFS(Observed!AF$2:AF$3250,Observed!$A$2:$A$3250,$A303,Observed!$C$2:$C$3250,$C303)),AVERAGEIFS(Observed!AF$2:AF$3250,Observed!$A$2:$A$3250,$A303,Observed!$C$2:$C$3250,$C303),"")</f>
        <v/>
      </c>
      <c r="AG303" s="23" t="str">
        <f>IF(ISNUMBER(AVERAGEIFS(Observed!AG$2:AG$3250,Observed!$A$2:$A$3250,$A303,Observed!$C$2:$C$3250,$C303)),AVERAGEIFS(Observed!AG$2:AG$3250,Observed!$A$2:$A$3250,$A303,Observed!$C$2:$C$3250,$C303),"")</f>
        <v/>
      </c>
      <c r="AH303" s="24" t="str">
        <f>IF(ISNUMBER(AVERAGEIFS(Observed!AH$2:AH$3250,Observed!$A$2:$A$3250,$A303,Observed!$C$2:$C$3250,$C303)),AVERAGEIFS(Observed!AH$2:AH$3250,Observed!$A$2:$A$3250,$A303,Observed!$C$2:$C$3250,$C303),"")</f>
        <v/>
      </c>
      <c r="AI303" s="24" t="str">
        <f>IF(ISNUMBER(AVERAGEIFS(Observed!AI$2:AI$3250,Observed!$A$2:$A$3250,$A303,Observed!$C$2:$C$3250,$C303)),AVERAGEIFS(Observed!AI$2:AI$3250,Observed!$A$2:$A$3250,$A303,Observed!$C$2:$C$3250,$C303),"")</f>
        <v/>
      </c>
      <c r="AJ303" s="24" t="str">
        <f>IF(ISNUMBER(AVERAGEIFS(Observed!AJ$2:AJ$3250,Observed!$A$2:$A$3250,$A303,Observed!$C$2:$C$3250,$C303)),AVERAGEIFS(Observed!AJ$2:AJ$3250,Observed!$A$2:$A$3250,$A303,Observed!$C$2:$C$3250,$C303),"")</f>
        <v/>
      </c>
      <c r="AK303" s="23" t="str">
        <f>IF(ISNUMBER(AVERAGEIFS(Observed!AK$2:AK$3250,Observed!$A$2:$A$3250,$A303,Observed!$C$2:$C$3250,$C303)),AVERAGEIFS(Observed!AK$2:AK$3250,Observed!$A$2:$A$3250,$A303,Observed!$C$2:$C$3250,$C303),"")</f>
        <v/>
      </c>
      <c r="AL303" s="24" t="str">
        <f>IF(ISNUMBER(AVERAGEIFS(Observed!AL$2:AL$3250,Observed!$A$2:$A$3250,$A303,Observed!$C$2:$C$3250,$C303)),AVERAGEIFS(Observed!AL$2:AL$3250,Observed!$A$2:$A$3250,$A303,Observed!$C$2:$C$3250,$C303),"")</f>
        <v/>
      </c>
      <c r="AM303" s="24" t="str">
        <f>IF(ISNUMBER(AVERAGEIFS(Observed!AM$2:AM$3250,Observed!$A$2:$A$3250,$A303,Observed!$C$2:$C$3250,$C303)),AVERAGEIFS(Observed!AM$2:AM$3250,Observed!$A$2:$A$3250,$A303,Observed!$C$2:$C$3250,$C303),"")</f>
        <v/>
      </c>
      <c r="AN303" s="24" t="str">
        <f>IF(ISNUMBER(AVERAGEIFS(Observed!AN$2:AN$3250,Observed!$A$2:$A$3250,$A303,Observed!$C$2:$C$3250,$C303)),AVERAGEIFS(Observed!AN$2:AN$3250,Observed!$A$2:$A$3250,$A303,Observed!$C$2:$C$3250,$C303),"")</f>
        <v/>
      </c>
      <c r="AO303" s="24" t="str">
        <f>IF(ISNUMBER(AVERAGEIFS(Observed!AO$2:AO$3250,Observed!$A$2:$A$3250,$A303,Observed!$C$2:$C$3250,$C303)),AVERAGEIFS(Observed!AO$2:AO$3250,Observed!$A$2:$A$3250,$A303,Observed!$C$2:$C$3250,$C303),"")</f>
        <v/>
      </c>
      <c r="AP303" s="24" t="str">
        <f>IF(ISNUMBER(AVERAGEIFS(Observed!AP$2:AP$3250,Observed!$A$2:$A$3250,$A303,Observed!$C$2:$C$3250,$C303)),AVERAGEIFS(Observed!AP$2:AP$3250,Observed!$A$2:$A$3250,$A303,Observed!$C$2:$C$3250,$C303),"")</f>
        <v/>
      </c>
      <c r="AQ303" s="24" t="str">
        <f>IF(ISNUMBER(AVERAGEIFS(Observed!AQ$2:AQ$3250,Observed!$A$2:$A$3250,$A303,Observed!$C$2:$C$3250,$C303)),AVERAGEIFS(Observed!AQ$2:AQ$3250,Observed!$A$2:$A$3250,$A303,Observed!$C$2:$C$3250,$C303),"")</f>
        <v/>
      </c>
      <c r="AR303" s="24" t="str">
        <f>IF(ISNUMBER(AVERAGEIFS(Observed!AR$2:AR$3250,Observed!$A$2:$A$3250,$A303,Observed!$C$2:$C$3250,$C303)),AVERAGEIFS(Observed!AR$2:AR$3250,Observed!$A$2:$A$3250,$A303,Observed!$C$2:$C$3250,$C303),"")</f>
        <v/>
      </c>
      <c r="AS303" s="23" t="str">
        <f>IF(ISNUMBER(AVERAGEIFS(Observed!AS$2:AS$3250,Observed!$A$2:$A$3250,$A303,Observed!$C$2:$C$3250,$C303)),AVERAGEIFS(Observed!AS$2:AS$3250,Observed!$A$2:$A$3250,$A303,Observed!$C$2:$C$3250,$C303),"")</f>
        <v/>
      </c>
      <c r="AT303" s="24" t="str">
        <f>IF(ISNUMBER(AVERAGEIFS(Observed!AT$2:AT$3250,Observed!$A$2:$A$3250,$A303,Observed!$C$2:$C$3250,$C303)),AVERAGEIFS(Observed!AT$2:AT$3250,Observed!$A$2:$A$3250,$A303,Observed!$C$2:$C$3250,$C303),"")</f>
        <v/>
      </c>
      <c r="AU303" s="23" t="str">
        <f>IF(ISNUMBER(AVERAGEIFS(Observed!AU$2:AU$3250,Observed!$A$2:$A$3250,$A303,Observed!$C$2:$C$3250,$C303)),AVERAGEIFS(Observed!AU$2:AU$3250,Observed!$A$2:$A$3250,$A303,Observed!$C$2:$C$3250,$C303),"")</f>
        <v/>
      </c>
      <c r="AV303" s="23" t="str">
        <f>IF(ISNUMBER(AVERAGEIFS(Observed!AV$2:AV$3250,Observed!$A$2:$A$3250,$A303,Observed!$C$2:$C$3250,$C303)),AVERAGEIFS(Observed!AV$2:AV$3250,Observed!$A$2:$A$3250,$A303,Observed!$C$2:$C$3250,$C303),"")</f>
        <v/>
      </c>
      <c r="AW303" s="2">
        <f>COUNTIFS(Observed!$A$2:$A$3250,$A303,Observed!$C$2:$C$3250,$C303)</f>
        <v>3</v>
      </c>
      <c r="AX303" s="2">
        <f t="shared" si="4"/>
        <v>1</v>
      </c>
    </row>
    <row r="304" spans="1:50" x14ac:dyDescent="0.25">
      <c r="A304" s="4" t="s">
        <v>119</v>
      </c>
      <c r="B304" t="s">
        <v>24</v>
      </c>
      <c r="C304" s="3">
        <v>42458</v>
      </c>
      <c r="D304">
        <v>1</v>
      </c>
      <c r="E304">
        <v>100</v>
      </c>
      <c r="J304" s="2" t="s">
        <v>45</v>
      </c>
      <c r="K304" s="2" t="s">
        <v>22</v>
      </c>
      <c r="L304">
        <v>12</v>
      </c>
      <c r="M304" s="2" t="s">
        <v>116</v>
      </c>
      <c r="N304" s="22">
        <f>IF(ISNUMBER(AVERAGEIFS(Observed!N$2:N$3250,Observed!$A$2:$A$3250,$A304,Observed!$C$2:$C$3250,$C304)),AVERAGEIFS(Observed!N$2:N$3250,Observed!$A$2:$A$3250,$A304,Observed!$C$2:$C$3250,$C304),"")</f>
        <v>2926.6666666666665</v>
      </c>
      <c r="O304" s="23">
        <f>IF(ISNUMBER(AVERAGEIFS(Observed!O$2:O$3250,Observed!$A$2:$A$3250,$A304,Observed!$C$2:$C$3250,$C304)),AVERAGEIFS(Observed!O$2:O$3250,Observed!$A$2:$A$3250,$A304,Observed!$C$2:$C$3250,$C304),"")</f>
        <v>292.66666666666669</v>
      </c>
      <c r="P304" s="23" t="str">
        <f>IF(ISNUMBER(AVERAGEIFS(Observed!P$2:P$3250,Observed!$A$2:$A$3250,$A304,Observed!$C$2:$C$3250,$C304)),AVERAGEIFS(Observed!P$2:P$3250,Observed!$A$2:$A$3250,$A304,Observed!$C$2:$C$3250,$C304),"")</f>
        <v/>
      </c>
      <c r="Q304" s="23" t="str">
        <f>IF(ISNUMBER(AVERAGEIFS(Observed!Q$2:Q$3250,Observed!$A$2:$A$3250,$A304,Observed!$C$2:$C$3250,$C304)),AVERAGEIFS(Observed!Q$2:Q$3250,Observed!$A$2:$A$3250,$A304,Observed!$C$2:$C$3250,$C304),"")</f>
        <v/>
      </c>
      <c r="R304" s="23" t="str">
        <f>IF(ISNUMBER(AVERAGEIFS(Observed!R$2:R$3250,Observed!$A$2:$A$3250,$A304,Observed!$C$2:$C$3250,$C304)),AVERAGEIFS(Observed!R$2:R$3250,Observed!$A$2:$A$3250,$A304,Observed!$C$2:$C$3250,$C304),"")</f>
        <v/>
      </c>
      <c r="S304" s="24" t="str">
        <f>IF(ISNUMBER(AVERAGEIFS(Observed!S$2:S$3250,Observed!$A$2:$A$3250,$A304,Observed!$C$2:$C$3250,$C304)),AVERAGEIFS(Observed!S$2:S$3250,Observed!$A$2:$A$3250,$A304,Observed!$C$2:$C$3250,$C304),"")</f>
        <v/>
      </c>
      <c r="T304" s="24" t="str">
        <f>IF(ISNUMBER(AVERAGEIFS(Observed!T$2:T$3250,Observed!$A$2:$A$3250,$A304,Observed!$C$2:$C$3250,$C304)),AVERAGEIFS(Observed!T$2:T$3250,Observed!$A$2:$A$3250,$A304,Observed!$C$2:$C$3250,$C304),"")</f>
        <v/>
      </c>
      <c r="U304" s="24" t="str">
        <f>IF(ISNUMBER(AVERAGEIFS(Observed!U$2:U$3250,Observed!$A$2:$A$3250,$A304,Observed!$C$2:$C$3250,$C304)),AVERAGEIFS(Observed!U$2:U$3250,Observed!$A$2:$A$3250,$A304,Observed!$C$2:$C$3250,$C304),"")</f>
        <v/>
      </c>
      <c r="V304" s="23" t="str">
        <f>IF(ISNUMBER(AVERAGEIFS(Observed!V$2:V$3250,Observed!$A$2:$A$3250,$A304,Observed!$C$2:$C$3250,$C304)),AVERAGEIFS(Observed!V$2:V$3250,Observed!$A$2:$A$3250,$A304,Observed!$C$2:$C$3250,$C304),"")</f>
        <v/>
      </c>
      <c r="W304" s="25" t="str">
        <f>IF(ISNUMBER(AVERAGEIFS(Observed!W$2:W$3250,Observed!$A$2:$A$3250,$A304,Observed!$C$2:$C$3250,$C304)),AVERAGEIFS(Observed!W$2:W$3250,Observed!$A$2:$A$3250,$A304,Observed!$C$2:$C$3250,$C304),"")</f>
        <v/>
      </c>
      <c r="X304" s="25" t="str">
        <f>IF(ISNUMBER(AVERAGEIFS(Observed!X$2:X$3250,Observed!$A$2:$A$3250,$A304,Observed!$C$2:$C$3250,$C304)),AVERAGEIFS(Observed!X$2:X$3250,Observed!$A$2:$A$3250,$A304,Observed!$C$2:$C$3250,$C304),"")</f>
        <v/>
      </c>
      <c r="Y304" s="23" t="str">
        <f>IF(ISNUMBER(AVERAGEIFS(Observed!Y$2:Y$3250,Observed!$A$2:$A$3250,$A304,Observed!$C$2:$C$3250,$C304)),AVERAGEIFS(Observed!Y$2:Y$3250,Observed!$A$2:$A$3250,$A304,Observed!$C$2:$C$3250,$C304),"")</f>
        <v/>
      </c>
      <c r="Z304" s="23" t="str">
        <f>IF(ISNUMBER(AVERAGEIFS(Observed!Z$2:Z$3250,Observed!$A$2:$A$3250,$A304,Observed!$C$2:$C$3250,$C304)),AVERAGEIFS(Observed!Z$2:Z$3250,Observed!$A$2:$A$3250,$A304,Observed!$C$2:$C$3250,$C304),"")</f>
        <v/>
      </c>
      <c r="AA304" s="23" t="str">
        <f>IF(ISNUMBER(AVERAGEIFS(Observed!AA$2:AA$3250,Observed!$A$2:$A$3250,$A304,Observed!$C$2:$C$3250,$C304)),AVERAGEIFS(Observed!AA$2:AA$3250,Observed!$A$2:$A$3250,$A304,Observed!$C$2:$C$3250,$C304),"")</f>
        <v/>
      </c>
      <c r="AB304" s="23" t="str">
        <f>IF(ISNUMBER(AVERAGEIFS(Observed!AB$2:AB$3250,Observed!$A$2:$A$3250,$A304,Observed!$C$2:$C$3250,$C304)),AVERAGEIFS(Observed!AB$2:AB$3250,Observed!$A$2:$A$3250,$A304,Observed!$C$2:$C$3250,$C304),"")</f>
        <v/>
      </c>
      <c r="AC304" s="23" t="str">
        <f>IF(ISNUMBER(AVERAGEIFS(Observed!AC$2:AC$3250,Observed!$A$2:$A$3250,$A304,Observed!$C$2:$C$3250,$C304)),AVERAGEIFS(Observed!AC$2:AC$3250,Observed!$A$2:$A$3250,$A304,Observed!$C$2:$C$3250,$C304),"")</f>
        <v/>
      </c>
      <c r="AD304" s="23" t="str">
        <f>IF(ISNUMBER(AVERAGEIFS(Observed!AD$2:AD$3250,Observed!$A$2:$A$3250,$A304,Observed!$C$2:$C$3250,$C304)),AVERAGEIFS(Observed!AD$2:AD$3250,Observed!$A$2:$A$3250,$A304,Observed!$C$2:$C$3250,$C304),"")</f>
        <v/>
      </c>
      <c r="AE304" s="23" t="str">
        <f>IF(ISNUMBER(AVERAGEIFS(Observed!AE$2:AE$3250,Observed!$A$2:$A$3250,$A304,Observed!$C$2:$C$3250,$C304)),AVERAGEIFS(Observed!AE$2:AE$3250,Observed!$A$2:$A$3250,$A304,Observed!$C$2:$C$3250,$C304),"")</f>
        <v/>
      </c>
      <c r="AF304" s="23" t="str">
        <f>IF(ISNUMBER(AVERAGEIFS(Observed!AF$2:AF$3250,Observed!$A$2:$A$3250,$A304,Observed!$C$2:$C$3250,$C304)),AVERAGEIFS(Observed!AF$2:AF$3250,Observed!$A$2:$A$3250,$A304,Observed!$C$2:$C$3250,$C304),"")</f>
        <v/>
      </c>
      <c r="AG304" s="23" t="str">
        <f>IF(ISNUMBER(AVERAGEIFS(Observed!AG$2:AG$3250,Observed!$A$2:$A$3250,$A304,Observed!$C$2:$C$3250,$C304)),AVERAGEIFS(Observed!AG$2:AG$3250,Observed!$A$2:$A$3250,$A304,Observed!$C$2:$C$3250,$C304),"")</f>
        <v/>
      </c>
      <c r="AH304" s="24" t="str">
        <f>IF(ISNUMBER(AVERAGEIFS(Observed!AH$2:AH$3250,Observed!$A$2:$A$3250,$A304,Observed!$C$2:$C$3250,$C304)),AVERAGEIFS(Observed!AH$2:AH$3250,Observed!$A$2:$A$3250,$A304,Observed!$C$2:$C$3250,$C304),"")</f>
        <v/>
      </c>
      <c r="AI304" s="24" t="str">
        <f>IF(ISNUMBER(AVERAGEIFS(Observed!AI$2:AI$3250,Observed!$A$2:$A$3250,$A304,Observed!$C$2:$C$3250,$C304)),AVERAGEIFS(Observed!AI$2:AI$3250,Observed!$A$2:$A$3250,$A304,Observed!$C$2:$C$3250,$C304),"")</f>
        <v/>
      </c>
      <c r="AJ304" s="24" t="str">
        <f>IF(ISNUMBER(AVERAGEIFS(Observed!AJ$2:AJ$3250,Observed!$A$2:$A$3250,$A304,Observed!$C$2:$C$3250,$C304)),AVERAGEIFS(Observed!AJ$2:AJ$3250,Observed!$A$2:$A$3250,$A304,Observed!$C$2:$C$3250,$C304),"")</f>
        <v/>
      </c>
      <c r="AK304" s="23" t="str">
        <f>IF(ISNUMBER(AVERAGEIFS(Observed!AK$2:AK$3250,Observed!$A$2:$A$3250,$A304,Observed!$C$2:$C$3250,$C304)),AVERAGEIFS(Observed!AK$2:AK$3250,Observed!$A$2:$A$3250,$A304,Observed!$C$2:$C$3250,$C304),"")</f>
        <v/>
      </c>
      <c r="AL304" s="24" t="str">
        <f>IF(ISNUMBER(AVERAGEIFS(Observed!AL$2:AL$3250,Observed!$A$2:$A$3250,$A304,Observed!$C$2:$C$3250,$C304)),AVERAGEIFS(Observed!AL$2:AL$3250,Observed!$A$2:$A$3250,$A304,Observed!$C$2:$C$3250,$C304),"")</f>
        <v/>
      </c>
      <c r="AM304" s="24" t="str">
        <f>IF(ISNUMBER(AVERAGEIFS(Observed!AM$2:AM$3250,Observed!$A$2:$A$3250,$A304,Observed!$C$2:$C$3250,$C304)),AVERAGEIFS(Observed!AM$2:AM$3250,Observed!$A$2:$A$3250,$A304,Observed!$C$2:$C$3250,$C304),"")</f>
        <v/>
      </c>
      <c r="AN304" s="24" t="str">
        <f>IF(ISNUMBER(AVERAGEIFS(Observed!AN$2:AN$3250,Observed!$A$2:$A$3250,$A304,Observed!$C$2:$C$3250,$C304)),AVERAGEIFS(Observed!AN$2:AN$3250,Observed!$A$2:$A$3250,$A304,Observed!$C$2:$C$3250,$C304),"")</f>
        <v/>
      </c>
      <c r="AO304" s="24" t="str">
        <f>IF(ISNUMBER(AVERAGEIFS(Observed!AO$2:AO$3250,Observed!$A$2:$A$3250,$A304,Observed!$C$2:$C$3250,$C304)),AVERAGEIFS(Observed!AO$2:AO$3250,Observed!$A$2:$A$3250,$A304,Observed!$C$2:$C$3250,$C304),"")</f>
        <v/>
      </c>
      <c r="AP304" s="24" t="str">
        <f>IF(ISNUMBER(AVERAGEIFS(Observed!AP$2:AP$3250,Observed!$A$2:$A$3250,$A304,Observed!$C$2:$C$3250,$C304)),AVERAGEIFS(Observed!AP$2:AP$3250,Observed!$A$2:$A$3250,$A304,Observed!$C$2:$C$3250,$C304),"")</f>
        <v/>
      </c>
      <c r="AQ304" s="24" t="str">
        <f>IF(ISNUMBER(AVERAGEIFS(Observed!AQ$2:AQ$3250,Observed!$A$2:$A$3250,$A304,Observed!$C$2:$C$3250,$C304)),AVERAGEIFS(Observed!AQ$2:AQ$3250,Observed!$A$2:$A$3250,$A304,Observed!$C$2:$C$3250,$C304),"")</f>
        <v/>
      </c>
      <c r="AR304" s="24" t="str">
        <f>IF(ISNUMBER(AVERAGEIFS(Observed!AR$2:AR$3250,Observed!$A$2:$A$3250,$A304,Observed!$C$2:$C$3250,$C304)),AVERAGEIFS(Observed!AR$2:AR$3250,Observed!$A$2:$A$3250,$A304,Observed!$C$2:$C$3250,$C304),"")</f>
        <v/>
      </c>
      <c r="AS304" s="23" t="str">
        <f>IF(ISNUMBER(AVERAGEIFS(Observed!AS$2:AS$3250,Observed!$A$2:$A$3250,$A304,Observed!$C$2:$C$3250,$C304)),AVERAGEIFS(Observed!AS$2:AS$3250,Observed!$A$2:$A$3250,$A304,Observed!$C$2:$C$3250,$C304),"")</f>
        <v/>
      </c>
      <c r="AT304" s="24" t="str">
        <f>IF(ISNUMBER(AVERAGEIFS(Observed!AT$2:AT$3250,Observed!$A$2:$A$3250,$A304,Observed!$C$2:$C$3250,$C304)),AVERAGEIFS(Observed!AT$2:AT$3250,Observed!$A$2:$A$3250,$A304,Observed!$C$2:$C$3250,$C304),"")</f>
        <v/>
      </c>
      <c r="AU304" s="23" t="str">
        <f>IF(ISNUMBER(AVERAGEIFS(Observed!AU$2:AU$3250,Observed!$A$2:$A$3250,$A304,Observed!$C$2:$C$3250,$C304)),AVERAGEIFS(Observed!AU$2:AU$3250,Observed!$A$2:$A$3250,$A304,Observed!$C$2:$C$3250,$C304),"")</f>
        <v/>
      </c>
      <c r="AV304" s="23" t="str">
        <f>IF(ISNUMBER(AVERAGEIFS(Observed!AV$2:AV$3250,Observed!$A$2:$A$3250,$A304,Observed!$C$2:$C$3250,$C304)),AVERAGEIFS(Observed!AV$2:AV$3250,Observed!$A$2:$A$3250,$A304,Observed!$C$2:$C$3250,$C304),"")</f>
        <v/>
      </c>
      <c r="AW304" s="2">
        <f>COUNTIFS(Observed!$A$2:$A$3250,$A304,Observed!$C$2:$C$3250,$C304)</f>
        <v>3</v>
      </c>
      <c r="AX304" s="2">
        <f t="shared" si="4"/>
        <v>1</v>
      </c>
    </row>
    <row r="305" spans="1:50" x14ac:dyDescent="0.25">
      <c r="A305" s="4" t="s">
        <v>120</v>
      </c>
      <c r="B305" t="s">
        <v>24</v>
      </c>
      <c r="C305" s="3">
        <v>42458</v>
      </c>
      <c r="D305">
        <v>1</v>
      </c>
      <c r="E305">
        <v>200</v>
      </c>
      <c r="J305" s="2" t="s">
        <v>45</v>
      </c>
      <c r="K305" s="2" t="s">
        <v>22</v>
      </c>
      <c r="L305">
        <v>12</v>
      </c>
      <c r="M305" s="2" t="s">
        <v>116</v>
      </c>
      <c r="N305" s="22">
        <f>IF(ISNUMBER(AVERAGEIFS(Observed!N$2:N$3250,Observed!$A$2:$A$3250,$A305,Observed!$C$2:$C$3250,$C305)),AVERAGEIFS(Observed!N$2:N$3250,Observed!$A$2:$A$3250,$A305,Observed!$C$2:$C$3250,$C305),"")</f>
        <v>2939</v>
      </c>
      <c r="O305" s="23">
        <f>IF(ISNUMBER(AVERAGEIFS(Observed!O$2:O$3250,Observed!$A$2:$A$3250,$A305,Observed!$C$2:$C$3250,$C305)),AVERAGEIFS(Observed!O$2:O$3250,Observed!$A$2:$A$3250,$A305,Observed!$C$2:$C$3250,$C305),"")</f>
        <v>293.90000000000003</v>
      </c>
      <c r="P305" s="23" t="str">
        <f>IF(ISNUMBER(AVERAGEIFS(Observed!P$2:P$3250,Observed!$A$2:$A$3250,$A305,Observed!$C$2:$C$3250,$C305)),AVERAGEIFS(Observed!P$2:P$3250,Observed!$A$2:$A$3250,$A305,Observed!$C$2:$C$3250,$C305),"")</f>
        <v/>
      </c>
      <c r="Q305" s="23" t="str">
        <f>IF(ISNUMBER(AVERAGEIFS(Observed!Q$2:Q$3250,Observed!$A$2:$A$3250,$A305,Observed!$C$2:$C$3250,$C305)),AVERAGEIFS(Observed!Q$2:Q$3250,Observed!$A$2:$A$3250,$A305,Observed!$C$2:$C$3250,$C305),"")</f>
        <v/>
      </c>
      <c r="R305" s="23" t="str">
        <f>IF(ISNUMBER(AVERAGEIFS(Observed!R$2:R$3250,Observed!$A$2:$A$3250,$A305,Observed!$C$2:$C$3250,$C305)),AVERAGEIFS(Observed!R$2:R$3250,Observed!$A$2:$A$3250,$A305,Observed!$C$2:$C$3250,$C305),"")</f>
        <v/>
      </c>
      <c r="S305" s="24" t="str">
        <f>IF(ISNUMBER(AVERAGEIFS(Observed!S$2:S$3250,Observed!$A$2:$A$3250,$A305,Observed!$C$2:$C$3250,$C305)),AVERAGEIFS(Observed!S$2:S$3250,Observed!$A$2:$A$3250,$A305,Observed!$C$2:$C$3250,$C305),"")</f>
        <v/>
      </c>
      <c r="T305" s="24" t="str">
        <f>IF(ISNUMBER(AVERAGEIFS(Observed!T$2:T$3250,Observed!$A$2:$A$3250,$A305,Observed!$C$2:$C$3250,$C305)),AVERAGEIFS(Observed!T$2:T$3250,Observed!$A$2:$A$3250,$A305,Observed!$C$2:$C$3250,$C305),"")</f>
        <v/>
      </c>
      <c r="U305" s="24" t="str">
        <f>IF(ISNUMBER(AVERAGEIFS(Observed!U$2:U$3250,Observed!$A$2:$A$3250,$A305,Observed!$C$2:$C$3250,$C305)),AVERAGEIFS(Observed!U$2:U$3250,Observed!$A$2:$A$3250,$A305,Observed!$C$2:$C$3250,$C305),"")</f>
        <v/>
      </c>
      <c r="V305" s="23" t="str">
        <f>IF(ISNUMBER(AVERAGEIFS(Observed!V$2:V$3250,Observed!$A$2:$A$3250,$A305,Observed!$C$2:$C$3250,$C305)),AVERAGEIFS(Observed!V$2:V$3250,Observed!$A$2:$A$3250,$A305,Observed!$C$2:$C$3250,$C305),"")</f>
        <v/>
      </c>
      <c r="W305" s="25" t="str">
        <f>IF(ISNUMBER(AVERAGEIFS(Observed!W$2:W$3250,Observed!$A$2:$A$3250,$A305,Observed!$C$2:$C$3250,$C305)),AVERAGEIFS(Observed!W$2:W$3250,Observed!$A$2:$A$3250,$A305,Observed!$C$2:$C$3250,$C305),"")</f>
        <v/>
      </c>
      <c r="X305" s="25" t="str">
        <f>IF(ISNUMBER(AVERAGEIFS(Observed!X$2:X$3250,Observed!$A$2:$A$3250,$A305,Observed!$C$2:$C$3250,$C305)),AVERAGEIFS(Observed!X$2:X$3250,Observed!$A$2:$A$3250,$A305,Observed!$C$2:$C$3250,$C305),"")</f>
        <v/>
      </c>
      <c r="Y305" s="23" t="str">
        <f>IF(ISNUMBER(AVERAGEIFS(Observed!Y$2:Y$3250,Observed!$A$2:$A$3250,$A305,Observed!$C$2:$C$3250,$C305)),AVERAGEIFS(Observed!Y$2:Y$3250,Observed!$A$2:$A$3250,$A305,Observed!$C$2:$C$3250,$C305),"")</f>
        <v/>
      </c>
      <c r="Z305" s="23" t="str">
        <f>IF(ISNUMBER(AVERAGEIFS(Observed!Z$2:Z$3250,Observed!$A$2:$A$3250,$A305,Observed!$C$2:$C$3250,$C305)),AVERAGEIFS(Observed!Z$2:Z$3250,Observed!$A$2:$A$3250,$A305,Observed!$C$2:$C$3250,$C305),"")</f>
        <v/>
      </c>
      <c r="AA305" s="23" t="str">
        <f>IF(ISNUMBER(AVERAGEIFS(Observed!AA$2:AA$3250,Observed!$A$2:$A$3250,$A305,Observed!$C$2:$C$3250,$C305)),AVERAGEIFS(Observed!AA$2:AA$3250,Observed!$A$2:$A$3250,$A305,Observed!$C$2:$C$3250,$C305),"")</f>
        <v/>
      </c>
      <c r="AB305" s="23" t="str">
        <f>IF(ISNUMBER(AVERAGEIFS(Observed!AB$2:AB$3250,Observed!$A$2:$A$3250,$A305,Observed!$C$2:$C$3250,$C305)),AVERAGEIFS(Observed!AB$2:AB$3250,Observed!$A$2:$A$3250,$A305,Observed!$C$2:$C$3250,$C305),"")</f>
        <v/>
      </c>
      <c r="AC305" s="23" t="str">
        <f>IF(ISNUMBER(AVERAGEIFS(Observed!AC$2:AC$3250,Observed!$A$2:$A$3250,$A305,Observed!$C$2:$C$3250,$C305)),AVERAGEIFS(Observed!AC$2:AC$3250,Observed!$A$2:$A$3250,$A305,Observed!$C$2:$C$3250,$C305),"")</f>
        <v/>
      </c>
      <c r="AD305" s="23" t="str">
        <f>IF(ISNUMBER(AVERAGEIFS(Observed!AD$2:AD$3250,Observed!$A$2:$A$3250,$A305,Observed!$C$2:$C$3250,$C305)),AVERAGEIFS(Observed!AD$2:AD$3250,Observed!$A$2:$A$3250,$A305,Observed!$C$2:$C$3250,$C305),"")</f>
        <v/>
      </c>
      <c r="AE305" s="23" t="str">
        <f>IF(ISNUMBER(AVERAGEIFS(Observed!AE$2:AE$3250,Observed!$A$2:$A$3250,$A305,Observed!$C$2:$C$3250,$C305)),AVERAGEIFS(Observed!AE$2:AE$3250,Observed!$A$2:$A$3250,$A305,Observed!$C$2:$C$3250,$C305),"")</f>
        <v/>
      </c>
      <c r="AF305" s="23" t="str">
        <f>IF(ISNUMBER(AVERAGEIFS(Observed!AF$2:AF$3250,Observed!$A$2:$A$3250,$A305,Observed!$C$2:$C$3250,$C305)),AVERAGEIFS(Observed!AF$2:AF$3250,Observed!$A$2:$A$3250,$A305,Observed!$C$2:$C$3250,$C305),"")</f>
        <v/>
      </c>
      <c r="AG305" s="23" t="str">
        <f>IF(ISNUMBER(AVERAGEIFS(Observed!AG$2:AG$3250,Observed!$A$2:$A$3250,$A305,Observed!$C$2:$C$3250,$C305)),AVERAGEIFS(Observed!AG$2:AG$3250,Observed!$A$2:$A$3250,$A305,Observed!$C$2:$C$3250,$C305),"")</f>
        <v/>
      </c>
      <c r="AH305" s="24" t="str">
        <f>IF(ISNUMBER(AVERAGEIFS(Observed!AH$2:AH$3250,Observed!$A$2:$A$3250,$A305,Observed!$C$2:$C$3250,$C305)),AVERAGEIFS(Observed!AH$2:AH$3250,Observed!$A$2:$A$3250,$A305,Observed!$C$2:$C$3250,$C305),"")</f>
        <v/>
      </c>
      <c r="AI305" s="24" t="str">
        <f>IF(ISNUMBER(AVERAGEIFS(Observed!AI$2:AI$3250,Observed!$A$2:$A$3250,$A305,Observed!$C$2:$C$3250,$C305)),AVERAGEIFS(Observed!AI$2:AI$3250,Observed!$A$2:$A$3250,$A305,Observed!$C$2:$C$3250,$C305),"")</f>
        <v/>
      </c>
      <c r="AJ305" s="24" t="str">
        <f>IF(ISNUMBER(AVERAGEIFS(Observed!AJ$2:AJ$3250,Observed!$A$2:$A$3250,$A305,Observed!$C$2:$C$3250,$C305)),AVERAGEIFS(Observed!AJ$2:AJ$3250,Observed!$A$2:$A$3250,$A305,Observed!$C$2:$C$3250,$C305),"")</f>
        <v/>
      </c>
      <c r="AK305" s="23" t="str">
        <f>IF(ISNUMBER(AVERAGEIFS(Observed!AK$2:AK$3250,Observed!$A$2:$A$3250,$A305,Observed!$C$2:$C$3250,$C305)),AVERAGEIFS(Observed!AK$2:AK$3250,Observed!$A$2:$A$3250,$A305,Observed!$C$2:$C$3250,$C305),"")</f>
        <v/>
      </c>
      <c r="AL305" s="24" t="str">
        <f>IF(ISNUMBER(AVERAGEIFS(Observed!AL$2:AL$3250,Observed!$A$2:$A$3250,$A305,Observed!$C$2:$C$3250,$C305)),AVERAGEIFS(Observed!AL$2:AL$3250,Observed!$A$2:$A$3250,$A305,Observed!$C$2:$C$3250,$C305),"")</f>
        <v/>
      </c>
      <c r="AM305" s="24" t="str">
        <f>IF(ISNUMBER(AVERAGEIFS(Observed!AM$2:AM$3250,Observed!$A$2:$A$3250,$A305,Observed!$C$2:$C$3250,$C305)),AVERAGEIFS(Observed!AM$2:AM$3250,Observed!$A$2:$A$3250,$A305,Observed!$C$2:$C$3250,$C305),"")</f>
        <v/>
      </c>
      <c r="AN305" s="24" t="str">
        <f>IF(ISNUMBER(AVERAGEIFS(Observed!AN$2:AN$3250,Observed!$A$2:$A$3250,$A305,Observed!$C$2:$C$3250,$C305)),AVERAGEIFS(Observed!AN$2:AN$3250,Observed!$A$2:$A$3250,$A305,Observed!$C$2:$C$3250,$C305),"")</f>
        <v/>
      </c>
      <c r="AO305" s="24" t="str">
        <f>IF(ISNUMBER(AVERAGEIFS(Observed!AO$2:AO$3250,Observed!$A$2:$A$3250,$A305,Observed!$C$2:$C$3250,$C305)),AVERAGEIFS(Observed!AO$2:AO$3250,Observed!$A$2:$A$3250,$A305,Observed!$C$2:$C$3250,$C305),"")</f>
        <v/>
      </c>
      <c r="AP305" s="24" t="str">
        <f>IF(ISNUMBER(AVERAGEIFS(Observed!AP$2:AP$3250,Observed!$A$2:$A$3250,$A305,Observed!$C$2:$C$3250,$C305)),AVERAGEIFS(Observed!AP$2:AP$3250,Observed!$A$2:$A$3250,$A305,Observed!$C$2:$C$3250,$C305),"")</f>
        <v/>
      </c>
      <c r="AQ305" s="24" t="str">
        <f>IF(ISNUMBER(AVERAGEIFS(Observed!AQ$2:AQ$3250,Observed!$A$2:$A$3250,$A305,Observed!$C$2:$C$3250,$C305)),AVERAGEIFS(Observed!AQ$2:AQ$3250,Observed!$A$2:$A$3250,$A305,Observed!$C$2:$C$3250,$C305),"")</f>
        <v/>
      </c>
      <c r="AR305" s="24" t="str">
        <f>IF(ISNUMBER(AVERAGEIFS(Observed!AR$2:AR$3250,Observed!$A$2:$A$3250,$A305,Observed!$C$2:$C$3250,$C305)),AVERAGEIFS(Observed!AR$2:AR$3250,Observed!$A$2:$A$3250,$A305,Observed!$C$2:$C$3250,$C305),"")</f>
        <v/>
      </c>
      <c r="AS305" s="23" t="str">
        <f>IF(ISNUMBER(AVERAGEIFS(Observed!AS$2:AS$3250,Observed!$A$2:$A$3250,$A305,Observed!$C$2:$C$3250,$C305)),AVERAGEIFS(Observed!AS$2:AS$3250,Observed!$A$2:$A$3250,$A305,Observed!$C$2:$C$3250,$C305),"")</f>
        <v/>
      </c>
      <c r="AT305" s="24" t="str">
        <f>IF(ISNUMBER(AVERAGEIFS(Observed!AT$2:AT$3250,Observed!$A$2:$A$3250,$A305,Observed!$C$2:$C$3250,$C305)),AVERAGEIFS(Observed!AT$2:AT$3250,Observed!$A$2:$A$3250,$A305,Observed!$C$2:$C$3250,$C305),"")</f>
        <v/>
      </c>
      <c r="AU305" s="23" t="str">
        <f>IF(ISNUMBER(AVERAGEIFS(Observed!AU$2:AU$3250,Observed!$A$2:$A$3250,$A305,Observed!$C$2:$C$3250,$C305)),AVERAGEIFS(Observed!AU$2:AU$3250,Observed!$A$2:$A$3250,$A305,Observed!$C$2:$C$3250,$C305),"")</f>
        <v/>
      </c>
      <c r="AV305" s="23" t="str">
        <f>IF(ISNUMBER(AVERAGEIFS(Observed!AV$2:AV$3250,Observed!$A$2:$A$3250,$A305,Observed!$C$2:$C$3250,$C305)),AVERAGEIFS(Observed!AV$2:AV$3250,Observed!$A$2:$A$3250,$A305,Observed!$C$2:$C$3250,$C305),"")</f>
        <v/>
      </c>
      <c r="AW305" s="2">
        <f>COUNTIFS(Observed!$A$2:$A$3250,$A305,Observed!$C$2:$C$3250,$C305)</f>
        <v>3</v>
      </c>
      <c r="AX305" s="2">
        <f t="shared" si="4"/>
        <v>1</v>
      </c>
    </row>
    <row r="306" spans="1:50" x14ac:dyDescent="0.25">
      <c r="A306" s="4" t="s">
        <v>121</v>
      </c>
      <c r="B306" t="s">
        <v>24</v>
      </c>
      <c r="C306" s="3">
        <v>42458</v>
      </c>
      <c r="D306">
        <v>1</v>
      </c>
      <c r="E306">
        <v>350</v>
      </c>
      <c r="J306" s="2" t="s">
        <v>45</v>
      </c>
      <c r="K306" s="2" t="s">
        <v>22</v>
      </c>
      <c r="L306">
        <v>12</v>
      </c>
      <c r="M306" s="2" t="s">
        <v>116</v>
      </c>
      <c r="N306" s="22">
        <f>IF(ISNUMBER(AVERAGEIFS(Observed!N$2:N$3250,Observed!$A$2:$A$3250,$A306,Observed!$C$2:$C$3250,$C306)),AVERAGEIFS(Observed!N$2:N$3250,Observed!$A$2:$A$3250,$A306,Observed!$C$2:$C$3250,$C306),"")</f>
        <v>2939</v>
      </c>
      <c r="O306" s="23">
        <f>IF(ISNUMBER(AVERAGEIFS(Observed!O$2:O$3250,Observed!$A$2:$A$3250,$A306,Observed!$C$2:$C$3250,$C306)),AVERAGEIFS(Observed!O$2:O$3250,Observed!$A$2:$A$3250,$A306,Observed!$C$2:$C$3250,$C306),"")</f>
        <v>293.90000000000003</v>
      </c>
      <c r="P306" s="23" t="str">
        <f>IF(ISNUMBER(AVERAGEIFS(Observed!P$2:P$3250,Observed!$A$2:$A$3250,$A306,Observed!$C$2:$C$3250,$C306)),AVERAGEIFS(Observed!P$2:P$3250,Observed!$A$2:$A$3250,$A306,Observed!$C$2:$C$3250,$C306),"")</f>
        <v/>
      </c>
      <c r="Q306" s="23" t="str">
        <f>IF(ISNUMBER(AVERAGEIFS(Observed!Q$2:Q$3250,Observed!$A$2:$A$3250,$A306,Observed!$C$2:$C$3250,$C306)),AVERAGEIFS(Observed!Q$2:Q$3250,Observed!$A$2:$A$3250,$A306,Observed!$C$2:$C$3250,$C306),"")</f>
        <v/>
      </c>
      <c r="R306" s="23" t="str">
        <f>IF(ISNUMBER(AVERAGEIFS(Observed!R$2:R$3250,Observed!$A$2:$A$3250,$A306,Observed!$C$2:$C$3250,$C306)),AVERAGEIFS(Observed!R$2:R$3250,Observed!$A$2:$A$3250,$A306,Observed!$C$2:$C$3250,$C306),"")</f>
        <v/>
      </c>
      <c r="S306" s="24" t="str">
        <f>IF(ISNUMBER(AVERAGEIFS(Observed!S$2:S$3250,Observed!$A$2:$A$3250,$A306,Observed!$C$2:$C$3250,$C306)),AVERAGEIFS(Observed!S$2:S$3250,Observed!$A$2:$A$3250,$A306,Observed!$C$2:$C$3250,$C306),"")</f>
        <v/>
      </c>
      <c r="T306" s="24" t="str">
        <f>IF(ISNUMBER(AVERAGEIFS(Observed!T$2:T$3250,Observed!$A$2:$A$3250,$A306,Observed!$C$2:$C$3250,$C306)),AVERAGEIFS(Observed!T$2:T$3250,Observed!$A$2:$A$3250,$A306,Observed!$C$2:$C$3250,$C306),"")</f>
        <v/>
      </c>
      <c r="U306" s="24" t="str">
        <f>IF(ISNUMBER(AVERAGEIFS(Observed!U$2:U$3250,Observed!$A$2:$A$3250,$A306,Observed!$C$2:$C$3250,$C306)),AVERAGEIFS(Observed!U$2:U$3250,Observed!$A$2:$A$3250,$A306,Observed!$C$2:$C$3250,$C306),"")</f>
        <v/>
      </c>
      <c r="V306" s="23" t="str">
        <f>IF(ISNUMBER(AVERAGEIFS(Observed!V$2:V$3250,Observed!$A$2:$A$3250,$A306,Observed!$C$2:$C$3250,$C306)),AVERAGEIFS(Observed!V$2:V$3250,Observed!$A$2:$A$3250,$A306,Observed!$C$2:$C$3250,$C306),"")</f>
        <v/>
      </c>
      <c r="W306" s="25" t="str">
        <f>IF(ISNUMBER(AVERAGEIFS(Observed!W$2:W$3250,Observed!$A$2:$A$3250,$A306,Observed!$C$2:$C$3250,$C306)),AVERAGEIFS(Observed!W$2:W$3250,Observed!$A$2:$A$3250,$A306,Observed!$C$2:$C$3250,$C306),"")</f>
        <v/>
      </c>
      <c r="X306" s="25" t="str">
        <f>IF(ISNUMBER(AVERAGEIFS(Observed!X$2:X$3250,Observed!$A$2:$A$3250,$A306,Observed!$C$2:$C$3250,$C306)),AVERAGEIFS(Observed!X$2:X$3250,Observed!$A$2:$A$3250,$A306,Observed!$C$2:$C$3250,$C306),"")</f>
        <v/>
      </c>
      <c r="Y306" s="23" t="str">
        <f>IF(ISNUMBER(AVERAGEIFS(Observed!Y$2:Y$3250,Observed!$A$2:$A$3250,$A306,Observed!$C$2:$C$3250,$C306)),AVERAGEIFS(Observed!Y$2:Y$3250,Observed!$A$2:$A$3250,$A306,Observed!$C$2:$C$3250,$C306),"")</f>
        <v/>
      </c>
      <c r="Z306" s="23" t="str">
        <f>IF(ISNUMBER(AVERAGEIFS(Observed!Z$2:Z$3250,Observed!$A$2:$A$3250,$A306,Observed!$C$2:$C$3250,$C306)),AVERAGEIFS(Observed!Z$2:Z$3250,Observed!$A$2:$A$3250,$A306,Observed!$C$2:$C$3250,$C306),"")</f>
        <v/>
      </c>
      <c r="AA306" s="23" t="str">
        <f>IF(ISNUMBER(AVERAGEIFS(Observed!AA$2:AA$3250,Observed!$A$2:$A$3250,$A306,Observed!$C$2:$C$3250,$C306)),AVERAGEIFS(Observed!AA$2:AA$3250,Observed!$A$2:$A$3250,$A306,Observed!$C$2:$C$3250,$C306),"")</f>
        <v/>
      </c>
      <c r="AB306" s="23" t="str">
        <f>IF(ISNUMBER(AVERAGEIFS(Observed!AB$2:AB$3250,Observed!$A$2:$A$3250,$A306,Observed!$C$2:$C$3250,$C306)),AVERAGEIFS(Observed!AB$2:AB$3250,Observed!$A$2:$A$3250,$A306,Observed!$C$2:$C$3250,$C306),"")</f>
        <v/>
      </c>
      <c r="AC306" s="23" t="str">
        <f>IF(ISNUMBER(AVERAGEIFS(Observed!AC$2:AC$3250,Observed!$A$2:$A$3250,$A306,Observed!$C$2:$C$3250,$C306)),AVERAGEIFS(Observed!AC$2:AC$3250,Observed!$A$2:$A$3250,$A306,Observed!$C$2:$C$3250,$C306),"")</f>
        <v/>
      </c>
      <c r="AD306" s="23" t="str">
        <f>IF(ISNUMBER(AVERAGEIFS(Observed!AD$2:AD$3250,Observed!$A$2:$A$3250,$A306,Observed!$C$2:$C$3250,$C306)),AVERAGEIFS(Observed!AD$2:AD$3250,Observed!$A$2:$A$3250,$A306,Observed!$C$2:$C$3250,$C306),"")</f>
        <v/>
      </c>
      <c r="AE306" s="23" t="str">
        <f>IF(ISNUMBER(AVERAGEIFS(Observed!AE$2:AE$3250,Observed!$A$2:$A$3250,$A306,Observed!$C$2:$C$3250,$C306)),AVERAGEIFS(Observed!AE$2:AE$3250,Observed!$A$2:$A$3250,$A306,Observed!$C$2:$C$3250,$C306),"")</f>
        <v/>
      </c>
      <c r="AF306" s="23" t="str">
        <f>IF(ISNUMBER(AVERAGEIFS(Observed!AF$2:AF$3250,Observed!$A$2:$A$3250,$A306,Observed!$C$2:$C$3250,$C306)),AVERAGEIFS(Observed!AF$2:AF$3250,Observed!$A$2:$A$3250,$A306,Observed!$C$2:$C$3250,$C306),"")</f>
        <v/>
      </c>
      <c r="AG306" s="23" t="str">
        <f>IF(ISNUMBER(AVERAGEIFS(Observed!AG$2:AG$3250,Observed!$A$2:$A$3250,$A306,Observed!$C$2:$C$3250,$C306)),AVERAGEIFS(Observed!AG$2:AG$3250,Observed!$A$2:$A$3250,$A306,Observed!$C$2:$C$3250,$C306),"")</f>
        <v/>
      </c>
      <c r="AH306" s="24" t="str">
        <f>IF(ISNUMBER(AVERAGEIFS(Observed!AH$2:AH$3250,Observed!$A$2:$A$3250,$A306,Observed!$C$2:$C$3250,$C306)),AVERAGEIFS(Observed!AH$2:AH$3250,Observed!$A$2:$A$3250,$A306,Observed!$C$2:$C$3250,$C306),"")</f>
        <v/>
      </c>
      <c r="AI306" s="24" t="str">
        <f>IF(ISNUMBER(AVERAGEIFS(Observed!AI$2:AI$3250,Observed!$A$2:$A$3250,$A306,Observed!$C$2:$C$3250,$C306)),AVERAGEIFS(Observed!AI$2:AI$3250,Observed!$A$2:$A$3250,$A306,Observed!$C$2:$C$3250,$C306),"")</f>
        <v/>
      </c>
      <c r="AJ306" s="24" t="str">
        <f>IF(ISNUMBER(AVERAGEIFS(Observed!AJ$2:AJ$3250,Observed!$A$2:$A$3250,$A306,Observed!$C$2:$C$3250,$C306)),AVERAGEIFS(Observed!AJ$2:AJ$3250,Observed!$A$2:$A$3250,$A306,Observed!$C$2:$C$3250,$C306),"")</f>
        <v/>
      </c>
      <c r="AK306" s="23" t="str">
        <f>IF(ISNUMBER(AVERAGEIFS(Observed!AK$2:AK$3250,Observed!$A$2:$A$3250,$A306,Observed!$C$2:$C$3250,$C306)),AVERAGEIFS(Observed!AK$2:AK$3250,Observed!$A$2:$A$3250,$A306,Observed!$C$2:$C$3250,$C306),"")</f>
        <v/>
      </c>
      <c r="AL306" s="24" t="str">
        <f>IF(ISNUMBER(AVERAGEIFS(Observed!AL$2:AL$3250,Observed!$A$2:$A$3250,$A306,Observed!$C$2:$C$3250,$C306)),AVERAGEIFS(Observed!AL$2:AL$3250,Observed!$A$2:$A$3250,$A306,Observed!$C$2:$C$3250,$C306),"")</f>
        <v/>
      </c>
      <c r="AM306" s="24" t="str">
        <f>IF(ISNUMBER(AVERAGEIFS(Observed!AM$2:AM$3250,Observed!$A$2:$A$3250,$A306,Observed!$C$2:$C$3250,$C306)),AVERAGEIFS(Observed!AM$2:AM$3250,Observed!$A$2:$A$3250,$A306,Observed!$C$2:$C$3250,$C306),"")</f>
        <v/>
      </c>
      <c r="AN306" s="24" t="str">
        <f>IF(ISNUMBER(AVERAGEIFS(Observed!AN$2:AN$3250,Observed!$A$2:$A$3250,$A306,Observed!$C$2:$C$3250,$C306)),AVERAGEIFS(Observed!AN$2:AN$3250,Observed!$A$2:$A$3250,$A306,Observed!$C$2:$C$3250,$C306),"")</f>
        <v/>
      </c>
      <c r="AO306" s="24" t="str">
        <f>IF(ISNUMBER(AVERAGEIFS(Observed!AO$2:AO$3250,Observed!$A$2:$A$3250,$A306,Observed!$C$2:$C$3250,$C306)),AVERAGEIFS(Observed!AO$2:AO$3250,Observed!$A$2:$A$3250,$A306,Observed!$C$2:$C$3250,$C306),"")</f>
        <v/>
      </c>
      <c r="AP306" s="24" t="str">
        <f>IF(ISNUMBER(AVERAGEIFS(Observed!AP$2:AP$3250,Observed!$A$2:$A$3250,$A306,Observed!$C$2:$C$3250,$C306)),AVERAGEIFS(Observed!AP$2:AP$3250,Observed!$A$2:$A$3250,$A306,Observed!$C$2:$C$3250,$C306),"")</f>
        <v/>
      </c>
      <c r="AQ306" s="24" t="str">
        <f>IF(ISNUMBER(AVERAGEIFS(Observed!AQ$2:AQ$3250,Observed!$A$2:$A$3250,$A306,Observed!$C$2:$C$3250,$C306)),AVERAGEIFS(Observed!AQ$2:AQ$3250,Observed!$A$2:$A$3250,$A306,Observed!$C$2:$C$3250,$C306),"")</f>
        <v/>
      </c>
      <c r="AR306" s="24" t="str">
        <f>IF(ISNUMBER(AVERAGEIFS(Observed!AR$2:AR$3250,Observed!$A$2:$A$3250,$A306,Observed!$C$2:$C$3250,$C306)),AVERAGEIFS(Observed!AR$2:AR$3250,Observed!$A$2:$A$3250,$A306,Observed!$C$2:$C$3250,$C306),"")</f>
        <v/>
      </c>
      <c r="AS306" s="23" t="str">
        <f>IF(ISNUMBER(AVERAGEIFS(Observed!AS$2:AS$3250,Observed!$A$2:$A$3250,$A306,Observed!$C$2:$C$3250,$C306)),AVERAGEIFS(Observed!AS$2:AS$3250,Observed!$A$2:$A$3250,$A306,Observed!$C$2:$C$3250,$C306),"")</f>
        <v/>
      </c>
      <c r="AT306" s="24" t="str">
        <f>IF(ISNUMBER(AVERAGEIFS(Observed!AT$2:AT$3250,Observed!$A$2:$A$3250,$A306,Observed!$C$2:$C$3250,$C306)),AVERAGEIFS(Observed!AT$2:AT$3250,Observed!$A$2:$A$3250,$A306,Observed!$C$2:$C$3250,$C306),"")</f>
        <v/>
      </c>
      <c r="AU306" s="23" t="str">
        <f>IF(ISNUMBER(AVERAGEIFS(Observed!AU$2:AU$3250,Observed!$A$2:$A$3250,$A306,Observed!$C$2:$C$3250,$C306)),AVERAGEIFS(Observed!AU$2:AU$3250,Observed!$A$2:$A$3250,$A306,Observed!$C$2:$C$3250,$C306),"")</f>
        <v/>
      </c>
      <c r="AV306" s="23" t="str">
        <f>IF(ISNUMBER(AVERAGEIFS(Observed!AV$2:AV$3250,Observed!$A$2:$A$3250,$A306,Observed!$C$2:$C$3250,$C306)),AVERAGEIFS(Observed!AV$2:AV$3250,Observed!$A$2:$A$3250,$A306,Observed!$C$2:$C$3250,$C306),"")</f>
        <v/>
      </c>
      <c r="AW306" s="2">
        <f>COUNTIFS(Observed!$A$2:$A$3250,$A306,Observed!$C$2:$C$3250,$C306)</f>
        <v>3</v>
      </c>
      <c r="AX306" s="2">
        <f t="shared" si="4"/>
        <v>1</v>
      </c>
    </row>
    <row r="307" spans="1:50" x14ac:dyDescent="0.25">
      <c r="A307" s="4" t="s">
        <v>122</v>
      </c>
      <c r="B307" t="s">
        <v>24</v>
      </c>
      <c r="C307" s="3">
        <v>42458</v>
      </c>
      <c r="D307">
        <v>1</v>
      </c>
      <c r="E307">
        <v>500</v>
      </c>
      <c r="J307" s="2" t="s">
        <v>45</v>
      </c>
      <c r="K307" s="2" t="s">
        <v>22</v>
      </c>
      <c r="L307">
        <v>12</v>
      </c>
      <c r="M307" s="2" t="s">
        <v>116</v>
      </c>
      <c r="N307" s="22">
        <f>IF(ISNUMBER(AVERAGEIFS(Observed!N$2:N$3250,Observed!$A$2:$A$3250,$A307,Observed!$C$2:$C$3250,$C307)),AVERAGEIFS(Observed!N$2:N$3250,Observed!$A$2:$A$3250,$A307,Observed!$C$2:$C$3250,$C307),"")</f>
        <v>2914.3333333333335</v>
      </c>
      <c r="O307" s="23">
        <f>IF(ISNUMBER(AVERAGEIFS(Observed!O$2:O$3250,Observed!$A$2:$A$3250,$A307,Observed!$C$2:$C$3250,$C307)),AVERAGEIFS(Observed!O$2:O$3250,Observed!$A$2:$A$3250,$A307,Observed!$C$2:$C$3250,$C307),"")</f>
        <v>291.43333333333334</v>
      </c>
      <c r="P307" s="23" t="str">
        <f>IF(ISNUMBER(AVERAGEIFS(Observed!P$2:P$3250,Observed!$A$2:$A$3250,$A307,Observed!$C$2:$C$3250,$C307)),AVERAGEIFS(Observed!P$2:P$3250,Observed!$A$2:$A$3250,$A307,Observed!$C$2:$C$3250,$C307),"")</f>
        <v/>
      </c>
      <c r="Q307" s="23" t="str">
        <f>IF(ISNUMBER(AVERAGEIFS(Observed!Q$2:Q$3250,Observed!$A$2:$A$3250,$A307,Observed!$C$2:$C$3250,$C307)),AVERAGEIFS(Observed!Q$2:Q$3250,Observed!$A$2:$A$3250,$A307,Observed!$C$2:$C$3250,$C307),"")</f>
        <v/>
      </c>
      <c r="R307" s="23" t="str">
        <f>IF(ISNUMBER(AVERAGEIFS(Observed!R$2:R$3250,Observed!$A$2:$A$3250,$A307,Observed!$C$2:$C$3250,$C307)),AVERAGEIFS(Observed!R$2:R$3250,Observed!$A$2:$A$3250,$A307,Observed!$C$2:$C$3250,$C307),"")</f>
        <v/>
      </c>
      <c r="S307" s="24" t="str">
        <f>IF(ISNUMBER(AVERAGEIFS(Observed!S$2:S$3250,Observed!$A$2:$A$3250,$A307,Observed!$C$2:$C$3250,$C307)),AVERAGEIFS(Observed!S$2:S$3250,Observed!$A$2:$A$3250,$A307,Observed!$C$2:$C$3250,$C307),"")</f>
        <v/>
      </c>
      <c r="T307" s="24" t="str">
        <f>IF(ISNUMBER(AVERAGEIFS(Observed!T$2:T$3250,Observed!$A$2:$A$3250,$A307,Observed!$C$2:$C$3250,$C307)),AVERAGEIFS(Observed!T$2:T$3250,Observed!$A$2:$A$3250,$A307,Observed!$C$2:$C$3250,$C307),"")</f>
        <v/>
      </c>
      <c r="U307" s="24" t="str">
        <f>IF(ISNUMBER(AVERAGEIFS(Observed!U$2:U$3250,Observed!$A$2:$A$3250,$A307,Observed!$C$2:$C$3250,$C307)),AVERAGEIFS(Observed!U$2:U$3250,Observed!$A$2:$A$3250,$A307,Observed!$C$2:$C$3250,$C307),"")</f>
        <v/>
      </c>
      <c r="V307" s="23" t="str">
        <f>IF(ISNUMBER(AVERAGEIFS(Observed!V$2:V$3250,Observed!$A$2:$A$3250,$A307,Observed!$C$2:$C$3250,$C307)),AVERAGEIFS(Observed!V$2:V$3250,Observed!$A$2:$A$3250,$A307,Observed!$C$2:$C$3250,$C307),"")</f>
        <v/>
      </c>
      <c r="W307" s="25" t="str">
        <f>IF(ISNUMBER(AVERAGEIFS(Observed!W$2:W$3250,Observed!$A$2:$A$3250,$A307,Observed!$C$2:$C$3250,$C307)),AVERAGEIFS(Observed!W$2:W$3250,Observed!$A$2:$A$3250,$A307,Observed!$C$2:$C$3250,$C307),"")</f>
        <v/>
      </c>
      <c r="X307" s="25" t="str">
        <f>IF(ISNUMBER(AVERAGEIFS(Observed!X$2:X$3250,Observed!$A$2:$A$3250,$A307,Observed!$C$2:$C$3250,$C307)),AVERAGEIFS(Observed!X$2:X$3250,Observed!$A$2:$A$3250,$A307,Observed!$C$2:$C$3250,$C307),"")</f>
        <v/>
      </c>
      <c r="Y307" s="23" t="str">
        <f>IF(ISNUMBER(AVERAGEIFS(Observed!Y$2:Y$3250,Observed!$A$2:$A$3250,$A307,Observed!$C$2:$C$3250,$C307)),AVERAGEIFS(Observed!Y$2:Y$3250,Observed!$A$2:$A$3250,$A307,Observed!$C$2:$C$3250,$C307),"")</f>
        <v/>
      </c>
      <c r="Z307" s="23" t="str">
        <f>IF(ISNUMBER(AVERAGEIFS(Observed!Z$2:Z$3250,Observed!$A$2:$A$3250,$A307,Observed!$C$2:$C$3250,$C307)),AVERAGEIFS(Observed!Z$2:Z$3250,Observed!$A$2:$A$3250,$A307,Observed!$C$2:$C$3250,$C307),"")</f>
        <v/>
      </c>
      <c r="AA307" s="23" t="str">
        <f>IF(ISNUMBER(AVERAGEIFS(Observed!AA$2:AA$3250,Observed!$A$2:$A$3250,$A307,Observed!$C$2:$C$3250,$C307)),AVERAGEIFS(Observed!AA$2:AA$3250,Observed!$A$2:$A$3250,$A307,Observed!$C$2:$C$3250,$C307),"")</f>
        <v/>
      </c>
      <c r="AB307" s="23" t="str">
        <f>IF(ISNUMBER(AVERAGEIFS(Observed!AB$2:AB$3250,Observed!$A$2:$A$3250,$A307,Observed!$C$2:$C$3250,$C307)),AVERAGEIFS(Observed!AB$2:AB$3250,Observed!$A$2:$A$3250,$A307,Observed!$C$2:$C$3250,$C307),"")</f>
        <v/>
      </c>
      <c r="AC307" s="23" t="str">
        <f>IF(ISNUMBER(AVERAGEIFS(Observed!AC$2:AC$3250,Observed!$A$2:$A$3250,$A307,Observed!$C$2:$C$3250,$C307)),AVERAGEIFS(Observed!AC$2:AC$3250,Observed!$A$2:$A$3250,$A307,Observed!$C$2:$C$3250,$C307),"")</f>
        <v/>
      </c>
      <c r="AD307" s="23" t="str">
        <f>IF(ISNUMBER(AVERAGEIFS(Observed!AD$2:AD$3250,Observed!$A$2:$A$3250,$A307,Observed!$C$2:$C$3250,$C307)),AVERAGEIFS(Observed!AD$2:AD$3250,Observed!$A$2:$A$3250,$A307,Observed!$C$2:$C$3250,$C307),"")</f>
        <v/>
      </c>
      <c r="AE307" s="23" t="str">
        <f>IF(ISNUMBER(AVERAGEIFS(Observed!AE$2:AE$3250,Observed!$A$2:$A$3250,$A307,Observed!$C$2:$C$3250,$C307)),AVERAGEIFS(Observed!AE$2:AE$3250,Observed!$A$2:$A$3250,$A307,Observed!$C$2:$C$3250,$C307),"")</f>
        <v/>
      </c>
      <c r="AF307" s="23" t="str">
        <f>IF(ISNUMBER(AVERAGEIFS(Observed!AF$2:AF$3250,Observed!$A$2:$A$3250,$A307,Observed!$C$2:$C$3250,$C307)),AVERAGEIFS(Observed!AF$2:AF$3250,Observed!$A$2:$A$3250,$A307,Observed!$C$2:$C$3250,$C307),"")</f>
        <v/>
      </c>
      <c r="AG307" s="23" t="str">
        <f>IF(ISNUMBER(AVERAGEIFS(Observed!AG$2:AG$3250,Observed!$A$2:$A$3250,$A307,Observed!$C$2:$C$3250,$C307)),AVERAGEIFS(Observed!AG$2:AG$3250,Observed!$A$2:$A$3250,$A307,Observed!$C$2:$C$3250,$C307),"")</f>
        <v/>
      </c>
      <c r="AH307" s="24" t="str">
        <f>IF(ISNUMBER(AVERAGEIFS(Observed!AH$2:AH$3250,Observed!$A$2:$A$3250,$A307,Observed!$C$2:$C$3250,$C307)),AVERAGEIFS(Observed!AH$2:AH$3250,Observed!$A$2:$A$3250,$A307,Observed!$C$2:$C$3250,$C307),"")</f>
        <v/>
      </c>
      <c r="AI307" s="24" t="str">
        <f>IF(ISNUMBER(AVERAGEIFS(Observed!AI$2:AI$3250,Observed!$A$2:$A$3250,$A307,Observed!$C$2:$C$3250,$C307)),AVERAGEIFS(Observed!AI$2:AI$3250,Observed!$A$2:$A$3250,$A307,Observed!$C$2:$C$3250,$C307),"")</f>
        <v/>
      </c>
      <c r="AJ307" s="24" t="str">
        <f>IF(ISNUMBER(AVERAGEIFS(Observed!AJ$2:AJ$3250,Observed!$A$2:$A$3250,$A307,Observed!$C$2:$C$3250,$C307)),AVERAGEIFS(Observed!AJ$2:AJ$3250,Observed!$A$2:$A$3250,$A307,Observed!$C$2:$C$3250,$C307),"")</f>
        <v/>
      </c>
      <c r="AK307" s="23" t="str">
        <f>IF(ISNUMBER(AVERAGEIFS(Observed!AK$2:AK$3250,Observed!$A$2:$A$3250,$A307,Observed!$C$2:$C$3250,$C307)),AVERAGEIFS(Observed!AK$2:AK$3250,Observed!$A$2:$A$3250,$A307,Observed!$C$2:$C$3250,$C307),"")</f>
        <v/>
      </c>
      <c r="AL307" s="24" t="str">
        <f>IF(ISNUMBER(AVERAGEIFS(Observed!AL$2:AL$3250,Observed!$A$2:$A$3250,$A307,Observed!$C$2:$C$3250,$C307)),AVERAGEIFS(Observed!AL$2:AL$3250,Observed!$A$2:$A$3250,$A307,Observed!$C$2:$C$3250,$C307),"")</f>
        <v/>
      </c>
      <c r="AM307" s="24" t="str">
        <f>IF(ISNUMBER(AVERAGEIFS(Observed!AM$2:AM$3250,Observed!$A$2:$A$3250,$A307,Observed!$C$2:$C$3250,$C307)),AVERAGEIFS(Observed!AM$2:AM$3250,Observed!$A$2:$A$3250,$A307,Observed!$C$2:$C$3250,$C307),"")</f>
        <v/>
      </c>
      <c r="AN307" s="24" t="str">
        <f>IF(ISNUMBER(AVERAGEIFS(Observed!AN$2:AN$3250,Observed!$A$2:$A$3250,$A307,Observed!$C$2:$C$3250,$C307)),AVERAGEIFS(Observed!AN$2:AN$3250,Observed!$A$2:$A$3250,$A307,Observed!$C$2:$C$3250,$C307),"")</f>
        <v/>
      </c>
      <c r="AO307" s="24" t="str">
        <f>IF(ISNUMBER(AVERAGEIFS(Observed!AO$2:AO$3250,Observed!$A$2:$A$3250,$A307,Observed!$C$2:$C$3250,$C307)),AVERAGEIFS(Observed!AO$2:AO$3250,Observed!$A$2:$A$3250,$A307,Observed!$C$2:$C$3250,$C307),"")</f>
        <v/>
      </c>
      <c r="AP307" s="24" t="str">
        <f>IF(ISNUMBER(AVERAGEIFS(Observed!AP$2:AP$3250,Observed!$A$2:$A$3250,$A307,Observed!$C$2:$C$3250,$C307)),AVERAGEIFS(Observed!AP$2:AP$3250,Observed!$A$2:$A$3250,$A307,Observed!$C$2:$C$3250,$C307),"")</f>
        <v/>
      </c>
      <c r="AQ307" s="24" t="str">
        <f>IF(ISNUMBER(AVERAGEIFS(Observed!AQ$2:AQ$3250,Observed!$A$2:$A$3250,$A307,Observed!$C$2:$C$3250,$C307)),AVERAGEIFS(Observed!AQ$2:AQ$3250,Observed!$A$2:$A$3250,$A307,Observed!$C$2:$C$3250,$C307),"")</f>
        <v/>
      </c>
      <c r="AR307" s="24" t="str">
        <f>IF(ISNUMBER(AVERAGEIFS(Observed!AR$2:AR$3250,Observed!$A$2:$A$3250,$A307,Observed!$C$2:$C$3250,$C307)),AVERAGEIFS(Observed!AR$2:AR$3250,Observed!$A$2:$A$3250,$A307,Observed!$C$2:$C$3250,$C307),"")</f>
        <v/>
      </c>
      <c r="AS307" s="23" t="str">
        <f>IF(ISNUMBER(AVERAGEIFS(Observed!AS$2:AS$3250,Observed!$A$2:$A$3250,$A307,Observed!$C$2:$C$3250,$C307)),AVERAGEIFS(Observed!AS$2:AS$3250,Observed!$A$2:$A$3250,$A307,Observed!$C$2:$C$3250,$C307),"")</f>
        <v/>
      </c>
      <c r="AT307" s="24" t="str">
        <f>IF(ISNUMBER(AVERAGEIFS(Observed!AT$2:AT$3250,Observed!$A$2:$A$3250,$A307,Observed!$C$2:$C$3250,$C307)),AVERAGEIFS(Observed!AT$2:AT$3250,Observed!$A$2:$A$3250,$A307,Observed!$C$2:$C$3250,$C307),"")</f>
        <v/>
      </c>
      <c r="AU307" s="23" t="str">
        <f>IF(ISNUMBER(AVERAGEIFS(Observed!AU$2:AU$3250,Observed!$A$2:$A$3250,$A307,Observed!$C$2:$C$3250,$C307)),AVERAGEIFS(Observed!AU$2:AU$3250,Observed!$A$2:$A$3250,$A307,Observed!$C$2:$C$3250,$C307),"")</f>
        <v/>
      </c>
      <c r="AV307" s="23" t="str">
        <f>IF(ISNUMBER(AVERAGEIFS(Observed!AV$2:AV$3250,Observed!$A$2:$A$3250,$A307,Observed!$C$2:$C$3250,$C307)),AVERAGEIFS(Observed!AV$2:AV$3250,Observed!$A$2:$A$3250,$A307,Observed!$C$2:$C$3250,$C307),"")</f>
        <v/>
      </c>
      <c r="AW307" s="2">
        <f>COUNTIFS(Observed!$A$2:$A$3250,$A307,Observed!$C$2:$C$3250,$C307)</f>
        <v>3</v>
      </c>
      <c r="AX307" s="2">
        <f t="shared" si="4"/>
        <v>1</v>
      </c>
    </row>
    <row r="308" spans="1:50" x14ac:dyDescent="0.25">
      <c r="A308" s="4" t="s">
        <v>117</v>
      </c>
      <c r="B308" t="s">
        <v>24</v>
      </c>
      <c r="C308" s="3">
        <v>42464</v>
      </c>
      <c r="D308">
        <v>1</v>
      </c>
      <c r="E308">
        <v>0</v>
      </c>
      <c r="J308" s="2" t="s">
        <v>45</v>
      </c>
      <c r="K308" s="2" t="s">
        <v>22</v>
      </c>
      <c r="L308">
        <v>12</v>
      </c>
      <c r="M308" s="2" t="s">
        <v>116</v>
      </c>
      <c r="N308" s="22">
        <f>IF(ISNUMBER(AVERAGEIFS(Observed!N$2:N$3250,Observed!$A$2:$A$3250,$A308,Observed!$C$2:$C$3250,$C308)),AVERAGEIFS(Observed!N$2:N$3250,Observed!$A$2:$A$3250,$A308,Observed!$C$2:$C$3250,$C308),"")</f>
        <v>2606</v>
      </c>
      <c r="O308" s="23">
        <f>IF(ISNUMBER(AVERAGEIFS(Observed!O$2:O$3250,Observed!$A$2:$A$3250,$A308,Observed!$C$2:$C$3250,$C308)),AVERAGEIFS(Observed!O$2:O$3250,Observed!$A$2:$A$3250,$A308,Observed!$C$2:$C$3250,$C308),"")</f>
        <v>260.59999999999997</v>
      </c>
      <c r="P308" s="23" t="str">
        <f>IF(ISNUMBER(AVERAGEIFS(Observed!P$2:P$3250,Observed!$A$2:$A$3250,$A308,Observed!$C$2:$C$3250,$C308)),AVERAGEIFS(Observed!P$2:P$3250,Observed!$A$2:$A$3250,$A308,Observed!$C$2:$C$3250,$C308),"")</f>
        <v/>
      </c>
      <c r="Q308" s="23" t="str">
        <f>IF(ISNUMBER(AVERAGEIFS(Observed!Q$2:Q$3250,Observed!$A$2:$A$3250,$A308,Observed!$C$2:$C$3250,$C308)),AVERAGEIFS(Observed!Q$2:Q$3250,Observed!$A$2:$A$3250,$A308,Observed!$C$2:$C$3250,$C308),"")</f>
        <v/>
      </c>
      <c r="R308" s="23" t="str">
        <f>IF(ISNUMBER(AVERAGEIFS(Observed!R$2:R$3250,Observed!$A$2:$A$3250,$A308,Observed!$C$2:$C$3250,$C308)),AVERAGEIFS(Observed!R$2:R$3250,Observed!$A$2:$A$3250,$A308,Observed!$C$2:$C$3250,$C308),"")</f>
        <v/>
      </c>
      <c r="S308" s="24" t="str">
        <f>IF(ISNUMBER(AVERAGEIFS(Observed!S$2:S$3250,Observed!$A$2:$A$3250,$A308,Observed!$C$2:$C$3250,$C308)),AVERAGEIFS(Observed!S$2:S$3250,Observed!$A$2:$A$3250,$A308,Observed!$C$2:$C$3250,$C308),"")</f>
        <v/>
      </c>
      <c r="T308" s="24" t="str">
        <f>IF(ISNUMBER(AVERAGEIFS(Observed!T$2:T$3250,Observed!$A$2:$A$3250,$A308,Observed!$C$2:$C$3250,$C308)),AVERAGEIFS(Observed!T$2:T$3250,Observed!$A$2:$A$3250,$A308,Observed!$C$2:$C$3250,$C308),"")</f>
        <v/>
      </c>
      <c r="U308" s="24" t="str">
        <f>IF(ISNUMBER(AVERAGEIFS(Observed!U$2:U$3250,Observed!$A$2:$A$3250,$A308,Observed!$C$2:$C$3250,$C308)),AVERAGEIFS(Observed!U$2:U$3250,Observed!$A$2:$A$3250,$A308,Observed!$C$2:$C$3250,$C308),"")</f>
        <v/>
      </c>
      <c r="V308" s="23" t="str">
        <f>IF(ISNUMBER(AVERAGEIFS(Observed!V$2:V$3250,Observed!$A$2:$A$3250,$A308,Observed!$C$2:$C$3250,$C308)),AVERAGEIFS(Observed!V$2:V$3250,Observed!$A$2:$A$3250,$A308,Observed!$C$2:$C$3250,$C308),"")</f>
        <v/>
      </c>
      <c r="W308" s="25" t="str">
        <f>IF(ISNUMBER(AVERAGEIFS(Observed!W$2:W$3250,Observed!$A$2:$A$3250,$A308,Observed!$C$2:$C$3250,$C308)),AVERAGEIFS(Observed!W$2:W$3250,Observed!$A$2:$A$3250,$A308,Observed!$C$2:$C$3250,$C308),"")</f>
        <v/>
      </c>
      <c r="X308" s="25" t="str">
        <f>IF(ISNUMBER(AVERAGEIFS(Observed!X$2:X$3250,Observed!$A$2:$A$3250,$A308,Observed!$C$2:$C$3250,$C308)),AVERAGEIFS(Observed!X$2:X$3250,Observed!$A$2:$A$3250,$A308,Observed!$C$2:$C$3250,$C308),"")</f>
        <v/>
      </c>
      <c r="Y308" s="23" t="str">
        <f>IF(ISNUMBER(AVERAGEIFS(Observed!Y$2:Y$3250,Observed!$A$2:$A$3250,$A308,Observed!$C$2:$C$3250,$C308)),AVERAGEIFS(Observed!Y$2:Y$3250,Observed!$A$2:$A$3250,$A308,Observed!$C$2:$C$3250,$C308),"")</f>
        <v/>
      </c>
      <c r="Z308" s="23" t="str">
        <f>IF(ISNUMBER(AVERAGEIFS(Observed!Z$2:Z$3250,Observed!$A$2:$A$3250,$A308,Observed!$C$2:$C$3250,$C308)),AVERAGEIFS(Observed!Z$2:Z$3250,Observed!$A$2:$A$3250,$A308,Observed!$C$2:$C$3250,$C308),"")</f>
        <v/>
      </c>
      <c r="AA308" s="23" t="str">
        <f>IF(ISNUMBER(AVERAGEIFS(Observed!AA$2:AA$3250,Observed!$A$2:$A$3250,$A308,Observed!$C$2:$C$3250,$C308)),AVERAGEIFS(Observed!AA$2:AA$3250,Observed!$A$2:$A$3250,$A308,Observed!$C$2:$C$3250,$C308),"")</f>
        <v/>
      </c>
      <c r="AB308" s="23" t="str">
        <f>IF(ISNUMBER(AVERAGEIFS(Observed!AB$2:AB$3250,Observed!$A$2:$A$3250,$A308,Observed!$C$2:$C$3250,$C308)),AVERAGEIFS(Observed!AB$2:AB$3250,Observed!$A$2:$A$3250,$A308,Observed!$C$2:$C$3250,$C308),"")</f>
        <v/>
      </c>
      <c r="AC308" s="23" t="str">
        <f>IF(ISNUMBER(AVERAGEIFS(Observed!AC$2:AC$3250,Observed!$A$2:$A$3250,$A308,Observed!$C$2:$C$3250,$C308)),AVERAGEIFS(Observed!AC$2:AC$3250,Observed!$A$2:$A$3250,$A308,Observed!$C$2:$C$3250,$C308),"")</f>
        <v/>
      </c>
      <c r="AD308" s="23" t="str">
        <f>IF(ISNUMBER(AVERAGEIFS(Observed!AD$2:AD$3250,Observed!$A$2:$A$3250,$A308,Observed!$C$2:$C$3250,$C308)),AVERAGEIFS(Observed!AD$2:AD$3250,Observed!$A$2:$A$3250,$A308,Observed!$C$2:$C$3250,$C308),"")</f>
        <v/>
      </c>
      <c r="AE308" s="23" t="str">
        <f>IF(ISNUMBER(AVERAGEIFS(Observed!AE$2:AE$3250,Observed!$A$2:$A$3250,$A308,Observed!$C$2:$C$3250,$C308)),AVERAGEIFS(Observed!AE$2:AE$3250,Observed!$A$2:$A$3250,$A308,Observed!$C$2:$C$3250,$C308),"")</f>
        <v/>
      </c>
      <c r="AF308" s="23" t="str">
        <f>IF(ISNUMBER(AVERAGEIFS(Observed!AF$2:AF$3250,Observed!$A$2:$A$3250,$A308,Observed!$C$2:$C$3250,$C308)),AVERAGEIFS(Observed!AF$2:AF$3250,Observed!$A$2:$A$3250,$A308,Observed!$C$2:$C$3250,$C308),"")</f>
        <v/>
      </c>
      <c r="AG308" s="23" t="str">
        <f>IF(ISNUMBER(AVERAGEIFS(Observed!AG$2:AG$3250,Observed!$A$2:$A$3250,$A308,Observed!$C$2:$C$3250,$C308)),AVERAGEIFS(Observed!AG$2:AG$3250,Observed!$A$2:$A$3250,$A308,Observed!$C$2:$C$3250,$C308),"")</f>
        <v/>
      </c>
      <c r="AH308" s="24" t="str">
        <f>IF(ISNUMBER(AVERAGEIFS(Observed!AH$2:AH$3250,Observed!$A$2:$A$3250,$A308,Observed!$C$2:$C$3250,$C308)),AVERAGEIFS(Observed!AH$2:AH$3250,Observed!$A$2:$A$3250,$A308,Observed!$C$2:$C$3250,$C308),"")</f>
        <v/>
      </c>
      <c r="AI308" s="24" t="str">
        <f>IF(ISNUMBER(AVERAGEIFS(Observed!AI$2:AI$3250,Observed!$A$2:$A$3250,$A308,Observed!$C$2:$C$3250,$C308)),AVERAGEIFS(Observed!AI$2:AI$3250,Observed!$A$2:$A$3250,$A308,Observed!$C$2:$C$3250,$C308),"")</f>
        <v/>
      </c>
      <c r="AJ308" s="24" t="str">
        <f>IF(ISNUMBER(AVERAGEIFS(Observed!AJ$2:AJ$3250,Observed!$A$2:$A$3250,$A308,Observed!$C$2:$C$3250,$C308)),AVERAGEIFS(Observed!AJ$2:AJ$3250,Observed!$A$2:$A$3250,$A308,Observed!$C$2:$C$3250,$C308),"")</f>
        <v/>
      </c>
      <c r="AK308" s="23" t="str">
        <f>IF(ISNUMBER(AVERAGEIFS(Observed!AK$2:AK$3250,Observed!$A$2:$A$3250,$A308,Observed!$C$2:$C$3250,$C308)),AVERAGEIFS(Observed!AK$2:AK$3250,Observed!$A$2:$A$3250,$A308,Observed!$C$2:$C$3250,$C308),"")</f>
        <v/>
      </c>
      <c r="AL308" s="24" t="str">
        <f>IF(ISNUMBER(AVERAGEIFS(Observed!AL$2:AL$3250,Observed!$A$2:$A$3250,$A308,Observed!$C$2:$C$3250,$C308)),AVERAGEIFS(Observed!AL$2:AL$3250,Observed!$A$2:$A$3250,$A308,Observed!$C$2:$C$3250,$C308),"")</f>
        <v/>
      </c>
      <c r="AM308" s="24" t="str">
        <f>IF(ISNUMBER(AVERAGEIFS(Observed!AM$2:AM$3250,Observed!$A$2:$A$3250,$A308,Observed!$C$2:$C$3250,$C308)),AVERAGEIFS(Observed!AM$2:AM$3250,Observed!$A$2:$A$3250,$A308,Observed!$C$2:$C$3250,$C308),"")</f>
        <v/>
      </c>
      <c r="AN308" s="24" t="str">
        <f>IF(ISNUMBER(AVERAGEIFS(Observed!AN$2:AN$3250,Observed!$A$2:$A$3250,$A308,Observed!$C$2:$C$3250,$C308)),AVERAGEIFS(Observed!AN$2:AN$3250,Observed!$A$2:$A$3250,$A308,Observed!$C$2:$C$3250,$C308),"")</f>
        <v/>
      </c>
      <c r="AO308" s="24" t="str">
        <f>IF(ISNUMBER(AVERAGEIFS(Observed!AO$2:AO$3250,Observed!$A$2:$A$3250,$A308,Observed!$C$2:$C$3250,$C308)),AVERAGEIFS(Observed!AO$2:AO$3250,Observed!$A$2:$A$3250,$A308,Observed!$C$2:$C$3250,$C308),"")</f>
        <v/>
      </c>
      <c r="AP308" s="24" t="str">
        <f>IF(ISNUMBER(AVERAGEIFS(Observed!AP$2:AP$3250,Observed!$A$2:$A$3250,$A308,Observed!$C$2:$C$3250,$C308)),AVERAGEIFS(Observed!AP$2:AP$3250,Observed!$A$2:$A$3250,$A308,Observed!$C$2:$C$3250,$C308),"")</f>
        <v/>
      </c>
      <c r="AQ308" s="24" t="str">
        <f>IF(ISNUMBER(AVERAGEIFS(Observed!AQ$2:AQ$3250,Observed!$A$2:$A$3250,$A308,Observed!$C$2:$C$3250,$C308)),AVERAGEIFS(Observed!AQ$2:AQ$3250,Observed!$A$2:$A$3250,$A308,Observed!$C$2:$C$3250,$C308),"")</f>
        <v/>
      </c>
      <c r="AR308" s="24" t="str">
        <f>IF(ISNUMBER(AVERAGEIFS(Observed!AR$2:AR$3250,Observed!$A$2:$A$3250,$A308,Observed!$C$2:$C$3250,$C308)),AVERAGEIFS(Observed!AR$2:AR$3250,Observed!$A$2:$A$3250,$A308,Observed!$C$2:$C$3250,$C308),"")</f>
        <v/>
      </c>
      <c r="AS308" s="23" t="str">
        <f>IF(ISNUMBER(AVERAGEIFS(Observed!AS$2:AS$3250,Observed!$A$2:$A$3250,$A308,Observed!$C$2:$C$3250,$C308)),AVERAGEIFS(Observed!AS$2:AS$3250,Observed!$A$2:$A$3250,$A308,Observed!$C$2:$C$3250,$C308),"")</f>
        <v/>
      </c>
      <c r="AT308" s="24" t="str">
        <f>IF(ISNUMBER(AVERAGEIFS(Observed!AT$2:AT$3250,Observed!$A$2:$A$3250,$A308,Observed!$C$2:$C$3250,$C308)),AVERAGEIFS(Observed!AT$2:AT$3250,Observed!$A$2:$A$3250,$A308,Observed!$C$2:$C$3250,$C308),"")</f>
        <v/>
      </c>
      <c r="AU308" s="23" t="str">
        <f>IF(ISNUMBER(AVERAGEIFS(Observed!AU$2:AU$3250,Observed!$A$2:$A$3250,$A308,Observed!$C$2:$C$3250,$C308)),AVERAGEIFS(Observed!AU$2:AU$3250,Observed!$A$2:$A$3250,$A308,Observed!$C$2:$C$3250,$C308),"")</f>
        <v/>
      </c>
      <c r="AV308" s="23" t="str">
        <f>IF(ISNUMBER(AVERAGEIFS(Observed!AV$2:AV$3250,Observed!$A$2:$A$3250,$A308,Observed!$C$2:$C$3250,$C308)),AVERAGEIFS(Observed!AV$2:AV$3250,Observed!$A$2:$A$3250,$A308,Observed!$C$2:$C$3250,$C308),"")</f>
        <v/>
      </c>
      <c r="AW308" s="2">
        <f>COUNTIFS(Observed!$A$2:$A$3250,$A308,Observed!$C$2:$C$3250,$C308)</f>
        <v>3</v>
      </c>
      <c r="AX308" s="2">
        <f t="shared" si="4"/>
        <v>1</v>
      </c>
    </row>
    <row r="309" spans="1:50" x14ac:dyDescent="0.25">
      <c r="A309" s="4" t="s">
        <v>118</v>
      </c>
      <c r="B309" t="s">
        <v>24</v>
      </c>
      <c r="C309" s="3">
        <v>42464</v>
      </c>
      <c r="D309">
        <v>1</v>
      </c>
      <c r="E309">
        <v>50</v>
      </c>
      <c r="J309" s="2" t="s">
        <v>45</v>
      </c>
      <c r="K309" s="2" t="s">
        <v>22</v>
      </c>
      <c r="L309">
        <v>12</v>
      </c>
      <c r="M309" s="2" t="s">
        <v>116</v>
      </c>
      <c r="N309" s="22">
        <f>IF(ISNUMBER(AVERAGEIFS(Observed!N$2:N$3250,Observed!$A$2:$A$3250,$A309,Observed!$C$2:$C$3250,$C309)),AVERAGEIFS(Observed!N$2:N$3250,Observed!$A$2:$A$3250,$A309,Observed!$C$2:$C$3250,$C309),"")</f>
        <v>2606</v>
      </c>
      <c r="O309" s="23">
        <f>IF(ISNUMBER(AVERAGEIFS(Observed!O$2:O$3250,Observed!$A$2:$A$3250,$A309,Observed!$C$2:$C$3250,$C309)),AVERAGEIFS(Observed!O$2:O$3250,Observed!$A$2:$A$3250,$A309,Observed!$C$2:$C$3250,$C309),"")</f>
        <v>260.59999999999997</v>
      </c>
      <c r="P309" s="23" t="str">
        <f>IF(ISNUMBER(AVERAGEIFS(Observed!P$2:P$3250,Observed!$A$2:$A$3250,$A309,Observed!$C$2:$C$3250,$C309)),AVERAGEIFS(Observed!P$2:P$3250,Observed!$A$2:$A$3250,$A309,Observed!$C$2:$C$3250,$C309),"")</f>
        <v/>
      </c>
      <c r="Q309" s="23" t="str">
        <f>IF(ISNUMBER(AVERAGEIFS(Observed!Q$2:Q$3250,Observed!$A$2:$A$3250,$A309,Observed!$C$2:$C$3250,$C309)),AVERAGEIFS(Observed!Q$2:Q$3250,Observed!$A$2:$A$3250,$A309,Observed!$C$2:$C$3250,$C309),"")</f>
        <v/>
      </c>
      <c r="R309" s="23" t="str">
        <f>IF(ISNUMBER(AVERAGEIFS(Observed!R$2:R$3250,Observed!$A$2:$A$3250,$A309,Observed!$C$2:$C$3250,$C309)),AVERAGEIFS(Observed!R$2:R$3250,Observed!$A$2:$A$3250,$A309,Observed!$C$2:$C$3250,$C309),"")</f>
        <v/>
      </c>
      <c r="S309" s="24" t="str">
        <f>IF(ISNUMBER(AVERAGEIFS(Observed!S$2:S$3250,Observed!$A$2:$A$3250,$A309,Observed!$C$2:$C$3250,$C309)),AVERAGEIFS(Observed!S$2:S$3250,Observed!$A$2:$A$3250,$A309,Observed!$C$2:$C$3250,$C309),"")</f>
        <v/>
      </c>
      <c r="T309" s="24" t="str">
        <f>IF(ISNUMBER(AVERAGEIFS(Observed!T$2:T$3250,Observed!$A$2:$A$3250,$A309,Observed!$C$2:$C$3250,$C309)),AVERAGEIFS(Observed!T$2:T$3250,Observed!$A$2:$A$3250,$A309,Observed!$C$2:$C$3250,$C309),"")</f>
        <v/>
      </c>
      <c r="U309" s="24" t="str">
        <f>IF(ISNUMBER(AVERAGEIFS(Observed!U$2:U$3250,Observed!$A$2:$A$3250,$A309,Observed!$C$2:$C$3250,$C309)),AVERAGEIFS(Observed!U$2:U$3250,Observed!$A$2:$A$3250,$A309,Observed!$C$2:$C$3250,$C309),"")</f>
        <v/>
      </c>
      <c r="V309" s="23" t="str">
        <f>IF(ISNUMBER(AVERAGEIFS(Observed!V$2:V$3250,Observed!$A$2:$A$3250,$A309,Observed!$C$2:$C$3250,$C309)),AVERAGEIFS(Observed!V$2:V$3250,Observed!$A$2:$A$3250,$A309,Observed!$C$2:$C$3250,$C309),"")</f>
        <v/>
      </c>
      <c r="W309" s="25" t="str">
        <f>IF(ISNUMBER(AVERAGEIFS(Observed!W$2:W$3250,Observed!$A$2:$A$3250,$A309,Observed!$C$2:$C$3250,$C309)),AVERAGEIFS(Observed!W$2:W$3250,Observed!$A$2:$A$3250,$A309,Observed!$C$2:$C$3250,$C309),"")</f>
        <v/>
      </c>
      <c r="X309" s="25" t="str">
        <f>IF(ISNUMBER(AVERAGEIFS(Observed!X$2:X$3250,Observed!$A$2:$A$3250,$A309,Observed!$C$2:$C$3250,$C309)),AVERAGEIFS(Observed!X$2:X$3250,Observed!$A$2:$A$3250,$A309,Observed!$C$2:$C$3250,$C309),"")</f>
        <v/>
      </c>
      <c r="Y309" s="23" t="str">
        <f>IF(ISNUMBER(AVERAGEIFS(Observed!Y$2:Y$3250,Observed!$A$2:$A$3250,$A309,Observed!$C$2:$C$3250,$C309)),AVERAGEIFS(Observed!Y$2:Y$3250,Observed!$A$2:$A$3250,$A309,Observed!$C$2:$C$3250,$C309),"")</f>
        <v/>
      </c>
      <c r="Z309" s="23" t="str">
        <f>IF(ISNUMBER(AVERAGEIFS(Observed!Z$2:Z$3250,Observed!$A$2:$A$3250,$A309,Observed!$C$2:$C$3250,$C309)),AVERAGEIFS(Observed!Z$2:Z$3250,Observed!$A$2:$A$3250,$A309,Observed!$C$2:$C$3250,$C309),"")</f>
        <v/>
      </c>
      <c r="AA309" s="23" t="str">
        <f>IF(ISNUMBER(AVERAGEIFS(Observed!AA$2:AA$3250,Observed!$A$2:$A$3250,$A309,Observed!$C$2:$C$3250,$C309)),AVERAGEIFS(Observed!AA$2:AA$3250,Observed!$A$2:$A$3250,$A309,Observed!$C$2:$C$3250,$C309),"")</f>
        <v/>
      </c>
      <c r="AB309" s="23" t="str">
        <f>IF(ISNUMBER(AVERAGEIFS(Observed!AB$2:AB$3250,Observed!$A$2:$A$3250,$A309,Observed!$C$2:$C$3250,$C309)),AVERAGEIFS(Observed!AB$2:AB$3250,Observed!$A$2:$A$3250,$A309,Observed!$C$2:$C$3250,$C309),"")</f>
        <v/>
      </c>
      <c r="AC309" s="23" t="str">
        <f>IF(ISNUMBER(AVERAGEIFS(Observed!AC$2:AC$3250,Observed!$A$2:$A$3250,$A309,Observed!$C$2:$C$3250,$C309)),AVERAGEIFS(Observed!AC$2:AC$3250,Observed!$A$2:$A$3250,$A309,Observed!$C$2:$C$3250,$C309),"")</f>
        <v/>
      </c>
      <c r="AD309" s="23" t="str">
        <f>IF(ISNUMBER(AVERAGEIFS(Observed!AD$2:AD$3250,Observed!$A$2:$A$3250,$A309,Observed!$C$2:$C$3250,$C309)),AVERAGEIFS(Observed!AD$2:AD$3250,Observed!$A$2:$A$3250,$A309,Observed!$C$2:$C$3250,$C309),"")</f>
        <v/>
      </c>
      <c r="AE309" s="23" t="str">
        <f>IF(ISNUMBER(AVERAGEIFS(Observed!AE$2:AE$3250,Observed!$A$2:$A$3250,$A309,Observed!$C$2:$C$3250,$C309)),AVERAGEIFS(Observed!AE$2:AE$3250,Observed!$A$2:$A$3250,$A309,Observed!$C$2:$C$3250,$C309),"")</f>
        <v/>
      </c>
      <c r="AF309" s="23" t="str">
        <f>IF(ISNUMBER(AVERAGEIFS(Observed!AF$2:AF$3250,Observed!$A$2:$A$3250,$A309,Observed!$C$2:$C$3250,$C309)),AVERAGEIFS(Observed!AF$2:AF$3250,Observed!$A$2:$A$3250,$A309,Observed!$C$2:$C$3250,$C309),"")</f>
        <v/>
      </c>
      <c r="AG309" s="23" t="str">
        <f>IF(ISNUMBER(AVERAGEIFS(Observed!AG$2:AG$3250,Observed!$A$2:$A$3250,$A309,Observed!$C$2:$C$3250,$C309)),AVERAGEIFS(Observed!AG$2:AG$3250,Observed!$A$2:$A$3250,$A309,Observed!$C$2:$C$3250,$C309),"")</f>
        <v/>
      </c>
      <c r="AH309" s="24" t="str">
        <f>IF(ISNUMBER(AVERAGEIFS(Observed!AH$2:AH$3250,Observed!$A$2:$A$3250,$A309,Observed!$C$2:$C$3250,$C309)),AVERAGEIFS(Observed!AH$2:AH$3250,Observed!$A$2:$A$3250,$A309,Observed!$C$2:$C$3250,$C309),"")</f>
        <v/>
      </c>
      <c r="AI309" s="24" t="str">
        <f>IF(ISNUMBER(AVERAGEIFS(Observed!AI$2:AI$3250,Observed!$A$2:$A$3250,$A309,Observed!$C$2:$C$3250,$C309)),AVERAGEIFS(Observed!AI$2:AI$3250,Observed!$A$2:$A$3250,$A309,Observed!$C$2:$C$3250,$C309),"")</f>
        <v/>
      </c>
      <c r="AJ309" s="24" t="str">
        <f>IF(ISNUMBER(AVERAGEIFS(Observed!AJ$2:AJ$3250,Observed!$A$2:$A$3250,$A309,Observed!$C$2:$C$3250,$C309)),AVERAGEIFS(Observed!AJ$2:AJ$3250,Observed!$A$2:$A$3250,$A309,Observed!$C$2:$C$3250,$C309),"")</f>
        <v/>
      </c>
      <c r="AK309" s="23" t="str">
        <f>IF(ISNUMBER(AVERAGEIFS(Observed!AK$2:AK$3250,Observed!$A$2:$A$3250,$A309,Observed!$C$2:$C$3250,$C309)),AVERAGEIFS(Observed!AK$2:AK$3250,Observed!$A$2:$A$3250,$A309,Observed!$C$2:$C$3250,$C309),"")</f>
        <v/>
      </c>
      <c r="AL309" s="24" t="str">
        <f>IF(ISNUMBER(AVERAGEIFS(Observed!AL$2:AL$3250,Observed!$A$2:$A$3250,$A309,Observed!$C$2:$C$3250,$C309)),AVERAGEIFS(Observed!AL$2:AL$3250,Observed!$A$2:$A$3250,$A309,Observed!$C$2:$C$3250,$C309),"")</f>
        <v/>
      </c>
      <c r="AM309" s="24" t="str">
        <f>IF(ISNUMBER(AVERAGEIFS(Observed!AM$2:AM$3250,Observed!$A$2:$A$3250,$A309,Observed!$C$2:$C$3250,$C309)),AVERAGEIFS(Observed!AM$2:AM$3250,Observed!$A$2:$A$3250,$A309,Observed!$C$2:$C$3250,$C309),"")</f>
        <v/>
      </c>
      <c r="AN309" s="24" t="str">
        <f>IF(ISNUMBER(AVERAGEIFS(Observed!AN$2:AN$3250,Observed!$A$2:$A$3250,$A309,Observed!$C$2:$C$3250,$C309)),AVERAGEIFS(Observed!AN$2:AN$3250,Observed!$A$2:$A$3250,$A309,Observed!$C$2:$C$3250,$C309),"")</f>
        <v/>
      </c>
      <c r="AO309" s="24" t="str">
        <f>IF(ISNUMBER(AVERAGEIFS(Observed!AO$2:AO$3250,Observed!$A$2:$A$3250,$A309,Observed!$C$2:$C$3250,$C309)),AVERAGEIFS(Observed!AO$2:AO$3250,Observed!$A$2:$A$3250,$A309,Observed!$C$2:$C$3250,$C309),"")</f>
        <v/>
      </c>
      <c r="AP309" s="24" t="str">
        <f>IF(ISNUMBER(AVERAGEIFS(Observed!AP$2:AP$3250,Observed!$A$2:$A$3250,$A309,Observed!$C$2:$C$3250,$C309)),AVERAGEIFS(Observed!AP$2:AP$3250,Observed!$A$2:$A$3250,$A309,Observed!$C$2:$C$3250,$C309),"")</f>
        <v/>
      </c>
      <c r="AQ309" s="24" t="str">
        <f>IF(ISNUMBER(AVERAGEIFS(Observed!AQ$2:AQ$3250,Observed!$A$2:$A$3250,$A309,Observed!$C$2:$C$3250,$C309)),AVERAGEIFS(Observed!AQ$2:AQ$3250,Observed!$A$2:$A$3250,$A309,Observed!$C$2:$C$3250,$C309),"")</f>
        <v/>
      </c>
      <c r="AR309" s="24" t="str">
        <f>IF(ISNUMBER(AVERAGEIFS(Observed!AR$2:AR$3250,Observed!$A$2:$A$3250,$A309,Observed!$C$2:$C$3250,$C309)),AVERAGEIFS(Observed!AR$2:AR$3250,Observed!$A$2:$A$3250,$A309,Observed!$C$2:$C$3250,$C309),"")</f>
        <v/>
      </c>
      <c r="AS309" s="23" t="str">
        <f>IF(ISNUMBER(AVERAGEIFS(Observed!AS$2:AS$3250,Observed!$A$2:$A$3250,$A309,Observed!$C$2:$C$3250,$C309)),AVERAGEIFS(Observed!AS$2:AS$3250,Observed!$A$2:$A$3250,$A309,Observed!$C$2:$C$3250,$C309),"")</f>
        <v/>
      </c>
      <c r="AT309" s="24" t="str">
        <f>IF(ISNUMBER(AVERAGEIFS(Observed!AT$2:AT$3250,Observed!$A$2:$A$3250,$A309,Observed!$C$2:$C$3250,$C309)),AVERAGEIFS(Observed!AT$2:AT$3250,Observed!$A$2:$A$3250,$A309,Observed!$C$2:$C$3250,$C309),"")</f>
        <v/>
      </c>
      <c r="AU309" s="23" t="str">
        <f>IF(ISNUMBER(AVERAGEIFS(Observed!AU$2:AU$3250,Observed!$A$2:$A$3250,$A309,Observed!$C$2:$C$3250,$C309)),AVERAGEIFS(Observed!AU$2:AU$3250,Observed!$A$2:$A$3250,$A309,Observed!$C$2:$C$3250,$C309),"")</f>
        <v/>
      </c>
      <c r="AV309" s="23" t="str">
        <f>IF(ISNUMBER(AVERAGEIFS(Observed!AV$2:AV$3250,Observed!$A$2:$A$3250,$A309,Observed!$C$2:$C$3250,$C309)),AVERAGEIFS(Observed!AV$2:AV$3250,Observed!$A$2:$A$3250,$A309,Observed!$C$2:$C$3250,$C309),"")</f>
        <v/>
      </c>
      <c r="AW309" s="2">
        <f>COUNTIFS(Observed!$A$2:$A$3250,$A309,Observed!$C$2:$C$3250,$C309)</f>
        <v>3</v>
      </c>
      <c r="AX309" s="2">
        <f t="shared" si="4"/>
        <v>1</v>
      </c>
    </row>
    <row r="310" spans="1:50" x14ac:dyDescent="0.25">
      <c r="A310" s="4" t="s">
        <v>119</v>
      </c>
      <c r="B310" t="s">
        <v>24</v>
      </c>
      <c r="C310" s="3">
        <v>42464</v>
      </c>
      <c r="D310">
        <v>1</v>
      </c>
      <c r="E310">
        <v>100</v>
      </c>
      <c r="J310" s="2" t="s">
        <v>45</v>
      </c>
      <c r="K310" s="2" t="s">
        <v>22</v>
      </c>
      <c r="L310">
        <v>12</v>
      </c>
      <c r="M310" s="2" t="s">
        <v>116</v>
      </c>
      <c r="N310" s="22">
        <f>IF(ISNUMBER(AVERAGEIFS(Observed!N$2:N$3250,Observed!$A$2:$A$3250,$A310,Observed!$C$2:$C$3250,$C310)),AVERAGEIFS(Observed!N$2:N$3250,Observed!$A$2:$A$3250,$A310,Observed!$C$2:$C$3250,$C310),"")</f>
        <v>2877.3333333333335</v>
      </c>
      <c r="O310" s="23">
        <f>IF(ISNUMBER(AVERAGEIFS(Observed!O$2:O$3250,Observed!$A$2:$A$3250,$A310,Observed!$C$2:$C$3250,$C310)),AVERAGEIFS(Observed!O$2:O$3250,Observed!$A$2:$A$3250,$A310,Observed!$C$2:$C$3250,$C310),"")</f>
        <v>287.73333333333335</v>
      </c>
      <c r="P310" s="23" t="str">
        <f>IF(ISNUMBER(AVERAGEIFS(Observed!P$2:P$3250,Observed!$A$2:$A$3250,$A310,Observed!$C$2:$C$3250,$C310)),AVERAGEIFS(Observed!P$2:P$3250,Observed!$A$2:$A$3250,$A310,Observed!$C$2:$C$3250,$C310),"")</f>
        <v/>
      </c>
      <c r="Q310" s="23" t="str">
        <f>IF(ISNUMBER(AVERAGEIFS(Observed!Q$2:Q$3250,Observed!$A$2:$A$3250,$A310,Observed!$C$2:$C$3250,$C310)),AVERAGEIFS(Observed!Q$2:Q$3250,Observed!$A$2:$A$3250,$A310,Observed!$C$2:$C$3250,$C310),"")</f>
        <v/>
      </c>
      <c r="R310" s="23" t="str">
        <f>IF(ISNUMBER(AVERAGEIFS(Observed!R$2:R$3250,Observed!$A$2:$A$3250,$A310,Observed!$C$2:$C$3250,$C310)),AVERAGEIFS(Observed!R$2:R$3250,Observed!$A$2:$A$3250,$A310,Observed!$C$2:$C$3250,$C310),"")</f>
        <v/>
      </c>
      <c r="S310" s="24" t="str">
        <f>IF(ISNUMBER(AVERAGEIFS(Observed!S$2:S$3250,Observed!$A$2:$A$3250,$A310,Observed!$C$2:$C$3250,$C310)),AVERAGEIFS(Observed!S$2:S$3250,Observed!$A$2:$A$3250,$A310,Observed!$C$2:$C$3250,$C310),"")</f>
        <v/>
      </c>
      <c r="T310" s="24" t="str">
        <f>IF(ISNUMBER(AVERAGEIFS(Observed!T$2:T$3250,Observed!$A$2:$A$3250,$A310,Observed!$C$2:$C$3250,$C310)),AVERAGEIFS(Observed!T$2:T$3250,Observed!$A$2:$A$3250,$A310,Observed!$C$2:$C$3250,$C310),"")</f>
        <v/>
      </c>
      <c r="U310" s="24" t="str">
        <f>IF(ISNUMBER(AVERAGEIFS(Observed!U$2:U$3250,Observed!$A$2:$A$3250,$A310,Observed!$C$2:$C$3250,$C310)),AVERAGEIFS(Observed!U$2:U$3250,Observed!$A$2:$A$3250,$A310,Observed!$C$2:$C$3250,$C310),"")</f>
        <v/>
      </c>
      <c r="V310" s="23" t="str">
        <f>IF(ISNUMBER(AVERAGEIFS(Observed!V$2:V$3250,Observed!$A$2:$A$3250,$A310,Observed!$C$2:$C$3250,$C310)),AVERAGEIFS(Observed!V$2:V$3250,Observed!$A$2:$A$3250,$A310,Observed!$C$2:$C$3250,$C310),"")</f>
        <v/>
      </c>
      <c r="W310" s="25" t="str">
        <f>IF(ISNUMBER(AVERAGEIFS(Observed!W$2:W$3250,Observed!$A$2:$A$3250,$A310,Observed!$C$2:$C$3250,$C310)),AVERAGEIFS(Observed!W$2:W$3250,Observed!$A$2:$A$3250,$A310,Observed!$C$2:$C$3250,$C310),"")</f>
        <v/>
      </c>
      <c r="X310" s="25" t="str">
        <f>IF(ISNUMBER(AVERAGEIFS(Observed!X$2:X$3250,Observed!$A$2:$A$3250,$A310,Observed!$C$2:$C$3250,$C310)),AVERAGEIFS(Observed!X$2:X$3250,Observed!$A$2:$A$3250,$A310,Observed!$C$2:$C$3250,$C310),"")</f>
        <v/>
      </c>
      <c r="Y310" s="23" t="str">
        <f>IF(ISNUMBER(AVERAGEIFS(Observed!Y$2:Y$3250,Observed!$A$2:$A$3250,$A310,Observed!$C$2:$C$3250,$C310)),AVERAGEIFS(Observed!Y$2:Y$3250,Observed!$A$2:$A$3250,$A310,Observed!$C$2:$C$3250,$C310),"")</f>
        <v/>
      </c>
      <c r="Z310" s="23" t="str">
        <f>IF(ISNUMBER(AVERAGEIFS(Observed!Z$2:Z$3250,Observed!$A$2:$A$3250,$A310,Observed!$C$2:$C$3250,$C310)),AVERAGEIFS(Observed!Z$2:Z$3250,Observed!$A$2:$A$3250,$A310,Observed!$C$2:$C$3250,$C310),"")</f>
        <v/>
      </c>
      <c r="AA310" s="23" t="str">
        <f>IF(ISNUMBER(AVERAGEIFS(Observed!AA$2:AA$3250,Observed!$A$2:$A$3250,$A310,Observed!$C$2:$C$3250,$C310)),AVERAGEIFS(Observed!AA$2:AA$3250,Observed!$A$2:$A$3250,$A310,Observed!$C$2:$C$3250,$C310),"")</f>
        <v/>
      </c>
      <c r="AB310" s="23" t="str">
        <f>IF(ISNUMBER(AVERAGEIFS(Observed!AB$2:AB$3250,Observed!$A$2:$A$3250,$A310,Observed!$C$2:$C$3250,$C310)),AVERAGEIFS(Observed!AB$2:AB$3250,Observed!$A$2:$A$3250,$A310,Observed!$C$2:$C$3250,$C310),"")</f>
        <v/>
      </c>
      <c r="AC310" s="23" t="str">
        <f>IF(ISNUMBER(AVERAGEIFS(Observed!AC$2:AC$3250,Observed!$A$2:$A$3250,$A310,Observed!$C$2:$C$3250,$C310)),AVERAGEIFS(Observed!AC$2:AC$3250,Observed!$A$2:$A$3250,$A310,Observed!$C$2:$C$3250,$C310),"")</f>
        <v/>
      </c>
      <c r="AD310" s="23" t="str">
        <f>IF(ISNUMBER(AVERAGEIFS(Observed!AD$2:AD$3250,Observed!$A$2:$A$3250,$A310,Observed!$C$2:$C$3250,$C310)),AVERAGEIFS(Observed!AD$2:AD$3250,Observed!$A$2:$A$3250,$A310,Observed!$C$2:$C$3250,$C310),"")</f>
        <v/>
      </c>
      <c r="AE310" s="23" t="str">
        <f>IF(ISNUMBER(AVERAGEIFS(Observed!AE$2:AE$3250,Observed!$A$2:$A$3250,$A310,Observed!$C$2:$C$3250,$C310)),AVERAGEIFS(Observed!AE$2:AE$3250,Observed!$A$2:$A$3250,$A310,Observed!$C$2:$C$3250,$C310),"")</f>
        <v/>
      </c>
      <c r="AF310" s="23" t="str">
        <f>IF(ISNUMBER(AVERAGEIFS(Observed!AF$2:AF$3250,Observed!$A$2:$A$3250,$A310,Observed!$C$2:$C$3250,$C310)),AVERAGEIFS(Observed!AF$2:AF$3250,Observed!$A$2:$A$3250,$A310,Observed!$C$2:$C$3250,$C310),"")</f>
        <v/>
      </c>
      <c r="AG310" s="23" t="str">
        <f>IF(ISNUMBER(AVERAGEIFS(Observed!AG$2:AG$3250,Observed!$A$2:$A$3250,$A310,Observed!$C$2:$C$3250,$C310)),AVERAGEIFS(Observed!AG$2:AG$3250,Observed!$A$2:$A$3250,$A310,Observed!$C$2:$C$3250,$C310),"")</f>
        <v/>
      </c>
      <c r="AH310" s="24" t="str">
        <f>IF(ISNUMBER(AVERAGEIFS(Observed!AH$2:AH$3250,Observed!$A$2:$A$3250,$A310,Observed!$C$2:$C$3250,$C310)),AVERAGEIFS(Observed!AH$2:AH$3250,Observed!$A$2:$A$3250,$A310,Observed!$C$2:$C$3250,$C310),"")</f>
        <v/>
      </c>
      <c r="AI310" s="24" t="str">
        <f>IF(ISNUMBER(AVERAGEIFS(Observed!AI$2:AI$3250,Observed!$A$2:$A$3250,$A310,Observed!$C$2:$C$3250,$C310)),AVERAGEIFS(Observed!AI$2:AI$3250,Observed!$A$2:$A$3250,$A310,Observed!$C$2:$C$3250,$C310),"")</f>
        <v/>
      </c>
      <c r="AJ310" s="24" t="str">
        <f>IF(ISNUMBER(AVERAGEIFS(Observed!AJ$2:AJ$3250,Observed!$A$2:$A$3250,$A310,Observed!$C$2:$C$3250,$C310)),AVERAGEIFS(Observed!AJ$2:AJ$3250,Observed!$A$2:$A$3250,$A310,Observed!$C$2:$C$3250,$C310),"")</f>
        <v/>
      </c>
      <c r="AK310" s="23" t="str">
        <f>IF(ISNUMBER(AVERAGEIFS(Observed!AK$2:AK$3250,Observed!$A$2:$A$3250,$A310,Observed!$C$2:$C$3250,$C310)),AVERAGEIFS(Observed!AK$2:AK$3250,Observed!$A$2:$A$3250,$A310,Observed!$C$2:$C$3250,$C310),"")</f>
        <v/>
      </c>
      <c r="AL310" s="24" t="str">
        <f>IF(ISNUMBER(AVERAGEIFS(Observed!AL$2:AL$3250,Observed!$A$2:$A$3250,$A310,Observed!$C$2:$C$3250,$C310)),AVERAGEIFS(Observed!AL$2:AL$3250,Observed!$A$2:$A$3250,$A310,Observed!$C$2:$C$3250,$C310),"")</f>
        <v/>
      </c>
      <c r="AM310" s="24" t="str">
        <f>IF(ISNUMBER(AVERAGEIFS(Observed!AM$2:AM$3250,Observed!$A$2:$A$3250,$A310,Observed!$C$2:$C$3250,$C310)),AVERAGEIFS(Observed!AM$2:AM$3250,Observed!$A$2:$A$3250,$A310,Observed!$C$2:$C$3250,$C310),"")</f>
        <v/>
      </c>
      <c r="AN310" s="24" t="str">
        <f>IF(ISNUMBER(AVERAGEIFS(Observed!AN$2:AN$3250,Observed!$A$2:$A$3250,$A310,Observed!$C$2:$C$3250,$C310)),AVERAGEIFS(Observed!AN$2:AN$3250,Observed!$A$2:$A$3250,$A310,Observed!$C$2:$C$3250,$C310),"")</f>
        <v/>
      </c>
      <c r="AO310" s="24" t="str">
        <f>IF(ISNUMBER(AVERAGEIFS(Observed!AO$2:AO$3250,Observed!$A$2:$A$3250,$A310,Observed!$C$2:$C$3250,$C310)),AVERAGEIFS(Observed!AO$2:AO$3250,Observed!$A$2:$A$3250,$A310,Observed!$C$2:$C$3250,$C310),"")</f>
        <v/>
      </c>
      <c r="AP310" s="24" t="str">
        <f>IF(ISNUMBER(AVERAGEIFS(Observed!AP$2:AP$3250,Observed!$A$2:$A$3250,$A310,Observed!$C$2:$C$3250,$C310)),AVERAGEIFS(Observed!AP$2:AP$3250,Observed!$A$2:$A$3250,$A310,Observed!$C$2:$C$3250,$C310),"")</f>
        <v/>
      </c>
      <c r="AQ310" s="24" t="str">
        <f>IF(ISNUMBER(AVERAGEIFS(Observed!AQ$2:AQ$3250,Observed!$A$2:$A$3250,$A310,Observed!$C$2:$C$3250,$C310)),AVERAGEIFS(Observed!AQ$2:AQ$3250,Observed!$A$2:$A$3250,$A310,Observed!$C$2:$C$3250,$C310),"")</f>
        <v/>
      </c>
      <c r="AR310" s="24" t="str">
        <f>IF(ISNUMBER(AVERAGEIFS(Observed!AR$2:AR$3250,Observed!$A$2:$A$3250,$A310,Observed!$C$2:$C$3250,$C310)),AVERAGEIFS(Observed!AR$2:AR$3250,Observed!$A$2:$A$3250,$A310,Observed!$C$2:$C$3250,$C310),"")</f>
        <v/>
      </c>
      <c r="AS310" s="23" t="str">
        <f>IF(ISNUMBER(AVERAGEIFS(Observed!AS$2:AS$3250,Observed!$A$2:$A$3250,$A310,Observed!$C$2:$C$3250,$C310)),AVERAGEIFS(Observed!AS$2:AS$3250,Observed!$A$2:$A$3250,$A310,Observed!$C$2:$C$3250,$C310),"")</f>
        <v/>
      </c>
      <c r="AT310" s="24" t="str">
        <f>IF(ISNUMBER(AVERAGEIFS(Observed!AT$2:AT$3250,Observed!$A$2:$A$3250,$A310,Observed!$C$2:$C$3250,$C310)),AVERAGEIFS(Observed!AT$2:AT$3250,Observed!$A$2:$A$3250,$A310,Observed!$C$2:$C$3250,$C310),"")</f>
        <v/>
      </c>
      <c r="AU310" s="23" t="str">
        <f>IF(ISNUMBER(AVERAGEIFS(Observed!AU$2:AU$3250,Observed!$A$2:$A$3250,$A310,Observed!$C$2:$C$3250,$C310)),AVERAGEIFS(Observed!AU$2:AU$3250,Observed!$A$2:$A$3250,$A310,Observed!$C$2:$C$3250,$C310),"")</f>
        <v/>
      </c>
      <c r="AV310" s="23" t="str">
        <f>IF(ISNUMBER(AVERAGEIFS(Observed!AV$2:AV$3250,Observed!$A$2:$A$3250,$A310,Observed!$C$2:$C$3250,$C310)),AVERAGEIFS(Observed!AV$2:AV$3250,Observed!$A$2:$A$3250,$A310,Observed!$C$2:$C$3250,$C310),"")</f>
        <v/>
      </c>
      <c r="AW310" s="2">
        <f>COUNTIFS(Observed!$A$2:$A$3250,$A310,Observed!$C$2:$C$3250,$C310)</f>
        <v>3</v>
      </c>
      <c r="AX310" s="2">
        <f t="shared" si="4"/>
        <v>1</v>
      </c>
    </row>
    <row r="311" spans="1:50" x14ac:dyDescent="0.25">
      <c r="A311" s="4" t="s">
        <v>120</v>
      </c>
      <c r="B311" t="s">
        <v>24</v>
      </c>
      <c r="C311" s="3">
        <v>42464</v>
      </c>
      <c r="D311">
        <v>1</v>
      </c>
      <c r="E311">
        <v>200</v>
      </c>
      <c r="J311" s="2" t="s">
        <v>45</v>
      </c>
      <c r="K311" s="2" t="s">
        <v>22</v>
      </c>
      <c r="L311">
        <v>12</v>
      </c>
      <c r="M311" s="2" t="s">
        <v>116</v>
      </c>
      <c r="N311" s="22">
        <f>IF(ISNUMBER(AVERAGEIFS(Observed!N$2:N$3250,Observed!$A$2:$A$3250,$A311,Observed!$C$2:$C$3250,$C311)),AVERAGEIFS(Observed!N$2:N$3250,Observed!$A$2:$A$3250,$A311,Observed!$C$2:$C$3250,$C311),"")</f>
        <v>2741.6666666666665</v>
      </c>
      <c r="O311" s="23">
        <f>IF(ISNUMBER(AVERAGEIFS(Observed!O$2:O$3250,Observed!$A$2:$A$3250,$A311,Observed!$C$2:$C$3250,$C311)),AVERAGEIFS(Observed!O$2:O$3250,Observed!$A$2:$A$3250,$A311,Observed!$C$2:$C$3250,$C311),"")</f>
        <v>274.16666666666669</v>
      </c>
      <c r="P311" s="23" t="str">
        <f>IF(ISNUMBER(AVERAGEIFS(Observed!P$2:P$3250,Observed!$A$2:$A$3250,$A311,Observed!$C$2:$C$3250,$C311)),AVERAGEIFS(Observed!P$2:P$3250,Observed!$A$2:$A$3250,$A311,Observed!$C$2:$C$3250,$C311),"")</f>
        <v/>
      </c>
      <c r="Q311" s="23" t="str">
        <f>IF(ISNUMBER(AVERAGEIFS(Observed!Q$2:Q$3250,Observed!$A$2:$A$3250,$A311,Observed!$C$2:$C$3250,$C311)),AVERAGEIFS(Observed!Q$2:Q$3250,Observed!$A$2:$A$3250,$A311,Observed!$C$2:$C$3250,$C311),"")</f>
        <v/>
      </c>
      <c r="R311" s="23" t="str">
        <f>IF(ISNUMBER(AVERAGEIFS(Observed!R$2:R$3250,Observed!$A$2:$A$3250,$A311,Observed!$C$2:$C$3250,$C311)),AVERAGEIFS(Observed!R$2:R$3250,Observed!$A$2:$A$3250,$A311,Observed!$C$2:$C$3250,$C311),"")</f>
        <v/>
      </c>
      <c r="S311" s="24" t="str">
        <f>IF(ISNUMBER(AVERAGEIFS(Observed!S$2:S$3250,Observed!$A$2:$A$3250,$A311,Observed!$C$2:$C$3250,$C311)),AVERAGEIFS(Observed!S$2:S$3250,Observed!$A$2:$A$3250,$A311,Observed!$C$2:$C$3250,$C311),"")</f>
        <v/>
      </c>
      <c r="T311" s="24" t="str">
        <f>IF(ISNUMBER(AVERAGEIFS(Observed!T$2:T$3250,Observed!$A$2:$A$3250,$A311,Observed!$C$2:$C$3250,$C311)),AVERAGEIFS(Observed!T$2:T$3250,Observed!$A$2:$A$3250,$A311,Observed!$C$2:$C$3250,$C311),"")</f>
        <v/>
      </c>
      <c r="U311" s="24" t="str">
        <f>IF(ISNUMBER(AVERAGEIFS(Observed!U$2:U$3250,Observed!$A$2:$A$3250,$A311,Observed!$C$2:$C$3250,$C311)),AVERAGEIFS(Observed!U$2:U$3250,Observed!$A$2:$A$3250,$A311,Observed!$C$2:$C$3250,$C311),"")</f>
        <v/>
      </c>
      <c r="V311" s="23" t="str">
        <f>IF(ISNUMBER(AVERAGEIFS(Observed!V$2:V$3250,Observed!$A$2:$A$3250,$A311,Observed!$C$2:$C$3250,$C311)),AVERAGEIFS(Observed!V$2:V$3250,Observed!$A$2:$A$3250,$A311,Observed!$C$2:$C$3250,$C311),"")</f>
        <v/>
      </c>
      <c r="W311" s="25" t="str">
        <f>IF(ISNUMBER(AVERAGEIFS(Observed!W$2:W$3250,Observed!$A$2:$A$3250,$A311,Observed!$C$2:$C$3250,$C311)),AVERAGEIFS(Observed!W$2:W$3250,Observed!$A$2:$A$3250,$A311,Observed!$C$2:$C$3250,$C311),"")</f>
        <v/>
      </c>
      <c r="X311" s="25" t="str">
        <f>IF(ISNUMBER(AVERAGEIFS(Observed!X$2:X$3250,Observed!$A$2:$A$3250,$A311,Observed!$C$2:$C$3250,$C311)),AVERAGEIFS(Observed!X$2:X$3250,Observed!$A$2:$A$3250,$A311,Observed!$C$2:$C$3250,$C311),"")</f>
        <v/>
      </c>
      <c r="Y311" s="23" t="str">
        <f>IF(ISNUMBER(AVERAGEIFS(Observed!Y$2:Y$3250,Observed!$A$2:$A$3250,$A311,Observed!$C$2:$C$3250,$C311)),AVERAGEIFS(Observed!Y$2:Y$3250,Observed!$A$2:$A$3250,$A311,Observed!$C$2:$C$3250,$C311),"")</f>
        <v/>
      </c>
      <c r="Z311" s="23" t="str">
        <f>IF(ISNUMBER(AVERAGEIFS(Observed!Z$2:Z$3250,Observed!$A$2:$A$3250,$A311,Observed!$C$2:$C$3250,$C311)),AVERAGEIFS(Observed!Z$2:Z$3250,Observed!$A$2:$A$3250,$A311,Observed!$C$2:$C$3250,$C311),"")</f>
        <v/>
      </c>
      <c r="AA311" s="23" t="str">
        <f>IF(ISNUMBER(AVERAGEIFS(Observed!AA$2:AA$3250,Observed!$A$2:$A$3250,$A311,Observed!$C$2:$C$3250,$C311)),AVERAGEIFS(Observed!AA$2:AA$3250,Observed!$A$2:$A$3250,$A311,Observed!$C$2:$C$3250,$C311),"")</f>
        <v/>
      </c>
      <c r="AB311" s="23" t="str">
        <f>IF(ISNUMBER(AVERAGEIFS(Observed!AB$2:AB$3250,Observed!$A$2:$A$3250,$A311,Observed!$C$2:$C$3250,$C311)),AVERAGEIFS(Observed!AB$2:AB$3250,Observed!$A$2:$A$3250,$A311,Observed!$C$2:$C$3250,$C311),"")</f>
        <v/>
      </c>
      <c r="AC311" s="23" t="str">
        <f>IF(ISNUMBER(AVERAGEIFS(Observed!AC$2:AC$3250,Observed!$A$2:$A$3250,$A311,Observed!$C$2:$C$3250,$C311)),AVERAGEIFS(Observed!AC$2:AC$3250,Observed!$A$2:$A$3250,$A311,Observed!$C$2:$C$3250,$C311),"")</f>
        <v/>
      </c>
      <c r="AD311" s="23" t="str">
        <f>IF(ISNUMBER(AVERAGEIFS(Observed!AD$2:AD$3250,Observed!$A$2:$A$3250,$A311,Observed!$C$2:$C$3250,$C311)),AVERAGEIFS(Observed!AD$2:AD$3250,Observed!$A$2:$A$3250,$A311,Observed!$C$2:$C$3250,$C311),"")</f>
        <v/>
      </c>
      <c r="AE311" s="23" t="str">
        <f>IF(ISNUMBER(AVERAGEIFS(Observed!AE$2:AE$3250,Observed!$A$2:$A$3250,$A311,Observed!$C$2:$C$3250,$C311)),AVERAGEIFS(Observed!AE$2:AE$3250,Observed!$A$2:$A$3250,$A311,Observed!$C$2:$C$3250,$C311),"")</f>
        <v/>
      </c>
      <c r="AF311" s="23" t="str">
        <f>IF(ISNUMBER(AVERAGEIFS(Observed!AF$2:AF$3250,Observed!$A$2:$A$3250,$A311,Observed!$C$2:$C$3250,$C311)),AVERAGEIFS(Observed!AF$2:AF$3250,Observed!$A$2:$A$3250,$A311,Observed!$C$2:$C$3250,$C311),"")</f>
        <v/>
      </c>
      <c r="AG311" s="23" t="str">
        <f>IF(ISNUMBER(AVERAGEIFS(Observed!AG$2:AG$3250,Observed!$A$2:$A$3250,$A311,Observed!$C$2:$C$3250,$C311)),AVERAGEIFS(Observed!AG$2:AG$3250,Observed!$A$2:$A$3250,$A311,Observed!$C$2:$C$3250,$C311),"")</f>
        <v/>
      </c>
      <c r="AH311" s="24" t="str">
        <f>IF(ISNUMBER(AVERAGEIFS(Observed!AH$2:AH$3250,Observed!$A$2:$A$3250,$A311,Observed!$C$2:$C$3250,$C311)),AVERAGEIFS(Observed!AH$2:AH$3250,Observed!$A$2:$A$3250,$A311,Observed!$C$2:$C$3250,$C311),"")</f>
        <v/>
      </c>
      <c r="AI311" s="24" t="str">
        <f>IF(ISNUMBER(AVERAGEIFS(Observed!AI$2:AI$3250,Observed!$A$2:$A$3250,$A311,Observed!$C$2:$C$3250,$C311)),AVERAGEIFS(Observed!AI$2:AI$3250,Observed!$A$2:$A$3250,$A311,Observed!$C$2:$C$3250,$C311),"")</f>
        <v/>
      </c>
      <c r="AJ311" s="24" t="str">
        <f>IF(ISNUMBER(AVERAGEIFS(Observed!AJ$2:AJ$3250,Observed!$A$2:$A$3250,$A311,Observed!$C$2:$C$3250,$C311)),AVERAGEIFS(Observed!AJ$2:AJ$3250,Observed!$A$2:$A$3250,$A311,Observed!$C$2:$C$3250,$C311),"")</f>
        <v/>
      </c>
      <c r="AK311" s="23" t="str">
        <f>IF(ISNUMBER(AVERAGEIFS(Observed!AK$2:AK$3250,Observed!$A$2:$A$3250,$A311,Observed!$C$2:$C$3250,$C311)),AVERAGEIFS(Observed!AK$2:AK$3250,Observed!$A$2:$A$3250,$A311,Observed!$C$2:$C$3250,$C311),"")</f>
        <v/>
      </c>
      <c r="AL311" s="24" t="str">
        <f>IF(ISNUMBER(AVERAGEIFS(Observed!AL$2:AL$3250,Observed!$A$2:$A$3250,$A311,Observed!$C$2:$C$3250,$C311)),AVERAGEIFS(Observed!AL$2:AL$3250,Observed!$A$2:$A$3250,$A311,Observed!$C$2:$C$3250,$C311),"")</f>
        <v/>
      </c>
      <c r="AM311" s="24" t="str">
        <f>IF(ISNUMBER(AVERAGEIFS(Observed!AM$2:AM$3250,Observed!$A$2:$A$3250,$A311,Observed!$C$2:$C$3250,$C311)),AVERAGEIFS(Observed!AM$2:AM$3250,Observed!$A$2:$A$3250,$A311,Observed!$C$2:$C$3250,$C311),"")</f>
        <v/>
      </c>
      <c r="AN311" s="24" t="str">
        <f>IF(ISNUMBER(AVERAGEIFS(Observed!AN$2:AN$3250,Observed!$A$2:$A$3250,$A311,Observed!$C$2:$C$3250,$C311)),AVERAGEIFS(Observed!AN$2:AN$3250,Observed!$A$2:$A$3250,$A311,Observed!$C$2:$C$3250,$C311),"")</f>
        <v/>
      </c>
      <c r="AO311" s="24" t="str">
        <f>IF(ISNUMBER(AVERAGEIFS(Observed!AO$2:AO$3250,Observed!$A$2:$A$3250,$A311,Observed!$C$2:$C$3250,$C311)),AVERAGEIFS(Observed!AO$2:AO$3250,Observed!$A$2:$A$3250,$A311,Observed!$C$2:$C$3250,$C311),"")</f>
        <v/>
      </c>
      <c r="AP311" s="24" t="str">
        <f>IF(ISNUMBER(AVERAGEIFS(Observed!AP$2:AP$3250,Observed!$A$2:$A$3250,$A311,Observed!$C$2:$C$3250,$C311)),AVERAGEIFS(Observed!AP$2:AP$3250,Observed!$A$2:$A$3250,$A311,Observed!$C$2:$C$3250,$C311),"")</f>
        <v/>
      </c>
      <c r="AQ311" s="24" t="str">
        <f>IF(ISNUMBER(AVERAGEIFS(Observed!AQ$2:AQ$3250,Observed!$A$2:$A$3250,$A311,Observed!$C$2:$C$3250,$C311)),AVERAGEIFS(Observed!AQ$2:AQ$3250,Observed!$A$2:$A$3250,$A311,Observed!$C$2:$C$3250,$C311),"")</f>
        <v/>
      </c>
      <c r="AR311" s="24" t="str">
        <f>IF(ISNUMBER(AVERAGEIFS(Observed!AR$2:AR$3250,Observed!$A$2:$A$3250,$A311,Observed!$C$2:$C$3250,$C311)),AVERAGEIFS(Observed!AR$2:AR$3250,Observed!$A$2:$A$3250,$A311,Observed!$C$2:$C$3250,$C311),"")</f>
        <v/>
      </c>
      <c r="AS311" s="23" t="str">
        <f>IF(ISNUMBER(AVERAGEIFS(Observed!AS$2:AS$3250,Observed!$A$2:$A$3250,$A311,Observed!$C$2:$C$3250,$C311)),AVERAGEIFS(Observed!AS$2:AS$3250,Observed!$A$2:$A$3250,$A311,Observed!$C$2:$C$3250,$C311),"")</f>
        <v/>
      </c>
      <c r="AT311" s="24" t="str">
        <f>IF(ISNUMBER(AVERAGEIFS(Observed!AT$2:AT$3250,Observed!$A$2:$A$3250,$A311,Observed!$C$2:$C$3250,$C311)),AVERAGEIFS(Observed!AT$2:AT$3250,Observed!$A$2:$A$3250,$A311,Observed!$C$2:$C$3250,$C311),"")</f>
        <v/>
      </c>
      <c r="AU311" s="23" t="str">
        <f>IF(ISNUMBER(AVERAGEIFS(Observed!AU$2:AU$3250,Observed!$A$2:$A$3250,$A311,Observed!$C$2:$C$3250,$C311)),AVERAGEIFS(Observed!AU$2:AU$3250,Observed!$A$2:$A$3250,$A311,Observed!$C$2:$C$3250,$C311),"")</f>
        <v/>
      </c>
      <c r="AV311" s="23" t="str">
        <f>IF(ISNUMBER(AVERAGEIFS(Observed!AV$2:AV$3250,Observed!$A$2:$A$3250,$A311,Observed!$C$2:$C$3250,$C311)),AVERAGEIFS(Observed!AV$2:AV$3250,Observed!$A$2:$A$3250,$A311,Observed!$C$2:$C$3250,$C311),"")</f>
        <v/>
      </c>
      <c r="AW311" s="2">
        <f>COUNTIFS(Observed!$A$2:$A$3250,$A311,Observed!$C$2:$C$3250,$C311)</f>
        <v>3</v>
      </c>
      <c r="AX311" s="2">
        <f t="shared" si="4"/>
        <v>1</v>
      </c>
    </row>
    <row r="312" spans="1:50" x14ac:dyDescent="0.25">
      <c r="A312" s="4" t="s">
        <v>121</v>
      </c>
      <c r="B312" t="s">
        <v>24</v>
      </c>
      <c r="C312" s="3">
        <v>42464</v>
      </c>
      <c r="D312">
        <v>1</v>
      </c>
      <c r="E312">
        <v>350</v>
      </c>
      <c r="J312" s="2" t="s">
        <v>45</v>
      </c>
      <c r="K312" s="2" t="s">
        <v>22</v>
      </c>
      <c r="L312">
        <v>12</v>
      </c>
      <c r="M312" s="2" t="s">
        <v>116</v>
      </c>
      <c r="N312" s="22">
        <f>IF(ISNUMBER(AVERAGEIFS(Observed!N$2:N$3250,Observed!$A$2:$A$3250,$A312,Observed!$C$2:$C$3250,$C312)),AVERAGEIFS(Observed!N$2:N$3250,Observed!$A$2:$A$3250,$A312,Observed!$C$2:$C$3250,$C312),"")</f>
        <v>2889.6666666666665</v>
      </c>
      <c r="O312" s="23">
        <f>IF(ISNUMBER(AVERAGEIFS(Observed!O$2:O$3250,Observed!$A$2:$A$3250,$A312,Observed!$C$2:$C$3250,$C312)),AVERAGEIFS(Observed!O$2:O$3250,Observed!$A$2:$A$3250,$A312,Observed!$C$2:$C$3250,$C312),"")</f>
        <v>288.9666666666667</v>
      </c>
      <c r="P312" s="23" t="str">
        <f>IF(ISNUMBER(AVERAGEIFS(Observed!P$2:P$3250,Observed!$A$2:$A$3250,$A312,Observed!$C$2:$C$3250,$C312)),AVERAGEIFS(Observed!P$2:P$3250,Observed!$A$2:$A$3250,$A312,Observed!$C$2:$C$3250,$C312),"")</f>
        <v/>
      </c>
      <c r="Q312" s="23" t="str">
        <f>IF(ISNUMBER(AVERAGEIFS(Observed!Q$2:Q$3250,Observed!$A$2:$A$3250,$A312,Observed!$C$2:$C$3250,$C312)),AVERAGEIFS(Observed!Q$2:Q$3250,Observed!$A$2:$A$3250,$A312,Observed!$C$2:$C$3250,$C312),"")</f>
        <v/>
      </c>
      <c r="R312" s="23" t="str">
        <f>IF(ISNUMBER(AVERAGEIFS(Observed!R$2:R$3250,Observed!$A$2:$A$3250,$A312,Observed!$C$2:$C$3250,$C312)),AVERAGEIFS(Observed!R$2:R$3250,Observed!$A$2:$A$3250,$A312,Observed!$C$2:$C$3250,$C312),"")</f>
        <v/>
      </c>
      <c r="S312" s="24" t="str">
        <f>IF(ISNUMBER(AVERAGEIFS(Observed!S$2:S$3250,Observed!$A$2:$A$3250,$A312,Observed!$C$2:$C$3250,$C312)),AVERAGEIFS(Observed!S$2:S$3250,Observed!$A$2:$A$3250,$A312,Observed!$C$2:$C$3250,$C312),"")</f>
        <v/>
      </c>
      <c r="T312" s="24" t="str">
        <f>IF(ISNUMBER(AVERAGEIFS(Observed!T$2:T$3250,Observed!$A$2:$A$3250,$A312,Observed!$C$2:$C$3250,$C312)),AVERAGEIFS(Observed!T$2:T$3250,Observed!$A$2:$A$3250,$A312,Observed!$C$2:$C$3250,$C312),"")</f>
        <v/>
      </c>
      <c r="U312" s="24" t="str">
        <f>IF(ISNUMBER(AVERAGEIFS(Observed!U$2:U$3250,Observed!$A$2:$A$3250,$A312,Observed!$C$2:$C$3250,$C312)),AVERAGEIFS(Observed!U$2:U$3250,Observed!$A$2:$A$3250,$A312,Observed!$C$2:$C$3250,$C312),"")</f>
        <v/>
      </c>
      <c r="V312" s="23" t="str">
        <f>IF(ISNUMBER(AVERAGEIFS(Observed!V$2:V$3250,Observed!$A$2:$A$3250,$A312,Observed!$C$2:$C$3250,$C312)),AVERAGEIFS(Observed!V$2:V$3250,Observed!$A$2:$A$3250,$A312,Observed!$C$2:$C$3250,$C312),"")</f>
        <v/>
      </c>
      <c r="W312" s="25" t="str">
        <f>IF(ISNUMBER(AVERAGEIFS(Observed!W$2:W$3250,Observed!$A$2:$A$3250,$A312,Observed!$C$2:$C$3250,$C312)),AVERAGEIFS(Observed!W$2:W$3250,Observed!$A$2:$A$3250,$A312,Observed!$C$2:$C$3250,$C312),"")</f>
        <v/>
      </c>
      <c r="X312" s="25" t="str">
        <f>IF(ISNUMBER(AVERAGEIFS(Observed!X$2:X$3250,Observed!$A$2:$A$3250,$A312,Observed!$C$2:$C$3250,$C312)),AVERAGEIFS(Observed!X$2:X$3250,Observed!$A$2:$A$3250,$A312,Observed!$C$2:$C$3250,$C312),"")</f>
        <v/>
      </c>
      <c r="Y312" s="23" t="str">
        <f>IF(ISNUMBER(AVERAGEIFS(Observed!Y$2:Y$3250,Observed!$A$2:$A$3250,$A312,Observed!$C$2:$C$3250,$C312)),AVERAGEIFS(Observed!Y$2:Y$3250,Observed!$A$2:$A$3250,$A312,Observed!$C$2:$C$3250,$C312),"")</f>
        <v/>
      </c>
      <c r="Z312" s="23" t="str">
        <f>IF(ISNUMBER(AVERAGEIFS(Observed!Z$2:Z$3250,Observed!$A$2:$A$3250,$A312,Observed!$C$2:$C$3250,$C312)),AVERAGEIFS(Observed!Z$2:Z$3250,Observed!$A$2:$A$3250,$A312,Observed!$C$2:$C$3250,$C312),"")</f>
        <v/>
      </c>
      <c r="AA312" s="23" t="str">
        <f>IF(ISNUMBER(AVERAGEIFS(Observed!AA$2:AA$3250,Observed!$A$2:$A$3250,$A312,Observed!$C$2:$C$3250,$C312)),AVERAGEIFS(Observed!AA$2:AA$3250,Observed!$A$2:$A$3250,$A312,Observed!$C$2:$C$3250,$C312),"")</f>
        <v/>
      </c>
      <c r="AB312" s="23" t="str">
        <f>IF(ISNUMBER(AVERAGEIFS(Observed!AB$2:AB$3250,Observed!$A$2:$A$3250,$A312,Observed!$C$2:$C$3250,$C312)),AVERAGEIFS(Observed!AB$2:AB$3250,Observed!$A$2:$A$3250,$A312,Observed!$C$2:$C$3250,$C312),"")</f>
        <v/>
      </c>
      <c r="AC312" s="23" t="str">
        <f>IF(ISNUMBER(AVERAGEIFS(Observed!AC$2:AC$3250,Observed!$A$2:$A$3250,$A312,Observed!$C$2:$C$3250,$C312)),AVERAGEIFS(Observed!AC$2:AC$3250,Observed!$A$2:$A$3250,$A312,Observed!$C$2:$C$3250,$C312),"")</f>
        <v/>
      </c>
      <c r="AD312" s="23" t="str">
        <f>IF(ISNUMBER(AVERAGEIFS(Observed!AD$2:AD$3250,Observed!$A$2:$A$3250,$A312,Observed!$C$2:$C$3250,$C312)),AVERAGEIFS(Observed!AD$2:AD$3250,Observed!$A$2:$A$3250,$A312,Observed!$C$2:$C$3250,$C312),"")</f>
        <v/>
      </c>
      <c r="AE312" s="23" t="str">
        <f>IF(ISNUMBER(AVERAGEIFS(Observed!AE$2:AE$3250,Observed!$A$2:$A$3250,$A312,Observed!$C$2:$C$3250,$C312)),AVERAGEIFS(Observed!AE$2:AE$3250,Observed!$A$2:$A$3250,$A312,Observed!$C$2:$C$3250,$C312),"")</f>
        <v/>
      </c>
      <c r="AF312" s="23" t="str">
        <f>IF(ISNUMBER(AVERAGEIFS(Observed!AF$2:AF$3250,Observed!$A$2:$A$3250,$A312,Observed!$C$2:$C$3250,$C312)),AVERAGEIFS(Observed!AF$2:AF$3250,Observed!$A$2:$A$3250,$A312,Observed!$C$2:$C$3250,$C312),"")</f>
        <v/>
      </c>
      <c r="AG312" s="23" t="str">
        <f>IF(ISNUMBER(AVERAGEIFS(Observed!AG$2:AG$3250,Observed!$A$2:$A$3250,$A312,Observed!$C$2:$C$3250,$C312)),AVERAGEIFS(Observed!AG$2:AG$3250,Observed!$A$2:$A$3250,$A312,Observed!$C$2:$C$3250,$C312),"")</f>
        <v/>
      </c>
      <c r="AH312" s="24" t="str">
        <f>IF(ISNUMBER(AVERAGEIFS(Observed!AH$2:AH$3250,Observed!$A$2:$A$3250,$A312,Observed!$C$2:$C$3250,$C312)),AVERAGEIFS(Observed!AH$2:AH$3250,Observed!$A$2:$A$3250,$A312,Observed!$C$2:$C$3250,$C312),"")</f>
        <v/>
      </c>
      <c r="AI312" s="24" t="str">
        <f>IF(ISNUMBER(AVERAGEIFS(Observed!AI$2:AI$3250,Observed!$A$2:$A$3250,$A312,Observed!$C$2:$C$3250,$C312)),AVERAGEIFS(Observed!AI$2:AI$3250,Observed!$A$2:$A$3250,$A312,Observed!$C$2:$C$3250,$C312),"")</f>
        <v/>
      </c>
      <c r="AJ312" s="24" t="str">
        <f>IF(ISNUMBER(AVERAGEIFS(Observed!AJ$2:AJ$3250,Observed!$A$2:$A$3250,$A312,Observed!$C$2:$C$3250,$C312)),AVERAGEIFS(Observed!AJ$2:AJ$3250,Observed!$A$2:$A$3250,$A312,Observed!$C$2:$C$3250,$C312),"")</f>
        <v/>
      </c>
      <c r="AK312" s="23" t="str">
        <f>IF(ISNUMBER(AVERAGEIFS(Observed!AK$2:AK$3250,Observed!$A$2:$A$3250,$A312,Observed!$C$2:$C$3250,$C312)),AVERAGEIFS(Observed!AK$2:AK$3250,Observed!$A$2:$A$3250,$A312,Observed!$C$2:$C$3250,$C312),"")</f>
        <v/>
      </c>
      <c r="AL312" s="24" t="str">
        <f>IF(ISNUMBER(AVERAGEIFS(Observed!AL$2:AL$3250,Observed!$A$2:$A$3250,$A312,Observed!$C$2:$C$3250,$C312)),AVERAGEIFS(Observed!AL$2:AL$3250,Observed!$A$2:$A$3250,$A312,Observed!$C$2:$C$3250,$C312),"")</f>
        <v/>
      </c>
      <c r="AM312" s="24" t="str">
        <f>IF(ISNUMBER(AVERAGEIFS(Observed!AM$2:AM$3250,Observed!$A$2:$A$3250,$A312,Observed!$C$2:$C$3250,$C312)),AVERAGEIFS(Observed!AM$2:AM$3250,Observed!$A$2:$A$3250,$A312,Observed!$C$2:$C$3250,$C312),"")</f>
        <v/>
      </c>
      <c r="AN312" s="24" t="str">
        <f>IF(ISNUMBER(AVERAGEIFS(Observed!AN$2:AN$3250,Observed!$A$2:$A$3250,$A312,Observed!$C$2:$C$3250,$C312)),AVERAGEIFS(Observed!AN$2:AN$3250,Observed!$A$2:$A$3250,$A312,Observed!$C$2:$C$3250,$C312),"")</f>
        <v/>
      </c>
      <c r="AO312" s="24" t="str">
        <f>IF(ISNUMBER(AVERAGEIFS(Observed!AO$2:AO$3250,Observed!$A$2:$A$3250,$A312,Observed!$C$2:$C$3250,$C312)),AVERAGEIFS(Observed!AO$2:AO$3250,Observed!$A$2:$A$3250,$A312,Observed!$C$2:$C$3250,$C312),"")</f>
        <v/>
      </c>
      <c r="AP312" s="24" t="str">
        <f>IF(ISNUMBER(AVERAGEIFS(Observed!AP$2:AP$3250,Observed!$A$2:$A$3250,$A312,Observed!$C$2:$C$3250,$C312)),AVERAGEIFS(Observed!AP$2:AP$3250,Observed!$A$2:$A$3250,$A312,Observed!$C$2:$C$3250,$C312),"")</f>
        <v/>
      </c>
      <c r="AQ312" s="24" t="str">
        <f>IF(ISNUMBER(AVERAGEIFS(Observed!AQ$2:AQ$3250,Observed!$A$2:$A$3250,$A312,Observed!$C$2:$C$3250,$C312)),AVERAGEIFS(Observed!AQ$2:AQ$3250,Observed!$A$2:$A$3250,$A312,Observed!$C$2:$C$3250,$C312),"")</f>
        <v/>
      </c>
      <c r="AR312" s="24" t="str">
        <f>IF(ISNUMBER(AVERAGEIFS(Observed!AR$2:AR$3250,Observed!$A$2:$A$3250,$A312,Observed!$C$2:$C$3250,$C312)),AVERAGEIFS(Observed!AR$2:AR$3250,Observed!$A$2:$A$3250,$A312,Observed!$C$2:$C$3250,$C312),"")</f>
        <v/>
      </c>
      <c r="AS312" s="23" t="str">
        <f>IF(ISNUMBER(AVERAGEIFS(Observed!AS$2:AS$3250,Observed!$A$2:$A$3250,$A312,Observed!$C$2:$C$3250,$C312)),AVERAGEIFS(Observed!AS$2:AS$3250,Observed!$A$2:$A$3250,$A312,Observed!$C$2:$C$3250,$C312),"")</f>
        <v/>
      </c>
      <c r="AT312" s="24" t="str">
        <f>IF(ISNUMBER(AVERAGEIFS(Observed!AT$2:AT$3250,Observed!$A$2:$A$3250,$A312,Observed!$C$2:$C$3250,$C312)),AVERAGEIFS(Observed!AT$2:AT$3250,Observed!$A$2:$A$3250,$A312,Observed!$C$2:$C$3250,$C312),"")</f>
        <v/>
      </c>
      <c r="AU312" s="23" t="str">
        <f>IF(ISNUMBER(AVERAGEIFS(Observed!AU$2:AU$3250,Observed!$A$2:$A$3250,$A312,Observed!$C$2:$C$3250,$C312)),AVERAGEIFS(Observed!AU$2:AU$3250,Observed!$A$2:$A$3250,$A312,Observed!$C$2:$C$3250,$C312),"")</f>
        <v/>
      </c>
      <c r="AV312" s="23" t="str">
        <f>IF(ISNUMBER(AVERAGEIFS(Observed!AV$2:AV$3250,Observed!$A$2:$A$3250,$A312,Observed!$C$2:$C$3250,$C312)),AVERAGEIFS(Observed!AV$2:AV$3250,Observed!$A$2:$A$3250,$A312,Observed!$C$2:$C$3250,$C312),"")</f>
        <v/>
      </c>
      <c r="AW312" s="2">
        <f>COUNTIFS(Observed!$A$2:$A$3250,$A312,Observed!$C$2:$C$3250,$C312)</f>
        <v>3</v>
      </c>
      <c r="AX312" s="2">
        <f t="shared" si="4"/>
        <v>1</v>
      </c>
    </row>
    <row r="313" spans="1:50" x14ac:dyDescent="0.25">
      <c r="A313" s="4" t="s">
        <v>122</v>
      </c>
      <c r="B313" t="s">
        <v>24</v>
      </c>
      <c r="C313" s="3">
        <v>42464</v>
      </c>
      <c r="D313">
        <v>1</v>
      </c>
      <c r="E313">
        <v>500</v>
      </c>
      <c r="J313" s="2" t="s">
        <v>45</v>
      </c>
      <c r="K313" s="2" t="s">
        <v>22</v>
      </c>
      <c r="L313">
        <v>12</v>
      </c>
      <c r="M313" s="2" t="s">
        <v>116</v>
      </c>
      <c r="N313" s="22">
        <f>IF(ISNUMBER(AVERAGEIFS(Observed!N$2:N$3250,Observed!$A$2:$A$3250,$A313,Observed!$C$2:$C$3250,$C313)),AVERAGEIFS(Observed!N$2:N$3250,Observed!$A$2:$A$3250,$A313,Observed!$C$2:$C$3250,$C313),"")</f>
        <v>2852.6666666666665</v>
      </c>
      <c r="O313" s="23">
        <f>IF(ISNUMBER(AVERAGEIFS(Observed!O$2:O$3250,Observed!$A$2:$A$3250,$A313,Observed!$C$2:$C$3250,$C313)),AVERAGEIFS(Observed!O$2:O$3250,Observed!$A$2:$A$3250,$A313,Observed!$C$2:$C$3250,$C313),"")</f>
        <v>285.26666666666665</v>
      </c>
      <c r="P313" s="23" t="str">
        <f>IF(ISNUMBER(AVERAGEIFS(Observed!P$2:P$3250,Observed!$A$2:$A$3250,$A313,Observed!$C$2:$C$3250,$C313)),AVERAGEIFS(Observed!P$2:P$3250,Observed!$A$2:$A$3250,$A313,Observed!$C$2:$C$3250,$C313),"")</f>
        <v/>
      </c>
      <c r="Q313" s="23" t="str">
        <f>IF(ISNUMBER(AVERAGEIFS(Observed!Q$2:Q$3250,Observed!$A$2:$A$3250,$A313,Observed!$C$2:$C$3250,$C313)),AVERAGEIFS(Observed!Q$2:Q$3250,Observed!$A$2:$A$3250,$A313,Observed!$C$2:$C$3250,$C313),"")</f>
        <v/>
      </c>
      <c r="R313" s="23" t="str">
        <f>IF(ISNUMBER(AVERAGEIFS(Observed!R$2:R$3250,Observed!$A$2:$A$3250,$A313,Observed!$C$2:$C$3250,$C313)),AVERAGEIFS(Observed!R$2:R$3250,Observed!$A$2:$A$3250,$A313,Observed!$C$2:$C$3250,$C313),"")</f>
        <v/>
      </c>
      <c r="S313" s="24" t="str">
        <f>IF(ISNUMBER(AVERAGEIFS(Observed!S$2:S$3250,Observed!$A$2:$A$3250,$A313,Observed!$C$2:$C$3250,$C313)),AVERAGEIFS(Observed!S$2:S$3250,Observed!$A$2:$A$3250,$A313,Observed!$C$2:$C$3250,$C313),"")</f>
        <v/>
      </c>
      <c r="T313" s="24" t="str">
        <f>IF(ISNUMBER(AVERAGEIFS(Observed!T$2:T$3250,Observed!$A$2:$A$3250,$A313,Observed!$C$2:$C$3250,$C313)),AVERAGEIFS(Observed!T$2:T$3250,Observed!$A$2:$A$3250,$A313,Observed!$C$2:$C$3250,$C313),"")</f>
        <v/>
      </c>
      <c r="U313" s="24" t="str">
        <f>IF(ISNUMBER(AVERAGEIFS(Observed!U$2:U$3250,Observed!$A$2:$A$3250,$A313,Observed!$C$2:$C$3250,$C313)),AVERAGEIFS(Observed!U$2:U$3250,Observed!$A$2:$A$3250,$A313,Observed!$C$2:$C$3250,$C313),"")</f>
        <v/>
      </c>
      <c r="V313" s="23" t="str">
        <f>IF(ISNUMBER(AVERAGEIFS(Observed!V$2:V$3250,Observed!$A$2:$A$3250,$A313,Observed!$C$2:$C$3250,$C313)),AVERAGEIFS(Observed!V$2:V$3250,Observed!$A$2:$A$3250,$A313,Observed!$C$2:$C$3250,$C313),"")</f>
        <v/>
      </c>
      <c r="W313" s="25" t="str">
        <f>IF(ISNUMBER(AVERAGEIFS(Observed!W$2:W$3250,Observed!$A$2:$A$3250,$A313,Observed!$C$2:$C$3250,$C313)),AVERAGEIFS(Observed!W$2:W$3250,Observed!$A$2:$A$3250,$A313,Observed!$C$2:$C$3250,$C313),"")</f>
        <v/>
      </c>
      <c r="X313" s="25" t="str">
        <f>IF(ISNUMBER(AVERAGEIFS(Observed!X$2:X$3250,Observed!$A$2:$A$3250,$A313,Observed!$C$2:$C$3250,$C313)),AVERAGEIFS(Observed!X$2:X$3250,Observed!$A$2:$A$3250,$A313,Observed!$C$2:$C$3250,$C313),"")</f>
        <v/>
      </c>
      <c r="Y313" s="23" t="str">
        <f>IF(ISNUMBER(AVERAGEIFS(Observed!Y$2:Y$3250,Observed!$A$2:$A$3250,$A313,Observed!$C$2:$C$3250,$C313)),AVERAGEIFS(Observed!Y$2:Y$3250,Observed!$A$2:$A$3250,$A313,Observed!$C$2:$C$3250,$C313),"")</f>
        <v/>
      </c>
      <c r="Z313" s="23" t="str">
        <f>IF(ISNUMBER(AVERAGEIFS(Observed!Z$2:Z$3250,Observed!$A$2:$A$3250,$A313,Observed!$C$2:$C$3250,$C313)),AVERAGEIFS(Observed!Z$2:Z$3250,Observed!$A$2:$A$3250,$A313,Observed!$C$2:$C$3250,$C313),"")</f>
        <v/>
      </c>
      <c r="AA313" s="23" t="str">
        <f>IF(ISNUMBER(AVERAGEIFS(Observed!AA$2:AA$3250,Observed!$A$2:$A$3250,$A313,Observed!$C$2:$C$3250,$C313)),AVERAGEIFS(Observed!AA$2:AA$3250,Observed!$A$2:$A$3250,$A313,Observed!$C$2:$C$3250,$C313),"")</f>
        <v/>
      </c>
      <c r="AB313" s="23" t="str">
        <f>IF(ISNUMBER(AVERAGEIFS(Observed!AB$2:AB$3250,Observed!$A$2:$A$3250,$A313,Observed!$C$2:$C$3250,$C313)),AVERAGEIFS(Observed!AB$2:AB$3250,Observed!$A$2:$A$3250,$A313,Observed!$C$2:$C$3250,$C313),"")</f>
        <v/>
      </c>
      <c r="AC313" s="23" t="str">
        <f>IF(ISNUMBER(AVERAGEIFS(Observed!AC$2:AC$3250,Observed!$A$2:$A$3250,$A313,Observed!$C$2:$C$3250,$C313)),AVERAGEIFS(Observed!AC$2:AC$3250,Observed!$A$2:$A$3250,$A313,Observed!$C$2:$C$3250,$C313),"")</f>
        <v/>
      </c>
      <c r="AD313" s="23" t="str">
        <f>IF(ISNUMBER(AVERAGEIFS(Observed!AD$2:AD$3250,Observed!$A$2:$A$3250,$A313,Observed!$C$2:$C$3250,$C313)),AVERAGEIFS(Observed!AD$2:AD$3250,Observed!$A$2:$A$3250,$A313,Observed!$C$2:$C$3250,$C313),"")</f>
        <v/>
      </c>
      <c r="AE313" s="23" t="str">
        <f>IF(ISNUMBER(AVERAGEIFS(Observed!AE$2:AE$3250,Observed!$A$2:$A$3250,$A313,Observed!$C$2:$C$3250,$C313)),AVERAGEIFS(Observed!AE$2:AE$3250,Observed!$A$2:$A$3250,$A313,Observed!$C$2:$C$3250,$C313),"")</f>
        <v/>
      </c>
      <c r="AF313" s="23" t="str">
        <f>IF(ISNUMBER(AVERAGEIFS(Observed!AF$2:AF$3250,Observed!$A$2:$A$3250,$A313,Observed!$C$2:$C$3250,$C313)),AVERAGEIFS(Observed!AF$2:AF$3250,Observed!$A$2:$A$3250,$A313,Observed!$C$2:$C$3250,$C313),"")</f>
        <v/>
      </c>
      <c r="AG313" s="23" t="str">
        <f>IF(ISNUMBER(AVERAGEIFS(Observed!AG$2:AG$3250,Observed!$A$2:$A$3250,$A313,Observed!$C$2:$C$3250,$C313)),AVERAGEIFS(Observed!AG$2:AG$3250,Observed!$A$2:$A$3250,$A313,Observed!$C$2:$C$3250,$C313),"")</f>
        <v/>
      </c>
      <c r="AH313" s="24" t="str">
        <f>IF(ISNUMBER(AVERAGEIFS(Observed!AH$2:AH$3250,Observed!$A$2:$A$3250,$A313,Observed!$C$2:$C$3250,$C313)),AVERAGEIFS(Observed!AH$2:AH$3250,Observed!$A$2:$A$3250,$A313,Observed!$C$2:$C$3250,$C313),"")</f>
        <v/>
      </c>
      <c r="AI313" s="24" t="str">
        <f>IF(ISNUMBER(AVERAGEIFS(Observed!AI$2:AI$3250,Observed!$A$2:$A$3250,$A313,Observed!$C$2:$C$3250,$C313)),AVERAGEIFS(Observed!AI$2:AI$3250,Observed!$A$2:$A$3250,$A313,Observed!$C$2:$C$3250,$C313),"")</f>
        <v/>
      </c>
      <c r="AJ313" s="24" t="str">
        <f>IF(ISNUMBER(AVERAGEIFS(Observed!AJ$2:AJ$3250,Observed!$A$2:$A$3250,$A313,Observed!$C$2:$C$3250,$C313)),AVERAGEIFS(Observed!AJ$2:AJ$3250,Observed!$A$2:$A$3250,$A313,Observed!$C$2:$C$3250,$C313),"")</f>
        <v/>
      </c>
      <c r="AK313" s="23" t="str">
        <f>IF(ISNUMBER(AVERAGEIFS(Observed!AK$2:AK$3250,Observed!$A$2:$A$3250,$A313,Observed!$C$2:$C$3250,$C313)),AVERAGEIFS(Observed!AK$2:AK$3250,Observed!$A$2:$A$3250,$A313,Observed!$C$2:$C$3250,$C313),"")</f>
        <v/>
      </c>
      <c r="AL313" s="24" t="str">
        <f>IF(ISNUMBER(AVERAGEIFS(Observed!AL$2:AL$3250,Observed!$A$2:$A$3250,$A313,Observed!$C$2:$C$3250,$C313)),AVERAGEIFS(Observed!AL$2:AL$3250,Observed!$A$2:$A$3250,$A313,Observed!$C$2:$C$3250,$C313),"")</f>
        <v/>
      </c>
      <c r="AM313" s="24" t="str">
        <f>IF(ISNUMBER(AVERAGEIFS(Observed!AM$2:AM$3250,Observed!$A$2:$A$3250,$A313,Observed!$C$2:$C$3250,$C313)),AVERAGEIFS(Observed!AM$2:AM$3250,Observed!$A$2:$A$3250,$A313,Observed!$C$2:$C$3250,$C313),"")</f>
        <v/>
      </c>
      <c r="AN313" s="24" t="str">
        <f>IF(ISNUMBER(AVERAGEIFS(Observed!AN$2:AN$3250,Observed!$A$2:$A$3250,$A313,Observed!$C$2:$C$3250,$C313)),AVERAGEIFS(Observed!AN$2:AN$3250,Observed!$A$2:$A$3250,$A313,Observed!$C$2:$C$3250,$C313),"")</f>
        <v/>
      </c>
      <c r="AO313" s="24" t="str">
        <f>IF(ISNUMBER(AVERAGEIFS(Observed!AO$2:AO$3250,Observed!$A$2:$A$3250,$A313,Observed!$C$2:$C$3250,$C313)),AVERAGEIFS(Observed!AO$2:AO$3250,Observed!$A$2:$A$3250,$A313,Observed!$C$2:$C$3250,$C313),"")</f>
        <v/>
      </c>
      <c r="AP313" s="24" t="str">
        <f>IF(ISNUMBER(AVERAGEIFS(Observed!AP$2:AP$3250,Observed!$A$2:$A$3250,$A313,Observed!$C$2:$C$3250,$C313)),AVERAGEIFS(Observed!AP$2:AP$3250,Observed!$A$2:$A$3250,$A313,Observed!$C$2:$C$3250,$C313),"")</f>
        <v/>
      </c>
      <c r="AQ313" s="24" t="str">
        <f>IF(ISNUMBER(AVERAGEIFS(Observed!AQ$2:AQ$3250,Observed!$A$2:$A$3250,$A313,Observed!$C$2:$C$3250,$C313)),AVERAGEIFS(Observed!AQ$2:AQ$3250,Observed!$A$2:$A$3250,$A313,Observed!$C$2:$C$3250,$C313),"")</f>
        <v/>
      </c>
      <c r="AR313" s="24" t="str">
        <f>IF(ISNUMBER(AVERAGEIFS(Observed!AR$2:AR$3250,Observed!$A$2:$A$3250,$A313,Observed!$C$2:$C$3250,$C313)),AVERAGEIFS(Observed!AR$2:AR$3250,Observed!$A$2:$A$3250,$A313,Observed!$C$2:$C$3250,$C313),"")</f>
        <v/>
      </c>
      <c r="AS313" s="23" t="str">
        <f>IF(ISNUMBER(AVERAGEIFS(Observed!AS$2:AS$3250,Observed!$A$2:$A$3250,$A313,Observed!$C$2:$C$3250,$C313)),AVERAGEIFS(Observed!AS$2:AS$3250,Observed!$A$2:$A$3250,$A313,Observed!$C$2:$C$3250,$C313),"")</f>
        <v/>
      </c>
      <c r="AT313" s="24" t="str">
        <f>IF(ISNUMBER(AVERAGEIFS(Observed!AT$2:AT$3250,Observed!$A$2:$A$3250,$A313,Observed!$C$2:$C$3250,$C313)),AVERAGEIFS(Observed!AT$2:AT$3250,Observed!$A$2:$A$3250,$A313,Observed!$C$2:$C$3250,$C313),"")</f>
        <v/>
      </c>
      <c r="AU313" s="23" t="str">
        <f>IF(ISNUMBER(AVERAGEIFS(Observed!AU$2:AU$3250,Observed!$A$2:$A$3250,$A313,Observed!$C$2:$C$3250,$C313)),AVERAGEIFS(Observed!AU$2:AU$3250,Observed!$A$2:$A$3250,$A313,Observed!$C$2:$C$3250,$C313),"")</f>
        <v/>
      </c>
      <c r="AV313" s="23" t="str">
        <f>IF(ISNUMBER(AVERAGEIFS(Observed!AV$2:AV$3250,Observed!$A$2:$A$3250,$A313,Observed!$C$2:$C$3250,$C313)),AVERAGEIFS(Observed!AV$2:AV$3250,Observed!$A$2:$A$3250,$A313,Observed!$C$2:$C$3250,$C313),"")</f>
        <v/>
      </c>
      <c r="AW313" s="2">
        <f>COUNTIFS(Observed!$A$2:$A$3250,$A313,Observed!$C$2:$C$3250,$C313)</f>
        <v>3</v>
      </c>
      <c r="AX313" s="2">
        <f t="shared" si="4"/>
        <v>1</v>
      </c>
    </row>
    <row r="314" spans="1:50" x14ac:dyDescent="0.25">
      <c r="A314" s="4" t="s">
        <v>117</v>
      </c>
      <c r="B314" t="s">
        <v>24</v>
      </c>
      <c r="C314" s="3">
        <v>42478</v>
      </c>
      <c r="D314">
        <v>1</v>
      </c>
      <c r="E314">
        <v>0</v>
      </c>
      <c r="J314" s="2" t="s">
        <v>45</v>
      </c>
      <c r="K314" s="2" t="s">
        <v>22</v>
      </c>
      <c r="L314">
        <v>12</v>
      </c>
      <c r="M314" s="2" t="s">
        <v>116</v>
      </c>
      <c r="N314" s="22">
        <f>IF(ISNUMBER(AVERAGEIFS(Observed!N$2:N$3250,Observed!$A$2:$A$3250,$A314,Observed!$C$2:$C$3250,$C314)),AVERAGEIFS(Observed!N$2:N$3250,Observed!$A$2:$A$3250,$A314,Observed!$C$2:$C$3250,$C314),"")</f>
        <v>2787</v>
      </c>
      <c r="O314" s="23">
        <f>IF(ISNUMBER(AVERAGEIFS(Observed!O$2:O$3250,Observed!$A$2:$A$3250,$A314,Observed!$C$2:$C$3250,$C314)),AVERAGEIFS(Observed!O$2:O$3250,Observed!$A$2:$A$3250,$A314,Observed!$C$2:$C$3250,$C314),"")</f>
        <v>278.7</v>
      </c>
      <c r="P314" s="23" t="str">
        <f>IF(ISNUMBER(AVERAGEIFS(Observed!P$2:P$3250,Observed!$A$2:$A$3250,$A314,Observed!$C$2:$C$3250,$C314)),AVERAGEIFS(Observed!P$2:P$3250,Observed!$A$2:$A$3250,$A314,Observed!$C$2:$C$3250,$C314),"")</f>
        <v/>
      </c>
      <c r="Q314" s="23" t="str">
        <f>IF(ISNUMBER(AVERAGEIFS(Observed!Q$2:Q$3250,Observed!$A$2:$A$3250,$A314,Observed!$C$2:$C$3250,$C314)),AVERAGEIFS(Observed!Q$2:Q$3250,Observed!$A$2:$A$3250,$A314,Observed!$C$2:$C$3250,$C314),"")</f>
        <v/>
      </c>
      <c r="R314" s="23" t="str">
        <f>IF(ISNUMBER(AVERAGEIFS(Observed!R$2:R$3250,Observed!$A$2:$A$3250,$A314,Observed!$C$2:$C$3250,$C314)),AVERAGEIFS(Observed!R$2:R$3250,Observed!$A$2:$A$3250,$A314,Observed!$C$2:$C$3250,$C314),"")</f>
        <v/>
      </c>
      <c r="S314" s="24" t="str">
        <f>IF(ISNUMBER(AVERAGEIFS(Observed!S$2:S$3250,Observed!$A$2:$A$3250,$A314,Observed!$C$2:$C$3250,$C314)),AVERAGEIFS(Observed!S$2:S$3250,Observed!$A$2:$A$3250,$A314,Observed!$C$2:$C$3250,$C314),"")</f>
        <v/>
      </c>
      <c r="T314" s="24" t="str">
        <f>IF(ISNUMBER(AVERAGEIFS(Observed!T$2:T$3250,Observed!$A$2:$A$3250,$A314,Observed!$C$2:$C$3250,$C314)),AVERAGEIFS(Observed!T$2:T$3250,Observed!$A$2:$A$3250,$A314,Observed!$C$2:$C$3250,$C314),"")</f>
        <v/>
      </c>
      <c r="U314" s="24" t="str">
        <f>IF(ISNUMBER(AVERAGEIFS(Observed!U$2:U$3250,Observed!$A$2:$A$3250,$A314,Observed!$C$2:$C$3250,$C314)),AVERAGEIFS(Observed!U$2:U$3250,Observed!$A$2:$A$3250,$A314,Observed!$C$2:$C$3250,$C314),"")</f>
        <v/>
      </c>
      <c r="V314" s="23" t="str">
        <f>IF(ISNUMBER(AVERAGEIFS(Observed!V$2:V$3250,Observed!$A$2:$A$3250,$A314,Observed!$C$2:$C$3250,$C314)),AVERAGEIFS(Observed!V$2:V$3250,Observed!$A$2:$A$3250,$A314,Observed!$C$2:$C$3250,$C314),"")</f>
        <v/>
      </c>
      <c r="W314" s="25" t="str">
        <f>IF(ISNUMBER(AVERAGEIFS(Observed!W$2:W$3250,Observed!$A$2:$A$3250,$A314,Observed!$C$2:$C$3250,$C314)),AVERAGEIFS(Observed!W$2:W$3250,Observed!$A$2:$A$3250,$A314,Observed!$C$2:$C$3250,$C314),"")</f>
        <v/>
      </c>
      <c r="X314" s="25" t="str">
        <f>IF(ISNUMBER(AVERAGEIFS(Observed!X$2:X$3250,Observed!$A$2:$A$3250,$A314,Observed!$C$2:$C$3250,$C314)),AVERAGEIFS(Observed!X$2:X$3250,Observed!$A$2:$A$3250,$A314,Observed!$C$2:$C$3250,$C314),"")</f>
        <v/>
      </c>
      <c r="Y314" s="23" t="str">
        <f>IF(ISNUMBER(AVERAGEIFS(Observed!Y$2:Y$3250,Observed!$A$2:$A$3250,$A314,Observed!$C$2:$C$3250,$C314)),AVERAGEIFS(Observed!Y$2:Y$3250,Observed!$A$2:$A$3250,$A314,Observed!$C$2:$C$3250,$C314),"")</f>
        <v/>
      </c>
      <c r="Z314" s="23" t="str">
        <f>IF(ISNUMBER(AVERAGEIFS(Observed!Z$2:Z$3250,Observed!$A$2:$A$3250,$A314,Observed!$C$2:$C$3250,$C314)),AVERAGEIFS(Observed!Z$2:Z$3250,Observed!$A$2:$A$3250,$A314,Observed!$C$2:$C$3250,$C314),"")</f>
        <v/>
      </c>
      <c r="AA314" s="23" t="str">
        <f>IF(ISNUMBER(AVERAGEIFS(Observed!AA$2:AA$3250,Observed!$A$2:$A$3250,$A314,Observed!$C$2:$C$3250,$C314)),AVERAGEIFS(Observed!AA$2:AA$3250,Observed!$A$2:$A$3250,$A314,Observed!$C$2:$C$3250,$C314),"")</f>
        <v/>
      </c>
      <c r="AB314" s="23" t="str">
        <f>IF(ISNUMBER(AVERAGEIFS(Observed!AB$2:AB$3250,Observed!$A$2:$A$3250,$A314,Observed!$C$2:$C$3250,$C314)),AVERAGEIFS(Observed!AB$2:AB$3250,Observed!$A$2:$A$3250,$A314,Observed!$C$2:$C$3250,$C314),"")</f>
        <v/>
      </c>
      <c r="AC314" s="23" t="str">
        <f>IF(ISNUMBER(AVERAGEIFS(Observed!AC$2:AC$3250,Observed!$A$2:$A$3250,$A314,Observed!$C$2:$C$3250,$C314)),AVERAGEIFS(Observed!AC$2:AC$3250,Observed!$A$2:$A$3250,$A314,Observed!$C$2:$C$3250,$C314),"")</f>
        <v/>
      </c>
      <c r="AD314" s="23" t="str">
        <f>IF(ISNUMBER(AVERAGEIFS(Observed!AD$2:AD$3250,Observed!$A$2:$A$3250,$A314,Observed!$C$2:$C$3250,$C314)),AVERAGEIFS(Observed!AD$2:AD$3250,Observed!$A$2:$A$3250,$A314,Observed!$C$2:$C$3250,$C314),"")</f>
        <v/>
      </c>
      <c r="AE314" s="23" t="str">
        <f>IF(ISNUMBER(AVERAGEIFS(Observed!AE$2:AE$3250,Observed!$A$2:$A$3250,$A314,Observed!$C$2:$C$3250,$C314)),AVERAGEIFS(Observed!AE$2:AE$3250,Observed!$A$2:$A$3250,$A314,Observed!$C$2:$C$3250,$C314),"")</f>
        <v/>
      </c>
      <c r="AF314" s="23" t="str">
        <f>IF(ISNUMBER(AVERAGEIFS(Observed!AF$2:AF$3250,Observed!$A$2:$A$3250,$A314,Observed!$C$2:$C$3250,$C314)),AVERAGEIFS(Observed!AF$2:AF$3250,Observed!$A$2:$A$3250,$A314,Observed!$C$2:$C$3250,$C314),"")</f>
        <v/>
      </c>
      <c r="AG314" s="23" t="str">
        <f>IF(ISNUMBER(AVERAGEIFS(Observed!AG$2:AG$3250,Observed!$A$2:$A$3250,$A314,Observed!$C$2:$C$3250,$C314)),AVERAGEIFS(Observed!AG$2:AG$3250,Observed!$A$2:$A$3250,$A314,Observed!$C$2:$C$3250,$C314),"")</f>
        <v/>
      </c>
      <c r="AH314" s="24" t="str">
        <f>IF(ISNUMBER(AVERAGEIFS(Observed!AH$2:AH$3250,Observed!$A$2:$A$3250,$A314,Observed!$C$2:$C$3250,$C314)),AVERAGEIFS(Observed!AH$2:AH$3250,Observed!$A$2:$A$3250,$A314,Observed!$C$2:$C$3250,$C314),"")</f>
        <v/>
      </c>
      <c r="AI314" s="24" t="str">
        <f>IF(ISNUMBER(AVERAGEIFS(Observed!AI$2:AI$3250,Observed!$A$2:$A$3250,$A314,Observed!$C$2:$C$3250,$C314)),AVERAGEIFS(Observed!AI$2:AI$3250,Observed!$A$2:$A$3250,$A314,Observed!$C$2:$C$3250,$C314),"")</f>
        <v/>
      </c>
      <c r="AJ314" s="24" t="str">
        <f>IF(ISNUMBER(AVERAGEIFS(Observed!AJ$2:AJ$3250,Observed!$A$2:$A$3250,$A314,Observed!$C$2:$C$3250,$C314)),AVERAGEIFS(Observed!AJ$2:AJ$3250,Observed!$A$2:$A$3250,$A314,Observed!$C$2:$C$3250,$C314),"")</f>
        <v/>
      </c>
      <c r="AK314" s="23" t="str">
        <f>IF(ISNUMBER(AVERAGEIFS(Observed!AK$2:AK$3250,Observed!$A$2:$A$3250,$A314,Observed!$C$2:$C$3250,$C314)),AVERAGEIFS(Observed!AK$2:AK$3250,Observed!$A$2:$A$3250,$A314,Observed!$C$2:$C$3250,$C314),"")</f>
        <v/>
      </c>
      <c r="AL314" s="24" t="str">
        <f>IF(ISNUMBER(AVERAGEIFS(Observed!AL$2:AL$3250,Observed!$A$2:$A$3250,$A314,Observed!$C$2:$C$3250,$C314)),AVERAGEIFS(Observed!AL$2:AL$3250,Observed!$A$2:$A$3250,$A314,Observed!$C$2:$C$3250,$C314),"")</f>
        <v/>
      </c>
      <c r="AM314" s="24" t="str">
        <f>IF(ISNUMBER(AVERAGEIFS(Observed!AM$2:AM$3250,Observed!$A$2:$A$3250,$A314,Observed!$C$2:$C$3250,$C314)),AVERAGEIFS(Observed!AM$2:AM$3250,Observed!$A$2:$A$3250,$A314,Observed!$C$2:$C$3250,$C314),"")</f>
        <v/>
      </c>
      <c r="AN314" s="24" t="str">
        <f>IF(ISNUMBER(AVERAGEIFS(Observed!AN$2:AN$3250,Observed!$A$2:$A$3250,$A314,Observed!$C$2:$C$3250,$C314)),AVERAGEIFS(Observed!AN$2:AN$3250,Observed!$A$2:$A$3250,$A314,Observed!$C$2:$C$3250,$C314),"")</f>
        <v/>
      </c>
      <c r="AO314" s="24" t="str">
        <f>IF(ISNUMBER(AVERAGEIFS(Observed!AO$2:AO$3250,Observed!$A$2:$A$3250,$A314,Observed!$C$2:$C$3250,$C314)),AVERAGEIFS(Observed!AO$2:AO$3250,Observed!$A$2:$A$3250,$A314,Observed!$C$2:$C$3250,$C314),"")</f>
        <v/>
      </c>
      <c r="AP314" s="24" t="str">
        <f>IF(ISNUMBER(AVERAGEIFS(Observed!AP$2:AP$3250,Observed!$A$2:$A$3250,$A314,Observed!$C$2:$C$3250,$C314)),AVERAGEIFS(Observed!AP$2:AP$3250,Observed!$A$2:$A$3250,$A314,Observed!$C$2:$C$3250,$C314),"")</f>
        <v/>
      </c>
      <c r="AQ314" s="24" t="str">
        <f>IF(ISNUMBER(AVERAGEIFS(Observed!AQ$2:AQ$3250,Observed!$A$2:$A$3250,$A314,Observed!$C$2:$C$3250,$C314)),AVERAGEIFS(Observed!AQ$2:AQ$3250,Observed!$A$2:$A$3250,$A314,Observed!$C$2:$C$3250,$C314),"")</f>
        <v/>
      </c>
      <c r="AR314" s="24" t="str">
        <f>IF(ISNUMBER(AVERAGEIFS(Observed!AR$2:AR$3250,Observed!$A$2:$A$3250,$A314,Observed!$C$2:$C$3250,$C314)),AVERAGEIFS(Observed!AR$2:AR$3250,Observed!$A$2:$A$3250,$A314,Observed!$C$2:$C$3250,$C314),"")</f>
        <v/>
      </c>
      <c r="AS314" s="23" t="str">
        <f>IF(ISNUMBER(AVERAGEIFS(Observed!AS$2:AS$3250,Observed!$A$2:$A$3250,$A314,Observed!$C$2:$C$3250,$C314)),AVERAGEIFS(Observed!AS$2:AS$3250,Observed!$A$2:$A$3250,$A314,Observed!$C$2:$C$3250,$C314),"")</f>
        <v/>
      </c>
      <c r="AT314" s="24" t="str">
        <f>IF(ISNUMBER(AVERAGEIFS(Observed!AT$2:AT$3250,Observed!$A$2:$A$3250,$A314,Observed!$C$2:$C$3250,$C314)),AVERAGEIFS(Observed!AT$2:AT$3250,Observed!$A$2:$A$3250,$A314,Observed!$C$2:$C$3250,$C314),"")</f>
        <v/>
      </c>
      <c r="AU314" s="23" t="str">
        <f>IF(ISNUMBER(AVERAGEIFS(Observed!AU$2:AU$3250,Observed!$A$2:$A$3250,$A314,Observed!$C$2:$C$3250,$C314)),AVERAGEIFS(Observed!AU$2:AU$3250,Observed!$A$2:$A$3250,$A314,Observed!$C$2:$C$3250,$C314),"")</f>
        <v/>
      </c>
      <c r="AV314" s="23" t="str">
        <f>IF(ISNUMBER(AVERAGEIFS(Observed!AV$2:AV$3250,Observed!$A$2:$A$3250,$A314,Observed!$C$2:$C$3250,$C314)),AVERAGEIFS(Observed!AV$2:AV$3250,Observed!$A$2:$A$3250,$A314,Observed!$C$2:$C$3250,$C314),"")</f>
        <v/>
      </c>
      <c r="AW314" s="2">
        <f>COUNTIFS(Observed!$A$2:$A$3250,$A314,Observed!$C$2:$C$3250,$C314)</f>
        <v>3</v>
      </c>
      <c r="AX314" s="2">
        <f t="shared" si="4"/>
        <v>1</v>
      </c>
    </row>
    <row r="315" spans="1:50" x14ac:dyDescent="0.25">
      <c r="A315" s="4" t="s">
        <v>118</v>
      </c>
      <c r="B315" t="s">
        <v>24</v>
      </c>
      <c r="C315" s="3">
        <v>42478</v>
      </c>
      <c r="D315">
        <v>1</v>
      </c>
      <c r="E315">
        <v>50</v>
      </c>
      <c r="J315" s="2" t="s">
        <v>45</v>
      </c>
      <c r="K315" s="2" t="s">
        <v>22</v>
      </c>
      <c r="L315">
        <v>12</v>
      </c>
      <c r="M315" s="2" t="s">
        <v>116</v>
      </c>
      <c r="N315" s="22">
        <f>IF(ISNUMBER(AVERAGEIFS(Observed!N$2:N$3250,Observed!$A$2:$A$3250,$A315,Observed!$C$2:$C$3250,$C315)),AVERAGEIFS(Observed!N$2:N$3250,Observed!$A$2:$A$3250,$A315,Observed!$C$2:$C$3250,$C315),"")</f>
        <v>2886.6666666666665</v>
      </c>
      <c r="O315" s="23">
        <f>IF(ISNUMBER(AVERAGEIFS(Observed!O$2:O$3250,Observed!$A$2:$A$3250,$A315,Observed!$C$2:$C$3250,$C315)),AVERAGEIFS(Observed!O$2:O$3250,Observed!$A$2:$A$3250,$A315,Observed!$C$2:$C$3250,$C315),"")</f>
        <v>288.66666666666669</v>
      </c>
      <c r="P315" s="23" t="str">
        <f>IF(ISNUMBER(AVERAGEIFS(Observed!P$2:P$3250,Observed!$A$2:$A$3250,$A315,Observed!$C$2:$C$3250,$C315)),AVERAGEIFS(Observed!P$2:P$3250,Observed!$A$2:$A$3250,$A315,Observed!$C$2:$C$3250,$C315),"")</f>
        <v/>
      </c>
      <c r="Q315" s="23" t="str">
        <f>IF(ISNUMBER(AVERAGEIFS(Observed!Q$2:Q$3250,Observed!$A$2:$A$3250,$A315,Observed!$C$2:$C$3250,$C315)),AVERAGEIFS(Observed!Q$2:Q$3250,Observed!$A$2:$A$3250,$A315,Observed!$C$2:$C$3250,$C315),"")</f>
        <v/>
      </c>
      <c r="R315" s="23" t="str">
        <f>IF(ISNUMBER(AVERAGEIFS(Observed!R$2:R$3250,Observed!$A$2:$A$3250,$A315,Observed!$C$2:$C$3250,$C315)),AVERAGEIFS(Observed!R$2:R$3250,Observed!$A$2:$A$3250,$A315,Observed!$C$2:$C$3250,$C315),"")</f>
        <v/>
      </c>
      <c r="S315" s="24" t="str">
        <f>IF(ISNUMBER(AVERAGEIFS(Observed!S$2:S$3250,Observed!$A$2:$A$3250,$A315,Observed!$C$2:$C$3250,$C315)),AVERAGEIFS(Observed!S$2:S$3250,Observed!$A$2:$A$3250,$A315,Observed!$C$2:$C$3250,$C315),"")</f>
        <v/>
      </c>
      <c r="T315" s="24" t="str">
        <f>IF(ISNUMBER(AVERAGEIFS(Observed!T$2:T$3250,Observed!$A$2:$A$3250,$A315,Observed!$C$2:$C$3250,$C315)),AVERAGEIFS(Observed!T$2:T$3250,Observed!$A$2:$A$3250,$A315,Observed!$C$2:$C$3250,$C315),"")</f>
        <v/>
      </c>
      <c r="U315" s="24" t="str">
        <f>IF(ISNUMBER(AVERAGEIFS(Observed!U$2:U$3250,Observed!$A$2:$A$3250,$A315,Observed!$C$2:$C$3250,$C315)),AVERAGEIFS(Observed!U$2:U$3250,Observed!$A$2:$A$3250,$A315,Observed!$C$2:$C$3250,$C315),"")</f>
        <v/>
      </c>
      <c r="V315" s="23" t="str">
        <f>IF(ISNUMBER(AVERAGEIFS(Observed!V$2:V$3250,Observed!$A$2:$A$3250,$A315,Observed!$C$2:$C$3250,$C315)),AVERAGEIFS(Observed!V$2:V$3250,Observed!$A$2:$A$3250,$A315,Observed!$C$2:$C$3250,$C315),"")</f>
        <v/>
      </c>
      <c r="W315" s="25" t="str">
        <f>IF(ISNUMBER(AVERAGEIFS(Observed!W$2:W$3250,Observed!$A$2:$A$3250,$A315,Observed!$C$2:$C$3250,$C315)),AVERAGEIFS(Observed!W$2:W$3250,Observed!$A$2:$A$3250,$A315,Observed!$C$2:$C$3250,$C315),"")</f>
        <v/>
      </c>
      <c r="X315" s="25" t="str">
        <f>IF(ISNUMBER(AVERAGEIFS(Observed!X$2:X$3250,Observed!$A$2:$A$3250,$A315,Observed!$C$2:$C$3250,$C315)),AVERAGEIFS(Observed!X$2:X$3250,Observed!$A$2:$A$3250,$A315,Observed!$C$2:$C$3250,$C315),"")</f>
        <v/>
      </c>
      <c r="Y315" s="23" t="str">
        <f>IF(ISNUMBER(AVERAGEIFS(Observed!Y$2:Y$3250,Observed!$A$2:$A$3250,$A315,Observed!$C$2:$C$3250,$C315)),AVERAGEIFS(Observed!Y$2:Y$3250,Observed!$A$2:$A$3250,$A315,Observed!$C$2:$C$3250,$C315),"")</f>
        <v/>
      </c>
      <c r="Z315" s="23" t="str">
        <f>IF(ISNUMBER(AVERAGEIFS(Observed!Z$2:Z$3250,Observed!$A$2:$A$3250,$A315,Observed!$C$2:$C$3250,$C315)),AVERAGEIFS(Observed!Z$2:Z$3250,Observed!$A$2:$A$3250,$A315,Observed!$C$2:$C$3250,$C315),"")</f>
        <v/>
      </c>
      <c r="AA315" s="23" t="str">
        <f>IF(ISNUMBER(AVERAGEIFS(Observed!AA$2:AA$3250,Observed!$A$2:$A$3250,$A315,Observed!$C$2:$C$3250,$C315)),AVERAGEIFS(Observed!AA$2:AA$3250,Observed!$A$2:$A$3250,$A315,Observed!$C$2:$C$3250,$C315),"")</f>
        <v/>
      </c>
      <c r="AB315" s="23" t="str">
        <f>IF(ISNUMBER(AVERAGEIFS(Observed!AB$2:AB$3250,Observed!$A$2:$A$3250,$A315,Observed!$C$2:$C$3250,$C315)),AVERAGEIFS(Observed!AB$2:AB$3250,Observed!$A$2:$A$3250,$A315,Observed!$C$2:$C$3250,$C315),"")</f>
        <v/>
      </c>
      <c r="AC315" s="23" t="str">
        <f>IF(ISNUMBER(AVERAGEIFS(Observed!AC$2:AC$3250,Observed!$A$2:$A$3250,$A315,Observed!$C$2:$C$3250,$C315)),AVERAGEIFS(Observed!AC$2:AC$3250,Observed!$A$2:$A$3250,$A315,Observed!$C$2:$C$3250,$C315),"")</f>
        <v/>
      </c>
      <c r="AD315" s="23" t="str">
        <f>IF(ISNUMBER(AVERAGEIFS(Observed!AD$2:AD$3250,Observed!$A$2:$A$3250,$A315,Observed!$C$2:$C$3250,$C315)),AVERAGEIFS(Observed!AD$2:AD$3250,Observed!$A$2:$A$3250,$A315,Observed!$C$2:$C$3250,$C315),"")</f>
        <v/>
      </c>
      <c r="AE315" s="23" t="str">
        <f>IF(ISNUMBER(AVERAGEIFS(Observed!AE$2:AE$3250,Observed!$A$2:$A$3250,$A315,Observed!$C$2:$C$3250,$C315)),AVERAGEIFS(Observed!AE$2:AE$3250,Observed!$A$2:$A$3250,$A315,Observed!$C$2:$C$3250,$C315),"")</f>
        <v/>
      </c>
      <c r="AF315" s="23" t="str">
        <f>IF(ISNUMBER(AVERAGEIFS(Observed!AF$2:AF$3250,Observed!$A$2:$A$3250,$A315,Observed!$C$2:$C$3250,$C315)),AVERAGEIFS(Observed!AF$2:AF$3250,Observed!$A$2:$A$3250,$A315,Observed!$C$2:$C$3250,$C315),"")</f>
        <v/>
      </c>
      <c r="AG315" s="23" t="str">
        <f>IF(ISNUMBER(AVERAGEIFS(Observed!AG$2:AG$3250,Observed!$A$2:$A$3250,$A315,Observed!$C$2:$C$3250,$C315)),AVERAGEIFS(Observed!AG$2:AG$3250,Observed!$A$2:$A$3250,$A315,Observed!$C$2:$C$3250,$C315),"")</f>
        <v/>
      </c>
      <c r="AH315" s="24" t="str">
        <f>IF(ISNUMBER(AVERAGEIFS(Observed!AH$2:AH$3250,Observed!$A$2:$A$3250,$A315,Observed!$C$2:$C$3250,$C315)),AVERAGEIFS(Observed!AH$2:AH$3250,Observed!$A$2:$A$3250,$A315,Observed!$C$2:$C$3250,$C315),"")</f>
        <v/>
      </c>
      <c r="AI315" s="24" t="str">
        <f>IF(ISNUMBER(AVERAGEIFS(Observed!AI$2:AI$3250,Observed!$A$2:$A$3250,$A315,Observed!$C$2:$C$3250,$C315)),AVERAGEIFS(Observed!AI$2:AI$3250,Observed!$A$2:$A$3250,$A315,Observed!$C$2:$C$3250,$C315),"")</f>
        <v/>
      </c>
      <c r="AJ315" s="24" t="str">
        <f>IF(ISNUMBER(AVERAGEIFS(Observed!AJ$2:AJ$3250,Observed!$A$2:$A$3250,$A315,Observed!$C$2:$C$3250,$C315)),AVERAGEIFS(Observed!AJ$2:AJ$3250,Observed!$A$2:$A$3250,$A315,Observed!$C$2:$C$3250,$C315),"")</f>
        <v/>
      </c>
      <c r="AK315" s="23" t="str">
        <f>IF(ISNUMBER(AVERAGEIFS(Observed!AK$2:AK$3250,Observed!$A$2:$A$3250,$A315,Observed!$C$2:$C$3250,$C315)),AVERAGEIFS(Observed!AK$2:AK$3250,Observed!$A$2:$A$3250,$A315,Observed!$C$2:$C$3250,$C315),"")</f>
        <v/>
      </c>
      <c r="AL315" s="24" t="str">
        <f>IF(ISNUMBER(AVERAGEIFS(Observed!AL$2:AL$3250,Observed!$A$2:$A$3250,$A315,Observed!$C$2:$C$3250,$C315)),AVERAGEIFS(Observed!AL$2:AL$3250,Observed!$A$2:$A$3250,$A315,Observed!$C$2:$C$3250,$C315),"")</f>
        <v/>
      </c>
      <c r="AM315" s="24" t="str">
        <f>IF(ISNUMBER(AVERAGEIFS(Observed!AM$2:AM$3250,Observed!$A$2:$A$3250,$A315,Observed!$C$2:$C$3250,$C315)),AVERAGEIFS(Observed!AM$2:AM$3250,Observed!$A$2:$A$3250,$A315,Observed!$C$2:$C$3250,$C315),"")</f>
        <v/>
      </c>
      <c r="AN315" s="24" t="str">
        <f>IF(ISNUMBER(AVERAGEIFS(Observed!AN$2:AN$3250,Observed!$A$2:$A$3250,$A315,Observed!$C$2:$C$3250,$C315)),AVERAGEIFS(Observed!AN$2:AN$3250,Observed!$A$2:$A$3250,$A315,Observed!$C$2:$C$3250,$C315),"")</f>
        <v/>
      </c>
      <c r="AO315" s="24" t="str">
        <f>IF(ISNUMBER(AVERAGEIFS(Observed!AO$2:AO$3250,Observed!$A$2:$A$3250,$A315,Observed!$C$2:$C$3250,$C315)),AVERAGEIFS(Observed!AO$2:AO$3250,Observed!$A$2:$A$3250,$A315,Observed!$C$2:$C$3250,$C315),"")</f>
        <v/>
      </c>
      <c r="AP315" s="24" t="str">
        <f>IF(ISNUMBER(AVERAGEIFS(Observed!AP$2:AP$3250,Observed!$A$2:$A$3250,$A315,Observed!$C$2:$C$3250,$C315)),AVERAGEIFS(Observed!AP$2:AP$3250,Observed!$A$2:$A$3250,$A315,Observed!$C$2:$C$3250,$C315),"")</f>
        <v/>
      </c>
      <c r="AQ315" s="24" t="str">
        <f>IF(ISNUMBER(AVERAGEIFS(Observed!AQ$2:AQ$3250,Observed!$A$2:$A$3250,$A315,Observed!$C$2:$C$3250,$C315)),AVERAGEIFS(Observed!AQ$2:AQ$3250,Observed!$A$2:$A$3250,$A315,Observed!$C$2:$C$3250,$C315),"")</f>
        <v/>
      </c>
      <c r="AR315" s="24" t="str">
        <f>IF(ISNUMBER(AVERAGEIFS(Observed!AR$2:AR$3250,Observed!$A$2:$A$3250,$A315,Observed!$C$2:$C$3250,$C315)),AVERAGEIFS(Observed!AR$2:AR$3250,Observed!$A$2:$A$3250,$A315,Observed!$C$2:$C$3250,$C315),"")</f>
        <v/>
      </c>
      <c r="AS315" s="23" t="str">
        <f>IF(ISNUMBER(AVERAGEIFS(Observed!AS$2:AS$3250,Observed!$A$2:$A$3250,$A315,Observed!$C$2:$C$3250,$C315)),AVERAGEIFS(Observed!AS$2:AS$3250,Observed!$A$2:$A$3250,$A315,Observed!$C$2:$C$3250,$C315),"")</f>
        <v/>
      </c>
      <c r="AT315" s="24" t="str">
        <f>IF(ISNUMBER(AVERAGEIFS(Observed!AT$2:AT$3250,Observed!$A$2:$A$3250,$A315,Observed!$C$2:$C$3250,$C315)),AVERAGEIFS(Observed!AT$2:AT$3250,Observed!$A$2:$A$3250,$A315,Observed!$C$2:$C$3250,$C315),"")</f>
        <v/>
      </c>
      <c r="AU315" s="23" t="str">
        <f>IF(ISNUMBER(AVERAGEIFS(Observed!AU$2:AU$3250,Observed!$A$2:$A$3250,$A315,Observed!$C$2:$C$3250,$C315)),AVERAGEIFS(Observed!AU$2:AU$3250,Observed!$A$2:$A$3250,$A315,Observed!$C$2:$C$3250,$C315),"")</f>
        <v/>
      </c>
      <c r="AV315" s="23" t="str">
        <f>IF(ISNUMBER(AVERAGEIFS(Observed!AV$2:AV$3250,Observed!$A$2:$A$3250,$A315,Observed!$C$2:$C$3250,$C315)),AVERAGEIFS(Observed!AV$2:AV$3250,Observed!$A$2:$A$3250,$A315,Observed!$C$2:$C$3250,$C315),"")</f>
        <v/>
      </c>
      <c r="AW315" s="2">
        <f>COUNTIFS(Observed!$A$2:$A$3250,$A315,Observed!$C$2:$C$3250,$C315)</f>
        <v>3</v>
      </c>
      <c r="AX315" s="2">
        <f t="shared" si="4"/>
        <v>1</v>
      </c>
    </row>
    <row r="316" spans="1:50" x14ac:dyDescent="0.25">
      <c r="A316" s="4" t="s">
        <v>119</v>
      </c>
      <c r="B316" t="s">
        <v>24</v>
      </c>
      <c r="C316" s="3">
        <v>42478</v>
      </c>
      <c r="D316">
        <v>1</v>
      </c>
      <c r="E316">
        <v>100</v>
      </c>
      <c r="J316" s="2" t="s">
        <v>45</v>
      </c>
      <c r="K316" s="2" t="s">
        <v>22</v>
      </c>
      <c r="L316">
        <v>12</v>
      </c>
      <c r="M316" s="2" t="s">
        <v>116</v>
      </c>
      <c r="N316" s="22">
        <f>IF(ISNUMBER(AVERAGEIFS(Observed!N$2:N$3250,Observed!$A$2:$A$3250,$A316,Observed!$C$2:$C$3250,$C316)),AVERAGEIFS(Observed!N$2:N$3250,Observed!$A$2:$A$3250,$A316,Observed!$C$2:$C$3250,$C316),"")</f>
        <v>2990.6666666666665</v>
      </c>
      <c r="O316" s="23">
        <f>IF(ISNUMBER(AVERAGEIFS(Observed!O$2:O$3250,Observed!$A$2:$A$3250,$A316,Observed!$C$2:$C$3250,$C316)),AVERAGEIFS(Observed!O$2:O$3250,Observed!$A$2:$A$3250,$A316,Observed!$C$2:$C$3250,$C316),"")</f>
        <v>299.06666666666666</v>
      </c>
      <c r="P316" s="23" t="str">
        <f>IF(ISNUMBER(AVERAGEIFS(Observed!P$2:P$3250,Observed!$A$2:$A$3250,$A316,Observed!$C$2:$C$3250,$C316)),AVERAGEIFS(Observed!P$2:P$3250,Observed!$A$2:$A$3250,$A316,Observed!$C$2:$C$3250,$C316),"")</f>
        <v/>
      </c>
      <c r="Q316" s="23" t="str">
        <f>IF(ISNUMBER(AVERAGEIFS(Observed!Q$2:Q$3250,Observed!$A$2:$A$3250,$A316,Observed!$C$2:$C$3250,$C316)),AVERAGEIFS(Observed!Q$2:Q$3250,Observed!$A$2:$A$3250,$A316,Observed!$C$2:$C$3250,$C316),"")</f>
        <v/>
      </c>
      <c r="R316" s="23" t="str">
        <f>IF(ISNUMBER(AVERAGEIFS(Observed!R$2:R$3250,Observed!$A$2:$A$3250,$A316,Observed!$C$2:$C$3250,$C316)),AVERAGEIFS(Observed!R$2:R$3250,Observed!$A$2:$A$3250,$A316,Observed!$C$2:$C$3250,$C316),"")</f>
        <v/>
      </c>
      <c r="S316" s="24" t="str">
        <f>IF(ISNUMBER(AVERAGEIFS(Observed!S$2:S$3250,Observed!$A$2:$A$3250,$A316,Observed!$C$2:$C$3250,$C316)),AVERAGEIFS(Observed!S$2:S$3250,Observed!$A$2:$A$3250,$A316,Observed!$C$2:$C$3250,$C316),"")</f>
        <v/>
      </c>
      <c r="T316" s="24" t="str">
        <f>IF(ISNUMBER(AVERAGEIFS(Observed!T$2:T$3250,Observed!$A$2:$A$3250,$A316,Observed!$C$2:$C$3250,$C316)),AVERAGEIFS(Observed!T$2:T$3250,Observed!$A$2:$A$3250,$A316,Observed!$C$2:$C$3250,$C316),"")</f>
        <v/>
      </c>
      <c r="U316" s="24" t="str">
        <f>IF(ISNUMBER(AVERAGEIFS(Observed!U$2:U$3250,Observed!$A$2:$A$3250,$A316,Observed!$C$2:$C$3250,$C316)),AVERAGEIFS(Observed!U$2:U$3250,Observed!$A$2:$A$3250,$A316,Observed!$C$2:$C$3250,$C316),"")</f>
        <v/>
      </c>
      <c r="V316" s="23" t="str">
        <f>IF(ISNUMBER(AVERAGEIFS(Observed!V$2:V$3250,Observed!$A$2:$A$3250,$A316,Observed!$C$2:$C$3250,$C316)),AVERAGEIFS(Observed!V$2:V$3250,Observed!$A$2:$A$3250,$A316,Observed!$C$2:$C$3250,$C316),"")</f>
        <v/>
      </c>
      <c r="W316" s="25" t="str">
        <f>IF(ISNUMBER(AVERAGEIFS(Observed!W$2:W$3250,Observed!$A$2:$A$3250,$A316,Observed!$C$2:$C$3250,$C316)),AVERAGEIFS(Observed!W$2:W$3250,Observed!$A$2:$A$3250,$A316,Observed!$C$2:$C$3250,$C316),"")</f>
        <v/>
      </c>
      <c r="X316" s="25" t="str">
        <f>IF(ISNUMBER(AVERAGEIFS(Observed!X$2:X$3250,Observed!$A$2:$A$3250,$A316,Observed!$C$2:$C$3250,$C316)),AVERAGEIFS(Observed!X$2:X$3250,Observed!$A$2:$A$3250,$A316,Observed!$C$2:$C$3250,$C316),"")</f>
        <v/>
      </c>
      <c r="Y316" s="23" t="str">
        <f>IF(ISNUMBER(AVERAGEIFS(Observed!Y$2:Y$3250,Observed!$A$2:$A$3250,$A316,Observed!$C$2:$C$3250,$C316)),AVERAGEIFS(Observed!Y$2:Y$3250,Observed!$A$2:$A$3250,$A316,Observed!$C$2:$C$3250,$C316),"")</f>
        <v/>
      </c>
      <c r="Z316" s="23" t="str">
        <f>IF(ISNUMBER(AVERAGEIFS(Observed!Z$2:Z$3250,Observed!$A$2:$A$3250,$A316,Observed!$C$2:$C$3250,$C316)),AVERAGEIFS(Observed!Z$2:Z$3250,Observed!$A$2:$A$3250,$A316,Observed!$C$2:$C$3250,$C316),"")</f>
        <v/>
      </c>
      <c r="AA316" s="23" t="str">
        <f>IF(ISNUMBER(AVERAGEIFS(Observed!AA$2:AA$3250,Observed!$A$2:$A$3250,$A316,Observed!$C$2:$C$3250,$C316)),AVERAGEIFS(Observed!AA$2:AA$3250,Observed!$A$2:$A$3250,$A316,Observed!$C$2:$C$3250,$C316),"")</f>
        <v/>
      </c>
      <c r="AB316" s="23" t="str">
        <f>IF(ISNUMBER(AVERAGEIFS(Observed!AB$2:AB$3250,Observed!$A$2:$A$3250,$A316,Observed!$C$2:$C$3250,$C316)),AVERAGEIFS(Observed!AB$2:AB$3250,Observed!$A$2:$A$3250,$A316,Observed!$C$2:$C$3250,$C316),"")</f>
        <v/>
      </c>
      <c r="AC316" s="23" t="str">
        <f>IF(ISNUMBER(AVERAGEIFS(Observed!AC$2:AC$3250,Observed!$A$2:$A$3250,$A316,Observed!$C$2:$C$3250,$C316)),AVERAGEIFS(Observed!AC$2:AC$3250,Observed!$A$2:$A$3250,$A316,Observed!$C$2:$C$3250,$C316),"")</f>
        <v/>
      </c>
      <c r="AD316" s="23" t="str">
        <f>IF(ISNUMBER(AVERAGEIFS(Observed!AD$2:AD$3250,Observed!$A$2:$A$3250,$A316,Observed!$C$2:$C$3250,$C316)),AVERAGEIFS(Observed!AD$2:AD$3250,Observed!$A$2:$A$3250,$A316,Observed!$C$2:$C$3250,$C316),"")</f>
        <v/>
      </c>
      <c r="AE316" s="23" t="str">
        <f>IF(ISNUMBER(AVERAGEIFS(Observed!AE$2:AE$3250,Observed!$A$2:$A$3250,$A316,Observed!$C$2:$C$3250,$C316)),AVERAGEIFS(Observed!AE$2:AE$3250,Observed!$A$2:$A$3250,$A316,Observed!$C$2:$C$3250,$C316),"")</f>
        <v/>
      </c>
      <c r="AF316" s="23" t="str">
        <f>IF(ISNUMBER(AVERAGEIFS(Observed!AF$2:AF$3250,Observed!$A$2:$A$3250,$A316,Observed!$C$2:$C$3250,$C316)),AVERAGEIFS(Observed!AF$2:AF$3250,Observed!$A$2:$A$3250,$A316,Observed!$C$2:$C$3250,$C316),"")</f>
        <v/>
      </c>
      <c r="AG316" s="23" t="str">
        <f>IF(ISNUMBER(AVERAGEIFS(Observed!AG$2:AG$3250,Observed!$A$2:$A$3250,$A316,Observed!$C$2:$C$3250,$C316)),AVERAGEIFS(Observed!AG$2:AG$3250,Observed!$A$2:$A$3250,$A316,Observed!$C$2:$C$3250,$C316),"")</f>
        <v/>
      </c>
      <c r="AH316" s="24" t="str">
        <f>IF(ISNUMBER(AVERAGEIFS(Observed!AH$2:AH$3250,Observed!$A$2:$A$3250,$A316,Observed!$C$2:$C$3250,$C316)),AVERAGEIFS(Observed!AH$2:AH$3250,Observed!$A$2:$A$3250,$A316,Observed!$C$2:$C$3250,$C316),"")</f>
        <v/>
      </c>
      <c r="AI316" s="24" t="str">
        <f>IF(ISNUMBER(AVERAGEIFS(Observed!AI$2:AI$3250,Observed!$A$2:$A$3250,$A316,Observed!$C$2:$C$3250,$C316)),AVERAGEIFS(Observed!AI$2:AI$3250,Observed!$A$2:$A$3250,$A316,Observed!$C$2:$C$3250,$C316),"")</f>
        <v/>
      </c>
      <c r="AJ316" s="24" t="str">
        <f>IF(ISNUMBER(AVERAGEIFS(Observed!AJ$2:AJ$3250,Observed!$A$2:$A$3250,$A316,Observed!$C$2:$C$3250,$C316)),AVERAGEIFS(Observed!AJ$2:AJ$3250,Observed!$A$2:$A$3250,$A316,Observed!$C$2:$C$3250,$C316),"")</f>
        <v/>
      </c>
      <c r="AK316" s="23" t="str">
        <f>IF(ISNUMBER(AVERAGEIFS(Observed!AK$2:AK$3250,Observed!$A$2:$A$3250,$A316,Observed!$C$2:$C$3250,$C316)),AVERAGEIFS(Observed!AK$2:AK$3250,Observed!$A$2:$A$3250,$A316,Observed!$C$2:$C$3250,$C316),"")</f>
        <v/>
      </c>
      <c r="AL316" s="24" t="str">
        <f>IF(ISNUMBER(AVERAGEIFS(Observed!AL$2:AL$3250,Observed!$A$2:$A$3250,$A316,Observed!$C$2:$C$3250,$C316)),AVERAGEIFS(Observed!AL$2:AL$3250,Observed!$A$2:$A$3250,$A316,Observed!$C$2:$C$3250,$C316),"")</f>
        <v/>
      </c>
      <c r="AM316" s="24" t="str">
        <f>IF(ISNUMBER(AVERAGEIFS(Observed!AM$2:AM$3250,Observed!$A$2:$A$3250,$A316,Observed!$C$2:$C$3250,$C316)),AVERAGEIFS(Observed!AM$2:AM$3250,Observed!$A$2:$A$3250,$A316,Observed!$C$2:$C$3250,$C316),"")</f>
        <v/>
      </c>
      <c r="AN316" s="24" t="str">
        <f>IF(ISNUMBER(AVERAGEIFS(Observed!AN$2:AN$3250,Observed!$A$2:$A$3250,$A316,Observed!$C$2:$C$3250,$C316)),AVERAGEIFS(Observed!AN$2:AN$3250,Observed!$A$2:$A$3250,$A316,Observed!$C$2:$C$3250,$C316),"")</f>
        <v/>
      </c>
      <c r="AO316" s="24" t="str">
        <f>IF(ISNUMBER(AVERAGEIFS(Observed!AO$2:AO$3250,Observed!$A$2:$A$3250,$A316,Observed!$C$2:$C$3250,$C316)),AVERAGEIFS(Observed!AO$2:AO$3250,Observed!$A$2:$A$3250,$A316,Observed!$C$2:$C$3250,$C316),"")</f>
        <v/>
      </c>
      <c r="AP316" s="24" t="str">
        <f>IF(ISNUMBER(AVERAGEIFS(Observed!AP$2:AP$3250,Observed!$A$2:$A$3250,$A316,Observed!$C$2:$C$3250,$C316)),AVERAGEIFS(Observed!AP$2:AP$3250,Observed!$A$2:$A$3250,$A316,Observed!$C$2:$C$3250,$C316),"")</f>
        <v/>
      </c>
      <c r="AQ316" s="24" t="str">
        <f>IF(ISNUMBER(AVERAGEIFS(Observed!AQ$2:AQ$3250,Observed!$A$2:$A$3250,$A316,Observed!$C$2:$C$3250,$C316)),AVERAGEIFS(Observed!AQ$2:AQ$3250,Observed!$A$2:$A$3250,$A316,Observed!$C$2:$C$3250,$C316),"")</f>
        <v/>
      </c>
      <c r="AR316" s="24" t="str">
        <f>IF(ISNUMBER(AVERAGEIFS(Observed!AR$2:AR$3250,Observed!$A$2:$A$3250,$A316,Observed!$C$2:$C$3250,$C316)),AVERAGEIFS(Observed!AR$2:AR$3250,Observed!$A$2:$A$3250,$A316,Observed!$C$2:$C$3250,$C316),"")</f>
        <v/>
      </c>
      <c r="AS316" s="23" t="str">
        <f>IF(ISNUMBER(AVERAGEIFS(Observed!AS$2:AS$3250,Observed!$A$2:$A$3250,$A316,Observed!$C$2:$C$3250,$C316)),AVERAGEIFS(Observed!AS$2:AS$3250,Observed!$A$2:$A$3250,$A316,Observed!$C$2:$C$3250,$C316),"")</f>
        <v/>
      </c>
      <c r="AT316" s="24" t="str">
        <f>IF(ISNUMBER(AVERAGEIFS(Observed!AT$2:AT$3250,Observed!$A$2:$A$3250,$A316,Observed!$C$2:$C$3250,$C316)),AVERAGEIFS(Observed!AT$2:AT$3250,Observed!$A$2:$A$3250,$A316,Observed!$C$2:$C$3250,$C316),"")</f>
        <v/>
      </c>
      <c r="AU316" s="23" t="str">
        <f>IF(ISNUMBER(AVERAGEIFS(Observed!AU$2:AU$3250,Observed!$A$2:$A$3250,$A316,Observed!$C$2:$C$3250,$C316)),AVERAGEIFS(Observed!AU$2:AU$3250,Observed!$A$2:$A$3250,$A316,Observed!$C$2:$C$3250,$C316),"")</f>
        <v/>
      </c>
      <c r="AV316" s="23" t="str">
        <f>IF(ISNUMBER(AVERAGEIFS(Observed!AV$2:AV$3250,Observed!$A$2:$A$3250,$A316,Observed!$C$2:$C$3250,$C316)),AVERAGEIFS(Observed!AV$2:AV$3250,Observed!$A$2:$A$3250,$A316,Observed!$C$2:$C$3250,$C316),"")</f>
        <v/>
      </c>
      <c r="AW316" s="2">
        <f>COUNTIFS(Observed!$A$2:$A$3250,$A316,Observed!$C$2:$C$3250,$C316)</f>
        <v>3</v>
      </c>
      <c r="AX316" s="2">
        <f t="shared" si="4"/>
        <v>1</v>
      </c>
    </row>
    <row r="317" spans="1:50" x14ac:dyDescent="0.25">
      <c r="A317" s="4" t="s">
        <v>120</v>
      </c>
      <c r="B317" t="s">
        <v>24</v>
      </c>
      <c r="C317" s="3">
        <v>42478</v>
      </c>
      <c r="D317">
        <v>1</v>
      </c>
      <c r="E317">
        <v>200</v>
      </c>
      <c r="J317" s="2" t="s">
        <v>45</v>
      </c>
      <c r="K317" s="2" t="s">
        <v>22</v>
      </c>
      <c r="L317">
        <v>12</v>
      </c>
      <c r="M317" s="2" t="s">
        <v>116</v>
      </c>
      <c r="N317" s="22">
        <f>IF(ISNUMBER(AVERAGEIFS(Observed!N$2:N$3250,Observed!$A$2:$A$3250,$A317,Observed!$C$2:$C$3250,$C317)),AVERAGEIFS(Observed!N$2:N$3250,Observed!$A$2:$A$3250,$A317,Observed!$C$2:$C$3250,$C317),"")</f>
        <v>2958.6666666666665</v>
      </c>
      <c r="O317" s="23">
        <f>IF(ISNUMBER(AVERAGEIFS(Observed!O$2:O$3250,Observed!$A$2:$A$3250,$A317,Observed!$C$2:$C$3250,$C317)),AVERAGEIFS(Observed!O$2:O$3250,Observed!$A$2:$A$3250,$A317,Observed!$C$2:$C$3250,$C317),"")</f>
        <v>295.86666666666667</v>
      </c>
      <c r="P317" s="23" t="str">
        <f>IF(ISNUMBER(AVERAGEIFS(Observed!P$2:P$3250,Observed!$A$2:$A$3250,$A317,Observed!$C$2:$C$3250,$C317)),AVERAGEIFS(Observed!P$2:P$3250,Observed!$A$2:$A$3250,$A317,Observed!$C$2:$C$3250,$C317),"")</f>
        <v/>
      </c>
      <c r="Q317" s="23" t="str">
        <f>IF(ISNUMBER(AVERAGEIFS(Observed!Q$2:Q$3250,Observed!$A$2:$A$3250,$A317,Observed!$C$2:$C$3250,$C317)),AVERAGEIFS(Observed!Q$2:Q$3250,Observed!$A$2:$A$3250,$A317,Observed!$C$2:$C$3250,$C317),"")</f>
        <v/>
      </c>
      <c r="R317" s="23" t="str">
        <f>IF(ISNUMBER(AVERAGEIFS(Observed!R$2:R$3250,Observed!$A$2:$A$3250,$A317,Observed!$C$2:$C$3250,$C317)),AVERAGEIFS(Observed!R$2:R$3250,Observed!$A$2:$A$3250,$A317,Observed!$C$2:$C$3250,$C317),"")</f>
        <v/>
      </c>
      <c r="S317" s="24" t="str">
        <f>IF(ISNUMBER(AVERAGEIFS(Observed!S$2:S$3250,Observed!$A$2:$A$3250,$A317,Observed!$C$2:$C$3250,$C317)),AVERAGEIFS(Observed!S$2:S$3250,Observed!$A$2:$A$3250,$A317,Observed!$C$2:$C$3250,$C317),"")</f>
        <v/>
      </c>
      <c r="T317" s="24" t="str">
        <f>IF(ISNUMBER(AVERAGEIFS(Observed!T$2:T$3250,Observed!$A$2:$A$3250,$A317,Observed!$C$2:$C$3250,$C317)),AVERAGEIFS(Observed!T$2:T$3250,Observed!$A$2:$A$3250,$A317,Observed!$C$2:$C$3250,$C317),"")</f>
        <v/>
      </c>
      <c r="U317" s="24" t="str">
        <f>IF(ISNUMBER(AVERAGEIFS(Observed!U$2:U$3250,Observed!$A$2:$A$3250,$A317,Observed!$C$2:$C$3250,$C317)),AVERAGEIFS(Observed!U$2:U$3250,Observed!$A$2:$A$3250,$A317,Observed!$C$2:$C$3250,$C317),"")</f>
        <v/>
      </c>
      <c r="V317" s="23" t="str">
        <f>IF(ISNUMBER(AVERAGEIFS(Observed!V$2:V$3250,Observed!$A$2:$A$3250,$A317,Observed!$C$2:$C$3250,$C317)),AVERAGEIFS(Observed!V$2:V$3250,Observed!$A$2:$A$3250,$A317,Observed!$C$2:$C$3250,$C317),"")</f>
        <v/>
      </c>
      <c r="W317" s="25" t="str">
        <f>IF(ISNUMBER(AVERAGEIFS(Observed!W$2:W$3250,Observed!$A$2:$A$3250,$A317,Observed!$C$2:$C$3250,$C317)),AVERAGEIFS(Observed!W$2:W$3250,Observed!$A$2:$A$3250,$A317,Observed!$C$2:$C$3250,$C317),"")</f>
        <v/>
      </c>
      <c r="X317" s="25" t="str">
        <f>IF(ISNUMBER(AVERAGEIFS(Observed!X$2:X$3250,Observed!$A$2:$A$3250,$A317,Observed!$C$2:$C$3250,$C317)),AVERAGEIFS(Observed!X$2:X$3250,Observed!$A$2:$A$3250,$A317,Observed!$C$2:$C$3250,$C317),"")</f>
        <v/>
      </c>
      <c r="Y317" s="23" t="str">
        <f>IF(ISNUMBER(AVERAGEIFS(Observed!Y$2:Y$3250,Observed!$A$2:$A$3250,$A317,Observed!$C$2:$C$3250,$C317)),AVERAGEIFS(Observed!Y$2:Y$3250,Observed!$A$2:$A$3250,$A317,Observed!$C$2:$C$3250,$C317),"")</f>
        <v/>
      </c>
      <c r="Z317" s="23" t="str">
        <f>IF(ISNUMBER(AVERAGEIFS(Observed!Z$2:Z$3250,Observed!$A$2:$A$3250,$A317,Observed!$C$2:$C$3250,$C317)),AVERAGEIFS(Observed!Z$2:Z$3250,Observed!$A$2:$A$3250,$A317,Observed!$C$2:$C$3250,$C317),"")</f>
        <v/>
      </c>
      <c r="AA317" s="23" t="str">
        <f>IF(ISNUMBER(AVERAGEIFS(Observed!AA$2:AA$3250,Observed!$A$2:$A$3250,$A317,Observed!$C$2:$C$3250,$C317)),AVERAGEIFS(Observed!AA$2:AA$3250,Observed!$A$2:$A$3250,$A317,Observed!$C$2:$C$3250,$C317),"")</f>
        <v/>
      </c>
      <c r="AB317" s="23" t="str">
        <f>IF(ISNUMBER(AVERAGEIFS(Observed!AB$2:AB$3250,Observed!$A$2:$A$3250,$A317,Observed!$C$2:$C$3250,$C317)),AVERAGEIFS(Observed!AB$2:AB$3250,Observed!$A$2:$A$3250,$A317,Observed!$C$2:$C$3250,$C317),"")</f>
        <v/>
      </c>
      <c r="AC317" s="23" t="str">
        <f>IF(ISNUMBER(AVERAGEIFS(Observed!AC$2:AC$3250,Observed!$A$2:$A$3250,$A317,Observed!$C$2:$C$3250,$C317)),AVERAGEIFS(Observed!AC$2:AC$3250,Observed!$A$2:$A$3250,$A317,Observed!$C$2:$C$3250,$C317),"")</f>
        <v/>
      </c>
      <c r="AD317" s="23" t="str">
        <f>IF(ISNUMBER(AVERAGEIFS(Observed!AD$2:AD$3250,Observed!$A$2:$A$3250,$A317,Observed!$C$2:$C$3250,$C317)),AVERAGEIFS(Observed!AD$2:AD$3250,Observed!$A$2:$A$3250,$A317,Observed!$C$2:$C$3250,$C317),"")</f>
        <v/>
      </c>
      <c r="AE317" s="23" t="str">
        <f>IF(ISNUMBER(AVERAGEIFS(Observed!AE$2:AE$3250,Observed!$A$2:$A$3250,$A317,Observed!$C$2:$C$3250,$C317)),AVERAGEIFS(Observed!AE$2:AE$3250,Observed!$A$2:$A$3250,$A317,Observed!$C$2:$C$3250,$C317),"")</f>
        <v/>
      </c>
      <c r="AF317" s="23" t="str">
        <f>IF(ISNUMBER(AVERAGEIFS(Observed!AF$2:AF$3250,Observed!$A$2:$A$3250,$A317,Observed!$C$2:$C$3250,$C317)),AVERAGEIFS(Observed!AF$2:AF$3250,Observed!$A$2:$A$3250,$A317,Observed!$C$2:$C$3250,$C317),"")</f>
        <v/>
      </c>
      <c r="AG317" s="23" t="str">
        <f>IF(ISNUMBER(AVERAGEIFS(Observed!AG$2:AG$3250,Observed!$A$2:$A$3250,$A317,Observed!$C$2:$C$3250,$C317)),AVERAGEIFS(Observed!AG$2:AG$3250,Observed!$A$2:$A$3250,$A317,Observed!$C$2:$C$3250,$C317),"")</f>
        <v/>
      </c>
      <c r="AH317" s="24" t="str">
        <f>IF(ISNUMBER(AVERAGEIFS(Observed!AH$2:AH$3250,Observed!$A$2:$A$3250,$A317,Observed!$C$2:$C$3250,$C317)),AVERAGEIFS(Observed!AH$2:AH$3250,Observed!$A$2:$A$3250,$A317,Observed!$C$2:$C$3250,$C317),"")</f>
        <v/>
      </c>
      <c r="AI317" s="24" t="str">
        <f>IF(ISNUMBER(AVERAGEIFS(Observed!AI$2:AI$3250,Observed!$A$2:$A$3250,$A317,Observed!$C$2:$C$3250,$C317)),AVERAGEIFS(Observed!AI$2:AI$3250,Observed!$A$2:$A$3250,$A317,Observed!$C$2:$C$3250,$C317),"")</f>
        <v/>
      </c>
      <c r="AJ317" s="24" t="str">
        <f>IF(ISNUMBER(AVERAGEIFS(Observed!AJ$2:AJ$3250,Observed!$A$2:$A$3250,$A317,Observed!$C$2:$C$3250,$C317)),AVERAGEIFS(Observed!AJ$2:AJ$3250,Observed!$A$2:$A$3250,$A317,Observed!$C$2:$C$3250,$C317),"")</f>
        <v/>
      </c>
      <c r="AK317" s="23" t="str">
        <f>IF(ISNUMBER(AVERAGEIFS(Observed!AK$2:AK$3250,Observed!$A$2:$A$3250,$A317,Observed!$C$2:$C$3250,$C317)),AVERAGEIFS(Observed!AK$2:AK$3250,Observed!$A$2:$A$3250,$A317,Observed!$C$2:$C$3250,$C317),"")</f>
        <v/>
      </c>
      <c r="AL317" s="24" t="str">
        <f>IF(ISNUMBER(AVERAGEIFS(Observed!AL$2:AL$3250,Observed!$A$2:$A$3250,$A317,Observed!$C$2:$C$3250,$C317)),AVERAGEIFS(Observed!AL$2:AL$3250,Observed!$A$2:$A$3250,$A317,Observed!$C$2:$C$3250,$C317),"")</f>
        <v/>
      </c>
      <c r="AM317" s="24" t="str">
        <f>IF(ISNUMBER(AVERAGEIFS(Observed!AM$2:AM$3250,Observed!$A$2:$A$3250,$A317,Observed!$C$2:$C$3250,$C317)),AVERAGEIFS(Observed!AM$2:AM$3250,Observed!$A$2:$A$3250,$A317,Observed!$C$2:$C$3250,$C317),"")</f>
        <v/>
      </c>
      <c r="AN317" s="24" t="str">
        <f>IF(ISNUMBER(AVERAGEIFS(Observed!AN$2:AN$3250,Observed!$A$2:$A$3250,$A317,Observed!$C$2:$C$3250,$C317)),AVERAGEIFS(Observed!AN$2:AN$3250,Observed!$A$2:$A$3250,$A317,Observed!$C$2:$C$3250,$C317),"")</f>
        <v/>
      </c>
      <c r="AO317" s="24" t="str">
        <f>IF(ISNUMBER(AVERAGEIFS(Observed!AO$2:AO$3250,Observed!$A$2:$A$3250,$A317,Observed!$C$2:$C$3250,$C317)),AVERAGEIFS(Observed!AO$2:AO$3250,Observed!$A$2:$A$3250,$A317,Observed!$C$2:$C$3250,$C317),"")</f>
        <v/>
      </c>
      <c r="AP317" s="24" t="str">
        <f>IF(ISNUMBER(AVERAGEIFS(Observed!AP$2:AP$3250,Observed!$A$2:$A$3250,$A317,Observed!$C$2:$C$3250,$C317)),AVERAGEIFS(Observed!AP$2:AP$3250,Observed!$A$2:$A$3250,$A317,Observed!$C$2:$C$3250,$C317),"")</f>
        <v/>
      </c>
      <c r="AQ317" s="24" t="str">
        <f>IF(ISNUMBER(AVERAGEIFS(Observed!AQ$2:AQ$3250,Observed!$A$2:$A$3250,$A317,Observed!$C$2:$C$3250,$C317)),AVERAGEIFS(Observed!AQ$2:AQ$3250,Observed!$A$2:$A$3250,$A317,Observed!$C$2:$C$3250,$C317),"")</f>
        <v/>
      </c>
      <c r="AR317" s="24" t="str">
        <f>IF(ISNUMBER(AVERAGEIFS(Observed!AR$2:AR$3250,Observed!$A$2:$A$3250,$A317,Observed!$C$2:$C$3250,$C317)),AVERAGEIFS(Observed!AR$2:AR$3250,Observed!$A$2:$A$3250,$A317,Observed!$C$2:$C$3250,$C317),"")</f>
        <v/>
      </c>
      <c r="AS317" s="23" t="str">
        <f>IF(ISNUMBER(AVERAGEIFS(Observed!AS$2:AS$3250,Observed!$A$2:$A$3250,$A317,Observed!$C$2:$C$3250,$C317)),AVERAGEIFS(Observed!AS$2:AS$3250,Observed!$A$2:$A$3250,$A317,Observed!$C$2:$C$3250,$C317),"")</f>
        <v/>
      </c>
      <c r="AT317" s="24" t="str">
        <f>IF(ISNUMBER(AVERAGEIFS(Observed!AT$2:AT$3250,Observed!$A$2:$A$3250,$A317,Observed!$C$2:$C$3250,$C317)),AVERAGEIFS(Observed!AT$2:AT$3250,Observed!$A$2:$A$3250,$A317,Observed!$C$2:$C$3250,$C317),"")</f>
        <v/>
      </c>
      <c r="AU317" s="23" t="str">
        <f>IF(ISNUMBER(AVERAGEIFS(Observed!AU$2:AU$3250,Observed!$A$2:$A$3250,$A317,Observed!$C$2:$C$3250,$C317)),AVERAGEIFS(Observed!AU$2:AU$3250,Observed!$A$2:$A$3250,$A317,Observed!$C$2:$C$3250,$C317),"")</f>
        <v/>
      </c>
      <c r="AV317" s="23" t="str">
        <f>IF(ISNUMBER(AVERAGEIFS(Observed!AV$2:AV$3250,Observed!$A$2:$A$3250,$A317,Observed!$C$2:$C$3250,$C317)),AVERAGEIFS(Observed!AV$2:AV$3250,Observed!$A$2:$A$3250,$A317,Observed!$C$2:$C$3250,$C317),"")</f>
        <v/>
      </c>
      <c r="AW317" s="2">
        <f>COUNTIFS(Observed!$A$2:$A$3250,$A317,Observed!$C$2:$C$3250,$C317)</f>
        <v>3</v>
      </c>
      <c r="AX317" s="2">
        <f t="shared" si="4"/>
        <v>1</v>
      </c>
    </row>
    <row r="318" spans="1:50" x14ac:dyDescent="0.25">
      <c r="A318" s="4" t="s">
        <v>121</v>
      </c>
      <c r="B318" t="s">
        <v>24</v>
      </c>
      <c r="C318" s="3">
        <v>42478</v>
      </c>
      <c r="D318">
        <v>1</v>
      </c>
      <c r="E318">
        <v>350</v>
      </c>
      <c r="J318" s="2" t="s">
        <v>45</v>
      </c>
      <c r="K318" s="2" t="s">
        <v>22</v>
      </c>
      <c r="L318">
        <v>12</v>
      </c>
      <c r="M318" s="2" t="s">
        <v>116</v>
      </c>
      <c r="N318" s="22">
        <f>IF(ISNUMBER(AVERAGEIFS(Observed!N$2:N$3250,Observed!$A$2:$A$3250,$A318,Observed!$C$2:$C$3250,$C318)),AVERAGEIFS(Observed!N$2:N$3250,Observed!$A$2:$A$3250,$A318,Observed!$C$2:$C$3250,$C318),"")</f>
        <v>2930</v>
      </c>
      <c r="O318" s="23">
        <f>IF(ISNUMBER(AVERAGEIFS(Observed!O$2:O$3250,Observed!$A$2:$A$3250,$A318,Observed!$C$2:$C$3250,$C318)),AVERAGEIFS(Observed!O$2:O$3250,Observed!$A$2:$A$3250,$A318,Observed!$C$2:$C$3250,$C318),"")</f>
        <v>293</v>
      </c>
      <c r="P318" s="23" t="str">
        <f>IF(ISNUMBER(AVERAGEIFS(Observed!P$2:P$3250,Observed!$A$2:$A$3250,$A318,Observed!$C$2:$C$3250,$C318)),AVERAGEIFS(Observed!P$2:P$3250,Observed!$A$2:$A$3250,$A318,Observed!$C$2:$C$3250,$C318),"")</f>
        <v/>
      </c>
      <c r="Q318" s="23" t="str">
        <f>IF(ISNUMBER(AVERAGEIFS(Observed!Q$2:Q$3250,Observed!$A$2:$A$3250,$A318,Observed!$C$2:$C$3250,$C318)),AVERAGEIFS(Observed!Q$2:Q$3250,Observed!$A$2:$A$3250,$A318,Observed!$C$2:$C$3250,$C318),"")</f>
        <v/>
      </c>
      <c r="R318" s="23" t="str">
        <f>IF(ISNUMBER(AVERAGEIFS(Observed!R$2:R$3250,Observed!$A$2:$A$3250,$A318,Observed!$C$2:$C$3250,$C318)),AVERAGEIFS(Observed!R$2:R$3250,Observed!$A$2:$A$3250,$A318,Observed!$C$2:$C$3250,$C318),"")</f>
        <v/>
      </c>
      <c r="S318" s="24" t="str">
        <f>IF(ISNUMBER(AVERAGEIFS(Observed!S$2:S$3250,Observed!$A$2:$A$3250,$A318,Observed!$C$2:$C$3250,$C318)),AVERAGEIFS(Observed!S$2:S$3250,Observed!$A$2:$A$3250,$A318,Observed!$C$2:$C$3250,$C318),"")</f>
        <v/>
      </c>
      <c r="T318" s="24" t="str">
        <f>IF(ISNUMBER(AVERAGEIFS(Observed!T$2:T$3250,Observed!$A$2:$A$3250,$A318,Observed!$C$2:$C$3250,$C318)),AVERAGEIFS(Observed!T$2:T$3250,Observed!$A$2:$A$3250,$A318,Observed!$C$2:$C$3250,$C318),"")</f>
        <v/>
      </c>
      <c r="U318" s="24" t="str">
        <f>IF(ISNUMBER(AVERAGEIFS(Observed!U$2:U$3250,Observed!$A$2:$A$3250,$A318,Observed!$C$2:$C$3250,$C318)),AVERAGEIFS(Observed!U$2:U$3250,Observed!$A$2:$A$3250,$A318,Observed!$C$2:$C$3250,$C318),"")</f>
        <v/>
      </c>
      <c r="V318" s="23" t="str">
        <f>IF(ISNUMBER(AVERAGEIFS(Observed!V$2:V$3250,Observed!$A$2:$A$3250,$A318,Observed!$C$2:$C$3250,$C318)),AVERAGEIFS(Observed!V$2:V$3250,Observed!$A$2:$A$3250,$A318,Observed!$C$2:$C$3250,$C318),"")</f>
        <v/>
      </c>
      <c r="W318" s="25" t="str">
        <f>IF(ISNUMBER(AVERAGEIFS(Observed!W$2:W$3250,Observed!$A$2:$A$3250,$A318,Observed!$C$2:$C$3250,$C318)),AVERAGEIFS(Observed!W$2:W$3250,Observed!$A$2:$A$3250,$A318,Observed!$C$2:$C$3250,$C318),"")</f>
        <v/>
      </c>
      <c r="X318" s="25" t="str">
        <f>IF(ISNUMBER(AVERAGEIFS(Observed!X$2:X$3250,Observed!$A$2:$A$3250,$A318,Observed!$C$2:$C$3250,$C318)),AVERAGEIFS(Observed!X$2:X$3250,Observed!$A$2:$A$3250,$A318,Observed!$C$2:$C$3250,$C318),"")</f>
        <v/>
      </c>
      <c r="Y318" s="23" t="str">
        <f>IF(ISNUMBER(AVERAGEIFS(Observed!Y$2:Y$3250,Observed!$A$2:$A$3250,$A318,Observed!$C$2:$C$3250,$C318)),AVERAGEIFS(Observed!Y$2:Y$3250,Observed!$A$2:$A$3250,$A318,Observed!$C$2:$C$3250,$C318),"")</f>
        <v/>
      </c>
      <c r="Z318" s="23" t="str">
        <f>IF(ISNUMBER(AVERAGEIFS(Observed!Z$2:Z$3250,Observed!$A$2:$A$3250,$A318,Observed!$C$2:$C$3250,$C318)),AVERAGEIFS(Observed!Z$2:Z$3250,Observed!$A$2:$A$3250,$A318,Observed!$C$2:$C$3250,$C318),"")</f>
        <v/>
      </c>
      <c r="AA318" s="23" t="str">
        <f>IF(ISNUMBER(AVERAGEIFS(Observed!AA$2:AA$3250,Observed!$A$2:$A$3250,$A318,Observed!$C$2:$C$3250,$C318)),AVERAGEIFS(Observed!AA$2:AA$3250,Observed!$A$2:$A$3250,$A318,Observed!$C$2:$C$3250,$C318),"")</f>
        <v/>
      </c>
      <c r="AB318" s="23" t="str">
        <f>IF(ISNUMBER(AVERAGEIFS(Observed!AB$2:AB$3250,Observed!$A$2:$A$3250,$A318,Observed!$C$2:$C$3250,$C318)),AVERAGEIFS(Observed!AB$2:AB$3250,Observed!$A$2:$A$3250,$A318,Observed!$C$2:$C$3250,$C318),"")</f>
        <v/>
      </c>
      <c r="AC318" s="23" t="str">
        <f>IF(ISNUMBER(AVERAGEIFS(Observed!AC$2:AC$3250,Observed!$A$2:$A$3250,$A318,Observed!$C$2:$C$3250,$C318)),AVERAGEIFS(Observed!AC$2:AC$3250,Observed!$A$2:$A$3250,$A318,Observed!$C$2:$C$3250,$C318),"")</f>
        <v/>
      </c>
      <c r="AD318" s="23" t="str">
        <f>IF(ISNUMBER(AVERAGEIFS(Observed!AD$2:AD$3250,Observed!$A$2:$A$3250,$A318,Observed!$C$2:$C$3250,$C318)),AVERAGEIFS(Observed!AD$2:AD$3250,Observed!$A$2:$A$3250,$A318,Observed!$C$2:$C$3250,$C318),"")</f>
        <v/>
      </c>
      <c r="AE318" s="23" t="str">
        <f>IF(ISNUMBER(AVERAGEIFS(Observed!AE$2:AE$3250,Observed!$A$2:$A$3250,$A318,Observed!$C$2:$C$3250,$C318)),AVERAGEIFS(Observed!AE$2:AE$3250,Observed!$A$2:$A$3250,$A318,Observed!$C$2:$C$3250,$C318),"")</f>
        <v/>
      </c>
      <c r="AF318" s="23" t="str">
        <f>IF(ISNUMBER(AVERAGEIFS(Observed!AF$2:AF$3250,Observed!$A$2:$A$3250,$A318,Observed!$C$2:$C$3250,$C318)),AVERAGEIFS(Observed!AF$2:AF$3250,Observed!$A$2:$A$3250,$A318,Observed!$C$2:$C$3250,$C318),"")</f>
        <v/>
      </c>
      <c r="AG318" s="23" t="str">
        <f>IF(ISNUMBER(AVERAGEIFS(Observed!AG$2:AG$3250,Observed!$A$2:$A$3250,$A318,Observed!$C$2:$C$3250,$C318)),AVERAGEIFS(Observed!AG$2:AG$3250,Observed!$A$2:$A$3250,$A318,Observed!$C$2:$C$3250,$C318),"")</f>
        <v/>
      </c>
      <c r="AH318" s="24" t="str">
        <f>IF(ISNUMBER(AVERAGEIFS(Observed!AH$2:AH$3250,Observed!$A$2:$A$3250,$A318,Observed!$C$2:$C$3250,$C318)),AVERAGEIFS(Observed!AH$2:AH$3250,Observed!$A$2:$A$3250,$A318,Observed!$C$2:$C$3250,$C318),"")</f>
        <v/>
      </c>
      <c r="AI318" s="24" t="str">
        <f>IF(ISNUMBER(AVERAGEIFS(Observed!AI$2:AI$3250,Observed!$A$2:$A$3250,$A318,Observed!$C$2:$C$3250,$C318)),AVERAGEIFS(Observed!AI$2:AI$3250,Observed!$A$2:$A$3250,$A318,Observed!$C$2:$C$3250,$C318),"")</f>
        <v/>
      </c>
      <c r="AJ318" s="24" t="str">
        <f>IF(ISNUMBER(AVERAGEIFS(Observed!AJ$2:AJ$3250,Observed!$A$2:$A$3250,$A318,Observed!$C$2:$C$3250,$C318)),AVERAGEIFS(Observed!AJ$2:AJ$3250,Observed!$A$2:$A$3250,$A318,Observed!$C$2:$C$3250,$C318),"")</f>
        <v/>
      </c>
      <c r="AK318" s="23" t="str">
        <f>IF(ISNUMBER(AVERAGEIFS(Observed!AK$2:AK$3250,Observed!$A$2:$A$3250,$A318,Observed!$C$2:$C$3250,$C318)),AVERAGEIFS(Observed!AK$2:AK$3250,Observed!$A$2:$A$3250,$A318,Observed!$C$2:$C$3250,$C318),"")</f>
        <v/>
      </c>
      <c r="AL318" s="24" t="str">
        <f>IF(ISNUMBER(AVERAGEIFS(Observed!AL$2:AL$3250,Observed!$A$2:$A$3250,$A318,Observed!$C$2:$C$3250,$C318)),AVERAGEIFS(Observed!AL$2:AL$3250,Observed!$A$2:$A$3250,$A318,Observed!$C$2:$C$3250,$C318),"")</f>
        <v/>
      </c>
      <c r="AM318" s="24" t="str">
        <f>IF(ISNUMBER(AVERAGEIFS(Observed!AM$2:AM$3250,Observed!$A$2:$A$3250,$A318,Observed!$C$2:$C$3250,$C318)),AVERAGEIFS(Observed!AM$2:AM$3250,Observed!$A$2:$A$3250,$A318,Observed!$C$2:$C$3250,$C318),"")</f>
        <v/>
      </c>
      <c r="AN318" s="24" t="str">
        <f>IF(ISNUMBER(AVERAGEIFS(Observed!AN$2:AN$3250,Observed!$A$2:$A$3250,$A318,Observed!$C$2:$C$3250,$C318)),AVERAGEIFS(Observed!AN$2:AN$3250,Observed!$A$2:$A$3250,$A318,Observed!$C$2:$C$3250,$C318),"")</f>
        <v/>
      </c>
      <c r="AO318" s="24" t="str">
        <f>IF(ISNUMBER(AVERAGEIFS(Observed!AO$2:AO$3250,Observed!$A$2:$A$3250,$A318,Observed!$C$2:$C$3250,$C318)),AVERAGEIFS(Observed!AO$2:AO$3250,Observed!$A$2:$A$3250,$A318,Observed!$C$2:$C$3250,$C318),"")</f>
        <v/>
      </c>
      <c r="AP318" s="24" t="str">
        <f>IF(ISNUMBER(AVERAGEIFS(Observed!AP$2:AP$3250,Observed!$A$2:$A$3250,$A318,Observed!$C$2:$C$3250,$C318)),AVERAGEIFS(Observed!AP$2:AP$3250,Observed!$A$2:$A$3250,$A318,Observed!$C$2:$C$3250,$C318),"")</f>
        <v/>
      </c>
      <c r="AQ318" s="24" t="str">
        <f>IF(ISNUMBER(AVERAGEIFS(Observed!AQ$2:AQ$3250,Observed!$A$2:$A$3250,$A318,Observed!$C$2:$C$3250,$C318)),AVERAGEIFS(Observed!AQ$2:AQ$3250,Observed!$A$2:$A$3250,$A318,Observed!$C$2:$C$3250,$C318),"")</f>
        <v/>
      </c>
      <c r="AR318" s="24" t="str">
        <f>IF(ISNUMBER(AVERAGEIFS(Observed!AR$2:AR$3250,Observed!$A$2:$A$3250,$A318,Observed!$C$2:$C$3250,$C318)),AVERAGEIFS(Observed!AR$2:AR$3250,Observed!$A$2:$A$3250,$A318,Observed!$C$2:$C$3250,$C318),"")</f>
        <v/>
      </c>
      <c r="AS318" s="23" t="str">
        <f>IF(ISNUMBER(AVERAGEIFS(Observed!AS$2:AS$3250,Observed!$A$2:$A$3250,$A318,Observed!$C$2:$C$3250,$C318)),AVERAGEIFS(Observed!AS$2:AS$3250,Observed!$A$2:$A$3250,$A318,Observed!$C$2:$C$3250,$C318),"")</f>
        <v/>
      </c>
      <c r="AT318" s="24" t="str">
        <f>IF(ISNUMBER(AVERAGEIFS(Observed!AT$2:AT$3250,Observed!$A$2:$A$3250,$A318,Observed!$C$2:$C$3250,$C318)),AVERAGEIFS(Observed!AT$2:AT$3250,Observed!$A$2:$A$3250,$A318,Observed!$C$2:$C$3250,$C318),"")</f>
        <v/>
      </c>
      <c r="AU318" s="23" t="str">
        <f>IF(ISNUMBER(AVERAGEIFS(Observed!AU$2:AU$3250,Observed!$A$2:$A$3250,$A318,Observed!$C$2:$C$3250,$C318)),AVERAGEIFS(Observed!AU$2:AU$3250,Observed!$A$2:$A$3250,$A318,Observed!$C$2:$C$3250,$C318),"")</f>
        <v/>
      </c>
      <c r="AV318" s="23" t="str">
        <f>IF(ISNUMBER(AVERAGEIFS(Observed!AV$2:AV$3250,Observed!$A$2:$A$3250,$A318,Observed!$C$2:$C$3250,$C318)),AVERAGEIFS(Observed!AV$2:AV$3250,Observed!$A$2:$A$3250,$A318,Observed!$C$2:$C$3250,$C318),"")</f>
        <v/>
      </c>
      <c r="AW318" s="2">
        <f>COUNTIFS(Observed!$A$2:$A$3250,$A318,Observed!$C$2:$C$3250,$C318)</f>
        <v>3</v>
      </c>
      <c r="AX318" s="2">
        <f t="shared" si="4"/>
        <v>1</v>
      </c>
    </row>
    <row r="319" spans="1:50" x14ac:dyDescent="0.25">
      <c r="A319" s="4" t="s">
        <v>122</v>
      </c>
      <c r="B319" t="s">
        <v>24</v>
      </c>
      <c r="C319" s="3">
        <v>42478</v>
      </c>
      <c r="D319">
        <v>1</v>
      </c>
      <c r="E319">
        <v>500</v>
      </c>
      <c r="J319" s="2" t="s">
        <v>45</v>
      </c>
      <c r="K319" s="2" t="s">
        <v>22</v>
      </c>
      <c r="L319">
        <v>12</v>
      </c>
      <c r="M319" s="2" t="s">
        <v>116</v>
      </c>
      <c r="N319" s="22">
        <f>IF(ISNUMBER(AVERAGEIFS(Observed!N$2:N$3250,Observed!$A$2:$A$3250,$A319,Observed!$C$2:$C$3250,$C319)),AVERAGEIFS(Observed!N$2:N$3250,Observed!$A$2:$A$3250,$A319,Observed!$C$2:$C$3250,$C319),"")</f>
        <v>3060.6666666666665</v>
      </c>
      <c r="O319" s="23">
        <f>IF(ISNUMBER(AVERAGEIFS(Observed!O$2:O$3250,Observed!$A$2:$A$3250,$A319,Observed!$C$2:$C$3250,$C319)),AVERAGEIFS(Observed!O$2:O$3250,Observed!$A$2:$A$3250,$A319,Observed!$C$2:$C$3250,$C319),"")</f>
        <v>306.06666666666666</v>
      </c>
      <c r="P319" s="23" t="str">
        <f>IF(ISNUMBER(AVERAGEIFS(Observed!P$2:P$3250,Observed!$A$2:$A$3250,$A319,Observed!$C$2:$C$3250,$C319)),AVERAGEIFS(Observed!P$2:P$3250,Observed!$A$2:$A$3250,$A319,Observed!$C$2:$C$3250,$C319),"")</f>
        <v/>
      </c>
      <c r="Q319" s="23" t="str">
        <f>IF(ISNUMBER(AVERAGEIFS(Observed!Q$2:Q$3250,Observed!$A$2:$A$3250,$A319,Observed!$C$2:$C$3250,$C319)),AVERAGEIFS(Observed!Q$2:Q$3250,Observed!$A$2:$A$3250,$A319,Observed!$C$2:$C$3250,$C319),"")</f>
        <v/>
      </c>
      <c r="R319" s="23" t="str">
        <f>IF(ISNUMBER(AVERAGEIFS(Observed!R$2:R$3250,Observed!$A$2:$A$3250,$A319,Observed!$C$2:$C$3250,$C319)),AVERAGEIFS(Observed!R$2:R$3250,Observed!$A$2:$A$3250,$A319,Observed!$C$2:$C$3250,$C319),"")</f>
        <v/>
      </c>
      <c r="S319" s="24" t="str">
        <f>IF(ISNUMBER(AVERAGEIFS(Observed!S$2:S$3250,Observed!$A$2:$A$3250,$A319,Observed!$C$2:$C$3250,$C319)),AVERAGEIFS(Observed!S$2:S$3250,Observed!$A$2:$A$3250,$A319,Observed!$C$2:$C$3250,$C319),"")</f>
        <v/>
      </c>
      <c r="T319" s="24" t="str">
        <f>IF(ISNUMBER(AVERAGEIFS(Observed!T$2:T$3250,Observed!$A$2:$A$3250,$A319,Observed!$C$2:$C$3250,$C319)),AVERAGEIFS(Observed!T$2:T$3250,Observed!$A$2:$A$3250,$A319,Observed!$C$2:$C$3250,$C319),"")</f>
        <v/>
      </c>
      <c r="U319" s="24" t="str">
        <f>IF(ISNUMBER(AVERAGEIFS(Observed!U$2:U$3250,Observed!$A$2:$A$3250,$A319,Observed!$C$2:$C$3250,$C319)),AVERAGEIFS(Observed!U$2:U$3250,Observed!$A$2:$A$3250,$A319,Observed!$C$2:$C$3250,$C319),"")</f>
        <v/>
      </c>
      <c r="V319" s="23" t="str">
        <f>IF(ISNUMBER(AVERAGEIFS(Observed!V$2:V$3250,Observed!$A$2:$A$3250,$A319,Observed!$C$2:$C$3250,$C319)),AVERAGEIFS(Observed!V$2:V$3250,Observed!$A$2:$A$3250,$A319,Observed!$C$2:$C$3250,$C319),"")</f>
        <v/>
      </c>
      <c r="W319" s="25" t="str">
        <f>IF(ISNUMBER(AVERAGEIFS(Observed!W$2:W$3250,Observed!$A$2:$A$3250,$A319,Observed!$C$2:$C$3250,$C319)),AVERAGEIFS(Observed!W$2:W$3250,Observed!$A$2:$A$3250,$A319,Observed!$C$2:$C$3250,$C319),"")</f>
        <v/>
      </c>
      <c r="X319" s="25" t="str">
        <f>IF(ISNUMBER(AVERAGEIFS(Observed!X$2:X$3250,Observed!$A$2:$A$3250,$A319,Observed!$C$2:$C$3250,$C319)),AVERAGEIFS(Observed!X$2:X$3250,Observed!$A$2:$A$3250,$A319,Observed!$C$2:$C$3250,$C319),"")</f>
        <v/>
      </c>
      <c r="Y319" s="23" t="str">
        <f>IF(ISNUMBER(AVERAGEIFS(Observed!Y$2:Y$3250,Observed!$A$2:$A$3250,$A319,Observed!$C$2:$C$3250,$C319)),AVERAGEIFS(Observed!Y$2:Y$3250,Observed!$A$2:$A$3250,$A319,Observed!$C$2:$C$3250,$C319),"")</f>
        <v/>
      </c>
      <c r="Z319" s="23" t="str">
        <f>IF(ISNUMBER(AVERAGEIFS(Observed!Z$2:Z$3250,Observed!$A$2:$A$3250,$A319,Observed!$C$2:$C$3250,$C319)),AVERAGEIFS(Observed!Z$2:Z$3250,Observed!$A$2:$A$3250,$A319,Observed!$C$2:$C$3250,$C319),"")</f>
        <v/>
      </c>
      <c r="AA319" s="23" t="str">
        <f>IF(ISNUMBER(AVERAGEIFS(Observed!AA$2:AA$3250,Observed!$A$2:$A$3250,$A319,Observed!$C$2:$C$3250,$C319)),AVERAGEIFS(Observed!AA$2:AA$3250,Observed!$A$2:$A$3250,$A319,Observed!$C$2:$C$3250,$C319),"")</f>
        <v/>
      </c>
      <c r="AB319" s="23" t="str">
        <f>IF(ISNUMBER(AVERAGEIFS(Observed!AB$2:AB$3250,Observed!$A$2:$A$3250,$A319,Observed!$C$2:$C$3250,$C319)),AVERAGEIFS(Observed!AB$2:AB$3250,Observed!$A$2:$A$3250,$A319,Observed!$C$2:$C$3250,$C319),"")</f>
        <v/>
      </c>
      <c r="AC319" s="23" t="str">
        <f>IF(ISNUMBER(AVERAGEIFS(Observed!AC$2:AC$3250,Observed!$A$2:$A$3250,$A319,Observed!$C$2:$C$3250,$C319)),AVERAGEIFS(Observed!AC$2:AC$3250,Observed!$A$2:$A$3250,$A319,Observed!$C$2:$C$3250,$C319),"")</f>
        <v/>
      </c>
      <c r="AD319" s="23" t="str">
        <f>IF(ISNUMBER(AVERAGEIFS(Observed!AD$2:AD$3250,Observed!$A$2:$A$3250,$A319,Observed!$C$2:$C$3250,$C319)),AVERAGEIFS(Observed!AD$2:AD$3250,Observed!$A$2:$A$3250,$A319,Observed!$C$2:$C$3250,$C319),"")</f>
        <v/>
      </c>
      <c r="AE319" s="23" t="str">
        <f>IF(ISNUMBER(AVERAGEIFS(Observed!AE$2:AE$3250,Observed!$A$2:$A$3250,$A319,Observed!$C$2:$C$3250,$C319)),AVERAGEIFS(Observed!AE$2:AE$3250,Observed!$A$2:$A$3250,$A319,Observed!$C$2:$C$3250,$C319),"")</f>
        <v/>
      </c>
      <c r="AF319" s="23" t="str">
        <f>IF(ISNUMBER(AVERAGEIFS(Observed!AF$2:AF$3250,Observed!$A$2:$A$3250,$A319,Observed!$C$2:$C$3250,$C319)),AVERAGEIFS(Observed!AF$2:AF$3250,Observed!$A$2:$A$3250,$A319,Observed!$C$2:$C$3250,$C319),"")</f>
        <v/>
      </c>
      <c r="AG319" s="23" t="str">
        <f>IF(ISNUMBER(AVERAGEIFS(Observed!AG$2:AG$3250,Observed!$A$2:$A$3250,$A319,Observed!$C$2:$C$3250,$C319)),AVERAGEIFS(Observed!AG$2:AG$3250,Observed!$A$2:$A$3250,$A319,Observed!$C$2:$C$3250,$C319),"")</f>
        <v/>
      </c>
      <c r="AH319" s="24" t="str">
        <f>IF(ISNUMBER(AVERAGEIFS(Observed!AH$2:AH$3250,Observed!$A$2:$A$3250,$A319,Observed!$C$2:$C$3250,$C319)),AVERAGEIFS(Observed!AH$2:AH$3250,Observed!$A$2:$A$3250,$A319,Observed!$C$2:$C$3250,$C319),"")</f>
        <v/>
      </c>
      <c r="AI319" s="24" t="str">
        <f>IF(ISNUMBER(AVERAGEIFS(Observed!AI$2:AI$3250,Observed!$A$2:$A$3250,$A319,Observed!$C$2:$C$3250,$C319)),AVERAGEIFS(Observed!AI$2:AI$3250,Observed!$A$2:$A$3250,$A319,Observed!$C$2:$C$3250,$C319),"")</f>
        <v/>
      </c>
      <c r="AJ319" s="24" t="str">
        <f>IF(ISNUMBER(AVERAGEIFS(Observed!AJ$2:AJ$3250,Observed!$A$2:$A$3250,$A319,Observed!$C$2:$C$3250,$C319)),AVERAGEIFS(Observed!AJ$2:AJ$3250,Observed!$A$2:$A$3250,$A319,Observed!$C$2:$C$3250,$C319),"")</f>
        <v/>
      </c>
      <c r="AK319" s="23" t="str">
        <f>IF(ISNUMBER(AVERAGEIFS(Observed!AK$2:AK$3250,Observed!$A$2:$A$3250,$A319,Observed!$C$2:$C$3250,$C319)),AVERAGEIFS(Observed!AK$2:AK$3250,Observed!$A$2:$A$3250,$A319,Observed!$C$2:$C$3250,$C319),"")</f>
        <v/>
      </c>
      <c r="AL319" s="24" t="str">
        <f>IF(ISNUMBER(AVERAGEIFS(Observed!AL$2:AL$3250,Observed!$A$2:$A$3250,$A319,Observed!$C$2:$C$3250,$C319)),AVERAGEIFS(Observed!AL$2:AL$3250,Observed!$A$2:$A$3250,$A319,Observed!$C$2:$C$3250,$C319),"")</f>
        <v/>
      </c>
      <c r="AM319" s="24" t="str">
        <f>IF(ISNUMBER(AVERAGEIFS(Observed!AM$2:AM$3250,Observed!$A$2:$A$3250,$A319,Observed!$C$2:$C$3250,$C319)),AVERAGEIFS(Observed!AM$2:AM$3250,Observed!$A$2:$A$3250,$A319,Observed!$C$2:$C$3250,$C319),"")</f>
        <v/>
      </c>
      <c r="AN319" s="24" t="str">
        <f>IF(ISNUMBER(AVERAGEIFS(Observed!AN$2:AN$3250,Observed!$A$2:$A$3250,$A319,Observed!$C$2:$C$3250,$C319)),AVERAGEIFS(Observed!AN$2:AN$3250,Observed!$A$2:$A$3250,$A319,Observed!$C$2:$C$3250,$C319),"")</f>
        <v/>
      </c>
      <c r="AO319" s="24" t="str">
        <f>IF(ISNUMBER(AVERAGEIFS(Observed!AO$2:AO$3250,Observed!$A$2:$A$3250,$A319,Observed!$C$2:$C$3250,$C319)),AVERAGEIFS(Observed!AO$2:AO$3250,Observed!$A$2:$A$3250,$A319,Observed!$C$2:$C$3250,$C319),"")</f>
        <v/>
      </c>
      <c r="AP319" s="24" t="str">
        <f>IF(ISNUMBER(AVERAGEIFS(Observed!AP$2:AP$3250,Observed!$A$2:$A$3250,$A319,Observed!$C$2:$C$3250,$C319)),AVERAGEIFS(Observed!AP$2:AP$3250,Observed!$A$2:$A$3250,$A319,Observed!$C$2:$C$3250,$C319),"")</f>
        <v/>
      </c>
      <c r="AQ319" s="24" t="str">
        <f>IF(ISNUMBER(AVERAGEIFS(Observed!AQ$2:AQ$3250,Observed!$A$2:$A$3250,$A319,Observed!$C$2:$C$3250,$C319)),AVERAGEIFS(Observed!AQ$2:AQ$3250,Observed!$A$2:$A$3250,$A319,Observed!$C$2:$C$3250,$C319),"")</f>
        <v/>
      </c>
      <c r="AR319" s="24" t="str">
        <f>IF(ISNUMBER(AVERAGEIFS(Observed!AR$2:AR$3250,Observed!$A$2:$A$3250,$A319,Observed!$C$2:$C$3250,$C319)),AVERAGEIFS(Observed!AR$2:AR$3250,Observed!$A$2:$A$3250,$A319,Observed!$C$2:$C$3250,$C319),"")</f>
        <v/>
      </c>
      <c r="AS319" s="23" t="str">
        <f>IF(ISNUMBER(AVERAGEIFS(Observed!AS$2:AS$3250,Observed!$A$2:$A$3250,$A319,Observed!$C$2:$C$3250,$C319)),AVERAGEIFS(Observed!AS$2:AS$3250,Observed!$A$2:$A$3250,$A319,Observed!$C$2:$C$3250,$C319),"")</f>
        <v/>
      </c>
      <c r="AT319" s="24" t="str">
        <f>IF(ISNUMBER(AVERAGEIFS(Observed!AT$2:AT$3250,Observed!$A$2:$A$3250,$A319,Observed!$C$2:$C$3250,$C319)),AVERAGEIFS(Observed!AT$2:AT$3250,Observed!$A$2:$A$3250,$A319,Observed!$C$2:$C$3250,$C319),"")</f>
        <v/>
      </c>
      <c r="AU319" s="23" t="str">
        <f>IF(ISNUMBER(AVERAGEIFS(Observed!AU$2:AU$3250,Observed!$A$2:$A$3250,$A319,Observed!$C$2:$C$3250,$C319)),AVERAGEIFS(Observed!AU$2:AU$3250,Observed!$A$2:$A$3250,$A319,Observed!$C$2:$C$3250,$C319),"")</f>
        <v/>
      </c>
      <c r="AV319" s="23" t="str">
        <f>IF(ISNUMBER(AVERAGEIFS(Observed!AV$2:AV$3250,Observed!$A$2:$A$3250,$A319,Observed!$C$2:$C$3250,$C319)),AVERAGEIFS(Observed!AV$2:AV$3250,Observed!$A$2:$A$3250,$A319,Observed!$C$2:$C$3250,$C319),"")</f>
        <v/>
      </c>
      <c r="AW319" s="2">
        <f>COUNTIFS(Observed!$A$2:$A$3250,$A319,Observed!$C$2:$C$3250,$C319)</f>
        <v>3</v>
      </c>
      <c r="AX319" s="2">
        <f t="shared" si="4"/>
        <v>1</v>
      </c>
    </row>
    <row r="320" spans="1:50" x14ac:dyDescent="0.25">
      <c r="A320" s="4" t="s">
        <v>117</v>
      </c>
      <c r="B320" t="s">
        <v>24</v>
      </c>
      <c r="C320" s="3">
        <v>42479</v>
      </c>
      <c r="D320">
        <v>1</v>
      </c>
      <c r="E320">
        <v>0</v>
      </c>
      <c r="J320" s="2" t="s">
        <v>45</v>
      </c>
      <c r="K320" s="2" t="s">
        <v>23</v>
      </c>
      <c r="L320">
        <v>13</v>
      </c>
      <c r="M320" s="2" t="s">
        <v>21</v>
      </c>
      <c r="N320" s="22" t="str">
        <f>IF(ISNUMBER(AVERAGEIFS(Observed!N$2:N$3250,Observed!$A$2:$A$3250,$A320,Observed!$C$2:$C$3250,$C320)),AVERAGEIFS(Observed!N$2:N$3250,Observed!$A$2:$A$3250,$A320,Observed!$C$2:$C$3250,$C320),"")</f>
        <v/>
      </c>
      <c r="O320" s="23" t="str">
        <f>IF(ISNUMBER(AVERAGEIFS(Observed!O$2:O$3250,Observed!$A$2:$A$3250,$A320,Observed!$C$2:$C$3250,$C320)),AVERAGEIFS(Observed!O$2:O$3250,Observed!$A$2:$A$3250,$A320,Observed!$C$2:$C$3250,$C320),"")</f>
        <v/>
      </c>
      <c r="P320" s="23">
        <f>IF(ISNUMBER(AVERAGEIFS(Observed!P$2:P$3250,Observed!$A$2:$A$3250,$A320,Observed!$C$2:$C$3250,$C320)),AVERAGEIFS(Observed!P$2:P$3250,Observed!$A$2:$A$3250,$A320,Observed!$C$2:$C$3250,$C320),"")</f>
        <v>28.28</v>
      </c>
      <c r="Q320" s="23">
        <f>IF(ISNUMBER(AVERAGEIFS(Observed!Q$2:Q$3250,Observed!$A$2:$A$3250,$A320,Observed!$C$2:$C$3250,$C320)),AVERAGEIFS(Observed!Q$2:Q$3250,Observed!$A$2:$A$3250,$A320,Observed!$C$2:$C$3250,$C320),"")</f>
        <v>28.28</v>
      </c>
      <c r="R320" s="23">
        <f>IF(ISNUMBER(AVERAGEIFS(Observed!R$2:R$3250,Observed!$A$2:$A$3250,$A320,Observed!$C$2:$C$3250,$C320)),AVERAGEIFS(Observed!R$2:R$3250,Observed!$A$2:$A$3250,$A320,Observed!$C$2:$C$3250,$C320),"")</f>
        <v>582.65333333333331</v>
      </c>
      <c r="S320" s="24" t="str">
        <f>IF(ISNUMBER(AVERAGEIFS(Observed!S$2:S$3250,Observed!$A$2:$A$3250,$A320,Observed!$C$2:$C$3250,$C320)),AVERAGEIFS(Observed!S$2:S$3250,Observed!$A$2:$A$3250,$A320,Observed!$C$2:$C$3250,$C320),"")</f>
        <v/>
      </c>
      <c r="T320" s="24" t="str">
        <f>IF(ISNUMBER(AVERAGEIFS(Observed!T$2:T$3250,Observed!$A$2:$A$3250,$A320,Observed!$C$2:$C$3250,$C320)),AVERAGEIFS(Observed!T$2:T$3250,Observed!$A$2:$A$3250,$A320,Observed!$C$2:$C$3250,$C320),"")</f>
        <v/>
      </c>
      <c r="U320" s="24" t="str">
        <f>IF(ISNUMBER(AVERAGEIFS(Observed!U$2:U$3250,Observed!$A$2:$A$3250,$A320,Observed!$C$2:$C$3250,$C320)),AVERAGEIFS(Observed!U$2:U$3250,Observed!$A$2:$A$3250,$A320,Observed!$C$2:$C$3250,$C320),"")</f>
        <v/>
      </c>
      <c r="V320" s="23" t="str">
        <f>IF(ISNUMBER(AVERAGEIFS(Observed!V$2:V$3250,Observed!$A$2:$A$3250,$A320,Observed!$C$2:$C$3250,$C320)),AVERAGEIFS(Observed!V$2:V$3250,Observed!$A$2:$A$3250,$A320,Observed!$C$2:$C$3250,$C320),"")</f>
        <v/>
      </c>
      <c r="W320" s="25" t="str">
        <f>IF(ISNUMBER(AVERAGEIFS(Observed!W$2:W$3250,Observed!$A$2:$A$3250,$A320,Observed!$C$2:$C$3250,$C320)),AVERAGEIFS(Observed!W$2:W$3250,Observed!$A$2:$A$3250,$A320,Observed!$C$2:$C$3250,$C320),"")</f>
        <v/>
      </c>
      <c r="X320" s="25" t="str">
        <f>IF(ISNUMBER(AVERAGEIFS(Observed!X$2:X$3250,Observed!$A$2:$A$3250,$A320,Observed!$C$2:$C$3250,$C320)),AVERAGEIFS(Observed!X$2:X$3250,Observed!$A$2:$A$3250,$A320,Observed!$C$2:$C$3250,$C320),"")</f>
        <v/>
      </c>
      <c r="Y320" s="23" t="str">
        <f>IF(ISNUMBER(AVERAGEIFS(Observed!Y$2:Y$3250,Observed!$A$2:$A$3250,$A320,Observed!$C$2:$C$3250,$C320)),AVERAGEIFS(Observed!Y$2:Y$3250,Observed!$A$2:$A$3250,$A320,Observed!$C$2:$C$3250,$C320),"")</f>
        <v/>
      </c>
      <c r="Z320" s="23" t="str">
        <f>IF(ISNUMBER(AVERAGEIFS(Observed!Z$2:Z$3250,Observed!$A$2:$A$3250,$A320,Observed!$C$2:$C$3250,$C320)),AVERAGEIFS(Observed!Z$2:Z$3250,Observed!$A$2:$A$3250,$A320,Observed!$C$2:$C$3250,$C320),"")</f>
        <v/>
      </c>
      <c r="AA320" s="23" t="str">
        <f>IF(ISNUMBER(AVERAGEIFS(Observed!AA$2:AA$3250,Observed!$A$2:$A$3250,$A320,Observed!$C$2:$C$3250,$C320)),AVERAGEIFS(Observed!AA$2:AA$3250,Observed!$A$2:$A$3250,$A320,Observed!$C$2:$C$3250,$C320),"")</f>
        <v/>
      </c>
      <c r="AB320" s="23" t="str">
        <f>IF(ISNUMBER(AVERAGEIFS(Observed!AB$2:AB$3250,Observed!$A$2:$A$3250,$A320,Observed!$C$2:$C$3250,$C320)),AVERAGEIFS(Observed!AB$2:AB$3250,Observed!$A$2:$A$3250,$A320,Observed!$C$2:$C$3250,$C320),"")</f>
        <v/>
      </c>
      <c r="AC320" s="23" t="str">
        <f>IF(ISNUMBER(AVERAGEIFS(Observed!AC$2:AC$3250,Observed!$A$2:$A$3250,$A320,Observed!$C$2:$C$3250,$C320)),AVERAGEIFS(Observed!AC$2:AC$3250,Observed!$A$2:$A$3250,$A320,Observed!$C$2:$C$3250,$C320),"")</f>
        <v/>
      </c>
      <c r="AD320" s="23" t="str">
        <f>IF(ISNUMBER(AVERAGEIFS(Observed!AD$2:AD$3250,Observed!$A$2:$A$3250,$A320,Observed!$C$2:$C$3250,$C320)),AVERAGEIFS(Observed!AD$2:AD$3250,Observed!$A$2:$A$3250,$A320,Observed!$C$2:$C$3250,$C320),"")</f>
        <v/>
      </c>
      <c r="AE320" s="23" t="str">
        <f>IF(ISNUMBER(AVERAGEIFS(Observed!AE$2:AE$3250,Observed!$A$2:$A$3250,$A320,Observed!$C$2:$C$3250,$C320)),AVERAGEIFS(Observed!AE$2:AE$3250,Observed!$A$2:$A$3250,$A320,Observed!$C$2:$C$3250,$C320),"")</f>
        <v/>
      </c>
      <c r="AF320" s="23" t="str">
        <f>IF(ISNUMBER(AVERAGEIFS(Observed!AF$2:AF$3250,Observed!$A$2:$A$3250,$A320,Observed!$C$2:$C$3250,$C320)),AVERAGEIFS(Observed!AF$2:AF$3250,Observed!$A$2:$A$3250,$A320,Observed!$C$2:$C$3250,$C320),"")</f>
        <v/>
      </c>
      <c r="AG320" s="23" t="str">
        <f>IF(ISNUMBER(AVERAGEIFS(Observed!AG$2:AG$3250,Observed!$A$2:$A$3250,$A320,Observed!$C$2:$C$3250,$C320)),AVERAGEIFS(Observed!AG$2:AG$3250,Observed!$A$2:$A$3250,$A320,Observed!$C$2:$C$3250,$C320),"")</f>
        <v/>
      </c>
      <c r="AH320" s="24" t="str">
        <f>IF(ISNUMBER(AVERAGEIFS(Observed!AH$2:AH$3250,Observed!$A$2:$A$3250,$A320,Observed!$C$2:$C$3250,$C320)),AVERAGEIFS(Observed!AH$2:AH$3250,Observed!$A$2:$A$3250,$A320,Observed!$C$2:$C$3250,$C320),"")</f>
        <v/>
      </c>
      <c r="AI320" s="24" t="str">
        <f>IF(ISNUMBER(AVERAGEIFS(Observed!AI$2:AI$3250,Observed!$A$2:$A$3250,$A320,Observed!$C$2:$C$3250,$C320)),AVERAGEIFS(Observed!AI$2:AI$3250,Observed!$A$2:$A$3250,$A320,Observed!$C$2:$C$3250,$C320),"")</f>
        <v/>
      </c>
      <c r="AJ320" s="24" t="str">
        <f>IF(ISNUMBER(AVERAGEIFS(Observed!AJ$2:AJ$3250,Observed!$A$2:$A$3250,$A320,Observed!$C$2:$C$3250,$C320)),AVERAGEIFS(Observed!AJ$2:AJ$3250,Observed!$A$2:$A$3250,$A320,Observed!$C$2:$C$3250,$C320),"")</f>
        <v/>
      </c>
      <c r="AK320" s="23" t="str">
        <f>IF(ISNUMBER(AVERAGEIFS(Observed!AK$2:AK$3250,Observed!$A$2:$A$3250,$A320,Observed!$C$2:$C$3250,$C320)),AVERAGEIFS(Observed!AK$2:AK$3250,Observed!$A$2:$A$3250,$A320,Observed!$C$2:$C$3250,$C320),"")</f>
        <v/>
      </c>
      <c r="AL320" s="24">
        <f>IF(ISNUMBER(AVERAGEIFS(Observed!AL$2:AL$3250,Observed!$A$2:$A$3250,$A320,Observed!$C$2:$C$3250,$C320)),AVERAGEIFS(Observed!AL$2:AL$3250,Observed!$A$2:$A$3250,$A320,Observed!$C$2:$C$3250,$C320),"")</f>
        <v>0.33133333333333331</v>
      </c>
      <c r="AM320" s="24">
        <f>IF(ISNUMBER(AVERAGEIFS(Observed!AM$2:AM$3250,Observed!$A$2:$A$3250,$A320,Observed!$C$2:$C$3250,$C320)),AVERAGEIFS(Observed!AM$2:AM$3250,Observed!$A$2:$A$3250,$A320,Observed!$C$2:$C$3250,$C320),"")</f>
        <v>0.2233333333333333</v>
      </c>
      <c r="AN320" s="24" t="str">
        <f>IF(ISNUMBER(AVERAGEIFS(Observed!AN$2:AN$3250,Observed!$A$2:$A$3250,$A320,Observed!$C$2:$C$3250,$C320)),AVERAGEIFS(Observed!AN$2:AN$3250,Observed!$A$2:$A$3250,$A320,Observed!$C$2:$C$3250,$C320),"")</f>
        <v/>
      </c>
      <c r="AO320" s="24" t="str">
        <f>IF(ISNUMBER(AVERAGEIFS(Observed!AO$2:AO$3250,Observed!$A$2:$A$3250,$A320,Observed!$C$2:$C$3250,$C320)),AVERAGEIFS(Observed!AO$2:AO$3250,Observed!$A$2:$A$3250,$A320,Observed!$C$2:$C$3250,$C320),"")</f>
        <v/>
      </c>
      <c r="AP320" s="24" t="str">
        <f>IF(ISNUMBER(AVERAGEIFS(Observed!AP$2:AP$3250,Observed!$A$2:$A$3250,$A320,Observed!$C$2:$C$3250,$C320)),AVERAGEIFS(Observed!AP$2:AP$3250,Observed!$A$2:$A$3250,$A320,Observed!$C$2:$C$3250,$C320),"")</f>
        <v/>
      </c>
      <c r="AQ320" s="24" t="str">
        <f>IF(ISNUMBER(AVERAGEIFS(Observed!AQ$2:AQ$3250,Observed!$A$2:$A$3250,$A320,Observed!$C$2:$C$3250,$C320)),AVERAGEIFS(Observed!AQ$2:AQ$3250,Observed!$A$2:$A$3250,$A320,Observed!$C$2:$C$3250,$C320),"")</f>
        <v/>
      </c>
      <c r="AR320" s="24">
        <f>IF(ISNUMBER(AVERAGEIFS(Observed!AR$2:AR$3250,Observed!$A$2:$A$3250,$A320,Observed!$C$2:$C$3250,$C320)),AVERAGEIFS(Observed!AR$2:AR$3250,Observed!$A$2:$A$3250,$A320,Observed!$C$2:$C$3250,$C320),"")</f>
        <v>3.3333333333333332E-4</v>
      </c>
      <c r="AS320" s="23" t="str">
        <f>IF(ISNUMBER(AVERAGEIFS(Observed!AS$2:AS$3250,Observed!$A$2:$A$3250,$A320,Observed!$C$2:$C$3250,$C320)),AVERAGEIFS(Observed!AS$2:AS$3250,Observed!$A$2:$A$3250,$A320,Observed!$C$2:$C$3250,$C320),"")</f>
        <v/>
      </c>
      <c r="AT320" s="24" t="str">
        <f>IF(ISNUMBER(AVERAGEIFS(Observed!AT$2:AT$3250,Observed!$A$2:$A$3250,$A320,Observed!$C$2:$C$3250,$C320)),AVERAGEIFS(Observed!AT$2:AT$3250,Observed!$A$2:$A$3250,$A320,Observed!$C$2:$C$3250,$C320),"")</f>
        <v/>
      </c>
      <c r="AU320" s="23" t="str">
        <f>IF(ISNUMBER(AVERAGEIFS(Observed!AU$2:AU$3250,Observed!$A$2:$A$3250,$A320,Observed!$C$2:$C$3250,$C320)),AVERAGEIFS(Observed!AU$2:AU$3250,Observed!$A$2:$A$3250,$A320,Observed!$C$2:$C$3250,$C320),"")</f>
        <v/>
      </c>
      <c r="AV320" s="23" t="str">
        <f>IF(ISNUMBER(AVERAGEIFS(Observed!AV$2:AV$3250,Observed!$A$2:$A$3250,$A320,Observed!$C$2:$C$3250,$C320)),AVERAGEIFS(Observed!AV$2:AV$3250,Observed!$A$2:$A$3250,$A320,Observed!$C$2:$C$3250,$C320),"")</f>
        <v/>
      </c>
      <c r="AW320" s="2">
        <f>COUNTIFS(Observed!$A$2:$A$3250,$A320,Observed!$C$2:$C$3250,$C320)</f>
        <v>3</v>
      </c>
      <c r="AX320" s="2">
        <f t="shared" si="4"/>
        <v>6</v>
      </c>
    </row>
    <row r="321" spans="1:50" x14ac:dyDescent="0.25">
      <c r="A321" s="4" t="s">
        <v>118</v>
      </c>
      <c r="B321" t="s">
        <v>24</v>
      </c>
      <c r="C321" s="3">
        <v>42479</v>
      </c>
      <c r="D321">
        <v>1</v>
      </c>
      <c r="E321">
        <v>50</v>
      </c>
      <c r="J321" s="2" t="s">
        <v>45</v>
      </c>
      <c r="K321" s="2" t="s">
        <v>23</v>
      </c>
      <c r="L321">
        <v>13</v>
      </c>
      <c r="M321" s="2" t="s">
        <v>21</v>
      </c>
      <c r="N321" s="22" t="str">
        <f>IF(ISNUMBER(AVERAGEIFS(Observed!N$2:N$3250,Observed!$A$2:$A$3250,$A321,Observed!$C$2:$C$3250,$C321)),AVERAGEIFS(Observed!N$2:N$3250,Observed!$A$2:$A$3250,$A321,Observed!$C$2:$C$3250,$C321),"")</f>
        <v/>
      </c>
      <c r="O321" s="23" t="str">
        <f>IF(ISNUMBER(AVERAGEIFS(Observed!O$2:O$3250,Observed!$A$2:$A$3250,$A321,Observed!$C$2:$C$3250,$C321)),AVERAGEIFS(Observed!O$2:O$3250,Observed!$A$2:$A$3250,$A321,Observed!$C$2:$C$3250,$C321),"")</f>
        <v/>
      </c>
      <c r="P321" s="23">
        <f>IF(ISNUMBER(AVERAGEIFS(Observed!P$2:P$3250,Observed!$A$2:$A$3250,$A321,Observed!$C$2:$C$3250,$C321)),AVERAGEIFS(Observed!P$2:P$3250,Observed!$A$2:$A$3250,$A321,Observed!$C$2:$C$3250,$C321),"")</f>
        <v>27.793333333333333</v>
      </c>
      <c r="Q321" s="23">
        <f>IF(ISNUMBER(AVERAGEIFS(Observed!Q$2:Q$3250,Observed!$A$2:$A$3250,$A321,Observed!$C$2:$C$3250,$C321)),AVERAGEIFS(Observed!Q$2:Q$3250,Observed!$A$2:$A$3250,$A321,Observed!$C$2:$C$3250,$C321),"")</f>
        <v>27.793333333333333</v>
      </c>
      <c r="R321" s="23">
        <f>IF(ISNUMBER(AVERAGEIFS(Observed!R$2:R$3250,Observed!$A$2:$A$3250,$A321,Observed!$C$2:$C$3250,$C321)),AVERAGEIFS(Observed!R$2:R$3250,Observed!$A$2:$A$3250,$A321,Observed!$C$2:$C$3250,$C321),"")</f>
        <v>533.64666666666665</v>
      </c>
      <c r="S321" s="24" t="str">
        <f>IF(ISNUMBER(AVERAGEIFS(Observed!S$2:S$3250,Observed!$A$2:$A$3250,$A321,Observed!$C$2:$C$3250,$C321)),AVERAGEIFS(Observed!S$2:S$3250,Observed!$A$2:$A$3250,$A321,Observed!$C$2:$C$3250,$C321),"")</f>
        <v/>
      </c>
      <c r="T321" s="24" t="str">
        <f>IF(ISNUMBER(AVERAGEIFS(Observed!T$2:T$3250,Observed!$A$2:$A$3250,$A321,Observed!$C$2:$C$3250,$C321)),AVERAGEIFS(Observed!T$2:T$3250,Observed!$A$2:$A$3250,$A321,Observed!$C$2:$C$3250,$C321),"")</f>
        <v/>
      </c>
      <c r="U321" s="24" t="str">
        <f>IF(ISNUMBER(AVERAGEIFS(Observed!U$2:U$3250,Observed!$A$2:$A$3250,$A321,Observed!$C$2:$C$3250,$C321)),AVERAGEIFS(Observed!U$2:U$3250,Observed!$A$2:$A$3250,$A321,Observed!$C$2:$C$3250,$C321),"")</f>
        <v/>
      </c>
      <c r="V321" s="23" t="str">
        <f>IF(ISNUMBER(AVERAGEIFS(Observed!V$2:V$3250,Observed!$A$2:$A$3250,$A321,Observed!$C$2:$C$3250,$C321)),AVERAGEIFS(Observed!V$2:V$3250,Observed!$A$2:$A$3250,$A321,Observed!$C$2:$C$3250,$C321),"")</f>
        <v/>
      </c>
      <c r="W321" s="25" t="str">
        <f>IF(ISNUMBER(AVERAGEIFS(Observed!W$2:W$3250,Observed!$A$2:$A$3250,$A321,Observed!$C$2:$C$3250,$C321)),AVERAGEIFS(Observed!W$2:W$3250,Observed!$A$2:$A$3250,$A321,Observed!$C$2:$C$3250,$C321),"")</f>
        <v/>
      </c>
      <c r="X321" s="25" t="str">
        <f>IF(ISNUMBER(AVERAGEIFS(Observed!X$2:X$3250,Observed!$A$2:$A$3250,$A321,Observed!$C$2:$C$3250,$C321)),AVERAGEIFS(Observed!X$2:X$3250,Observed!$A$2:$A$3250,$A321,Observed!$C$2:$C$3250,$C321),"")</f>
        <v/>
      </c>
      <c r="Y321" s="23" t="str">
        <f>IF(ISNUMBER(AVERAGEIFS(Observed!Y$2:Y$3250,Observed!$A$2:$A$3250,$A321,Observed!$C$2:$C$3250,$C321)),AVERAGEIFS(Observed!Y$2:Y$3250,Observed!$A$2:$A$3250,$A321,Observed!$C$2:$C$3250,$C321),"")</f>
        <v/>
      </c>
      <c r="Z321" s="23" t="str">
        <f>IF(ISNUMBER(AVERAGEIFS(Observed!Z$2:Z$3250,Observed!$A$2:$A$3250,$A321,Observed!$C$2:$C$3250,$C321)),AVERAGEIFS(Observed!Z$2:Z$3250,Observed!$A$2:$A$3250,$A321,Observed!$C$2:$C$3250,$C321),"")</f>
        <v/>
      </c>
      <c r="AA321" s="23" t="str">
        <f>IF(ISNUMBER(AVERAGEIFS(Observed!AA$2:AA$3250,Observed!$A$2:$A$3250,$A321,Observed!$C$2:$C$3250,$C321)),AVERAGEIFS(Observed!AA$2:AA$3250,Observed!$A$2:$A$3250,$A321,Observed!$C$2:$C$3250,$C321),"")</f>
        <v/>
      </c>
      <c r="AB321" s="23" t="str">
        <f>IF(ISNUMBER(AVERAGEIFS(Observed!AB$2:AB$3250,Observed!$A$2:$A$3250,$A321,Observed!$C$2:$C$3250,$C321)),AVERAGEIFS(Observed!AB$2:AB$3250,Observed!$A$2:$A$3250,$A321,Observed!$C$2:$C$3250,$C321),"")</f>
        <v/>
      </c>
      <c r="AC321" s="23" t="str">
        <f>IF(ISNUMBER(AVERAGEIFS(Observed!AC$2:AC$3250,Observed!$A$2:$A$3250,$A321,Observed!$C$2:$C$3250,$C321)),AVERAGEIFS(Observed!AC$2:AC$3250,Observed!$A$2:$A$3250,$A321,Observed!$C$2:$C$3250,$C321),"")</f>
        <v/>
      </c>
      <c r="AD321" s="23" t="str">
        <f>IF(ISNUMBER(AVERAGEIFS(Observed!AD$2:AD$3250,Observed!$A$2:$A$3250,$A321,Observed!$C$2:$C$3250,$C321)),AVERAGEIFS(Observed!AD$2:AD$3250,Observed!$A$2:$A$3250,$A321,Observed!$C$2:$C$3250,$C321),"")</f>
        <v/>
      </c>
      <c r="AE321" s="23" t="str">
        <f>IF(ISNUMBER(AVERAGEIFS(Observed!AE$2:AE$3250,Observed!$A$2:$A$3250,$A321,Observed!$C$2:$C$3250,$C321)),AVERAGEIFS(Observed!AE$2:AE$3250,Observed!$A$2:$A$3250,$A321,Observed!$C$2:$C$3250,$C321),"")</f>
        <v/>
      </c>
      <c r="AF321" s="23" t="str">
        <f>IF(ISNUMBER(AVERAGEIFS(Observed!AF$2:AF$3250,Observed!$A$2:$A$3250,$A321,Observed!$C$2:$C$3250,$C321)),AVERAGEIFS(Observed!AF$2:AF$3250,Observed!$A$2:$A$3250,$A321,Observed!$C$2:$C$3250,$C321),"")</f>
        <v/>
      </c>
      <c r="AG321" s="23" t="str">
        <f>IF(ISNUMBER(AVERAGEIFS(Observed!AG$2:AG$3250,Observed!$A$2:$A$3250,$A321,Observed!$C$2:$C$3250,$C321)),AVERAGEIFS(Observed!AG$2:AG$3250,Observed!$A$2:$A$3250,$A321,Observed!$C$2:$C$3250,$C321),"")</f>
        <v/>
      </c>
      <c r="AH321" s="24" t="str">
        <f>IF(ISNUMBER(AVERAGEIFS(Observed!AH$2:AH$3250,Observed!$A$2:$A$3250,$A321,Observed!$C$2:$C$3250,$C321)),AVERAGEIFS(Observed!AH$2:AH$3250,Observed!$A$2:$A$3250,$A321,Observed!$C$2:$C$3250,$C321),"")</f>
        <v/>
      </c>
      <c r="AI321" s="24" t="str">
        <f>IF(ISNUMBER(AVERAGEIFS(Observed!AI$2:AI$3250,Observed!$A$2:$A$3250,$A321,Observed!$C$2:$C$3250,$C321)),AVERAGEIFS(Observed!AI$2:AI$3250,Observed!$A$2:$A$3250,$A321,Observed!$C$2:$C$3250,$C321),"")</f>
        <v/>
      </c>
      <c r="AJ321" s="24" t="str">
        <f>IF(ISNUMBER(AVERAGEIFS(Observed!AJ$2:AJ$3250,Observed!$A$2:$A$3250,$A321,Observed!$C$2:$C$3250,$C321)),AVERAGEIFS(Observed!AJ$2:AJ$3250,Observed!$A$2:$A$3250,$A321,Observed!$C$2:$C$3250,$C321),"")</f>
        <v/>
      </c>
      <c r="AK321" s="23" t="str">
        <f>IF(ISNUMBER(AVERAGEIFS(Observed!AK$2:AK$3250,Observed!$A$2:$A$3250,$A321,Observed!$C$2:$C$3250,$C321)),AVERAGEIFS(Observed!AK$2:AK$3250,Observed!$A$2:$A$3250,$A321,Observed!$C$2:$C$3250,$C321),"")</f>
        <v/>
      </c>
      <c r="AL321" s="24">
        <f>IF(ISNUMBER(AVERAGEIFS(Observed!AL$2:AL$3250,Observed!$A$2:$A$3250,$A321,Observed!$C$2:$C$3250,$C321)),AVERAGEIFS(Observed!AL$2:AL$3250,Observed!$A$2:$A$3250,$A321,Observed!$C$2:$C$3250,$C321),"")</f>
        <v>0.36099999999999999</v>
      </c>
      <c r="AM321" s="24">
        <f>IF(ISNUMBER(AVERAGEIFS(Observed!AM$2:AM$3250,Observed!$A$2:$A$3250,$A321,Observed!$C$2:$C$3250,$C321)),AVERAGEIFS(Observed!AM$2:AM$3250,Observed!$A$2:$A$3250,$A321,Observed!$C$2:$C$3250,$C321),"")</f>
        <v>0.19000000000000003</v>
      </c>
      <c r="AN321" s="24" t="str">
        <f>IF(ISNUMBER(AVERAGEIFS(Observed!AN$2:AN$3250,Observed!$A$2:$A$3250,$A321,Observed!$C$2:$C$3250,$C321)),AVERAGEIFS(Observed!AN$2:AN$3250,Observed!$A$2:$A$3250,$A321,Observed!$C$2:$C$3250,$C321),"")</f>
        <v/>
      </c>
      <c r="AO321" s="24" t="str">
        <f>IF(ISNUMBER(AVERAGEIFS(Observed!AO$2:AO$3250,Observed!$A$2:$A$3250,$A321,Observed!$C$2:$C$3250,$C321)),AVERAGEIFS(Observed!AO$2:AO$3250,Observed!$A$2:$A$3250,$A321,Observed!$C$2:$C$3250,$C321),"")</f>
        <v/>
      </c>
      <c r="AP321" s="24" t="str">
        <f>IF(ISNUMBER(AVERAGEIFS(Observed!AP$2:AP$3250,Observed!$A$2:$A$3250,$A321,Observed!$C$2:$C$3250,$C321)),AVERAGEIFS(Observed!AP$2:AP$3250,Observed!$A$2:$A$3250,$A321,Observed!$C$2:$C$3250,$C321),"")</f>
        <v/>
      </c>
      <c r="AQ321" s="24" t="str">
        <f>IF(ISNUMBER(AVERAGEIFS(Observed!AQ$2:AQ$3250,Observed!$A$2:$A$3250,$A321,Observed!$C$2:$C$3250,$C321)),AVERAGEIFS(Observed!AQ$2:AQ$3250,Observed!$A$2:$A$3250,$A321,Observed!$C$2:$C$3250,$C321),"")</f>
        <v/>
      </c>
      <c r="AR321" s="24">
        <f>IF(ISNUMBER(AVERAGEIFS(Observed!AR$2:AR$3250,Observed!$A$2:$A$3250,$A321,Observed!$C$2:$C$3250,$C321)),AVERAGEIFS(Observed!AR$2:AR$3250,Observed!$A$2:$A$3250,$A321,Observed!$C$2:$C$3250,$C321),"")</f>
        <v>6.6666666666666664E-4</v>
      </c>
      <c r="AS321" s="23" t="str">
        <f>IF(ISNUMBER(AVERAGEIFS(Observed!AS$2:AS$3250,Observed!$A$2:$A$3250,$A321,Observed!$C$2:$C$3250,$C321)),AVERAGEIFS(Observed!AS$2:AS$3250,Observed!$A$2:$A$3250,$A321,Observed!$C$2:$C$3250,$C321),"")</f>
        <v/>
      </c>
      <c r="AT321" s="24" t="str">
        <f>IF(ISNUMBER(AVERAGEIFS(Observed!AT$2:AT$3250,Observed!$A$2:$A$3250,$A321,Observed!$C$2:$C$3250,$C321)),AVERAGEIFS(Observed!AT$2:AT$3250,Observed!$A$2:$A$3250,$A321,Observed!$C$2:$C$3250,$C321),"")</f>
        <v/>
      </c>
      <c r="AU321" s="23" t="str">
        <f>IF(ISNUMBER(AVERAGEIFS(Observed!AU$2:AU$3250,Observed!$A$2:$A$3250,$A321,Observed!$C$2:$C$3250,$C321)),AVERAGEIFS(Observed!AU$2:AU$3250,Observed!$A$2:$A$3250,$A321,Observed!$C$2:$C$3250,$C321),"")</f>
        <v/>
      </c>
      <c r="AV321" s="23" t="str">
        <f>IF(ISNUMBER(AVERAGEIFS(Observed!AV$2:AV$3250,Observed!$A$2:$A$3250,$A321,Observed!$C$2:$C$3250,$C321)),AVERAGEIFS(Observed!AV$2:AV$3250,Observed!$A$2:$A$3250,$A321,Observed!$C$2:$C$3250,$C321),"")</f>
        <v/>
      </c>
      <c r="AW321" s="2">
        <f>COUNTIFS(Observed!$A$2:$A$3250,$A321,Observed!$C$2:$C$3250,$C321)</f>
        <v>3</v>
      </c>
      <c r="AX321" s="2">
        <f t="shared" si="4"/>
        <v>6</v>
      </c>
    </row>
    <row r="322" spans="1:50" x14ac:dyDescent="0.25">
      <c r="A322" s="4" t="s">
        <v>119</v>
      </c>
      <c r="B322" t="s">
        <v>24</v>
      </c>
      <c r="C322" s="3">
        <v>42479</v>
      </c>
      <c r="D322">
        <v>1</v>
      </c>
      <c r="E322">
        <v>100</v>
      </c>
      <c r="J322" s="2" t="s">
        <v>45</v>
      </c>
      <c r="K322" s="2" t="s">
        <v>23</v>
      </c>
      <c r="L322">
        <v>13</v>
      </c>
      <c r="M322" s="2" t="s">
        <v>21</v>
      </c>
      <c r="N322" s="22" t="str">
        <f>IF(ISNUMBER(AVERAGEIFS(Observed!N$2:N$3250,Observed!$A$2:$A$3250,$A322,Observed!$C$2:$C$3250,$C322)),AVERAGEIFS(Observed!N$2:N$3250,Observed!$A$2:$A$3250,$A322,Observed!$C$2:$C$3250,$C322),"")</f>
        <v/>
      </c>
      <c r="O322" s="23" t="str">
        <f>IF(ISNUMBER(AVERAGEIFS(Observed!O$2:O$3250,Observed!$A$2:$A$3250,$A322,Observed!$C$2:$C$3250,$C322)),AVERAGEIFS(Observed!O$2:O$3250,Observed!$A$2:$A$3250,$A322,Observed!$C$2:$C$3250,$C322),"")</f>
        <v/>
      </c>
      <c r="P322" s="23">
        <f>IF(ISNUMBER(AVERAGEIFS(Observed!P$2:P$3250,Observed!$A$2:$A$3250,$A322,Observed!$C$2:$C$3250,$C322)),AVERAGEIFS(Observed!P$2:P$3250,Observed!$A$2:$A$3250,$A322,Observed!$C$2:$C$3250,$C322),"")</f>
        <v>30</v>
      </c>
      <c r="Q322" s="23">
        <f>IF(ISNUMBER(AVERAGEIFS(Observed!Q$2:Q$3250,Observed!$A$2:$A$3250,$A322,Observed!$C$2:$C$3250,$C322)),AVERAGEIFS(Observed!Q$2:Q$3250,Observed!$A$2:$A$3250,$A322,Observed!$C$2:$C$3250,$C322),"")</f>
        <v>30</v>
      </c>
      <c r="R322" s="23">
        <f>IF(ISNUMBER(AVERAGEIFS(Observed!R$2:R$3250,Observed!$A$2:$A$3250,$A322,Observed!$C$2:$C$3250,$C322)),AVERAGEIFS(Observed!R$2:R$3250,Observed!$A$2:$A$3250,$A322,Observed!$C$2:$C$3250,$C322),"")</f>
        <v>765.97333333333336</v>
      </c>
      <c r="S322" s="24" t="str">
        <f>IF(ISNUMBER(AVERAGEIFS(Observed!S$2:S$3250,Observed!$A$2:$A$3250,$A322,Observed!$C$2:$C$3250,$C322)),AVERAGEIFS(Observed!S$2:S$3250,Observed!$A$2:$A$3250,$A322,Observed!$C$2:$C$3250,$C322),"")</f>
        <v/>
      </c>
      <c r="T322" s="24" t="str">
        <f>IF(ISNUMBER(AVERAGEIFS(Observed!T$2:T$3250,Observed!$A$2:$A$3250,$A322,Observed!$C$2:$C$3250,$C322)),AVERAGEIFS(Observed!T$2:T$3250,Observed!$A$2:$A$3250,$A322,Observed!$C$2:$C$3250,$C322),"")</f>
        <v/>
      </c>
      <c r="U322" s="24" t="str">
        <f>IF(ISNUMBER(AVERAGEIFS(Observed!U$2:U$3250,Observed!$A$2:$A$3250,$A322,Observed!$C$2:$C$3250,$C322)),AVERAGEIFS(Observed!U$2:U$3250,Observed!$A$2:$A$3250,$A322,Observed!$C$2:$C$3250,$C322),"")</f>
        <v/>
      </c>
      <c r="V322" s="23" t="str">
        <f>IF(ISNUMBER(AVERAGEIFS(Observed!V$2:V$3250,Observed!$A$2:$A$3250,$A322,Observed!$C$2:$C$3250,$C322)),AVERAGEIFS(Observed!V$2:V$3250,Observed!$A$2:$A$3250,$A322,Observed!$C$2:$C$3250,$C322),"")</f>
        <v/>
      </c>
      <c r="W322" s="25" t="str">
        <f>IF(ISNUMBER(AVERAGEIFS(Observed!W$2:W$3250,Observed!$A$2:$A$3250,$A322,Observed!$C$2:$C$3250,$C322)),AVERAGEIFS(Observed!W$2:W$3250,Observed!$A$2:$A$3250,$A322,Observed!$C$2:$C$3250,$C322),"")</f>
        <v/>
      </c>
      <c r="X322" s="25" t="str">
        <f>IF(ISNUMBER(AVERAGEIFS(Observed!X$2:X$3250,Observed!$A$2:$A$3250,$A322,Observed!$C$2:$C$3250,$C322)),AVERAGEIFS(Observed!X$2:X$3250,Observed!$A$2:$A$3250,$A322,Observed!$C$2:$C$3250,$C322),"")</f>
        <v/>
      </c>
      <c r="Y322" s="23" t="str">
        <f>IF(ISNUMBER(AVERAGEIFS(Observed!Y$2:Y$3250,Observed!$A$2:$A$3250,$A322,Observed!$C$2:$C$3250,$C322)),AVERAGEIFS(Observed!Y$2:Y$3250,Observed!$A$2:$A$3250,$A322,Observed!$C$2:$C$3250,$C322),"")</f>
        <v/>
      </c>
      <c r="Z322" s="23" t="str">
        <f>IF(ISNUMBER(AVERAGEIFS(Observed!Z$2:Z$3250,Observed!$A$2:$A$3250,$A322,Observed!$C$2:$C$3250,$C322)),AVERAGEIFS(Observed!Z$2:Z$3250,Observed!$A$2:$A$3250,$A322,Observed!$C$2:$C$3250,$C322),"")</f>
        <v/>
      </c>
      <c r="AA322" s="23" t="str">
        <f>IF(ISNUMBER(AVERAGEIFS(Observed!AA$2:AA$3250,Observed!$A$2:$A$3250,$A322,Observed!$C$2:$C$3250,$C322)),AVERAGEIFS(Observed!AA$2:AA$3250,Observed!$A$2:$A$3250,$A322,Observed!$C$2:$C$3250,$C322),"")</f>
        <v/>
      </c>
      <c r="AB322" s="23" t="str">
        <f>IF(ISNUMBER(AVERAGEIFS(Observed!AB$2:AB$3250,Observed!$A$2:$A$3250,$A322,Observed!$C$2:$C$3250,$C322)),AVERAGEIFS(Observed!AB$2:AB$3250,Observed!$A$2:$A$3250,$A322,Observed!$C$2:$C$3250,$C322),"")</f>
        <v/>
      </c>
      <c r="AC322" s="23" t="str">
        <f>IF(ISNUMBER(AVERAGEIFS(Observed!AC$2:AC$3250,Observed!$A$2:$A$3250,$A322,Observed!$C$2:$C$3250,$C322)),AVERAGEIFS(Observed!AC$2:AC$3250,Observed!$A$2:$A$3250,$A322,Observed!$C$2:$C$3250,$C322),"")</f>
        <v/>
      </c>
      <c r="AD322" s="23" t="str">
        <f>IF(ISNUMBER(AVERAGEIFS(Observed!AD$2:AD$3250,Observed!$A$2:$A$3250,$A322,Observed!$C$2:$C$3250,$C322)),AVERAGEIFS(Observed!AD$2:AD$3250,Observed!$A$2:$A$3250,$A322,Observed!$C$2:$C$3250,$C322),"")</f>
        <v/>
      </c>
      <c r="AE322" s="23" t="str">
        <f>IF(ISNUMBER(AVERAGEIFS(Observed!AE$2:AE$3250,Observed!$A$2:$A$3250,$A322,Observed!$C$2:$C$3250,$C322)),AVERAGEIFS(Observed!AE$2:AE$3250,Observed!$A$2:$A$3250,$A322,Observed!$C$2:$C$3250,$C322),"")</f>
        <v/>
      </c>
      <c r="AF322" s="23" t="str">
        <f>IF(ISNUMBER(AVERAGEIFS(Observed!AF$2:AF$3250,Observed!$A$2:$A$3250,$A322,Observed!$C$2:$C$3250,$C322)),AVERAGEIFS(Observed!AF$2:AF$3250,Observed!$A$2:$A$3250,$A322,Observed!$C$2:$C$3250,$C322),"")</f>
        <v/>
      </c>
      <c r="AG322" s="23" t="str">
        <f>IF(ISNUMBER(AVERAGEIFS(Observed!AG$2:AG$3250,Observed!$A$2:$A$3250,$A322,Observed!$C$2:$C$3250,$C322)),AVERAGEIFS(Observed!AG$2:AG$3250,Observed!$A$2:$A$3250,$A322,Observed!$C$2:$C$3250,$C322),"")</f>
        <v/>
      </c>
      <c r="AH322" s="24" t="str">
        <f>IF(ISNUMBER(AVERAGEIFS(Observed!AH$2:AH$3250,Observed!$A$2:$A$3250,$A322,Observed!$C$2:$C$3250,$C322)),AVERAGEIFS(Observed!AH$2:AH$3250,Observed!$A$2:$A$3250,$A322,Observed!$C$2:$C$3250,$C322),"")</f>
        <v/>
      </c>
      <c r="AI322" s="24" t="str">
        <f>IF(ISNUMBER(AVERAGEIFS(Observed!AI$2:AI$3250,Observed!$A$2:$A$3250,$A322,Observed!$C$2:$C$3250,$C322)),AVERAGEIFS(Observed!AI$2:AI$3250,Observed!$A$2:$A$3250,$A322,Observed!$C$2:$C$3250,$C322),"")</f>
        <v/>
      </c>
      <c r="AJ322" s="24" t="str">
        <f>IF(ISNUMBER(AVERAGEIFS(Observed!AJ$2:AJ$3250,Observed!$A$2:$A$3250,$A322,Observed!$C$2:$C$3250,$C322)),AVERAGEIFS(Observed!AJ$2:AJ$3250,Observed!$A$2:$A$3250,$A322,Observed!$C$2:$C$3250,$C322),"")</f>
        <v/>
      </c>
      <c r="AK322" s="23" t="str">
        <f>IF(ISNUMBER(AVERAGEIFS(Observed!AK$2:AK$3250,Observed!$A$2:$A$3250,$A322,Observed!$C$2:$C$3250,$C322)),AVERAGEIFS(Observed!AK$2:AK$3250,Observed!$A$2:$A$3250,$A322,Observed!$C$2:$C$3250,$C322),"")</f>
        <v/>
      </c>
      <c r="AL322" s="24">
        <f>IF(ISNUMBER(AVERAGEIFS(Observed!AL$2:AL$3250,Observed!$A$2:$A$3250,$A322,Observed!$C$2:$C$3250,$C322)),AVERAGEIFS(Observed!AL$2:AL$3250,Observed!$A$2:$A$3250,$A322,Observed!$C$2:$C$3250,$C322),"")</f>
        <v>0.41399999999999998</v>
      </c>
      <c r="AM322" s="24">
        <f>IF(ISNUMBER(AVERAGEIFS(Observed!AM$2:AM$3250,Observed!$A$2:$A$3250,$A322,Observed!$C$2:$C$3250,$C322)),AVERAGEIFS(Observed!AM$2:AM$3250,Observed!$A$2:$A$3250,$A322,Observed!$C$2:$C$3250,$C322),"")</f>
        <v>9.2000000000000012E-2</v>
      </c>
      <c r="AN322" s="24" t="str">
        <f>IF(ISNUMBER(AVERAGEIFS(Observed!AN$2:AN$3250,Observed!$A$2:$A$3250,$A322,Observed!$C$2:$C$3250,$C322)),AVERAGEIFS(Observed!AN$2:AN$3250,Observed!$A$2:$A$3250,$A322,Observed!$C$2:$C$3250,$C322),"")</f>
        <v/>
      </c>
      <c r="AO322" s="24" t="str">
        <f>IF(ISNUMBER(AVERAGEIFS(Observed!AO$2:AO$3250,Observed!$A$2:$A$3250,$A322,Observed!$C$2:$C$3250,$C322)),AVERAGEIFS(Observed!AO$2:AO$3250,Observed!$A$2:$A$3250,$A322,Observed!$C$2:$C$3250,$C322),"")</f>
        <v/>
      </c>
      <c r="AP322" s="24" t="str">
        <f>IF(ISNUMBER(AVERAGEIFS(Observed!AP$2:AP$3250,Observed!$A$2:$A$3250,$A322,Observed!$C$2:$C$3250,$C322)),AVERAGEIFS(Observed!AP$2:AP$3250,Observed!$A$2:$A$3250,$A322,Observed!$C$2:$C$3250,$C322),"")</f>
        <v/>
      </c>
      <c r="AQ322" s="24" t="str">
        <f>IF(ISNUMBER(AVERAGEIFS(Observed!AQ$2:AQ$3250,Observed!$A$2:$A$3250,$A322,Observed!$C$2:$C$3250,$C322)),AVERAGEIFS(Observed!AQ$2:AQ$3250,Observed!$A$2:$A$3250,$A322,Observed!$C$2:$C$3250,$C322),"")</f>
        <v/>
      </c>
      <c r="AR322" s="24">
        <f>IF(ISNUMBER(AVERAGEIFS(Observed!AR$2:AR$3250,Observed!$A$2:$A$3250,$A322,Observed!$C$2:$C$3250,$C322)),AVERAGEIFS(Observed!AR$2:AR$3250,Observed!$A$2:$A$3250,$A322,Observed!$C$2:$C$3250,$C322),"")</f>
        <v>6.6666666666666664E-4</v>
      </c>
      <c r="AS322" s="23" t="str">
        <f>IF(ISNUMBER(AVERAGEIFS(Observed!AS$2:AS$3250,Observed!$A$2:$A$3250,$A322,Observed!$C$2:$C$3250,$C322)),AVERAGEIFS(Observed!AS$2:AS$3250,Observed!$A$2:$A$3250,$A322,Observed!$C$2:$C$3250,$C322),"")</f>
        <v/>
      </c>
      <c r="AT322" s="24" t="str">
        <f>IF(ISNUMBER(AVERAGEIFS(Observed!AT$2:AT$3250,Observed!$A$2:$A$3250,$A322,Observed!$C$2:$C$3250,$C322)),AVERAGEIFS(Observed!AT$2:AT$3250,Observed!$A$2:$A$3250,$A322,Observed!$C$2:$C$3250,$C322),"")</f>
        <v/>
      </c>
      <c r="AU322" s="23" t="str">
        <f>IF(ISNUMBER(AVERAGEIFS(Observed!AU$2:AU$3250,Observed!$A$2:$A$3250,$A322,Observed!$C$2:$C$3250,$C322)),AVERAGEIFS(Observed!AU$2:AU$3250,Observed!$A$2:$A$3250,$A322,Observed!$C$2:$C$3250,$C322),"")</f>
        <v/>
      </c>
      <c r="AV322" s="23" t="str">
        <f>IF(ISNUMBER(AVERAGEIFS(Observed!AV$2:AV$3250,Observed!$A$2:$A$3250,$A322,Observed!$C$2:$C$3250,$C322)),AVERAGEIFS(Observed!AV$2:AV$3250,Observed!$A$2:$A$3250,$A322,Observed!$C$2:$C$3250,$C322),"")</f>
        <v/>
      </c>
      <c r="AW322" s="2">
        <f>COUNTIFS(Observed!$A$2:$A$3250,$A322,Observed!$C$2:$C$3250,$C322)</f>
        <v>3</v>
      </c>
      <c r="AX322" s="2">
        <f t="shared" ref="AX322:AX369" si="5">COUNT(O322:AV322)</f>
        <v>6</v>
      </c>
    </row>
    <row r="323" spans="1:50" x14ac:dyDescent="0.25">
      <c r="A323" s="4" t="s">
        <v>120</v>
      </c>
      <c r="B323" t="s">
        <v>24</v>
      </c>
      <c r="C323" s="3">
        <v>42479</v>
      </c>
      <c r="D323">
        <v>1</v>
      </c>
      <c r="E323">
        <v>200</v>
      </c>
      <c r="J323" s="2" t="s">
        <v>45</v>
      </c>
      <c r="K323" s="2" t="s">
        <v>23</v>
      </c>
      <c r="L323">
        <v>13</v>
      </c>
      <c r="M323" s="2" t="s">
        <v>21</v>
      </c>
      <c r="N323" s="22" t="str">
        <f>IF(ISNUMBER(AVERAGEIFS(Observed!N$2:N$3250,Observed!$A$2:$A$3250,$A323,Observed!$C$2:$C$3250,$C323)),AVERAGEIFS(Observed!N$2:N$3250,Observed!$A$2:$A$3250,$A323,Observed!$C$2:$C$3250,$C323),"")</f>
        <v/>
      </c>
      <c r="O323" s="23" t="str">
        <f>IF(ISNUMBER(AVERAGEIFS(Observed!O$2:O$3250,Observed!$A$2:$A$3250,$A323,Observed!$C$2:$C$3250,$C323)),AVERAGEIFS(Observed!O$2:O$3250,Observed!$A$2:$A$3250,$A323,Observed!$C$2:$C$3250,$C323),"")</f>
        <v/>
      </c>
      <c r="P323" s="23">
        <f>IF(ISNUMBER(AVERAGEIFS(Observed!P$2:P$3250,Observed!$A$2:$A$3250,$A323,Observed!$C$2:$C$3250,$C323)),AVERAGEIFS(Observed!P$2:P$3250,Observed!$A$2:$A$3250,$A323,Observed!$C$2:$C$3250,$C323),"")</f>
        <v>34.406666666666666</v>
      </c>
      <c r="Q323" s="23">
        <f>IF(ISNUMBER(AVERAGEIFS(Observed!Q$2:Q$3250,Observed!$A$2:$A$3250,$A323,Observed!$C$2:$C$3250,$C323)),AVERAGEIFS(Observed!Q$2:Q$3250,Observed!$A$2:$A$3250,$A323,Observed!$C$2:$C$3250,$C323),"")</f>
        <v>34.406666666666666</v>
      </c>
      <c r="R323" s="23">
        <f>IF(ISNUMBER(AVERAGEIFS(Observed!R$2:R$3250,Observed!$A$2:$A$3250,$A323,Observed!$C$2:$C$3250,$C323)),AVERAGEIFS(Observed!R$2:R$3250,Observed!$A$2:$A$3250,$A323,Observed!$C$2:$C$3250,$C323),"")</f>
        <v>821.25</v>
      </c>
      <c r="S323" s="24" t="str">
        <f>IF(ISNUMBER(AVERAGEIFS(Observed!S$2:S$3250,Observed!$A$2:$A$3250,$A323,Observed!$C$2:$C$3250,$C323)),AVERAGEIFS(Observed!S$2:S$3250,Observed!$A$2:$A$3250,$A323,Observed!$C$2:$C$3250,$C323),"")</f>
        <v/>
      </c>
      <c r="T323" s="24" t="str">
        <f>IF(ISNUMBER(AVERAGEIFS(Observed!T$2:T$3250,Observed!$A$2:$A$3250,$A323,Observed!$C$2:$C$3250,$C323)),AVERAGEIFS(Observed!T$2:T$3250,Observed!$A$2:$A$3250,$A323,Observed!$C$2:$C$3250,$C323),"")</f>
        <v/>
      </c>
      <c r="U323" s="24" t="str">
        <f>IF(ISNUMBER(AVERAGEIFS(Observed!U$2:U$3250,Observed!$A$2:$A$3250,$A323,Observed!$C$2:$C$3250,$C323)),AVERAGEIFS(Observed!U$2:U$3250,Observed!$A$2:$A$3250,$A323,Observed!$C$2:$C$3250,$C323),"")</f>
        <v/>
      </c>
      <c r="V323" s="23" t="str">
        <f>IF(ISNUMBER(AVERAGEIFS(Observed!V$2:V$3250,Observed!$A$2:$A$3250,$A323,Observed!$C$2:$C$3250,$C323)),AVERAGEIFS(Observed!V$2:V$3250,Observed!$A$2:$A$3250,$A323,Observed!$C$2:$C$3250,$C323),"")</f>
        <v/>
      </c>
      <c r="W323" s="25" t="str">
        <f>IF(ISNUMBER(AVERAGEIFS(Observed!W$2:W$3250,Observed!$A$2:$A$3250,$A323,Observed!$C$2:$C$3250,$C323)),AVERAGEIFS(Observed!W$2:W$3250,Observed!$A$2:$A$3250,$A323,Observed!$C$2:$C$3250,$C323),"")</f>
        <v/>
      </c>
      <c r="X323" s="25" t="str">
        <f>IF(ISNUMBER(AVERAGEIFS(Observed!X$2:X$3250,Observed!$A$2:$A$3250,$A323,Observed!$C$2:$C$3250,$C323)),AVERAGEIFS(Observed!X$2:X$3250,Observed!$A$2:$A$3250,$A323,Observed!$C$2:$C$3250,$C323),"")</f>
        <v/>
      </c>
      <c r="Y323" s="23" t="str">
        <f>IF(ISNUMBER(AVERAGEIFS(Observed!Y$2:Y$3250,Observed!$A$2:$A$3250,$A323,Observed!$C$2:$C$3250,$C323)),AVERAGEIFS(Observed!Y$2:Y$3250,Observed!$A$2:$A$3250,$A323,Observed!$C$2:$C$3250,$C323),"")</f>
        <v/>
      </c>
      <c r="Z323" s="23" t="str">
        <f>IF(ISNUMBER(AVERAGEIFS(Observed!Z$2:Z$3250,Observed!$A$2:$A$3250,$A323,Observed!$C$2:$C$3250,$C323)),AVERAGEIFS(Observed!Z$2:Z$3250,Observed!$A$2:$A$3250,$A323,Observed!$C$2:$C$3250,$C323),"")</f>
        <v/>
      </c>
      <c r="AA323" s="23" t="str">
        <f>IF(ISNUMBER(AVERAGEIFS(Observed!AA$2:AA$3250,Observed!$A$2:$A$3250,$A323,Observed!$C$2:$C$3250,$C323)),AVERAGEIFS(Observed!AA$2:AA$3250,Observed!$A$2:$A$3250,$A323,Observed!$C$2:$C$3250,$C323),"")</f>
        <v/>
      </c>
      <c r="AB323" s="23" t="str">
        <f>IF(ISNUMBER(AVERAGEIFS(Observed!AB$2:AB$3250,Observed!$A$2:$A$3250,$A323,Observed!$C$2:$C$3250,$C323)),AVERAGEIFS(Observed!AB$2:AB$3250,Observed!$A$2:$A$3250,$A323,Observed!$C$2:$C$3250,$C323),"")</f>
        <v/>
      </c>
      <c r="AC323" s="23" t="str">
        <f>IF(ISNUMBER(AVERAGEIFS(Observed!AC$2:AC$3250,Observed!$A$2:$A$3250,$A323,Observed!$C$2:$C$3250,$C323)),AVERAGEIFS(Observed!AC$2:AC$3250,Observed!$A$2:$A$3250,$A323,Observed!$C$2:$C$3250,$C323),"")</f>
        <v/>
      </c>
      <c r="AD323" s="23" t="str">
        <f>IF(ISNUMBER(AVERAGEIFS(Observed!AD$2:AD$3250,Observed!$A$2:$A$3250,$A323,Observed!$C$2:$C$3250,$C323)),AVERAGEIFS(Observed!AD$2:AD$3250,Observed!$A$2:$A$3250,$A323,Observed!$C$2:$C$3250,$C323),"")</f>
        <v/>
      </c>
      <c r="AE323" s="23" t="str">
        <f>IF(ISNUMBER(AVERAGEIFS(Observed!AE$2:AE$3250,Observed!$A$2:$A$3250,$A323,Observed!$C$2:$C$3250,$C323)),AVERAGEIFS(Observed!AE$2:AE$3250,Observed!$A$2:$A$3250,$A323,Observed!$C$2:$C$3250,$C323),"")</f>
        <v/>
      </c>
      <c r="AF323" s="23" t="str">
        <f>IF(ISNUMBER(AVERAGEIFS(Observed!AF$2:AF$3250,Observed!$A$2:$A$3250,$A323,Observed!$C$2:$C$3250,$C323)),AVERAGEIFS(Observed!AF$2:AF$3250,Observed!$A$2:$A$3250,$A323,Observed!$C$2:$C$3250,$C323),"")</f>
        <v/>
      </c>
      <c r="AG323" s="23" t="str">
        <f>IF(ISNUMBER(AVERAGEIFS(Observed!AG$2:AG$3250,Observed!$A$2:$A$3250,$A323,Observed!$C$2:$C$3250,$C323)),AVERAGEIFS(Observed!AG$2:AG$3250,Observed!$A$2:$A$3250,$A323,Observed!$C$2:$C$3250,$C323),"")</f>
        <v/>
      </c>
      <c r="AH323" s="24" t="str">
        <f>IF(ISNUMBER(AVERAGEIFS(Observed!AH$2:AH$3250,Observed!$A$2:$A$3250,$A323,Observed!$C$2:$C$3250,$C323)),AVERAGEIFS(Observed!AH$2:AH$3250,Observed!$A$2:$A$3250,$A323,Observed!$C$2:$C$3250,$C323),"")</f>
        <v/>
      </c>
      <c r="AI323" s="24" t="str">
        <f>IF(ISNUMBER(AVERAGEIFS(Observed!AI$2:AI$3250,Observed!$A$2:$A$3250,$A323,Observed!$C$2:$C$3250,$C323)),AVERAGEIFS(Observed!AI$2:AI$3250,Observed!$A$2:$A$3250,$A323,Observed!$C$2:$C$3250,$C323),"")</f>
        <v/>
      </c>
      <c r="AJ323" s="24" t="str">
        <f>IF(ISNUMBER(AVERAGEIFS(Observed!AJ$2:AJ$3250,Observed!$A$2:$A$3250,$A323,Observed!$C$2:$C$3250,$C323)),AVERAGEIFS(Observed!AJ$2:AJ$3250,Observed!$A$2:$A$3250,$A323,Observed!$C$2:$C$3250,$C323),"")</f>
        <v/>
      </c>
      <c r="AK323" s="23" t="str">
        <f>IF(ISNUMBER(AVERAGEIFS(Observed!AK$2:AK$3250,Observed!$A$2:$A$3250,$A323,Observed!$C$2:$C$3250,$C323)),AVERAGEIFS(Observed!AK$2:AK$3250,Observed!$A$2:$A$3250,$A323,Observed!$C$2:$C$3250,$C323),"")</f>
        <v/>
      </c>
      <c r="AL323" s="24">
        <f>IF(ISNUMBER(AVERAGEIFS(Observed!AL$2:AL$3250,Observed!$A$2:$A$3250,$A323,Observed!$C$2:$C$3250,$C323)),AVERAGEIFS(Observed!AL$2:AL$3250,Observed!$A$2:$A$3250,$A323,Observed!$C$2:$C$3250,$C323),"")</f>
        <v>0.55933333333333335</v>
      </c>
      <c r="AM323" s="24">
        <f>IF(ISNUMBER(AVERAGEIFS(Observed!AM$2:AM$3250,Observed!$A$2:$A$3250,$A323,Observed!$C$2:$C$3250,$C323)),AVERAGEIFS(Observed!AM$2:AM$3250,Observed!$A$2:$A$3250,$A323,Observed!$C$2:$C$3250,$C323),"")</f>
        <v>1.4999999999999999E-2</v>
      </c>
      <c r="AN323" s="24" t="str">
        <f>IF(ISNUMBER(AVERAGEIFS(Observed!AN$2:AN$3250,Observed!$A$2:$A$3250,$A323,Observed!$C$2:$C$3250,$C323)),AVERAGEIFS(Observed!AN$2:AN$3250,Observed!$A$2:$A$3250,$A323,Observed!$C$2:$C$3250,$C323),"")</f>
        <v/>
      </c>
      <c r="AO323" s="24" t="str">
        <f>IF(ISNUMBER(AVERAGEIFS(Observed!AO$2:AO$3250,Observed!$A$2:$A$3250,$A323,Observed!$C$2:$C$3250,$C323)),AVERAGEIFS(Observed!AO$2:AO$3250,Observed!$A$2:$A$3250,$A323,Observed!$C$2:$C$3250,$C323),"")</f>
        <v/>
      </c>
      <c r="AP323" s="24" t="str">
        <f>IF(ISNUMBER(AVERAGEIFS(Observed!AP$2:AP$3250,Observed!$A$2:$A$3250,$A323,Observed!$C$2:$C$3250,$C323)),AVERAGEIFS(Observed!AP$2:AP$3250,Observed!$A$2:$A$3250,$A323,Observed!$C$2:$C$3250,$C323),"")</f>
        <v/>
      </c>
      <c r="AQ323" s="24" t="str">
        <f>IF(ISNUMBER(AVERAGEIFS(Observed!AQ$2:AQ$3250,Observed!$A$2:$A$3250,$A323,Observed!$C$2:$C$3250,$C323)),AVERAGEIFS(Observed!AQ$2:AQ$3250,Observed!$A$2:$A$3250,$A323,Observed!$C$2:$C$3250,$C323),"")</f>
        <v/>
      </c>
      <c r="AR323" s="24">
        <f>IF(ISNUMBER(AVERAGEIFS(Observed!AR$2:AR$3250,Observed!$A$2:$A$3250,$A323,Observed!$C$2:$C$3250,$C323)),AVERAGEIFS(Observed!AR$2:AR$3250,Observed!$A$2:$A$3250,$A323,Observed!$C$2:$C$3250,$C323),"")</f>
        <v>6.6666666666666664E-4</v>
      </c>
      <c r="AS323" s="23" t="str">
        <f>IF(ISNUMBER(AVERAGEIFS(Observed!AS$2:AS$3250,Observed!$A$2:$A$3250,$A323,Observed!$C$2:$C$3250,$C323)),AVERAGEIFS(Observed!AS$2:AS$3250,Observed!$A$2:$A$3250,$A323,Observed!$C$2:$C$3250,$C323),"")</f>
        <v/>
      </c>
      <c r="AT323" s="24" t="str">
        <f>IF(ISNUMBER(AVERAGEIFS(Observed!AT$2:AT$3250,Observed!$A$2:$A$3250,$A323,Observed!$C$2:$C$3250,$C323)),AVERAGEIFS(Observed!AT$2:AT$3250,Observed!$A$2:$A$3250,$A323,Observed!$C$2:$C$3250,$C323),"")</f>
        <v/>
      </c>
      <c r="AU323" s="23" t="str">
        <f>IF(ISNUMBER(AVERAGEIFS(Observed!AU$2:AU$3250,Observed!$A$2:$A$3250,$A323,Observed!$C$2:$C$3250,$C323)),AVERAGEIFS(Observed!AU$2:AU$3250,Observed!$A$2:$A$3250,$A323,Observed!$C$2:$C$3250,$C323),"")</f>
        <v/>
      </c>
      <c r="AV323" s="23" t="str">
        <f>IF(ISNUMBER(AVERAGEIFS(Observed!AV$2:AV$3250,Observed!$A$2:$A$3250,$A323,Observed!$C$2:$C$3250,$C323)),AVERAGEIFS(Observed!AV$2:AV$3250,Observed!$A$2:$A$3250,$A323,Observed!$C$2:$C$3250,$C323),"")</f>
        <v/>
      </c>
      <c r="AW323" s="2">
        <f>COUNTIFS(Observed!$A$2:$A$3250,$A323,Observed!$C$2:$C$3250,$C323)</f>
        <v>3</v>
      </c>
      <c r="AX323" s="2">
        <f t="shared" si="5"/>
        <v>6</v>
      </c>
    </row>
    <row r="324" spans="1:50" x14ac:dyDescent="0.25">
      <c r="A324" s="4" t="s">
        <v>121</v>
      </c>
      <c r="B324" t="s">
        <v>24</v>
      </c>
      <c r="C324" s="3">
        <v>42479</v>
      </c>
      <c r="D324">
        <v>1</v>
      </c>
      <c r="E324">
        <v>350</v>
      </c>
      <c r="J324" s="2" t="s">
        <v>45</v>
      </c>
      <c r="K324" s="2" t="s">
        <v>23</v>
      </c>
      <c r="L324">
        <v>13</v>
      </c>
      <c r="M324" s="2" t="s">
        <v>21</v>
      </c>
      <c r="N324" s="22" t="str">
        <f>IF(ISNUMBER(AVERAGEIFS(Observed!N$2:N$3250,Observed!$A$2:$A$3250,$A324,Observed!$C$2:$C$3250,$C324)),AVERAGEIFS(Observed!N$2:N$3250,Observed!$A$2:$A$3250,$A324,Observed!$C$2:$C$3250,$C324),"")</f>
        <v/>
      </c>
      <c r="O324" s="23" t="str">
        <f>IF(ISNUMBER(AVERAGEIFS(Observed!O$2:O$3250,Observed!$A$2:$A$3250,$A324,Observed!$C$2:$C$3250,$C324)),AVERAGEIFS(Observed!O$2:O$3250,Observed!$A$2:$A$3250,$A324,Observed!$C$2:$C$3250,$C324),"")</f>
        <v/>
      </c>
      <c r="P324" s="23">
        <f>IF(ISNUMBER(AVERAGEIFS(Observed!P$2:P$3250,Observed!$A$2:$A$3250,$A324,Observed!$C$2:$C$3250,$C324)),AVERAGEIFS(Observed!P$2:P$3250,Observed!$A$2:$A$3250,$A324,Observed!$C$2:$C$3250,$C324),"")</f>
        <v>45.656666666666666</v>
      </c>
      <c r="Q324" s="23">
        <f>IF(ISNUMBER(AVERAGEIFS(Observed!Q$2:Q$3250,Observed!$A$2:$A$3250,$A324,Observed!$C$2:$C$3250,$C324)),AVERAGEIFS(Observed!Q$2:Q$3250,Observed!$A$2:$A$3250,$A324,Observed!$C$2:$C$3250,$C324),"")</f>
        <v>45.656666666666666</v>
      </c>
      <c r="R324" s="23">
        <f>IF(ISNUMBER(AVERAGEIFS(Observed!R$2:R$3250,Observed!$A$2:$A$3250,$A324,Observed!$C$2:$C$3250,$C324)),AVERAGEIFS(Observed!R$2:R$3250,Observed!$A$2:$A$3250,$A324,Observed!$C$2:$C$3250,$C324),"")</f>
        <v>1388.36</v>
      </c>
      <c r="S324" s="24" t="str">
        <f>IF(ISNUMBER(AVERAGEIFS(Observed!S$2:S$3250,Observed!$A$2:$A$3250,$A324,Observed!$C$2:$C$3250,$C324)),AVERAGEIFS(Observed!S$2:S$3250,Observed!$A$2:$A$3250,$A324,Observed!$C$2:$C$3250,$C324),"")</f>
        <v/>
      </c>
      <c r="T324" s="24" t="str">
        <f>IF(ISNUMBER(AVERAGEIFS(Observed!T$2:T$3250,Observed!$A$2:$A$3250,$A324,Observed!$C$2:$C$3250,$C324)),AVERAGEIFS(Observed!T$2:T$3250,Observed!$A$2:$A$3250,$A324,Observed!$C$2:$C$3250,$C324),"")</f>
        <v/>
      </c>
      <c r="U324" s="24" t="str">
        <f>IF(ISNUMBER(AVERAGEIFS(Observed!U$2:U$3250,Observed!$A$2:$A$3250,$A324,Observed!$C$2:$C$3250,$C324)),AVERAGEIFS(Observed!U$2:U$3250,Observed!$A$2:$A$3250,$A324,Observed!$C$2:$C$3250,$C324),"")</f>
        <v/>
      </c>
      <c r="V324" s="23" t="str">
        <f>IF(ISNUMBER(AVERAGEIFS(Observed!V$2:V$3250,Observed!$A$2:$A$3250,$A324,Observed!$C$2:$C$3250,$C324)),AVERAGEIFS(Observed!V$2:V$3250,Observed!$A$2:$A$3250,$A324,Observed!$C$2:$C$3250,$C324),"")</f>
        <v/>
      </c>
      <c r="W324" s="25" t="str">
        <f>IF(ISNUMBER(AVERAGEIFS(Observed!W$2:W$3250,Observed!$A$2:$A$3250,$A324,Observed!$C$2:$C$3250,$C324)),AVERAGEIFS(Observed!W$2:W$3250,Observed!$A$2:$A$3250,$A324,Observed!$C$2:$C$3250,$C324),"")</f>
        <v/>
      </c>
      <c r="X324" s="25" t="str">
        <f>IF(ISNUMBER(AVERAGEIFS(Observed!X$2:X$3250,Observed!$A$2:$A$3250,$A324,Observed!$C$2:$C$3250,$C324)),AVERAGEIFS(Observed!X$2:X$3250,Observed!$A$2:$A$3250,$A324,Observed!$C$2:$C$3250,$C324),"")</f>
        <v/>
      </c>
      <c r="Y324" s="23" t="str">
        <f>IF(ISNUMBER(AVERAGEIFS(Observed!Y$2:Y$3250,Observed!$A$2:$A$3250,$A324,Observed!$C$2:$C$3250,$C324)),AVERAGEIFS(Observed!Y$2:Y$3250,Observed!$A$2:$A$3250,$A324,Observed!$C$2:$C$3250,$C324),"")</f>
        <v/>
      </c>
      <c r="Z324" s="23" t="str">
        <f>IF(ISNUMBER(AVERAGEIFS(Observed!Z$2:Z$3250,Observed!$A$2:$A$3250,$A324,Observed!$C$2:$C$3250,$C324)),AVERAGEIFS(Observed!Z$2:Z$3250,Observed!$A$2:$A$3250,$A324,Observed!$C$2:$C$3250,$C324),"")</f>
        <v/>
      </c>
      <c r="AA324" s="23" t="str">
        <f>IF(ISNUMBER(AVERAGEIFS(Observed!AA$2:AA$3250,Observed!$A$2:$A$3250,$A324,Observed!$C$2:$C$3250,$C324)),AVERAGEIFS(Observed!AA$2:AA$3250,Observed!$A$2:$A$3250,$A324,Observed!$C$2:$C$3250,$C324),"")</f>
        <v/>
      </c>
      <c r="AB324" s="23" t="str">
        <f>IF(ISNUMBER(AVERAGEIFS(Observed!AB$2:AB$3250,Observed!$A$2:$A$3250,$A324,Observed!$C$2:$C$3250,$C324)),AVERAGEIFS(Observed!AB$2:AB$3250,Observed!$A$2:$A$3250,$A324,Observed!$C$2:$C$3250,$C324),"")</f>
        <v/>
      </c>
      <c r="AC324" s="23" t="str">
        <f>IF(ISNUMBER(AVERAGEIFS(Observed!AC$2:AC$3250,Observed!$A$2:$A$3250,$A324,Observed!$C$2:$C$3250,$C324)),AVERAGEIFS(Observed!AC$2:AC$3250,Observed!$A$2:$A$3250,$A324,Observed!$C$2:$C$3250,$C324),"")</f>
        <v/>
      </c>
      <c r="AD324" s="23" t="str">
        <f>IF(ISNUMBER(AVERAGEIFS(Observed!AD$2:AD$3250,Observed!$A$2:$A$3250,$A324,Observed!$C$2:$C$3250,$C324)),AVERAGEIFS(Observed!AD$2:AD$3250,Observed!$A$2:$A$3250,$A324,Observed!$C$2:$C$3250,$C324),"")</f>
        <v/>
      </c>
      <c r="AE324" s="23" t="str">
        <f>IF(ISNUMBER(AVERAGEIFS(Observed!AE$2:AE$3250,Observed!$A$2:$A$3250,$A324,Observed!$C$2:$C$3250,$C324)),AVERAGEIFS(Observed!AE$2:AE$3250,Observed!$A$2:$A$3250,$A324,Observed!$C$2:$C$3250,$C324),"")</f>
        <v/>
      </c>
      <c r="AF324" s="23" t="str">
        <f>IF(ISNUMBER(AVERAGEIFS(Observed!AF$2:AF$3250,Observed!$A$2:$A$3250,$A324,Observed!$C$2:$C$3250,$C324)),AVERAGEIFS(Observed!AF$2:AF$3250,Observed!$A$2:$A$3250,$A324,Observed!$C$2:$C$3250,$C324),"")</f>
        <v/>
      </c>
      <c r="AG324" s="23" t="str">
        <f>IF(ISNUMBER(AVERAGEIFS(Observed!AG$2:AG$3250,Observed!$A$2:$A$3250,$A324,Observed!$C$2:$C$3250,$C324)),AVERAGEIFS(Observed!AG$2:AG$3250,Observed!$A$2:$A$3250,$A324,Observed!$C$2:$C$3250,$C324),"")</f>
        <v/>
      </c>
      <c r="AH324" s="24" t="str">
        <f>IF(ISNUMBER(AVERAGEIFS(Observed!AH$2:AH$3250,Observed!$A$2:$A$3250,$A324,Observed!$C$2:$C$3250,$C324)),AVERAGEIFS(Observed!AH$2:AH$3250,Observed!$A$2:$A$3250,$A324,Observed!$C$2:$C$3250,$C324),"")</f>
        <v/>
      </c>
      <c r="AI324" s="24" t="str">
        <f>IF(ISNUMBER(AVERAGEIFS(Observed!AI$2:AI$3250,Observed!$A$2:$A$3250,$A324,Observed!$C$2:$C$3250,$C324)),AVERAGEIFS(Observed!AI$2:AI$3250,Observed!$A$2:$A$3250,$A324,Observed!$C$2:$C$3250,$C324),"")</f>
        <v/>
      </c>
      <c r="AJ324" s="24" t="str">
        <f>IF(ISNUMBER(AVERAGEIFS(Observed!AJ$2:AJ$3250,Observed!$A$2:$A$3250,$A324,Observed!$C$2:$C$3250,$C324)),AVERAGEIFS(Observed!AJ$2:AJ$3250,Observed!$A$2:$A$3250,$A324,Observed!$C$2:$C$3250,$C324),"")</f>
        <v/>
      </c>
      <c r="AK324" s="23" t="str">
        <f>IF(ISNUMBER(AVERAGEIFS(Observed!AK$2:AK$3250,Observed!$A$2:$A$3250,$A324,Observed!$C$2:$C$3250,$C324)),AVERAGEIFS(Observed!AK$2:AK$3250,Observed!$A$2:$A$3250,$A324,Observed!$C$2:$C$3250,$C324),"")</f>
        <v/>
      </c>
      <c r="AL324" s="24">
        <f>IF(ISNUMBER(AVERAGEIFS(Observed!AL$2:AL$3250,Observed!$A$2:$A$3250,$A324,Observed!$C$2:$C$3250,$C324)),AVERAGEIFS(Observed!AL$2:AL$3250,Observed!$A$2:$A$3250,$A324,Observed!$C$2:$C$3250,$C324),"")</f>
        <v>0.63</v>
      </c>
      <c r="AM324" s="24">
        <f>IF(ISNUMBER(AVERAGEIFS(Observed!AM$2:AM$3250,Observed!$A$2:$A$3250,$A324,Observed!$C$2:$C$3250,$C324)),AVERAGEIFS(Observed!AM$2:AM$3250,Observed!$A$2:$A$3250,$A324,Observed!$C$2:$C$3250,$C324),"")</f>
        <v>4.0333333333333332E-2</v>
      </c>
      <c r="AN324" s="24" t="str">
        <f>IF(ISNUMBER(AVERAGEIFS(Observed!AN$2:AN$3250,Observed!$A$2:$A$3250,$A324,Observed!$C$2:$C$3250,$C324)),AVERAGEIFS(Observed!AN$2:AN$3250,Observed!$A$2:$A$3250,$A324,Observed!$C$2:$C$3250,$C324),"")</f>
        <v/>
      </c>
      <c r="AO324" s="24" t="str">
        <f>IF(ISNUMBER(AVERAGEIFS(Observed!AO$2:AO$3250,Observed!$A$2:$A$3250,$A324,Observed!$C$2:$C$3250,$C324)),AVERAGEIFS(Observed!AO$2:AO$3250,Observed!$A$2:$A$3250,$A324,Observed!$C$2:$C$3250,$C324),"")</f>
        <v/>
      </c>
      <c r="AP324" s="24" t="str">
        <f>IF(ISNUMBER(AVERAGEIFS(Observed!AP$2:AP$3250,Observed!$A$2:$A$3250,$A324,Observed!$C$2:$C$3250,$C324)),AVERAGEIFS(Observed!AP$2:AP$3250,Observed!$A$2:$A$3250,$A324,Observed!$C$2:$C$3250,$C324),"")</f>
        <v/>
      </c>
      <c r="AQ324" s="24" t="str">
        <f>IF(ISNUMBER(AVERAGEIFS(Observed!AQ$2:AQ$3250,Observed!$A$2:$A$3250,$A324,Observed!$C$2:$C$3250,$C324)),AVERAGEIFS(Observed!AQ$2:AQ$3250,Observed!$A$2:$A$3250,$A324,Observed!$C$2:$C$3250,$C324),"")</f>
        <v/>
      </c>
      <c r="AR324" s="24">
        <f>IF(ISNUMBER(AVERAGEIFS(Observed!AR$2:AR$3250,Observed!$A$2:$A$3250,$A324,Observed!$C$2:$C$3250,$C324)),AVERAGEIFS(Observed!AR$2:AR$3250,Observed!$A$2:$A$3250,$A324,Observed!$C$2:$C$3250,$C324),"")</f>
        <v>0</v>
      </c>
      <c r="AS324" s="23" t="str">
        <f>IF(ISNUMBER(AVERAGEIFS(Observed!AS$2:AS$3250,Observed!$A$2:$A$3250,$A324,Observed!$C$2:$C$3250,$C324)),AVERAGEIFS(Observed!AS$2:AS$3250,Observed!$A$2:$A$3250,$A324,Observed!$C$2:$C$3250,$C324),"")</f>
        <v/>
      </c>
      <c r="AT324" s="24" t="str">
        <f>IF(ISNUMBER(AVERAGEIFS(Observed!AT$2:AT$3250,Observed!$A$2:$A$3250,$A324,Observed!$C$2:$C$3250,$C324)),AVERAGEIFS(Observed!AT$2:AT$3250,Observed!$A$2:$A$3250,$A324,Observed!$C$2:$C$3250,$C324),"")</f>
        <v/>
      </c>
      <c r="AU324" s="23" t="str">
        <f>IF(ISNUMBER(AVERAGEIFS(Observed!AU$2:AU$3250,Observed!$A$2:$A$3250,$A324,Observed!$C$2:$C$3250,$C324)),AVERAGEIFS(Observed!AU$2:AU$3250,Observed!$A$2:$A$3250,$A324,Observed!$C$2:$C$3250,$C324),"")</f>
        <v/>
      </c>
      <c r="AV324" s="23" t="str">
        <f>IF(ISNUMBER(AVERAGEIFS(Observed!AV$2:AV$3250,Observed!$A$2:$A$3250,$A324,Observed!$C$2:$C$3250,$C324)),AVERAGEIFS(Observed!AV$2:AV$3250,Observed!$A$2:$A$3250,$A324,Observed!$C$2:$C$3250,$C324),"")</f>
        <v/>
      </c>
      <c r="AW324" s="2">
        <f>COUNTIFS(Observed!$A$2:$A$3250,$A324,Observed!$C$2:$C$3250,$C324)</f>
        <v>3</v>
      </c>
      <c r="AX324" s="2">
        <f t="shared" si="5"/>
        <v>6</v>
      </c>
    </row>
    <row r="325" spans="1:50" x14ac:dyDescent="0.25">
      <c r="A325" s="4" t="s">
        <v>122</v>
      </c>
      <c r="B325" t="s">
        <v>24</v>
      </c>
      <c r="C325" s="3">
        <v>42479</v>
      </c>
      <c r="D325">
        <v>1</v>
      </c>
      <c r="E325">
        <v>500</v>
      </c>
      <c r="J325" s="2" t="s">
        <v>45</v>
      </c>
      <c r="K325" s="2" t="s">
        <v>23</v>
      </c>
      <c r="L325">
        <v>13</v>
      </c>
      <c r="M325" s="2" t="s">
        <v>21</v>
      </c>
      <c r="N325" s="22" t="str">
        <f>IF(ISNUMBER(AVERAGEIFS(Observed!N$2:N$3250,Observed!$A$2:$A$3250,$A325,Observed!$C$2:$C$3250,$C325)),AVERAGEIFS(Observed!N$2:N$3250,Observed!$A$2:$A$3250,$A325,Observed!$C$2:$C$3250,$C325),"")</f>
        <v/>
      </c>
      <c r="O325" s="23" t="str">
        <f>IF(ISNUMBER(AVERAGEIFS(Observed!O$2:O$3250,Observed!$A$2:$A$3250,$A325,Observed!$C$2:$C$3250,$C325)),AVERAGEIFS(Observed!O$2:O$3250,Observed!$A$2:$A$3250,$A325,Observed!$C$2:$C$3250,$C325),"")</f>
        <v/>
      </c>
      <c r="P325" s="23">
        <f>IF(ISNUMBER(AVERAGEIFS(Observed!P$2:P$3250,Observed!$A$2:$A$3250,$A325,Observed!$C$2:$C$3250,$C325)),AVERAGEIFS(Observed!P$2:P$3250,Observed!$A$2:$A$3250,$A325,Observed!$C$2:$C$3250,$C325),"")</f>
        <v>52.75</v>
      </c>
      <c r="Q325" s="23">
        <f>IF(ISNUMBER(AVERAGEIFS(Observed!Q$2:Q$3250,Observed!$A$2:$A$3250,$A325,Observed!$C$2:$C$3250,$C325)),AVERAGEIFS(Observed!Q$2:Q$3250,Observed!$A$2:$A$3250,$A325,Observed!$C$2:$C$3250,$C325),"")</f>
        <v>52.75</v>
      </c>
      <c r="R325" s="23">
        <f>IF(ISNUMBER(AVERAGEIFS(Observed!R$2:R$3250,Observed!$A$2:$A$3250,$A325,Observed!$C$2:$C$3250,$C325)),AVERAGEIFS(Observed!R$2:R$3250,Observed!$A$2:$A$3250,$A325,Observed!$C$2:$C$3250,$C325),"")</f>
        <v>1457.6633333333332</v>
      </c>
      <c r="S325" s="24" t="str">
        <f>IF(ISNUMBER(AVERAGEIFS(Observed!S$2:S$3250,Observed!$A$2:$A$3250,$A325,Observed!$C$2:$C$3250,$C325)),AVERAGEIFS(Observed!S$2:S$3250,Observed!$A$2:$A$3250,$A325,Observed!$C$2:$C$3250,$C325),"")</f>
        <v/>
      </c>
      <c r="T325" s="24" t="str">
        <f>IF(ISNUMBER(AVERAGEIFS(Observed!T$2:T$3250,Observed!$A$2:$A$3250,$A325,Observed!$C$2:$C$3250,$C325)),AVERAGEIFS(Observed!T$2:T$3250,Observed!$A$2:$A$3250,$A325,Observed!$C$2:$C$3250,$C325),"")</f>
        <v/>
      </c>
      <c r="U325" s="24" t="str">
        <f>IF(ISNUMBER(AVERAGEIFS(Observed!U$2:U$3250,Observed!$A$2:$A$3250,$A325,Observed!$C$2:$C$3250,$C325)),AVERAGEIFS(Observed!U$2:U$3250,Observed!$A$2:$A$3250,$A325,Observed!$C$2:$C$3250,$C325),"")</f>
        <v/>
      </c>
      <c r="V325" s="23" t="str">
        <f>IF(ISNUMBER(AVERAGEIFS(Observed!V$2:V$3250,Observed!$A$2:$A$3250,$A325,Observed!$C$2:$C$3250,$C325)),AVERAGEIFS(Observed!V$2:V$3250,Observed!$A$2:$A$3250,$A325,Observed!$C$2:$C$3250,$C325),"")</f>
        <v/>
      </c>
      <c r="W325" s="25" t="str">
        <f>IF(ISNUMBER(AVERAGEIFS(Observed!W$2:W$3250,Observed!$A$2:$A$3250,$A325,Observed!$C$2:$C$3250,$C325)),AVERAGEIFS(Observed!W$2:W$3250,Observed!$A$2:$A$3250,$A325,Observed!$C$2:$C$3250,$C325),"")</f>
        <v/>
      </c>
      <c r="X325" s="25" t="str">
        <f>IF(ISNUMBER(AVERAGEIFS(Observed!X$2:X$3250,Observed!$A$2:$A$3250,$A325,Observed!$C$2:$C$3250,$C325)),AVERAGEIFS(Observed!X$2:X$3250,Observed!$A$2:$A$3250,$A325,Observed!$C$2:$C$3250,$C325),"")</f>
        <v/>
      </c>
      <c r="Y325" s="23" t="str">
        <f>IF(ISNUMBER(AVERAGEIFS(Observed!Y$2:Y$3250,Observed!$A$2:$A$3250,$A325,Observed!$C$2:$C$3250,$C325)),AVERAGEIFS(Observed!Y$2:Y$3250,Observed!$A$2:$A$3250,$A325,Observed!$C$2:$C$3250,$C325),"")</f>
        <v/>
      </c>
      <c r="Z325" s="23" t="str">
        <f>IF(ISNUMBER(AVERAGEIFS(Observed!Z$2:Z$3250,Observed!$A$2:$A$3250,$A325,Observed!$C$2:$C$3250,$C325)),AVERAGEIFS(Observed!Z$2:Z$3250,Observed!$A$2:$A$3250,$A325,Observed!$C$2:$C$3250,$C325),"")</f>
        <v/>
      </c>
      <c r="AA325" s="23" t="str">
        <f>IF(ISNUMBER(AVERAGEIFS(Observed!AA$2:AA$3250,Observed!$A$2:$A$3250,$A325,Observed!$C$2:$C$3250,$C325)),AVERAGEIFS(Observed!AA$2:AA$3250,Observed!$A$2:$A$3250,$A325,Observed!$C$2:$C$3250,$C325),"")</f>
        <v/>
      </c>
      <c r="AB325" s="23" t="str">
        <f>IF(ISNUMBER(AVERAGEIFS(Observed!AB$2:AB$3250,Observed!$A$2:$A$3250,$A325,Observed!$C$2:$C$3250,$C325)),AVERAGEIFS(Observed!AB$2:AB$3250,Observed!$A$2:$A$3250,$A325,Observed!$C$2:$C$3250,$C325),"")</f>
        <v/>
      </c>
      <c r="AC325" s="23" t="str">
        <f>IF(ISNUMBER(AVERAGEIFS(Observed!AC$2:AC$3250,Observed!$A$2:$A$3250,$A325,Observed!$C$2:$C$3250,$C325)),AVERAGEIFS(Observed!AC$2:AC$3250,Observed!$A$2:$A$3250,$A325,Observed!$C$2:$C$3250,$C325),"")</f>
        <v/>
      </c>
      <c r="AD325" s="23" t="str">
        <f>IF(ISNUMBER(AVERAGEIFS(Observed!AD$2:AD$3250,Observed!$A$2:$A$3250,$A325,Observed!$C$2:$C$3250,$C325)),AVERAGEIFS(Observed!AD$2:AD$3250,Observed!$A$2:$A$3250,$A325,Observed!$C$2:$C$3250,$C325),"")</f>
        <v/>
      </c>
      <c r="AE325" s="23" t="str">
        <f>IF(ISNUMBER(AVERAGEIFS(Observed!AE$2:AE$3250,Observed!$A$2:$A$3250,$A325,Observed!$C$2:$C$3250,$C325)),AVERAGEIFS(Observed!AE$2:AE$3250,Observed!$A$2:$A$3250,$A325,Observed!$C$2:$C$3250,$C325),"")</f>
        <v/>
      </c>
      <c r="AF325" s="23" t="str">
        <f>IF(ISNUMBER(AVERAGEIFS(Observed!AF$2:AF$3250,Observed!$A$2:$A$3250,$A325,Observed!$C$2:$C$3250,$C325)),AVERAGEIFS(Observed!AF$2:AF$3250,Observed!$A$2:$A$3250,$A325,Observed!$C$2:$C$3250,$C325),"")</f>
        <v/>
      </c>
      <c r="AG325" s="23" t="str">
        <f>IF(ISNUMBER(AVERAGEIFS(Observed!AG$2:AG$3250,Observed!$A$2:$A$3250,$A325,Observed!$C$2:$C$3250,$C325)),AVERAGEIFS(Observed!AG$2:AG$3250,Observed!$A$2:$A$3250,$A325,Observed!$C$2:$C$3250,$C325),"")</f>
        <v/>
      </c>
      <c r="AH325" s="24" t="str">
        <f>IF(ISNUMBER(AVERAGEIFS(Observed!AH$2:AH$3250,Observed!$A$2:$A$3250,$A325,Observed!$C$2:$C$3250,$C325)),AVERAGEIFS(Observed!AH$2:AH$3250,Observed!$A$2:$A$3250,$A325,Observed!$C$2:$C$3250,$C325),"")</f>
        <v/>
      </c>
      <c r="AI325" s="24" t="str">
        <f>IF(ISNUMBER(AVERAGEIFS(Observed!AI$2:AI$3250,Observed!$A$2:$A$3250,$A325,Observed!$C$2:$C$3250,$C325)),AVERAGEIFS(Observed!AI$2:AI$3250,Observed!$A$2:$A$3250,$A325,Observed!$C$2:$C$3250,$C325),"")</f>
        <v/>
      </c>
      <c r="AJ325" s="24" t="str">
        <f>IF(ISNUMBER(AVERAGEIFS(Observed!AJ$2:AJ$3250,Observed!$A$2:$A$3250,$A325,Observed!$C$2:$C$3250,$C325)),AVERAGEIFS(Observed!AJ$2:AJ$3250,Observed!$A$2:$A$3250,$A325,Observed!$C$2:$C$3250,$C325),"")</f>
        <v/>
      </c>
      <c r="AK325" s="23" t="str">
        <f>IF(ISNUMBER(AVERAGEIFS(Observed!AK$2:AK$3250,Observed!$A$2:$A$3250,$A325,Observed!$C$2:$C$3250,$C325)),AVERAGEIFS(Observed!AK$2:AK$3250,Observed!$A$2:$A$3250,$A325,Observed!$C$2:$C$3250,$C325),"")</f>
        <v/>
      </c>
      <c r="AL325" s="24">
        <f>IF(ISNUMBER(AVERAGEIFS(Observed!AL$2:AL$3250,Observed!$A$2:$A$3250,$A325,Observed!$C$2:$C$3250,$C325)),AVERAGEIFS(Observed!AL$2:AL$3250,Observed!$A$2:$A$3250,$A325,Observed!$C$2:$C$3250,$C325),"")</f>
        <v>0.70766666666666656</v>
      </c>
      <c r="AM325" s="24">
        <f>IF(ISNUMBER(AVERAGEIFS(Observed!AM$2:AM$3250,Observed!$A$2:$A$3250,$A325,Observed!$C$2:$C$3250,$C325)),AVERAGEIFS(Observed!AM$2:AM$3250,Observed!$A$2:$A$3250,$A325,Observed!$C$2:$C$3250,$C325),"")</f>
        <v>5.2666666666666667E-2</v>
      </c>
      <c r="AN325" s="24" t="str">
        <f>IF(ISNUMBER(AVERAGEIFS(Observed!AN$2:AN$3250,Observed!$A$2:$A$3250,$A325,Observed!$C$2:$C$3250,$C325)),AVERAGEIFS(Observed!AN$2:AN$3250,Observed!$A$2:$A$3250,$A325,Observed!$C$2:$C$3250,$C325),"")</f>
        <v/>
      </c>
      <c r="AO325" s="24" t="str">
        <f>IF(ISNUMBER(AVERAGEIFS(Observed!AO$2:AO$3250,Observed!$A$2:$A$3250,$A325,Observed!$C$2:$C$3250,$C325)),AVERAGEIFS(Observed!AO$2:AO$3250,Observed!$A$2:$A$3250,$A325,Observed!$C$2:$C$3250,$C325),"")</f>
        <v/>
      </c>
      <c r="AP325" s="24" t="str">
        <f>IF(ISNUMBER(AVERAGEIFS(Observed!AP$2:AP$3250,Observed!$A$2:$A$3250,$A325,Observed!$C$2:$C$3250,$C325)),AVERAGEIFS(Observed!AP$2:AP$3250,Observed!$A$2:$A$3250,$A325,Observed!$C$2:$C$3250,$C325),"")</f>
        <v/>
      </c>
      <c r="AQ325" s="24" t="str">
        <f>IF(ISNUMBER(AVERAGEIFS(Observed!AQ$2:AQ$3250,Observed!$A$2:$A$3250,$A325,Observed!$C$2:$C$3250,$C325)),AVERAGEIFS(Observed!AQ$2:AQ$3250,Observed!$A$2:$A$3250,$A325,Observed!$C$2:$C$3250,$C325),"")</f>
        <v/>
      </c>
      <c r="AR325" s="24">
        <f>IF(ISNUMBER(AVERAGEIFS(Observed!AR$2:AR$3250,Observed!$A$2:$A$3250,$A325,Observed!$C$2:$C$3250,$C325)),AVERAGEIFS(Observed!AR$2:AR$3250,Observed!$A$2:$A$3250,$A325,Observed!$C$2:$C$3250,$C325),"")</f>
        <v>3.3333333333333332E-4</v>
      </c>
      <c r="AS325" s="23" t="str">
        <f>IF(ISNUMBER(AVERAGEIFS(Observed!AS$2:AS$3250,Observed!$A$2:$A$3250,$A325,Observed!$C$2:$C$3250,$C325)),AVERAGEIFS(Observed!AS$2:AS$3250,Observed!$A$2:$A$3250,$A325,Observed!$C$2:$C$3250,$C325),"")</f>
        <v/>
      </c>
      <c r="AT325" s="24" t="str">
        <f>IF(ISNUMBER(AVERAGEIFS(Observed!AT$2:AT$3250,Observed!$A$2:$A$3250,$A325,Observed!$C$2:$C$3250,$C325)),AVERAGEIFS(Observed!AT$2:AT$3250,Observed!$A$2:$A$3250,$A325,Observed!$C$2:$C$3250,$C325),"")</f>
        <v/>
      </c>
      <c r="AU325" s="23" t="str">
        <f>IF(ISNUMBER(AVERAGEIFS(Observed!AU$2:AU$3250,Observed!$A$2:$A$3250,$A325,Observed!$C$2:$C$3250,$C325)),AVERAGEIFS(Observed!AU$2:AU$3250,Observed!$A$2:$A$3250,$A325,Observed!$C$2:$C$3250,$C325),"")</f>
        <v/>
      </c>
      <c r="AV325" s="23" t="str">
        <f>IF(ISNUMBER(AVERAGEIFS(Observed!AV$2:AV$3250,Observed!$A$2:$A$3250,$A325,Observed!$C$2:$C$3250,$C325)),AVERAGEIFS(Observed!AV$2:AV$3250,Observed!$A$2:$A$3250,$A325,Observed!$C$2:$C$3250,$C325),"")</f>
        <v/>
      </c>
      <c r="AW325" s="2">
        <f>COUNTIFS(Observed!$A$2:$A$3250,$A325,Observed!$C$2:$C$3250,$C325)</f>
        <v>3</v>
      </c>
      <c r="AX325" s="2">
        <f t="shared" si="5"/>
        <v>6</v>
      </c>
    </row>
    <row r="326" spans="1:50" x14ac:dyDescent="0.25">
      <c r="A326" s="4" t="s">
        <v>117</v>
      </c>
      <c r="B326" t="s">
        <v>24</v>
      </c>
      <c r="C326" s="3">
        <v>42496</v>
      </c>
      <c r="D326">
        <v>1</v>
      </c>
      <c r="E326">
        <v>0</v>
      </c>
      <c r="J326" s="2" t="s">
        <v>45</v>
      </c>
      <c r="K326" s="2" t="s">
        <v>22</v>
      </c>
      <c r="L326">
        <v>13</v>
      </c>
      <c r="M326" s="2" t="s">
        <v>116</v>
      </c>
      <c r="N326" s="22">
        <f>IF(ISNUMBER(AVERAGEIFS(Observed!N$2:N$3250,Observed!$A$2:$A$3250,$A326,Observed!$C$2:$C$3250,$C326)),AVERAGEIFS(Observed!N$2:N$3250,Observed!$A$2:$A$3250,$A326,Observed!$C$2:$C$3250,$C326),"")</f>
        <v>3242</v>
      </c>
      <c r="O326" s="23">
        <f>IF(ISNUMBER(AVERAGEIFS(Observed!O$2:O$3250,Observed!$A$2:$A$3250,$A326,Observed!$C$2:$C$3250,$C326)),AVERAGEIFS(Observed!O$2:O$3250,Observed!$A$2:$A$3250,$A326,Observed!$C$2:$C$3250,$C326),"")</f>
        <v>324.2</v>
      </c>
      <c r="P326" s="23" t="str">
        <f>IF(ISNUMBER(AVERAGEIFS(Observed!P$2:P$3250,Observed!$A$2:$A$3250,$A326,Observed!$C$2:$C$3250,$C326)),AVERAGEIFS(Observed!P$2:P$3250,Observed!$A$2:$A$3250,$A326,Observed!$C$2:$C$3250,$C326),"")</f>
        <v/>
      </c>
      <c r="Q326" s="23" t="str">
        <f>IF(ISNUMBER(AVERAGEIFS(Observed!Q$2:Q$3250,Observed!$A$2:$A$3250,$A326,Observed!$C$2:$C$3250,$C326)),AVERAGEIFS(Observed!Q$2:Q$3250,Observed!$A$2:$A$3250,$A326,Observed!$C$2:$C$3250,$C326),"")</f>
        <v/>
      </c>
      <c r="R326" s="23" t="str">
        <f>IF(ISNUMBER(AVERAGEIFS(Observed!R$2:R$3250,Observed!$A$2:$A$3250,$A326,Observed!$C$2:$C$3250,$C326)),AVERAGEIFS(Observed!R$2:R$3250,Observed!$A$2:$A$3250,$A326,Observed!$C$2:$C$3250,$C326),"")</f>
        <v/>
      </c>
      <c r="S326" s="24" t="str">
        <f>IF(ISNUMBER(AVERAGEIFS(Observed!S$2:S$3250,Observed!$A$2:$A$3250,$A326,Observed!$C$2:$C$3250,$C326)),AVERAGEIFS(Observed!S$2:S$3250,Observed!$A$2:$A$3250,$A326,Observed!$C$2:$C$3250,$C326),"")</f>
        <v/>
      </c>
      <c r="T326" s="24" t="str">
        <f>IF(ISNUMBER(AVERAGEIFS(Observed!T$2:T$3250,Observed!$A$2:$A$3250,$A326,Observed!$C$2:$C$3250,$C326)),AVERAGEIFS(Observed!T$2:T$3250,Observed!$A$2:$A$3250,$A326,Observed!$C$2:$C$3250,$C326),"")</f>
        <v/>
      </c>
      <c r="U326" s="24" t="str">
        <f>IF(ISNUMBER(AVERAGEIFS(Observed!U$2:U$3250,Observed!$A$2:$A$3250,$A326,Observed!$C$2:$C$3250,$C326)),AVERAGEIFS(Observed!U$2:U$3250,Observed!$A$2:$A$3250,$A326,Observed!$C$2:$C$3250,$C326),"")</f>
        <v/>
      </c>
      <c r="V326" s="23" t="str">
        <f>IF(ISNUMBER(AVERAGEIFS(Observed!V$2:V$3250,Observed!$A$2:$A$3250,$A326,Observed!$C$2:$C$3250,$C326)),AVERAGEIFS(Observed!V$2:V$3250,Observed!$A$2:$A$3250,$A326,Observed!$C$2:$C$3250,$C326),"")</f>
        <v/>
      </c>
      <c r="W326" s="25" t="str">
        <f>IF(ISNUMBER(AVERAGEIFS(Observed!W$2:W$3250,Observed!$A$2:$A$3250,$A326,Observed!$C$2:$C$3250,$C326)),AVERAGEIFS(Observed!W$2:W$3250,Observed!$A$2:$A$3250,$A326,Observed!$C$2:$C$3250,$C326),"")</f>
        <v/>
      </c>
      <c r="X326" s="25" t="str">
        <f>IF(ISNUMBER(AVERAGEIFS(Observed!X$2:X$3250,Observed!$A$2:$A$3250,$A326,Observed!$C$2:$C$3250,$C326)),AVERAGEIFS(Observed!X$2:X$3250,Observed!$A$2:$A$3250,$A326,Observed!$C$2:$C$3250,$C326),"")</f>
        <v/>
      </c>
      <c r="Y326" s="23" t="str">
        <f>IF(ISNUMBER(AVERAGEIFS(Observed!Y$2:Y$3250,Observed!$A$2:$A$3250,$A326,Observed!$C$2:$C$3250,$C326)),AVERAGEIFS(Observed!Y$2:Y$3250,Observed!$A$2:$A$3250,$A326,Observed!$C$2:$C$3250,$C326),"")</f>
        <v/>
      </c>
      <c r="Z326" s="23" t="str">
        <f>IF(ISNUMBER(AVERAGEIFS(Observed!Z$2:Z$3250,Observed!$A$2:$A$3250,$A326,Observed!$C$2:$C$3250,$C326)),AVERAGEIFS(Observed!Z$2:Z$3250,Observed!$A$2:$A$3250,$A326,Observed!$C$2:$C$3250,$C326),"")</f>
        <v/>
      </c>
      <c r="AA326" s="23" t="str">
        <f>IF(ISNUMBER(AVERAGEIFS(Observed!AA$2:AA$3250,Observed!$A$2:$A$3250,$A326,Observed!$C$2:$C$3250,$C326)),AVERAGEIFS(Observed!AA$2:AA$3250,Observed!$A$2:$A$3250,$A326,Observed!$C$2:$C$3250,$C326),"")</f>
        <v/>
      </c>
      <c r="AB326" s="23" t="str">
        <f>IF(ISNUMBER(AVERAGEIFS(Observed!AB$2:AB$3250,Observed!$A$2:$A$3250,$A326,Observed!$C$2:$C$3250,$C326)),AVERAGEIFS(Observed!AB$2:AB$3250,Observed!$A$2:$A$3250,$A326,Observed!$C$2:$C$3250,$C326),"")</f>
        <v/>
      </c>
      <c r="AC326" s="23" t="str">
        <f>IF(ISNUMBER(AVERAGEIFS(Observed!AC$2:AC$3250,Observed!$A$2:$A$3250,$A326,Observed!$C$2:$C$3250,$C326)),AVERAGEIFS(Observed!AC$2:AC$3250,Observed!$A$2:$A$3250,$A326,Observed!$C$2:$C$3250,$C326),"")</f>
        <v/>
      </c>
      <c r="AD326" s="23" t="str">
        <f>IF(ISNUMBER(AVERAGEIFS(Observed!AD$2:AD$3250,Observed!$A$2:$A$3250,$A326,Observed!$C$2:$C$3250,$C326)),AVERAGEIFS(Observed!AD$2:AD$3250,Observed!$A$2:$A$3250,$A326,Observed!$C$2:$C$3250,$C326),"")</f>
        <v/>
      </c>
      <c r="AE326" s="23" t="str">
        <f>IF(ISNUMBER(AVERAGEIFS(Observed!AE$2:AE$3250,Observed!$A$2:$A$3250,$A326,Observed!$C$2:$C$3250,$C326)),AVERAGEIFS(Observed!AE$2:AE$3250,Observed!$A$2:$A$3250,$A326,Observed!$C$2:$C$3250,$C326),"")</f>
        <v/>
      </c>
      <c r="AF326" s="23" t="str">
        <f>IF(ISNUMBER(AVERAGEIFS(Observed!AF$2:AF$3250,Observed!$A$2:$A$3250,$A326,Observed!$C$2:$C$3250,$C326)),AVERAGEIFS(Observed!AF$2:AF$3250,Observed!$A$2:$A$3250,$A326,Observed!$C$2:$C$3250,$C326),"")</f>
        <v/>
      </c>
      <c r="AG326" s="23" t="str">
        <f>IF(ISNUMBER(AVERAGEIFS(Observed!AG$2:AG$3250,Observed!$A$2:$A$3250,$A326,Observed!$C$2:$C$3250,$C326)),AVERAGEIFS(Observed!AG$2:AG$3250,Observed!$A$2:$A$3250,$A326,Observed!$C$2:$C$3250,$C326),"")</f>
        <v/>
      </c>
      <c r="AH326" s="24" t="str">
        <f>IF(ISNUMBER(AVERAGEIFS(Observed!AH$2:AH$3250,Observed!$A$2:$A$3250,$A326,Observed!$C$2:$C$3250,$C326)),AVERAGEIFS(Observed!AH$2:AH$3250,Observed!$A$2:$A$3250,$A326,Observed!$C$2:$C$3250,$C326),"")</f>
        <v/>
      </c>
      <c r="AI326" s="24" t="str">
        <f>IF(ISNUMBER(AVERAGEIFS(Observed!AI$2:AI$3250,Observed!$A$2:$A$3250,$A326,Observed!$C$2:$C$3250,$C326)),AVERAGEIFS(Observed!AI$2:AI$3250,Observed!$A$2:$A$3250,$A326,Observed!$C$2:$C$3250,$C326),"")</f>
        <v/>
      </c>
      <c r="AJ326" s="24" t="str">
        <f>IF(ISNUMBER(AVERAGEIFS(Observed!AJ$2:AJ$3250,Observed!$A$2:$A$3250,$A326,Observed!$C$2:$C$3250,$C326)),AVERAGEIFS(Observed!AJ$2:AJ$3250,Observed!$A$2:$A$3250,$A326,Observed!$C$2:$C$3250,$C326),"")</f>
        <v/>
      </c>
      <c r="AK326" s="23" t="str">
        <f>IF(ISNUMBER(AVERAGEIFS(Observed!AK$2:AK$3250,Observed!$A$2:$A$3250,$A326,Observed!$C$2:$C$3250,$C326)),AVERAGEIFS(Observed!AK$2:AK$3250,Observed!$A$2:$A$3250,$A326,Observed!$C$2:$C$3250,$C326),"")</f>
        <v/>
      </c>
      <c r="AL326" s="24" t="str">
        <f>IF(ISNUMBER(AVERAGEIFS(Observed!AL$2:AL$3250,Observed!$A$2:$A$3250,$A326,Observed!$C$2:$C$3250,$C326)),AVERAGEIFS(Observed!AL$2:AL$3250,Observed!$A$2:$A$3250,$A326,Observed!$C$2:$C$3250,$C326),"")</f>
        <v/>
      </c>
      <c r="AM326" s="24" t="str">
        <f>IF(ISNUMBER(AVERAGEIFS(Observed!AM$2:AM$3250,Observed!$A$2:$A$3250,$A326,Observed!$C$2:$C$3250,$C326)),AVERAGEIFS(Observed!AM$2:AM$3250,Observed!$A$2:$A$3250,$A326,Observed!$C$2:$C$3250,$C326),"")</f>
        <v/>
      </c>
      <c r="AN326" s="24" t="str">
        <f>IF(ISNUMBER(AVERAGEIFS(Observed!AN$2:AN$3250,Observed!$A$2:$A$3250,$A326,Observed!$C$2:$C$3250,$C326)),AVERAGEIFS(Observed!AN$2:AN$3250,Observed!$A$2:$A$3250,$A326,Observed!$C$2:$C$3250,$C326),"")</f>
        <v/>
      </c>
      <c r="AO326" s="24" t="str">
        <f>IF(ISNUMBER(AVERAGEIFS(Observed!AO$2:AO$3250,Observed!$A$2:$A$3250,$A326,Observed!$C$2:$C$3250,$C326)),AVERAGEIFS(Observed!AO$2:AO$3250,Observed!$A$2:$A$3250,$A326,Observed!$C$2:$C$3250,$C326),"")</f>
        <v/>
      </c>
      <c r="AP326" s="24" t="str">
        <f>IF(ISNUMBER(AVERAGEIFS(Observed!AP$2:AP$3250,Observed!$A$2:$A$3250,$A326,Observed!$C$2:$C$3250,$C326)),AVERAGEIFS(Observed!AP$2:AP$3250,Observed!$A$2:$A$3250,$A326,Observed!$C$2:$C$3250,$C326),"")</f>
        <v/>
      </c>
      <c r="AQ326" s="24" t="str">
        <f>IF(ISNUMBER(AVERAGEIFS(Observed!AQ$2:AQ$3250,Observed!$A$2:$A$3250,$A326,Observed!$C$2:$C$3250,$C326)),AVERAGEIFS(Observed!AQ$2:AQ$3250,Observed!$A$2:$A$3250,$A326,Observed!$C$2:$C$3250,$C326),"")</f>
        <v/>
      </c>
      <c r="AR326" s="24" t="str">
        <f>IF(ISNUMBER(AVERAGEIFS(Observed!AR$2:AR$3250,Observed!$A$2:$A$3250,$A326,Observed!$C$2:$C$3250,$C326)),AVERAGEIFS(Observed!AR$2:AR$3250,Observed!$A$2:$A$3250,$A326,Observed!$C$2:$C$3250,$C326),"")</f>
        <v/>
      </c>
      <c r="AS326" s="23" t="str">
        <f>IF(ISNUMBER(AVERAGEIFS(Observed!AS$2:AS$3250,Observed!$A$2:$A$3250,$A326,Observed!$C$2:$C$3250,$C326)),AVERAGEIFS(Observed!AS$2:AS$3250,Observed!$A$2:$A$3250,$A326,Observed!$C$2:$C$3250,$C326),"")</f>
        <v/>
      </c>
      <c r="AT326" s="24" t="str">
        <f>IF(ISNUMBER(AVERAGEIFS(Observed!AT$2:AT$3250,Observed!$A$2:$A$3250,$A326,Observed!$C$2:$C$3250,$C326)),AVERAGEIFS(Observed!AT$2:AT$3250,Observed!$A$2:$A$3250,$A326,Observed!$C$2:$C$3250,$C326),"")</f>
        <v/>
      </c>
      <c r="AU326" s="23" t="str">
        <f>IF(ISNUMBER(AVERAGEIFS(Observed!AU$2:AU$3250,Observed!$A$2:$A$3250,$A326,Observed!$C$2:$C$3250,$C326)),AVERAGEIFS(Observed!AU$2:AU$3250,Observed!$A$2:$A$3250,$A326,Observed!$C$2:$C$3250,$C326),"")</f>
        <v/>
      </c>
      <c r="AV326" s="23" t="str">
        <f>IF(ISNUMBER(AVERAGEIFS(Observed!AV$2:AV$3250,Observed!$A$2:$A$3250,$A326,Observed!$C$2:$C$3250,$C326)),AVERAGEIFS(Observed!AV$2:AV$3250,Observed!$A$2:$A$3250,$A326,Observed!$C$2:$C$3250,$C326),"")</f>
        <v/>
      </c>
      <c r="AW326" s="2">
        <f>COUNTIFS(Observed!$A$2:$A$3250,$A326,Observed!$C$2:$C$3250,$C326)</f>
        <v>3</v>
      </c>
      <c r="AX326" s="2">
        <f t="shared" si="5"/>
        <v>1</v>
      </c>
    </row>
    <row r="327" spans="1:50" x14ac:dyDescent="0.25">
      <c r="A327" s="4" t="s">
        <v>118</v>
      </c>
      <c r="B327" t="s">
        <v>24</v>
      </c>
      <c r="C327" s="3">
        <v>42496</v>
      </c>
      <c r="D327">
        <v>1</v>
      </c>
      <c r="E327">
        <v>50</v>
      </c>
      <c r="J327" s="2" t="s">
        <v>45</v>
      </c>
      <c r="K327" s="2" t="s">
        <v>22</v>
      </c>
      <c r="L327">
        <v>13</v>
      </c>
      <c r="M327" s="2" t="s">
        <v>116</v>
      </c>
      <c r="N327" s="22">
        <f>IF(ISNUMBER(AVERAGEIFS(Observed!N$2:N$3250,Observed!$A$2:$A$3250,$A327,Observed!$C$2:$C$3250,$C327)),AVERAGEIFS(Observed!N$2:N$3250,Observed!$A$2:$A$3250,$A327,Observed!$C$2:$C$3250,$C327),"")</f>
        <v>3321.3333333333335</v>
      </c>
      <c r="O327" s="23">
        <f>IF(ISNUMBER(AVERAGEIFS(Observed!O$2:O$3250,Observed!$A$2:$A$3250,$A327,Observed!$C$2:$C$3250,$C327)),AVERAGEIFS(Observed!O$2:O$3250,Observed!$A$2:$A$3250,$A327,Observed!$C$2:$C$3250,$C327),"")</f>
        <v>332.13333333333333</v>
      </c>
      <c r="P327" s="23" t="str">
        <f>IF(ISNUMBER(AVERAGEIFS(Observed!P$2:P$3250,Observed!$A$2:$A$3250,$A327,Observed!$C$2:$C$3250,$C327)),AVERAGEIFS(Observed!P$2:P$3250,Observed!$A$2:$A$3250,$A327,Observed!$C$2:$C$3250,$C327),"")</f>
        <v/>
      </c>
      <c r="Q327" s="23" t="str">
        <f>IF(ISNUMBER(AVERAGEIFS(Observed!Q$2:Q$3250,Observed!$A$2:$A$3250,$A327,Observed!$C$2:$C$3250,$C327)),AVERAGEIFS(Observed!Q$2:Q$3250,Observed!$A$2:$A$3250,$A327,Observed!$C$2:$C$3250,$C327),"")</f>
        <v/>
      </c>
      <c r="R327" s="23" t="str">
        <f>IF(ISNUMBER(AVERAGEIFS(Observed!R$2:R$3250,Observed!$A$2:$A$3250,$A327,Observed!$C$2:$C$3250,$C327)),AVERAGEIFS(Observed!R$2:R$3250,Observed!$A$2:$A$3250,$A327,Observed!$C$2:$C$3250,$C327),"")</f>
        <v/>
      </c>
      <c r="S327" s="24" t="str">
        <f>IF(ISNUMBER(AVERAGEIFS(Observed!S$2:S$3250,Observed!$A$2:$A$3250,$A327,Observed!$C$2:$C$3250,$C327)),AVERAGEIFS(Observed!S$2:S$3250,Observed!$A$2:$A$3250,$A327,Observed!$C$2:$C$3250,$C327),"")</f>
        <v/>
      </c>
      <c r="T327" s="24" t="str">
        <f>IF(ISNUMBER(AVERAGEIFS(Observed!T$2:T$3250,Observed!$A$2:$A$3250,$A327,Observed!$C$2:$C$3250,$C327)),AVERAGEIFS(Observed!T$2:T$3250,Observed!$A$2:$A$3250,$A327,Observed!$C$2:$C$3250,$C327),"")</f>
        <v/>
      </c>
      <c r="U327" s="24" t="str">
        <f>IF(ISNUMBER(AVERAGEIFS(Observed!U$2:U$3250,Observed!$A$2:$A$3250,$A327,Observed!$C$2:$C$3250,$C327)),AVERAGEIFS(Observed!U$2:U$3250,Observed!$A$2:$A$3250,$A327,Observed!$C$2:$C$3250,$C327),"")</f>
        <v/>
      </c>
      <c r="V327" s="23" t="str">
        <f>IF(ISNUMBER(AVERAGEIFS(Observed!V$2:V$3250,Observed!$A$2:$A$3250,$A327,Observed!$C$2:$C$3250,$C327)),AVERAGEIFS(Observed!V$2:V$3250,Observed!$A$2:$A$3250,$A327,Observed!$C$2:$C$3250,$C327),"")</f>
        <v/>
      </c>
      <c r="W327" s="25" t="str">
        <f>IF(ISNUMBER(AVERAGEIFS(Observed!W$2:W$3250,Observed!$A$2:$A$3250,$A327,Observed!$C$2:$C$3250,$C327)),AVERAGEIFS(Observed!W$2:W$3250,Observed!$A$2:$A$3250,$A327,Observed!$C$2:$C$3250,$C327),"")</f>
        <v/>
      </c>
      <c r="X327" s="25" t="str">
        <f>IF(ISNUMBER(AVERAGEIFS(Observed!X$2:X$3250,Observed!$A$2:$A$3250,$A327,Observed!$C$2:$C$3250,$C327)),AVERAGEIFS(Observed!X$2:X$3250,Observed!$A$2:$A$3250,$A327,Observed!$C$2:$C$3250,$C327),"")</f>
        <v/>
      </c>
      <c r="Y327" s="23" t="str">
        <f>IF(ISNUMBER(AVERAGEIFS(Observed!Y$2:Y$3250,Observed!$A$2:$A$3250,$A327,Observed!$C$2:$C$3250,$C327)),AVERAGEIFS(Observed!Y$2:Y$3250,Observed!$A$2:$A$3250,$A327,Observed!$C$2:$C$3250,$C327),"")</f>
        <v/>
      </c>
      <c r="Z327" s="23" t="str">
        <f>IF(ISNUMBER(AVERAGEIFS(Observed!Z$2:Z$3250,Observed!$A$2:$A$3250,$A327,Observed!$C$2:$C$3250,$C327)),AVERAGEIFS(Observed!Z$2:Z$3250,Observed!$A$2:$A$3250,$A327,Observed!$C$2:$C$3250,$C327),"")</f>
        <v/>
      </c>
      <c r="AA327" s="23" t="str">
        <f>IF(ISNUMBER(AVERAGEIFS(Observed!AA$2:AA$3250,Observed!$A$2:$A$3250,$A327,Observed!$C$2:$C$3250,$C327)),AVERAGEIFS(Observed!AA$2:AA$3250,Observed!$A$2:$A$3250,$A327,Observed!$C$2:$C$3250,$C327),"")</f>
        <v/>
      </c>
      <c r="AB327" s="23" t="str">
        <f>IF(ISNUMBER(AVERAGEIFS(Observed!AB$2:AB$3250,Observed!$A$2:$A$3250,$A327,Observed!$C$2:$C$3250,$C327)),AVERAGEIFS(Observed!AB$2:AB$3250,Observed!$A$2:$A$3250,$A327,Observed!$C$2:$C$3250,$C327),"")</f>
        <v/>
      </c>
      <c r="AC327" s="23" t="str">
        <f>IF(ISNUMBER(AVERAGEIFS(Observed!AC$2:AC$3250,Observed!$A$2:$A$3250,$A327,Observed!$C$2:$C$3250,$C327)),AVERAGEIFS(Observed!AC$2:AC$3250,Observed!$A$2:$A$3250,$A327,Observed!$C$2:$C$3250,$C327),"")</f>
        <v/>
      </c>
      <c r="AD327" s="23" t="str">
        <f>IF(ISNUMBER(AVERAGEIFS(Observed!AD$2:AD$3250,Observed!$A$2:$A$3250,$A327,Observed!$C$2:$C$3250,$C327)),AVERAGEIFS(Observed!AD$2:AD$3250,Observed!$A$2:$A$3250,$A327,Observed!$C$2:$C$3250,$C327),"")</f>
        <v/>
      </c>
      <c r="AE327" s="23" t="str">
        <f>IF(ISNUMBER(AVERAGEIFS(Observed!AE$2:AE$3250,Observed!$A$2:$A$3250,$A327,Observed!$C$2:$C$3250,$C327)),AVERAGEIFS(Observed!AE$2:AE$3250,Observed!$A$2:$A$3250,$A327,Observed!$C$2:$C$3250,$C327),"")</f>
        <v/>
      </c>
      <c r="AF327" s="23" t="str">
        <f>IF(ISNUMBER(AVERAGEIFS(Observed!AF$2:AF$3250,Observed!$A$2:$A$3250,$A327,Observed!$C$2:$C$3250,$C327)),AVERAGEIFS(Observed!AF$2:AF$3250,Observed!$A$2:$A$3250,$A327,Observed!$C$2:$C$3250,$C327),"")</f>
        <v/>
      </c>
      <c r="AG327" s="23" t="str">
        <f>IF(ISNUMBER(AVERAGEIFS(Observed!AG$2:AG$3250,Observed!$A$2:$A$3250,$A327,Observed!$C$2:$C$3250,$C327)),AVERAGEIFS(Observed!AG$2:AG$3250,Observed!$A$2:$A$3250,$A327,Observed!$C$2:$C$3250,$C327),"")</f>
        <v/>
      </c>
      <c r="AH327" s="24" t="str">
        <f>IF(ISNUMBER(AVERAGEIFS(Observed!AH$2:AH$3250,Observed!$A$2:$A$3250,$A327,Observed!$C$2:$C$3250,$C327)),AVERAGEIFS(Observed!AH$2:AH$3250,Observed!$A$2:$A$3250,$A327,Observed!$C$2:$C$3250,$C327),"")</f>
        <v/>
      </c>
      <c r="AI327" s="24" t="str">
        <f>IF(ISNUMBER(AVERAGEIFS(Observed!AI$2:AI$3250,Observed!$A$2:$A$3250,$A327,Observed!$C$2:$C$3250,$C327)),AVERAGEIFS(Observed!AI$2:AI$3250,Observed!$A$2:$A$3250,$A327,Observed!$C$2:$C$3250,$C327),"")</f>
        <v/>
      </c>
      <c r="AJ327" s="24" t="str">
        <f>IF(ISNUMBER(AVERAGEIFS(Observed!AJ$2:AJ$3250,Observed!$A$2:$A$3250,$A327,Observed!$C$2:$C$3250,$C327)),AVERAGEIFS(Observed!AJ$2:AJ$3250,Observed!$A$2:$A$3250,$A327,Observed!$C$2:$C$3250,$C327),"")</f>
        <v/>
      </c>
      <c r="AK327" s="23" t="str">
        <f>IF(ISNUMBER(AVERAGEIFS(Observed!AK$2:AK$3250,Observed!$A$2:$A$3250,$A327,Observed!$C$2:$C$3250,$C327)),AVERAGEIFS(Observed!AK$2:AK$3250,Observed!$A$2:$A$3250,$A327,Observed!$C$2:$C$3250,$C327),"")</f>
        <v/>
      </c>
      <c r="AL327" s="24" t="str">
        <f>IF(ISNUMBER(AVERAGEIFS(Observed!AL$2:AL$3250,Observed!$A$2:$A$3250,$A327,Observed!$C$2:$C$3250,$C327)),AVERAGEIFS(Observed!AL$2:AL$3250,Observed!$A$2:$A$3250,$A327,Observed!$C$2:$C$3250,$C327),"")</f>
        <v/>
      </c>
      <c r="AM327" s="24" t="str">
        <f>IF(ISNUMBER(AVERAGEIFS(Observed!AM$2:AM$3250,Observed!$A$2:$A$3250,$A327,Observed!$C$2:$C$3250,$C327)),AVERAGEIFS(Observed!AM$2:AM$3250,Observed!$A$2:$A$3250,$A327,Observed!$C$2:$C$3250,$C327),"")</f>
        <v/>
      </c>
      <c r="AN327" s="24" t="str">
        <f>IF(ISNUMBER(AVERAGEIFS(Observed!AN$2:AN$3250,Observed!$A$2:$A$3250,$A327,Observed!$C$2:$C$3250,$C327)),AVERAGEIFS(Observed!AN$2:AN$3250,Observed!$A$2:$A$3250,$A327,Observed!$C$2:$C$3250,$C327),"")</f>
        <v/>
      </c>
      <c r="AO327" s="24" t="str">
        <f>IF(ISNUMBER(AVERAGEIFS(Observed!AO$2:AO$3250,Observed!$A$2:$A$3250,$A327,Observed!$C$2:$C$3250,$C327)),AVERAGEIFS(Observed!AO$2:AO$3250,Observed!$A$2:$A$3250,$A327,Observed!$C$2:$C$3250,$C327),"")</f>
        <v/>
      </c>
      <c r="AP327" s="24" t="str">
        <f>IF(ISNUMBER(AVERAGEIFS(Observed!AP$2:AP$3250,Observed!$A$2:$A$3250,$A327,Observed!$C$2:$C$3250,$C327)),AVERAGEIFS(Observed!AP$2:AP$3250,Observed!$A$2:$A$3250,$A327,Observed!$C$2:$C$3250,$C327),"")</f>
        <v/>
      </c>
      <c r="AQ327" s="24" t="str">
        <f>IF(ISNUMBER(AVERAGEIFS(Observed!AQ$2:AQ$3250,Observed!$A$2:$A$3250,$A327,Observed!$C$2:$C$3250,$C327)),AVERAGEIFS(Observed!AQ$2:AQ$3250,Observed!$A$2:$A$3250,$A327,Observed!$C$2:$C$3250,$C327),"")</f>
        <v/>
      </c>
      <c r="AR327" s="24" t="str">
        <f>IF(ISNUMBER(AVERAGEIFS(Observed!AR$2:AR$3250,Observed!$A$2:$A$3250,$A327,Observed!$C$2:$C$3250,$C327)),AVERAGEIFS(Observed!AR$2:AR$3250,Observed!$A$2:$A$3250,$A327,Observed!$C$2:$C$3250,$C327),"")</f>
        <v/>
      </c>
      <c r="AS327" s="23" t="str">
        <f>IF(ISNUMBER(AVERAGEIFS(Observed!AS$2:AS$3250,Observed!$A$2:$A$3250,$A327,Observed!$C$2:$C$3250,$C327)),AVERAGEIFS(Observed!AS$2:AS$3250,Observed!$A$2:$A$3250,$A327,Observed!$C$2:$C$3250,$C327),"")</f>
        <v/>
      </c>
      <c r="AT327" s="24" t="str">
        <f>IF(ISNUMBER(AVERAGEIFS(Observed!AT$2:AT$3250,Observed!$A$2:$A$3250,$A327,Observed!$C$2:$C$3250,$C327)),AVERAGEIFS(Observed!AT$2:AT$3250,Observed!$A$2:$A$3250,$A327,Observed!$C$2:$C$3250,$C327),"")</f>
        <v/>
      </c>
      <c r="AU327" s="23" t="str">
        <f>IF(ISNUMBER(AVERAGEIFS(Observed!AU$2:AU$3250,Observed!$A$2:$A$3250,$A327,Observed!$C$2:$C$3250,$C327)),AVERAGEIFS(Observed!AU$2:AU$3250,Observed!$A$2:$A$3250,$A327,Observed!$C$2:$C$3250,$C327),"")</f>
        <v/>
      </c>
      <c r="AV327" s="23" t="str">
        <f>IF(ISNUMBER(AVERAGEIFS(Observed!AV$2:AV$3250,Observed!$A$2:$A$3250,$A327,Observed!$C$2:$C$3250,$C327)),AVERAGEIFS(Observed!AV$2:AV$3250,Observed!$A$2:$A$3250,$A327,Observed!$C$2:$C$3250,$C327),"")</f>
        <v/>
      </c>
      <c r="AW327" s="2">
        <f>COUNTIFS(Observed!$A$2:$A$3250,$A327,Observed!$C$2:$C$3250,$C327)</f>
        <v>3</v>
      </c>
      <c r="AX327" s="2">
        <f t="shared" si="5"/>
        <v>1</v>
      </c>
    </row>
    <row r="328" spans="1:50" x14ac:dyDescent="0.25">
      <c r="A328" s="4" t="s">
        <v>119</v>
      </c>
      <c r="B328" t="s">
        <v>24</v>
      </c>
      <c r="C328" s="3">
        <v>42496</v>
      </c>
      <c r="D328">
        <v>1</v>
      </c>
      <c r="E328">
        <v>100</v>
      </c>
      <c r="J328" s="2" t="s">
        <v>45</v>
      </c>
      <c r="K328" s="2" t="s">
        <v>22</v>
      </c>
      <c r="L328">
        <v>13</v>
      </c>
      <c r="M328" s="2" t="s">
        <v>116</v>
      </c>
      <c r="N328" s="22">
        <f>IF(ISNUMBER(AVERAGEIFS(Observed!N$2:N$3250,Observed!$A$2:$A$3250,$A328,Observed!$C$2:$C$3250,$C328)),AVERAGEIFS(Observed!N$2:N$3250,Observed!$A$2:$A$3250,$A328,Observed!$C$2:$C$3250,$C328),"")</f>
        <v>3378</v>
      </c>
      <c r="O328" s="23">
        <f>IF(ISNUMBER(AVERAGEIFS(Observed!O$2:O$3250,Observed!$A$2:$A$3250,$A328,Observed!$C$2:$C$3250,$C328)),AVERAGEIFS(Observed!O$2:O$3250,Observed!$A$2:$A$3250,$A328,Observed!$C$2:$C$3250,$C328),"")</f>
        <v>337.8</v>
      </c>
      <c r="P328" s="23" t="str">
        <f>IF(ISNUMBER(AVERAGEIFS(Observed!P$2:P$3250,Observed!$A$2:$A$3250,$A328,Observed!$C$2:$C$3250,$C328)),AVERAGEIFS(Observed!P$2:P$3250,Observed!$A$2:$A$3250,$A328,Observed!$C$2:$C$3250,$C328),"")</f>
        <v/>
      </c>
      <c r="Q328" s="23" t="str">
        <f>IF(ISNUMBER(AVERAGEIFS(Observed!Q$2:Q$3250,Observed!$A$2:$A$3250,$A328,Observed!$C$2:$C$3250,$C328)),AVERAGEIFS(Observed!Q$2:Q$3250,Observed!$A$2:$A$3250,$A328,Observed!$C$2:$C$3250,$C328),"")</f>
        <v/>
      </c>
      <c r="R328" s="23" t="str">
        <f>IF(ISNUMBER(AVERAGEIFS(Observed!R$2:R$3250,Observed!$A$2:$A$3250,$A328,Observed!$C$2:$C$3250,$C328)),AVERAGEIFS(Observed!R$2:R$3250,Observed!$A$2:$A$3250,$A328,Observed!$C$2:$C$3250,$C328),"")</f>
        <v/>
      </c>
      <c r="S328" s="24" t="str">
        <f>IF(ISNUMBER(AVERAGEIFS(Observed!S$2:S$3250,Observed!$A$2:$A$3250,$A328,Observed!$C$2:$C$3250,$C328)),AVERAGEIFS(Observed!S$2:S$3250,Observed!$A$2:$A$3250,$A328,Observed!$C$2:$C$3250,$C328),"")</f>
        <v/>
      </c>
      <c r="T328" s="24" t="str">
        <f>IF(ISNUMBER(AVERAGEIFS(Observed!T$2:T$3250,Observed!$A$2:$A$3250,$A328,Observed!$C$2:$C$3250,$C328)),AVERAGEIFS(Observed!T$2:T$3250,Observed!$A$2:$A$3250,$A328,Observed!$C$2:$C$3250,$C328),"")</f>
        <v/>
      </c>
      <c r="U328" s="24" t="str">
        <f>IF(ISNUMBER(AVERAGEIFS(Observed!U$2:U$3250,Observed!$A$2:$A$3250,$A328,Observed!$C$2:$C$3250,$C328)),AVERAGEIFS(Observed!U$2:U$3250,Observed!$A$2:$A$3250,$A328,Observed!$C$2:$C$3250,$C328),"")</f>
        <v/>
      </c>
      <c r="V328" s="23" t="str">
        <f>IF(ISNUMBER(AVERAGEIFS(Observed!V$2:V$3250,Observed!$A$2:$A$3250,$A328,Observed!$C$2:$C$3250,$C328)),AVERAGEIFS(Observed!V$2:V$3250,Observed!$A$2:$A$3250,$A328,Observed!$C$2:$C$3250,$C328),"")</f>
        <v/>
      </c>
      <c r="W328" s="25" t="str">
        <f>IF(ISNUMBER(AVERAGEIFS(Observed!W$2:W$3250,Observed!$A$2:$A$3250,$A328,Observed!$C$2:$C$3250,$C328)),AVERAGEIFS(Observed!W$2:W$3250,Observed!$A$2:$A$3250,$A328,Observed!$C$2:$C$3250,$C328),"")</f>
        <v/>
      </c>
      <c r="X328" s="25" t="str">
        <f>IF(ISNUMBER(AVERAGEIFS(Observed!X$2:X$3250,Observed!$A$2:$A$3250,$A328,Observed!$C$2:$C$3250,$C328)),AVERAGEIFS(Observed!X$2:X$3250,Observed!$A$2:$A$3250,$A328,Observed!$C$2:$C$3250,$C328),"")</f>
        <v/>
      </c>
      <c r="Y328" s="23" t="str">
        <f>IF(ISNUMBER(AVERAGEIFS(Observed!Y$2:Y$3250,Observed!$A$2:$A$3250,$A328,Observed!$C$2:$C$3250,$C328)),AVERAGEIFS(Observed!Y$2:Y$3250,Observed!$A$2:$A$3250,$A328,Observed!$C$2:$C$3250,$C328),"")</f>
        <v/>
      </c>
      <c r="Z328" s="23" t="str">
        <f>IF(ISNUMBER(AVERAGEIFS(Observed!Z$2:Z$3250,Observed!$A$2:$A$3250,$A328,Observed!$C$2:$C$3250,$C328)),AVERAGEIFS(Observed!Z$2:Z$3250,Observed!$A$2:$A$3250,$A328,Observed!$C$2:$C$3250,$C328),"")</f>
        <v/>
      </c>
      <c r="AA328" s="23" t="str">
        <f>IF(ISNUMBER(AVERAGEIFS(Observed!AA$2:AA$3250,Observed!$A$2:$A$3250,$A328,Observed!$C$2:$C$3250,$C328)),AVERAGEIFS(Observed!AA$2:AA$3250,Observed!$A$2:$A$3250,$A328,Observed!$C$2:$C$3250,$C328),"")</f>
        <v/>
      </c>
      <c r="AB328" s="23" t="str">
        <f>IF(ISNUMBER(AVERAGEIFS(Observed!AB$2:AB$3250,Observed!$A$2:$A$3250,$A328,Observed!$C$2:$C$3250,$C328)),AVERAGEIFS(Observed!AB$2:AB$3250,Observed!$A$2:$A$3250,$A328,Observed!$C$2:$C$3250,$C328),"")</f>
        <v/>
      </c>
      <c r="AC328" s="23" t="str">
        <f>IF(ISNUMBER(AVERAGEIFS(Observed!AC$2:AC$3250,Observed!$A$2:$A$3250,$A328,Observed!$C$2:$C$3250,$C328)),AVERAGEIFS(Observed!AC$2:AC$3250,Observed!$A$2:$A$3250,$A328,Observed!$C$2:$C$3250,$C328),"")</f>
        <v/>
      </c>
      <c r="AD328" s="23" t="str">
        <f>IF(ISNUMBER(AVERAGEIFS(Observed!AD$2:AD$3250,Observed!$A$2:$A$3250,$A328,Observed!$C$2:$C$3250,$C328)),AVERAGEIFS(Observed!AD$2:AD$3250,Observed!$A$2:$A$3250,$A328,Observed!$C$2:$C$3250,$C328),"")</f>
        <v/>
      </c>
      <c r="AE328" s="23" t="str">
        <f>IF(ISNUMBER(AVERAGEIFS(Observed!AE$2:AE$3250,Observed!$A$2:$A$3250,$A328,Observed!$C$2:$C$3250,$C328)),AVERAGEIFS(Observed!AE$2:AE$3250,Observed!$A$2:$A$3250,$A328,Observed!$C$2:$C$3250,$C328),"")</f>
        <v/>
      </c>
      <c r="AF328" s="23" t="str">
        <f>IF(ISNUMBER(AVERAGEIFS(Observed!AF$2:AF$3250,Observed!$A$2:$A$3250,$A328,Observed!$C$2:$C$3250,$C328)),AVERAGEIFS(Observed!AF$2:AF$3250,Observed!$A$2:$A$3250,$A328,Observed!$C$2:$C$3250,$C328),"")</f>
        <v/>
      </c>
      <c r="AG328" s="23" t="str">
        <f>IF(ISNUMBER(AVERAGEIFS(Observed!AG$2:AG$3250,Observed!$A$2:$A$3250,$A328,Observed!$C$2:$C$3250,$C328)),AVERAGEIFS(Observed!AG$2:AG$3250,Observed!$A$2:$A$3250,$A328,Observed!$C$2:$C$3250,$C328),"")</f>
        <v/>
      </c>
      <c r="AH328" s="24" t="str">
        <f>IF(ISNUMBER(AVERAGEIFS(Observed!AH$2:AH$3250,Observed!$A$2:$A$3250,$A328,Observed!$C$2:$C$3250,$C328)),AVERAGEIFS(Observed!AH$2:AH$3250,Observed!$A$2:$A$3250,$A328,Observed!$C$2:$C$3250,$C328),"")</f>
        <v/>
      </c>
      <c r="AI328" s="24" t="str">
        <f>IF(ISNUMBER(AVERAGEIFS(Observed!AI$2:AI$3250,Observed!$A$2:$A$3250,$A328,Observed!$C$2:$C$3250,$C328)),AVERAGEIFS(Observed!AI$2:AI$3250,Observed!$A$2:$A$3250,$A328,Observed!$C$2:$C$3250,$C328),"")</f>
        <v/>
      </c>
      <c r="AJ328" s="24" t="str">
        <f>IF(ISNUMBER(AVERAGEIFS(Observed!AJ$2:AJ$3250,Observed!$A$2:$A$3250,$A328,Observed!$C$2:$C$3250,$C328)),AVERAGEIFS(Observed!AJ$2:AJ$3250,Observed!$A$2:$A$3250,$A328,Observed!$C$2:$C$3250,$C328),"")</f>
        <v/>
      </c>
      <c r="AK328" s="23" t="str">
        <f>IF(ISNUMBER(AVERAGEIFS(Observed!AK$2:AK$3250,Observed!$A$2:$A$3250,$A328,Observed!$C$2:$C$3250,$C328)),AVERAGEIFS(Observed!AK$2:AK$3250,Observed!$A$2:$A$3250,$A328,Observed!$C$2:$C$3250,$C328),"")</f>
        <v/>
      </c>
      <c r="AL328" s="24" t="str">
        <f>IF(ISNUMBER(AVERAGEIFS(Observed!AL$2:AL$3250,Observed!$A$2:$A$3250,$A328,Observed!$C$2:$C$3250,$C328)),AVERAGEIFS(Observed!AL$2:AL$3250,Observed!$A$2:$A$3250,$A328,Observed!$C$2:$C$3250,$C328),"")</f>
        <v/>
      </c>
      <c r="AM328" s="24" t="str">
        <f>IF(ISNUMBER(AVERAGEIFS(Observed!AM$2:AM$3250,Observed!$A$2:$A$3250,$A328,Observed!$C$2:$C$3250,$C328)),AVERAGEIFS(Observed!AM$2:AM$3250,Observed!$A$2:$A$3250,$A328,Observed!$C$2:$C$3250,$C328),"")</f>
        <v/>
      </c>
      <c r="AN328" s="24" t="str">
        <f>IF(ISNUMBER(AVERAGEIFS(Observed!AN$2:AN$3250,Observed!$A$2:$A$3250,$A328,Observed!$C$2:$C$3250,$C328)),AVERAGEIFS(Observed!AN$2:AN$3250,Observed!$A$2:$A$3250,$A328,Observed!$C$2:$C$3250,$C328),"")</f>
        <v/>
      </c>
      <c r="AO328" s="24" t="str">
        <f>IF(ISNUMBER(AVERAGEIFS(Observed!AO$2:AO$3250,Observed!$A$2:$A$3250,$A328,Observed!$C$2:$C$3250,$C328)),AVERAGEIFS(Observed!AO$2:AO$3250,Observed!$A$2:$A$3250,$A328,Observed!$C$2:$C$3250,$C328),"")</f>
        <v/>
      </c>
      <c r="AP328" s="24" t="str">
        <f>IF(ISNUMBER(AVERAGEIFS(Observed!AP$2:AP$3250,Observed!$A$2:$A$3250,$A328,Observed!$C$2:$C$3250,$C328)),AVERAGEIFS(Observed!AP$2:AP$3250,Observed!$A$2:$A$3250,$A328,Observed!$C$2:$C$3250,$C328),"")</f>
        <v/>
      </c>
      <c r="AQ328" s="24" t="str">
        <f>IF(ISNUMBER(AVERAGEIFS(Observed!AQ$2:AQ$3250,Observed!$A$2:$A$3250,$A328,Observed!$C$2:$C$3250,$C328)),AVERAGEIFS(Observed!AQ$2:AQ$3250,Observed!$A$2:$A$3250,$A328,Observed!$C$2:$C$3250,$C328),"")</f>
        <v/>
      </c>
      <c r="AR328" s="24" t="str">
        <f>IF(ISNUMBER(AVERAGEIFS(Observed!AR$2:AR$3250,Observed!$A$2:$A$3250,$A328,Observed!$C$2:$C$3250,$C328)),AVERAGEIFS(Observed!AR$2:AR$3250,Observed!$A$2:$A$3250,$A328,Observed!$C$2:$C$3250,$C328),"")</f>
        <v/>
      </c>
      <c r="AS328" s="23" t="str">
        <f>IF(ISNUMBER(AVERAGEIFS(Observed!AS$2:AS$3250,Observed!$A$2:$A$3250,$A328,Observed!$C$2:$C$3250,$C328)),AVERAGEIFS(Observed!AS$2:AS$3250,Observed!$A$2:$A$3250,$A328,Observed!$C$2:$C$3250,$C328),"")</f>
        <v/>
      </c>
      <c r="AT328" s="24" t="str">
        <f>IF(ISNUMBER(AVERAGEIFS(Observed!AT$2:AT$3250,Observed!$A$2:$A$3250,$A328,Observed!$C$2:$C$3250,$C328)),AVERAGEIFS(Observed!AT$2:AT$3250,Observed!$A$2:$A$3250,$A328,Observed!$C$2:$C$3250,$C328),"")</f>
        <v/>
      </c>
      <c r="AU328" s="23" t="str">
        <f>IF(ISNUMBER(AVERAGEIFS(Observed!AU$2:AU$3250,Observed!$A$2:$A$3250,$A328,Observed!$C$2:$C$3250,$C328)),AVERAGEIFS(Observed!AU$2:AU$3250,Observed!$A$2:$A$3250,$A328,Observed!$C$2:$C$3250,$C328),"")</f>
        <v/>
      </c>
      <c r="AV328" s="23" t="str">
        <f>IF(ISNUMBER(AVERAGEIFS(Observed!AV$2:AV$3250,Observed!$A$2:$A$3250,$A328,Observed!$C$2:$C$3250,$C328)),AVERAGEIFS(Observed!AV$2:AV$3250,Observed!$A$2:$A$3250,$A328,Observed!$C$2:$C$3250,$C328),"")</f>
        <v/>
      </c>
      <c r="AW328" s="2">
        <f>COUNTIFS(Observed!$A$2:$A$3250,$A328,Observed!$C$2:$C$3250,$C328)</f>
        <v>3</v>
      </c>
      <c r="AX328" s="2">
        <f t="shared" si="5"/>
        <v>1</v>
      </c>
    </row>
    <row r="329" spans="1:50" x14ac:dyDescent="0.25">
      <c r="A329" s="4" t="s">
        <v>120</v>
      </c>
      <c r="B329" t="s">
        <v>24</v>
      </c>
      <c r="C329" s="3">
        <v>42496</v>
      </c>
      <c r="D329">
        <v>1</v>
      </c>
      <c r="E329">
        <v>200</v>
      </c>
      <c r="J329" s="2" t="s">
        <v>45</v>
      </c>
      <c r="K329" s="2" t="s">
        <v>22</v>
      </c>
      <c r="L329">
        <v>13</v>
      </c>
      <c r="M329" s="2" t="s">
        <v>116</v>
      </c>
      <c r="N329" s="22">
        <f>IF(ISNUMBER(AVERAGEIFS(Observed!N$2:N$3250,Observed!$A$2:$A$3250,$A329,Observed!$C$2:$C$3250,$C329)),AVERAGEIFS(Observed!N$2:N$3250,Observed!$A$2:$A$3250,$A329,Observed!$C$2:$C$3250,$C329),"")</f>
        <v>3423.3333333333335</v>
      </c>
      <c r="O329" s="23">
        <f>IF(ISNUMBER(AVERAGEIFS(Observed!O$2:O$3250,Observed!$A$2:$A$3250,$A329,Observed!$C$2:$C$3250,$C329)),AVERAGEIFS(Observed!O$2:O$3250,Observed!$A$2:$A$3250,$A329,Observed!$C$2:$C$3250,$C329),"")</f>
        <v>342.33333333333331</v>
      </c>
      <c r="P329" s="23" t="str">
        <f>IF(ISNUMBER(AVERAGEIFS(Observed!P$2:P$3250,Observed!$A$2:$A$3250,$A329,Observed!$C$2:$C$3250,$C329)),AVERAGEIFS(Observed!P$2:P$3250,Observed!$A$2:$A$3250,$A329,Observed!$C$2:$C$3250,$C329),"")</f>
        <v/>
      </c>
      <c r="Q329" s="23" t="str">
        <f>IF(ISNUMBER(AVERAGEIFS(Observed!Q$2:Q$3250,Observed!$A$2:$A$3250,$A329,Observed!$C$2:$C$3250,$C329)),AVERAGEIFS(Observed!Q$2:Q$3250,Observed!$A$2:$A$3250,$A329,Observed!$C$2:$C$3250,$C329),"")</f>
        <v/>
      </c>
      <c r="R329" s="23" t="str">
        <f>IF(ISNUMBER(AVERAGEIFS(Observed!R$2:R$3250,Observed!$A$2:$A$3250,$A329,Observed!$C$2:$C$3250,$C329)),AVERAGEIFS(Observed!R$2:R$3250,Observed!$A$2:$A$3250,$A329,Observed!$C$2:$C$3250,$C329),"")</f>
        <v/>
      </c>
      <c r="S329" s="24" t="str">
        <f>IF(ISNUMBER(AVERAGEIFS(Observed!S$2:S$3250,Observed!$A$2:$A$3250,$A329,Observed!$C$2:$C$3250,$C329)),AVERAGEIFS(Observed!S$2:S$3250,Observed!$A$2:$A$3250,$A329,Observed!$C$2:$C$3250,$C329),"")</f>
        <v/>
      </c>
      <c r="T329" s="24" t="str">
        <f>IF(ISNUMBER(AVERAGEIFS(Observed!T$2:T$3250,Observed!$A$2:$A$3250,$A329,Observed!$C$2:$C$3250,$C329)),AVERAGEIFS(Observed!T$2:T$3250,Observed!$A$2:$A$3250,$A329,Observed!$C$2:$C$3250,$C329),"")</f>
        <v/>
      </c>
      <c r="U329" s="24" t="str">
        <f>IF(ISNUMBER(AVERAGEIFS(Observed!U$2:U$3250,Observed!$A$2:$A$3250,$A329,Observed!$C$2:$C$3250,$C329)),AVERAGEIFS(Observed!U$2:U$3250,Observed!$A$2:$A$3250,$A329,Observed!$C$2:$C$3250,$C329),"")</f>
        <v/>
      </c>
      <c r="V329" s="23" t="str">
        <f>IF(ISNUMBER(AVERAGEIFS(Observed!V$2:V$3250,Observed!$A$2:$A$3250,$A329,Observed!$C$2:$C$3250,$C329)),AVERAGEIFS(Observed!V$2:V$3250,Observed!$A$2:$A$3250,$A329,Observed!$C$2:$C$3250,$C329),"")</f>
        <v/>
      </c>
      <c r="W329" s="25" t="str">
        <f>IF(ISNUMBER(AVERAGEIFS(Observed!W$2:W$3250,Observed!$A$2:$A$3250,$A329,Observed!$C$2:$C$3250,$C329)),AVERAGEIFS(Observed!W$2:W$3250,Observed!$A$2:$A$3250,$A329,Observed!$C$2:$C$3250,$C329),"")</f>
        <v/>
      </c>
      <c r="X329" s="25" t="str">
        <f>IF(ISNUMBER(AVERAGEIFS(Observed!X$2:X$3250,Observed!$A$2:$A$3250,$A329,Observed!$C$2:$C$3250,$C329)),AVERAGEIFS(Observed!X$2:X$3250,Observed!$A$2:$A$3250,$A329,Observed!$C$2:$C$3250,$C329),"")</f>
        <v/>
      </c>
      <c r="Y329" s="23" t="str">
        <f>IF(ISNUMBER(AVERAGEIFS(Observed!Y$2:Y$3250,Observed!$A$2:$A$3250,$A329,Observed!$C$2:$C$3250,$C329)),AVERAGEIFS(Observed!Y$2:Y$3250,Observed!$A$2:$A$3250,$A329,Observed!$C$2:$C$3250,$C329),"")</f>
        <v/>
      </c>
      <c r="Z329" s="23" t="str">
        <f>IF(ISNUMBER(AVERAGEIFS(Observed!Z$2:Z$3250,Observed!$A$2:$A$3250,$A329,Observed!$C$2:$C$3250,$C329)),AVERAGEIFS(Observed!Z$2:Z$3250,Observed!$A$2:$A$3250,$A329,Observed!$C$2:$C$3250,$C329),"")</f>
        <v/>
      </c>
      <c r="AA329" s="23" t="str">
        <f>IF(ISNUMBER(AVERAGEIFS(Observed!AA$2:AA$3250,Observed!$A$2:$A$3250,$A329,Observed!$C$2:$C$3250,$C329)),AVERAGEIFS(Observed!AA$2:AA$3250,Observed!$A$2:$A$3250,$A329,Observed!$C$2:$C$3250,$C329),"")</f>
        <v/>
      </c>
      <c r="AB329" s="23" t="str">
        <f>IF(ISNUMBER(AVERAGEIFS(Observed!AB$2:AB$3250,Observed!$A$2:$A$3250,$A329,Observed!$C$2:$C$3250,$C329)),AVERAGEIFS(Observed!AB$2:AB$3250,Observed!$A$2:$A$3250,$A329,Observed!$C$2:$C$3250,$C329),"")</f>
        <v/>
      </c>
      <c r="AC329" s="23" t="str">
        <f>IF(ISNUMBER(AVERAGEIFS(Observed!AC$2:AC$3250,Observed!$A$2:$A$3250,$A329,Observed!$C$2:$C$3250,$C329)),AVERAGEIFS(Observed!AC$2:AC$3250,Observed!$A$2:$A$3250,$A329,Observed!$C$2:$C$3250,$C329),"")</f>
        <v/>
      </c>
      <c r="AD329" s="23" t="str">
        <f>IF(ISNUMBER(AVERAGEIFS(Observed!AD$2:AD$3250,Observed!$A$2:$A$3250,$A329,Observed!$C$2:$C$3250,$C329)),AVERAGEIFS(Observed!AD$2:AD$3250,Observed!$A$2:$A$3250,$A329,Observed!$C$2:$C$3250,$C329),"")</f>
        <v/>
      </c>
      <c r="AE329" s="23" t="str">
        <f>IF(ISNUMBER(AVERAGEIFS(Observed!AE$2:AE$3250,Observed!$A$2:$A$3250,$A329,Observed!$C$2:$C$3250,$C329)),AVERAGEIFS(Observed!AE$2:AE$3250,Observed!$A$2:$A$3250,$A329,Observed!$C$2:$C$3250,$C329),"")</f>
        <v/>
      </c>
      <c r="AF329" s="23" t="str">
        <f>IF(ISNUMBER(AVERAGEIFS(Observed!AF$2:AF$3250,Observed!$A$2:$A$3250,$A329,Observed!$C$2:$C$3250,$C329)),AVERAGEIFS(Observed!AF$2:AF$3250,Observed!$A$2:$A$3250,$A329,Observed!$C$2:$C$3250,$C329),"")</f>
        <v/>
      </c>
      <c r="AG329" s="23" t="str">
        <f>IF(ISNUMBER(AVERAGEIFS(Observed!AG$2:AG$3250,Observed!$A$2:$A$3250,$A329,Observed!$C$2:$C$3250,$C329)),AVERAGEIFS(Observed!AG$2:AG$3250,Observed!$A$2:$A$3250,$A329,Observed!$C$2:$C$3250,$C329),"")</f>
        <v/>
      </c>
      <c r="AH329" s="24" t="str">
        <f>IF(ISNUMBER(AVERAGEIFS(Observed!AH$2:AH$3250,Observed!$A$2:$A$3250,$A329,Observed!$C$2:$C$3250,$C329)),AVERAGEIFS(Observed!AH$2:AH$3250,Observed!$A$2:$A$3250,$A329,Observed!$C$2:$C$3250,$C329),"")</f>
        <v/>
      </c>
      <c r="AI329" s="24" t="str">
        <f>IF(ISNUMBER(AVERAGEIFS(Observed!AI$2:AI$3250,Observed!$A$2:$A$3250,$A329,Observed!$C$2:$C$3250,$C329)),AVERAGEIFS(Observed!AI$2:AI$3250,Observed!$A$2:$A$3250,$A329,Observed!$C$2:$C$3250,$C329),"")</f>
        <v/>
      </c>
      <c r="AJ329" s="24" t="str">
        <f>IF(ISNUMBER(AVERAGEIFS(Observed!AJ$2:AJ$3250,Observed!$A$2:$A$3250,$A329,Observed!$C$2:$C$3250,$C329)),AVERAGEIFS(Observed!AJ$2:AJ$3250,Observed!$A$2:$A$3250,$A329,Observed!$C$2:$C$3250,$C329),"")</f>
        <v/>
      </c>
      <c r="AK329" s="23" t="str">
        <f>IF(ISNUMBER(AVERAGEIFS(Observed!AK$2:AK$3250,Observed!$A$2:$A$3250,$A329,Observed!$C$2:$C$3250,$C329)),AVERAGEIFS(Observed!AK$2:AK$3250,Observed!$A$2:$A$3250,$A329,Observed!$C$2:$C$3250,$C329),"")</f>
        <v/>
      </c>
      <c r="AL329" s="24" t="str">
        <f>IF(ISNUMBER(AVERAGEIFS(Observed!AL$2:AL$3250,Observed!$A$2:$A$3250,$A329,Observed!$C$2:$C$3250,$C329)),AVERAGEIFS(Observed!AL$2:AL$3250,Observed!$A$2:$A$3250,$A329,Observed!$C$2:$C$3250,$C329),"")</f>
        <v/>
      </c>
      <c r="AM329" s="24" t="str">
        <f>IF(ISNUMBER(AVERAGEIFS(Observed!AM$2:AM$3250,Observed!$A$2:$A$3250,$A329,Observed!$C$2:$C$3250,$C329)),AVERAGEIFS(Observed!AM$2:AM$3250,Observed!$A$2:$A$3250,$A329,Observed!$C$2:$C$3250,$C329),"")</f>
        <v/>
      </c>
      <c r="AN329" s="24" t="str">
        <f>IF(ISNUMBER(AVERAGEIFS(Observed!AN$2:AN$3250,Observed!$A$2:$A$3250,$A329,Observed!$C$2:$C$3250,$C329)),AVERAGEIFS(Observed!AN$2:AN$3250,Observed!$A$2:$A$3250,$A329,Observed!$C$2:$C$3250,$C329),"")</f>
        <v/>
      </c>
      <c r="AO329" s="24" t="str">
        <f>IF(ISNUMBER(AVERAGEIFS(Observed!AO$2:AO$3250,Observed!$A$2:$A$3250,$A329,Observed!$C$2:$C$3250,$C329)),AVERAGEIFS(Observed!AO$2:AO$3250,Observed!$A$2:$A$3250,$A329,Observed!$C$2:$C$3250,$C329),"")</f>
        <v/>
      </c>
      <c r="AP329" s="24" t="str">
        <f>IF(ISNUMBER(AVERAGEIFS(Observed!AP$2:AP$3250,Observed!$A$2:$A$3250,$A329,Observed!$C$2:$C$3250,$C329)),AVERAGEIFS(Observed!AP$2:AP$3250,Observed!$A$2:$A$3250,$A329,Observed!$C$2:$C$3250,$C329),"")</f>
        <v/>
      </c>
      <c r="AQ329" s="24" t="str">
        <f>IF(ISNUMBER(AVERAGEIFS(Observed!AQ$2:AQ$3250,Observed!$A$2:$A$3250,$A329,Observed!$C$2:$C$3250,$C329)),AVERAGEIFS(Observed!AQ$2:AQ$3250,Observed!$A$2:$A$3250,$A329,Observed!$C$2:$C$3250,$C329),"")</f>
        <v/>
      </c>
      <c r="AR329" s="24" t="str">
        <f>IF(ISNUMBER(AVERAGEIFS(Observed!AR$2:AR$3250,Observed!$A$2:$A$3250,$A329,Observed!$C$2:$C$3250,$C329)),AVERAGEIFS(Observed!AR$2:AR$3250,Observed!$A$2:$A$3250,$A329,Observed!$C$2:$C$3250,$C329),"")</f>
        <v/>
      </c>
      <c r="AS329" s="23" t="str">
        <f>IF(ISNUMBER(AVERAGEIFS(Observed!AS$2:AS$3250,Observed!$A$2:$A$3250,$A329,Observed!$C$2:$C$3250,$C329)),AVERAGEIFS(Observed!AS$2:AS$3250,Observed!$A$2:$A$3250,$A329,Observed!$C$2:$C$3250,$C329),"")</f>
        <v/>
      </c>
      <c r="AT329" s="24" t="str">
        <f>IF(ISNUMBER(AVERAGEIFS(Observed!AT$2:AT$3250,Observed!$A$2:$A$3250,$A329,Observed!$C$2:$C$3250,$C329)),AVERAGEIFS(Observed!AT$2:AT$3250,Observed!$A$2:$A$3250,$A329,Observed!$C$2:$C$3250,$C329),"")</f>
        <v/>
      </c>
      <c r="AU329" s="23" t="str">
        <f>IF(ISNUMBER(AVERAGEIFS(Observed!AU$2:AU$3250,Observed!$A$2:$A$3250,$A329,Observed!$C$2:$C$3250,$C329)),AVERAGEIFS(Observed!AU$2:AU$3250,Observed!$A$2:$A$3250,$A329,Observed!$C$2:$C$3250,$C329),"")</f>
        <v/>
      </c>
      <c r="AV329" s="23" t="str">
        <f>IF(ISNUMBER(AVERAGEIFS(Observed!AV$2:AV$3250,Observed!$A$2:$A$3250,$A329,Observed!$C$2:$C$3250,$C329)),AVERAGEIFS(Observed!AV$2:AV$3250,Observed!$A$2:$A$3250,$A329,Observed!$C$2:$C$3250,$C329),"")</f>
        <v/>
      </c>
      <c r="AW329" s="2">
        <f>COUNTIFS(Observed!$A$2:$A$3250,$A329,Observed!$C$2:$C$3250,$C329)</f>
        <v>3</v>
      </c>
      <c r="AX329" s="2">
        <f t="shared" si="5"/>
        <v>1</v>
      </c>
    </row>
    <row r="330" spans="1:50" x14ac:dyDescent="0.25">
      <c r="A330" s="4" t="s">
        <v>121</v>
      </c>
      <c r="B330" t="s">
        <v>24</v>
      </c>
      <c r="C330" s="3">
        <v>42496</v>
      </c>
      <c r="D330">
        <v>1</v>
      </c>
      <c r="E330">
        <v>350</v>
      </c>
      <c r="J330" s="2" t="s">
        <v>45</v>
      </c>
      <c r="K330" s="2" t="s">
        <v>22</v>
      </c>
      <c r="L330">
        <v>13</v>
      </c>
      <c r="M330" s="2" t="s">
        <v>116</v>
      </c>
      <c r="N330" s="22">
        <f>IF(ISNUMBER(AVERAGEIFS(Observed!N$2:N$3250,Observed!$A$2:$A$3250,$A330,Observed!$C$2:$C$3250,$C330)),AVERAGEIFS(Observed!N$2:N$3250,Observed!$A$2:$A$3250,$A330,Observed!$C$2:$C$3250,$C330),"")</f>
        <v>3548</v>
      </c>
      <c r="O330" s="23">
        <f>IF(ISNUMBER(AVERAGEIFS(Observed!O$2:O$3250,Observed!$A$2:$A$3250,$A330,Observed!$C$2:$C$3250,$C330)),AVERAGEIFS(Observed!O$2:O$3250,Observed!$A$2:$A$3250,$A330,Observed!$C$2:$C$3250,$C330),"")</f>
        <v>354.8</v>
      </c>
      <c r="P330" s="23" t="str">
        <f>IF(ISNUMBER(AVERAGEIFS(Observed!P$2:P$3250,Observed!$A$2:$A$3250,$A330,Observed!$C$2:$C$3250,$C330)),AVERAGEIFS(Observed!P$2:P$3250,Observed!$A$2:$A$3250,$A330,Observed!$C$2:$C$3250,$C330),"")</f>
        <v/>
      </c>
      <c r="Q330" s="23" t="str">
        <f>IF(ISNUMBER(AVERAGEIFS(Observed!Q$2:Q$3250,Observed!$A$2:$A$3250,$A330,Observed!$C$2:$C$3250,$C330)),AVERAGEIFS(Observed!Q$2:Q$3250,Observed!$A$2:$A$3250,$A330,Observed!$C$2:$C$3250,$C330),"")</f>
        <v/>
      </c>
      <c r="R330" s="23" t="str">
        <f>IF(ISNUMBER(AVERAGEIFS(Observed!R$2:R$3250,Observed!$A$2:$A$3250,$A330,Observed!$C$2:$C$3250,$C330)),AVERAGEIFS(Observed!R$2:R$3250,Observed!$A$2:$A$3250,$A330,Observed!$C$2:$C$3250,$C330),"")</f>
        <v/>
      </c>
      <c r="S330" s="24" t="str">
        <f>IF(ISNUMBER(AVERAGEIFS(Observed!S$2:S$3250,Observed!$A$2:$A$3250,$A330,Observed!$C$2:$C$3250,$C330)),AVERAGEIFS(Observed!S$2:S$3250,Observed!$A$2:$A$3250,$A330,Observed!$C$2:$C$3250,$C330),"")</f>
        <v/>
      </c>
      <c r="T330" s="24" t="str">
        <f>IF(ISNUMBER(AVERAGEIFS(Observed!T$2:T$3250,Observed!$A$2:$A$3250,$A330,Observed!$C$2:$C$3250,$C330)),AVERAGEIFS(Observed!T$2:T$3250,Observed!$A$2:$A$3250,$A330,Observed!$C$2:$C$3250,$C330),"")</f>
        <v/>
      </c>
      <c r="U330" s="24" t="str">
        <f>IF(ISNUMBER(AVERAGEIFS(Observed!U$2:U$3250,Observed!$A$2:$A$3250,$A330,Observed!$C$2:$C$3250,$C330)),AVERAGEIFS(Observed!U$2:U$3250,Observed!$A$2:$A$3250,$A330,Observed!$C$2:$C$3250,$C330),"")</f>
        <v/>
      </c>
      <c r="V330" s="23" t="str">
        <f>IF(ISNUMBER(AVERAGEIFS(Observed!V$2:V$3250,Observed!$A$2:$A$3250,$A330,Observed!$C$2:$C$3250,$C330)),AVERAGEIFS(Observed!V$2:V$3250,Observed!$A$2:$A$3250,$A330,Observed!$C$2:$C$3250,$C330),"")</f>
        <v/>
      </c>
      <c r="W330" s="25" t="str">
        <f>IF(ISNUMBER(AVERAGEIFS(Observed!W$2:W$3250,Observed!$A$2:$A$3250,$A330,Observed!$C$2:$C$3250,$C330)),AVERAGEIFS(Observed!W$2:W$3250,Observed!$A$2:$A$3250,$A330,Observed!$C$2:$C$3250,$C330),"")</f>
        <v/>
      </c>
      <c r="X330" s="25" t="str">
        <f>IF(ISNUMBER(AVERAGEIFS(Observed!X$2:X$3250,Observed!$A$2:$A$3250,$A330,Observed!$C$2:$C$3250,$C330)),AVERAGEIFS(Observed!X$2:X$3250,Observed!$A$2:$A$3250,$A330,Observed!$C$2:$C$3250,$C330),"")</f>
        <v/>
      </c>
      <c r="Y330" s="23" t="str">
        <f>IF(ISNUMBER(AVERAGEIFS(Observed!Y$2:Y$3250,Observed!$A$2:$A$3250,$A330,Observed!$C$2:$C$3250,$C330)),AVERAGEIFS(Observed!Y$2:Y$3250,Observed!$A$2:$A$3250,$A330,Observed!$C$2:$C$3250,$C330),"")</f>
        <v/>
      </c>
      <c r="Z330" s="23" t="str">
        <f>IF(ISNUMBER(AVERAGEIFS(Observed!Z$2:Z$3250,Observed!$A$2:$A$3250,$A330,Observed!$C$2:$C$3250,$C330)),AVERAGEIFS(Observed!Z$2:Z$3250,Observed!$A$2:$A$3250,$A330,Observed!$C$2:$C$3250,$C330),"")</f>
        <v/>
      </c>
      <c r="AA330" s="23" t="str">
        <f>IF(ISNUMBER(AVERAGEIFS(Observed!AA$2:AA$3250,Observed!$A$2:$A$3250,$A330,Observed!$C$2:$C$3250,$C330)),AVERAGEIFS(Observed!AA$2:AA$3250,Observed!$A$2:$A$3250,$A330,Observed!$C$2:$C$3250,$C330),"")</f>
        <v/>
      </c>
      <c r="AB330" s="23" t="str">
        <f>IF(ISNUMBER(AVERAGEIFS(Observed!AB$2:AB$3250,Observed!$A$2:$A$3250,$A330,Observed!$C$2:$C$3250,$C330)),AVERAGEIFS(Observed!AB$2:AB$3250,Observed!$A$2:$A$3250,$A330,Observed!$C$2:$C$3250,$C330),"")</f>
        <v/>
      </c>
      <c r="AC330" s="23" t="str">
        <f>IF(ISNUMBER(AVERAGEIFS(Observed!AC$2:AC$3250,Observed!$A$2:$A$3250,$A330,Observed!$C$2:$C$3250,$C330)),AVERAGEIFS(Observed!AC$2:AC$3250,Observed!$A$2:$A$3250,$A330,Observed!$C$2:$C$3250,$C330),"")</f>
        <v/>
      </c>
      <c r="AD330" s="23" t="str">
        <f>IF(ISNUMBER(AVERAGEIFS(Observed!AD$2:AD$3250,Observed!$A$2:$A$3250,$A330,Observed!$C$2:$C$3250,$C330)),AVERAGEIFS(Observed!AD$2:AD$3250,Observed!$A$2:$A$3250,$A330,Observed!$C$2:$C$3250,$C330),"")</f>
        <v/>
      </c>
      <c r="AE330" s="23" t="str">
        <f>IF(ISNUMBER(AVERAGEIFS(Observed!AE$2:AE$3250,Observed!$A$2:$A$3250,$A330,Observed!$C$2:$C$3250,$C330)),AVERAGEIFS(Observed!AE$2:AE$3250,Observed!$A$2:$A$3250,$A330,Observed!$C$2:$C$3250,$C330),"")</f>
        <v/>
      </c>
      <c r="AF330" s="23" t="str">
        <f>IF(ISNUMBER(AVERAGEIFS(Observed!AF$2:AF$3250,Observed!$A$2:$A$3250,$A330,Observed!$C$2:$C$3250,$C330)),AVERAGEIFS(Observed!AF$2:AF$3250,Observed!$A$2:$A$3250,$A330,Observed!$C$2:$C$3250,$C330),"")</f>
        <v/>
      </c>
      <c r="AG330" s="23" t="str">
        <f>IF(ISNUMBER(AVERAGEIFS(Observed!AG$2:AG$3250,Observed!$A$2:$A$3250,$A330,Observed!$C$2:$C$3250,$C330)),AVERAGEIFS(Observed!AG$2:AG$3250,Observed!$A$2:$A$3250,$A330,Observed!$C$2:$C$3250,$C330),"")</f>
        <v/>
      </c>
      <c r="AH330" s="24" t="str">
        <f>IF(ISNUMBER(AVERAGEIFS(Observed!AH$2:AH$3250,Observed!$A$2:$A$3250,$A330,Observed!$C$2:$C$3250,$C330)),AVERAGEIFS(Observed!AH$2:AH$3250,Observed!$A$2:$A$3250,$A330,Observed!$C$2:$C$3250,$C330),"")</f>
        <v/>
      </c>
      <c r="AI330" s="24" t="str">
        <f>IF(ISNUMBER(AVERAGEIFS(Observed!AI$2:AI$3250,Observed!$A$2:$A$3250,$A330,Observed!$C$2:$C$3250,$C330)),AVERAGEIFS(Observed!AI$2:AI$3250,Observed!$A$2:$A$3250,$A330,Observed!$C$2:$C$3250,$C330),"")</f>
        <v/>
      </c>
      <c r="AJ330" s="24" t="str">
        <f>IF(ISNUMBER(AVERAGEIFS(Observed!AJ$2:AJ$3250,Observed!$A$2:$A$3250,$A330,Observed!$C$2:$C$3250,$C330)),AVERAGEIFS(Observed!AJ$2:AJ$3250,Observed!$A$2:$A$3250,$A330,Observed!$C$2:$C$3250,$C330),"")</f>
        <v/>
      </c>
      <c r="AK330" s="23" t="str">
        <f>IF(ISNUMBER(AVERAGEIFS(Observed!AK$2:AK$3250,Observed!$A$2:$A$3250,$A330,Observed!$C$2:$C$3250,$C330)),AVERAGEIFS(Observed!AK$2:AK$3250,Observed!$A$2:$A$3250,$A330,Observed!$C$2:$C$3250,$C330),"")</f>
        <v/>
      </c>
      <c r="AL330" s="24" t="str">
        <f>IF(ISNUMBER(AVERAGEIFS(Observed!AL$2:AL$3250,Observed!$A$2:$A$3250,$A330,Observed!$C$2:$C$3250,$C330)),AVERAGEIFS(Observed!AL$2:AL$3250,Observed!$A$2:$A$3250,$A330,Observed!$C$2:$C$3250,$C330),"")</f>
        <v/>
      </c>
      <c r="AM330" s="24" t="str">
        <f>IF(ISNUMBER(AVERAGEIFS(Observed!AM$2:AM$3250,Observed!$A$2:$A$3250,$A330,Observed!$C$2:$C$3250,$C330)),AVERAGEIFS(Observed!AM$2:AM$3250,Observed!$A$2:$A$3250,$A330,Observed!$C$2:$C$3250,$C330),"")</f>
        <v/>
      </c>
      <c r="AN330" s="24" t="str">
        <f>IF(ISNUMBER(AVERAGEIFS(Observed!AN$2:AN$3250,Observed!$A$2:$A$3250,$A330,Observed!$C$2:$C$3250,$C330)),AVERAGEIFS(Observed!AN$2:AN$3250,Observed!$A$2:$A$3250,$A330,Observed!$C$2:$C$3250,$C330),"")</f>
        <v/>
      </c>
      <c r="AO330" s="24" t="str">
        <f>IF(ISNUMBER(AVERAGEIFS(Observed!AO$2:AO$3250,Observed!$A$2:$A$3250,$A330,Observed!$C$2:$C$3250,$C330)),AVERAGEIFS(Observed!AO$2:AO$3250,Observed!$A$2:$A$3250,$A330,Observed!$C$2:$C$3250,$C330),"")</f>
        <v/>
      </c>
      <c r="AP330" s="24" t="str">
        <f>IF(ISNUMBER(AVERAGEIFS(Observed!AP$2:AP$3250,Observed!$A$2:$A$3250,$A330,Observed!$C$2:$C$3250,$C330)),AVERAGEIFS(Observed!AP$2:AP$3250,Observed!$A$2:$A$3250,$A330,Observed!$C$2:$C$3250,$C330),"")</f>
        <v/>
      </c>
      <c r="AQ330" s="24" t="str">
        <f>IF(ISNUMBER(AVERAGEIFS(Observed!AQ$2:AQ$3250,Observed!$A$2:$A$3250,$A330,Observed!$C$2:$C$3250,$C330)),AVERAGEIFS(Observed!AQ$2:AQ$3250,Observed!$A$2:$A$3250,$A330,Observed!$C$2:$C$3250,$C330),"")</f>
        <v/>
      </c>
      <c r="AR330" s="24" t="str">
        <f>IF(ISNUMBER(AVERAGEIFS(Observed!AR$2:AR$3250,Observed!$A$2:$A$3250,$A330,Observed!$C$2:$C$3250,$C330)),AVERAGEIFS(Observed!AR$2:AR$3250,Observed!$A$2:$A$3250,$A330,Observed!$C$2:$C$3250,$C330),"")</f>
        <v/>
      </c>
      <c r="AS330" s="23" t="str">
        <f>IF(ISNUMBER(AVERAGEIFS(Observed!AS$2:AS$3250,Observed!$A$2:$A$3250,$A330,Observed!$C$2:$C$3250,$C330)),AVERAGEIFS(Observed!AS$2:AS$3250,Observed!$A$2:$A$3250,$A330,Observed!$C$2:$C$3250,$C330),"")</f>
        <v/>
      </c>
      <c r="AT330" s="24" t="str">
        <f>IF(ISNUMBER(AVERAGEIFS(Observed!AT$2:AT$3250,Observed!$A$2:$A$3250,$A330,Observed!$C$2:$C$3250,$C330)),AVERAGEIFS(Observed!AT$2:AT$3250,Observed!$A$2:$A$3250,$A330,Observed!$C$2:$C$3250,$C330),"")</f>
        <v/>
      </c>
      <c r="AU330" s="23" t="str">
        <f>IF(ISNUMBER(AVERAGEIFS(Observed!AU$2:AU$3250,Observed!$A$2:$A$3250,$A330,Observed!$C$2:$C$3250,$C330)),AVERAGEIFS(Observed!AU$2:AU$3250,Observed!$A$2:$A$3250,$A330,Observed!$C$2:$C$3250,$C330),"")</f>
        <v/>
      </c>
      <c r="AV330" s="23" t="str">
        <f>IF(ISNUMBER(AVERAGEIFS(Observed!AV$2:AV$3250,Observed!$A$2:$A$3250,$A330,Observed!$C$2:$C$3250,$C330)),AVERAGEIFS(Observed!AV$2:AV$3250,Observed!$A$2:$A$3250,$A330,Observed!$C$2:$C$3250,$C330),"")</f>
        <v/>
      </c>
      <c r="AW330" s="2">
        <f>COUNTIFS(Observed!$A$2:$A$3250,$A330,Observed!$C$2:$C$3250,$C330)</f>
        <v>3</v>
      </c>
      <c r="AX330" s="2">
        <f t="shared" si="5"/>
        <v>1</v>
      </c>
    </row>
    <row r="331" spans="1:50" x14ac:dyDescent="0.25">
      <c r="A331" s="4" t="s">
        <v>122</v>
      </c>
      <c r="B331" t="s">
        <v>24</v>
      </c>
      <c r="C331" s="3">
        <v>42496</v>
      </c>
      <c r="D331">
        <v>1</v>
      </c>
      <c r="E331">
        <v>500</v>
      </c>
      <c r="J331" s="2" t="s">
        <v>45</v>
      </c>
      <c r="K331" s="2" t="s">
        <v>22</v>
      </c>
      <c r="L331">
        <v>13</v>
      </c>
      <c r="M331" s="2" t="s">
        <v>116</v>
      </c>
      <c r="N331" s="22">
        <f>IF(ISNUMBER(AVERAGEIFS(Observed!N$2:N$3250,Observed!$A$2:$A$3250,$A331,Observed!$C$2:$C$3250,$C331)),AVERAGEIFS(Observed!N$2:N$3250,Observed!$A$2:$A$3250,$A331,Observed!$C$2:$C$3250,$C331),"")</f>
        <v>3752</v>
      </c>
      <c r="O331" s="23">
        <f>IF(ISNUMBER(AVERAGEIFS(Observed!O$2:O$3250,Observed!$A$2:$A$3250,$A331,Observed!$C$2:$C$3250,$C331)),AVERAGEIFS(Observed!O$2:O$3250,Observed!$A$2:$A$3250,$A331,Observed!$C$2:$C$3250,$C331),"")</f>
        <v>375.2</v>
      </c>
      <c r="P331" s="23" t="str">
        <f>IF(ISNUMBER(AVERAGEIFS(Observed!P$2:P$3250,Observed!$A$2:$A$3250,$A331,Observed!$C$2:$C$3250,$C331)),AVERAGEIFS(Observed!P$2:P$3250,Observed!$A$2:$A$3250,$A331,Observed!$C$2:$C$3250,$C331),"")</f>
        <v/>
      </c>
      <c r="Q331" s="23" t="str">
        <f>IF(ISNUMBER(AVERAGEIFS(Observed!Q$2:Q$3250,Observed!$A$2:$A$3250,$A331,Observed!$C$2:$C$3250,$C331)),AVERAGEIFS(Observed!Q$2:Q$3250,Observed!$A$2:$A$3250,$A331,Observed!$C$2:$C$3250,$C331),"")</f>
        <v/>
      </c>
      <c r="R331" s="23" t="str">
        <f>IF(ISNUMBER(AVERAGEIFS(Observed!R$2:R$3250,Observed!$A$2:$A$3250,$A331,Observed!$C$2:$C$3250,$C331)),AVERAGEIFS(Observed!R$2:R$3250,Observed!$A$2:$A$3250,$A331,Observed!$C$2:$C$3250,$C331),"")</f>
        <v/>
      </c>
      <c r="S331" s="24" t="str">
        <f>IF(ISNUMBER(AVERAGEIFS(Observed!S$2:S$3250,Observed!$A$2:$A$3250,$A331,Observed!$C$2:$C$3250,$C331)),AVERAGEIFS(Observed!S$2:S$3250,Observed!$A$2:$A$3250,$A331,Observed!$C$2:$C$3250,$C331),"")</f>
        <v/>
      </c>
      <c r="T331" s="24" t="str">
        <f>IF(ISNUMBER(AVERAGEIFS(Observed!T$2:T$3250,Observed!$A$2:$A$3250,$A331,Observed!$C$2:$C$3250,$C331)),AVERAGEIFS(Observed!T$2:T$3250,Observed!$A$2:$A$3250,$A331,Observed!$C$2:$C$3250,$C331),"")</f>
        <v/>
      </c>
      <c r="U331" s="24" t="str">
        <f>IF(ISNUMBER(AVERAGEIFS(Observed!U$2:U$3250,Observed!$A$2:$A$3250,$A331,Observed!$C$2:$C$3250,$C331)),AVERAGEIFS(Observed!U$2:U$3250,Observed!$A$2:$A$3250,$A331,Observed!$C$2:$C$3250,$C331),"")</f>
        <v/>
      </c>
      <c r="V331" s="23" t="str">
        <f>IF(ISNUMBER(AVERAGEIFS(Observed!V$2:V$3250,Observed!$A$2:$A$3250,$A331,Observed!$C$2:$C$3250,$C331)),AVERAGEIFS(Observed!V$2:V$3250,Observed!$A$2:$A$3250,$A331,Observed!$C$2:$C$3250,$C331),"")</f>
        <v/>
      </c>
      <c r="W331" s="25" t="str">
        <f>IF(ISNUMBER(AVERAGEIFS(Observed!W$2:W$3250,Observed!$A$2:$A$3250,$A331,Observed!$C$2:$C$3250,$C331)),AVERAGEIFS(Observed!W$2:W$3250,Observed!$A$2:$A$3250,$A331,Observed!$C$2:$C$3250,$C331),"")</f>
        <v/>
      </c>
      <c r="X331" s="25" t="str">
        <f>IF(ISNUMBER(AVERAGEIFS(Observed!X$2:X$3250,Observed!$A$2:$A$3250,$A331,Observed!$C$2:$C$3250,$C331)),AVERAGEIFS(Observed!X$2:X$3250,Observed!$A$2:$A$3250,$A331,Observed!$C$2:$C$3250,$C331),"")</f>
        <v/>
      </c>
      <c r="Y331" s="23" t="str">
        <f>IF(ISNUMBER(AVERAGEIFS(Observed!Y$2:Y$3250,Observed!$A$2:$A$3250,$A331,Observed!$C$2:$C$3250,$C331)),AVERAGEIFS(Observed!Y$2:Y$3250,Observed!$A$2:$A$3250,$A331,Observed!$C$2:$C$3250,$C331),"")</f>
        <v/>
      </c>
      <c r="Z331" s="23" t="str">
        <f>IF(ISNUMBER(AVERAGEIFS(Observed!Z$2:Z$3250,Observed!$A$2:$A$3250,$A331,Observed!$C$2:$C$3250,$C331)),AVERAGEIFS(Observed!Z$2:Z$3250,Observed!$A$2:$A$3250,$A331,Observed!$C$2:$C$3250,$C331),"")</f>
        <v/>
      </c>
      <c r="AA331" s="23" t="str">
        <f>IF(ISNUMBER(AVERAGEIFS(Observed!AA$2:AA$3250,Observed!$A$2:$A$3250,$A331,Observed!$C$2:$C$3250,$C331)),AVERAGEIFS(Observed!AA$2:AA$3250,Observed!$A$2:$A$3250,$A331,Observed!$C$2:$C$3250,$C331),"")</f>
        <v/>
      </c>
      <c r="AB331" s="23" t="str">
        <f>IF(ISNUMBER(AVERAGEIFS(Observed!AB$2:AB$3250,Observed!$A$2:$A$3250,$A331,Observed!$C$2:$C$3250,$C331)),AVERAGEIFS(Observed!AB$2:AB$3250,Observed!$A$2:$A$3250,$A331,Observed!$C$2:$C$3250,$C331),"")</f>
        <v/>
      </c>
      <c r="AC331" s="23" t="str">
        <f>IF(ISNUMBER(AVERAGEIFS(Observed!AC$2:AC$3250,Observed!$A$2:$A$3250,$A331,Observed!$C$2:$C$3250,$C331)),AVERAGEIFS(Observed!AC$2:AC$3250,Observed!$A$2:$A$3250,$A331,Observed!$C$2:$C$3250,$C331),"")</f>
        <v/>
      </c>
      <c r="AD331" s="23" t="str">
        <f>IF(ISNUMBER(AVERAGEIFS(Observed!AD$2:AD$3250,Observed!$A$2:$A$3250,$A331,Observed!$C$2:$C$3250,$C331)),AVERAGEIFS(Observed!AD$2:AD$3250,Observed!$A$2:$A$3250,$A331,Observed!$C$2:$C$3250,$C331),"")</f>
        <v/>
      </c>
      <c r="AE331" s="23" t="str">
        <f>IF(ISNUMBER(AVERAGEIFS(Observed!AE$2:AE$3250,Observed!$A$2:$A$3250,$A331,Observed!$C$2:$C$3250,$C331)),AVERAGEIFS(Observed!AE$2:AE$3250,Observed!$A$2:$A$3250,$A331,Observed!$C$2:$C$3250,$C331),"")</f>
        <v/>
      </c>
      <c r="AF331" s="23" t="str">
        <f>IF(ISNUMBER(AVERAGEIFS(Observed!AF$2:AF$3250,Observed!$A$2:$A$3250,$A331,Observed!$C$2:$C$3250,$C331)),AVERAGEIFS(Observed!AF$2:AF$3250,Observed!$A$2:$A$3250,$A331,Observed!$C$2:$C$3250,$C331),"")</f>
        <v/>
      </c>
      <c r="AG331" s="23" t="str">
        <f>IF(ISNUMBER(AVERAGEIFS(Observed!AG$2:AG$3250,Observed!$A$2:$A$3250,$A331,Observed!$C$2:$C$3250,$C331)),AVERAGEIFS(Observed!AG$2:AG$3250,Observed!$A$2:$A$3250,$A331,Observed!$C$2:$C$3250,$C331),"")</f>
        <v/>
      </c>
      <c r="AH331" s="24" t="str">
        <f>IF(ISNUMBER(AVERAGEIFS(Observed!AH$2:AH$3250,Observed!$A$2:$A$3250,$A331,Observed!$C$2:$C$3250,$C331)),AVERAGEIFS(Observed!AH$2:AH$3250,Observed!$A$2:$A$3250,$A331,Observed!$C$2:$C$3250,$C331),"")</f>
        <v/>
      </c>
      <c r="AI331" s="24" t="str">
        <f>IF(ISNUMBER(AVERAGEIFS(Observed!AI$2:AI$3250,Observed!$A$2:$A$3250,$A331,Observed!$C$2:$C$3250,$C331)),AVERAGEIFS(Observed!AI$2:AI$3250,Observed!$A$2:$A$3250,$A331,Observed!$C$2:$C$3250,$C331),"")</f>
        <v/>
      </c>
      <c r="AJ331" s="24" t="str">
        <f>IF(ISNUMBER(AVERAGEIFS(Observed!AJ$2:AJ$3250,Observed!$A$2:$A$3250,$A331,Observed!$C$2:$C$3250,$C331)),AVERAGEIFS(Observed!AJ$2:AJ$3250,Observed!$A$2:$A$3250,$A331,Observed!$C$2:$C$3250,$C331),"")</f>
        <v/>
      </c>
      <c r="AK331" s="23" t="str">
        <f>IF(ISNUMBER(AVERAGEIFS(Observed!AK$2:AK$3250,Observed!$A$2:$A$3250,$A331,Observed!$C$2:$C$3250,$C331)),AVERAGEIFS(Observed!AK$2:AK$3250,Observed!$A$2:$A$3250,$A331,Observed!$C$2:$C$3250,$C331),"")</f>
        <v/>
      </c>
      <c r="AL331" s="24" t="str">
        <f>IF(ISNUMBER(AVERAGEIFS(Observed!AL$2:AL$3250,Observed!$A$2:$A$3250,$A331,Observed!$C$2:$C$3250,$C331)),AVERAGEIFS(Observed!AL$2:AL$3250,Observed!$A$2:$A$3250,$A331,Observed!$C$2:$C$3250,$C331),"")</f>
        <v/>
      </c>
      <c r="AM331" s="24" t="str">
        <f>IF(ISNUMBER(AVERAGEIFS(Observed!AM$2:AM$3250,Observed!$A$2:$A$3250,$A331,Observed!$C$2:$C$3250,$C331)),AVERAGEIFS(Observed!AM$2:AM$3250,Observed!$A$2:$A$3250,$A331,Observed!$C$2:$C$3250,$C331),"")</f>
        <v/>
      </c>
      <c r="AN331" s="24" t="str">
        <f>IF(ISNUMBER(AVERAGEIFS(Observed!AN$2:AN$3250,Observed!$A$2:$A$3250,$A331,Observed!$C$2:$C$3250,$C331)),AVERAGEIFS(Observed!AN$2:AN$3250,Observed!$A$2:$A$3250,$A331,Observed!$C$2:$C$3250,$C331),"")</f>
        <v/>
      </c>
      <c r="AO331" s="24" t="str">
        <f>IF(ISNUMBER(AVERAGEIFS(Observed!AO$2:AO$3250,Observed!$A$2:$A$3250,$A331,Observed!$C$2:$C$3250,$C331)),AVERAGEIFS(Observed!AO$2:AO$3250,Observed!$A$2:$A$3250,$A331,Observed!$C$2:$C$3250,$C331),"")</f>
        <v/>
      </c>
      <c r="AP331" s="24" t="str">
        <f>IF(ISNUMBER(AVERAGEIFS(Observed!AP$2:AP$3250,Observed!$A$2:$A$3250,$A331,Observed!$C$2:$C$3250,$C331)),AVERAGEIFS(Observed!AP$2:AP$3250,Observed!$A$2:$A$3250,$A331,Observed!$C$2:$C$3250,$C331),"")</f>
        <v/>
      </c>
      <c r="AQ331" s="24" t="str">
        <f>IF(ISNUMBER(AVERAGEIFS(Observed!AQ$2:AQ$3250,Observed!$A$2:$A$3250,$A331,Observed!$C$2:$C$3250,$C331)),AVERAGEIFS(Observed!AQ$2:AQ$3250,Observed!$A$2:$A$3250,$A331,Observed!$C$2:$C$3250,$C331),"")</f>
        <v/>
      </c>
      <c r="AR331" s="24" t="str">
        <f>IF(ISNUMBER(AVERAGEIFS(Observed!AR$2:AR$3250,Observed!$A$2:$A$3250,$A331,Observed!$C$2:$C$3250,$C331)),AVERAGEIFS(Observed!AR$2:AR$3250,Observed!$A$2:$A$3250,$A331,Observed!$C$2:$C$3250,$C331),"")</f>
        <v/>
      </c>
      <c r="AS331" s="23" t="str">
        <f>IF(ISNUMBER(AVERAGEIFS(Observed!AS$2:AS$3250,Observed!$A$2:$A$3250,$A331,Observed!$C$2:$C$3250,$C331)),AVERAGEIFS(Observed!AS$2:AS$3250,Observed!$A$2:$A$3250,$A331,Observed!$C$2:$C$3250,$C331),"")</f>
        <v/>
      </c>
      <c r="AT331" s="24" t="str">
        <f>IF(ISNUMBER(AVERAGEIFS(Observed!AT$2:AT$3250,Observed!$A$2:$A$3250,$A331,Observed!$C$2:$C$3250,$C331)),AVERAGEIFS(Observed!AT$2:AT$3250,Observed!$A$2:$A$3250,$A331,Observed!$C$2:$C$3250,$C331),"")</f>
        <v/>
      </c>
      <c r="AU331" s="23" t="str">
        <f>IF(ISNUMBER(AVERAGEIFS(Observed!AU$2:AU$3250,Observed!$A$2:$A$3250,$A331,Observed!$C$2:$C$3250,$C331)),AVERAGEIFS(Observed!AU$2:AU$3250,Observed!$A$2:$A$3250,$A331,Observed!$C$2:$C$3250,$C331),"")</f>
        <v/>
      </c>
      <c r="AV331" s="23" t="str">
        <f>IF(ISNUMBER(AVERAGEIFS(Observed!AV$2:AV$3250,Observed!$A$2:$A$3250,$A331,Observed!$C$2:$C$3250,$C331)),AVERAGEIFS(Observed!AV$2:AV$3250,Observed!$A$2:$A$3250,$A331,Observed!$C$2:$C$3250,$C331),"")</f>
        <v/>
      </c>
      <c r="AW331" s="2">
        <f>COUNTIFS(Observed!$A$2:$A$3250,$A331,Observed!$C$2:$C$3250,$C331)</f>
        <v>3</v>
      </c>
      <c r="AX331" s="2">
        <f t="shared" si="5"/>
        <v>1</v>
      </c>
    </row>
    <row r="332" spans="1:50" x14ac:dyDescent="0.25">
      <c r="A332" s="4" t="s">
        <v>117</v>
      </c>
      <c r="B332" t="s">
        <v>24</v>
      </c>
      <c r="C332" s="3">
        <v>42510</v>
      </c>
      <c r="D332">
        <v>1</v>
      </c>
      <c r="E332">
        <v>0</v>
      </c>
      <c r="J332" s="2" t="s">
        <v>45</v>
      </c>
      <c r="K332" s="2" t="s">
        <v>22</v>
      </c>
      <c r="L332">
        <v>13</v>
      </c>
      <c r="M332" s="2" t="s">
        <v>116</v>
      </c>
      <c r="N332" s="22">
        <f>IF(ISNUMBER(AVERAGEIFS(Observed!N$2:N$3250,Observed!$A$2:$A$3250,$A332,Observed!$C$2:$C$3250,$C332)),AVERAGEIFS(Observed!N$2:N$3250,Observed!$A$2:$A$3250,$A332,Observed!$C$2:$C$3250,$C332),"")</f>
        <v>2392</v>
      </c>
      <c r="O332" s="23">
        <f>IF(ISNUMBER(AVERAGEIFS(Observed!O$2:O$3250,Observed!$A$2:$A$3250,$A332,Observed!$C$2:$C$3250,$C332)),AVERAGEIFS(Observed!O$2:O$3250,Observed!$A$2:$A$3250,$A332,Observed!$C$2:$C$3250,$C332),"")</f>
        <v>239.20000000000002</v>
      </c>
      <c r="P332" s="23" t="str">
        <f>IF(ISNUMBER(AVERAGEIFS(Observed!P$2:P$3250,Observed!$A$2:$A$3250,$A332,Observed!$C$2:$C$3250,$C332)),AVERAGEIFS(Observed!P$2:P$3250,Observed!$A$2:$A$3250,$A332,Observed!$C$2:$C$3250,$C332),"")</f>
        <v/>
      </c>
      <c r="Q332" s="23" t="str">
        <f>IF(ISNUMBER(AVERAGEIFS(Observed!Q$2:Q$3250,Observed!$A$2:$A$3250,$A332,Observed!$C$2:$C$3250,$C332)),AVERAGEIFS(Observed!Q$2:Q$3250,Observed!$A$2:$A$3250,$A332,Observed!$C$2:$C$3250,$C332),"")</f>
        <v/>
      </c>
      <c r="R332" s="23" t="str">
        <f>IF(ISNUMBER(AVERAGEIFS(Observed!R$2:R$3250,Observed!$A$2:$A$3250,$A332,Observed!$C$2:$C$3250,$C332)),AVERAGEIFS(Observed!R$2:R$3250,Observed!$A$2:$A$3250,$A332,Observed!$C$2:$C$3250,$C332),"")</f>
        <v/>
      </c>
      <c r="S332" s="24" t="str">
        <f>IF(ISNUMBER(AVERAGEIFS(Observed!S$2:S$3250,Observed!$A$2:$A$3250,$A332,Observed!$C$2:$C$3250,$C332)),AVERAGEIFS(Observed!S$2:S$3250,Observed!$A$2:$A$3250,$A332,Observed!$C$2:$C$3250,$C332),"")</f>
        <v/>
      </c>
      <c r="T332" s="24" t="str">
        <f>IF(ISNUMBER(AVERAGEIFS(Observed!T$2:T$3250,Observed!$A$2:$A$3250,$A332,Observed!$C$2:$C$3250,$C332)),AVERAGEIFS(Observed!T$2:T$3250,Observed!$A$2:$A$3250,$A332,Observed!$C$2:$C$3250,$C332),"")</f>
        <v/>
      </c>
      <c r="U332" s="24" t="str">
        <f>IF(ISNUMBER(AVERAGEIFS(Observed!U$2:U$3250,Observed!$A$2:$A$3250,$A332,Observed!$C$2:$C$3250,$C332)),AVERAGEIFS(Observed!U$2:U$3250,Observed!$A$2:$A$3250,$A332,Observed!$C$2:$C$3250,$C332),"")</f>
        <v/>
      </c>
      <c r="V332" s="23" t="str">
        <f>IF(ISNUMBER(AVERAGEIFS(Observed!V$2:V$3250,Observed!$A$2:$A$3250,$A332,Observed!$C$2:$C$3250,$C332)),AVERAGEIFS(Observed!V$2:V$3250,Observed!$A$2:$A$3250,$A332,Observed!$C$2:$C$3250,$C332),"")</f>
        <v/>
      </c>
      <c r="W332" s="25" t="str">
        <f>IF(ISNUMBER(AVERAGEIFS(Observed!W$2:W$3250,Observed!$A$2:$A$3250,$A332,Observed!$C$2:$C$3250,$C332)),AVERAGEIFS(Observed!W$2:W$3250,Observed!$A$2:$A$3250,$A332,Observed!$C$2:$C$3250,$C332),"")</f>
        <v/>
      </c>
      <c r="X332" s="25" t="str">
        <f>IF(ISNUMBER(AVERAGEIFS(Observed!X$2:X$3250,Observed!$A$2:$A$3250,$A332,Observed!$C$2:$C$3250,$C332)),AVERAGEIFS(Observed!X$2:X$3250,Observed!$A$2:$A$3250,$A332,Observed!$C$2:$C$3250,$C332),"")</f>
        <v/>
      </c>
      <c r="Y332" s="23" t="str">
        <f>IF(ISNUMBER(AVERAGEIFS(Observed!Y$2:Y$3250,Observed!$A$2:$A$3250,$A332,Observed!$C$2:$C$3250,$C332)),AVERAGEIFS(Observed!Y$2:Y$3250,Observed!$A$2:$A$3250,$A332,Observed!$C$2:$C$3250,$C332),"")</f>
        <v/>
      </c>
      <c r="Z332" s="23" t="str">
        <f>IF(ISNUMBER(AVERAGEIFS(Observed!Z$2:Z$3250,Observed!$A$2:$A$3250,$A332,Observed!$C$2:$C$3250,$C332)),AVERAGEIFS(Observed!Z$2:Z$3250,Observed!$A$2:$A$3250,$A332,Observed!$C$2:$C$3250,$C332),"")</f>
        <v/>
      </c>
      <c r="AA332" s="23" t="str">
        <f>IF(ISNUMBER(AVERAGEIFS(Observed!AA$2:AA$3250,Observed!$A$2:$A$3250,$A332,Observed!$C$2:$C$3250,$C332)),AVERAGEIFS(Observed!AA$2:AA$3250,Observed!$A$2:$A$3250,$A332,Observed!$C$2:$C$3250,$C332),"")</f>
        <v/>
      </c>
      <c r="AB332" s="23" t="str">
        <f>IF(ISNUMBER(AVERAGEIFS(Observed!AB$2:AB$3250,Observed!$A$2:$A$3250,$A332,Observed!$C$2:$C$3250,$C332)),AVERAGEIFS(Observed!AB$2:AB$3250,Observed!$A$2:$A$3250,$A332,Observed!$C$2:$C$3250,$C332),"")</f>
        <v/>
      </c>
      <c r="AC332" s="23" t="str">
        <f>IF(ISNUMBER(AVERAGEIFS(Observed!AC$2:AC$3250,Observed!$A$2:$A$3250,$A332,Observed!$C$2:$C$3250,$C332)),AVERAGEIFS(Observed!AC$2:AC$3250,Observed!$A$2:$A$3250,$A332,Observed!$C$2:$C$3250,$C332),"")</f>
        <v/>
      </c>
      <c r="AD332" s="23" t="str">
        <f>IF(ISNUMBER(AVERAGEIFS(Observed!AD$2:AD$3250,Observed!$A$2:$A$3250,$A332,Observed!$C$2:$C$3250,$C332)),AVERAGEIFS(Observed!AD$2:AD$3250,Observed!$A$2:$A$3250,$A332,Observed!$C$2:$C$3250,$C332),"")</f>
        <v/>
      </c>
      <c r="AE332" s="23" t="str">
        <f>IF(ISNUMBER(AVERAGEIFS(Observed!AE$2:AE$3250,Observed!$A$2:$A$3250,$A332,Observed!$C$2:$C$3250,$C332)),AVERAGEIFS(Observed!AE$2:AE$3250,Observed!$A$2:$A$3250,$A332,Observed!$C$2:$C$3250,$C332),"")</f>
        <v/>
      </c>
      <c r="AF332" s="23" t="str">
        <f>IF(ISNUMBER(AVERAGEIFS(Observed!AF$2:AF$3250,Observed!$A$2:$A$3250,$A332,Observed!$C$2:$C$3250,$C332)),AVERAGEIFS(Observed!AF$2:AF$3250,Observed!$A$2:$A$3250,$A332,Observed!$C$2:$C$3250,$C332),"")</f>
        <v/>
      </c>
      <c r="AG332" s="23" t="str">
        <f>IF(ISNUMBER(AVERAGEIFS(Observed!AG$2:AG$3250,Observed!$A$2:$A$3250,$A332,Observed!$C$2:$C$3250,$C332)),AVERAGEIFS(Observed!AG$2:AG$3250,Observed!$A$2:$A$3250,$A332,Observed!$C$2:$C$3250,$C332),"")</f>
        <v/>
      </c>
      <c r="AH332" s="24" t="str">
        <f>IF(ISNUMBER(AVERAGEIFS(Observed!AH$2:AH$3250,Observed!$A$2:$A$3250,$A332,Observed!$C$2:$C$3250,$C332)),AVERAGEIFS(Observed!AH$2:AH$3250,Observed!$A$2:$A$3250,$A332,Observed!$C$2:$C$3250,$C332),"")</f>
        <v/>
      </c>
      <c r="AI332" s="24" t="str">
        <f>IF(ISNUMBER(AVERAGEIFS(Observed!AI$2:AI$3250,Observed!$A$2:$A$3250,$A332,Observed!$C$2:$C$3250,$C332)),AVERAGEIFS(Observed!AI$2:AI$3250,Observed!$A$2:$A$3250,$A332,Observed!$C$2:$C$3250,$C332),"")</f>
        <v/>
      </c>
      <c r="AJ332" s="24" t="str">
        <f>IF(ISNUMBER(AVERAGEIFS(Observed!AJ$2:AJ$3250,Observed!$A$2:$A$3250,$A332,Observed!$C$2:$C$3250,$C332)),AVERAGEIFS(Observed!AJ$2:AJ$3250,Observed!$A$2:$A$3250,$A332,Observed!$C$2:$C$3250,$C332),"")</f>
        <v/>
      </c>
      <c r="AK332" s="23" t="str">
        <f>IF(ISNUMBER(AVERAGEIFS(Observed!AK$2:AK$3250,Observed!$A$2:$A$3250,$A332,Observed!$C$2:$C$3250,$C332)),AVERAGEIFS(Observed!AK$2:AK$3250,Observed!$A$2:$A$3250,$A332,Observed!$C$2:$C$3250,$C332),"")</f>
        <v/>
      </c>
      <c r="AL332" s="24" t="str">
        <f>IF(ISNUMBER(AVERAGEIFS(Observed!AL$2:AL$3250,Observed!$A$2:$A$3250,$A332,Observed!$C$2:$C$3250,$C332)),AVERAGEIFS(Observed!AL$2:AL$3250,Observed!$A$2:$A$3250,$A332,Observed!$C$2:$C$3250,$C332),"")</f>
        <v/>
      </c>
      <c r="AM332" s="24" t="str">
        <f>IF(ISNUMBER(AVERAGEIFS(Observed!AM$2:AM$3250,Observed!$A$2:$A$3250,$A332,Observed!$C$2:$C$3250,$C332)),AVERAGEIFS(Observed!AM$2:AM$3250,Observed!$A$2:$A$3250,$A332,Observed!$C$2:$C$3250,$C332),"")</f>
        <v/>
      </c>
      <c r="AN332" s="24" t="str">
        <f>IF(ISNUMBER(AVERAGEIFS(Observed!AN$2:AN$3250,Observed!$A$2:$A$3250,$A332,Observed!$C$2:$C$3250,$C332)),AVERAGEIFS(Observed!AN$2:AN$3250,Observed!$A$2:$A$3250,$A332,Observed!$C$2:$C$3250,$C332),"")</f>
        <v/>
      </c>
      <c r="AO332" s="24" t="str">
        <f>IF(ISNUMBER(AVERAGEIFS(Observed!AO$2:AO$3250,Observed!$A$2:$A$3250,$A332,Observed!$C$2:$C$3250,$C332)),AVERAGEIFS(Observed!AO$2:AO$3250,Observed!$A$2:$A$3250,$A332,Observed!$C$2:$C$3250,$C332),"")</f>
        <v/>
      </c>
      <c r="AP332" s="24" t="str">
        <f>IF(ISNUMBER(AVERAGEIFS(Observed!AP$2:AP$3250,Observed!$A$2:$A$3250,$A332,Observed!$C$2:$C$3250,$C332)),AVERAGEIFS(Observed!AP$2:AP$3250,Observed!$A$2:$A$3250,$A332,Observed!$C$2:$C$3250,$C332),"")</f>
        <v/>
      </c>
      <c r="AQ332" s="24" t="str">
        <f>IF(ISNUMBER(AVERAGEIFS(Observed!AQ$2:AQ$3250,Observed!$A$2:$A$3250,$A332,Observed!$C$2:$C$3250,$C332)),AVERAGEIFS(Observed!AQ$2:AQ$3250,Observed!$A$2:$A$3250,$A332,Observed!$C$2:$C$3250,$C332),"")</f>
        <v/>
      </c>
      <c r="AR332" s="24" t="str">
        <f>IF(ISNUMBER(AVERAGEIFS(Observed!AR$2:AR$3250,Observed!$A$2:$A$3250,$A332,Observed!$C$2:$C$3250,$C332)),AVERAGEIFS(Observed!AR$2:AR$3250,Observed!$A$2:$A$3250,$A332,Observed!$C$2:$C$3250,$C332),"")</f>
        <v/>
      </c>
      <c r="AS332" s="23" t="str">
        <f>IF(ISNUMBER(AVERAGEIFS(Observed!AS$2:AS$3250,Observed!$A$2:$A$3250,$A332,Observed!$C$2:$C$3250,$C332)),AVERAGEIFS(Observed!AS$2:AS$3250,Observed!$A$2:$A$3250,$A332,Observed!$C$2:$C$3250,$C332),"")</f>
        <v/>
      </c>
      <c r="AT332" s="24" t="str">
        <f>IF(ISNUMBER(AVERAGEIFS(Observed!AT$2:AT$3250,Observed!$A$2:$A$3250,$A332,Observed!$C$2:$C$3250,$C332)),AVERAGEIFS(Observed!AT$2:AT$3250,Observed!$A$2:$A$3250,$A332,Observed!$C$2:$C$3250,$C332),"")</f>
        <v/>
      </c>
      <c r="AU332" s="23" t="str">
        <f>IF(ISNUMBER(AVERAGEIFS(Observed!AU$2:AU$3250,Observed!$A$2:$A$3250,$A332,Observed!$C$2:$C$3250,$C332)),AVERAGEIFS(Observed!AU$2:AU$3250,Observed!$A$2:$A$3250,$A332,Observed!$C$2:$C$3250,$C332),"")</f>
        <v/>
      </c>
      <c r="AV332" s="23" t="str">
        <f>IF(ISNUMBER(AVERAGEIFS(Observed!AV$2:AV$3250,Observed!$A$2:$A$3250,$A332,Observed!$C$2:$C$3250,$C332)),AVERAGEIFS(Observed!AV$2:AV$3250,Observed!$A$2:$A$3250,$A332,Observed!$C$2:$C$3250,$C332),"")</f>
        <v/>
      </c>
      <c r="AW332" s="2">
        <f>COUNTIFS(Observed!$A$2:$A$3250,$A332,Observed!$C$2:$C$3250,$C332)</f>
        <v>3</v>
      </c>
      <c r="AX332" s="2">
        <f t="shared" si="5"/>
        <v>1</v>
      </c>
    </row>
    <row r="333" spans="1:50" x14ac:dyDescent="0.25">
      <c r="A333" s="4" t="s">
        <v>118</v>
      </c>
      <c r="B333" t="s">
        <v>24</v>
      </c>
      <c r="C333" s="3">
        <v>42510</v>
      </c>
      <c r="D333">
        <v>1</v>
      </c>
      <c r="E333">
        <v>50</v>
      </c>
      <c r="J333" s="2" t="s">
        <v>45</v>
      </c>
      <c r="K333" s="2" t="s">
        <v>22</v>
      </c>
      <c r="L333">
        <v>13</v>
      </c>
      <c r="M333" s="2" t="s">
        <v>116</v>
      </c>
      <c r="N333" s="22">
        <f>IF(ISNUMBER(AVERAGEIFS(Observed!N$2:N$3250,Observed!$A$2:$A$3250,$A333,Observed!$C$2:$C$3250,$C333)),AVERAGEIFS(Observed!N$2:N$3250,Observed!$A$2:$A$3250,$A333,Observed!$C$2:$C$3250,$C333),"")</f>
        <v>2448.6666666666665</v>
      </c>
      <c r="O333" s="23">
        <f>IF(ISNUMBER(AVERAGEIFS(Observed!O$2:O$3250,Observed!$A$2:$A$3250,$A333,Observed!$C$2:$C$3250,$C333)),AVERAGEIFS(Observed!O$2:O$3250,Observed!$A$2:$A$3250,$A333,Observed!$C$2:$C$3250,$C333),"")</f>
        <v>244.86666666666667</v>
      </c>
      <c r="P333" s="23" t="str">
        <f>IF(ISNUMBER(AVERAGEIFS(Observed!P$2:P$3250,Observed!$A$2:$A$3250,$A333,Observed!$C$2:$C$3250,$C333)),AVERAGEIFS(Observed!P$2:P$3250,Observed!$A$2:$A$3250,$A333,Observed!$C$2:$C$3250,$C333),"")</f>
        <v/>
      </c>
      <c r="Q333" s="23" t="str">
        <f>IF(ISNUMBER(AVERAGEIFS(Observed!Q$2:Q$3250,Observed!$A$2:$A$3250,$A333,Observed!$C$2:$C$3250,$C333)),AVERAGEIFS(Observed!Q$2:Q$3250,Observed!$A$2:$A$3250,$A333,Observed!$C$2:$C$3250,$C333),"")</f>
        <v/>
      </c>
      <c r="R333" s="23" t="str">
        <f>IF(ISNUMBER(AVERAGEIFS(Observed!R$2:R$3250,Observed!$A$2:$A$3250,$A333,Observed!$C$2:$C$3250,$C333)),AVERAGEIFS(Observed!R$2:R$3250,Observed!$A$2:$A$3250,$A333,Observed!$C$2:$C$3250,$C333),"")</f>
        <v/>
      </c>
      <c r="S333" s="24" t="str">
        <f>IF(ISNUMBER(AVERAGEIFS(Observed!S$2:S$3250,Observed!$A$2:$A$3250,$A333,Observed!$C$2:$C$3250,$C333)),AVERAGEIFS(Observed!S$2:S$3250,Observed!$A$2:$A$3250,$A333,Observed!$C$2:$C$3250,$C333),"")</f>
        <v/>
      </c>
      <c r="T333" s="24" t="str">
        <f>IF(ISNUMBER(AVERAGEIFS(Observed!T$2:T$3250,Observed!$A$2:$A$3250,$A333,Observed!$C$2:$C$3250,$C333)),AVERAGEIFS(Observed!T$2:T$3250,Observed!$A$2:$A$3250,$A333,Observed!$C$2:$C$3250,$C333),"")</f>
        <v/>
      </c>
      <c r="U333" s="24" t="str">
        <f>IF(ISNUMBER(AVERAGEIFS(Observed!U$2:U$3250,Observed!$A$2:$A$3250,$A333,Observed!$C$2:$C$3250,$C333)),AVERAGEIFS(Observed!U$2:U$3250,Observed!$A$2:$A$3250,$A333,Observed!$C$2:$C$3250,$C333),"")</f>
        <v/>
      </c>
      <c r="V333" s="23" t="str">
        <f>IF(ISNUMBER(AVERAGEIFS(Observed!V$2:V$3250,Observed!$A$2:$A$3250,$A333,Observed!$C$2:$C$3250,$C333)),AVERAGEIFS(Observed!V$2:V$3250,Observed!$A$2:$A$3250,$A333,Observed!$C$2:$C$3250,$C333),"")</f>
        <v/>
      </c>
      <c r="W333" s="25" t="str">
        <f>IF(ISNUMBER(AVERAGEIFS(Observed!W$2:W$3250,Observed!$A$2:$A$3250,$A333,Observed!$C$2:$C$3250,$C333)),AVERAGEIFS(Observed!W$2:W$3250,Observed!$A$2:$A$3250,$A333,Observed!$C$2:$C$3250,$C333),"")</f>
        <v/>
      </c>
      <c r="X333" s="25" t="str">
        <f>IF(ISNUMBER(AVERAGEIFS(Observed!X$2:X$3250,Observed!$A$2:$A$3250,$A333,Observed!$C$2:$C$3250,$C333)),AVERAGEIFS(Observed!X$2:X$3250,Observed!$A$2:$A$3250,$A333,Observed!$C$2:$C$3250,$C333),"")</f>
        <v/>
      </c>
      <c r="Y333" s="23" t="str">
        <f>IF(ISNUMBER(AVERAGEIFS(Observed!Y$2:Y$3250,Observed!$A$2:$A$3250,$A333,Observed!$C$2:$C$3250,$C333)),AVERAGEIFS(Observed!Y$2:Y$3250,Observed!$A$2:$A$3250,$A333,Observed!$C$2:$C$3250,$C333),"")</f>
        <v/>
      </c>
      <c r="Z333" s="23" t="str">
        <f>IF(ISNUMBER(AVERAGEIFS(Observed!Z$2:Z$3250,Observed!$A$2:$A$3250,$A333,Observed!$C$2:$C$3250,$C333)),AVERAGEIFS(Observed!Z$2:Z$3250,Observed!$A$2:$A$3250,$A333,Observed!$C$2:$C$3250,$C333),"")</f>
        <v/>
      </c>
      <c r="AA333" s="23" t="str">
        <f>IF(ISNUMBER(AVERAGEIFS(Observed!AA$2:AA$3250,Observed!$A$2:$A$3250,$A333,Observed!$C$2:$C$3250,$C333)),AVERAGEIFS(Observed!AA$2:AA$3250,Observed!$A$2:$A$3250,$A333,Observed!$C$2:$C$3250,$C333),"")</f>
        <v/>
      </c>
      <c r="AB333" s="23" t="str">
        <f>IF(ISNUMBER(AVERAGEIFS(Observed!AB$2:AB$3250,Observed!$A$2:$A$3250,$A333,Observed!$C$2:$C$3250,$C333)),AVERAGEIFS(Observed!AB$2:AB$3250,Observed!$A$2:$A$3250,$A333,Observed!$C$2:$C$3250,$C333),"")</f>
        <v/>
      </c>
      <c r="AC333" s="23" t="str">
        <f>IF(ISNUMBER(AVERAGEIFS(Observed!AC$2:AC$3250,Observed!$A$2:$A$3250,$A333,Observed!$C$2:$C$3250,$C333)),AVERAGEIFS(Observed!AC$2:AC$3250,Observed!$A$2:$A$3250,$A333,Observed!$C$2:$C$3250,$C333),"")</f>
        <v/>
      </c>
      <c r="AD333" s="23" t="str">
        <f>IF(ISNUMBER(AVERAGEIFS(Observed!AD$2:AD$3250,Observed!$A$2:$A$3250,$A333,Observed!$C$2:$C$3250,$C333)),AVERAGEIFS(Observed!AD$2:AD$3250,Observed!$A$2:$A$3250,$A333,Observed!$C$2:$C$3250,$C333),"")</f>
        <v/>
      </c>
      <c r="AE333" s="23" t="str">
        <f>IF(ISNUMBER(AVERAGEIFS(Observed!AE$2:AE$3250,Observed!$A$2:$A$3250,$A333,Observed!$C$2:$C$3250,$C333)),AVERAGEIFS(Observed!AE$2:AE$3250,Observed!$A$2:$A$3250,$A333,Observed!$C$2:$C$3250,$C333),"")</f>
        <v/>
      </c>
      <c r="AF333" s="23" t="str">
        <f>IF(ISNUMBER(AVERAGEIFS(Observed!AF$2:AF$3250,Observed!$A$2:$A$3250,$A333,Observed!$C$2:$C$3250,$C333)),AVERAGEIFS(Observed!AF$2:AF$3250,Observed!$A$2:$A$3250,$A333,Observed!$C$2:$C$3250,$C333),"")</f>
        <v/>
      </c>
      <c r="AG333" s="23" t="str">
        <f>IF(ISNUMBER(AVERAGEIFS(Observed!AG$2:AG$3250,Observed!$A$2:$A$3250,$A333,Observed!$C$2:$C$3250,$C333)),AVERAGEIFS(Observed!AG$2:AG$3250,Observed!$A$2:$A$3250,$A333,Observed!$C$2:$C$3250,$C333),"")</f>
        <v/>
      </c>
      <c r="AH333" s="24" t="str">
        <f>IF(ISNUMBER(AVERAGEIFS(Observed!AH$2:AH$3250,Observed!$A$2:$A$3250,$A333,Observed!$C$2:$C$3250,$C333)),AVERAGEIFS(Observed!AH$2:AH$3250,Observed!$A$2:$A$3250,$A333,Observed!$C$2:$C$3250,$C333),"")</f>
        <v/>
      </c>
      <c r="AI333" s="24" t="str">
        <f>IF(ISNUMBER(AVERAGEIFS(Observed!AI$2:AI$3250,Observed!$A$2:$A$3250,$A333,Observed!$C$2:$C$3250,$C333)),AVERAGEIFS(Observed!AI$2:AI$3250,Observed!$A$2:$A$3250,$A333,Observed!$C$2:$C$3250,$C333),"")</f>
        <v/>
      </c>
      <c r="AJ333" s="24" t="str">
        <f>IF(ISNUMBER(AVERAGEIFS(Observed!AJ$2:AJ$3250,Observed!$A$2:$A$3250,$A333,Observed!$C$2:$C$3250,$C333)),AVERAGEIFS(Observed!AJ$2:AJ$3250,Observed!$A$2:$A$3250,$A333,Observed!$C$2:$C$3250,$C333),"")</f>
        <v/>
      </c>
      <c r="AK333" s="23" t="str">
        <f>IF(ISNUMBER(AVERAGEIFS(Observed!AK$2:AK$3250,Observed!$A$2:$A$3250,$A333,Observed!$C$2:$C$3250,$C333)),AVERAGEIFS(Observed!AK$2:AK$3250,Observed!$A$2:$A$3250,$A333,Observed!$C$2:$C$3250,$C333),"")</f>
        <v/>
      </c>
      <c r="AL333" s="24" t="str">
        <f>IF(ISNUMBER(AVERAGEIFS(Observed!AL$2:AL$3250,Observed!$A$2:$A$3250,$A333,Observed!$C$2:$C$3250,$C333)),AVERAGEIFS(Observed!AL$2:AL$3250,Observed!$A$2:$A$3250,$A333,Observed!$C$2:$C$3250,$C333),"")</f>
        <v/>
      </c>
      <c r="AM333" s="24" t="str">
        <f>IF(ISNUMBER(AVERAGEIFS(Observed!AM$2:AM$3250,Observed!$A$2:$A$3250,$A333,Observed!$C$2:$C$3250,$C333)),AVERAGEIFS(Observed!AM$2:AM$3250,Observed!$A$2:$A$3250,$A333,Observed!$C$2:$C$3250,$C333),"")</f>
        <v/>
      </c>
      <c r="AN333" s="24" t="str">
        <f>IF(ISNUMBER(AVERAGEIFS(Observed!AN$2:AN$3250,Observed!$A$2:$A$3250,$A333,Observed!$C$2:$C$3250,$C333)),AVERAGEIFS(Observed!AN$2:AN$3250,Observed!$A$2:$A$3250,$A333,Observed!$C$2:$C$3250,$C333),"")</f>
        <v/>
      </c>
      <c r="AO333" s="24" t="str">
        <f>IF(ISNUMBER(AVERAGEIFS(Observed!AO$2:AO$3250,Observed!$A$2:$A$3250,$A333,Observed!$C$2:$C$3250,$C333)),AVERAGEIFS(Observed!AO$2:AO$3250,Observed!$A$2:$A$3250,$A333,Observed!$C$2:$C$3250,$C333),"")</f>
        <v/>
      </c>
      <c r="AP333" s="24" t="str">
        <f>IF(ISNUMBER(AVERAGEIFS(Observed!AP$2:AP$3250,Observed!$A$2:$A$3250,$A333,Observed!$C$2:$C$3250,$C333)),AVERAGEIFS(Observed!AP$2:AP$3250,Observed!$A$2:$A$3250,$A333,Observed!$C$2:$C$3250,$C333),"")</f>
        <v/>
      </c>
      <c r="AQ333" s="24" t="str">
        <f>IF(ISNUMBER(AVERAGEIFS(Observed!AQ$2:AQ$3250,Observed!$A$2:$A$3250,$A333,Observed!$C$2:$C$3250,$C333)),AVERAGEIFS(Observed!AQ$2:AQ$3250,Observed!$A$2:$A$3250,$A333,Observed!$C$2:$C$3250,$C333),"")</f>
        <v/>
      </c>
      <c r="AR333" s="24" t="str">
        <f>IF(ISNUMBER(AVERAGEIFS(Observed!AR$2:AR$3250,Observed!$A$2:$A$3250,$A333,Observed!$C$2:$C$3250,$C333)),AVERAGEIFS(Observed!AR$2:AR$3250,Observed!$A$2:$A$3250,$A333,Observed!$C$2:$C$3250,$C333),"")</f>
        <v/>
      </c>
      <c r="AS333" s="23" t="str">
        <f>IF(ISNUMBER(AVERAGEIFS(Observed!AS$2:AS$3250,Observed!$A$2:$A$3250,$A333,Observed!$C$2:$C$3250,$C333)),AVERAGEIFS(Observed!AS$2:AS$3250,Observed!$A$2:$A$3250,$A333,Observed!$C$2:$C$3250,$C333),"")</f>
        <v/>
      </c>
      <c r="AT333" s="24" t="str">
        <f>IF(ISNUMBER(AVERAGEIFS(Observed!AT$2:AT$3250,Observed!$A$2:$A$3250,$A333,Observed!$C$2:$C$3250,$C333)),AVERAGEIFS(Observed!AT$2:AT$3250,Observed!$A$2:$A$3250,$A333,Observed!$C$2:$C$3250,$C333),"")</f>
        <v/>
      </c>
      <c r="AU333" s="23" t="str">
        <f>IF(ISNUMBER(AVERAGEIFS(Observed!AU$2:AU$3250,Observed!$A$2:$A$3250,$A333,Observed!$C$2:$C$3250,$C333)),AVERAGEIFS(Observed!AU$2:AU$3250,Observed!$A$2:$A$3250,$A333,Observed!$C$2:$C$3250,$C333),"")</f>
        <v/>
      </c>
      <c r="AV333" s="23" t="str">
        <f>IF(ISNUMBER(AVERAGEIFS(Observed!AV$2:AV$3250,Observed!$A$2:$A$3250,$A333,Observed!$C$2:$C$3250,$C333)),AVERAGEIFS(Observed!AV$2:AV$3250,Observed!$A$2:$A$3250,$A333,Observed!$C$2:$C$3250,$C333),"")</f>
        <v/>
      </c>
      <c r="AW333" s="2">
        <f>COUNTIFS(Observed!$A$2:$A$3250,$A333,Observed!$C$2:$C$3250,$C333)</f>
        <v>3</v>
      </c>
      <c r="AX333" s="2">
        <f t="shared" si="5"/>
        <v>1</v>
      </c>
    </row>
    <row r="334" spans="1:50" x14ac:dyDescent="0.25">
      <c r="A334" s="4" t="s">
        <v>119</v>
      </c>
      <c r="B334" t="s">
        <v>24</v>
      </c>
      <c r="C334" s="3">
        <v>42510</v>
      </c>
      <c r="D334">
        <v>1</v>
      </c>
      <c r="E334">
        <v>100</v>
      </c>
      <c r="J334" s="2" t="s">
        <v>45</v>
      </c>
      <c r="K334" s="2" t="s">
        <v>22</v>
      </c>
      <c r="L334">
        <v>13</v>
      </c>
      <c r="M334" s="2" t="s">
        <v>116</v>
      </c>
      <c r="N334" s="22">
        <f>IF(ISNUMBER(AVERAGEIFS(Observed!N$2:N$3250,Observed!$A$2:$A$3250,$A334,Observed!$C$2:$C$3250,$C334)),AVERAGEIFS(Observed!N$2:N$3250,Observed!$A$2:$A$3250,$A334,Observed!$C$2:$C$3250,$C334),"")</f>
        <v>2482.6666666666665</v>
      </c>
      <c r="O334" s="23">
        <f>IF(ISNUMBER(AVERAGEIFS(Observed!O$2:O$3250,Observed!$A$2:$A$3250,$A334,Observed!$C$2:$C$3250,$C334)),AVERAGEIFS(Observed!O$2:O$3250,Observed!$A$2:$A$3250,$A334,Observed!$C$2:$C$3250,$C334),"")</f>
        <v>248.26666666666665</v>
      </c>
      <c r="P334" s="23" t="str">
        <f>IF(ISNUMBER(AVERAGEIFS(Observed!P$2:P$3250,Observed!$A$2:$A$3250,$A334,Observed!$C$2:$C$3250,$C334)),AVERAGEIFS(Observed!P$2:P$3250,Observed!$A$2:$A$3250,$A334,Observed!$C$2:$C$3250,$C334),"")</f>
        <v/>
      </c>
      <c r="Q334" s="23" t="str">
        <f>IF(ISNUMBER(AVERAGEIFS(Observed!Q$2:Q$3250,Observed!$A$2:$A$3250,$A334,Observed!$C$2:$C$3250,$C334)),AVERAGEIFS(Observed!Q$2:Q$3250,Observed!$A$2:$A$3250,$A334,Observed!$C$2:$C$3250,$C334),"")</f>
        <v/>
      </c>
      <c r="R334" s="23" t="str">
        <f>IF(ISNUMBER(AVERAGEIFS(Observed!R$2:R$3250,Observed!$A$2:$A$3250,$A334,Observed!$C$2:$C$3250,$C334)),AVERAGEIFS(Observed!R$2:R$3250,Observed!$A$2:$A$3250,$A334,Observed!$C$2:$C$3250,$C334),"")</f>
        <v/>
      </c>
      <c r="S334" s="24" t="str">
        <f>IF(ISNUMBER(AVERAGEIFS(Observed!S$2:S$3250,Observed!$A$2:$A$3250,$A334,Observed!$C$2:$C$3250,$C334)),AVERAGEIFS(Observed!S$2:S$3250,Observed!$A$2:$A$3250,$A334,Observed!$C$2:$C$3250,$C334),"")</f>
        <v/>
      </c>
      <c r="T334" s="24" t="str">
        <f>IF(ISNUMBER(AVERAGEIFS(Observed!T$2:T$3250,Observed!$A$2:$A$3250,$A334,Observed!$C$2:$C$3250,$C334)),AVERAGEIFS(Observed!T$2:T$3250,Observed!$A$2:$A$3250,$A334,Observed!$C$2:$C$3250,$C334),"")</f>
        <v/>
      </c>
      <c r="U334" s="24" t="str">
        <f>IF(ISNUMBER(AVERAGEIFS(Observed!U$2:U$3250,Observed!$A$2:$A$3250,$A334,Observed!$C$2:$C$3250,$C334)),AVERAGEIFS(Observed!U$2:U$3250,Observed!$A$2:$A$3250,$A334,Observed!$C$2:$C$3250,$C334),"")</f>
        <v/>
      </c>
      <c r="V334" s="23" t="str">
        <f>IF(ISNUMBER(AVERAGEIFS(Observed!V$2:V$3250,Observed!$A$2:$A$3250,$A334,Observed!$C$2:$C$3250,$C334)),AVERAGEIFS(Observed!V$2:V$3250,Observed!$A$2:$A$3250,$A334,Observed!$C$2:$C$3250,$C334),"")</f>
        <v/>
      </c>
      <c r="W334" s="25" t="str">
        <f>IF(ISNUMBER(AVERAGEIFS(Observed!W$2:W$3250,Observed!$A$2:$A$3250,$A334,Observed!$C$2:$C$3250,$C334)),AVERAGEIFS(Observed!W$2:W$3250,Observed!$A$2:$A$3250,$A334,Observed!$C$2:$C$3250,$C334),"")</f>
        <v/>
      </c>
      <c r="X334" s="25" t="str">
        <f>IF(ISNUMBER(AVERAGEIFS(Observed!X$2:X$3250,Observed!$A$2:$A$3250,$A334,Observed!$C$2:$C$3250,$C334)),AVERAGEIFS(Observed!X$2:X$3250,Observed!$A$2:$A$3250,$A334,Observed!$C$2:$C$3250,$C334),"")</f>
        <v/>
      </c>
      <c r="Y334" s="23" t="str">
        <f>IF(ISNUMBER(AVERAGEIFS(Observed!Y$2:Y$3250,Observed!$A$2:$A$3250,$A334,Observed!$C$2:$C$3250,$C334)),AVERAGEIFS(Observed!Y$2:Y$3250,Observed!$A$2:$A$3250,$A334,Observed!$C$2:$C$3250,$C334),"")</f>
        <v/>
      </c>
      <c r="Z334" s="23" t="str">
        <f>IF(ISNUMBER(AVERAGEIFS(Observed!Z$2:Z$3250,Observed!$A$2:$A$3250,$A334,Observed!$C$2:$C$3250,$C334)),AVERAGEIFS(Observed!Z$2:Z$3250,Observed!$A$2:$A$3250,$A334,Observed!$C$2:$C$3250,$C334),"")</f>
        <v/>
      </c>
      <c r="AA334" s="23" t="str">
        <f>IF(ISNUMBER(AVERAGEIFS(Observed!AA$2:AA$3250,Observed!$A$2:$A$3250,$A334,Observed!$C$2:$C$3250,$C334)),AVERAGEIFS(Observed!AA$2:AA$3250,Observed!$A$2:$A$3250,$A334,Observed!$C$2:$C$3250,$C334),"")</f>
        <v/>
      </c>
      <c r="AB334" s="23" t="str">
        <f>IF(ISNUMBER(AVERAGEIFS(Observed!AB$2:AB$3250,Observed!$A$2:$A$3250,$A334,Observed!$C$2:$C$3250,$C334)),AVERAGEIFS(Observed!AB$2:AB$3250,Observed!$A$2:$A$3250,$A334,Observed!$C$2:$C$3250,$C334),"")</f>
        <v/>
      </c>
      <c r="AC334" s="23" t="str">
        <f>IF(ISNUMBER(AVERAGEIFS(Observed!AC$2:AC$3250,Observed!$A$2:$A$3250,$A334,Observed!$C$2:$C$3250,$C334)),AVERAGEIFS(Observed!AC$2:AC$3250,Observed!$A$2:$A$3250,$A334,Observed!$C$2:$C$3250,$C334),"")</f>
        <v/>
      </c>
      <c r="AD334" s="23" t="str">
        <f>IF(ISNUMBER(AVERAGEIFS(Observed!AD$2:AD$3250,Observed!$A$2:$A$3250,$A334,Observed!$C$2:$C$3250,$C334)),AVERAGEIFS(Observed!AD$2:AD$3250,Observed!$A$2:$A$3250,$A334,Observed!$C$2:$C$3250,$C334),"")</f>
        <v/>
      </c>
      <c r="AE334" s="23" t="str">
        <f>IF(ISNUMBER(AVERAGEIFS(Observed!AE$2:AE$3250,Observed!$A$2:$A$3250,$A334,Observed!$C$2:$C$3250,$C334)),AVERAGEIFS(Observed!AE$2:AE$3250,Observed!$A$2:$A$3250,$A334,Observed!$C$2:$C$3250,$C334),"")</f>
        <v/>
      </c>
      <c r="AF334" s="23" t="str">
        <f>IF(ISNUMBER(AVERAGEIFS(Observed!AF$2:AF$3250,Observed!$A$2:$A$3250,$A334,Observed!$C$2:$C$3250,$C334)),AVERAGEIFS(Observed!AF$2:AF$3250,Observed!$A$2:$A$3250,$A334,Observed!$C$2:$C$3250,$C334),"")</f>
        <v/>
      </c>
      <c r="AG334" s="23" t="str">
        <f>IF(ISNUMBER(AVERAGEIFS(Observed!AG$2:AG$3250,Observed!$A$2:$A$3250,$A334,Observed!$C$2:$C$3250,$C334)),AVERAGEIFS(Observed!AG$2:AG$3250,Observed!$A$2:$A$3250,$A334,Observed!$C$2:$C$3250,$C334),"")</f>
        <v/>
      </c>
      <c r="AH334" s="24" t="str">
        <f>IF(ISNUMBER(AVERAGEIFS(Observed!AH$2:AH$3250,Observed!$A$2:$A$3250,$A334,Observed!$C$2:$C$3250,$C334)),AVERAGEIFS(Observed!AH$2:AH$3250,Observed!$A$2:$A$3250,$A334,Observed!$C$2:$C$3250,$C334),"")</f>
        <v/>
      </c>
      <c r="AI334" s="24" t="str">
        <f>IF(ISNUMBER(AVERAGEIFS(Observed!AI$2:AI$3250,Observed!$A$2:$A$3250,$A334,Observed!$C$2:$C$3250,$C334)),AVERAGEIFS(Observed!AI$2:AI$3250,Observed!$A$2:$A$3250,$A334,Observed!$C$2:$C$3250,$C334),"")</f>
        <v/>
      </c>
      <c r="AJ334" s="24" t="str">
        <f>IF(ISNUMBER(AVERAGEIFS(Observed!AJ$2:AJ$3250,Observed!$A$2:$A$3250,$A334,Observed!$C$2:$C$3250,$C334)),AVERAGEIFS(Observed!AJ$2:AJ$3250,Observed!$A$2:$A$3250,$A334,Observed!$C$2:$C$3250,$C334),"")</f>
        <v/>
      </c>
      <c r="AK334" s="23" t="str">
        <f>IF(ISNUMBER(AVERAGEIFS(Observed!AK$2:AK$3250,Observed!$A$2:$A$3250,$A334,Observed!$C$2:$C$3250,$C334)),AVERAGEIFS(Observed!AK$2:AK$3250,Observed!$A$2:$A$3250,$A334,Observed!$C$2:$C$3250,$C334),"")</f>
        <v/>
      </c>
      <c r="AL334" s="24" t="str">
        <f>IF(ISNUMBER(AVERAGEIFS(Observed!AL$2:AL$3250,Observed!$A$2:$A$3250,$A334,Observed!$C$2:$C$3250,$C334)),AVERAGEIFS(Observed!AL$2:AL$3250,Observed!$A$2:$A$3250,$A334,Observed!$C$2:$C$3250,$C334),"")</f>
        <v/>
      </c>
      <c r="AM334" s="24" t="str">
        <f>IF(ISNUMBER(AVERAGEIFS(Observed!AM$2:AM$3250,Observed!$A$2:$A$3250,$A334,Observed!$C$2:$C$3250,$C334)),AVERAGEIFS(Observed!AM$2:AM$3250,Observed!$A$2:$A$3250,$A334,Observed!$C$2:$C$3250,$C334),"")</f>
        <v/>
      </c>
      <c r="AN334" s="24" t="str">
        <f>IF(ISNUMBER(AVERAGEIFS(Observed!AN$2:AN$3250,Observed!$A$2:$A$3250,$A334,Observed!$C$2:$C$3250,$C334)),AVERAGEIFS(Observed!AN$2:AN$3250,Observed!$A$2:$A$3250,$A334,Observed!$C$2:$C$3250,$C334),"")</f>
        <v/>
      </c>
      <c r="AO334" s="24" t="str">
        <f>IF(ISNUMBER(AVERAGEIFS(Observed!AO$2:AO$3250,Observed!$A$2:$A$3250,$A334,Observed!$C$2:$C$3250,$C334)),AVERAGEIFS(Observed!AO$2:AO$3250,Observed!$A$2:$A$3250,$A334,Observed!$C$2:$C$3250,$C334),"")</f>
        <v/>
      </c>
      <c r="AP334" s="24" t="str">
        <f>IF(ISNUMBER(AVERAGEIFS(Observed!AP$2:AP$3250,Observed!$A$2:$A$3250,$A334,Observed!$C$2:$C$3250,$C334)),AVERAGEIFS(Observed!AP$2:AP$3250,Observed!$A$2:$A$3250,$A334,Observed!$C$2:$C$3250,$C334),"")</f>
        <v/>
      </c>
      <c r="AQ334" s="24" t="str">
        <f>IF(ISNUMBER(AVERAGEIFS(Observed!AQ$2:AQ$3250,Observed!$A$2:$A$3250,$A334,Observed!$C$2:$C$3250,$C334)),AVERAGEIFS(Observed!AQ$2:AQ$3250,Observed!$A$2:$A$3250,$A334,Observed!$C$2:$C$3250,$C334),"")</f>
        <v/>
      </c>
      <c r="AR334" s="24" t="str">
        <f>IF(ISNUMBER(AVERAGEIFS(Observed!AR$2:AR$3250,Observed!$A$2:$A$3250,$A334,Observed!$C$2:$C$3250,$C334)),AVERAGEIFS(Observed!AR$2:AR$3250,Observed!$A$2:$A$3250,$A334,Observed!$C$2:$C$3250,$C334),"")</f>
        <v/>
      </c>
      <c r="AS334" s="23" t="str">
        <f>IF(ISNUMBER(AVERAGEIFS(Observed!AS$2:AS$3250,Observed!$A$2:$A$3250,$A334,Observed!$C$2:$C$3250,$C334)),AVERAGEIFS(Observed!AS$2:AS$3250,Observed!$A$2:$A$3250,$A334,Observed!$C$2:$C$3250,$C334),"")</f>
        <v/>
      </c>
      <c r="AT334" s="24" t="str">
        <f>IF(ISNUMBER(AVERAGEIFS(Observed!AT$2:AT$3250,Observed!$A$2:$A$3250,$A334,Observed!$C$2:$C$3250,$C334)),AVERAGEIFS(Observed!AT$2:AT$3250,Observed!$A$2:$A$3250,$A334,Observed!$C$2:$C$3250,$C334),"")</f>
        <v/>
      </c>
      <c r="AU334" s="23" t="str">
        <f>IF(ISNUMBER(AVERAGEIFS(Observed!AU$2:AU$3250,Observed!$A$2:$A$3250,$A334,Observed!$C$2:$C$3250,$C334)),AVERAGEIFS(Observed!AU$2:AU$3250,Observed!$A$2:$A$3250,$A334,Observed!$C$2:$C$3250,$C334),"")</f>
        <v/>
      </c>
      <c r="AV334" s="23" t="str">
        <f>IF(ISNUMBER(AVERAGEIFS(Observed!AV$2:AV$3250,Observed!$A$2:$A$3250,$A334,Observed!$C$2:$C$3250,$C334)),AVERAGEIFS(Observed!AV$2:AV$3250,Observed!$A$2:$A$3250,$A334,Observed!$C$2:$C$3250,$C334),"")</f>
        <v/>
      </c>
      <c r="AW334" s="2">
        <f>COUNTIFS(Observed!$A$2:$A$3250,$A334,Observed!$C$2:$C$3250,$C334)</f>
        <v>3</v>
      </c>
      <c r="AX334" s="2">
        <f t="shared" si="5"/>
        <v>1</v>
      </c>
    </row>
    <row r="335" spans="1:50" x14ac:dyDescent="0.25">
      <c r="A335" s="4" t="s">
        <v>120</v>
      </c>
      <c r="B335" t="s">
        <v>24</v>
      </c>
      <c r="C335" s="3">
        <v>42510</v>
      </c>
      <c r="D335">
        <v>1</v>
      </c>
      <c r="E335">
        <v>200</v>
      </c>
      <c r="J335" s="2" t="s">
        <v>45</v>
      </c>
      <c r="K335" s="2" t="s">
        <v>22</v>
      </c>
      <c r="L335">
        <v>13</v>
      </c>
      <c r="M335" s="2" t="s">
        <v>116</v>
      </c>
      <c r="N335" s="22">
        <f>IF(ISNUMBER(AVERAGEIFS(Observed!N$2:N$3250,Observed!$A$2:$A$3250,$A335,Observed!$C$2:$C$3250,$C335)),AVERAGEIFS(Observed!N$2:N$3250,Observed!$A$2:$A$3250,$A335,Observed!$C$2:$C$3250,$C335),"")</f>
        <v>2528</v>
      </c>
      <c r="O335" s="23">
        <f>IF(ISNUMBER(AVERAGEIFS(Observed!O$2:O$3250,Observed!$A$2:$A$3250,$A335,Observed!$C$2:$C$3250,$C335)),AVERAGEIFS(Observed!O$2:O$3250,Observed!$A$2:$A$3250,$A335,Observed!$C$2:$C$3250,$C335),"")</f>
        <v>252.79999999999998</v>
      </c>
      <c r="P335" s="23" t="str">
        <f>IF(ISNUMBER(AVERAGEIFS(Observed!P$2:P$3250,Observed!$A$2:$A$3250,$A335,Observed!$C$2:$C$3250,$C335)),AVERAGEIFS(Observed!P$2:P$3250,Observed!$A$2:$A$3250,$A335,Observed!$C$2:$C$3250,$C335),"")</f>
        <v/>
      </c>
      <c r="Q335" s="23" t="str">
        <f>IF(ISNUMBER(AVERAGEIFS(Observed!Q$2:Q$3250,Observed!$A$2:$A$3250,$A335,Observed!$C$2:$C$3250,$C335)),AVERAGEIFS(Observed!Q$2:Q$3250,Observed!$A$2:$A$3250,$A335,Observed!$C$2:$C$3250,$C335),"")</f>
        <v/>
      </c>
      <c r="R335" s="23" t="str">
        <f>IF(ISNUMBER(AVERAGEIFS(Observed!R$2:R$3250,Observed!$A$2:$A$3250,$A335,Observed!$C$2:$C$3250,$C335)),AVERAGEIFS(Observed!R$2:R$3250,Observed!$A$2:$A$3250,$A335,Observed!$C$2:$C$3250,$C335),"")</f>
        <v/>
      </c>
      <c r="S335" s="24" t="str">
        <f>IF(ISNUMBER(AVERAGEIFS(Observed!S$2:S$3250,Observed!$A$2:$A$3250,$A335,Observed!$C$2:$C$3250,$C335)),AVERAGEIFS(Observed!S$2:S$3250,Observed!$A$2:$A$3250,$A335,Observed!$C$2:$C$3250,$C335),"")</f>
        <v/>
      </c>
      <c r="T335" s="24" t="str">
        <f>IF(ISNUMBER(AVERAGEIFS(Observed!T$2:T$3250,Observed!$A$2:$A$3250,$A335,Observed!$C$2:$C$3250,$C335)),AVERAGEIFS(Observed!T$2:T$3250,Observed!$A$2:$A$3250,$A335,Observed!$C$2:$C$3250,$C335),"")</f>
        <v/>
      </c>
      <c r="U335" s="24" t="str">
        <f>IF(ISNUMBER(AVERAGEIFS(Observed!U$2:U$3250,Observed!$A$2:$A$3250,$A335,Observed!$C$2:$C$3250,$C335)),AVERAGEIFS(Observed!U$2:U$3250,Observed!$A$2:$A$3250,$A335,Observed!$C$2:$C$3250,$C335),"")</f>
        <v/>
      </c>
      <c r="V335" s="23" t="str">
        <f>IF(ISNUMBER(AVERAGEIFS(Observed!V$2:V$3250,Observed!$A$2:$A$3250,$A335,Observed!$C$2:$C$3250,$C335)),AVERAGEIFS(Observed!V$2:V$3250,Observed!$A$2:$A$3250,$A335,Observed!$C$2:$C$3250,$C335),"")</f>
        <v/>
      </c>
      <c r="W335" s="25" t="str">
        <f>IF(ISNUMBER(AVERAGEIFS(Observed!W$2:W$3250,Observed!$A$2:$A$3250,$A335,Observed!$C$2:$C$3250,$C335)),AVERAGEIFS(Observed!W$2:W$3250,Observed!$A$2:$A$3250,$A335,Observed!$C$2:$C$3250,$C335),"")</f>
        <v/>
      </c>
      <c r="X335" s="25" t="str">
        <f>IF(ISNUMBER(AVERAGEIFS(Observed!X$2:X$3250,Observed!$A$2:$A$3250,$A335,Observed!$C$2:$C$3250,$C335)),AVERAGEIFS(Observed!X$2:X$3250,Observed!$A$2:$A$3250,$A335,Observed!$C$2:$C$3250,$C335),"")</f>
        <v/>
      </c>
      <c r="Y335" s="23" t="str">
        <f>IF(ISNUMBER(AVERAGEIFS(Observed!Y$2:Y$3250,Observed!$A$2:$A$3250,$A335,Observed!$C$2:$C$3250,$C335)),AVERAGEIFS(Observed!Y$2:Y$3250,Observed!$A$2:$A$3250,$A335,Observed!$C$2:$C$3250,$C335),"")</f>
        <v/>
      </c>
      <c r="Z335" s="23" t="str">
        <f>IF(ISNUMBER(AVERAGEIFS(Observed!Z$2:Z$3250,Observed!$A$2:$A$3250,$A335,Observed!$C$2:$C$3250,$C335)),AVERAGEIFS(Observed!Z$2:Z$3250,Observed!$A$2:$A$3250,$A335,Observed!$C$2:$C$3250,$C335),"")</f>
        <v/>
      </c>
      <c r="AA335" s="23" t="str">
        <f>IF(ISNUMBER(AVERAGEIFS(Observed!AA$2:AA$3250,Observed!$A$2:$A$3250,$A335,Observed!$C$2:$C$3250,$C335)),AVERAGEIFS(Observed!AA$2:AA$3250,Observed!$A$2:$A$3250,$A335,Observed!$C$2:$C$3250,$C335),"")</f>
        <v/>
      </c>
      <c r="AB335" s="23" t="str">
        <f>IF(ISNUMBER(AVERAGEIFS(Observed!AB$2:AB$3250,Observed!$A$2:$A$3250,$A335,Observed!$C$2:$C$3250,$C335)),AVERAGEIFS(Observed!AB$2:AB$3250,Observed!$A$2:$A$3250,$A335,Observed!$C$2:$C$3250,$C335),"")</f>
        <v/>
      </c>
      <c r="AC335" s="23" t="str">
        <f>IF(ISNUMBER(AVERAGEIFS(Observed!AC$2:AC$3250,Observed!$A$2:$A$3250,$A335,Observed!$C$2:$C$3250,$C335)),AVERAGEIFS(Observed!AC$2:AC$3250,Observed!$A$2:$A$3250,$A335,Observed!$C$2:$C$3250,$C335),"")</f>
        <v/>
      </c>
      <c r="AD335" s="23" t="str">
        <f>IF(ISNUMBER(AVERAGEIFS(Observed!AD$2:AD$3250,Observed!$A$2:$A$3250,$A335,Observed!$C$2:$C$3250,$C335)),AVERAGEIFS(Observed!AD$2:AD$3250,Observed!$A$2:$A$3250,$A335,Observed!$C$2:$C$3250,$C335),"")</f>
        <v/>
      </c>
      <c r="AE335" s="23" t="str">
        <f>IF(ISNUMBER(AVERAGEIFS(Observed!AE$2:AE$3250,Observed!$A$2:$A$3250,$A335,Observed!$C$2:$C$3250,$C335)),AVERAGEIFS(Observed!AE$2:AE$3250,Observed!$A$2:$A$3250,$A335,Observed!$C$2:$C$3250,$C335),"")</f>
        <v/>
      </c>
      <c r="AF335" s="23" t="str">
        <f>IF(ISNUMBER(AVERAGEIFS(Observed!AF$2:AF$3250,Observed!$A$2:$A$3250,$A335,Observed!$C$2:$C$3250,$C335)),AVERAGEIFS(Observed!AF$2:AF$3250,Observed!$A$2:$A$3250,$A335,Observed!$C$2:$C$3250,$C335),"")</f>
        <v/>
      </c>
      <c r="AG335" s="23" t="str">
        <f>IF(ISNUMBER(AVERAGEIFS(Observed!AG$2:AG$3250,Observed!$A$2:$A$3250,$A335,Observed!$C$2:$C$3250,$C335)),AVERAGEIFS(Observed!AG$2:AG$3250,Observed!$A$2:$A$3250,$A335,Observed!$C$2:$C$3250,$C335),"")</f>
        <v/>
      </c>
      <c r="AH335" s="24" t="str">
        <f>IF(ISNUMBER(AVERAGEIFS(Observed!AH$2:AH$3250,Observed!$A$2:$A$3250,$A335,Observed!$C$2:$C$3250,$C335)),AVERAGEIFS(Observed!AH$2:AH$3250,Observed!$A$2:$A$3250,$A335,Observed!$C$2:$C$3250,$C335),"")</f>
        <v/>
      </c>
      <c r="AI335" s="24" t="str">
        <f>IF(ISNUMBER(AVERAGEIFS(Observed!AI$2:AI$3250,Observed!$A$2:$A$3250,$A335,Observed!$C$2:$C$3250,$C335)),AVERAGEIFS(Observed!AI$2:AI$3250,Observed!$A$2:$A$3250,$A335,Observed!$C$2:$C$3250,$C335),"")</f>
        <v/>
      </c>
      <c r="AJ335" s="24" t="str">
        <f>IF(ISNUMBER(AVERAGEIFS(Observed!AJ$2:AJ$3250,Observed!$A$2:$A$3250,$A335,Observed!$C$2:$C$3250,$C335)),AVERAGEIFS(Observed!AJ$2:AJ$3250,Observed!$A$2:$A$3250,$A335,Observed!$C$2:$C$3250,$C335),"")</f>
        <v/>
      </c>
      <c r="AK335" s="23" t="str">
        <f>IF(ISNUMBER(AVERAGEIFS(Observed!AK$2:AK$3250,Observed!$A$2:$A$3250,$A335,Observed!$C$2:$C$3250,$C335)),AVERAGEIFS(Observed!AK$2:AK$3250,Observed!$A$2:$A$3250,$A335,Observed!$C$2:$C$3250,$C335),"")</f>
        <v/>
      </c>
      <c r="AL335" s="24" t="str">
        <f>IF(ISNUMBER(AVERAGEIFS(Observed!AL$2:AL$3250,Observed!$A$2:$A$3250,$A335,Observed!$C$2:$C$3250,$C335)),AVERAGEIFS(Observed!AL$2:AL$3250,Observed!$A$2:$A$3250,$A335,Observed!$C$2:$C$3250,$C335),"")</f>
        <v/>
      </c>
      <c r="AM335" s="24" t="str">
        <f>IF(ISNUMBER(AVERAGEIFS(Observed!AM$2:AM$3250,Observed!$A$2:$A$3250,$A335,Observed!$C$2:$C$3250,$C335)),AVERAGEIFS(Observed!AM$2:AM$3250,Observed!$A$2:$A$3250,$A335,Observed!$C$2:$C$3250,$C335),"")</f>
        <v/>
      </c>
      <c r="AN335" s="24" t="str">
        <f>IF(ISNUMBER(AVERAGEIFS(Observed!AN$2:AN$3250,Observed!$A$2:$A$3250,$A335,Observed!$C$2:$C$3250,$C335)),AVERAGEIFS(Observed!AN$2:AN$3250,Observed!$A$2:$A$3250,$A335,Observed!$C$2:$C$3250,$C335),"")</f>
        <v/>
      </c>
      <c r="AO335" s="24" t="str">
        <f>IF(ISNUMBER(AVERAGEIFS(Observed!AO$2:AO$3250,Observed!$A$2:$A$3250,$A335,Observed!$C$2:$C$3250,$C335)),AVERAGEIFS(Observed!AO$2:AO$3250,Observed!$A$2:$A$3250,$A335,Observed!$C$2:$C$3250,$C335),"")</f>
        <v/>
      </c>
      <c r="AP335" s="24" t="str">
        <f>IF(ISNUMBER(AVERAGEIFS(Observed!AP$2:AP$3250,Observed!$A$2:$A$3250,$A335,Observed!$C$2:$C$3250,$C335)),AVERAGEIFS(Observed!AP$2:AP$3250,Observed!$A$2:$A$3250,$A335,Observed!$C$2:$C$3250,$C335),"")</f>
        <v/>
      </c>
      <c r="AQ335" s="24" t="str">
        <f>IF(ISNUMBER(AVERAGEIFS(Observed!AQ$2:AQ$3250,Observed!$A$2:$A$3250,$A335,Observed!$C$2:$C$3250,$C335)),AVERAGEIFS(Observed!AQ$2:AQ$3250,Observed!$A$2:$A$3250,$A335,Observed!$C$2:$C$3250,$C335),"")</f>
        <v/>
      </c>
      <c r="AR335" s="24" t="str">
        <f>IF(ISNUMBER(AVERAGEIFS(Observed!AR$2:AR$3250,Observed!$A$2:$A$3250,$A335,Observed!$C$2:$C$3250,$C335)),AVERAGEIFS(Observed!AR$2:AR$3250,Observed!$A$2:$A$3250,$A335,Observed!$C$2:$C$3250,$C335),"")</f>
        <v/>
      </c>
      <c r="AS335" s="23" t="str">
        <f>IF(ISNUMBER(AVERAGEIFS(Observed!AS$2:AS$3250,Observed!$A$2:$A$3250,$A335,Observed!$C$2:$C$3250,$C335)),AVERAGEIFS(Observed!AS$2:AS$3250,Observed!$A$2:$A$3250,$A335,Observed!$C$2:$C$3250,$C335),"")</f>
        <v/>
      </c>
      <c r="AT335" s="24" t="str">
        <f>IF(ISNUMBER(AVERAGEIFS(Observed!AT$2:AT$3250,Observed!$A$2:$A$3250,$A335,Observed!$C$2:$C$3250,$C335)),AVERAGEIFS(Observed!AT$2:AT$3250,Observed!$A$2:$A$3250,$A335,Observed!$C$2:$C$3250,$C335),"")</f>
        <v/>
      </c>
      <c r="AU335" s="23" t="str">
        <f>IF(ISNUMBER(AVERAGEIFS(Observed!AU$2:AU$3250,Observed!$A$2:$A$3250,$A335,Observed!$C$2:$C$3250,$C335)),AVERAGEIFS(Observed!AU$2:AU$3250,Observed!$A$2:$A$3250,$A335,Observed!$C$2:$C$3250,$C335),"")</f>
        <v/>
      </c>
      <c r="AV335" s="23" t="str">
        <f>IF(ISNUMBER(AVERAGEIFS(Observed!AV$2:AV$3250,Observed!$A$2:$A$3250,$A335,Observed!$C$2:$C$3250,$C335)),AVERAGEIFS(Observed!AV$2:AV$3250,Observed!$A$2:$A$3250,$A335,Observed!$C$2:$C$3250,$C335),"")</f>
        <v/>
      </c>
      <c r="AW335" s="2">
        <f>COUNTIFS(Observed!$A$2:$A$3250,$A335,Observed!$C$2:$C$3250,$C335)</f>
        <v>3</v>
      </c>
      <c r="AX335" s="2">
        <f t="shared" si="5"/>
        <v>1</v>
      </c>
    </row>
    <row r="336" spans="1:50" x14ac:dyDescent="0.25">
      <c r="A336" s="4" t="s">
        <v>121</v>
      </c>
      <c r="B336" t="s">
        <v>24</v>
      </c>
      <c r="C336" s="3">
        <v>42510</v>
      </c>
      <c r="D336">
        <v>1</v>
      </c>
      <c r="E336">
        <v>350</v>
      </c>
      <c r="J336" s="2" t="s">
        <v>45</v>
      </c>
      <c r="K336" s="2" t="s">
        <v>22</v>
      </c>
      <c r="L336">
        <v>13</v>
      </c>
      <c r="M336" s="2" t="s">
        <v>116</v>
      </c>
      <c r="N336" s="22">
        <f>IF(ISNUMBER(AVERAGEIFS(Observed!N$2:N$3250,Observed!$A$2:$A$3250,$A336,Observed!$C$2:$C$3250,$C336)),AVERAGEIFS(Observed!N$2:N$3250,Observed!$A$2:$A$3250,$A336,Observed!$C$2:$C$3250,$C336),"")</f>
        <v>2494</v>
      </c>
      <c r="O336" s="23">
        <f>IF(ISNUMBER(AVERAGEIFS(Observed!O$2:O$3250,Observed!$A$2:$A$3250,$A336,Observed!$C$2:$C$3250,$C336)),AVERAGEIFS(Observed!O$2:O$3250,Observed!$A$2:$A$3250,$A336,Observed!$C$2:$C$3250,$C336),"")</f>
        <v>249.4</v>
      </c>
      <c r="P336" s="23" t="str">
        <f>IF(ISNUMBER(AVERAGEIFS(Observed!P$2:P$3250,Observed!$A$2:$A$3250,$A336,Observed!$C$2:$C$3250,$C336)),AVERAGEIFS(Observed!P$2:P$3250,Observed!$A$2:$A$3250,$A336,Observed!$C$2:$C$3250,$C336),"")</f>
        <v/>
      </c>
      <c r="Q336" s="23" t="str">
        <f>IF(ISNUMBER(AVERAGEIFS(Observed!Q$2:Q$3250,Observed!$A$2:$A$3250,$A336,Observed!$C$2:$C$3250,$C336)),AVERAGEIFS(Observed!Q$2:Q$3250,Observed!$A$2:$A$3250,$A336,Observed!$C$2:$C$3250,$C336),"")</f>
        <v/>
      </c>
      <c r="R336" s="23" t="str">
        <f>IF(ISNUMBER(AVERAGEIFS(Observed!R$2:R$3250,Observed!$A$2:$A$3250,$A336,Observed!$C$2:$C$3250,$C336)),AVERAGEIFS(Observed!R$2:R$3250,Observed!$A$2:$A$3250,$A336,Observed!$C$2:$C$3250,$C336),"")</f>
        <v/>
      </c>
      <c r="S336" s="24" t="str">
        <f>IF(ISNUMBER(AVERAGEIFS(Observed!S$2:S$3250,Observed!$A$2:$A$3250,$A336,Observed!$C$2:$C$3250,$C336)),AVERAGEIFS(Observed!S$2:S$3250,Observed!$A$2:$A$3250,$A336,Observed!$C$2:$C$3250,$C336),"")</f>
        <v/>
      </c>
      <c r="T336" s="24" t="str">
        <f>IF(ISNUMBER(AVERAGEIFS(Observed!T$2:T$3250,Observed!$A$2:$A$3250,$A336,Observed!$C$2:$C$3250,$C336)),AVERAGEIFS(Observed!T$2:T$3250,Observed!$A$2:$A$3250,$A336,Observed!$C$2:$C$3250,$C336),"")</f>
        <v/>
      </c>
      <c r="U336" s="24" t="str">
        <f>IF(ISNUMBER(AVERAGEIFS(Observed!U$2:U$3250,Observed!$A$2:$A$3250,$A336,Observed!$C$2:$C$3250,$C336)),AVERAGEIFS(Observed!U$2:U$3250,Observed!$A$2:$A$3250,$A336,Observed!$C$2:$C$3250,$C336),"")</f>
        <v/>
      </c>
      <c r="V336" s="23" t="str">
        <f>IF(ISNUMBER(AVERAGEIFS(Observed!V$2:V$3250,Observed!$A$2:$A$3250,$A336,Observed!$C$2:$C$3250,$C336)),AVERAGEIFS(Observed!V$2:V$3250,Observed!$A$2:$A$3250,$A336,Observed!$C$2:$C$3250,$C336),"")</f>
        <v/>
      </c>
      <c r="W336" s="25" t="str">
        <f>IF(ISNUMBER(AVERAGEIFS(Observed!W$2:W$3250,Observed!$A$2:$A$3250,$A336,Observed!$C$2:$C$3250,$C336)),AVERAGEIFS(Observed!W$2:W$3250,Observed!$A$2:$A$3250,$A336,Observed!$C$2:$C$3250,$C336),"")</f>
        <v/>
      </c>
      <c r="X336" s="25" t="str">
        <f>IF(ISNUMBER(AVERAGEIFS(Observed!X$2:X$3250,Observed!$A$2:$A$3250,$A336,Observed!$C$2:$C$3250,$C336)),AVERAGEIFS(Observed!X$2:X$3250,Observed!$A$2:$A$3250,$A336,Observed!$C$2:$C$3250,$C336),"")</f>
        <v/>
      </c>
      <c r="Y336" s="23" t="str">
        <f>IF(ISNUMBER(AVERAGEIFS(Observed!Y$2:Y$3250,Observed!$A$2:$A$3250,$A336,Observed!$C$2:$C$3250,$C336)),AVERAGEIFS(Observed!Y$2:Y$3250,Observed!$A$2:$A$3250,$A336,Observed!$C$2:$C$3250,$C336),"")</f>
        <v/>
      </c>
      <c r="Z336" s="23" t="str">
        <f>IF(ISNUMBER(AVERAGEIFS(Observed!Z$2:Z$3250,Observed!$A$2:$A$3250,$A336,Observed!$C$2:$C$3250,$C336)),AVERAGEIFS(Observed!Z$2:Z$3250,Observed!$A$2:$A$3250,$A336,Observed!$C$2:$C$3250,$C336),"")</f>
        <v/>
      </c>
      <c r="AA336" s="23" t="str">
        <f>IF(ISNUMBER(AVERAGEIFS(Observed!AA$2:AA$3250,Observed!$A$2:$A$3250,$A336,Observed!$C$2:$C$3250,$C336)),AVERAGEIFS(Observed!AA$2:AA$3250,Observed!$A$2:$A$3250,$A336,Observed!$C$2:$C$3250,$C336),"")</f>
        <v/>
      </c>
      <c r="AB336" s="23" t="str">
        <f>IF(ISNUMBER(AVERAGEIFS(Observed!AB$2:AB$3250,Observed!$A$2:$A$3250,$A336,Observed!$C$2:$C$3250,$C336)),AVERAGEIFS(Observed!AB$2:AB$3250,Observed!$A$2:$A$3250,$A336,Observed!$C$2:$C$3250,$C336),"")</f>
        <v/>
      </c>
      <c r="AC336" s="23" t="str">
        <f>IF(ISNUMBER(AVERAGEIFS(Observed!AC$2:AC$3250,Observed!$A$2:$A$3250,$A336,Observed!$C$2:$C$3250,$C336)),AVERAGEIFS(Observed!AC$2:AC$3250,Observed!$A$2:$A$3250,$A336,Observed!$C$2:$C$3250,$C336),"")</f>
        <v/>
      </c>
      <c r="AD336" s="23" t="str">
        <f>IF(ISNUMBER(AVERAGEIFS(Observed!AD$2:AD$3250,Observed!$A$2:$A$3250,$A336,Observed!$C$2:$C$3250,$C336)),AVERAGEIFS(Observed!AD$2:AD$3250,Observed!$A$2:$A$3250,$A336,Observed!$C$2:$C$3250,$C336),"")</f>
        <v/>
      </c>
      <c r="AE336" s="23" t="str">
        <f>IF(ISNUMBER(AVERAGEIFS(Observed!AE$2:AE$3250,Observed!$A$2:$A$3250,$A336,Observed!$C$2:$C$3250,$C336)),AVERAGEIFS(Observed!AE$2:AE$3250,Observed!$A$2:$A$3250,$A336,Observed!$C$2:$C$3250,$C336),"")</f>
        <v/>
      </c>
      <c r="AF336" s="23" t="str">
        <f>IF(ISNUMBER(AVERAGEIFS(Observed!AF$2:AF$3250,Observed!$A$2:$A$3250,$A336,Observed!$C$2:$C$3250,$C336)),AVERAGEIFS(Observed!AF$2:AF$3250,Observed!$A$2:$A$3250,$A336,Observed!$C$2:$C$3250,$C336),"")</f>
        <v/>
      </c>
      <c r="AG336" s="23" t="str">
        <f>IF(ISNUMBER(AVERAGEIFS(Observed!AG$2:AG$3250,Observed!$A$2:$A$3250,$A336,Observed!$C$2:$C$3250,$C336)),AVERAGEIFS(Observed!AG$2:AG$3250,Observed!$A$2:$A$3250,$A336,Observed!$C$2:$C$3250,$C336),"")</f>
        <v/>
      </c>
      <c r="AH336" s="24" t="str">
        <f>IF(ISNUMBER(AVERAGEIFS(Observed!AH$2:AH$3250,Observed!$A$2:$A$3250,$A336,Observed!$C$2:$C$3250,$C336)),AVERAGEIFS(Observed!AH$2:AH$3250,Observed!$A$2:$A$3250,$A336,Observed!$C$2:$C$3250,$C336),"")</f>
        <v/>
      </c>
      <c r="AI336" s="24" t="str">
        <f>IF(ISNUMBER(AVERAGEIFS(Observed!AI$2:AI$3250,Observed!$A$2:$A$3250,$A336,Observed!$C$2:$C$3250,$C336)),AVERAGEIFS(Observed!AI$2:AI$3250,Observed!$A$2:$A$3250,$A336,Observed!$C$2:$C$3250,$C336),"")</f>
        <v/>
      </c>
      <c r="AJ336" s="24" t="str">
        <f>IF(ISNUMBER(AVERAGEIFS(Observed!AJ$2:AJ$3250,Observed!$A$2:$A$3250,$A336,Observed!$C$2:$C$3250,$C336)),AVERAGEIFS(Observed!AJ$2:AJ$3250,Observed!$A$2:$A$3250,$A336,Observed!$C$2:$C$3250,$C336),"")</f>
        <v/>
      </c>
      <c r="AK336" s="23" t="str">
        <f>IF(ISNUMBER(AVERAGEIFS(Observed!AK$2:AK$3250,Observed!$A$2:$A$3250,$A336,Observed!$C$2:$C$3250,$C336)),AVERAGEIFS(Observed!AK$2:AK$3250,Observed!$A$2:$A$3250,$A336,Observed!$C$2:$C$3250,$C336),"")</f>
        <v/>
      </c>
      <c r="AL336" s="24" t="str">
        <f>IF(ISNUMBER(AVERAGEIFS(Observed!AL$2:AL$3250,Observed!$A$2:$A$3250,$A336,Observed!$C$2:$C$3250,$C336)),AVERAGEIFS(Observed!AL$2:AL$3250,Observed!$A$2:$A$3250,$A336,Observed!$C$2:$C$3250,$C336),"")</f>
        <v/>
      </c>
      <c r="AM336" s="24" t="str">
        <f>IF(ISNUMBER(AVERAGEIFS(Observed!AM$2:AM$3250,Observed!$A$2:$A$3250,$A336,Observed!$C$2:$C$3250,$C336)),AVERAGEIFS(Observed!AM$2:AM$3250,Observed!$A$2:$A$3250,$A336,Observed!$C$2:$C$3250,$C336),"")</f>
        <v/>
      </c>
      <c r="AN336" s="24" t="str">
        <f>IF(ISNUMBER(AVERAGEIFS(Observed!AN$2:AN$3250,Observed!$A$2:$A$3250,$A336,Observed!$C$2:$C$3250,$C336)),AVERAGEIFS(Observed!AN$2:AN$3250,Observed!$A$2:$A$3250,$A336,Observed!$C$2:$C$3250,$C336),"")</f>
        <v/>
      </c>
      <c r="AO336" s="24" t="str">
        <f>IF(ISNUMBER(AVERAGEIFS(Observed!AO$2:AO$3250,Observed!$A$2:$A$3250,$A336,Observed!$C$2:$C$3250,$C336)),AVERAGEIFS(Observed!AO$2:AO$3250,Observed!$A$2:$A$3250,$A336,Observed!$C$2:$C$3250,$C336),"")</f>
        <v/>
      </c>
      <c r="AP336" s="24" t="str">
        <f>IF(ISNUMBER(AVERAGEIFS(Observed!AP$2:AP$3250,Observed!$A$2:$A$3250,$A336,Observed!$C$2:$C$3250,$C336)),AVERAGEIFS(Observed!AP$2:AP$3250,Observed!$A$2:$A$3250,$A336,Observed!$C$2:$C$3250,$C336),"")</f>
        <v/>
      </c>
      <c r="AQ336" s="24" t="str">
        <f>IF(ISNUMBER(AVERAGEIFS(Observed!AQ$2:AQ$3250,Observed!$A$2:$A$3250,$A336,Observed!$C$2:$C$3250,$C336)),AVERAGEIFS(Observed!AQ$2:AQ$3250,Observed!$A$2:$A$3250,$A336,Observed!$C$2:$C$3250,$C336),"")</f>
        <v/>
      </c>
      <c r="AR336" s="24" t="str">
        <f>IF(ISNUMBER(AVERAGEIFS(Observed!AR$2:AR$3250,Observed!$A$2:$A$3250,$A336,Observed!$C$2:$C$3250,$C336)),AVERAGEIFS(Observed!AR$2:AR$3250,Observed!$A$2:$A$3250,$A336,Observed!$C$2:$C$3250,$C336),"")</f>
        <v/>
      </c>
      <c r="AS336" s="23" t="str">
        <f>IF(ISNUMBER(AVERAGEIFS(Observed!AS$2:AS$3250,Observed!$A$2:$A$3250,$A336,Observed!$C$2:$C$3250,$C336)),AVERAGEIFS(Observed!AS$2:AS$3250,Observed!$A$2:$A$3250,$A336,Observed!$C$2:$C$3250,$C336),"")</f>
        <v/>
      </c>
      <c r="AT336" s="24" t="str">
        <f>IF(ISNUMBER(AVERAGEIFS(Observed!AT$2:AT$3250,Observed!$A$2:$A$3250,$A336,Observed!$C$2:$C$3250,$C336)),AVERAGEIFS(Observed!AT$2:AT$3250,Observed!$A$2:$A$3250,$A336,Observed!$C$2:$C$3250,$C336),"")</f>
        <v/>
      </c>
      <c r="AU336" s="23" t="str">
        <f>IF(ISNUMBER(AVERAGEIFS(Observed!AU$2:AU$3250,Observed!$A$2:$A$3250,$A336,Observed!$C$2:$C$3250,$C336)),AVERAGEIFS(Observed!AU$2:AU$3250,Observed!$A$2:$A$3250,$A336,Observed!$C$2:$C$3250,$C336),"")</f>
        <v/>
      </c>
      <c r="AV336" s="23" t="str">
        <f>IF(ISNUMBER(AVERAGEIFS(Observed!AV$2:AV$3250,Observed!$A$2:$A$3250,$A336,Observed!$C$2:$C$3250,$C336)),AVERAGEIFS(Observed!AV$2:AV$3250,Observed!$A$2:$A$3250,$A336,Observed!$C$2:$C$3250,$C336),"")</f>
        <v/>
      </c>
      <c r="AW336" s="2">
        <f>COUNTIFS(Observed!$A$2:$A$3250,$A336,Observed!$C$2:$C$3250,$C336)</f>
        <v>3</v>
      </c>
      <c r="AX336" s="2">
        <f t="shared" si="5"/>
        <v>1</v>
      </c>
    </row>
    <row r="337" spans="1:50" x14ac:dyDescent="0.25">
      <c r="A337" s="4" t="s">
        <v>122</v>
      </c>
      <c r="B337" t="s">
        <v>24</v>
      </c>
      <c r="C337" s="3">
        <v>42510</v>
      </c>
      <c r="D337">
        <v>1</v>
      </c>
      <c r="E337">
        <v>500</v>
      </c>
      <c r="J337" s="2" t="s">
        <v>45</v>
      </c>
      <c r="K337" s="2" t="s">
        <v>22</v>
      </c>
      <c r="L337">
        <v>13</v>
      </c>
      <c r="M337" s="2" t="s">
        <v>116</v>
      </c>
      <c r="N337" s="22">
        <f>IF(ISNUMBER(AVERAGEIFS(Observed!N$2:N$3250,Observed!$A$2:$A$3250,$A337,Observed!$C$2:$C$3250,$C337)),AVERAGEIFS(Observed!N$2:N$3250,Observed!$A$2:$A$3250,$A337,Observed!$C$2:$C$3250,$C337),"")</f>
        <v>2482.6666666666665</v>
      </c>
      <c r="O337" s="23">
        <f>IF(ISNUMBER(AVERAGEIFS(Observed!O$2:O$3250,Observed!$A$2:$A$3250,$A337,Observed!$C$2:$C$3250,$C337)),AVERAGEIFS(Observed!O$2:O$3250,Observed!$A$2:$A$3250,$A337,Observed!$C$2:$C$3250,$C337),"")</f>
        <v>248.26666666666665</v>
      </c>
      <c r="P337" s="23" t="str">
        <f>IF(ISNUMBER(AVERAGEIFS(Observed!P$2:P$3250,Observed!$A$2:$A$3250,$A337,Observed!$C$2:$C$3250,$C337)),AVERAGEIFS(Observed!P$2:P$3250,Observed!$A$2:$A$3250,$A337,Observed!$C$2:$C$3250,$C337),"")</f>
        <v/>
      </c>
      <c r="Q337" s="23" t="str">
        <f>IF(ISNUMBER(AVERAGEIFS(Observed!Q$2:Q$3250,Observed!$A$2:$A$3250,$A337,Observed!$C$2:$C$3250,$C337)),AVERAGEIFS(Observed!Q$2:Q$3250,Observed!$A$2:$A$3250,$A337,Observed!$C$2:$C$3250,$C337),"")</f>
        <v/>
      </c>
      <c r="R337" s="23" t="str">
        <f>IF(ISNUMBER(AVERAGEIFS(Observed!R$2:R$3250,Observed!$A$2:$A$3250,$A337,Observed!$C$2:$C$3250,$C337)),AVERAGEIFS(Observed!R$2:R$3250,Observed!$A$2:$A$3250,$A337,Observed!$C$2:$C$3250,$C337),"")</f>
        <v/>
      </c>
      <c r="S337" s="24" t="str">
        <f>IF(ISNUMBER(AVERAGEIFS(Observed!S$2:S$3250,Observed!$A$2:$A$3250,$A337,Observed!$C$2:$C$3250,$C337)),AVERAGEIFS(Observed!S$2:S$3250,Observed!$A$2:$A$3250,$A337,Observed!$C$2:$C$3250,$C337),"")</f>
        <v/>
      </c>
      <c r="T337" s="24" t="str">
        <f>IF(ISNUMBER(AVERAGEIFS(Observed!T$2:T$3250,Observed!$A$2:$A$3250,$A337,Observed!$C$2:$C$3250,$C337)),AVERAGEIFS(Observed!T$2:T$3250,Observed!$A$2:$A$3250,$A337,Observed!$C$2:$C$3250,$C337),"")</f>
        <v/>
      </c>
      <c r="U337" s="24" t="str">
        <f>IF(ISNUMBER(AVERAGEIFS(Observed!U$2:U$3250,Observed!$A$2:$A$3250,$A337,Observed!$C$2:$C$3250,$C337)),AVERAGEIFS(Observed!U$2:U$3250,Observed!$A$2:$A$3250,$A337,Observed!$C$2:$C$3250,$C337),"")</f>
        <v/>
      </c>
      <c r="V337" s="23" t="str">
        <f>IF(ISNUMBER(AVERAGEIFS(Observed!V$2:V$3250,Observed!$A$2:$A$3250,$A337,Observed!$C$2:$C$3250,$C337)),AVERAGEIFS(Observed!V$2:V$3250,Observed!$A$2:$A$3250,$A337,Observed!$C$2:$C$3250,$C337),"")</f>
        <v/>
      </c>
      <c r="W337" s="25" t="str">
        <f>IF(ISNUMBER(AVERAGEIFS(Observed!W$2:W$3250,Observed!$A$2:$A$3250,$A337,Observed!$C$2:$C$3250,$C337)),AVERAGEIFS(Observed!W$2:W$3250,Observed!$A$2:$A$3250,$A337,Observed!$C$2:$C$3250,$C337),"")</f>
        <v/>
      </c>
      <c r="X337" s="25" t="str">
        <f>IF(ISNUMBER(AVERAGEIFS(Observed!X$2:X$3250,Observed!$A$2:$A$3250,$A337,Observed!$C$2:$C$3250,$C337)),AVERAGEIFS(Observed!X$2:X$3250,Observed!$A$2:$A$3250,$A337,Observed!$C$2:$C$3250,$C337),"")</f>
        <v/>
      </c>
      <c r="Y337" s="23" t="str">
        <f>IF(ISNUMBER(AVERAGEIFS(Observed!Y$2:Y$3250,Observed!$A$2:$A$3250,$A337,Observed!$C$2:$C$3250,$C337)),AVERAGEIFS(Observed!Y$2:Y$3250,Observed!$A$2:$A$3250,$A337,Observed!$C$2:$C$3250,$C337),"")</f>
        <v/>
      </c>
      <c r="Z337" s="23" t="str">
        <f>IF(ISNUMBER(AVERAGEIFS(Observed!Z$2:Z$3250,Observed!$A$2:$A$3250,$A337,Observed!$C$2:$C$3250,$C337)),AVERAGEIFS(Observed!Z$2:Z$3250,Observed!$A$2:$A$3250,$A337,Observed!$C$2:$C$3250,$C337),"")</f>
        <v/>
      </c>
      <c r="AA337" s="23" t="str">
        <f>IF(ISNUMBER(AVERAGEIFS(Observed!AA$2:AA$3250,Observed!$A$2:$A$3250,$A337,Observed!$C$2:$C$3250,$C337)),AVERAGEIFS(Observed!AA$2:AA$3250,Observed!$A$2:$A$3250,$A337,Observed!$C$2:$C$3250,$C337),"")</f>
        <v/>
      </c>
      <c r="AB337" s="23" t="str">
        <f>IF(ISNUMBER(AVERAGEIFS(Observed!AB$2:AB$3250,Observed!$A$2:$A$3250,$A337,Observed!$C$2:$C$3250,$C337)),AVERAGEIFS(Observed!AB$2:AB$3250,Observed!$A$2:$A$3250,$A337,Observed!$C$2:$C$3250,$C337),"")</f>
        <v/>
      </c>
      <c r="AC337" s="23" t="str">
        <f>IF(ISNUMBER(AVERAGEIFS(Observed!AC$2:AC$3250,Observed!$A$2:$A$3250,$A337,Observed!$C$2:$C$3250,$C337)),AVERAGEIFS(Observed!AC$2:AC$3250,Observed!$A$2:$A$3250,$A337,Observed!$C$2:$C$3250,$C337),"")</f>
        <v/>
      </c>
      <c r="AD337" s="23" t="str">
        <f>IF(ISNUMBER(AVERAGEIFS(Observed!AD$2:AD$3250,Observed!$A$2:$A$3250,$A337,Observed!$C$2:$C$3250,$C337)),AVERAGEIFS(Observed!AD$2:AD$3250,Observed!$A$2:$A$3250,$A337,Observed!$C$2:$C$3250,$C337),"")</f>
        <v/>
      </c>
      <c r="AE337" s="23" t="str">
        <f>IF(ISNUMBER(AVERAGEIFS(Observed!AE$2:AE$3250,Observed!$A$2:$A$3250,$A337,Observed!$C$2:$C$3250,$C337)),AVERAGEIFS(Observed!AE$2:AE$3250,Observed!$A$2:$A$3250,$A337,Observed!$C$2:$C$3250,$C337),"")</f>
        <v/>
      </c>
      <c r="AF337" s="23" t="str">
        <f>IF(ISNUMBER(AVERAGEIFS(Observed!AF$2:AF$3250,Observed!$A$2:$A$3250,$A337,Observed!$C$2:$C$3250,$C337)),AVERAGEIFS(Observed!AF$2:AF$3250,Observed!$A$2:$A$3250,$A337,Observed!$C$2:$C$3250,$C337),"")</f>
        <v/>
      </c>
      <c r="AG337" s="23" t="str">
        <f>IF(ISNUMBER(AVERAGEIFS(Observed!AG$2:AG$3250,Observed!$A$2:$A$3250,$A337,Observed!$C$2:$C$3250,$C337)),AVERAGEIFS(Observed!AG$2:AG$3250,Observed!$A$2:$A$3250,$A337,Observed!$C$2:$C$3250,$C337),"")</f>
        <v/>
      </c>
      <c r="AH337" s="24" t="str">
        <f>IF(ISNUMBER(AVERAGEIFS(Observed!AH$2:AH$3250,Observed!$A$2:$A$3250,$A337,Observed!$C$2:$C$3250,$C337)),AVERAGEIFS(Observed!AH$2:AH$3250,Observed!$A$2:$A$3250,$A337,Observed!$C$2:$C$3250,$C337),"")</f>
        <v/>
      </c>
      <c r="AI337" s="24" t="str">
        <f>IF(ISNUMBER(AVERAGEIFS(Observed!AI$2:AI$3250,Observed!$A$2:$A$3250,$A337,Observed!$C$2:$C$3250,$C337)),AVERAGEIFS(Observed!AI$2:AI$3250,Observed!$A$2:$A$3250,$A337,Observed!$C$2:$C$3250,$C337),"")</f>
        <v/>
      </c>
      <c r="AJ337" s="24" t="str">
        <f>IF(ISNUMBER(AVERAGEIFS(Observed!AJ$2:AJ$3250,Observed!$A$2:$A$3250,$A337,Observed!$C$2:$C$3250,$C337)),AVERAGEIFS(Observed!AJ$2:AJ$3250,Observed!$A$2:$A$3250,$A337,Observed!$C$2:$C$3250,$C337),"")</f>
        <v/>
      </c>
      <c r="AK337" s="23" t="str">
        <f>IF(ISNUMBER(AVERAGEIFS(Observed!AK$2:AK$3250,Observed!$A$2:$A$3250,$A337,Observed!$C$2:$C$3250,$C337)),AVERAGEIFS(Observed!AK$2:AK$3250,Observed!$A$2:$A$3250,$A337,Observed!$C$2:$C$3250,$C337),"")</f>
        <v/>
      </c>
      <c r="AL337" s="24" t="str">
        <f>IF(ISNUMBER(AVERAGEIFS(Observed!AL$2:AL$3250,Observed!$A$2:$A$3250,$A337,Observed!$C$2:$C$3250,$C337)),AVERAGEIFS(Observed!AL$2:AL$3250,Observed!$A$2:$A$3250,$A337,Observed!$C$2:$C$3250,$C337),"")</f>
        <v/>
      </c>
      <c r="AM337" s="24" t="str">
        <f>IF(ISNUMBER(AVERAGEIFS(Observed!AM$2:AM$3250,Observed!$A$2:$A$3250,$A337,Observed!$C$2:$C$3250,$C337)),AVERAGEIFS(Observed!AM$2:AM$3250,Observed!$A$2:$A$3250,$A337,Observed!$C$2:$C$3250,$C337),"")</f>
        <v/>
      </c>
      <c r="AN337" s="24" t="str">
        <f>IF(ISNUMBER(AVERAGEIFS(Observed!AN$2:AN$3250,Observed!$A$2:$A$3250,$A337,Observed!$C$2:$C$3250,$C337)),AVERAGEIFS(Observed!AN$2:AN$3250,Observed!$A$2:$A$3250,$A337,Observed!$C$2:$C$3250,$C337),"")</f>
        <v/>
      </c>
      <c r="AO337" s="24" t="str">
        <f>IF(ISNUMBER(AVERAGEIFS(Observed!AO$2:AO$3250,Observed!$A$2:$A$3250,$A337,Observed!$C$2:$C$3250,$C337)),AVERAGEIFS(Observed!AO$2:AO$3250,Observed!$A$2:$A$3250,$A337,Observed!$C$2:$C$3250,$C337),"")</f>
        <v/>
      </c>
      <c r="AP337" s="24" t="str">
        <f>IF(ISNUMBER(AVERAGEIFS(Observed!AP$2:AP$3250,Observed!$A$2:$A$3250,$A337,Observed!$C$2:$C$3250,$C337)),AVERAGEIFS(Observed!AP$2:AP$3250,Observed!$A$2:$A$3250,$A337,Observed!$C$2:$C$3250,$C337),"")</f>
        <v/>
      </c>
      <c r="AQ337" s="24" t="str">
        <f>IF(ISNUMBER(AVERAGEIFS(Observed!AQ$2:AQ$3250,Observed!$A$2:$A$3250,$A337,Observed!$C$2:$C$3250,$C337)),AVERAGEIFS(Observed!AQ$2:AQ$3250,Observed!$A$2:$A$3250,$A337,Observed!$C$2:$C$3250,$C337),"")</f>
        <v/>
      </c>
      <c r="AR337" s="24" t="str">
        <f>IF(ISNUMBER(AVERAGEIFS(Observed!AR$2:AR$3250,Observed!$A$2:$A$3250,$A337,Observed!$C$2:$C$3250,$C337)),AVERAGEIFS(Observed!AR$2:AR$3250,Observed!$A$2:$A$3250,$A337,Observed!$C$2:$C$3250,$C337),"")</f>
        <v/>
      </c>
      <c r="AS337" s="23" t="str">
        <f>IF(ISNUMBER(AVERAGEIFS(Observed!AS$2:AS$3250,Observed!$A$2:$A$3250,$A337,Observed!$C$2:$C$3250,$C337)),AVERAGEIFS(Observed!AS$2:AS$3250,Observed!$A$2:$A$3250,$A337,Observed!$C$2:$C$3250,$C337),"")</f>
        <v/>
      </c>
      <c r="AT337" s="24" t="str">
        <f>IF(ISNUMBER(AVERAGEIFS(Observed!AT$2:AT$3250,Observed!$A$2:$A$3250,$A337,Observed!$C$2:$C$3250,$C337)),AVERAGEIFS(Observed!AT$2:AT$3250,Observed!$A$2:$A$3250,$A337,Observed!$C$2:$C$3250,$C337),"")</f>
        <v/>
      </c>
      <c r="AU337" s="23" t="str">
        <f>IF(ISNUMBER(AVERAGEIFS(Observed!AU$2:AU$3250,Observed!$A$2:$A$3250,$A337,Observed!$C$2:$C$3250,$C337)),AVERAGEIFS(Observed!AU$2:AU$3250,Observed!$A$2:$A$3250,$A337,Observed!$C$2:$C$3250,$C337),"")</f>
        <v/>
      </c>
      <c r="AV337" s="23" t="str">
        <f>IF(ISNUMBER(AVERAGEIFS(Observed!AV$2:AV$3250,Observed!$A$2:$A$3250,$A337,Observed!$C$2:$C$3250,$C337)),AVERAGEIFS(Observed!AV$2:AV$3250,Observed!$A$2:$A$3250,$A337,Observed!$C$2:$C$3250,$C337),"")</f>
        <v/>
      </c>
      <c r="AW337" s="2">
        <f>COUNTIFS(Observed!$A$2:$A$3250,$A337,Observed!$C$2:$C$3250,$C337)</f>
        <v>3</v>
      </c>
      <c r="AX337" s="2">
        <f t="shared" si="5"/>
        <v>1</v>
      </c>
    </row>
    <row r="338" spans="1:50" x14ac:dyDescent="0.25">
      <c r="A338" s="4" t="s">
        <v>117</v>
      </c>
      <c r="B338" t="s">
        <v>24</v>
      </c>
      <c r="C338" s="3">
        <v>42534</v>
      </c>
      <c r="D338">
        <v>1</v>
      </c>
      <c r="E338">
        <v>0</v>
      </c>
      <c r="J338" s="2" t="s">
        <v>45</v>
      </c>
      <c r="K338" s="2" t="s">
        <v>25</v>
      </c>
      <c r="L338">
        <v>14</v>
      </c>
      <c r="M338" s="2" t="s">
        <v>21</v>
      </c>
      <c r="N338" s="22" t="str">
        <f>IF(ISNUMBER(AVERAGEIFS(Observed!N$2:N$3250,Observed!$A$2:$A$3250,$A338,Observed!$C$2:$C$3250,$C338)),AVERAGEIFS(Observed!N$2:N$3250,Observed!$A$2:$A$3250,$A338,Observed!$C$2:$C$3250,$C338),"")</f>
        <v/>
      </c>
      <c r="O338" s="23" t="str">
        <f>IF(ISNUMBER(AVERAGEIFS(Observed!O$2:O$3250,Observed!$A$2:$A$3250,$A338,Observed!$C$2:$C$3250,$C338)),AVERAGEIFS(Observed!O$2:O$3250,Observed!$A$2:$A$3250,$A338,Observed!$C$2:$C$3250,$C338),"")</f>
        <v/>
      </c>
      <c r="P338" s="23" t="str">
        <f>IF(ISNUMBER(AVERAGEIFS(Observed!P$2:P$3250,Observed!$A$2:$A$3250,$A338,Observed!$C$2:$C$3250,$C338)),AVERAGEIFS(Observed!P$2:P$3250,Observed!$A$2:$A$3250,$A338,Observed!$C$2:$C$3250,$C338),"")</f>
        <v/>
      </c>
      <c r="Q338" s="23" t="str">
        <f>IF(ISNUMBER(AVERAGEIFS(Observed!Q$2:Q$3250,Observed!$A$2:$A$3250,$A338,Observed!$C$2:$C$3250,$C338)),AVERAGEIFS(Observed!Q$2:Q$3250,Observed!$A$2:$A$3250,$A338,Observed!$C$2:$C$3250,$C338),"")</f>
        <v/>
      </c>
      <c r="R338" s="23" t="str">
        <f>IF(ISNUMBER(AVERAGEIFS(Observed!R$2:R$3250,Observed!$A$2:$A$3250,$A338,Observed!$C$2:$C$3250,$C338)),AVERAGEIFS(Observed!R$2:R$3250,Observed!$A$2:$A$3250,$A338,Observed!$C$2:$C$3250,$C338),"")</f>
        <v/>
      </c>
      <c r="S338" s="24" t="str">
        <f>IF(ISNUMBER(AVERAGEIFS(Observed!S$2:S$3250,Observed!$A$2:$A$3250,$A338,Observed!$C$2:$C$3250,$C338)),AVERAGEIFS(Observed!S$2:S$3250,Observed!$A$2:$A$3250,$A338,Observed!$C$2:$C$3250,$C338),"")</f>
        <v/>
      </c>
      <c r="T338" s="24" t="str">
        <f>IF(ISNUMBER(AVERAGEIFS(Observed!T$2:T$3250,Observed!$A$2:$A$3250,$A338,Observed!$C$2:$C$3250,$C338)),AVERAGEIFS(Observed!T$2:T$3250,Observed!$A$2:$A$3250,$A338,Observed!$C$2:$C$3250,$C338),"")</f>
        <v/>
      </c>
      <c r="U338" s="24" t="str">
        <f>IF(ISNUMBER(AVERAGEIFS(Observed!U$2:U$3250,Observed!$A$2:$A$3250,$A338,Observed!$C$2:$C$3250,$C338)),AVERAGEIFS(Observed!U$2:U$3250,Observed!$A$2:$A$3250,$A338,Observed!$C$2:$C$3250,$C338),"")</f>
        <v/>
      </c>
      <c r="V338" s="23" t="str">
        <f>IF(ISNUMBER(AVERAGEIFS(Observed!V$2:V$3250,Observed!$A$2:$A$3250,$A338,Observed!$C$2:$C$3250,$C338)),AVERAGEIFS(Observed!V$2:V$3250,Observed!$A$2:$A$3250,$A338,Observed!$C$2:$C$3250,$C338),"")</f>
        <v/>
      </c>
      <c r="W338" s="25" t="str">
        <f>IF(ISNUMBER(AVERAGEIFS(Observed!W$2:W$3250,Observed!$A$2:$A$3250,$A338,Observed!$C$2:$C$3250,$C338)),AVERAGEIFS(Observed!W$2:W$3250,Observed!$A$2:$A$3250,$A338,Observed!$C$2:$C$3250,$C338),"")</f>
        <v/>
      </c>
      <c r="X338" s="25" t="str">
        <f>IF(ISNUMBER(AVERAGEIFS(Observed!X$2:X$3250,Observed!$A$2:$A$3250,$A338,Observed!$C$2:$C$3250,$C338)),AVERAGEIFS(Observed!X$2:X$3250,Observed!$A$2:$A$3250,$A338,Observed!$C$2:$C$3250,$C338),"")</f>
        <v/>
      </c>
      <c r="Y338" s="23" t="str">
        <f>IF(ISNUMBER(AVERAGEIFS(Observed!Y$2:Y$3250,Observed!$A$2:$A$3250,$A338,Observed!$C$2:$C$3250,$C338)),AVERAGEIFS(Observed!Y$2:Y$3250,Observed!$A$2:$A$3250,$A338,Observed!$C$2:$C$3250,$C338),"")</f>
        <v/>
      </c>
      <c r="Z338" s="23" t="str">
        <f>IF(ISNUMBER(AVERAGEIFS(Observed!Z$2:Z$3250,Observed!$A$2:$A$3250,$A338,Observed!$C$2:$C$3250,$C338)),AVERAGEIFS(Observed!Z$2:Z$3250,Observed!$A$2:$A$3250,$A338,Observed!$C$2:$C$3250,$C338),"")</f>
        <v/>
      </c>
      <c r="AA338" s="23" t="str">
        <f>IF(ISNUMBER(AVERAGEIFS(Observed!AA$2:AA$3250,Observed!$A$2:$A$3250,$A338,Observed!$C$2:$C$3250,$C338)),AVERAGEIFS(Observed!AA$2:AA$3250,Observed!$A$2:$A$3250,$A338,Observed!$C$2:$C$3250,$C338),"")</f>
        <v/>
      </c>
      <c r="AB338" s="23" t="str">
        <f>IF(ISNUMBER(AVERAGEIFS(Observed!AB$2:AB$3250,Observed!$A$2:$A$3250,$A338,Observed!$C$2:$C$3250,$C338)),AVERAGEIFS(Observed!AB$2:AB$3250,Observed!$A$2:$A$3250,$A338,Observed!$C$2:$C$3250,$C338),"")</f>
        <v/>
      </c>
      <c r="AC338" s="23" t="str">
        <f>IF(ISNUMBER(AVERAGEIFS(Observed!AC$2:AC$3250,Observed!$A$2:$A$3250,$A338,Observed!$C$2:$C$3250,$C338)),AVERAGEIFS(Observed!AC$2:AC$3250,Observed!$A$2:$A$3250,$A338,Observed!$C$2:$C$3250,$C338),"")</f>
        <v/>
      </c>
      <c r="AD338" s="23" t="str">
        <f>IF(ISNUMBER(AVERAGEIFS(Observed!AD$2:AD$3250,Observed!$A$2:$A$3250,$A338,Observed!$C$2:$C$3250,$C338)),AVERAGEIFS(Observed!AD$2:AD$3250,Observed!$A$2:$A$3250,$A338,Observed!$C$2:$C$3250,$C338),"")</f>
        <v/>
      </c>
      <c r="AE338" s="23" t="str">
        <f>IF(ISNUMBER(AVERAGEIFS(Observed!AE$2:AE$3250,Observed!$A$2:$A$3250,$A338,Observed!$C$2:$C$3250,$C338)),AVERAGEIFS(Observed!AE$2:AE$3250,Observed!$A$2:$A$3250,$A338,Observed!$C$2:$C$3250,$C338),"")</f>
        <v/>
      </c>
      <c r="AF338" s="23" t="str">
        <f>IF(ISNUMBER(AVERAGEIFS(Observed!AF$2:AF$3250,Observed!$A$2:$A$3250,$A338,Observed!$C$2:$C$3250,$C338)),AVERAGEIFS(Observed!AF$2:AF$3250,Observed!$A$2:$A$3250,$A338,Observed!$C$2:$C$3250,$C338),"")</f>
        <v/>
      </c>
      <c r="AG338" s="23" t="str">
        <f>IF(ISNUMBER(AVERAGEIFS(Observed!AG$2:AG$3250,Observed!$A$2:$A$3250,$A338,Observed!$C$2:$C$3250,$C338)),AVERAGEIFS(Observed!AG$2:AG$3250,Observed!$A$2:$A$3250,$A338,Observed!$C$2:$C$3250,$C338),"")</f>
        <v/>
      </c>
      <c r="AH338" s="24" t="str">
        <f>IF(ISNUMBER(AVERAGEIFS(Observed!AH$2:AH$3250,Observed!$A$2:$A$3250,$A338,Observed!$C$2:$C$3250,$C338)),AVERAGEIFS(Observed!AH$2:AH$3250,Observed!$A$2:$A$3250,$A338,Observed!$C$2:$C$3250,$C338),"")</f>
        <v/>
      </c>
      <c r="AI338" s="24" t="str">
        <f>IF(ISNUMBER(AVERAGEIFS(Observed!AI$2:AI$3250,Observed!$A$2:$A$3250,$A338,Observed!$C$2:$C$3250,$C338)),AVERAGEIFS(Observed!AI$2:AI$3250,Observed!$A$2:$A$3250,$A338,Observed!$C$2:$C$3250,$C338),"")</f>
        <v/>
      </c>
      <c r="AJ338" s="24" t="str">
        <f>IF(ISNUMBER(AVERAGEIFS(Observed!AJ$2:AJ$3250,Observed!$A$2:$A$3250,$A338,Observed!$C$2:$C$3250,$C338)),AVERAGEIFS(Observed!AJ$2:AJ$3250,Observed!$A$2:$A$3250,$A338,Observed!$C$2:$C$3250,$C338),"")</f>
        <v/>
      </c>
      <c r="AK338" s="23" t="str">
        <f>IF(ISNUMBER(AVERAGEIFS(Observed!AK$2:AK$3250,Observed!$A$2:$A$3250,$A338,Observed!$C$2:$C$3250,$C338)),AVERAGEIFS(Observed!AK$2:AK$3250,Observed!$A$2:$A$3250,$A338,Observed!$C$2:$C$3250,$C338),"")</f>
        <v/>
      </c>
      <c r="AL338" s="24" t="str">
        <f>IF(ISNUMBER(AVERAGEIFS(Observed!AL$2:AL$3250,Observed!$A$2:$A$3250,$A338,Observed!$C$2:$C$3250,$C338)),AVERAGEIFS(Observed!AL$2:AL$3250,Observed!$A$2:$A$3250,$A338,Observed!$C$2:$C$3250,$C338),"")</f>
        <v/>
      </c>
      <c r="AM338" s="24" t="str">
        <f>IF(ISNUMBER(AVERAGEIFS(Observed!AM$2:AM$3250,Observed!$A$2:$A$3250,$A338,Observed!$C$2:$C$3250,$C338)),AVERAGEIFS(Observed!AM$2:AM$3250,Observed!$A$2:$A$3250,$A338,Observed!$C$2:$C$3250,$C338),"")</f>
        <v/>
      </c>
      <c r="AN338" s="24" t="str">
        <f>IF(ISNUMBER(AVERAGEIFS(Observed!AN$2:AN$3250,Observed!$A$2:$A$3250,$A338,Observed!$C$2:$C$3250,$C338)),AVERAGEIFS(Observed!AN$2:AN$3250,Observed!$A$2:$A$3250,$A338,Observed!$C$2:$C$3250,$C338),"")</f>
        <v/>
      </c>
      <c r="AO338" s="24" t="str">
        <f>IF(ISNUMBER(AVERAGEIFS(Observed!AO$2:AO$3250,Observed!$A$2:$A$3250,$A338,Observed!$C$2:$C$3250,$C338)),AVERAGEIFS(Observed!AO$2:AO$3250,Observed!$A$2:$A$3250,$A338,Observed!$C$2:$C$3250,$C338),"")</f>
        <v/>
      </c>
      <c r="AP338" s="24" t="str">
        <f>IF(ISNUMBER(AVERAGEIFS(Observed!AP$2:AP$3250,Observed!$A$2:$A$3250,$A338,Observed!$C$2:$C$3250,$C338)),AVERAGEIFS(Observed!AP$2:AP$3250,Observed!$A$2:$A$3250,$A338,Observed!$C$2:$C$3250,$C338),"")</f>
        <v/>
      </c>
      <c r="AQ338" s="24" t="str">
        <f>IF(ISNUMBER(AVERAGEIFS(Observed!AQ$2:AQ$3250,Observed!$A$2:$A$3250,$A338,Observed!$C$2:$C$3250,$C338)),AVERAGEIFS(Observed!AQ$2:AQ$3250,Observed!$A$2:$A$3250,$A338,Observed!$C$2:$C$3250,$C338),"")</f>
        <v/>
      </c>
      <c r="AR338" s="24" t="str">
        <f>IF(ISNUMBER(AVERAGEIFS(Observed!AR$2:AR$3250,Observed!$A$2:$A$3250,$A338,Observed!$C$2:$C$3250,$C338)),AVERAGEIFS(Observed!AR$2:AR$3250,Observed!$A$2:$A$3250,$A338,Observed!$C$2:$C$3250,$C338),"")</f>
        <v/>
      </c>
      <c r="AS338" s="23" t="str">
        <f>IF(ISNUMBER(AVERAGEIFS(Observed!AS$2:AS$3250,Observed!$A$2:$A$3250,$A338,Observed!$C$2:$C$3250,$C338)),AVERAGEIFS(Observed!AS$2:AS$3250,Observed!$A$2:$A$3250,$A338,Observed!$C$2:$C$3250,$C338),"")</f>
        <v/>
      </c>
      <c r="AT338" s="24" t="str">
        <f>IF(ISNUMBER(AVERAGEIFS(Observed!AT$2:AT$3250,Observed!$A$2:$A$3250,$A338,Observed!$C$2:$C$3250,$C338)),AVERAGEIFS(Observed!AT$2:AT$3250,Observed!$A$2:$A$3250,$A338,Observed!$C$2:$C$3250,$C338),"")</f>
        <v/>
      </c>
      <c r="AU338" s="23" t="str">
        <f>IF(ISNUMBER(AVERAGEIFS(Observed!AU$2:AU$3250,Observed!$A$2:$A$3250,$A338,Observed!$C$2:$C$3250,$C338)),AVERAGEIFS(Observed!AU$2:AU$3250,Observed!$A$2:$A$3250,$A338,Observed!$C$2:$C$3250,$C338),"")</f>
        <v/>
      </c>
      <c r="AV338" s="23" t="str">
        <f>IF(ISNUMBER(AVERAGEIFS(Observed!AV$2:AV$3250,Observed!$A$2:$A$3250,$A338,Observed!$C$2:$C$3250,$C338)),AVERAGEIFS(Observed!AV$2:AV$3250,Observed!$A$2:$A$3250,$A338,Observed!$C$2:$C$3250,$C338),"")</f>
        <v/>
      </c>
      <c r="AW338" s="2">
        <f>COUNTIFS(Observed!$A$2:$A$3250,$A338,Observed!$C$2:$C$3250,$C338)</f>
        <v>3</v>
      </c>
      <c r="AX338" s="2">
        <f t="shared" si="5"/>
        <v>0</v>
      </c>
    </row>
    <row r="339" spans="1:50" x14ac:dyDescent="0.25">
      <c r="A339" s="4" t="s">
        <v>118</v>
      </c>
      <c r="B339" t="s">
        <v>24</v>
      </c>
      <c r="C339" s="3">
        <v>42534</v>
      </c>
      <c r="D339">
        <v>1</v>
      </c>
      <c r="E339">
        <v>50</v>
      </c>
      <c r="J339" s="2" t="s">
        <v>45</v>
      </c>
      <c r="K339" s="2" t="s">
        <v>25</v>
      </c>
      <c r="L339">
        <v>14</v>
      </c>
      <c r="M339" s="2" t="s">
        <v>21</v>
      </c>
      <c r="N339" s="22" t="str">
        <f>IF(ISNUMBER(AVERAGEIFS(Observed!N$2:N$3250,Observed!$A$2:$A$3250,$A339,Observed!$C$2:$C$3250,$C339)),AVERAGEIFS(Observed!N$2:N$3250,Observed!$A$2:$A$3250,$A339,Observed!$C$2:$C$3250,$C339),"")</f>
        <v/>
      </c>
      <c r="O339" s="23" t="str">
        <f>IF(ISNUMBER(AVERAGEIFS(Observed!O$2:O$3250,Observed!$A$2:$A$3250,$A339,Observed!$C$2:$C$3250,$C339)),AVERAGEIFS(Observed!O$2:O$3250,Observed!$A$2:$A$3250,$A339,Observed!$C$2:$C$3250,$C339),"")</f>
        <v/>
      </c>
      <c r="P339" s="23" t="str">
        <f>IF(ISNUMBER(AVERAGEIFS(Observed!P$2:P$3250,Observed!$A$2:$A$3250,$A339,Observed!$C$2:$C$3250,$C339)),AVERAGEIFS(Observed!P$2:P$3250,Observed!$A$2:$A$3250,$A339,Observed!$C$2:$C$3250,$C339),"")</f>
        <v/>
      </c>
      <c r="Q339" s="23" t="str">
        <f>IF(ISNUMBER(AVERAGEIFS(Observed!Q$2:Q$3250,Observed!$A$2:$A$3250,$A339,Observed!$C$2:$C$3250,$C339)),AVERAGEIFS(Observed!Q$2:Q$3250,Observed!$A$2:$A$3250,$A339,Observed!$C$2:$C$3250,$C339),"")</f>
        <v/>
      </c>
      <c r="R339" s="23" t="str">
        <f>IF(ISNUMBER(AVERAGEIFS(Observed!R$2:R$3250,Observed!$A$2:$A$3250,$A339,Observed!$C$2:$C$3250,$C339)),AVERAGEIFS(Observed!R$2:R$3250,Observed!$A$2:$A$3250,$A339,Observed!$C$2:$C$3250,$C339),"")</f>
        <v/>
      </c>
      <c r="S339" s="24" t="str">
        <f>IF(ISNUMBER(AVERAGEIFS(Observed!S$2:S$3250,Observed!$A$2:$A$3250,$A339,Observed!$C$2:$C$3250,$C339)),AVERAGEIFS(Observed!S$2:S$3250,Observed!$A$2:$A$3250,$A339,Observed!$C$2:$C$3250,$C339),"")</f>
        <v/>
      </c>
      <c r="T339" s="24" t="str">
        <f>IF(ISNUMBER(AVERAGEIFS(Observed!T$2:T$3250,Observed!$A$2:$A$3250,$A339,Observed!$C$2:$C$3250,$C339)),AVERAGEIFS(Observed!T$2:T$3250,Observed!$A$2:$A$3250,$A339,Observed!$C$2:$C$3250,$C339),"")</f>
        <v/>
      </c>
      <c r="U339" s="24" t="str">
        <f>IF(ISNUMBER(AVERAGEIFS(Observed!U$2:U$3250,Observed!$A$2:$A$3250,$A339,Observed!$C$2:$C$3250,$C339)),AVERAGEIFS(Observed!U$2:U$3250,Observed!$A$2:$A$3250,$A339,Observed!$C$2:$C$3250,$C339),"")</f>
        <v/>
      </c>
      <c r="V339" s="23" t="str">
        <f>IF(ISNUMBER(AVERAGEIFS(Observed!V$2:V$3250,Observed!$A$2:$A$3250,$A339,Observed!$C$2:$C$3250,$C339)),AVERAGEIFS(Observed!V$2:V$3250,Observed!$A$2:$A$3250,$A339,Observed!$C$2:$C$3250,$C339),"")</f>
        <v/>
      </c>
      <c r="W339" s="25" t="str">
        <f>IF(ISNUMBER(AVERAGEIFS(Observed!W$2:W$3250,Observed!$A$2:$A$3250,$A339,Observed!$C$2:$C$3250,$C339)),AVERAGEIFS(Observed!W$2:W$3250,Observed!$A$2:$A$3250,$A339,Observed!$C$2:$C$3250,$C339),"")</f>
        <v/>
      </c>
      <c r="X339" s="25" t="str">
        <f>IF(ISNUMBER(AVERAGEIFS(Observed!X$2:X$3250,Observed!$A$2:$A$3250,$A339,Observed!$C$2:$C$3250,$C339)),AVERAGEIFS(Observed!X$2:X$3250,Observed!$A$2:$A$3250,$A339,Observed!$C$2:$C$3250,$C339),"")</f>
        <v/>
      </c>
      <c r="Y339" s="23" t="str">
        <f>IF(ISNUMBER(AVERAGEIFS(Observed!Y$2:Y$3250,Observed!$A$2:$A$3250,$A339,Observed!$C$2:$C$3250,$C339)),AVERAGEIFS(Observed!Y$2:Y$3250,Observed!$A$2:$A$3250,$A339,Observed!$C$2:$C$3250,$C339),"")</f>
        <v/>
      </c>
      <c r="Z339" s="23" t="str">
        <f>IF(ISNUMBER(AVERAGEIFS(Observed!Z$2:Z$3250,Observed!$A$2:$A$3250,$A339,Observed!$C$2:$C$3250,$C339)),AVERAGEIFS(Observed!Z$2:Z$3250,Observed!$A$2:$A$3250,$A339,Observed!$C$2:$C$3250,$C339),"")</f>
        <v/>
      </c>
      <c r="AA339" s="23" t="str">
        <f>IF(ISNUMBER(AVERAGEIFS(Observed!AA$2:AA$3250,Observed!$A$2:$A$3250,$A339,Observed!$C$2:$C$3250,$C339)),AVERAGEIFS(Observed!AA$2:AA$3250,Observed!$A$2:$A$3250,$A339,Observed!$C$2:$C$3250,$C339),"")</f>
        <v/>
      </c>
      <c r="AB339" s="23" t="str">
        <f>IF(ISNUMBER(AVERAGEIFS(Observed!AB$2:AB$3250,Observed!$A$2:$A$3250,$A339,Observed!$C$2:$C$3250,$C339)),AVERAGEIFS(Observed!AB$2:AB$3250,Observed!$A$2:$A$3250,$A339,Observed!$C$2:$C$3250,$C339),"")</f>
        <v/>
      </c>
      <c r="AC339" s="23" t="str">
        <f>IF(ISNUMBER(AVERAGEIFS(Observed!AC$2:AC$3250,Observed!$A$2:$A$3250,$A339,Observed!$C$2:$C$3250,$C339)),AVERAGEIFS(Observed!AC$2:AC$3250,Observed!$A$2:$A$3250,$A339,Observed!$C$2:$C$3250,$C339),"")</f>
        <v/>
      </c>
      <c r="AD339" s="23" t="str">
        <f>IF(ISNUMBER(AVERAGEIFS(Observed!AD$2:AD$3250,Observed!$A$2:$A$3250,$A339,Observed!$C$2:$C$3250,$C339)),AVERAGEIFS(Observed!AD$2:AD$3250,Observed!$A$2:$A$3250,$A339,Observed!$C$2:$C$3250,$C339),"")</f>
        <v/>
      </c>
      <c r="AE339" s="23" t="str">
        <f>IF(ISNUMBER(AVERAGEIFS(Observed!AE$2:AE$3250,Observed!$A$2:$A$3250,$A339,Observed!$C$2:$C$3250,$C339)),AVERAGEIFS(Observed!AE$2:AE$3250,Observed!$A$2:$A$3250,$A339,Observed!$C$2:$C$3250,$C339),"")</f>
        <v/>
      </c>
      <c r="AF339" s="23" t="str">
        <f>IF(ISNUMBER(AVERAGEIFS(Observed!AF$2:AF$3250,Observed!$A$2:$A$3250,$A339,Observed!$C$2:$C$3250,$C339)),AVERAGEIFS(Observed!AF$2:AF$3250,Observed!$A$2:$A$3250,$A339,Observed!$C$2:$C$3250,$C339),"")</f>
        <v/>
      </c>
      <c r="AG339" s="23" t="str">
        <f>IF(ISNUMBER(AVERAGEIFS(Observed!AG$2:AG$3250,Observed!$A$2:$A$3250,$A339,Observed!$C$2:$C$3250,$C339)),AVERAGEIFS(Observed!AG$2:AG$3250,Observed!$A$2:$A$3250,$A339,Observed!$C$2:$C$3250,$C339),"")</f>
        <v/>
      </c>
      <c r="AH339" s="24" t="str">
        <f>IF(ISNUMBER(AVERAGEIFS(Observed!AH$2:AH$3250,Observed!$A$2:$A$3250,$A339,Observed!$C$2:$C$3250,$C339)),AVERAGEIFS(Observed!AH$2:AH$3250,Observed!$A$2:$A$3250,$A339,Observed!$C$2:$C$3250,$C339),"")</f>
        <v/>
      </c>
      <c r="AI339" s="24" t="str">
        <f>IF(ISNUMBER(AVERAGEIFS(Observed!AI$2:AI$3250,Observed!$A$2:$A$3250,$A339,Observed!$C$2:$C$3250,$C339)),AVERAGEIFS(Observed!AI$2:AI$3250,Observed!$A$2:$A$3250,$A339,Observed!$C$2:$C$3250,$C339),"")</f>
        <v/>
      </c>
      <c r="AJ339" s="24" t="str">
        <f>IF(ISNUMBER(AVERAGEIFS(Observed!AJ$2:AJ$3250,Observed!$A$2:$A$3250,$A339,Observed!$C$2:$C$3250,$C339)),AVERAGEIFS(Observed!AJ$2:AJ$3250,Observed!$A$2:$A$3250,$A339,Observed!$C$2:$C$3250,$C339),"")</f>
        <v/>
      </c>
      <c r="AK339" s="23" t="str">
        <f>IF(ISNUMBER(AVERAGEIFS(Observed!AK$2:AK$3250,Observed!$A$2:$A$3250,$A339,Observed!$C$2:$C$3250,$C339)),AVERAGEIFS(Observed!AK$2:AK$3250,Observed!$A$2:$A$3250,$A339,Observed!$C$2:$C$3250,$C339),"")</f>
        <v/>
      </c>
      <c r="AL339" s="24" t="str">
        <f>IF(ISNUMBER(AVERAGEIFS(Observed!AL$2:AL$3250,Observed!$A$2:$A$3250,$A339,Observed!$C$2:$C$3250,$C339)),AVERAGEIFS(Observed!AL$2:AL$3250,Observed!$A$2:$A$3250,$A339,Observed!$C$2:$C$3250,$C339),"")</f>
        <v/>
      </c>
      <c r="AM339" s="24" t="str">
        <f>IF(ISNUMBER(AVERAGEIFS(Observed!AM$2:AM$3250,Observed!$A$2:$A$3250,$A339,Observed!$C$2:$C$3250,$C339)),AVERAGEIFS(Observed!AM$2:AM$3250,Observed!$A$2:$A$3250,$A339,Observed!$C$2:$C$3250,$C339),"")</f>
        <v/>
      </c>
      <c r="AN339" s="24" t="str">
        <f>IF(ISNUMBER(AVERAGEIFS(Observed!AN$2:AN$3250,Observed!$A$2:$A$3250,$A339,Observed!$C$2:$C$3250,$C339)),AVERAGEIFS(Observed!AN$2:AN$3250,Observed!$A$2:$A$3250,$A339,Observed!$C$2:$C$3250,$C339),"")</f>
        <v/>
      </c>
      <c r="AO339" s="24" t="str">
        <f>IF(ISNUMBER(AVERAGEIFS(Observed!AO$2:AO$3250,Observed!$A$2:$A$3250,$A339,Observed!$C$2:$C$3250,$C339)),AVERAGEIFS(Observed!AO$2:AO$3250,Observed!$A$2:$A$3250,$A339,Observed!$C$2:$C$3250,$C339),"")</f>
        <v/>
      </c>
      <c r="AP339" s="24" t="str">
        <f>IF(ISNUMBER(AVERAGEIFS(Observed!AP$2:AP$3250,Observed!$A$2:$A$3250,$A339,Observed!$C$2:$C$3250,$C339)),AVERAGEIFS(Observed!AP$2:AP$3250,Observed!$A$2:$A$3250,$A339,Observed!$C$2:$C$3250,$C339),"")</f>
        <v/>
      </c>
      <c r="AQ339" s="24" t="str">
        <f>IF(ISNUMBER(AVERAGEIFS(Observed!AQ$2:AQ$3250,Observed!$A$2:$A$3250,$A339,Observed!$C$2:$C$3250,$C339)),AVERAGEIFS(Observed!AQ$2:AQ$3250,Observed!$A$2:$A$3250,$A339,Observed!$C$2:$C$3250,$C339),"")</f>
        <v/>
      </c>
      <c r="AR339" s="24" t="str">
        <f>IF(ISNUMBER(AVERAGEIFS(Observed!AR$2:AR$3250,Observed!$A$2:$A$3250,$A339,Observed!$C$2:$C$3250,$C339)),AVERAGEIFS(Observed!AR$2:AR$3250,Observed!$A$2:$A$3250,$A339,Observed!$C$2:$C$3250,$C339),"")</f>
        <v/>
      </c>
      <c r="AS339" s="23" t="str">
        <f>IF(ISNUMBER(AVERAGEIFS(Observed!AS$2:AS$3250,Observed!$A$2:$A$3250,$A339,Observed!$C$2:$C$3250,$C339)),AVERAGEIFS(Observed!AS$2:AS$3250,Observed!$A$2:$A$3250,$A339,Observed!$C$2:$C$3250,$C339),"")</f>
        <v/>
      </c>
      <c r="AT339" s="24" t="str">
        <f>IF(ISNUMBER(AVERAGEIFS(Observed!AT$2:AT$3250,Observed!$A$2:$A$3250,$A339,Observed!$C$2:$C$3250,$C339)),AVERAGEIFS(Observed!AT$2:AT$3250,Observed!$A$2:$A$3250,$A339,Observed!$C$2:$C$3250,$C339),"")</f>
        <v/>
      </c>
      <c r="AU339" s="23" t="str">
        <f>IF(ISNUMBER(AVERAGEIFS(Observed!AU$2:AU$3250,Observed!$A$2:$A$3250,$A339,Observed!$C$2:$C$3250,$C339)),AVERAGEIFS(Observed!AU$2:AU$3250,Observed!$A$2:$A$3250,$A339,Observed!$C$2:$C$3250,$C339),"")</f>
        <v/>
      </c>
      <c r="AV339" s="23" t="str">
        <f>IF(ISNUMBER(AVERAGEIFS(Observed!AV$2:AV$3250,Observed!$A$2:$A$3250,$A339,Observed!$C$2:$C$3250,$C339)),AVERAGEIFS(Observed!AV$2:AV$3250,Observed!$A$2:$A$3250,$A339,Observed!$C$2:$C$3250,$C339),"")</f>
        <v/>
      </c>
      <c r="AW339" s="2">
        <f>COUNTIFS(Observed!$A$2:$A$3250,$A339,Observed!$C$2:$C$3250,$C339)</f>
        <v>3</v>
      </c>
      <c r="AX339" s="2">
        <f t="shared" si="5"/>
        <v>0</v>
      </c>
    </row>
    <row r="340" spans="1:50" x14ac:dyDescent="0.25">
      <c r="A340" s="4" t="s">
        <v>119</v>
      </c>
      <c r="B340" t="s">
        <v>24</v>
      </c>
      <c r="C340" s="3">
        <v>42534</v>
      </c>
      <c r="D340">
        <v>1</v>
      </c>
      <c r="E340">
        <v>100</v>
      </c>
      <c r="J340" s="2" t="s">
        <v>45</v>
      </c>
      <c r="K340" s="2" t="s">
        <v>25</v>
      </c>
      <c r="L340">
        <v>14</v>
      </c>
      <c r="M340" s="2" t="s">
        <v>21</v>
      </c>
      <c r="N340" s="22" t="str">
        <f>IF(ISNUMBER(AVERAGEIFS(Observed!N$2:N$3250,Observed!$A$2:$A$3250,$A340,Observed!$C$2:$C$3250,$C340)),AVERAGEIFS(Observed!N$2:N$3250,Observed!$A$2:$A$3250,$A340,Observed!$C$2:$C$3250,$C340),"")</f>
        <v/>
      </c>
      <c r="O340" s="23" t="str">
        <f>IF(ISNUMBER(AVERAGEIFS(Observed!O$2:O$3250,Observed!$A$2:$A$3250,$A340,Observed!$C$2:$C$3250,$C340)),AVERAGEIFS(Observed!O$2:O$3250,Observed!$A$2:$A$3250,$A340,Observed!$C$2:$C$3250,$C340),"")</f>
        <v/>
      </c>
      <c r="P340" s="23" t="str">
        <f>IF(ISNUMBER(AVERAGEIFS(Observed!P$2:P$3250,Observed!$A$2:$A$3250,$A340,Observed!$C$2:$C$3250,$C340)),AVERAGEIFS(Observed!P$2:P$3250,Observed!$A$2:$A$3250,$A340,Observed!$C$2:$C$3250,$C340),"")</f>
        <v/>
      </c>
      <c r="Q340" s="23" t="str">
        <f>IF(ISNUMBER(AVERAGEIFS(Observed!Q$2:Q$3250,Observed!$A$2:$A$3250,$A340,Observed!$C$2:$C$3250,$C340)),AVERAGEIFS(Observed!Q$2:Q$3250,Observed!$A$2:$A$3250,$A340,Observed!$C$2:$C$3250,$C340),"")</f>
        <v/>
      </c>
      <c r="R340" s="23" t="str">
        <f>IF(ISNUMBER(AVERAGEIFS(Observed!R$2:R$3250,Observed!$A$2:$A$3250,$A340,Observed!$C$2:$C$3250,$C340)),AVERAGEIFS(Observed!R$2:R$3250,Observed!$A$2:$A$3250,$A340,Observed!$C$2:$C$3250,$C340),"")</f>
        <v/>
      </c>
      <c r="S340" s="24" t="str">
        <f>IF(ISNUMBER(AVERAGEIFS(Observed!S$2:S$3250,Observed!$A$2:$A$3250,$A340,Observed!$C$2:$C$3250,$C340)),AVERAGEIFS(Observed!S$2:S$3250,Observed!$A$2:$A$3250,$A340,Observed!$C$2:$C$3250,$C340),"")</f>
        <v/>
      </c>
      <c r="T340" s="24" t="str">
        <f>IF(ISNUMBER(AVERAGEIFS(Observed!T$2:T$3250,Observed!$A$2:$A$3250,$A340,Observed!$C$2:$C$3250,$C340)),AVERAGEIFS(Observed!T$2:T$3250,Observed!$A$2:$A$3250,$A340,Observed!$C$2:$C$3250,$C340),"")</f>
        <v/>
      </c>
      <c r="U340" s="24" t="str">
        <f>IF(ISNUMBER(AVERAGEIFS(Observed!U$2:U$3250,Observed!$A$2:$A$3250,$A340,Observed!$C$2:$C$3250,$C340)),AVERAGEIFS(Observed!U$2:U$3250,Observed!$A$2:$A$3250,$A340,Observed!$C$2:$C$3250,$C340),"")</f>
        <v/>
      </c>
      <c r="V340" s="23" t="str">
        <f>IF(ISNUMBER(AVERAGEIFS(Observed!V$2:V$3250,Observed!$A$2:$A$3250,$A340,Observed!$C$2:$C$3250,$C340)),AVERAGEIFS(Observed!V$2:V$3250,Observed!$A$2:$A$3250,$A340,Observed!$C$2:$C$3250,$C340),"")</f>
        <v/>
      </c>
      <c r="W340" s="25" t="str">
        <f>IF(ISNUMBER(AVERAGEIFS(Observed!W$2:W$3250,Observed!$A$2:$A$3250,$A340,Observed!$C$2:$C$3250,$C340)),AVERAGEIFS(Observed!W$2:W$3250,Observed!$A$2:$A$3250,$A340,Observed!$C$2:$C$3250,$C340),"")</f>
        <v/>
      </c>
      <c r="X340" s="25" t="str">
        <f>IF(ISNUMBER(AVERAGEIFS(Observed!X$2:X$3250,Observed!$A$2:$A$3250,$A340,Observed!$C$2:$C$3250,$C340)),AVERAGEIFS(Observed!X$2:X$3250,Observed!$A$2:$A$3250,$A340,Observed!$C$2:$C$3250,$C340),"")</f>
        <v/>
      </c>
      <c r="Y340" s="23" t="str">
        <f>IF(ISNUMBER(AVERAGEIFS(Observed!Y$2:Y$3250,Observed!$A$2:$A$3250,$A340,Observed!$C$2:$C$3250,$C340)),AVERAGEIFS(Observed!Y$2:Y$3250,Observed!$A$2:$A$3250,$A340,Observed!$C$2:$C$3250,$C340),"")</f>
        <v/>
      </c>
      <c r="Z340" s="23" t="str">
        <f>IF(ISNUMBER(AVERAGEIFS(Observed!Z$2:Z$3250,Observed!$A$2:$A$3250,$A340,Observed!$C$2:$C$3250,$C340)),AVERAGEIFS(Observed!Z$2:Z$3250,Observed!$A$2:$A$3250,$A340,Observed!$C$2:$C$3250,$C340),"")</f>
        <v/>
      </c>
      <c r="AA340" s="23" t="str">
        <f>IF(ISNUMBER(AVERAGEIFS(Observed!AA$2:AA$3250,Observed!$A$2:$A$3250,$A340,Observed!$C$2:$C$3250,$C340)),AVERAGEIFS(Observed!AA$2:AA$3250,Observed!$A$2:$A$3250,$A340,Observed!$C$2:$C$3250,$C340),"")</f>
        <v/>
      </c>
      <c r="AB340" s="23" t="str">
        <f>IF(ISNUMBER(AVERAGEIFS(Observed!AB$2:AB$3250,Observed!$A$2:$A$3250,$A340,Observed!$C$2:$C$3250,$C340)),AVERAGEIFS(Observed!AB$2:AB$3250,Observed!$A$2:$A$3250,$A340,Observed!$C$2:$C$3250,$C340),"")</f>
        <v/>
      </c>
      <c r="AC340" s="23" t="str">
        <f>IF(ISNUMBER(AVERAGEIFS(Observed!AC$2:AC$3250,Observed!$A$2:$A$3250,$A340,Observed!$C$2:$C$3250,$C340)),AVERAGEIFS(Observed!AC$2:AC$3250,Observed!$A$2:$A$3250,$A340,Observed!$C$2:$C$3250,$C340),"")</f>
        <v/>
      </c>
      <c r="AD340" s="23" t="str">
        <f>IF(ISNUMBER(AVERAGEIFS(Observed!AD$2:AD$3250,Observed!$A$2:$A$3250,$A340,Observed!$C$2:$C$3250,$C340)),AVERAGEIFS(Observed!AD$2:AD$3250,Observed!$A$2:$A$3250,$A340,Observed!$C$2:$C$3250,$C340),"")</f>
        <v/>
      </c>
      <c r="AE340" s="23" t="str">
        <f>IF(ISNUMBER(AVERAGEIFS(Observed!AE$2:AE$3250,Observed!$A$2:$A$3250,$A340,Observed!$C$2:$C$3250,$C340)),AVERAGEIFS(Observed!AE$2:AE$3250,Observed!$A$2:$A$3250,$A340,Observed!$C$2:$C$3250,$C340),"")</f>
        <v/>
      </c>
      <c r="AF340" s="23" t="str">
        <f>IF(ISNUMBER(AVERAGEIFS(Observed!AF$2:AF$3250,Observed!$A$2:$A$3250,$A340,Observed!$C$2:$C$3250,$C340)),AVERAGEIFS(Observed!AF$2:AF$3250,Observed!$A$2:$A$3250,$A340,Observed!$C$2:$C$3250,$C340),"")</f>
        <v/>
      </c>
      <c r="AG340" s="23" t="str">
        <f>IF(ISNUMBER(AVERAGEIFS(Observed!AG$2:AG$3250,Observed!$A$2:$A$3250,$A340,Observed!$C$2:$C$3250,$C340)),AVERAGEIFS(Observed!AG$2:AG$3250,Observed!$A$2:$A$3250,$A340,Observed!$C$2:$C$3250,$C340),"")</f>
        <v/>
      </c>
      <c r="AH340" s="24" t="str">
        <f>IF(ISNUMBER(AVERAGEIFS(Observed!AH$2:AH$3250,Observed!$A$2:$A$3250,$A340,Observed!$C$2:$C$3250,$C340)),AVERAGEIFS(Observed!AH$2:AH$3250,Observed!$A$2:$A$3250,$A340,Observed!$C$2:$C$3250,$C340),"")</f>
        <v/>
      </c>
      <c r="AI340" s="24" t="str">
        <f>IF(ISNUMBER(AVERAGEIFS(Observed!AI$2:AI$3250,Observed!$A$2:$A$3250,$A340,Observed!$C$2:$C$3250,$C340)),AVERAGEIFS(Observed!AI$2:AI$3250,Observed!$A$2:$A$3250,$A340,Observed!$C$2:$C$3250,$C340),"")</f>
        <v/>
      </c>
      <c r="AJ340" s="24" t="str">
        <f>IF(ISNUMBER(AVERAGEIFS(Observed!AJ$2:AJ$3250,Observed!$A$2:$A$3250,$A340,Observed!$C$2:$C$3250,$C340)),AVERAGEIFS(Observed!AJ$2:AJ$3250,Observed!$A$2:$A$3250,$A340,Observed!$C$2:$C$3250,$C340),"")</f>
        <v/>
      </c>
      <c r="AK340" s="23" t="str">
        <f>IF(ISNUMBER(AVERAGEIFS(Observed!AK$2:AK$3250,Observed!$A$2:$A$3250,$A340,Observed!$C$2:$C$3250,$C340)),AVERAGEIFS(Observed!AK$2:AK$3250,Observed!$A$2:$A$3250,$A340,Observed!$C$2:$C$3250,$C340),"")</f>
        <v/>
      </c>
      <c r="AL340" s="24" t="str">
        <f>IF(ISNUMBER(AVERAGEIFS(Observed!AL$2:AL$3250,Observed!$A$2:$A$3250,$A340,Observed!$C$2:$C$3250,$C340)),AVERAGEIFS(Observed!AL$2:AL$3250,Observed!$A$2:$A$3250,$A340,Observed!$C$2:$C$3250,$C340),"")</f>
        <v/>
      </c>
      <c r="AM340" s="24" t="str">
        <f>IF(ISNUMBER(AVERAGEIFS(Observed!AM$2:AM$3250,Observed!$A$2:$A$3250,$A340,Observed!$C$2:$C$3250,$C340)),AVERAGEIFS(Observed!AM$2:AM$3250,Observed!$A$2:$A$3250,$A340,Observed!$C$2:$C$3250,$C340),"")</f>
        <v/>
      </c>
      <c r="AN340" s="24" t="str">
        <f>IF(ISNUMBER(AVERAGEIFS(Observed!AN$2:AN$3250,Observed!$A$2:$A$3250,$A340,Observed!$C$2:$C$3250,$C340)),AVERAGEIFS(Observed!AN$2:AN$3250,Observed!$A$2:$A$3250,$A340,Observed!$C$2:$C$3250,$C340),"")</f>
        <v/>
      </c>
      <c r="AO340" s="24" t="str">
        <f>IF(ISNUMBER(AVERAGEIFS(Observed!AO$2:AO$3250,Observed!$A$2:$A$3250,$A340,Observed!$C$2:$C$3250,$C340)),AVERAGEIFS(Observed!AO$2:AO$3250,Observed!$A$2:$A$3250,$A340,Observed!$C$2:$C$3250,$C340),"")</f>
        <v/>
      </c>
      <c r="AP340" s="24" t="str">
        <f>IF(ISNUMBER(AVERAGEIFS(Observed!AP$2:AP$3250,Observed!$A$2:$A$3250,$A340,Observed!$C$2:$C$3250,$C340)),AVERAGEIFS(Observed!AP$2:AP$3250,Observed!$A$2:$A$3250,$A340,Observed!$C$2:$C$3250,$C340),"")</f>
        <v/>
      </c>
      <c r="AQ340" s="24" t="str">
        <f>IF(ISNUMBER(AVERAGEIFS(Observed!AQ$2:AQ$3250,Observed!$A$2:$A$3250,$A340,Observed!$C$2:$C$3250,$C340)),AVERAGEIFS(Observed!AQ$2:AQ$3250,Observed!$A$2:$A$3250,$A340,Observed!$C$2:$C$3250,$C340),"")</f>
        <v/>
      </c>
      <c r="AR340" s="24" t="str">
        <f>IF(ISNUMBER(AVERAGEIFS(Observed!AR$2:AR$3250,Observed!$A$2:$A$3250,$A340,Observed!$C$2:$C$3250,$C340)),AVERAGEIFS(Observed!AR$2:AR$3250,Observed!$A$2:$A$3250,$A340,Observed!$C$2:$C$3250,$C340),"")</f>
        <v/>
      </c>
      <c r="AS340" s="23" t="str">
        <f>IF(ISNUMBER(AVERAGEIFS(Observed!AS$2:AS$3250,Observed!$A$2:$A$3250,$A340,Observed!$C$2:$C$3250,$C340)),AVERAGEIFS(Observed!AS$2:AS$3250,Observed!$A$2:$A$3250,$A340,Observed!$C$2:$C$3250,$C340),"")</f>
        <v/>
      </c>
      <c r="AT340" s="24" t="str">
        <f>IF(ISNUMBER(AVERAGEIFS(Observed!AT$2:AT$3250,Observed!$A$2:$A$3250,$A340,Observed!$C$2:$C$3250,$C340)),AVERAGEIFS(Observed!AT$2:AT$3250,Observed!$A$2:$A$3250,$A340,Observed!$C$2:$C$3250,$C340),"")</f>
        <v/>
      </c>
      <c r="AU340" s="23" t="str">
        <f>IF(ISNUMBER(AVERAGEIFS(Observed!AU$2:AU$3250,Observed!$A$2:$A$3250,$A340,Observed!$C$2:$C$3250,$C340)),AVERAGEIFS(Observed!AU$2:AU$3250,Observed!$A$2:$A$3250,$A340,Observed!$C$2:$C$3250,$C340),"")</f>
        <v/>
      </c>
      <c r="AV340" s="23" t="str">
        <f>IF(ISNUMBER(AVERAGEIFS(Observed!AV$2:AV$3250,Observed!$A$2:$A$3250,$A340,Observed!$C$2:$C$3250,$C340)),AVERAGEIFS(Observed!AV$2:AV$3250,Observed!$A$2:$A$3250,$A340,Observed!$C$2:$C$3250,$C340),"")</f>
        <v/>
      </c>
      <c r="AW340" s="2">
        <f>COUNTIFS(Observed!$A$2:$A$3250,$A340,Observed!$C$2:$C$3250,$C340)</f>
        <v>3</v>
      </c>
      <c r="AX340" s="2">
        <f t="shared" si="5"/>
        <v>0</v>
      </c>
    </row>
    <row r="341" spans="1:50" x14ac:dyDescent="0.25">
      <c r="A341" s="4" t="s">
        <v>120</v>
      </c>
      <c r="B341" t="s">
        <v>24</v>
      </c>
      <c r="C341" s="3">
        <v>42534</v>
      </c>
      <c r="D341">
        <v>1</v>
      </c>
      <c r="E341">
        <v>200</v>
      </c>
      <c r="J341" s="2" t="s">
        <v>45</v>
      </c>
      <c r="K341" s="2" t="s">
        <v>25</v>
      </c>
      <c r="L341">
        <v>14</v>
      </c>
      <c r="M341" s="2" t="s">
        <v>21</v>
      </c>
      <c r="N341" s="22" t="str">
        <f>IF(ISNUMBER(AVERAGEIFS(Observed!N$2:N$3250,Observed!$A$2:$A$3250,$A341,Observed!$C$2:$C$3250,$C341)),AVERAGEIFS(Observed!N$2:N$3250,Observed!$A$2:$A$3250,$A341,Observed!$C$2:$C$3250,$C341),"")</f>
        <v/>
      </c>
      <c r="O341" s="23" t="str">
        <f>IF(ISNUMBER(AVERAGEIFS(Observed!O$2:O$3250,Observed!$A$2:$A$3250,$A341,Observed!$C$2:$C$3250,$C341)),AVERAGEIFS(Observed!O$2:O$3250,Observed!$A$2:$A$3250,$A341,Observed!$C$2:$C$3250,$C341),"")</f>
        <v/>
      </c>
      <c r="P341" s="23" t="str">
        <f>IF(ISNUMBER(AVERAGEIFS(Observed!P$2:P$3250,Observed!$A$2:$A$3250,$A341,Observed!$C$2:$C$3250,$C341)),AVERAGEIFS(Observed!P$2:P$3250,Observed!$A$2:$A$3250,$A341,Observed!$C$2:$C$3250,$C341),"")</f>
        <v/>
      </c>
      <c r="Q341" s="23" t="str">
        <f>IF(ISNUMBER(AVERAGEIFS(Observed!Q$2:Q$3250,Observed!$A$2:$A$3250,$A341,Observed!$C$2:$C$3250,$C341)),AVERAGEIFS(Observed!Q$2:Q$3250,Observed!$A$2:$A$3250,$A341,Observed!$C$2:$C$3250,$C341),"")</f>
        <v/>
      </c>
      <c r="R341" s="23" t="str">
        <f>IF(ISNUMBER(AVERAGEIFS(Observed!R$2:R$3250,Observed!$A$2:$A$3250,$A341,Observed!$C$2:$C$3250,$C341)),AVERAGEIFS(Observed!R$2:R$3250,Observed!$A$2:$A$3250,$A341,Observed!$C$2:$C$3250,$C341),"")</f>
        <v/>
      </c>
      <c r="S341" s="24" t="str">
        <f>IF(ISNUMBER(AVERAGEIFS(Observed!S$2:S$3250,Observed!$A$2:$A$3250,$A341,Observed!$C$2:$C$3250,$C341)),AVERAGEIFS(Observed!S$2:S$3250,Observed!$A$2:$A$3250,$A341,Observed!$C$2:$C$3250,$C341),"")</f>
        <v/>
      </c>
      <c r="T341" s="24" t="str">
        <f>IF(ISNUMBER(AVERAGEIFS(Observed!T$2:T$3250,Observed!$A$2:$A$3250,$A341,Observed!$C$2:$C$3250,$C341)),AVERAGEIFS(Observed!T$2:T$3250,Observed!$A$2:$A$3250,$A341,Observed!$C$2:$C$3250,$C341),"")</f>
        <v/>
      </c>
      <c r="U341" s="24" t="str">
        <f>IF(ISNUMBER(AVERAGEIFS(Observed!U$2:U$3250,Observed!$A$2:$A$3250,$A341,Observed!$C$2:$C$3250,$C341)),AVERAGEIFS(Observed!U$2:U$3250,Observed!$A$2:$A$3250,$A341,Observed!$C$2:$C$3250,$C341),"")</f>
        <v/>
      </c>
      <c r="V341" s="23" t="str">
        <f>IF(ISNUMBER(AVERAGEIFS(Observed!V$2:V$3250,Observed!$A$2:$A$3250,$A341,Observed!$C$2:$C$3250,$C341)),AVERAGEIFS(Observed!V$2:V$3250,Observed!$A$2:$A$3250,$A341,Observed!$C$2:$C$3250,$C341),"")</f>
        <v/>
      </c>
      <c r="W341" s="25" t="str">
        <f>IF(ISNUMBER(AVERAGEIFS(Observed!W$2:W$3250,Observed!$A$2:$A$3250,$A341,Observed!$C$2:$C$3250,$C341)),AVERAGEIFS(Observed!W$2:W$3250,Observed!$A$2:$A$3250,$A341,Observed!$C$2:$C$3250,$C341),"")</f>
        <v/>
      </c>
      <c r="X341" s="25" t="str">
        <f>IF(ISNUMBER(AVERAGEIFS(Observed!X$2:X$3250,Observed!$A$2:$A$3250,$A341,Observed!$C$2:$C$3250,$C341)),AVERAGEIFS(Observed!X$2:X$3250,Observed!$A$2:$A$3250,$A341,Observed!$C$2:$C$3250,$C341),"")</f>
        <v/>
      </c>
      <c r="Y341" s="23" t="str">
        <f>IF(ISNUMBER(AVERAGEIFS(Observed!Y$2:Y$3250,Observed!$A$2:$A$3250,$A341,Observed!$C$2:$C$3250,$C341)),AVERAGEIFS(Observed!Y$2:Y$3250,Observed!$A$2:$A$3250,$A341,Observed!$C$2:$C$3250,$C341),"")</f>
        <v/>
      </c>
      <c r="Z341" s="23" t="str">
        <f>IF(ISNUMBER(AVERAGEIFS(Observed!Z$2:Z$3250,Observed!$A$2:$A$3250,$A341,Observed!$C$2:$C$3250,$C341)),AVERAGEIFS(Observed!Z$2:Z$3250,Observed!$A$2:$A$3250,$A341,Observed!$C$2:$C$3250,$C341),"")</f>
        <v/>
      </c>
      <c r="AA341" s="23" t="str">
        <f>IF(ISNUMBER(AVERAGEIFS(Observed!AA$2:AA$3250,Observed!$A$2:$A$3250,$A341,Observed!$C$2:$C$3250,$C341)),AVERAGEIFS(Observed!AA$2:AA$3250,Observed!$A$2:$A$3250,$A341,Observed!$C$2:$C$3250,$C341),"")</f>
        <v/>
      </c>
      <c r="AB341" s="23" t="str">
        <f>IF(ISNUMBER(AVERAGEIFS(Observed!AB$2:AB$3250,Observed!$A$2:$A$3250,$A341,Observed!$C$2:$C$3250,$C341)),AVERAGEIFS(Observed!AB$2:AB$3250,Observed!$A$2:$A$3250,$A341,Observed!$C$2:$C$3250,$C341),"")</f>
        <v/>
      </c>
      <c r="AC341" s="23" t="str">
        <f>IF(ISNUMBER(AVERAGEIFS(Observed!AC$2:AC$3250,Observed!$A$2:$A$3250,$A341,Observed!$C$2:$C$3250,$C341)),AVERAGEIFS(Observed!AC$2:AC$3250,Observed!$A$2:$A$3250,$A341,Observed!$C$2:$C$3250,$C341),"")</f>
        <v/>
      </c>
      <c r="AD341" s="23" t="str">
        <f>IF(ISNUMBER(AVERAGEIFS(Observed!AD$2:AD$3250,Observed!$A$2:$A$3250,$A341,Observed!$C$2:$C$3250,$C341)),AVERAGEIFS(Observed!AD$2:AD$3250,Observed!$A$2:$A$3250,$A341,Observed!$C$2:$C$3250,$C341),"")</f>
        <v/>
      </c>
      <c r="AE341" s="23" t="str">
        <f>IF(ISNUMBER(AVERAGEIFS(Observed!AE$2:AE$3250,Observed!$A$2:$A$3250,$A341,Observed!$C$2:$C$3250,$C341)),AVERAGEIFS(Observed!AE$2:AE$3250,Observed!$A$2:$A$3250,$A341,Observed!$C$2:$C$3250,$C341),"")</f>
        <v/>
      </c>
      <c r="AF341" s="23" t="str">
        <f>IF(ISNUMBER(AVERAGEIFS(Observed!AF$2:AF$3250,Observed!$A$2:$A$3250,$A341,Observed!$C$2:$C$3250,$C341)),AVERAGEIFS(Observed!AF$2:AF$3250,Observed!$A$2:$A$3250,$A341,Observed!$C$2:$C$3250,$C341),"")</f>
        <v/>
      </c>
      <c r="AG341" s="23" t="str">
        <f>IF(ISNUMBER(AVERAGEIFS(Observed!AG$2:AG$3250,Observed!$A$2:$A$3250,$A341,Observed!$C$2:$C$3250,$C341)),AVERAGEIFS(Observed!AG$2:AG$3250,Observed!$A$2:$A$3250,$A341,Observed!$C$2:$C$3250,$C341),"")</f>
        <v/>
      </c>
      <c r="AH341" s="24" t="str">
        <f>IF(ISNUMBER(AVERAGEIFS(Observed!AH$2:AH$3250,Observed!$A$2:$A$3250,$A341,Observed!$C$2:$C$3250,$C341)),AVERAGEIFS(Observed!AH$2:AH$3250,Observed!$A$2:$A$3250,$A341,Observed!$C$2:$C$3250,$C341),"")</f>
        <v/>
      </c>
      <c r="AI341" s="24" t="str">
        <f>IF(ISNUMBER(AVERAGEIFS(Observed!AI$2:AI$3250,Observed!$A$2:$A$3250,$A341,Observed!$C$2:$C$3250,$C341)),AVERAGEIFS(Observed!AI$2:AI$3250,Observed!$A$2:$A$3250,$A341,Observed!$C$2:$C$3250,$C341),"")</f>
        <v/>
      </c>
      <c r="AJ341" s="24" t="str">
        <f>IF(ISNUMBER(AVERAGEIFS(Observed!AJ$2:AJ$3250,Observed!$A$2:$A$3250,$A341,Observed!$C$2:$C$3250,$C341)),AVERAGEIFS(Observed!AJ$2:AJ$3250,Observed!$A$2:$A$3250,$A341,Observed!$C$2:$C$3250,$C341),"")</f>
        <v/>
      </c>
      <c r="AK341" s="23" t="str">
        <f>IF(ISNUMBER(AVERAGEIFS(Observed!AK$2:AK$3250,Observed!$A$2:$A$3250,$A341,Observed!$C$2:$C$3250,$C341)),AVERAGEIFS(Observed!AK$2:AK$3250,Observed!$A$2:$A$3250,$A341,Observed!$C$2:$C$3250,$C341),"")</f>
        <v/>
      </c>
      <c r="AL341" s="24" t="str">
        <f>IF(ISNUMBER(AVERAGEIFS(Observed!AL$2:AL$3250,Observed!$A$2:$A$3250,$A341,Observed!$C$2:$C$3250,$C341)),AVERAGEIFS(Observed!AL$2:AL$3250,Observed!$A$2:$A$3250,$A341,Observed!$C$2:$C$3250,$C341),"")</f>
        <v/>
      </c>
      <c r="AM341" s="24" t="str">
        <f>IF(ISNUMBER(AVERAGEIFS(Observed!AM$2:AM$3250,Observed!$A$2:$A$3250,$A341,Observed!$C$2:$C$3250,$C341)),AVERAGEIFS(Observed!AM$2:AM$3250,Observed!$A$2:$A$3250,$A341,Observed!$C$2:$C$3250,$C341),"")</f>
        <v/>
      </c>
      <c r="AN341" s="24" t="str">
        <f>IF(ISNUMBER(AVERAGEIFS(Observed!AN$2:AN$3250,Observed!$A$2:$A$3250,$A341,Observed!$C$2:$C$3250,$C341)),AVERAGEIFS(Observed!AN$2:AN$3250,Observed!$A$2:$A$3250,$A341,Observed!$C$2:$C$3250,$C341),"")</f>
        <v/>
      </c>
      <c r="AO341" s="24" t="str">
        <f>IF(ISNUMBER(AVERAGEIFS(Observed!AO$2:AO$3250,Observed!$A$2:$A$3250,$A341,Observed!$C$2:$C$3250,$C341)),AVERAGEIFS(Observed!AO$2:AO$3250,Observed!$A$2:$A$3250,$A341,Observed!$C$2:$C$3250,$C341),"")</f>
        <v/>
      </c>
      <c r="AP341" s="24" t="str">
        <f>IF(ISNUMBER(AVERAGEIFS(Observed!AP$2:AP$3250,Observed!$A$2:$A$3250,$A341,Observed!$C$2:$C$3250,$C341)),AVERAGEIFS(Observed!AP$2:AP$3250,Observed!$A$2:$A$3250,$A341,Observed!$C$2:$C$3250,$C341),"")</f>
        <v/>
      </c>
      <c r="AQ341" s="24" t="str">
        <f>IF(ISNUMBER(AVERAGEIFS(Observed!AQ$2:AQ$3250,Observed!$A$2:$A$3250,$A341,Observed!$C$2:$C$3250,$C341)),AVERAGEIFS(Observed!AQ$2:AQ$3250,Observed!$A$2:$A$3250,$A341,Observed!$C$2:$C$3250,$C341),"")</f>
        <v/>
      </c>
      <c r="AR341" s="24" t="str">
        <f>IF(ISNUMBER(AVERAGEIFS(Observed!AR$2:AR$3250,Observed!$A$2:$A$3250,$A341,Observed!$C$2:$C$3250,$C341)),AVERAGEIFS(Observed!AR$2:AR$3250,Observed!$A$2:$A$3250,$A341,Observed!$C$2:$C$3250,$C341),"")</f>
        <v/>
      </c>
      <c r="AS341" s="23" t="str">
        <f>IF(ISNUMBER(AVERAGEIFS(Observed!AS$2:AS$3250,Observed!$A$2:$A$3250,$A341,Observed!$C$2:$C$3250,$C341)),AVERAGEIFS(Observed!AS$2:AS$3250,Observed!$A$2:$A$3250,$A341,Observed!$C$2:$C$3250,$C341),"")</f>
        <v/>
      </c>
      <c r="AT341" s="24" t="str">
        <f>IF(ISNUMBER(AVERAGEIFS(Observed!AT$2:AT$3250,Observed!$A$2:$A$3250,$A341,Observed!$C$2:$C$3250,$C341)),AVERAGEIFS(Observed!AT$2:AT$3250,Observed!$A$2:$A$3250,$A341,Observed!$C$2:$C$3250,$C341),"")</f>
        <v/>
      </c>
      <c r="AU341" s="23" t="str">
        <f>IF(ISNUMBER(AVERAGEIFS(Observed!AU$2:AU$3250,Observed!$A$2:$A$3250,$A341,Observed!$C$2:$C$3250,$C341)),AVERAGEIFS(Observed!AU$2:AU$3250,Observed!$A$2:$A$3250,$A341,Observed!$C$2:$C$3250,$C341),"")</f>
        <v/>
      </c>
      <c r="AV341" s="23" t="str">
        <f>IF(ISNUMBER(AVERAGEIFS(Observed!AV$2:AV$3250,Observed!$A$2:$A$3250,$A341,Observed!$C$2:$C$3250,$C341)),AVERAGEIFS(Observed!AV$2:AV$3250,Observed!$A$2:$A$3250,$A341,Observed!$C$2:$C$3250,$C341),"")</f>
        <v/>
      </c>
      <c r="AW341" s="2">
        <f>COUNTIFS(Observed!$A$2:$A$3250,$A341,Observed!$C$2:$C$3250,$C341)</f>
        <v>3</v>
      </c>
      <c r="AX341" s="2">
        <f t="shared" si="5"/>
        <v>0</v>
      </c>
    </row>
    <row r="342" spans="1:50" x14ac:dyDescent="0.25">
      <c r="A342" s="4" t="s">
        <v>121</v>
      </c>
      <c r="B342" t="s">
        <v>24</v>
      </c>
      <c r="C342" s="3">
        <v>42534</v>
      </c>
      <c r="D342">
        <v>1</v>
      </c>
      <c r="E342">
        <v>350</v>
      </c>
      <c r="J342" s="2" t="s">
        <v>45</v>
      </c>
      <c r="K342" s="2" t="s">
        <v>25</v>
      </c>
      <c r="L342">
        <v>14</v>
      </c>
      <c r="M342" s="2" t="s">
        <v>21</v>
      </c>
      <c r="N342" s="22" t="str">
        <f>IF(ISNUMBER(AVERAGEIFS(Observed!N$2:N$3250,Observed!$A$2:$A$3250,$A342,Observed!$C$2:$C$3250,$C342)),AVERAGEIFS(Observed!N$2:N$3250,Observed!$A$2:$A$3250,$A342,Observed!$C$2:$C$3250,$C342),"")</f>
        <v/>
      </c>
      <c r="O342" s="23" t="str">
        <f>IF(ISNUMBER(AVERAGEIFS(Observed!O$2:O$3250,Observed!$A$2:$A$3250,$A342,Observed!$C$2:$C$3250,$C342)),AVERAGEIFS(Observed!O$2:O$3250,Observed!$A$2:$A$3250,$A342,Observed!$C$2:$C$3250,$C342),"")</f>
        <v/>
      </c>
      <c r="P342" s="23" t="str">
        <f>IF(ISNUMBER(AVERAGEIFS(Observed!P$2:P$3250,Observed!$A$2:$A$3250,$A342,Observed!$C$2:$C$3250,$C342)),AVERAGEIFS(Observed!P$2:P$3250,Observed!$A$2:$A$3250,$A342,Observed!$C$2:$C$3250,$C342),"")</f>
        <v/>
      </c>
      <c r="Q342" s="23" t="str">
        <f>IF(ISNUMBER(AVERAGEIFS(Observed!Q$2:Q$3250,Observed!$A$2:$A$3250,$A342,Observed!$C$2:$C$3250,$C342)),AVERAGEIFS(Observed!Q$2:Q$3250,Observed!$A$2:$A$3250,$A342,Observed!$C$2:$C$3250,$C342),"")</f>
        <v/>
      </c>
      <c r="R342" s="23" t="str">
        <f>IF(ISNUMBER(AVERAGEIFS(Observed!R$2:R$3250,Observed!$A$2:$A$3250,$A342,Observed!$C$2:$C$3250,$C342)),AVERAGEIFS(Observed!R$2:R$3250,Observed!$A$2:$A$3250,$A342,Observed!$C$2:$C$3250,$C342),"")</f>
        <v/>
      </c>
      <c r="S342" s="24" t="str">
        <f>IF(ISNUMBER(AVERAGEIFS(Observed!S$2:S$3250,Observed!$A$2:$A$3250,$A342,Observed!$C$2:$C$3250,$C342)),AVERAGEIFS(Observed!S$2:S$3250,Observed!$A$2:$A$3250,$A342,Observed!$C$2:$C$3250,$C342),"")</f>
        <v/>
      </c>
      <c r="T342" s="24" t="str">
        <f>IF(ISNUMBER(AVERAGEIFS(Observed!T$2:T$3250,Observed!$A$2:$A$3250,$A342,Observed!$C$2:$C$3250,$C342)),AVERAGEIFS(Observed!T$2:T$3250,Observed!$A$2:$A$3250,$A342,Observed!$C$2:$C$3250,$C342),"")</f>
        <v/>
      </c>
      <c r="U342" s="24" t="str">
        <f>IF(ISNUMBER(AVERAGEIFS(Observed!U$2:U$3250,Observed!$A$2:$A$3250,$A342,Observed!$C$2:$C$3250,$C342)),AVERAGEIFS(Observed!U$2:U$3250,Observed!$A$2:$A$3250,$A342,Observed!$C$2:$C$3250,$C342),"")</f>
        <v/>
      </c>
      <c r="V342" s="23" t="str">
        <f>IF(ISNUMBER(AVERAGEIFS(Observed!V$2:V$3250,Observed!$A$2:$A$3250,$A342,Observed!$C$2:$C$3250,$C342)),AVERAGEIFS(Observed!V$2:V$3250,Observed!$A$2:$A$3250,$A342,Observed!$C$2:$C$3250,$C342),"")</f>
        <v/>
      </c>
      <c r="W342" s="25" t="str">
        <f>IF(ISNUMBER(AVERAGEIFS(Observed!W$2:W$3250,Observed!$A$2:$A$3250,$A342,Observed!$C$2:$C$3250,$C342)),AVERAGEIFS(Observed!W$2:W$3250,Observed!$A$2:$A$3250,$A342,Observed!$C$2:$C$3250,$C342),"")</f>
        <v/>
      </c>
      <c r="X342" s="25" t="str">
        <f>IF(ISNUMBER(AVERAGEIFS(Observed!X$2:X$3250,Observed!$A$2:$A$3250,$A342,Observed!$C$2:$C$3250,$C342)),AVERAGEIFS(Observed!X$2:X$3250,Observed!$A$2:$A$3250,$A342,Observed!$C$2:$C$3250,$C342),"")</f>
        <v/>
      </c>
      <c r="Y342" s="23" t="str">
        <f>IF(ISNUMBER(AVERAGEIFS(Observed!Y$2:Y$3250,Observed!$A$2:$A$3250,$A342,Observed!$C$2:$C$3250,$C342)),AVERAGEIFS(Observed!Y$2:Y$3250,Observed!$A$2:$A$3250,$A342,Observed!$C$2:$C$3250,$C342),"")</f>
        <v/>
      </c>
      <c r="Z342" s="23" t="str">
        <f>IF(ISNUMBER(AVERAGEIFS(Observed!Z$2:Z$3250,Observed!$A$2:$A$3250,$A342,Observed!$C$2:$C$3250,$C342)),AVERAGEIFS(Observed!Z$2:Z$3250,Observed!$A$2:$A$3250,$A342,Observed!$C$2:$C$3250,$C342),"")</f>
        <v/>
      </c>
      <c r="AA342" s="23" t="str">
        <f>IF(ISNUMBER(AVERAGEIFS(Observed!AA$2:AA$3250,Observed!$A$2:$A$3250,$A342,Observed!$C$2:$C$3250,$C342)),AVERAGEIFS(Observed!AA$2:AA$3250,Observed!$A$2:$A$3250,$A342,Observed!$C$2:$C$3250,$C342),"")</f>
        <v/>
      </c>
      <c r="AB342" s="23" t="str">
        <f>IF(ISNUMBER(AVERAGEIFS(Observed!AB$2:AB$3250,Observed!$A$2:$A$3250,$A342,Observed!$C$2:$C$3250,$C342)),AVERAGEIFS(Observed!AB$2:AB$3250,Observed!$A$2:$A$3250,$A342,Observed!$C$2:$C$3250,$C342),"")</f>
        <v/>
      </c>
      <c r="AC342" s="23" t="str">
        <f>IF(ISNUMBER(AVERAGEIFS(Observed!AC$2:AC$3250,Observed!$A$2:$A$3250,$A342,Observed!$C$2:$C$3250,$C342)),AVERAGEIFS(Observed!AC$2:AC$3250,Observed!$A$2:$A$3250,$A342,Observed!$C$2:$C$3250,$C342),"")</f>
        <v/>
      </c>
      <c r="AD342" s="23" t="str">
        <f>IF(ISNUMBER(AVERAGEIFS(Observed!AD$2:AD$3250,Observed!$A$2:$A$3250,$A342,Observed!$C$2:$C$3250,$C342)),AVERAGEIFS(Observed!AD$2:AD$3250,Observed!$A$2:$A$3250,$A342,Observed!$C$2:$C$3250,$C342),"")</f>
        <v/>
      </c>
      <c r="AE342" s="23" t="str">
        <f>IF(ISNUMBER(AVERAGEIFS(Observed!AE$2:AE$3250,Observed!$A$2:$A$3250,$A342,Observed!$C$2:$C$3250,$C342)),AVERAGEIFS(Observed!AE$2:AE$3250,Observed!$A$2:$A$3250,$A342,Observed!$C$2:$C$3250,$C342),"")</f>
        <v/>
      </c>
      <c r="AF342" s="23" t="str">
        <f>IF(ISNUMBER(AVERAGEIFS(Observed!AF$2:AF$3250,Observed!$A$2:$A$3250,$A342,Observed!$C$2:$C$3250,$C342)),AVERAGEIFS(Observed!AF$2:AF$3250,Observed!$A$2:$A$3250,$A342,Observed!$C$2:$C$3250,$C342),"")</f>
        <v/>
      </c>
      <c r="AG342" s="23" t="str">
        <f>IF(ISNUMBER(AVERAGEIFS(Observed!AG$2:AG$3250,Observed!$A$2:$A$3250,$A342,Observed!$C$2:$C$3250,$C342)),AVERAGEIFS(Observed!AG$2:AG$3250,Observed!$A$2:$A$3250,$A342,Observed!$C$2:$C$3250,$C342),"")</f>
        <v/>
      </c>
      <c r="AH342" s="24" t="str">
        <f>IF(ISNUMBER(AVERAGEIFS(Observed!AH$2:AH$3250,Observed!$A$2:$A$3250,$A342,Observed!$C$2:$C$3250,$C342)),AVERAGEIFS(Observed!AH$2:AH$3250,Observed!$A$2:$A$3250,$A342,Observed!$C$2:$C$3250,$C342),"")</f>
        <v/>
      </c>
      <c r="AI342" s="24" t="str">
        <f>IF(ISNUMBER(AVERAGEIFS(Observed!AI$2:AI$3250,Observed!$A$2:$A$3250,$A342,Observed!$C$2:$C$3250,$C342)),AVERAGEIFS(Observed!AI$2:AI$3250,Observed!$A$2:$A$3250,$A342,Observed!$C$2:$C$3250,$C342),"")</f>
        <v/>
      </c>
      <c r="AJ342" s="24" t="str">
        <f>IF(ISNUMBER(AVERAGEIFS(Observed!AJ$2:AJ$3250,Observed!$A$2:$A$3250,$A342,Observed!$C$2:$C$3250,$C342)),AVERAGEIFS(Observed!AJ$2:AJ$3250,Observed!$A$2:$A$3250,$A342,Observed!$C$2:$C$3250,$C342),"")</f>
        <v/>
      </c>
      <c r="AK342" s="23" t="str">
        <f>IF(ISNUMBER(AVERAGEIFS(Observed!AK$2:AK$3250,Observed!$A$2:$A$3250,$A342,Observed!$C$2:$C$3250,$C342)),AVERAGEIFS(Observed!AK$2:AK$3250,Observed!$A$2:$A$3250,$A342,Observed!$C$2:$C$3250,$C342),"")</f>
        <v/>
      </c>
      <c r="AL342" s="24" t="str">
        <f>IF(ISNUMBER(AVERAGEIFS(Observed!AL$2:AL$3250,Observed!$A$2:$A$3250,$A342,Observed!$C$2:$C$3250,$C342)),AVERAGEIFS(Observed!AL$2:AL$3250,Observed!$A$2:$A$3250,$A342,Observed!$C$2:$C$3250,$C342),"")</f>
        <v/>
      </c>
      <c r="AM342" s="24" t="str">
        <f>IF(ISNUMBER(AVERAGEIFS(Observed!AM$2:AM$3250,Observed!$A$2:$A$3250,$A342,Observed!$C$2:$C$3250,$C342)),AVERAGEIFS(Observed!AM$2:AM$3250,Observed!$A$2:$A$3250,$A342,Observed!$C$2:$C$3250,$C342),"")</f>
        <v/>
      </c>
      <c r="AN342" s="24" t="str">
        <f>IF(ISNUMBER(AVERAGEIFS(Observed!AN$2:AN$3250,Observed!$A$2:$A$3250,$A342,Observed!$C$2:$C$3250,$C342)),AVERAGEIFS(Observed!AN$2:AN$3250,Observed!$A$2:$A$3250,$A342,Observed!$C$2:$C$3250,$C342),"")</f>
        <v/>
      </c>
      <c r="AO342" s="24" t="str">
        <f>IF(ISNUMBER(AVERAGEIFS(Observed!AO$2:AO$3250,Observed!$A$2:$A$3250,$A342,Observed!$C$2:$C$3250,$C342)),AVERAGEIFS(Observed!AO$2:AO$3250,Observed!$A$2:$A$3250,$A342,Observed!$C$2:$C$3250,$C342),"")</f>
        <v/>
      </c>
      <c r="AP342" s="24" t="str">
        <f>IF(ISNUMBER(AVERAGEIFS(Observed!AP$2:AP$3250,Observed!$A$2:$A$3250,$A342,Observed!$C$2:$C$3250,$C342)),AVERAGEIFS(Observed!AP$2:AP$3250,Observed!$A$2:$A$3250,$A342,Observed!$C$2:$C$3250,$C342),"")</f>
        <v/>
      </c>
      <c r="AQ342" s="24" t="str">
        <f>IF(ISNUMBER(AVERAGEIFS(Observed!AQ$2:AQ$3250,Observed!$A$2:$A$3250,$A342,Observed!$C$2:$C$3250,$C342)),AVERAGEIFS(Observed!AQ$2:AQ$3250,Observed!$A$2:$A$3250,$A342,Observed!$C$2:$C$3250,$C342),"")</f>
        <v/>
      </c>
      <c r="AR342" s="24" t="str">
        <f>IF(ISNUMBER(AVERAGEIFS(Observed!AR$2:AR$3250,Observed!$A$2:$A$3250,$A342,Observed!$C$2:$C$3250,$C342)),AVERAGEIFS(Observed!AR$2:AR$3250,Observed!$A$2:$A$3250,$A342,Observed!$C$2:$C$3250,$C342),"")</f>
        <v/>
      </c>
      <c r="AS342" s="23" t="str">
        <f>IF(ISNUMBER(AVERAGEIFS(Observed!AS$2:AS$3250,Observed!$A$2:$A$3250,$A342,Observed!$C$2:$C$3250,$C342)),AVERAGEIFS(Observed!AS$2:AS$3250,Observed!$A$2:$A$3250,$A342,Observed!$C$2:$C$3250,$C342),"")</f>
        <v/>
      </c>
      <c r="AT342" s="24" t="str">
        <f>IF(ISNUMBER(AVERAGEIFS(Observed!AT$2:AT$3250,Observed!$A$2:$A$3250,$A342,Observed!$C$2:$C$3250,$C342)),AVERAGEIFS(Observed!AT$2:AT$3250,Observed!$A$2:$A$3250,$A342,Observed!$C$2:$C$3250,$C342),"")</f>
        <v/>
      </c>
      <c r="AU342" s="23" t="str">
        <f>IF(ISNUMBER(AVERAGEIFS(Observed!AU$2:AU$3250,Observed!$A$2:$A$3250,$A342,Observed!$C$2:$C$3250,$C342)),AVERAGEIFS(Observed!AU$2:AU$3250,Observed!$A$2:$A$3250,$A342,Observed!$C$2:$C$3250,$C342),"")</f>
        <v/>
      </c>
      <c r="AV342" s="23" t="str">
        <f>IF(ISNUMBER(AVERAGEIFS(Observed!AV$2:AV$3250,Observed!$A$2:$A$3250,$A342,Observed!$C$2:$C$3250,$C342)),AVERAGEIFS(Observed!AV$2:AV$3250,Observed!$A$2:$A$3250,$A342,Observed!$C$2:$C$3250,$C342),"")</f>
        <v/>
      </c>
      <c r="AW342" s="2">
        <f>COUNTIFS(Observed!$A$2:$A$3250,$A342,Observed!$C$2:$C$3250,$C342)</f>
        <v>3</v>
      </c>
      <c r="AX342" s="2">
        <f t="shared" si="5"/>
        <v>0</v>
      </c>
    </row>
    <row r="343" spans="1:50" x14ac:dyDescent="0.25">
      <c r="A343" s="4" t="s">
        <v>122</v>
      </c>
      <c r="B343" t="s">
        <v>24</v>
      </c>
      <c r="C343" s="3">
        <v>42534</v>
      </c>
      <c r="D343">
        <v>1</v>
      </c>
      <c r="E343">
        <v>500</v>
      </c>
      <c r="J343" s="2" t="s">
        <v>45</v>
      </c>
      <c r="K343" s="2" t="s">
        <v>25</v>
      </c>
      <c r="L343">
        <v>14</v>
      </c>
      <c r="M343" s="2" t="s">
        <v>21</v>
      </c>
      <c r="N343" s="22" t="str">
        <f>IF(ISNUMBER(AVERAGEIFS(Observed!N$2:N$3250,Observed!$A$2:$A$3250,$A343,Observed!$C$2:$C$3250,$C343)),AVERAGEIFS(Observed!N$2:N$3250,Observed!$A$2:$A$3250,$A343,Observed!$C$2:$C$3250,$C343),"")</f>
        <v/>
      </c>
      <c r="O343" s="23" t="str">
        <f>IF(ISNUMBER(AVERAGEIFS(Observed!O$2:O$3250,Observed!$A$2:$A$3250,$A343,Observed!$C$2:$C$3250,$C343)),AVERAGEIFS(Observed!O$2:O$3250,Observed!$A$2:$A$3250,$A343,Observed!$C$2:$C$3250,$C343),"")</f>
        <v/>
      </c>
      <c r="P343" s="23" t="str">
        <f>IF(ISNUMBER(AVERAGEIFS(Observed!P$2:P$3250,Observed!$A$2:$A$3250,$A343,Observed!$C$2:$C$3250,$C343)),AVERAGEIFS(Observed!P$2:P$3250,Observed!$A$2:$A$3250,$A343,Observed!$C$2:$C$3250,$C343),"")</f>
        <v/>
      </c>
      <c r="Q343" s="23" t="str">
        <f>IF(ISNUMBER(AVERAGEIFS(Observed!Q$2:Q$3250,Observed!$A$2:$A$3250,$A343,Observed!$C$2:$C$3250,$C343)),AVERAGEIFS(Observed!Q$2:Q$3250,Observed!$A$2:$A$3250,$A343,Observed!$C$2:$C$3250,$C343),"")</f>
        <v/>
      </c>
      <c r="R343" s="23" t="str">
        <f>IF(ISNUMBER(AVERAGEIFS(Observed!R$2:R$3250,Observed!$A$2:$A$3250,$A343,Observed!$C$2:$C$3250,$C343)),AVERAGEIFS(Observed!R$2:R$3250,Observed!$A$2:$A$3250,$A343,Observed!$C$2:$C$3250,$C343),"")</f>
        <v/>
      </c>
      <c r="S343" s="24" t="str">
        <f>IF(ISNUMBER(AVERAGEIFS(Observed!S$2:S$3250,Observed!$A$2:$A$3250,$A343,Observed!$C$2:$C$3250,$C343)),AVERAGEIFS(Observed!S$2:S$3250,Observed!$A$2:$A$3250,$A343,Observed!$C$2:$C$3250,$C343),"")</f>
        <v/>
      </c>
      <c r="T343" s="24" t="str">
        <f>IF(ISNUMBER(AVERAGEIFS(Observed!T$2:T$3250,Observed!$A$2:$A$3250,$A343,Observed!$C$2:$C$3250,$C343)),AVERAGEIFS(Observed!T$2:T$3250,Observed!$A$2:$A$3250,$A343,Observed!$C$2:$C$3250,$C343),"")</f>
        <v/>
      </c>
      <c r="U343" s="24" t="str">
        <f>IF(ISNUMBER(AVERAGEIFS(Observed!U$2:U$3250,Observed!$A$2:$A$3250,$A343,Observed!$C$2:$C$3250,$C343)),AVERAGEIFS(Observed!U$2:U$3250,Observed!$A$2:$A$3250,$A343,Observed!$C$2:$C$3250,$C343),"")</f>
        <v/>
      </c>
      <c r="V343" s="23" t="str">
        <f>IF(ISNUMBER(AVERAGEIFS(Observed!V$2:V$3250,Observed!$A$2:$A$3250,$A343,Observed!$C$2:$C$3250,$C343)),AVERAGEIFS(Observed!V$2:V$3250,Observed!$A$2:$A$3250,$A343,Observed!$C$2:$C$3250,$C343),"")</f>
        <v/>
      </c>
      <c r="W343" s="25" t="str">
        <f>IF(ISNUMBER(AVERAGEIFS(Observed!W$2:W$3250,Observed!$A$2:$A$3250,$A343,Observed!$C$2:$C$3250,$C343)),AVERAGEIFS(Observed!W$2:W$3250,Observed!$A$2:$A$3250,$A343,Observed!$C$2:$C$3250,$C343),"")</f>
        <v/>
      </c>
      <c r="X343" s="25" t="str">
        <f>IF(ISNUMBER(AVERAGEIFS(Observed!X$2:X$3250,Observed!$A$2:$A$3250,$A343,Observed!$C$2:$C$3250,$C343)),AVERAGEIFS(Observed!X$2:X$3250,Observed!$A$2:$A$3250,$A343,Observed!$C$2:$C$3250,$C343),"")</f>
        <v/>
      </c>
      <c r="Y343" s="23" t="str">
        <f>IF(ISNUMBER(AVERAGEIFS(Observed!Y$2:Y$3250,Observed!$A$2:$A$3250,$A343,Observed!$C$2:$C$3250,$C343)),AVERAGEIFS(Observed!Y$2:Y$3250,Observed!$A$2:$A$3250,$A343,Observed!$C$2:$C$3250,$C343),"")</f>
        <v/>
      </c>
      <c r="Z343" s="23" t="str">
        <f>IF(ISNUMBER(AVERAGEIFS(Observed!Z$2:Z$3250,Observed!$A$2:$A$3250,$A343,Observed!$C$2:$C$3250,$C343)),AVERAGEIFS(Observed!Z$2:Z$3250,Observed!$A$2:$A$3250,$A343,Observed!$C$2:$C$3250,$C343),"")</f>
        <v/>
      </c>
      <c r="AA343" s="23" t="str">
        <f>IF(ISNUMBER(AVERAGEIFS(Observed!AA$2:AA$3250,Observed!$A$2:$A$3250,$A343,Observed!$C$2:$C$3250,$C343)),AVERAGEIFS(Observed!AA$2:AA$3250,Observed!$A$2:$A$3250,$A343,Observed!$C$2:$C$3250,$C343),"")</f>
        <v/>
      </c>
      <c r="AB343" s="23" t="str">
        <f>IF(ISNUMBER(AVERAGEIFS(Observed!AB$2:AB$3250,Observed!$A$2:$A$3250,$A343,Observed!$C$2:$C$3250,$C343)),AVERAGEIFS(Observed!AB$2:AB$3250,Observed!$A$2:$A$3250,$A343,Observed!$C$2:$C$3250,$C343),"")</f>
        <v/>
      </c>
      <c r="AC343" s="23" t="str">
        <f>IF(ISNUMBER(AVERAGEIFS(Observed!AC$2:AC$3250,Observed!$A$2:$A$3250,$A343,Observed!$C$2:$C$3250,$C343)),AVERAGEIFS(Observed!AC$2:AC$3250,Observed!$A$2:$A$3250,$A343,Observed!$C$2:$C$3250,$C343),"")</f>
        <v/>
      </c>
      <c r="AD343" s="23" t="str">
        <f>IF(ISNUMBER(AVERAGEIFS(Observed!AD$2:AD$3250,Observed!$A$2:$A$3250,$A343,Observed!$C$2:$C$3250,$C343)),AVERAGEIFS(Observed!AD$2:AD$3250,Observed!$A$2:$A$3250,$A343,Observed!$C$2:$C$3250,$C343),"")</f>
        <v/>
      </c>
      <c r="AE343" s="23" t="str">
        <f>IF(ISNUMBER(AVERAGEIFS(Observed!AE$2:AE$3250,Observed!$A$2:$A$3250,$A343,Observed!$C$2:$C$3250,$C343)),AVERAGEIFS(Observed!AE$2:AE$3250,Observed!$A$2:$A$3250,$A343,Observed!$C$2:$C$3250,$C343),"")</f>
        <v/>
      </c>
      <c r="AF343" s="23" t="str">
        <f>IF(ISNUMBER(AVERAGEIFS(Observed!AF$2:AF$3250,Observed!$A$2:$A$3250,$A343,Observed!$C$2:$C$3250,$C343)),AVERAGEIFS(Observed!AF$2:AF$3250,Observed!$A$2:$A$3250,$A343,Observed!$C$2:$C$3250,$C343),"")</f>
        <v/>
      </c>
      <c r="AG343" s="23" t="str">
        <f>IF(ISNUMBER(AVERAGEIFS(Observed!AG$2:AG$3250,Observed!$A$2:$A$3250,$A343,Observed!$C$2:$C$3250,$C343)),AVERAGEIFS(Observed!AG$2:AG$3250,Observed!$A$2:$A$3250,$A343,Observed!$C$2:$C$3250,$C343),"")</f>
        <v/>
      </c>
      <c r="AH343" s="24" t="str">
        <f>IF(ISNUMBER(AVERAGEIFS(Observed!AH$2:AH$3250,Observed!$A$2:$A$3250,$A343,Observed!$C$2:$C$3250,$C343)),AVERAGEIFS(Observed!AH$2:AH$3250,Observed!$A$2:$A$3250,$A343,Observed!$C$2:$C$3250,$C343),"")</f>
        <v/>
      </c>
      <c r="AI343" s="24" t="str">
        <f>IF(ISNUMBER(AVERAGEIFS(Observed!AI$2:AI$3250,Observed!$A$2:$A$3250,$A343,Observed!$C$2:$C$3250,$C343)),AVERAGEIFS(Observed!AI$2:AI$3250,Observed!$A$2:$A$3250,$A343,Observed!$C$2:$C$3250,$C343),"")</f>
        <v/>
      </c>
      <c r="AJ343" s="24" t="str">
        <f>IF(ISNUMBER(AVERAGEIFS(Observed!AJ$2:AJ$3250,Observed!$A$2:$A$3250,$A343,Observed!$C$2:$C$3250,$C343)),AVERAGEIFS(Observed!AJ$2:AJ$3250,Observed!$A$2:$A$3250,$A343,Observed!$C$2:$C$3250,$C343),"")</f>
        <v/>
      </c>
      <c r="AK343" s="23" t="str">
        <f>IF(ISNUMBER(AVERAGEIFS(Observed!AK$2:AK$3250,Observed!$A$2:$A$3250,$A343,Observed!$C$2:$C$3250,$C343)),AVERAGEIFS(Observed!AK$2:AK$3250,Observed!$A$2:$A$3250,$A343,Observed!$C$2:$C$3250,$C343),"")</f>
        <v/>
      </c>
      <c r="AL343" s="24" t="str">
        <f>IF(ISNUMBER(AVERAGEIFS(Observed!AL$2:AL$3250,Observed!$A$2:$A$3250,$A343,Observed!$C$2:$C$3250,$C343)),AVERAGEIFS(Observed!AL$2:AL$3250,Observed!$A$2:$A$3250,$A343,Observed!$C$2:$C$3250,$C343),"")</f>
        <v/>
      </c>
      <c r="AM343" s="24" t="str">
        <f>IF(ISNUMBER(AVERAGEIFS(Observed!AM$2:AM$3250,Observed!$A$2:$A$3250,$A343,Observed!$C$2:$C$3250,$C343)),AVERAGEIFS(Observed!AM$2:AM$3250,Observed!$A$2:$A$3250,$A343,Observed!$C$2:$C$3250,$C343),"")</f>
        <v/>
      </c>
      <c r="AN343" s="24" t="str">
        <f>IF(ISNUMBER(AVERAGEIFS(Observed!AN$2:AN$3250,Observed!$A$2:$A$3250,$A343,Observed!$C$2:$C$3250,$C343)),AVERAGEIFS(Observed!AN$2:AN$3250,Observed!$A$2:$A$3250,$A343,Observed!$C$2:$C$3250,$C343),"")</f>
        <v/>
      </c>
      <c r="AO343" s="24" t="str">
        <f>IF(ISNUMBER(AVERAGEIFS(Observed!AO$2:AO$3250,Observed!$A$2:$A$3250,$A343,Observed!$C$2:$C$3250,$C343)),AVERAGEIFS(Observed!AO$2:AO$3250,Observed!$A$2:$A$3250,$A343,Observed!$C$2:$C$3250,$C343),"")</f>
        <v/>
      </c>
      <c r="AP343" s="24" t="str">
        <f>IF(ISNUMBER(AVERAGEIFS(Observed!AP$2:AP$3250,Observed!$A$2:$A$3250,$A343,Observed!$C$2:$C$3250,$C343)),AVERAGEIFS(Observed!AP$2:AP$3250,Observed!$A$2:$A$3250,$A343,Observed!$C$2:$C$3250,$C343),"")</f>
        <v/>
      </c>
      <c r="AQ343" s="24" t="str">
        <f>IF(ISNUMBER(AVERAGEIFS(Observed!AQ$2:AQ$3250,Observed!$A$2:$A$3250,$A343,Observed!$C$2:$C$3250,$C343)),AVERAGEIFS(Observed!AQ$2:AQ$3250,Observed!$A$2:$A$3250,$A343,Observed!$C$2:$C$3250,$C343),"")</f>
        <v/>
      </c>
      <c r="AR343" s="24" t="str">
        <f>IF(ISNUMBER(AVERAGEIFS(Observed!AR$2:AR$3250,Observed!$A$2:$A$3250,$A343,Observed!$C$2:$C$3250,$C343)),AVERAGEIFS(Observed!AR$2:AR$3250,Observed!$A$2:$A$3250,$A343,Observed!$C$2:$C$3250,$C343),"")</f>
        <v/>
      </c>
      <c r="AS343" s="23" t="str">
        <f>IF(ISNUMBER(AVERAGEIFS(Observed!AS$2:AS$3250,Observed!$A$2:$A$3250,$A343,Observed!$C$2:$C$3250,$C343)),AVERAGEIFS(Observed!AS$2:AS$3250,Observed!$A$2:$A$3250,$A343,Observed!$C$2:$C$3250,$C343),"")</f>
        <v/>
      </c>
      <c r="AT343" s="24" t="str">
        <f>IF(ISNUMBER(AVERAGEIFS(Observed!AT$2:AT$3250,Observed!$A$2:$A$3250,$A343,Observed!$C$2:$C$3250,$C343)),AVERAGEIFS(Observed!AT$2:AT$3250,Observed!$A$2:$A$3250,$A343,Observed!$C$2:$C$3250,$C343),"")</f>
        <v/>
      </c>
      <c r="AU343" s="23" t="str">
        <f>IF(ISNUMBER(AVERAGEIFS(Observed!AU$2:AU$3250,Observed!$A$2:$A$3250,$A343,Observed!$C$2:$C$3250,$C343)),AVERAGEIFS(Observed!AU$2:AU$3250,Observed!$A$2:$A$3250,$A343,Observed!$C$2:$C$3250,$C343),"")</f>
        <v/>
      </c>
      <c r="AV343" s="23" t="str">
        <f>IF(ISNUMBER(AVERAGEIFS(Observed!AV$2:AV$3250,Observed!$A$2:$A$3250,$A343,Observed!$C$2:$C$3250,$C343)),AVERAGEIFS(Observed!AV$2:AV$3250,Observed!$A$2:$A$3250,$A343,Observed!$C$2:$C$3250,$C343),"")</f>
        <v/>
      </c>
      <c r="AW343" s="2">
        <f>COUNTIFS(Observed!$A$2:$A$3250,$A343,Observed!$C$2:$C$3250,$C343)</f>
        <v>3</v>
      </c>
      <c r="AX343" s="2">
        <f t="shared" si="5"/>
        <v>0</v>
      </c>
    </row>
    <row r="344" spans="1:50" x14ac:dyDescent="0.25">
      <c r="A344" s="4" t="s">
        <v>117</v>
      </c>
      <c r="B344" t="s">
        <v>24</v>
      </c>
      <c r="C344" s="3">
        <v>42605</v>
      </c>
      <c r="D344">
        <v>1</v>
      </c>
      <c r="E344">
        <v>0</v>
      </c>
      <c r="J344" s="2" t="s">
        <v>46</v>
      </c>
      <c r="K344" s="2" t="s">
        <v>25</v>
      </c>
      <c r="L344">
        <v>15</v>
      </c>
      <c r="M344" s="2" t="s">
        <v>21</v>
      </c>
      <c r="N344" s="22" t="str">
        <f>IF(ISNUMBER(AVERAGEIFS(Observed!N$2:N$3250,Observed!$A$2:$A$3250,$A344,Observed!$C$2:$C$3250,$C344)),AVERAGEIFS(Observed!N$2:N$3250,Observed!$A$2:$A$3250,$A344,Observed!$C$2:$C$3250,$C344),"")</f>
        <v/>
      </c>
      <c r="O344" s="23" t="str">
        <f>IF(ISNUMBER(AVERAGEIFS(Observed!O$2:O$3250,Observed!$A$2:$A$3250,$A344,Observed!$C$2:$C$3250,$C344)),AVERAGEIFS(Observed!O$2:O$3250,Observed!$A$2:$A$3250,$A344,Observed!$C$2:$C$3250,$C344),"")</f>
        <v/>
      </c>
      <c r="P344" s="23" t="str">
        <f>IF(ISNUMBER(AVERAGEIFS(Observed!P$2:P$3250,Observed!$A$2:$A$3250,$A344,Observed!$C$2:$C$3250,$C344)),AVERAGEIFS(Observed!P$2:P$3250,Observed!$A$2:$A$3250,$A344,Observed!$C$2:$C$3250,$C344),"")</f>
        <v/>
      </c>
      <c r="Q344" s="23" t="str">
        <f>IF(ISNUMBER(AVERAGEIFS(Observed!Q$2:Q$3250,Observed!$A$2:$A$3250,$A344,Observed!$C$2:$C$3250,$C344)),AVERAGEIFS(Observed!Q$2:Q$3250,Observed!$A$2:$A$3250,$A344,Observed!$C$2:$C$3250,$C344),"")</f>
        <v/>
      </c>
      <c r="R344" s="23" t="str">
        <f>IF(ISNUMBER(AVERAGEIFS(Observed!R$2:R$3250,Observed!$A$2:$A$3250,$A344,Observed!$C$2:$C$3250,$C344)),AVERAGEIFS(Observed!R$2:R$3250,Observed!$A$2:$A$3250,$A344,Observed!$C$2:$C$3250,$C344),"")</f>
        <v/>
      </c>
      <c r="S344" s="24" t="str">
        <f>IF(ISNUMBER(AVERAGEIFS(Observed!S$2:S$3250,Observed!$A$2:$A$3250,$A344,Observed!$C$2:$C$3250,$C344)),AVERAGEIFS(Observed!S$2:S$3250,Observed!$A$2:$A$3250,$A344,Observed!$C$2:$C$3250,$C344),"")</f>
        <v/>
      </c>
      <c r="T344" s="24" t="str">
        <f>IF(ISNUMBER(AVERAGEIFS(Observed!T$2:T$3250,Observed!$A$2:$A$3250,$A344,Observed!$C$2:$C$3250,$C344)),AVERAGEIFS(Observed!T$2:T$3250,Observed!$A$2:$A$3250,$A344,Observed!$C$2:$C$3250,$C344),"")</f>
        <v/>
      </c>
      <c r="U344" s="24" t="str">
        <f>IF(ISNUMBER(AVERAGEIFS(Observed!U$2:U$3250,Observed!$A$2:$A$3250,$A344,Observed!$C$2:$C$3250,$C344)),AVERAGEIFS(Observed!U$2:U$3250,Observed!$A$2:$A$3250,$A344,Observed!$C$2:$C$3250,$C344),"")</f>
        <v/>
      </c>
      <c r="V344" s="23" t="str">
        <f>IF(ISNUMBER(AVERAGEIFS(Observed!V$2:V$3250,Observed!$A$2:$A$3250,$A344,Observed!$C$2:$C$3250,$C344)),AVERAGEIFS(Observed!V$2:V$3250,Observed!$A$2:$A$3250,$A344,Observed!$C$2:$C$3250,$C344),"")</f>
        <v/>
      </c>
      <c r="W344" s="25" t="str">
        <f>IF(ISNUMBER(AVERAGEIFS(Observed!W$2:W$3250,Observed!$A$2:$A$3250,$A344,Observed!$C$2:$C$3250,$C344)),AVERAGEIFS(Observed!W$2:W$3250,Observed!$A$2:$A$3250,$A344,Observed!$C$2:$C$3250,$C344),"")</f>
        <v/>
      </c>
      <c r="X344" s="25" t="str">
        <f>IF(ISNUMBER(AVERAGEIFS(Observed!X$2:X$3250,Observed!$A$2:$A$3250,$A344,Observed!$C$2:$C$3250,$C344)),AVERAGEIFS(Observed!X$2:X$3250,Observed!$A$2:$A$3250,$A344,Observed!$C$2:$C$3250,$C344),"")</f>
        <v/>
      </c>
      <c r="Y344" s="23" t="str">
        <f>IF(ISNUMBER(AVERAGEIFS(Observed!Y$2:Y$3250,Observed!$A$2:$A$3250,$A344,Observed!$C$2:$C$3250,$C344)),AVERAGEIFS(Observed!Y$2:Y$3250,Observed!$A$2:$A$3250,$A344,Observed!$C$2:$C$3250,$C344),"")</f>
        <v/>
      </c>
      <c r="Z344" s="23" t="str">
        <f>IF(ISNUMBER(AVERAGEIFS(Observed!Z$2:Z$3250,Observed!$A$2:$A$3250,$A344,Observed!$C$2:$C$3250,$C344)),AVERAGEIFS(Observed!Z$2:Z$3250,Observed!$A$2:$A$3250,$A344,Observed!$C$2:$C$3250,$C344),"")</f>
        <v/>
      </c>
      <c r="AA344" s="23" t="str">
        <f>IF(ISNUMBER(AVERAGEIFS(Observed!AA$2:AA$3250,Observed!$A$2:$A$3250,$A344,Observed!$C$2:$C$3250,$C344)),AVERAGEIFS(Observed!AA$2:AA$3250,Observed!$A$2:$A$3250,$A344,Observed!$C$2:$C$3250,$C344),"")</f>
        <v/>
      </c>
      <c r="AB344" s="23" t="str">
        <f>IF(ISNUMBER(AVERAGEIFS(Observed!AB$2:AB$3250,Observed!$A$2:$A$3250,$A344,Observed!$C$2:$C$3250,$C344)),AVERAGEIFS(Observed!AB$2:AB$3250,Observed!$A$2:$A$3250,$A344,Observed!$C$2:$C$3250,$C344),"")</f>
        <v/>
      </c>
      <c r="AC344" s="23" t="str">
        <f>IF(ISNUMBER(AVERAGEIFS(Observed!AC$2:AC$3250,Observed!$A$2:$A$3250,$A344,Observed!$C$2:$C$3250,$C344)),AVERAGEIFS(Observed!AC$2:AC$3250,Observed!$A$2:$A$3250,$A344,Observed!$C$2:$C$3250,$C344),"")</f>
        <v/>
      </c>
      <c r="AD344" s="23" t="str">
        <f>IF(ISNUMBER(AVERAGEIFS(Observed!AD$2:AD$3250,Observed!$A$2:$A$3250,$A344,Observed!$C$2:$C$3250,$C344)),AVERAGEIFS(Observed!AD$2:AD$3250,Observed!$A$2:$A$3250,$A344,Observed!$C$2:$C$3250,$C344),"")</f>
        <v/>
      </c>
      <c r="AE344" s="23" t="str">
        <f>IF(ISNUMBER(AVERAGEIFS(Observed!AE$2:AE$3250,Observed!$A$2:$A$3250,$A344,Observed!$C$2:$C$3250,$C344)),AVERAGEIFS(Observed!AE$2:AE$3250,Observed!$A$2:$A$3250,$A344,Observed!$C$2:$C$3250,$C344),"")</f>
        <v/>
      </c>
      <c r="AF344" s="23" t="str">
        <f>IF(ISNUMBER(AVERAGEIFS(Observed!AF$2:AF$3250,Observed!$A$2:$A$3250,$A344,Observed!$C$2:$C$3250,$C344)),AVERAGEIFS(Observed!AF$2:AF$3250,Observed!$A$2:$A$3250,$A344,Observed!$C$2:$C$3250,$C344),"")</f>
        <v/>
      </c>
      <c r="AG344" s="23" t="str">
        <f>IF(ISNUMBER(AVERAGEIFS(Observed!AG$2:AG$3250,Observed!$A$2:$A$3250,$A344,Observed!$C$2:$C$3250,$C344)),AVERAGEIFS(Observed!AG$2:AG$3250,Observed!$A$2:$A$3250,$A344,Observed!$C$2:$C$3250,$C344),"")</f>
        <v/>
      </c>
      <c r="AH344" s="24" t="str">
        <f>IF(ISNUMBER(AVERAGEIFS(Observed!AH$2:AH$3250,Observed!$A$2:$A$3250,$A344,Observed!$C$2:$C$3250,$C344)),AVERAGEIFS(Observed!AH$2:AH$3250,Observed!$A$2:$A$3250,$A344,Observed!$C$2:$C$3250,$C344),"")</f>
        <v/>
      </c>
      <c r="AI344" s="24" t="str">
        <f>IF(ISNUMBER(AVERAGEIFS(Observed!AI$2:AI$3250,Observed!$A$2:$A$3250,$A344,Observed!$C$2:$C$3250,$C344)),AVERAGEIFS(Observed!AI$2:AI$3250,Observed!$A$2:$A$3250,$A344,Observed!$C$2:$C$3250,$C344),"")</f>
        <v/>
      </c>
      <c r="AJ344" s="24" t="str">
        <f>IF(ISNUMBER(AVERAGEIFS(Observed!AJ$2:AJ$3250,Observed!$A$2:$A$3250,$A344,Observed!$C$2:$C$3250,$C344)),AVERAGEIFS(Observed!AJ$2:AJ$3250,Observed!$A$2:$A$3250,$A344,Observed!$C$2:$C$3250,$C344),"")</f>
        <v/>
      </c>
      <c r="AK344" s="23" t="str">
        <f>IF(ISNUMBER(AVERAGEIFS(Observed!AK$2:AK$3250,Observed!$A$2:$A$3250,$A344,Observed!$C$2:$C$3250,$C344)),AVERAGEIFS(Observed!AK$2:AK$3250,Observed!$A$2:$A$3250,$A344,Observed!$C$2:$C$3250,$C344),"")</f>
        <v/>
      </c>
      <c r="AL344" s="24">
        <f>IF(ISNUMBER(AVERAGEIFS(Observed!AL$2:AL$3250,Observed!$A$2:$A$3250,$A344,Observed!$C$2:$C$3250,$C344)),AVERAGEIFS(Observed!AL$2:AL$3250,Observed!$A$2:$A$3250,$A344,Observed!$C$2:$C$3250,$C344),"")</f>
        <v>0.54533333333333334</v>
      </c>
      <c r="AM344" s="24">
        <f>IF(ISNUMBER(AVERAGEIFS(Observed!AM$2:AM$3250,Observed!$A$2:$A$3250,$A344,Observed!$C$2:$C$3250,$C344)),AVERAGEIFS(Observed!AM$2:AM$3250,Observed!$A$2:$A$3250,$A344,Observed!$C$2:$C$3250,$C344),"")</f>
        <v>0.43166666666666664</v>
      </c>
      <c r="AN344" s="24" t="str">
        <f>IF(ISNUMBER(AVERAGEIFS(Observed!AN$2:AN$3250,Observed!$A$2:$A$3250,$A344,Observed!$C$2:$C$3250,$C344)),AVERAGEIFS(Observed!AN$2:AN$3250,Observed!$A$2:$A$3250,$A344,Observed!$C$2:$C$3250,$C344),"")</f>
        <v/>
      </c>
      <c r="AO344" s="24" t="str">
        <f>IF(ISNUMBER(AVERAGEIFS(Observed!AO$2:AO$3250,Observed!$A$2:$A$3250,$A344,Observed!$C$2:$C$3250,$C344)),AVERAGEIFS(Observed!AO$2:AO$3250,Observed!$A$2:$A$3250,$A344,Observed!$C$2:$C$3250,$C344),"")</f>
        <v/>
      </c>
      <c r="AP344" s="24" t="str">
        <f>IF(ISNUMBER(AVERAGEIFS(Observed!AP$2:AP$3250,Observed!$A$2:$A$3250,$A344,Observed!$C$2:$C$3250,$C344)),AVERAGEIFS(Observed!AP$2:AP$3250,Observed!$A$2:$A$3250,$A344,Observed!$C$2:$C$3250,$C344),"")</f>
        <v/>
      </c>
      <c r="AQ344" s="24" t="str">
        <f>IF(ISNUMBER(AVERAGEIFS(Observed!AQ$2:AQ$3250,Observed!$A$2:$A$3250,$A344,Observed!$C$2:$C$3250,$C344)),AVERAGEIFS(Observed!AQ$2:AQ$3250,Observed!$A$2:$A$3250,$A344,Observed!$C$2:$C$3250,$C344),"")</f>
        <v/>
      </c>
      <c r="AR344" s="24">
        <f>IF(ISNUMBER(AVERAGEIFS(Observed!AR$2:AR$3250,Observed!$A$2:$A$3250,$A344,Observed!$C$2:$C$3250,$C344)),AVERAGEIFS(Observed!AR$2:AR$3250,Observed!$A$2:$A$3250,$A344,Observed!$C$2:$C$3250,$C344),"")</f>
        <v>0</v>
      </c>
      <c r="AS344" s="23" t="str">
        <f>IF(ISNUMBER(AVERAGEIFS(Observed!AS$2:AS$3250,Observed!$A$2:$A$3250,$A344,Observed!$C$2:$C$3250,$C344)),AVERAGEIFS(Observed!AS$2:AS$3250,Observed!$A$2:$A$3250,$A344,Observed!$C$2:$C$3250,$C344),"")</f>
        <v/>
      </c>
      <c r="AT344" s="24" t="str">
        <f>IF(ISNUMBER(AVERAGEIFS(Observed!AT$2:AT$3250,Observed!$A$2:$A$3250,$A344,Observed!$C$2:$C$3250,$C344)),AVERAGEIFS(Observed!AT$2:AT$3250,Observed!$A$2:$A$3250,$A344,Observed!$C$2:$C$3250,$C344),"")</f>
        <v/>
      </c>
      <c r="AU344" s="23" t="str">
        <f>IF(ISNUMBER(AVERAGEIFS(Observed!AU$2:AU$3250,Observed!$A$2:$A$3250,$A344,Observed!$C$2:$C$3250,$C344)),AVERAGEIFS(Observed!AU$2:AU$3250,Observed!$A$2:$A$3250,$A344,Observed!$C$2:$C$3250,$C344),"")</f>
        <v/>
      </c>
      <c r="AV344" s="23" t="str">
        <f>IF(ISNUMBER(AVERAGEIFS(Observed!AV$2:AV$3250,Observed!$A$2:$A$3250,$A344,Observed!$C$2:$C$3250,$C344)),AVERAGEIFS(Observed!AV$2:AV$3250,Observed!$A$2:$A$3250,$A344,Observed!$C$2:$C$3250,$C344),"")</f>
        <v/>
      </c>
      <c r="AW344" s="2">
        <f>COUNTIFS(Observed!$A$2:$A$3250,$A344,Observed!$C$2:$C$3250,$C344)</f>
        <v>3</v>
      </c>
      <c r="AX344" s="2">
        <f t="shared" si="5"/>
        <v>3</v>
      </c>
    </row>
    <row r="345" spans="1:50" x14ac:dyDescent="0.25">
      <c r="A345" s="4" t="s">
        <v>118</v>
      </c>
      <c r="B345" t="s">
        <v>24</v>
      </c>
      <c r="C345" s="3">
        <v>42605</v>
      </c>
      <c r="D345">
        <v>1</v>
      </c>
      <c r="E345">
        <v>50</v>
      </c>
      <c r="J345" s="2" t="s">
        <v>46</v>
      </c>
      <c r="K345" s="2" t="s">
        <v>25</v>
      </c>
      <c r="L345">
        <v>15</v>
      </c>
      <c r="M345" s="2" t="s">
        <v>21</v>
      </c>
      <c r="N345" s="22" t="str">
        <f>IF(ISNUMBER(AVERAGEIFS(Observed!N$2:N$3250,Observed!$A$2:$A$3250,$A345,Observed!$C$2:$C$3250,$C345)),AVERAGEIFS(Observed!N$2:N$3250,Observed!$A$2:$A$3250,$A345,Observed!$C$2:$C$3250,$C345),"")</f>
        <v/>
      </c>
      <c r="O345" s="23" t="str">
        <f>IF(ISNUMBER(AVERAGEIFS(Observed!O$2:O$3250,Observed!$A$2:$A$3250,$A345,Observed!$C$2:$C$3250,$C345)),AVERAGEIFS(Observed!O$2:O$3250,Observed!$A$2:$A$3250,$A345,Observed!$C$2:$C$3250,$C345),"")</f>
        <v/>
      </c>
      <c r="P345" s="23" t="str">
        <f>IF(ISNUMBER(AVERAGEIFS(Observed!P$2:P$3250,Observed!$A$2:$A$3250,$A345,Observed!$C$2:$C$3250,$C345)),AVERAGEIFS(Observed!P$2:P$3250,Observed!$A$2:$A$3250,$A345,Observed!$C$2:$C$3250,$C345),"")</f>
        <v/>
      </c>
      <c r="Q345" s="23" t="str">
        <f>IF(ISNUMBER(AVERAGEIFS(Observed!Q$2:Q$3250,Observed!$A$2:$A$3250,$A345,Observed!$C$2:$C$3250,$C345)),AVERAGEIFS(Observed!Q$2:Q$3250,Observed!$A$2:$A$3250,$A345,Observed!$C$2:$C$3250,$C345),"")</f>
        <v/>
      </c>
      <c r="R345" s="23" t="str">
        <f>IF(ISNUMBER(AVERAGEIFS(Observed!R$2:R$3250,Observed!$A$2:$A$3250,$A345,Observed!$C$2:$C$3250,$C345)),AVERAGEIFS(Observed!R$2:R$3250,Observed!$A$2:$A$3250,$A345,Observed!$C$2:$C$3250,$C345),"")</f>
        <v/>
      </c>
      <c r="S345" s="24" t="str">
        <f>IF(ISNUMBER(AVERAGEIFS(Observed!S$2:S$3250,Observed!$A$2:$A$3250,$A345,Observed!$C$2:$C$3250,$C345)),AVERAGEIFS(Observed!S$2:S$3250,Observed!$A$2:$A$3250,$A345,Observed!$C$2:$C$3250,$C345),"")</f>
        <v/>
      </c>
      <c r="T345" s="24" t="str">
        <f>IF(ISNUMBER(AVERAGEIFS(Observed!T$2:T$3250,Observed!$A$2:$A$3250,$A345,Observed!$C$2:$C$3250,$C345)),AVERAGEIFS(Observed!T$2:T$3250,Observed!$A$2:$A$3250,$A345,Observed!$C$2:$C$3250,$C345),"")</f>
        <v/>
      </c>
      <c r="U345" s="24" t="str">
        <f>IF(ISNUMBER(AVERAGEIFS(Observed!U$2:U$3250,Observed!$A$2:$A$3250,$A345,Observed!$C$2:$C$3250,$C345)),AVERAGEIFS(Observed!U$2:U$3250,Observed!$A$2:$A$3250,$A345,Observed!$C$2:$C$3250,$C345),"")</f>
        <v/>
      </c>
      <c r="V345" s="23" t="str">
        <f>IF(ISNUMBER(AVERAGEIFS(Observed!V$2:V$3250,Observed!$A$2:$A$3250,$A345,Observed!$C$2:$C$3250,$C345)),AVERAGEIFS(Observed!V$2:V$3250,Observed!$A$2:$A$3250,$A345,Observed!$C$2:$C$3250,$C345),"")</f>
        <v/>
      </c>
      <c r="W345" s="25" t="str">
        <f>IF(ISNUMBER(AVERAGEIFS(Observed!W$2:W$3250,Observed!$A$2:$A$3250,$A345,Observed!$C$2:$C$3250,$C345)),AVERAGEIFS(Observed!W$2:W$3250,Observed!$A$2:$A$3250,$A345,Observed!$C$2:$C$3250,$C345),"")</f>
        <v/>
      </c>
      <c r="X345" s="25" t="str">
        <f>IF(ISNUMBER(AVERAGEIFS(Observed!X$2:X$3250,Observed!$A$2:$A$3250,$A345,Observed!$C$2:$C$3250,$C345)),AVERAGEIFS(Observed!X$2:X$3250,Observed!$A$2:$A$3250,$A345,Observed!$C$2:$C$3250,$C345),"")</f>
        <v/>
      </c>
      <c r="Y345" s="23" t="str">
        <f>IF(ISNUMBER(AVERAGEIFS(Observed!Y$2:Y$3250,Observed!$A$2:$A$3250,$A345,Observed!$C$2:$C$3250,$C345)),AVERAGEIFS(Observed!Y$2:Y$3250,Observed!$A$2:$A$3250,$A345,Observed!$C$2:$C$3250,$C345),"")</f>
        <v/>
      </c>
      <c r="Z345" s="23" t="str">
        <f>IF(ISNUMBER(AVERAGEIFS(Observed!Z$2:Z$3250,Observed!$A$2:$A$3250,$A345,Observed!$C$2:$C$3250,$C345)),AVERAGEIFS(Observed!Z$2:Z$3250,Observed!$A$2:$A$3250,$A345,Observed!$C$2:$C$3250,$C345),"")</f>
        <v/>
      </c>
      <c r="AA345" s="23" t="str">
        <f>IF(ISNUMBER(AVERAGEIFS(Observed!AA$2:AA$3250,Observed!$A$2:$A$3250,$A345,Observed!$C$2:$C$3250,$C345)),AVERAGEIFS(Observed!AA$2:AA$3250,Observed!$A$2:$A$3250,$A345,Observed!$C$2:$C$3250,$C345),"")</f>
        <v/>
      </c>
      <c r="AB345" s="23" t="str">
        <f>IF(ISNUMBER(AVERAGEIFS(Observed!AB$2:AB$3250,Observed!$A$2:$A$3250,$A345,Observed!$C$2:$C$3250,$C345)),AVERAGEIFS(Observed!AB$2:AB$3250,Observed!$A$2:$A$3250,$A345,Observed!$C$2:$C$3250,$C345),"")</f>
        <v/>
      </c>
      <c r="AC345" s="23" t="str">
        <f>IF(ISNUMBER(AVERAGEIFS(Observed!AC$2:AC$3250,Observed!$A$2:$A$3250,$A345,Observed!$C$2:$C$3250,$C345)),AVERAGEIFS(Observed!AC$2:AC$3250,Observed!$A$2:$A$3250,$A345,Observed!$C$2:$C$3250,$C345),"")</f>
        <v/>
      </c>
      <c r="AD345" s="23" t="str">
        <f>IF(ISNUMBER(AVERAGEIFS(Observed!AD$2:AD$3250,Observed!$A$2:$A$3250,$A345,Observed!$C$2:$C$3250,$C345)),AVERAGEIFS(Observed!AD$2:AD$3250,Observed!$A$2:$A$3250,$A345,Observed!$C$2:$C$3250,$C345),"")</f>
        <v/>
      </c>
      <c r="AE345" s="23" t="str">
        <f>IF(ISNUMBER(AVERAGEIFS(Observed!AE$2:AE$3250,Observed!$A$2:$A$3250,$A345,Observed!$C$2:$C$3250,$C345)),AVERAGEIFS(Observed!AE$2:AE$3250,Observed!$A$2:$A$3250,$A345,Observed!$C$2:$C$3250,$C345),"")</f>
        <v/>
      </c>
      <c r="AF345" s="23" t="str">
        <f>IF(ISNUMBER(AVERAGEIFS(Observed!AF$2:AF$3250,Observed!$A$2:$A$3250,$A345,Observed!$C$2:$C$3250,$C345)),AVERAGEIFS(Observed!AF$2:AF$3250,Observed!$A$2:$A$3250,$A345,Observed!$C$2:$C$3250,$C345),"")</f>
        <v/>
      </c>
      <c r="AG345" s="23" t="str">
        <f>IF(ISNUMBER(AVERAGEIFS(Observed!AG$2:AG$3250,Observed!$A$2:$A$3250,$A345,Observed!$C$2:$C$3250,$C345)),AVERAGEIFS(Observed!AG$2:AG$3250,Observed!$A$2:$A$3250,$A345,Observed!$C$2:$C$3250,$C345),"")</f>
        <v/>
      </c>
      <c r="AH345" s="24" t="str">
        <f>IF(ISNUMBER(AVERAGEIFS(Observed!AH$2:AH$3250,Observed!$A$2:$A$3250,$A345,Observed!$C$2:$C$3250,$C345)),AVERAGEIFS(Observed!AH$2:AH$3250,Observed!$A$2:$A$3250,$A345,Observed!$C$2:$C$3250,$C345),"")</f>
        <v/>
      </c>
      <c r="AI345" s="24" t="str">
        <f>IF(ISNUMBER(AVERAGEIFS(Observed!AI$2:AI$3250,Observed!$A$2:$A$3250,$A345,Observed!$C$2:$C$3250,$C345)),AVERAGEIFS(Observed!AI$2:AI$3250,Observed!$A$2:$A$3250,$A345,Observed!$C$2:$C$3250,$C345),"")</f>
        <v/>
      </c>
      <c r="AJ345" s="24" t="str">
        <f>IF(ISNUMBER(AVERAGEIFS(Observed!AJ$2:AJ$3250,Observed!$A$2:$A$3250,$A345,Observed!$C$2:$C$3250,$C345)),AVERAGEIFS(Observed!AJ$2:AJ$3250,Observed!$A$2:$A$3250,$A345,Observed!$C$2:$C$3250,$C345),"")</f>
        <v/>
      </c>
      <c r="AK345" s="23" t="str">
        <f>IF(ISNUMBER(AVERAGEIFS(Observed!AK$2:AK$3250,Observed!$A$2:$A$3250,$A345,Observed!$C$2:$C$3250,$C345)),AVERAGEIFS(Observed!AK$2:AK$3250,Observed!$A$2:$A$3250,$A345,Observed!$C$2:$C$3250,$C345),"")</f>
        <v/>
      </c>
      <c r="AL345" s="24">
        <f>IF(ISNUMBER(AVERAGEIFS(Observed!AL$2:AL$3250,Observed!$A$2:$A$3250,$A345,Observed!$C$2:$C$3250,$C345)),AVERAGEIFS(Observed!AL$2:AL$3250,Observed!$A$2:$A$3250,$A345,Observed!$C$2:$C$3250,$C345),"")</f>
        <v>0.68833333333333335</v>
      </c>
      <c r="AM345" s="24">
        <f>IF(ISNUMBER(AVERAGEIFS(Observed!AM$2:AM$3250,Observed!$A$2:$A$3250,$A345,Observed!$C$2:$C$3250,$C345)),AVERAGEIFS(Observed!AM$2:AM$3250,Observed!$A$2:$A$3250,$A345,Observed!$C$2:$C$3250,$C345),"")</f>
        <v>0.26066666666666666</v>
      </c>
      <c r="AN345" s="24" t="str">
        <f>IF(ISNUMBER(AVERAGEIFS(Observed!AN$2:AN$3250,Observed!$A$2:$A$3250,$A345,Observed!$C$2:$C$3250,$C345)),AVERAGEIFS(Observed!AN$2:AN$3250,Observed!$A$2:$A$3250,$A345,Observed!$C$2:$C$3250,$C345),"")</f>
        <v/>
      </c>
      <c r="AO345" s="24" t="str">
        <f>IF(ISNUMBER(AVERAGEIFS(Observed!AO$2:AO$3250,Observed!$A$2:$A$3250,$A345,Observed!$C$2:$C$3250,$C345)),AVERAGEIFS(Observed!AO$2:AO$3250,Observed!$A$2:$A$3250,$A345,Observed!$C$2:$C$3250,$C345),"")</f>
        <v/>
      </c>
      <c r="AP345" s="24" t="str">
        <f>IF(ISNUMBER(AVERAGEIFS(Observed!AP$2:AP$3250,Observed!$A$2:$A$3250,$A345,Observed!$C$2:$C$3250,$C345)),AVERAGEIFS(Observed!AP$2:AP$3250,Observed!$A$2:$A$3250,$A345,Observed!$C$2:$C$3250,$C345),"")</f>
        <v/>
      </c>
      <c r="AQ345" s="24" t="str">
        <f>IF(ISNUMBER(AVERAGEIFS(Observed!AQ$2:AQ$3250,Observed!$A$2:$A$3250,$A345,Observed!$C$2:$C$3250,$C345)),AVERAGEIFS(Observed!AQ$2:AQ$3250,Observed!$A$2:$A$3250,$A345,Observed!$C$2:$C$3250,$C345),"")</f>
        <v/>
      </c>
      <c r="AR345" s="24">
        <f>IF(ISNUMBER(AVERAGEIFS(Observed!AR$2:AR$3250,Observed!$A$2:$A$3250,$A345,Observed!$C$2:$C$3250,$C345)),AVERAGEIFS(Observed!AR$2:AR$3250,Observed!$A$2:$A$3250,$A345,Observed!$C$2:$C$3250,$C345),"")</f>
        <v>3.3333333333333332E-4</v>
      </c>
      <c r="AS345" s="23" t="str">
        <f>IF(ISNUMBER(AVERAGEIFS(Observed!AS$2:AS$3250,Observed!$A$2:$A$3250,$A345,Observed!$C$2:$C$3250,$C345)),AVERAGEIFS(Observed!AS$2:AS$3250,Observed!$A$2:$A$3250,$A345,Observed!$C$2:$C$3250,$C345),"")</f>
        <v/>
      </c>
      <c r="AT345" s="24" t="str">
        <f>IF(ISNUMBER(AVERAGEIFS(Observed!AT$2:AT$3250,Observed!$A$2:$A$3250,$A345,Observed!$C$2:$C$3250,$C345)),AVERAGEIFS(Observed!AT$2:AT$3250,Observed!$A$2:$A$3250,$A345,Observed!$C$2:$C$3250,$C345),"")</f>
        <v/>
      </c>
      <c r="AU345" s="23" t="str">
        <f>IF(ISNUMBER(AVERAGEIFS(Observed!AU$2:AU$3250,Observed!$A$2:$A$3250,$A345,Observed!$C$2:$C$3250,$C345)),AVERAGEIFS(Observed!AU$2:AU$3250,Observed!$A$2:$A$3250,$A345,Observed!$C$2:$C$3250,$C345),"")</f>
        <v/>
      </c>
      <c r="AV345" s="23" t="str">
        <f>IF(ISNUMBER(AVERAGEIFS(Observed!AV$2:AV$3250,Observed!$A$2:$A$3250,$A345,Observed!$C$2:$C$3250,$C345)),AVERAGEIFS(Observed!AV$2:AV$3250,Observed!$A$2:$A$3250,$A345,Observed!$C$2:$C$3250,$C345),"")</f>
        <v/>
      </c>
      <c r="AW345" s="2">
        <f>COUNTIFS(Observed!$A$2:$A$3250,$A345,Observed!$C$2:$C$3250,$C345)</f>
        <v>3</v>
      </c>
      <c r="AX345" s="2">
        <f t="shared" si="5"/>
        <v>3</v>
      </c>
    </row>
    <row r="346" spans="1:50" x14ac:dyDescent="0.25">
      <c r="A346" s="4" t="s">
        <v>119</v>
      </c>
      <c r="B346" t="s">
        <v>24</v>
      </c>
      <c r="C346" s="3">
        <v>42605</v>
      </c>
      <c r="D346">
        <v>1</v>
      </c>
      <c r="E346">
        <v>100</v>
      </c>
      <c r="J346" s="2" t="s">
        <v>46</v>
      </c>
      <c r="K346" s="2" t="s">
        <v>25</v>
      </c>
      <c r="L346">
        <v>15</v>
      </c>
      <c r="M346" s="2" t="s">
        <v>21</v>
      </c>
      <c r="N346" s="22" t="str">
        <f>IF(ISNUMBER(AVERAGEIFS(Observed!N$2:N$3250,Observed!$A$2:$A$3250,$A346,Observed!$C$2:$C$3250,$C346)),AVERAGEIFS(Observed!N$2:N$3250,Observed!$A$2:$A$3250,$A346,Observed!$C$2:$C$3250,$C346),"")</f>
        <v/>
      </c>
      <c r="O346" s="23" t="str">
        <f>IF(ISNUMBER(AVERAGEIFS(Observed!O$2:O$3250,Observed!$A$2:$A$3250,$A346,Observed!$C$2:$C$3250,$C346)),AVERAGEIFS(Observed!O$2:O$3250,Observed!$A$2:$A$3250,$A346,Observed!$C$2:$C$3250,$C346),"")</f>
        <v/>
      </c>
      <c r="P346" s="23" t="str">
        <f>IF(ISNUMBER(AVERAGEIFS(Observed!P$2:P$3250,Observed!$A$2:$A$3250,$A346,Observed!$C$2:$C$3250,$C346)),AVERAGEIFS(Observed!P$2:P$3250,Observed!$A$2:$A$3250,$A346,Observed!$C$2:$C$3250,$C346),"")</f>
        <v/>
      </c>
      <c r="Q346" s="23" t="str">
        <f>IF(ISNUMBER(AVERAGEIFS(Observed!Q$2:Q$3250,Observed!$A$2:$A$3250,$A346,Observed!$C$2:$C$3250,$C346)),AVERAGEIFS(Observed!Q$2:Q$3250,Observed!$A$2:$A$3250,$A346,Observed!$C$2:$C$3250,$C346),"")</f>
        <v/>
      </c>
      <c r="R346" s="23" t="str">
        <f>IF(ISNUMBER(AVERAGEIFS(Observed!R$2:R$3250,Observed!$A$2:$A$3250,$A346,Observed!$C$2:$C$3250,$C346)),AVERAGEIFS(Observed!R$2:R$3250,Observed!$A$2:$A$3250,$A346,Observed!$C$2:$C$3250,$C346),"")</f>
        <v/>
      </c>
      <c r="S346" s="24" t="str">
        <f>IF(ISNUMBER(AVERAGEIFS(Observed!S$2:S$3250,Observed!$A$2:$A$3250,$A346,Observed!$C$2:$C$3250,$C346)),AVERAGEIFS(Observed!S$2:S$3250,Observed!$A$2:$A$3250,$A346,Observed!$C$2:$C$3250,$C346),"")</f>
        <v/>
      </c>
      <c r="T346" s="24" t="str">
        <f>IF(ISNUMBER(AVERAGEIFS(Observed!T$2:T$3250,Observed!$A$2:$A$3250,$A346,Observed!$C$2:$C$3250,$C346)),AVERAGEIFS(Observed!T$2:T$3250,Observed!$A$2:$A$3250,$A346,Observed!$C$2:$C$3250,$C346),"")</f>
        <v/>
      </c>
      <c r="U346" s="24" t="str">
        <f>IF(ISNUMBER(AVERAGEIFS(Observed!U$2:U$3250,Observed!$A$2:$A$3250,$A346,Observed!$C$2:$C$3250,$C346)),AVERAGEIFS(Observed!U$2:U$3250,Observed!$A$2:$A$3250,$A346,Observed!$C$2:$C$3250,$C346),"")</f>
        <v/>
      </c>
      <c r="V346" s="23" t="str">
        <f>IF(ISNUMBER(AVERAGEIFS(Observed!V$2:V$3250,Observed!$A$2:$A$3250,$A346,Observed!$C$2:$C$3250,$C346)),AVERAGEIFS(Observed!V$2:V$3250,Observed!$A$2:$A$3250,$A346,Observed!$C$2:$C$3250,$C346),"")</f>
        <v/>
      </c>
      <c r="W346" s="25" t="str">
        <f>IF(ISNUMBER(AVERAGEIFS(Observed!W$2:W$3250,Observed!$A$2:$A$3250,$A346,Observed!$C$2:$C$3250,$C346)),AVERAGEIFS(Observed!W$2:W$3250,Observed!$A$2:$A$3250,$A346,Observed!$C$2:$C$3250,$C346),"")</f>
        <v/>
      </c>
      <c r="X346" s="25" t="str">
        <f>IF(ISNUMBER(AVERAGEIFS(Observed!X$2:X$3250,Observed!$A$2:$A$3250,$A346,Observed!$C$2:$C$3250,$C346)),AVERAGEIFS(Observed!X$2:X$3250,Observed!$A$2:$A$3250,$A346,Observed!$C$2:$C$3250,$C346),"")</f>
        <v/>
      </c>
      <c r="Y346" s="23" t="str">
        <f>IF(ISNUMBER(AVERAGEIFS(Observed!Y$2:Y$3250,Observed!$A$2:$A$3250,$A346,Observed!$C$2:$C$3250,$C346)),AVERAGEIFS(Observed!Y$2:Y$3250,Observed!$A$2:$A$3250,$A346,Observed!$C$2:$C$3250,$C346),"")</f>
        <v/>
      </c>
      <c r="Z346" s="23" t="str">
        <f>IF(ISNUMBER(AVERAGEIFS(Observed!Z$2:Z$3250,Observed!$A$2:$A$3250,$A346,Observed!$C$2:$C$3250,$C346)),AVERAGEIFS(Observed!Z$2:Z$3250,Observed!$A$2:$A$3250,$A346,Observed!$C$2:$C$3250,$C346),"")</f>
        <v/>
      </c>
      <c r="AA346" s="23" t="str">
        <f>IF(ISNUMBER(AVERAGEIFS(Observed!AA$2:AA$3250,Observed!$A$2:$A$3250,$A346,Observed!$C$2:$C$3250,$C346)),AVERAGEIFS(Observed!AA$2:AA$3250,Observed!$A$2:$A$3250,$A346,Observed!$C$2:$C$3250,$C346),"")</f>
        <v/>
      </c>
      <c r="AB346" s="23" t="str">
        <f>IF(ISNUMBER(AVERAGEIFS(Observed!AB$2:AB$3250,Observed!$A$2:$A$3250,$A346,Observed!$C$2:$C$3250,$C346)),AVERAGEIFS(Observed!AB$2:AB$3250,Observed!$A$2:$A$3250,$A346,Observed!$C$2:$C$3250,$C346),"")</f>
        <v/>
      </c>
      <c r="AC346" s="23" t="str">
        <f>IF(ISNUMBER(AVERAGEIFS(Observed!AC$2:AC$3250,Observed!$A$2:$A$3250,$A346,Observed!$C$2:$C$3250,$C346)),AVERAGEIFS(Observed!AC$2:AC$3250,Observed!$A$2:$A$3250,$A346,Observed!$C$2:$C$3250,$C346),"")</f>
        <v/>
      </c>
      <c r="AD346" s="23" t="str">
        <f>IF(ISNUMBER(AVERAGEIFS(Observed!AD$2:AD$3250,Observed!$A$2:$A$3250,$A346,Observed!$C$2:$C$3250,$C346)),AVERAGEIFS(Observed!AD$2:AD$3250,Observed!$A$2:$A$3250,$A346,Observed!$C$2:$C$3250,$C346),"")</f>
        <v/>
      </c>
      <c r="AE346" s="23" t="str">
        <f>IF(ISNUMBER(AVERAGEIFS(Observed!AE$2:AE$3250,Observed!$A$2:$A$3250,$A346,Observed!$C$2:$C$3250,$C346)),AVERAGEIFS(Observed!AE$2:AE$3250,Observed!$A$2:$A$3250,$A346,Observed!$C$2:$C$3250,$C346),"")</f>
        <v/>
      </c>
      <c r="AF346" s="23" t="str">
        <f>IF(ISNUMBER(AVERAGEIFS(Observed!AF$2:AF$3250,Observed!$A$2:$A$3250,$A346,Observed!$C$2:$C$3250,$C346)),AVERAGEIFS(Observed!AF$2:AF$3250,Observed!$A$2:$A$3250,$A346,Observed!$C$2:$C$3250,$C346),"")</f>
        <v/>
      </c>
      <c r="AG346" s="23" t="str">
        <f>IF(ISNUMBER(AVERAGEIFS(Observed!AG$2:AG$3250,Observed!$A$2:$A$3250,$A346,Observed!$C$2:$C$3250,$C346)),AVERAGEIFS(Observed!AG$2:AG$3250,Observed!$A$2:$A$3250,$A346,Observed!$C$2:$C$3250,$C346),"")</f>
        <v/>
      </c>
      <c r="AH346" s="24" t="str">
        <f>IF(ISNUMBER(AVERAGEIFS(Observed!AH$2:AH$3250,Observed!$A$2:$A$3250,$A346,Observed!$C$2:$C$3250,$C346)),AVERAGEIFS(Observed!AH$2:AH$3250,Observed!$A$2:$A$3250,$A346,Observed!$C$2:$C$3250,$C346),"")</f>
        <v/>
      </c>
      <c r="AI346" s="24" t="str">
        <f>IF(ISNUMBER(AVERAGEIFS(Observed!AI$2:AI$3250,Observed!$A$2:$A$3250,$A346,Observed!$C$2:$C$3250,$C346)),AVERAGEIFS(Observed!AI$2:AI$3250,Observed!$A$2:$A$3250,$A346,Observed!$C$2:$C$3250,$C346),"")</f>
        <v/>
      </c>
      <c r="AJ346" s="24" t="str">
        <f>IF(ISNUMBER(AVERAGEIFS(Observed!AJ$2:AJ$3250,Observed!$A$2:$A$3250,$A346,Observed!$C$2:$C$3250,$C346)),AVERAGEIFS(Observed!AJ$2:AJ$3250,Observed!$A$2:$A$3250,$A346,Observed!$C$2:$C$3250,$C346),"")</f>
        <v/>
      </c>
      <c r="AK346" s="23" t="str">
        <f>IF(ISNUMBER(AVERAGEIFS(Observed!AK$2:AK$3250,Observed!$A$2:$A$3250,$A346,Observed!$C$2:$C$3250,$C346)),AVERAGEIFS(Observed!AK$2:AK$3250,Observed!$A$2:$A$3250,$A346,Observed!$C$2:$C$3250,$C346),"")</f>
        <v/>
      </c>
      <c r="AL346" s="24">
        <f>IF(ISNUMBER(AVERAGEIFS(Observed!AL$2:AL$3250,Observed!$A$2:$A$3250,$A346,Observed!$C$2:$C$3250,$C346)),AVERAGEIFS(Observed!AL$2:AL$3250,Observed!$A$2:$A$3250,$A346,Observed!$C$2:$C$3250,$C346),"")</f>
        <v>0.78766666666666663</v>
      </c>
      <c r="AM346" s="24">
        <f>IF(ISNUMBER(AVERAGEIFS(Observed!AM$2:AM$3250,Observed!$A$2:$A$3250,$A346,Observed!$C$2:$C$3250,$C346)),AVERAGEIFS(Observed!AM$2:AM$3250,Observed!$A$2:$A$3250,$A346,Observed!$C$2:$C$3250,$C346),"")</f>
        <v>0.16733333333333333</v>
      </c>
      <c r="AN346" s="24" t="str">
        <f>IF(ISNUMBER(AVERAGEIFS(Observed!AN$2:AN$3250,Observed!$A$2:$A$3250,$A346,Observed!$C$2:$C$3250,$C346)),AVERAGEIFS(Observed!AN$2:AN$3250,Observed!$A$2:$A$3250,$A346,Observed!$C$2:$C$3250,$C346),"")</f>
        <v/>
      </c>
      <c r="AO346" s="24" t="str">
        <f>IF(ISNUMBER(AVERAGEIFS(Observed!AO$2:AO$3250,Observed!$A$2:$A$3250,$A346,Observed!$C$2:$C$3250,$C346)),AVERAGEIFS(Observed!AO$2:AO$3250,Observed!$A$2:$A$3250,$A346,Observed!$C$2:$C$3250,$C346),"")</f>
        <v/>
      </c>
      <c r="AP346" s="24" t="str">
        <f>IF(ISNUMBER(AVERAGEIFS(Observed!AP$2:AP$3250,Observed!$A$2:$A$3250,$A346,Observed!$C$2:$C$3250,$C346)),AVERAGEIFS(Observed!AP$2:AP$3250,Observed!$A$2:$A$3250,$A346,Observed!$C$2:$C$3250,$C346),"")</f>
        <v/>
      </c>
      <c r="AQ346" s="24" t="str">
        <f>IF(ISNUMBER(AVERAGEIFS(Observed!AQ$2:AQ$3250,Observed!$A$2:$A$3250,$A346,Observed!$C$2:$C$3250,$C346)),AVERAGEIFS(Observed!AQ$2:AQ$3250,Observed!$A$2:$A$3250,$A346,Observed!$C$2:$C$3250,$C346),"")</f>
        <v/>
      </c>
      <c r="AR346" s="24">
        <f>IF(ISNUMBER(AVERAGEIFS(Observed!AR$2:AR$3250,Observed!$A$2:$A$3250,$A346,Observed!$C$2:$C$3250,$C346)),AVERAGEIFS(Observed!AR$2:AR$3250,Observed!$A$2:$A$3250,$A346,Observed!$C$2:$C$3250,$C346),"")</f>
        <v>3.3333333333333332E-4</v>
      </c>
      <c r="AS346" s="23" t="str">
        <f>IF(ISNUMBER(AVERAGEIFS(Observed!AS$2:AS$3250,Observed!$A$2:$A$3250,$A346,Observed!$C$2:$C$3250,$C346)),AVERAGEIFS(Observed!AS$2:AS$3250,Observed!$A$2:$A$3250,$A346,Observed!$C$2:$C$3250,$C346),"")</f>
        <v/>
      </c>
      <c r="AT346" s="24" t="str">
        <f>IF(ISNUMBER(AVERAGEIFS(Observed!AT$2:AT$3250,Observed!$A$2:$A$3250,$A346,Observed!$C$2:$C$3250,$C346)),AVERAGEIFS(Observed!AT$2:AT$3250,Observed!$A$2:$A$3250,$A346,Observed!$C$2:$C$3250,$C346),"")</f>
        <v/>
      </c>
      <c r="AU346" s="23" t="str">
        <f>IF(ISNUMBER(AVERAGEIFS(Observed!AU$2:AU$3250,Observed!$A$2:$A$3250,$A346,Observed!$C$2:$C$3250,$C346)),AVERAGEIFS(Observed!AU$2:AU$3250,Observed!$A$2:$A$3250,$A346,Observed!$C$2:$C$3250,$C346),"")</f>
        <v/>
      </c>
      <c r="AV346" s="23" t="str">
        <f>IF(ISNUMBER(AVERAGEIFS(Observed!AV$2:AV$3250,Observed!$A$2:$A$3250,$A346,Observed!$C$2:$C$3250,$C346)),AVERAGEIFS(Observed!AV$2:AV$3250,Observed!$A$2:$A$3250,$A346,Observed!$C$2:$C$3250,$C346),"")</f>
        <v/>
      </c>
      <c r="AW346" s="2">
        <f>COUNTIFS(Observed!$A$2:$A$3250,$A346,Observed!$C$2:$C$3250,$C346)</f>
        <v>3</v>
      </c>
      <c r="AX346" s="2">
        <f t="shared" si="5"/>
        <v>3</v>
      </c>
    </row>
    <row r="347" spans="1:50" x14ac:dyDescent="0.25">
      <c r="A347" s="4" t="s">
        <v>120</v>
      </c>
      <c r="B347" t="s">
        <v>24</v>
      </c>
      <c r="C347" s="3">
        <v>42605</v>
      </c>
      <c r="D347">
        <v>1</v>
      </c>
      <c r="E347">
        <v>200</v>
      </c>
      <c r="J347" s="2" t="s">
        <v>46</v>
      </c>
      <c r="K347" s="2" t="s">
        <v>25</v>
      </c>
      <c r="L347">
        <v>15</v>
      </c>
      <c r="M347" s="2" t="s">
        <v>21</v>
      </c>
      <c r="N347" s="22" t="str">
        <f>IF(ISNUMBER(AVERAGEIFS(Observed!N$2:N$3250,Observed!$A$2:$A$3250,$A347,Observed!$C$2:$C$3250,$C347)),AVERAGEIFS(Observed!N$2:N$3250,Observed!$A$2:$A$3250,$A347,Observed!$C$2:$C$3250,$C347),"")</f>
        <v/>
      </c>
      <c r="O347" s="23" t="str">
        <f>IF(ISNUMBER(AVERAGEIFS(Observed!O$2:O$3250,Observed!$A$2:$A$3250,$A347,Observed!$C$2:$C$3250,$C347)),AVERAGEIFS(Observed!O$2:O$3250,Observed!$A$2:$A$3250,$A347,Observed!$C$2:$C$3250,$C347),"")</f>
        <v/>
      </c>
      <c r="P347" s="23" t="str">
        <f>IF(ISNUMBER(AVERAGEIFS(Observed!P$2:P$3250,Observed!$A$2:$A$3250,$A347,Observed!$C$2:$C$3250,$C347)),AVERAGEIFS(Observed!P$2:P$3250,Observed!$A$2:$A$3250,$A347,Observed!$C$2:$C$3250,$C347),"")</f>
        <v/>
      </c>
      <c r="Q347" s="23" t="str">
        <f>IF(ISNUMBER(AVERAGEIFS(Observed!Q$2:Q$3250,Observed!$A$2:$A$3250,$A347,Observed!$C$2:$C$3250,$C347)),AVERAGEIFS(Observed!Q$2:Q$3250,Observed!$A$2:$A$3250,$A347,Observed!$C$2:$C$3250,$C347),"")</f>
        <v/>
      </c>
      <c r="R347" s="23" t="str">
        <f>IF(ISNUMBER(AVERAGEIFS(Observed!R$2:R$3250,Observed!$A$2:$A$3250,$A347,Observed!$C$2:$C$3250,$C347)),AVERAGEIFS(Observed!R$2:R$3250,Observed!$A$2:$A$3250,$A347,Observed!$C$2:$C$3250,$C347),"")</f>
        <v/>
      </c>
      <c r="S347" s="24" t="str">
        <f>IF(ISNUMBER(AVERAGEIFS(Observed!S$2:S$3250,Observed!$A$2:$A$3250,$A347,Observed!$C$2:$C$3250,$C347)),AVERAGEIFS(Observed!S$2:S$3250,Observed!$A$2:$A$3250,$A347,Observed!$C$2:$C$3250,$C347),"")</f>
        <v/>
      </c>
      <c r="T347" s="24" t="str">
        <f>IF(ISNUMBER(AVERAGEIFS(Observed!T$2:T$3250,Observed!$A$2:$A$3250,$A347,Observed!$C$2:$C$3250,$C347)),AVERAGEIFS(Observed!T$2:T$3250,Observed!$A$2:$A$3250,$A347,Observed!$C$2:$C$3250,$C347),"")</f>
        <v/>
      </c>
      <c r="U347" s="24" t="str">
        <f>IF(ISNUMBER(AVERAGEIFS(Observed!U$2:U$3250,Observed!$A$2:$A$3250,$A347,Observed!$C$2:$C$3250,$C347)),AVERAGEIFS(Observed!U$2:U$3250,Observed!$A$2:$A$3250,$A347,Observed!$C$2:$C$3250,$C347),"")</f>
        <v/>
      </c>
      <c r="V347" s="23" t="str">
        <f>IF(ISNUMBER(AVERAGEIFS(Observed!V$2:V$3250,Observed!$A$2:$A$3250,$A347,Observed!$C$2:$C$3250,$C347)),AVERAGEIFS(Observed!V$2:V$3250,Observed!$A$2:$A$3250,$A347,Observed!$C$2:$C$3250,$C347),"")</f>
        <v/>
      </c>
      <c r="W347" s="25" t="str">
        <f>IF(ISNUMBER(AVERAGEIFS(Observed!W$2:W$3250,Observed!$A$2:$A$3250,$A347,Observed!$C$2:$C$3250,$C347)),AVERAGEIFS(Observed!W$2:W$3250,Observed!$A$2:$A$3250,$A347,Observed!$C$2:$C$3250,$C347),"")</f>
        <v/>
      </c>
      <c r="X347" s="25" t="str">
        <f>IF(ISNUMBER(AVERAGEIFS(Observed!X$2:X$3250,Observed!$A$2:$A$3250,$A347,Observed!$C$2:$C$3250,$C347)),AVERAGEIFS(Observed!X$2:X$3250,Observed!$A$2:$A$3250,$A347,Observed!$C$2:$C$3250,$C347),"")</f>
        <v/>
      </c>
      <c r="Y347" s="23" t="str">
        <f>IF(ISNUMBER(AVERAGEIFS(Observed!Y$2:Y$3250,Observed!$A$2:$A$3250,$A347,Observed!$C$2:$C$3250,$C347)),AVERAGEIFS(Observed!Y$2:Y$3250,Observed!$A$2:$A$3250,$A347,Observed!$C$2:$C$3250,$C347),"")</f>
        <v/>
      </c>
      <c r="Z347" s="23" t="str">
        <f>IF(ISNUMBER(AVERAGEIFS(Observed!Z$2:Z$3250,Observed!$A$2:$A$3250,$A347,Observed!$C$2:$C$3250,$C347)),AVERAGEIFS(Observed!Z$2:Z$3250,Observed!$A$2:$A$3250,$A347,Observed!$C$2:$C$3250,$C347),"")</f>
        <v/>
      </c>
      <c r="AA347" s="23" t="str">
        <f>IF(ISNUMBER(AVERAGEIFS(Observed!AA$2:AA$3250,Observed!$A$2:$A$3250,$A347,Observed!$C$2:$C$3250,$C347)),AVERAGEIFS(Observed!AA$2:AA$3250,Observed!$A$2:$A$3250,$A347,Observed!$C$2:$C$3250,$C347),"")</f>
        <v/>
      </c>
      <c r="AB347" s="23" t="str">
        <f>IF(ISNUMBER(AVERAGEIFS(Observed!AB$2:AB$3250,Observed!$A$2:$A$3250,$A347,Observed!$C$2:$C$3250,$C347)),AVERAGEIFS(Observed!AB$2:AB$3250,Observed!$A$2:$A$3250,$A347,Observed!$C$2:$C$3250,$C347),"")</f>
        <v/>
      </c>
      <c r="AC347" s="23" t="str">
        <f>IF(ISNUMBER(AVERAGEIFS(Observed!AC$2:AC$3250,Observed!$A$2:$A$3250,$A347,Observed!$C$2:$C$3250,$C347)),AVERAGEIFS(Observed!AC$2:AC$3250,Observed!$A$2:$A$3250,$A347,Observed!$C$2:$C$3250,$C347),"")</f>
        <v/>
      </c>
      <c r="AD347" s="23" t="str">
        <f>IF(ISNUMBER(AVERAGEIFS(Observed!AD$2:AD$3250,Observed!$A$2:$A$3250,$A347,Observed!$C$2:$C$3250,$C347)),AVERAGEIFS(Observed!AD$2:AD$3250,Observed!$A$2:$A$3250,$A347,Observed!$C$2:$C$3250,$C347),"")</f>
        <v/>
      </c>
      <c r="AE347" s="23" t="str">
        <f>IF(ISNUMBER(AVERAGEIFS(Observed!AE$2:AE$3250,Observed!$A$2:$A$3250,$A347,Observed!$C$2:$C$3250,$C347)),AVERAGEIFS(Observed!AE$2:AE$3250,Observed!$A$2:$A$3250,$A347,Observed!$C$2:$C$3250,$C347),"")</f>
        <v/>
      </c>
      <c r="AF347" s="23" t="str">
        <f>IF(ISNUMBER(AVERAGEIFS(Observed!AF$2:AF$3250,Observed!$A$2:$A$3250,$A347,Observed!$C$2:$C$3250,$C347)),AVERAGEIFS(Observed!AF$2:AF$3250,Observed!$A$2:$A$3250,$A347,Observed!$C$2:$C$3250,$C347),"")</f>
        <v/>
      </c>
      <c r="AG347" s="23" t="str">
        <f>IF(ISNUMBER(AVERAGEIFS(Observed!AG$2:AG$3250,Observed!$A$2:$A$3250,$A347,Observed!$C$2:$C$3250,$C347)),AVERAGEIFS(Observed!AG$2:AG$3250,Observed!$A$2:$A$3250,$A347,Observed!$C$2:$C$3250,$C347),"")</f>
        <v/>
      </c>
      <c r="AH347" s="24" t="str">
        <f>IF(ISNUMBER(AVERAGEIFS(Observed!AH$2:AH$3250,Observed!$A$2:$A$3250,$A347,Observed!$C$2:$C$3250,$C347)),AVERAGEIFS(Observed!AH$2:AH$3250,Observed!$A$2:$A$3250,$A347,Observed!$C$2:$C$3250,$C347),"")</f>
        <v/>
      </c>
      <c r="AI347" s="24" t="str">
        <f>IF(ISNUMBER(AVERAGEIFS(Observed!AI$2:AI$3250,Observed!$A$2:$A$3250,$A347,Observed!$C$2:$C$3250,$C347)),AVERAGEIFS(Observed!AI$2:AI$3250,Observed!$A$2:$A$3250,$A347,Observed!$C$2:$C$3250,$C347),"")</f>
        <v/>
      </c>
      <c r="AJ347" s="24" t="str">
        <f>IF(ISNUMBER(AVERAGEIFS(Observed!AJ$2:AJ$3250,Observed!$A$2:$A$3250,$A347,Observed!$C$2:$C$3250,$C347)),AVERAGEIFS(Observed!AJ$2:AJ$3250,Observed!$A$2:$A$3250,$A347,Observed!$C$2:$C$3250,$C347),"")</f>
        <v/>
      </c>
      <c r="AK347" s="23" t="str">
        <f>IF(ISNUMBER(AVERAGEIFS(Observed!AK$2:AK$3250,Observed!$A$2:$A$3250,$A347,Observed!$C$2:$C$3250,$C347)),AVERAGEIFS(Observed!AK$2:AK$3250,Observed!$A$2:$A$3250,$A347,Observed!$C$2:$C$3250,$C347),"")</f>
        <v/>
      </c>
      <c r="AL347" s="24">
        <f>IF(ISNUMBER(AVERAGEIFS(Observed!AL$2:AL$3250,Observed!$A$2:$A$3250,$A347,Observed!$C$2:$C$3250,$C347)),AVERAGEIFS(Observed!AL$2:AL$3250,Observed!$A$2:$A$3250,$A347,Observed!$C$2:$C$3250,$C347),"")</f>
        <v>0.8663333333333334</v>
      </c>
      <c r="AM347" s="24">
        <f>IF(ISNUMBER(AVERAGEIFS(Observed!AM$2:AM$3250,Observed!$A$2:$A$3250,$A347,Observed!$C$2:$C$3250,$C347)),AVERAGEIFS(Observed!AM$2:AM$3250,Observed!$A$2:$A$3250,$A347,Observed!$C$2:$C$3250,$C347),"")</f>
        <v>6.9999999999999993E-2</v>
      </c>
      <c r="AN347" s="24" t="str">
        <f>IF(ISNUMBER(AVERAGEIFS(Observed!AN$2:AN$3250,Observed!$A$2:$A$3250,$A347,Observed!$C$2:$C$3250,$C347)),AVERAGEIFS(Observed!AN$2:AN$3250,Observed!$A$2:$A$3250,$A347,Observed!$C$2:$C$3250,$C347),"")</f>
        <v/>
      </c>
      <c r="AO347" s="24" t="str">
        <f>IF(ISNUMBER(AVERAGEIFS(Observed!AO$2:AO$3250,Observed!$A$2:$A$3250,$A347,Observed!$C$2:$C$3250,$C347)),AVERAGEIFS(Observed!AO$2:AO$3250,Observed!$A$2:$A$3250,$A347,Observed!$C$2:$C$3250,$C347),"")</f>
        <v/>
      </c>
      <c r="AP347" s="24" t="str">
        <f>IF(ISNUMBER(AVERAGEIFS(Observed!AP$2:AP$3250,Observed!$A$2:$A$3250,$A347,Observed!$C$2:$C$3250,$C347)),AVERAGEIFS(Observed!AP$2:AP$3250,Observed!$A$2:$A$3250,$A347,Observed!$C$2:$C$3250,$C347),"")</f>
        <v/>
      </c>
      <c r="AQ347" s="24" t="str">
        <f>IF(ISNUMBER(AVERAGEIFS(Observed!AQ$2:AQ$3250,Observed!$A$2:$A$3250,$A347,Observed!$C$2:$C$3250,$C347)),AVERAGEIFS(Observed!AQ$2:AQ$3250,Observed!$A$2:$A$3250,$A347,Observed!$C$2:$C$3250,$C347),"")</f>
        <v/>
      </c>
      <c r="AR347" s="24">
        <f>IF(ISNUMBER(AVERAGEIFS(Observed!AR$2:AR$3250,Observed!$A$2:$A$3250,$A347,Observed!$C$2:$C$3250,$C347)),AVERAGEIFS(Observed!AR$2:AR$3250,Observed!$A$2:$A$3250,$A347,Observed!$C$2:$C$3250,$C347),"")</f>
        <v>1E-3</v>
      </c>
      <c r="AS347" s="23" t="str">
        <f>IF(ISNUMBER(AVERAGEIFS(Observed!AS$2:AS$3250,Observed!$A$2:$A$3250,$A347,Observed!$C$2:$C$3250,$C347)),AVERAGEIFS(Observed!AS$2:AS$3250,Observed!$A$2:$A$3250,$A347,Observed!$C$2:$C$3250,$C347),"")</f>
        <v/>
      </c>
      <c r="AT347" s="24" t="str">
        <f>IF(ISNUMBER(AVERAGEIFS(Observed!AT$2:AT$3250,Observed!$A$2:$A$3250,$A347,Observed!$C$2:$C$3250,$C347)),AVERAGEIFS(Observed!AT$2:AT$3250,Observed!$A$2:$A$3250,$A347,Observed!$C$2:$C$3250,$C347),"")</f>
        <v/>
      </c>
      <c r="AU347" s="23" t="str">
        <f>IF(ISNUMBER(AVERAGEIFS(Observed!AU$2:AU$3250,Observed!$A$2:$A$3250,$A347,Observed!$C$2:$C$3250,$C347)),AVERAGEIFS(Observed!AU$2:AU$3250,Observed!$A$2:$A$3250,$A347,Observed!$C$2:$C$3250,$C347),"")</f>
        <v/>
      </c>
      <c r="AV347" s="23" t="str">
        <f>IF(ISNUMBER(AVERAGEIFS(Observed!AV$2:AV$3250,Observed!$A$2:$A$3250,$A347,Observed!$C$2:$C$3250,$C347)),AVERAGEIFS(Observed!AV$2:AV$3250,Observed!$A$2:$A$3250,$A347,Observed!$C$2:$C$3250,$C347),"")</f>
        <v/>
      </c>
      <c r="AW347" s="2">
        <f>COUNTIFS(Observed!$A$2:$A$3250,$A347,Observed!$C$2:$C$3250,$C347)</f>
        <v>3</v>
      </c>
      <c r="AX347" s="2">
        <f t="shared" si="5"/>
        <v>3</v>
      </c>
    </row>
    <row r="348" spans="1:50" x14ac:dyDescent="0.25">
      <c r="A348" s="4" t="s">
        <v>121</v>
      </c>
      <c r="B348" t="s">
        <v>24</v>
      </c>
      <c r="C348" s="3">
        <v>42605</v>
      </c>
      <c r="D348">
        <v>1</v>
      </c>
      <c r="E348">
        <v>350</v>
      </c>
      <c r="J348" s="2" t="s">
        <v>46</v>
      </c>
      <c r="K348" s="2" t="s">
        <v>25</v>
      </c>
      <c r="L348">
        <v>15</v>
      </c>
      <c r="M348" s="2" t="s">
        <v>21</v>
      </c>
      <c r="N348" s="22" t="str">
        <f>IF(ISNUMBER(AVERAGEIFS(Observed!N$2:N$3250,Observed!$A$2:$A$3250,$A348,Observed!$C$2:$C$3250,$C348)),AVERAGEIFS(Observed!N$2:N$3250,Observed!$A$2:$A$3250,$A348,Observed!$C$2:$C$3250,$C348),"")</f>
        <v/>
      </c>
      <c r="O348" s="23" t="str">
        <f>IF(ISNUMBER(AVERAGEIFS(Observed!O$2:O$3250,Observed!$A$2:$A$3250,$A348,Observed!$C$2:$C$3250,$C348)),AVERAGEIFS(Observed!O$2:O$3250,Observed!$A$2:$A$3250,$A348,Observed!$C$2:$C$3250,$C348),"")</f>
        <v/>
      </c>
      <c r="P348" s="23" t="str">
        <f>IF(ISNUMBER(AVERAGEIFS(Observed!P$2:P$3250,Observed!$A$2:$A$3250,$A348,Observed!$C$2:$C$3250,$C348)),AVERAGEIFS(Observed!P$2:P$3250,Observed!$A$2:$A$3250,$A348,Observed!$C$2:$C$3250,$C348),"")</f>
        <v/>
      </c>
      <c r="Q348" s="23" t="str">
        <f>IF(ISNUMBER(AVERAGEIFS(Observed!Q$2:Q$3250,Observed!$A$2:$A$3250,$A348,Observed!$C$2:$C$3250,$C348)),AVERAGEIFS(Observed!Q$2:Q$3250,Observed!$A$2:$A$3250,$A348,Observed!$C$2:$C$3250,$C348),"")</f>
        <v/>
      </c>
      <c r="R348" s="23" t="str">
        <f>IF(ISNUMBER(AVERAGEIFS(Observed!R$2:R$3250,Observed!$A$2:$A$3250,$A348,Observed!$C$2:$C$3250,$C348)),AVERAGEIFS(Observed!R$2:R$3250,Observed!$A$2:$A$3250,$A348,Observed!$C$2:$C$3250,$C348),"")</f>
        <v/>
      </c>
      <c r="S348" s="24" t="str">
        <f>IF(ISNUMBER(AVERAGEIFS(Observed!S$2:S$3250,Observed!$A$2:$A$3250,$A348,Observed!$C$2:$C$3250,$C348)),AVERAGEIFS(Observed!S$2:S$3250,Observed!$A$2:$A$3250,$A348,Observed!$C$2:$C$3250,$C348),"")</f>
        <v/>
      </c>
      <c r="T348" s="24" t="str">
        <f>IF(ISNUMBER(AVERAGEIFS(Observed!T$2:T$3250,Observed!$A$2:$A$3250,$A348,Observed!$C$2:$C$3250,$C348)),AVERAGEIFS(Observed!T$2:T$3250,Observed!$A$2:$A$3250,$A348,Observed!$C$2:$C$3250,$C348),"")</f>
        <v/>
      </c>
      <c r="U348" s="24" t="str">
        <f>IF(ISNUMBER(AVERAGEIFS(Observed!U$2:U$3250,Observed!$A$2:$A$3250,$A348,Observed!$C$2:$C$3250,$C348)),AVERAGEIFS(Observed!U$2:U$3250,Observed!$A$2:$A$3250,$A348,Observed!$C$2:$C$3250,$C348),"")</f>
        <v/>
      </c>
      <c r="V348" s="23" t="str">
        <f>IF(ISNUMBER(AVERAGEIFS(Observed!V$2:V$3250,Observed!$A$2:$A$3250,$A348,Observed!$C$2:$C$3250,$C348)),AVERAGEIFS(Observed!V$2:V$3250,Observed!$A$2:$A$3250,$A348,Observed!$C$2:$C$3250,$C348),"")</f>
        <v/>
      </c>
      <c r="W348" s="25" t="str">
        <f>IF(ISNUMBER(AVERAGEIFS(Observed!W$2:W$3250,Observed!$A$2:$A$3250,$A348,Observed!$C$2:$C$3250,$C348)),AVERAGEIFS(Observed!W$2:W$3250,Observed!$A$2:$A$3250,$A348,Observed!$C$2:$C$3250,$C348),"")</f>
        <v/>
      </c>
      <c r="X348" s="25" t="str">
        <f>IF(ISNUMBER(AVERAGEIFS(Observed!X$2:X$3250,Observed!$A$2:$A$3250,$A348,Observed!$C$2:$C$3250,$C348)),AVERAGEIFS(Observed!X$2:X$3250,Observed!$A$2:$A$3250,$A348,Observed!$C$2:$C$3250,$C348),"")</f>
        <v/>
      </c>
      <c r="Y348" s="23" t="str">
        <f>IF(ISNUMBER(AVERAGEIFS(Observed!Y$2:Y$3250,Observed!$A$2:$A$3250,$A348,Observed!$C$2:$C$3250,$C348)),AVERAGEIFS(Observed!Y$2:Y$3250,Observed!$A$2:$A$3250,$A348,Observed!$C$2:$C$3250,$C348),"")</f>
        <v/>
      </c>
      <c r="Z348" s="23" t="str">
        <f>IF(ISNUMBER(AVERAGEIFS(Observed!Z$2:Z$3250,Observed!$A$2:$A$3250,$A348,Observed!$C$2:$C$3250,$C348)),AVERAGEIFS(Observed!Z$2:Z$3250,Observed!$A$2:$A$3250,$A348,Observed!$C$2:$C$3250,$C348),"")</f>
        <v/>
      </c>
      <c r="AA348" s="23" t="str">
        <f>IF(ISNUMBER(AVERAGEIFS(Observed!AA$2:AA$3250,Observed!$A$2:$A$3250,$A348,Observed!$C$2:$C$3250,$C348)),AVERAGEIFS(Observed!AA$2:AA$3250,Observed!$A$2:$A$3250,$A348,Observed!$C$2:$C$3250,$C348),"")</f>
        <v/>
      </c>
      <c r="AB348" s="23" t="str">
        <f>IF(ISNUMBER(AVERAGEIFS(Observed!AB$2:AB$3250,Observed!$A$2:$A$3250,$A348,Observed!$C$2:$C$3250,$C348)),AVERAGEIFS(Observed!AB$2:AB$3250,Observed!$A$2:$A$3250,$A348,Observed!$C$2:$C$3250,$C348),"")</f>
        <v/>
      </c>
      <c r="AC348" s="23" t="str">
        <f>IF(ISNUMBER(AVERAGEIFS(Observed!AC$2:AC$3250,Observed!$A$2:$A$3250,$A348,Observed!$C$2:$C$3250,$C348)),AVERAGEIFS(Observed!AC$2:AC$3250,Observed!$A$2:$A$3250,$A348,Observed!$C$2:$C$3250,$C348),"")</f>
        <v/>
      </c>
      <c r="AD348" s="23" t="str">
        <f>IF(ISNUMBER(AVERAGEIFS(Observed!AD$2:AD$3250,Observed!$A$2:$A$3250,$A348,Observed!$C$2:$C$3250,$C348)),AVERAGEIFS(Observed!AD$2:AD$3250,Observed!$A$2:$A$3250,$A348,Observed!$C$2:$C$3250,$C348),"")</f>
        <v/>
      </c>
      <c r="AE348" s="23" t="str">
        <f>IF(ISNUMBER(AVERAGEIFS(Observed!AE$2:AE$3250,Observed!$A$2:$A$3250,$A348,Observed!$C$2:$C$3250,$C348)),AVERAGEIFS(Observed!AE$2:AE$3250,Observed!$A$2:$A$3250,$A348,Observed!$C$2:$C$3250,$C348),"")</f>
        <v/>
      </c>
      <c r="AF348" s="23" t="str">
        <f>IF(ISNUMBER(AVERAGEIFS(Observed!AF$2:AF$3250,Observed!$A$2:$A$3250,$A348,Observed!$C$2:$C$3250,$C348)),AVERAGEIFS(Observed!AF$2:AF$3250,Observed!$A$2:$A$3250,$A348,Observed!$C$2:$C$3250,$C348),"")</f>
        <v/>
      </c>
      <c r="AG348" s="23" t="str">
        <f>IF(ISNUMBER(AVERAGEIFS(Observed!AG$2:AG$3250,Observed!$A$2:$A$3250,$A348,Observed!$C$2:$C$3250,$C348)),AVERAGEIFS(Observed!AG$2:AG$3250,Observed!$A$2:$A$3250,$A348,Observed!$C$2:$C$3250,$C348),"")</f>
        <v/>
      </c>
      <c r="AH348" s="24" t="str">
        <f>IF(ISNUMBER(AVERAGEIFS(Observed!AH$2:AH$3250,Observed!$A$2:$A$3250,$A348,Observed!$C$2:$C$3250,$C348)),AVERAGEIFS(Observed!AH$2:AH$3250,Observed!$A$2:$A$3250,$A348,Observed!$C$2:$C$3250,$C348),"")</f>
        <v/>
      </c>
      <c r="AI348" s="24" t="str">
        <f>IF(ISNUMBER(AVERAGEIFS(Observed!AI$2:AI$3250,Observed!$A$2:$A$3250,$A348,Observed!$C$2:$C$3250,$C348)),AVERAGEIFS(Observed!AI$2:AI$3250,Observed!$A$2:$A$3250,$A348,Observed!$C$2:$C$3250,$C348),"")</f>
        <v/>
      </c>
      <c r="AJ348" s="24" t="str">
        <f>IF(ISNUMBER(AVERAGEIFS(Observed!AJ$2:AJ$3250,Observed!$A$2:$A$3250,$A348,Observed!$C$2:$C$3250,$C348)),AVERAGEIFS(Observed!AJ$2:AJ$3250,Observed!$A$2:$A$3250,$A348,Observed!$C$2:$C$3250,$C348),"")</f>
        <v/>
      </c>
      <c r="AK348" s="23" t="str">
        <f>IF(ISNUMBER(AVERAGEIFS(Observed!AK$2:AK$3250,Observed!$A$2:$A$3250,$A348,Observed!$C$2:$C$3250,$C348)),AVERAGEIFS(Observed!AK$2:AK$3250,Observed!$A$2:$A$3250,$A348,Observed!$C$2:$C$3250,$C348),"")</f>
        <v/>
      </c>
      <c r="AL348" s="24">
        <f>IF(ISNUMBER(AVERAGEIFS(Observed!AL$2:AL$3250,Observed!$A$2:$A$3250,$A348,Observed!$C$2:$C$3250,$C348)),AVERAGEIFS(Observed!AL$2:AL$3250,Observed!$A$2:$A$3250,$A348,Observed!$C$2:$C$3250,$C348),"")</f>
        <v>0.8696666666666667</v>
      </c>
      <c r="AM348" s="24">
        <f>IF(ISNUMBER(AVERAGEIFS(Observed!AM$2:AM$3250,Observed!$A$2:$A$3250,$A348,Observed!$C$2:$C$3250,$C348)),AVERAGEIFS(Observed!AM$2:AM$3250,Observed!$A$2:$A$3250,$A348,Observed!$C$2:$C$3250,$C348),"")</f>
        <v>1.1666666666666667E-2</v>
      </c>
      <c r="AN348" s="24" t="str">
        <f>IF(ISNUMBER(AVERAGEIFS(Observed!AN$2:AN$3250,Observed!$A$2:$A$3250,$A348,Observed!$C$2:$C$3250,$C348)),AVERAGEIFS(Observed!AN$2:AN$3250,Observed!$A$2:$A$3250,$A348,Observed!$C$2:$C$3250,$C348),"")</f>
        <v/>
      </c>
      <c r="AO348" s="24" t="str">
        <f>IF(ISNUMBER(AVERAGEIFS(Observed!AO$2:AO$3250,Observed!$A$2:$A$3250,$A348,Observed!$C$2:$C$3250,$C348)),AVERAGEIFS(Observed!AO$2:AO$3250,Observed!$A$2:$A$3250,$A348,Observed!$C$2:$C$3250,$C348),"")</f>
        <v/>
      </c>
      <c r="AP348" s="24" t="str">
        <f>IF(ISNUMBER(AVERAGEIFS(Observed!AP$2:AP$3250,Observed!$A$2:$A$3250,$A348,Observed!$C$2:$C$3250,$C348)),AVERAGEIFS(Observed!AP$2:AP$3250,Observed!$A$2:$A$3250,$A348,Observed!$C$2:$C$3250,$C348),"")</f>
        <v/>
      </c>
      <c r="AQ348" s="24" t="str">
        <f>IF(ISNUMBER(AVERAGEIFS(Observed!AQ$2:AQ$3250,Observed!$A$2:$A$3250,$A348,Observed!$C$2:$C$3250,$C348)),AVERAGEIFS(Observed!AQ$2:AQ$3250,Observed!$A$2:$A$3250,$A348,Observed!$C$2:$C$3250,$C348),"")</f>
        <v/>
      </c>
      <c r="AR348" s="24">
        <f>IF(ISNUMBER(AVERAGEIFS(Observed!AR$2:AR$3250,Observed!$A$2:$A$3250,$A348,Observed!$C$2:$C$3250,$C348)),AVERAGEIFS(Observed!AR$2:AR$3250,Observed!$A$2:$A$3250,$A348,Observed!$C$2:$C$3250,$C348),"")</f>
        <v>3.3333333333333332E-4</v>
      </c>
      <c r="AS348" s="23" t="str">
        <f>IF(ISNUMBER(AVERAGEIFS(Observed!AS$2:AS$3250,Observed!$A$2:$A$3250,$A348,Observed!$C$2:$C$3250,$C348)),AVERAGEIFS(Observed!AS$2:AS$3250,Observed!$A$2:$A$3250,$A348,Observed!$C$2:$C$3250,$C348),"")</f>
        <v/>
      </c>
      <c r="AT348" s="24" t="str">
        <f>IF(ISNUMBER(AVERAGEIFS(Observed!AT$2:AT$3250,Observed!$A$2:$A$3250,$A348,Observed!$C$2:$C$3250,$C348)),AVERAGEIFS(Observed!AT$2:AT$3250,Observed!$A$2:$A$3250,$A348,Observed!$C$2:$C$3250,$C348),"")</f>
        <v/>
      </c>
      <c r="AU348" s="23" t="str">
        <f>IF(ISNUMBER(AVERAGEIFS(Observed!AU$2:AU$3250,Observed!$A$2:$A$3250,$A348,Observed!$C$2:$C$3250,$C348)),AVERAGEIFS(Observed!AU$2:AU$3250,Observed!$A$2:$A$3250,$A348,Observed!$C$2:$C$3250,$C348),"")</f>
        <v/>
      </c>
      <c r="AV348" s="23" t="str">
        <f>IF(ISNUMBER(AVERAGEIFS(Observed!AV$2:AV$3250,Observed!$A$2:$A$3250,$A348,Observed!$C$2:$C$3250,$C348)),AVERAGEIFS(Observed!AV$2:AV$3250,Observed!$A$2:$A$3250,$A348,Observed!$C$2:$C$3250,$C348),"")</f>
        <v/>
      </c>
      <c r="AW348" s="2">
        <f>COUNTIFS(Observed!$A$2:$A$3250,$A348,Observed!$C$2:$C$3250,$C348)</f>
        <v>3</v>
      </c>
      <c r="AX348" s="2">
        <f t="shared" si="5"/>
        <v>3</v>
      </c>
    </row>
    <row r="349" spans="1:50" x14ac:dyDescent="0.25">
      <c r="A349" s="4" t="s">
        <v>122</v>
      </c>
      <c r="B349" t="s">
        <v>24</v>
      </c>
      <c r="C349" s="3">
        <v>42605</v>
      </c>
      <c r="D349">
        <v>1</v>
      </c>
      <c r="E349">
        <v>500</v>
      </c>
      <c r="J349" s="2" t="s">
        <v>46</v>
      </c>
      <c r="K349" s="2" t="s">
        <v>25</v>
      </c>
      <c r="L349">
        <v>15</v>
      </c>
      <c r="M349" s="2" t="s">
        <v>21</v>
      </c>
      <c r="N349" s="22" t="str">
        <f>IF(ISNUMBER(AVERAGEIFS(Observed!N$2:N$3250,Observed!$A$2:$A$3250,$A349,Observed!$C$2:$C$3250,$C349)),AVERAGEIFS(Observed!N$2:N$3250,Observed!$A$2:$A$3250,$A349,Observed!$C$2:$C$3250,$C349),"")</f>
        <v/>
      </c>
      <c r="O349" s="23" t="str">
        <f>IF(ISNUMBER(AVERAGEIFS(Observed!O$2:O$3250,Observed!$A$2:$A$3250,$A349,Observed!$C$2:$C$3250,$C349)),AVERAGEIFS(Observed!O$2:O$3250,Observed!$A$2:$A$3250,$A349,Observed!$C$2:$C$3250,$C349),"")</f>
        <v/>
      </c>
      <c r="P349" s="23" t="str">
        <f>IF(ISNUMBER(AVERAGEIFS(Observed!P$2:P$3250,Observed!$A$2:$A$3250,$A349,Observed!$C$2:$C$3250,$C349)),AVERAGEIFS(Observed!P$2:P$3250,Observed!$A$2:$A$3250,$A349,Observed!$C$2:$C$3250,$C349),"")</f>
        <v/>
      </c>
      <c r="Q349" s="23" t="str">
        <f>IF(ISNUMBER(AVERAGEIFS(Observed!Q$2:Q$3250,Observed!$A$2:$A$3250,$A349,Observed!$C$2:$C$3250,$C349)),AVERAGEIFS(Observed!Q$2:Q$3250,Observed!$A$2:$A$3250,$A349,Observed!$C$2:$C$3250,$C349),"")</f>
        <v/>
      </c>
      <c r="R349" s="23" t="str">
        <f>IF(ISNUMBER(AVERAGEIFS(Observed!R$2:R$3250,Observed!$A$2:$A$3250,$A349,Observed!$C$2:$C$3250,$C349)),AVERAGEIFS(Observed!R$2:R$3250,Observed!$A$2:$A$3250,$A349,Observed!$C$2:$C$3250,$C349),"")</f>
        <v/>
      </c>
      <c r="S349" s="24" t="str">
        <f>IF(ISNUMBER(AVERAGEIFS(Observed!S$2:S$3250,Observed!$A$2:$A$3250,$A349,Observed!$C$2:$C$3250,$C349)),AVERAGEIFS(Observed!S$2:S$3250,Observed!$A$2:$A$3250,$A349,Observed!$C$2:$C$3250,$C349),"")</f>
        <v/>
      </c>
      <c r="T349" s="24" t="str">
        <f>IF(ISNUMBER(AVERAGEIFS(Observed!T$2:T$3250,Observed!$A$2:$A$3250,$A349,Observed!$C$2:$C$3250,$C349)),AVERAGEIFS(Observed!T$2:T$3250,Observed!$A$2:$A$3250,$A349,Observed!$C$2:$C$3250,$C349),"")</f>
        <v/>
      </c>
      <c r="U349" s="24" t="str">
        <f>IF(ISNUMBER(AVERAGEIFS(Observed!U$2:U$3250,Observed!$A$2:$A$3250,$A349,Observed!$C$2:$C$3250,$C349)),AVERAGEIFS(Observed!U$2:U$3250,Observed!$A$2:$A$3250,$A349,Observed!$C$2:$C$3250,$C349),"")</f>
        <v/>
      </c>
      <c r="V349" s="23" t="str">
        <f>IF(ISNUMBER(AVERAGEIFS(Observed!V$2:V$3250,Observed!$A$2:$A$3250,$A349,Observed!$C$2:$C$3250,$C349)),AVERAGEIFS(Observed!V$2:V$3250,Observed!$A$2:$A$3250,$A349,Observed!$C$2:$C$3250,$C349),"")</f>
        <v/>
      </c>
      <c r="W349" s="25" t="str">
        <f>IF(ISNUMBER(AVERAGEIFS(Observed!W$2:W$3250,Observed!$A$2:$A$3250,$A349,Observed!$C$2:$C$3250,$C349)),AVERAGEIFS(Observed!W$2:W$3250,Observed!$A$2:$A$3250,$A349,Observed!$C$2:$C$3250,$C349),"")</f>
        <v/>
      </c>
      <c r="X349" s="25" t="str">
        <f>IF(ISNUMBER(AVERAGEIFS(Observed!X$2:X$3250,Observed!$A$2:$A$3250,$A349,Observed!$C$2:$C$3250,$C349)),AVERAGEIFS(Observed!X$2:X$3250,Observed!$A$2:$A$3250,$A349,Observed!$C$2:$C$3250,$C349),"")</f>
        <v/>
      </c>
      <c r="Y349" s="23" t="str">
        <f>IF(ISNUMBER(AVERAGEIFS(Observed!Y$2:Y$3250,Observed!$A$2:$A$3250,$A349,Observed!$C$2:$C$3250,$C349)),AVERAGEIFS(Observed!Y$2:Y$3250,Observed!$A$2:$A$3250,$A349,Observed!$C$2:$C$3250,$C349),"")</f>
        <v/>
      </c>
      <c r="Z349" s="23" t="str">
        <f>IF(ISNUMBER(AVERAGEIFS(Observed!Z$2:Z$3250,Observed!$A$2:$A$3250,$A349,Observed!$C$2:$C$3250,$C349)),AVERAGEIFS(Observed!Z$2:Z$3250,Observed!$A$2:$A$3250,$A349,Observed!$C$2:$C$3250,$C349),"")</f>
        <v/>
      </c>
      <c r="AA349" s="23" t="str">
        <f>IF(ISNUMBER(AVERAGEIFS(Observed!AA$2:AA$3250,Observed!$A$2:$A$3250,$A349,Observed!$C$2:$C$3250,$C349)),AVERAGEIFS(Observed!AA$2:AA$3250,Observed!$A$2:$A$3250,$A349,Observed!$C$2:$C$3250,$C349),"")</f>
        <v/>
      </c>
      <c r="AB349" s="23" t="str">
        <f>IF(ISNUMBER(AVERAGEIFS(Observed!AB$2:AB$3250,Observed!$A$2:$A$3250,$A349,Observed!$C$2:$C$3250,$C349)),AVERAGEIFS(Observed!AB$2:AB$3250,Observed!$A$2:$A$3250,$A349,Observed!$C$2:$C$3250,$C349),"")</f>
        <v/>
      </c>
      <c r="AC349" s="23" t="str">
        <f>IF(ISNUMBER(AVERAGEIFS(Observed!AC$2:AC$3250,Observed!$A$2:$A$3250,$A349,Observed!$C$2:$C$3250,$C349)),AVERAGEIFS(Observed!AC$2:AC$3250,Observed!$A$2:$A$3250,$A349,Observed!$C$2:$C$3250,$C349),"")</f>
        <v/>
      </c>
      <c r="AD349" s="23" t="str">
        <f>IF(ISNUMBER(AVERAGEIFS(Observed!AD$2:AD$3250,Observed!$A$2:$A$3250,$A349,Observed!$C$2:$C$3250,$C349)),AVERAGEIFS(Observed!AD$2:AD$3250,Observed!$A$2:$A$3250,$A349,Observed!$C$2:$C$3250,$C349),"")</f>
        <v/>
      </c>
      <c r="AE349" s="23" t="str">
        <f>IF(ISNUMBER(AVERAGEIFS(Observed!AE$2:AE$3250,Observed!$A$2:$A$3250,$A349,Observed!$C$2:$C$3250,$C349)),AVERAGEIFS(Observed!AE$2:AE$3250,Observed!$A$2:$A$3250,$A349,Observed!$C$2:$C$3250,$C349),"")</f>
        <v/>
      </c>
      <c r="AF349" s="23" t="str">
        <f>IF(ISNUMBER(AVERAGEIFS(Observed!AF$2:AF$3250,Observed!$A$2:$A$3250,$A349,Observed!$C$2:$C$3250,$C349)),AVERAGEIFS(Observed!AF$2:AF$3250,Observed!$A$2:$A$3250,$A349,Observed!$C$2:$C$3250,$C349),"")</f>
        <v/>
      </c>
      <c r="AG349" s="23" t="str">
        <f>IF(ISNUMBER(AVERAGEIFS(Observed!AG$2:AG$3250,Observed!$A$2:$A$3250,$A349,Observed!$C$2:$C$3250,$C349)),AVERAGEIFS(Observed!AG$2:AG$3250,Observed!$A$2:$A$3250,$A349,Observed!$C$2:$C$3250,$C349),"")</f>
        <v/>
      </c>
      <c r="AH349" s="24" t="str">
        <f>IF(ISNUMBER(AVERAGEIFS(Observed!AH$2:AH$3250,Observed!$A$2:$A$3250,$A349,Observed!$C$2:$C$3250,$C349)),AVERAGEIFS(Observed!AH$2:AH$3250,Observed!$A$2:$A$3250,$A349,Observed!$C$2:$C$3250,$C349),"")</f>
        <v/>
      </c>
      <c r="AI349" s="24" t="str">
        <f>IF(ISNUMBER(AVERAGEIFS(Observed!AI$2:AI$3250,Observed!$A$2:$A$3250,$A349,Observed!$C$2:$C$3250,$C349)),AVERAGEIFS(Observed!AI$2:AI$3250,Observed!$A$2:$A$3250,$A349,Observed!$C$2:$C$3250,$C349),"")</f>
        <v/>
      </c>
      <c r="AJ349" s="24" t="str">
        <f>IF(ISNUMBER(AVERAGEIFS(Observed!AJ$2:AJ$3250,Observed!$A$2:$A$3250,$A349,Observed!$C$2:$C$3250,$C349)),AVERAGEIFS(Observed!AJ$2:AJ$3250,Observed!$A$2:$A$3250,$A349,Observed!$C$2:$C$3250,$C349),"")</f>
        <v/>
      </c>
      <c r="AK349" s="23" t="str">
        <f>IF(ISNUMBER(AVERAGEIFS(Observed!AK$2:AK$3250,Observed!$A$2:$A$3250,$A349,Observed!$C$2:$C$3250,$C349)),AVERAGEIFS(Observed!AK$2:AK$3250,Observed!$A$2:$A$3250,$A349,Observed!$C$2:$C$3250,$C349),"")</f>
        <v/>
      </c>
      <c r="AL349" s="24">
        <f>IF(ISNUMBER(AVERAGEIFS(Observed!AL$2:AL$3250,Observed!$A$2:$A$3250,$A349,Observed!$C$2:$C$3250,$C349)),AVERAGEIFS(Observed!AL$2:AL$3250,Observed!$A$2:$A$3250,$A349,Observed!$C$2:$C$3250,$C349),"")</f>
        <v>0.92133333333333323</v>
      </c>
      <c r="AM349" s="24">
        <f>IF(ISNUMBER(AVERAGEIFS(Observed!AM$2:AM$3250,Observed!$A$2:$A$3250,$A349,Observed!$C$2:$C$3250,$C349)),AVERAGEIFS(Observed!AM$2:AM$3250,Observed!$A$2:$A$3250,$A349,Observed!$C$2:$C$3250,$C349),"")</f>
        <v>3.0666666666666665E-2</v>
      </c>
      <c r="AN349" s="24" t="str">
        <f>IF(ISNUMBER(AVERAGEIFS(Observed!AN$2:AN$3250,Observed!$A$2:$A$3250,$A349,Observed!$C$2:$C$3250,$C349)),AVERAGEIFS(Observed!AN$2:AN$3250,Observed!$A$2:$A$3250,$A349,Observed!$C$2:$C$3250,$C349),"")</f>
        <v/>
      </c>
      <c r="AO349" s="24" t="str">
        <f>IF(ISNUMBER(AVERAGEIFS(Observed!AO$2:AO$3250,Observed!$A$2:$A$3250,$A349,Observed!$C$2:$C$3250,$C349)),AVERAGEIFS(Observed!AO$2:AO$3250,Observed!$A$2:$A$3250,$A349,Observed!$C$2:$C$3250,$C349),"")</f>
        <v/>
      </c>
      <c r="AP349" s="24" t="str">
        <f>IF(ISNUMBER(AVERAGEIFS(Observed!AP$2:AP$3250,Observed!$A$2:$A$3250,$A349,Observed!$C$2:$C$3250,$C349)),AVERAGEIFS(Observed!AP$2:AP$3250,Observed!$A$2:$A$3250,$A349,Observed!$C$2:$C$3250,$C349),"")</f>
        <v/>
      </c>
      <c r="AQ349" s="24" t="str">
        <f>IF(ISNUMBER(AVERAGEIFS(Observed!AQ$2:AQ$3250,Observed!$A$2:$A$3250,$A349,Observed!$C$2:$C$3250,$C349)),AVERAGEIFS(Observed!AQ$2:AQ$3250,Observed!$A$2:$A$3250,$A349,Observed!$C$2:$C$3250,$C349),"")</f>
        <v/>
      </c>
      <c r="AR349" s="24">
        <f>IF(ISNUMBER(AVERAGEIFS(Observed!AR$2:AR$3250,Observed!$A$2:$A$3250,$A349,Observed!$C$2:$C$3250,$C349)),AVERAGEIFS(Observed!AR$2:AR$3250,Observed!$A$2:$A$3250,$A349,Observed!$C$2:$C$3250,$C349),"")</f>
        <v>0</v>
      </c>
      <c r="AS349" s="23" t="str">
        <f>IF(ISNUMBER(AVERAGEIFS(Observed!AS$2:AS$3250,Observed!$A$2:$A$3250,$A349,Observed!$C$2:$C$3250,$C349)),AVERAGEIFS(Observed!AS$2:AS$3250,Observed!$A$2:$A$3250,$A349,Observed!$C$2:$C$3250,$C349),"")</f>
        <v/>
      </c>
      <c r="AT349" s="24" t="str">
        <f>IF(ISNUMBER(AVERAGEIFS(Observed!AT$2:AT$3250,Observed!$A$2:$A$3250,$A349,Observed!$C$2:$C$3250,$C349)),AVERAGEIFS(Observed!AT$2:AT$3250,Observed!$A$2:$A$3250,$A349,Observed!$C$2:$C$3250,$C349),"")</f>
        <v/>
      </c>
      <c r="AU349" s="23" t="str">
        <f>IF(ISNUMBER(AVERAGEIFS(Observed!AU$2:AU$3250,Observed!$A$2:$A$3250,$A349,Observed!$C$2:$C$3250,$C349)),AVERAGEIFS(Observed!AU$2:AU$3250,Observed!$A$2:$A$3250,$A349,Observed!$C$2:$C$3250,$C349),"")</f>
        <v/>
      </c>
      <c r="AV349" s="23" t="str">
        <f>IF(ISNUMBER(AVERAGEIFS(Observed!AV$2:AV$3250,Observed!$A$2:$A$3250,$A349,Observed!$C$2:$C$3250,$C349)),AVERAGEIFS(Observed!AV$2:AV$3250,Observed!$A$2:$A$3250,$A349,Observed!$C$2:$C$3250,$C349),"")</f>
        <v/>
      </c>
      <c r="AW349" s="2">
        <f>COUNTIFS(Observed!$A$2:$A$3250,$A349,Observed!$C$2:$C$3250,$C349)</f>
        <v>3</v>
      </c>
      <c r="AX349" s="2">
        <f t="shared" si="5"/>
        <v>3</v>
      </c>
    </row>
    <row r="350" spans="1:50" x14ac:dyDescent="0.25">
      <c r="A350" s="4" t="s">
        <v>117</v>
      </c>
      <c r="B350" t="s">
        <v>24</v>
      </c>
      <c r="C350" s="3">
        <v>42642</v>
      </c>
      <c r="D350">
        <v>1</v>
      </c>
      <c r="E350">
        <v>0</v>
      </c>
      <c r="J350" s="2" t="s">
        <v>46</v>
      </c>
      <c r="K350" s="2" t="s">
        <v>26</v>
      </c>
      <c r="L350">
        <v>16</v>
      </c>
      <c r="M350" s="2" t="s">
        <v>21</v>
      </c>
      <c r="N350" s="22" t="str">
        <f>IF(ISNUMBER(AVERAGEIFS(Observed!N$2:N$3250,Observed!$A$2:$A$3250,$A350,Observed!$C$2:$C$3250,$C350)),AVERAGEIFS(Observed!N$2:N$3250,Observed!$A$2:$A$3250,$A350,Observed!$C$2:$C$3250,$C350),"")</f>
        <v/>
      </c>
      <c r="O350" s="23" t="str">
        <f>IF(ISNUMBER(AVERAGEIFS(Observed!O$2:O$3250,Observed!$A$2:$A$3250,$A350,Observed!$C$2:$C$3250,$C350)),AVERAGEIFS(Observed!O$2:O$3250,Observed!$A$2:$A$3250,$A350,Observed!$C$2:$C$3250,$C350),"")</f>
        <v/>
      </c>
      <c r="P350" s="23" t="str">
        <f>IF(ISNUMBER(AVERAGEIFS(Observed!P$2:P$3250,Observed!$A$2:$A$3250,$A350,Observed!$C$2:$C$3250,$C350)),AVERAGEIFS(Observed!P$2:P$3250,Observed!$A$2:$A$3250,$A350,Observed!$C$2:$C$3250,$C350),"")</f>
        <v/>
      </c>
      <c r="Q350" s="23" t="str">
        <f>IF(ISNUMBER(AVERAGEIFS(Observed!Q$2:Q$3250,Observed!$A$2:$A$3250,$A350,Observed!$C$2:$C$3250,$C350)),AVERAGEIFS(Observed!Q$2:Q$3250,Observed!$A$2:$A$3250,$A350,Observed!$C$2:$C$3250,$C350),"")</f>
        <v/>
      </c>
      <c r="R350" s="23" t="str">
        <f>IF(ISNUMBER(AVERAGEIFS(Observed!R$2:R$3250,Observed!$A$2:$A$3250,$A350,Observed!$C$2:$C$3250,$C350)),AVERAGEIFS(Observed!R$2:R$3250,Observed!$A$2:$A$3250,$A350,Observed!$C$2:$C$3250,$C350),"")</f>
        <v/>
      </c>
      <c r="S350" s="24" t="str">
        <f>IF(ISNUMBER(AVERAGEIFS(Observed!S$2:S$3250,Observed!$A$2:$A$3250,$A350,Observed!$C$2:$C$3250,$C350)),AVERAGEIFS(Observed!S$2:S$3250,Observed!$A$2:$A$3250,$A350,Observed!$C$2:$C$3250,$C350),"")</f>
        <v/>
      </c>
      <c r="T350" s="24" t="str">
        <f>IF(ISNUMBER(AVERAGEIFS(Observed!T$2:T$3250,Observed!$A$2:$A$3250,$A350,Observed!$C$2:$C$3250,$C350)),AVERAGEIFS(Observed!T$2:T$3250,Observed!$A$2:$A$3250,$A350,Observed!$C$2:$C$3250,$C350),"")</f>
        <v/>
      </c>
      <c r="U350" s="24" t="str">
        <f>IF(ISNUMBER(AVERAGEIFS(Observed!U$2:U$3250,Observed!$A$2:$A$3250,$A350,Observed!$C$2:$C$3250,$C350)),AVERAGEIFS(Observed!U$2:U$3250,Observed!$A$2:$A$3250,$A350,Observed!$C$2:$C$3250,$C350),"")</f>
        <v/>
      </c>
      <c r="V350" s="23" t="str">
        <f>IF(ISNUMBER(AVERAGEIFS(Observed!V$2:V$3250,Observed!$A$2:$A$3250,$A350,Observed!$C$2:$C$3250,$C350)),AVERAGEIFS(Observed!V$2:V$3250,Observed!$A$2:$A$3250,$A350,Observed!$C$2:$C$3250,$C350),"")</f>
        <v/>
      </c>
      <c r="W350" s="25" t="str">
        <f>IF(ISNUMBER(AVERAGEIFS(Observed!W$2:W$3250,Observed!$A$2:$A$3250,$A350,Observed!$C$2:$C$3250,$C350)),AVERAGEIFS(Observed!W$2:W$3250,Observed!$A$2:$A$3250,$A350,Observed!$C$2:$C$3250,$C350),"")</f>
        <v/>
      </c>
      <c r="X350" s="25" t="str">
        <f>IF(ISNUMBER(AVERAGEIFS(Observed!X$2:X$3250,Observed!$A$2:$A$3250,$A350,Observed!$C$2:$C$3250,$C350)),AVERAGEIFS(Observed!X$2:X$3250,Observed!$A$2:$A$3250,$A350,Observed!$C$2:$C$3250,$C350),"")</f>
        <v/>
      </c>
      <c r="Y350" s="23" t="str">
        <f>IF(ISNUMBER(AVERAGEIFS(Observed!Y$2:Y$3250,Observed!$A$2:$A$3250,$A350,Observed!$C$2:$C$3250,$C350)),AVERAGEIFS(Observed!Y$2:Y$3250,Observed!$A$2:$A$3250,$A350,Observed!$C$2:$C$3250,$C350),"")</f>
        <v/>
      </c>
      <c r="Z350" s="23" t="str">
        <f>IF(ISNUMBER(AVERAGEIFS(Observed!Z$2:Z$3250,Observed!$A$2:$A$3250,$A350,Observed!$C$2:$C$3250,$C350)),AVERAGEIFS(Observed!Z$2:Z$3250,Observed!$A$2:$A$3250,$A350,Observed!$C$2:$C$3250,$C350),"")</f>
        <v/>
      </c>
      <c r="AA350" s="23" t="str">
        <f>IF(ISNUMBER(AVERAGEIFS(Observed!AA$2:AA$3250,Observed!$A$2:$A$3250,$A350,Observed!$C$2:$C$3250,$C350)),AVERAGEIFS(Observed!AA$2:AA$3250,Observed!$A$2:$A$3250,$A350,Observed!$C$2:$C$3250,$C350),"")</f>
        <v/>
      </c>
      <c r="AB350" s="23" t="str">
        <f>IF(ISNUMBER(AVERAGEIFS(Observed!AB$2:AB$3250,Observed!$A$2:$A$3250,$A350,Observed!$C$2:$C$3250,$C350)),AVERAGEIFS(Observed!AB$2:AB$3250,Observed!$A$2:$A$3250,$A350,Observed!$C$2:$C$3250,$C350),"")</f>
        <v/>
      </c>
      <c r="AC350" s="23" t="str">
        <f>IF(ISNUMBER(AVERAGEIFS(Observed!AC$2:AC$3250,Observed!$A$2:$A$3250,$A350,Observed!$C$2:$C$3250,$C350)),AVERAGEIFS(Observed!AC$2:AC$3250,Observed!$A$2:$A$3250,$A350,Observed!$C$2:$C$3250,$C350),"")</f>
        <v/>
      </c>
      <c r="AD350" s="23" t="str">
        <f>IF(ISNUMBER(AVERAGEIFS(Observed!AD$2:AD$3250,Observed!$A$2:$A$3250,$A350,Observed!$C$2:$C$3250,$C350)),AVERAGEIFS(Observed!AD$2:AD$3250,Observed!$A$2:$A$3250,$A350,Observed!$C$2:$C$3250,$C350),"")</f>
        <v/>
      </c>
      <c r="AE350" s="23" t="str">
        <f>IF(ISNUMBER(AVERAGEIFS(Observed!AE$2:AE$3250,Observed!$A$2:$A$3250,$A350,Observed!$C$2:$C$3250,$C350)),AVERAGEIFS(Observed!AE$2:AE$3250,Observed!$A$2:$A$3250,$A350,Observed!$C$2:$C$3250,$C350),"")</f>
        <v/>
      </c>
      <c r="AF350" s="23" t="str">
        <f>IF(ISNUMBER(AVERAGEIFS(Observed!AF$2:AF$3250,Observed!$A$2:$A$3250,$A350,Observed!$C$2:$C$3250,$C350)),AVERAGEIFS(Observed!AF$2:AF$3250,Observed!$A$2:$A$3250,$A350,Observed!$C$2:$C$3250,$C350),"")</f>
        <v/>
      </c>
      <c r="AG350" s="23" t="str">
        <f>IF(ISNUMBER(AVERAGEIFS(Observed!AG$2:AG$3250,Observed!$A$2:$A$3250,$A350,Observed!$C$2:$C$3250,$C350)),AVERAGEIFS(Observed!AG$2:AG$3250,Observed!$A$2:$A$3250,$A350,Observed!$C$2:$C$3250,$C350),"")</f>
        <v/>
      </c>
      <c r="AH350" s="24" t="str">
        <f>IF(ISNUMBER(AVERAGEIFS(Observed!AH$2:AH$3250,Observed!$A$2:$A$3250,$A350,Observed!$C$2:$C$3250,$C350)),AVERAGEIFS(Observed!AH$2:AH$3250,Observed!$A$2:$A$3250,$A350,Observed!$C$2:$C$3250,$C350),"")</f>
        <v/>
      </c>
      <c r="AI350" s="24" t="str">
        <f>IF(ISNUMBER(AVERAGEIFS(Observed!AI$2:AI$3250,Observed!$A$2:$A$3250,$A350,Observed!$C$2:$C$3250,$C350)),AVERAGEIFS(Observed!AI$2:AI$3250,Observed!$A$2:$A$3250,$A350,Observed!$C$2:$C$3250,$C350),"")</f>
        <v/>
      </c>
      <c r="AJ350" s="24" t="str">
        <f>IF(ISNUMBER(AVERAGEIFS(Observed!AJ$2:AJ$3250,Observed!$A$2:$A$3250,$A350,Observed!$C$2:$C$3250,$C350)),AVERAGEIFS(Observed!AJ$2:AJ$3250,Observed!$A$2:$A$3250,$A350,Observed!$C$2:$C$3250,$C350),"")</f>
        <v/>
      </c>
      <c r="AK350" s="23" t="str">
        <f>IF(ISNUMBER(AVERAGEIFS(Observed!AK$2:AK$3250,Observed!$A$2:$A$3250,$A350,Observed!$C$2:$C$3250,$C350)),AVERAGEIFS(Observed!AK$2:AK$3250,Observed!$A$2:$A$3250,$A350,Observed!$C$2:$C$3250,$C350),"")</f>
        <v/>
      </c>
      <c r="AL350" s="24">
        <f>IF(ISNUMBER(AVERAGEIFS(Observed!AL$2:AL$3250,Observed!$A$2:$A$3250,$A350,Observed!$C$2:$C$3250,$C350)),AVERAGEIFS(Observed!AL$2:AL$3250,Observed!$A$2:$A$3250,$A350,Observed!$C$2:$C$3250,$C350),"")</f>
        <v>0.49633333333333335</v>
      </c>
      <c r="AM350" s="24">
        <f>IF(ISNUMBER(AVERAGEIFS(Observed!AM$2:AM$3250,Observed!$A$2:$A$3250,$A350,Observed!$C$2:$C$3250,$C350)),AVERAGEIFS(Observed!AM$2:AM$3250,Observed!$A$2:$A$3250,$A350,Observed!$C$2:$C$3250,$C350),"")</f>
        <v>0.441</v>
      </c>
      <c r="AN350" s="24" t="str">
        <f>IF(ISNUMBER(AVERAGEIFS(Observed!AN$2:AN$3250,Observed!$A$2:$A$3250,$A350,Observed!$C$2:$C$3250,$C350)),AVERAGEIFS(Observed!AN$2:AN$3250,Observed!$A$2:$A$3250,$A350,Observed!$C$2:$C$3250,$C350),"")</f>
        <v/>
      </c>
      <c r="AO350" s="24" t="str">
        <f>IF(ISNUMBER(AVERAGEIFS(Observed!AO$2:AO$3250,Observed!$A$2:$A$3250,$A350,Observed!$C$2:$C$3250,$C350)),AVERAGEIFS(Observed!AO$2:AO$3250,Observed!$A$2:$A$3250,$A350,Observed!$C$2:$C$3250,$C350),"")</f>
        <v/>
      </c>
      <c r="AP350" s="24" t="str">
        <f>IF(ISNUMBER(AVERAGEIFS(Observed!AP$2:AP$3250,Observed!$A$2:$A$3250,$A350,Observed!$C$2:$C$3250,$C350)),AVERAGEIFS(Observed!AP$2:AP$3250,Observed!$A$2:$A$3250,$A350,Observed!$C$2:$C$3250,$C350),"")</f>
        <v/>
      </c>
      <c r="AQ350" s="24" t="str">
        <f>IF(ISNUMBER(AVERAGEIFS(Observed!AQ$2:AQ$3250,Observed!$A$2:$A$3250,$A350,Observed!$C$2:$C$3250,$C350)),AVERAGEIFS(Observed!AQ$2:AQ$3250,Observed!$A$2:$A$3250,$A350,Observed!$C$2:$C$3250,$C350),"")</f>
        <v/>
      </c>
      <c r="AR350" s="24">
        <f>IF(ISNUMBER(AVERAGEIFS(Observed!AR$2:AR$3250,Observed!$A$2:$A$3250,$A350,Observed!$C$2:$C$3250,$C350)),AVERAGEIFS(Observed!AR$2:AR$3250,Observed!$A$2:$A$3250,$A350,Observed!$C$2:$C$3250,$C350),"")</f>
        <v>0</v>
      </c>
      <c r="AS350" s="23" t="str">
        <f>IF(ISNUMBER(AVERAGEIFS(Observed!AS$2:AS$3250,Observed!$A$2:$A$3250,$A350,Observed!$C$2:$C$3250,$C350)),AVERAGEIFS(Observed!AS$2:AS$3250,Observed!$A$2:$A$3250,$A350,Observed!$C$2:$C$3250,$C350),"")</f>
        <v/>
      </c>
      <c r="AT350" s="24" t="str">
        <f>IF(ISNUMBER(AVERAGEIFS(Observed!AT$2:AT$3250,Observed!$A$2:$A$3250,$A350,Observed!$C$2:$C$3250,$C350)),AVERAGEIFS(Observed!AT$2:AT$3250,Observed!$A$2:$A$3250,$A350,Observed!$C$2:$C$3250,$C350),"")</f>
        <v/>
      </c>
      <c r="AU350" s="23" t="str">
        <f>IF(ISNUMBER(AVERAGEIFS(Observed!AU$2:AU$3250,Observed!$A$2:$A$3250,$A350,Observed!$C$2:$C$3250,$C350)),AVERAGEIFS(Observed!AU$2:AU$3250,Observed!$A$2:$A$3250,$A350,Observed!$C$2:$C$3250,$C350),"")</f>
        <v/>
      </c>
      <c r="AV350" s="23" t="str">
        <f>IF(ISNUMBER(AVERAGEIFS(Observed!AV$2:AV$3250,Observed!$A$2:$A$3250,$A350,Observed!$C$2:$C$3250,$C350)),AVERAGEIFS(Observed!AV$2:AV$3250,Observed!$A$2:$A$3250,$A350,Observed!$C$2:$C$3250,$C350),"")</f>
        <v/>
      </c>
      <c r="AW350" s="2">
        <f>COUNTIFS(Observed!$A$2:$A$3250,$A350,Observed!$C$2:$C$3250,$C350)</f>
        <v>3</v>
      </c>
      <c r="AX350" s="2">
        <f t="shared" si="5"/>
        <v>3</v>
      </c>
    </row>
    <row r="351" spans="1:50" x14ac:dyDescent="0.25">
      <c r="A351" s="4" t="s">
        <v>118</v>
      </c>
      <c r="B351" t="s">
        <v>24</v>
      </c>
      <c r="C351" s="3">
        <v>42642</v>
      </c>
      <c r="D351">
        <v>1</v>
      </c>
      <c r="E351">
        <v>50</v>
      </c>
      <c r="J351" s="2" t="s">
        <v>46</v>
      </c>
      <c r="K351" s="2" t="s">
        <v>26</v>
      </c>
      <c r="L351">
        <v>16</v>
      </c>
      <c r="M351" s="2" t="s">
        <v>21</v>
      </c>
      <c r="N351" s="22" t="str">
        <f>IF(ISNUMBER(AVERAGEIFS(Observed!N$2:N$3250,Observed!$A$2:$A$3250,$A351,Observed!$C$2:$C$3250,$C351)),AVERAGEIFS(Observed!N$2:N$3250,Observed!$A$2:$A$3250,$A351,Observed!$C$2:$C$3250,$C351),"")</f>
        <v/>
      </c>
      <c r="O351" s="23" t="str">
        <f>IF(ISNUMBER(AVERAGEIFS(Observed!O$2:O$3250,Observed!$A$2:$A$3250,$A351,Observed!$C$2:$C$3250,$C351)),AVERAGEIFS(Observed!O$2:O$3250,Observed!$A$2:$A$3250,$A351,Observed!$C$2:$C$3250,$C351),"")</f>
        <v/>
      </c>
      <c r="P351" s="23" t="str">
        <f>IF(ISNUMBER(AVERAGEIFS(Observed!P$2:P$3250,Observed!$A$2:$A$3250,$A351,Observed!$C$2:$C$3250,$C351)),AVERAGEIFS(Observed!P$2:P$3250,Observed!$A$2:$A$3250,$A351,Observed!$C$2:$C$3250,$C351),"")</f>
        <v/>
      </c>
      <c r="Q351" s="23" t="str">
        <f>IF(ISNUMBER(AVERAGEIFS(Observed!Q$2:Q$3250,Observed!$A$2:$A$3250,$A351,Observed!$C$2:$C$3250,$C351)),AVERAGEIFS(Observed!Q$2:Q$3250,Observed!$A$2:$A$3250,$A351,Observed!$C$2:$C$3250,$C351),"")</f>
        <v/>
      </c>
      <c r="R351" s="23" t="str">
        <f>IF(ISNUMBER(AVERAGEIFS(Observed!R$2:R$3250,Observed!$A$2:$A$3250,$A351,Observed!$C$2:$C$3250,$C351)),AVERAGEIFS(Observed!R$2:R$3250,Observed!$A$2:$A$3250,$A351,Observed!$C$2:$C$3250,$C351),"")</f>
        <v/>
      </c>
      <c r="S351" s="24" t="str">
        <f>IF(ISNUMBER(AVERAGEIFS(Observed!S$2:S$3250,Observed!$A$2:$A$3250,$A351,Observed!$C$2:$C$3250,$C351)),AVERAGEIFS(Observed!S$2:S$3250,Observed!$A$2:$A$3250,$A351,Observed!$C$2:$C$3250,$C351),"")</f>
        <v/>
      </c>
      <c r="T351" s="24" t="str">
        <f>IF(ISNUMBER(AVERAGEIFS(Observed!T$2:T$3250,Observed!$A$2:$A$3250,$A351,Observed!$C$2:$C$3250,$C351)),AVERAGEIFS(Observed!T$2:T$3250,Observed!$A$2:$A$3250,$A351,Observed!$C$2:$C$3250,$C351),"")</f>
        <v/>
      </c>
      <c r="U351" s="24" t="str">
        <f>IF(ISNUMBER(AVERAGEIFS(Observed!U$2:U$3250,Observed!$A$2:$A$3250,$A351,Observed!$C$2:$C$3250,$C351)),AVERAGEIFS(Observed!U$2:U$3250,Observed!$A$2:$A$3250,$A351,Observed!$C$2:$C$3250,$C351),"")</f>
        <v/>
      </c>
      <c r="V351" s="23" t="str">
        <f>IF(ISNUMBER(AVERAGEIFS(Observed!V$2:V$3250,Observed!$A$2:$A$3250,$A351,Observed!$C$2:$C$3250,$C351)),AVERAGEIFS(Observed!V$2:V$3250,Observed!$A$2:$A$3250,$A351,Observed!$C$2:$C$3250,$C351),"")</f>
        <v/>
      </c>
      <c r="W351" s="25" t="str">
        <f>IF(ISNUMBER(AVERAGEIFS(Observed!W$2:W$3250,Observed!$A$2:$A$3250,$A351,Observed!$C$2:$C$3250,$C351)),AVERAGEIFS(Observed!W$2:W$3250,Observed!$A$2:$A$3250,$A351,Observed!$C$2:$C$3250,$C351),"")</f>
        <v/>
      </c>
      <c r="X351" s="25" t="str">
        <f>IF(ISNUMBER(AVERAGEIFS(Observed!X$2:X$3250,Observed!$A$2:$A$3250,$A351,Observed!$C$2:$C$3250,$C351)),AVERAGEIFS(Observed!X$2:X$3250,Observed!$A$2:$A$3250,$A351,Observed!$C$2:$C$3250,$C351),"")</f>
        <v/>
      </c>
      <c r="Y351" s="23" t="str">
        <f>IF(ISNUMBER(AVERAGEIFS(Observed!Y$2:Y$3250,Observed!$A$2:$A$3250,$A351,Observed!$C$2:$C$3250,$C351)),AVERAGEIFS(Observed!Y$2:Y$3250,Observed!$A$2:$A$3250,$A351,Observed!$C$2:$C$3250,$C351),"")</f>
        <v/>
      </c>
      <c r="Z351" s="23" t="str">
        <f>IF(ISNUMBER(AVERAGEIFS(Observed!Z$2:Z$3250,Observed!$A$2:$A$3250,$A351,Observed!$C$2:$C$3250,$C351)),AVERAGEIFS(Observed!Z$2:Z$3250,Observed!$A$2:$A$3250,$A351,Observed!$C$2:$C$3250,$C351),"")</f>
        <v/>
      </c>
      <c r="AA351" s="23" t="str">
        <f>IF(ISNUMBER(AVERAGEIFS(Observed!AA$2:AA$3250,Observed!$A$2:$A$3250,$A351,Observed!$C$2:$C$3250,$C351)),AVERAGEIFS(Observed!AA$2:AA$3250,Observed!$A$2:$A$3250,$A351,Observed!$C$2:$C$3250,$C351),"")</f>
        <v/>
      </c>
      <c r="AB351" s="23" t="str">
        <f>IF(ISNUMBER(AVERAGEIFS(Observed!AB$2:AB$3250,Observed!$A$2:$A$3250,$A351,Observed!$C$2:$C$3250,$C351)),AVERAGEIFS(Observed!AB$2:AB$3250,Observed!$A$2:$A$3250,$A351,Observed!$C$2:$C$3250,$C351),"")</f>
        <v/>
      </c>
      <c r="AC351" s="23" t="str">
        <f>IF(ISNUMBER(AVERAGEIFS(Observed!AC$2:AC$3250,Observed!$A$2:$A$3250,$A351,Observed!$C$2:$C$3250,$C351)),AVERAGEIFS(Observed!AC$2:AC$3250,Observed!$A$2:$A$3250,$A351,Observed!$C$2:$C$3250,$C351),"")</f>
        <v/>
      </c>
      <c r="AD351" s="23" t="str">
        <f>IF(ISNUMBER(AVERAGEIFS(Observed!AD$2:AD$3250,Observed!$A$2:$A$3250,$A351,Observed!$C$2:$C$3250,$C351)),AVERAGEIFS(Observed!AD$2:AD$3250,Observed!$A$2:$A$3250,$A351,Observed!$C$2:$C$3250,$C351),"")</f>
        <v/>
      </c>
      <c r="AE351" s="23" t="str">
        <f>IF(ISNUMBER(AVERAGEIFS(Observed!AE$2:AE$3250,Observed!$A$2:$A$3250,$A351,Observed!$C$2:$C$3250,$C351)),AVERAGEIFS(Observed!AE$2:AE$3250,Observed!$A$2:$A$3250,$A351,Observed!$C$2:$C$3250,$C351),"")</f>
        <v/>
      </c>
      <c r="AF351" s="23" t="str">
        <f>IF(ISNUMBER(AVERAGEIFS(Observed!AF$2:AF$3250,Observed!$A$2:$A$3250,$A351,Observed!$C$2:$C$3250,$C351)),AVERAGEIFS(Observed!AF$2:AF$3250,Observed!$A$2:$A$3250,$A351,Observed!$C$2:$C$3250,$C351),"")</f>
        <v/>
      </c>
      <c r="AG351" s="23" t="str">
        <f>IF(ISNUMBER(AVERAGEIFS(Observed!AG$2:AG$3250,Observed!$A$2:$A$3250,$A351,Observed!$C$2:$C$3250,$C351)),AVERAGEIFS(Observed!AG$2:AG$3250,Observed!$A$2:$A$3250,$A351,Observed!$C$2:$C$3250,$C351),"")</f>
        <v/>
      </c>
      <c r="AH351" s="24" t="str">
        <f>IF(ISNUMBER(AVERAGEIFS(Observed!AH$2:AH$3250,Observed!$A$2:$A$3250,$A351,Observed!$C$2:$C$3250,$C351)),AVERAGEIFS(Observed!AH$2:AH$3250,Observed!$A$2:$A$3250,$A351,Observed!$C$2:$C$3250,$C351),"")</f>
        <v/>
      </c>
      <c r="AI351" s="24" t="str">
        <f>IF(ISNUMBER(AVERAGEIFS(Observed!AI$2:AI$3250,Observed!$A$2:$A$3250,$A351,Observed!$C$2:$C$3250,$C351)),AVERAGEIFS(Observed!AI$2:AI$3250,Observed!$A$2:$A$3250,$A351,Observed!$C$2:$C$3250,$C351),"")</f>
        <v/>
      </c>
      <c r="AJ351" s="24" t="str">
        <f>IF(ISNUMBER(AVERAGEIFS(Observed!AJ$2:AJ$3250,Observed!$A$2:$A$3250,$A351,Observed!$C$2:$C$3250,$C351)),AVERAGEIFS(Observed!AJ$2:AJ$3250,Observed!$A$2:$A$3250,$A351,Observed!$C$2:$C$3250,$C351),"")</f>
        <v/>
      </c>
      <c r="AK351" s="23" t="str">
        <f>IF(ISNUMBER(AVERAGEIFS(Observed!AK$2:AK$3250,Observed!$A$2:$A$3250,$A351,Observed!$C$2:$C$3250,$C351)),AVERAGEIFS(Observed!AK$2:AK$3250,Observed!$A$2:$A$3250,$A351,Observed!$C$2:$C$3250,$C351),"")</f>
        <v/>
      </c>
      <c r="AL351" s="24">
        <f>IF(ISNUMBER(AVERAGEIFS(Observed!AL$2:AL$3250,Observed!$A$2:$A$3250,$A351,Observed!$C$2:$C$3250,$C351)),AVERAGEIFS(Observed!AL$2:AL$3250,Observed!$A$2:$A$3250,$A351,Observed!$C$2:$C$3250,$C351),"")</f>
        <v>0.48833333333333329</v>
      </c>
      <c r="AM351" s="24">
        <f>IF(ISNUMBER(AVERAGEIFS(Observed!AM$2:AM$3250,Observed!$A$2:$A$3250,$A351,Observed!$C$2:$C$3250,$C351)),AVERAGEIFS(Observed!AM$2:AM$3250,Observed!$A$2:$A$3250,$A351,Observed!$C$2:$C$3250,$C351),"")</f>
        <v>0.48799999999999999</v>
      </c>
      <c r="AN351" s="24" t="str">
        <f>IF(ISNUMBER(AVERAGEIFS(Observed!AN$2:AN$3250,Observed!$A$2:$A$3250,$A351,Observed!$C$2:$C$3250,$C351)),AVERAGEIFS(Observed!AN$2:AN$3250,Observed!$A$2:$A$3250,$A351,Observed!$C$2:$C$3250,$C351),"")</f>
        <v/>
      </c>
      <c r="AO351" s="24" t="str">
        <f>IF(ISNUMBER(AVERAGEIFS(Observed!AO$2:AO$3250,Observed!$A$2:$A$3250,$A351,Observed!$C$2:$C$3250,$C351)),AVERAGEIFS(Observed!AO$2:AO$3250,Observed!$A$2:$A$3250,$A351,Observed!$C$2:$C$3250,$C351),"")</f>
        <v/>
      </c>
      <c r="AP351" s="24" t="str">
        <f>IF(ISNUMBER(AVERAGEIFS(Observed!AP$2:AP$3250,Observed!$A$2:$A$3250,$A351,Observed!$C$2:$C$3250,$C351)),AVERAGEIFS(Observed!AP$2:AP$3250,Observed!$A$2:$A$3250,$A351,Observed!$C$2:$C$3250,$C351),"")</f>
        <v/>
      </c>
      <c r="AQ351" s="24" t="str">
        <f>IF(ISNUMBER(AVERAGEIFS(Observed!AQ$2:AQ$3250,Observed!$A$2:$A$3250,$A351,Observed!$C$2:$C$3250,$C351)),AVERAGEIFS(Observed!AQ$2:AQ$3250,Observed!$A$2:$A$3250,$A351,Observed!$C$2:$C$3250,$C351),"")</f>
        <v/>
      </c>
      <c r="AR351" s="24">
        <f>IF(ISNUMBER(AVERAGEIFS(Observed!AR$2:AR$3250,Observed!$A$2:$A$3250,$A351,Observed!$C$2:$C$3250,$C351)),AVERAGEIFS(Observed!AR$2:AR$3250,Observed!$A$2:$A$3250,$A351,Observed!$C$2:$C$3250,$C351),"")</f>
        <v>0</v>
      </c>
      <c r="AS351" s="23" t="str">
        <f>IF(ISNUMBER(AVERAGEIFS(Observed!AS$2:AS$3250,Observed!$A$2:$A$3250,$A351,Observed!$C$2:$C$3250,$C351)),AVERAGEIFS(Observed!AS$2:AS$3250,Observed!$A$2:$A$3250,$A351,Observed!$C$2:$C$3250,$C351),"")</f>
        <v/>
      </c>
      <c r="AT351" s="24" t="str">
        <f>IF(ISNUMBER(AVERAGEIFS(Observed!AT$2:AT$3250,Observed!$A$2:$A$3250,$A351,Observed!$C$2:$C$3250,$C351)),AVERAGEIFS(Observed!AT$2:AT$3250,Observed!$A$2:$A$3250,$A351,Observed!$C$2:$C$3250,$C351),"")</f>
        <v/>
      </c>
      <c r="AU351" s="23" t="str">
        <f>IF(ISNUMBER(AVERAGEIFS(Observed!AU$2:AU$3250,Observed!$A$2:$A$3250,$A351,Observed!$C$2:$C$3250,$C351)),AVERAGEIFS(Observed!AU$2:AU$3250,Observed!$A$2:$A$3250,$A351,Observed!$C$2:$C$3250,$C351),"")</f>
        <v/>
      </c>
      <c r="AV351" s="23" t="str">
        <f>IF(ISNUMBER(AVERAGEIFS(Observed!AV$2:AV$3250,Observed!$A$2:$A$3250,$A351,Observed!$C$2:$C$3250,$C351)),AVERAGEIFS(Observed!AV$2:AV$3250,Observed!$A$2:$A$3250,$A351,Observed!$C$2:$C$3250,$C351),"")</f>
        <v/>
      </c>
      <c r="AW351" s="2">
        <f>COUNTIFS(Observed!$A$2:$A$3250,$A351,Observed!$C$2:$C$3250,$C351)</f>
        <v>3</v>
      </c>
      <c r="AX351" s="2">
        <f t="shared" si="5"/>
        <v>3</v>
      </c>
    </row>
    <row r="352" spans="1:50" x14ac:dyDescent="0.25">
      <c r="A352" s="4" t="s">
        <v>119</v>
      </c>
      <c r="B352" t="s">
        <v>24</v>
      </c>
      <c r="C352" s="3">
        <v>42642</v>
      </c>
      <c r="D352">
        <v>1</v>
      </c>
      <c r="E352">
        <v>100</v>
      </c>
      <c r="J352" s="2" t="s">
        <v>46</v>
      </c>
      <c r="K352" s="2" t="s">
        <v>26</v>
      </c>
      <c r="L352">
        <v>16</v>
      </c>
      <c r="M352" s="2" t="s">
        <v>21</v>
      </c>
      <c r="N352" s="22" t="str">
        <f>IF(ISNUMBER(AVERAGEIFS(Observed!N$2:N$3250,Observed!$A$2:$A$3250,$A352,Observed!$C$2:$C$3250,$C352)),AVERAGEIFS(Observed!N$2:N$3250,Observed!$A$2:$A$3250,$A352,Observed!$C$2:$C$3250,$C352),"")</f>
        <v/>
      </c>
      <c r="O352" s="23" t="str">
        <f>IF(ISNUMBER(AVERAGEIFS(Observed!O$2:O$3250,Observed!$A$2:$A$3250,$A352,Observed!$C$2:$C$3250,$C352)),AVERAGEIFS(Observed!O$2:O$3250,Observed!$A$2:$A$3250,$A352,Observed!$C$2:$C$3250,$C352),"")</f>
        <v/>
      </c>
      <c r="P352" s="23" t="str">
        <f>IF(ISNUMBER(AVERAGEIFS(Observed!P$2:P$3250,Observed!$A$2:$A$3250,$A352,Observed!$C$2:$C$3250,$C352)),AVERAGEIFS(Observed!P$2:P$3250,Observed!$A$2:$A$3250,$A352,Observed!$C$2:$C$3250,$C352),"")</f>
        <v/>
      </c>
      <c r="Q352" s="23" t="str">
        <f>IF(ISNUMBER(AVERAGEIFS(Observed!Q$2:Q$3250,Observed!$A$2:$A$3250,$A352,Observed!$C$2:$C$3250,$C352)),AVERAGEIFS(Observed!Q$2:Q$3250,Observed!$A$2:$A$3250,$A352,Observed!$C$2:$C$3250,$C352),"")</f>
        <v/>
      </c>
      <c r="R352" s="23" t="str">
        <f>IF(ISNUMBER(AVERAGEIFS(Observed!R$2:R$3250,Observed!$A$2:$A$3250,$A352,Observed!$C$2:$C$3250,$C352)),AVERAGEIFS(Observed!R$2:R$3250,Observed!$A$2:$A$3250,$A352,Observed!$C$2:$C$3250,$C352),"")</f>
        <v/>
      </c>
      <c r="S352" s="24" t="str">
        <f>IF(ISNUMBER(AVERAGEIFS(Observed!S$2:S$3250,Observed!$A$2:$A$3250,$A352,Observed!$C$2:$C$3250,$C352)),AVERAGEIFS(Observed!S$2:S$3250,Observed!$A$2:$A$3250,$A352,Observed!$C$2:$C$3250,$C352),"")</f>
        <v/>
      </c>
      <c r="T352" s="24" t="str">
        <f>IF(ISNUMBER(AVERAGEIFS(Observed!T$2:T$3250,Observed!$A$2:$A$3250,$A352,Observed!$C$2:$C$3250,$C352)),AVERAGEIFS(Observed!T$2:T$3250,Observed!$A$2:$A$3250,$A352,Observed!$C$2:$C$3250,$C352),"")</f>
        <v/>
      </c>
      <c r="U352" s="24" t="str">
        <f>IF(ISNUMBER(AVERAGEIFS(Observed!U$2:U$3250,Observed!$A$2:$A$3250,$A352,Observed!$C$2:$C$3250,$C352)),AVERAGEIFS(Observed!U$2:U$3250,Observed!$A$2:$A$3250,$A352,Observed!$C$2:$C$3250,$C352),"")</f>
        <v/>
      </c>
      <c r="V352" s="23" t="str">
        <f>IF(ISNUMBER(AVERAGEIFS(Observed!V$2:V$3250,Observed!$A$2:$A$3250,$A352,Observed!$C$2:$C$3250,$C352)),AVERAGEIFS(Observed!V$2:V$3250,Observed!$A$2:$A$3250,$A352,Observed!$C$2:$C$3250,$C352),"")</f>
        <v/>
      </c>
      <c r="W352" s="25" t="str">
        <f>IF(ISNUMBER(AVERAGEIFS(Observed!W$2:W$3250,Observed!$A$2:$A$3250,$A352,Observed!$C$2:$C$3250,$C352)),AVERAGEIFS(Observed!W$2:W$3250,Observed!$A$2:$A$3250,$A352,Observed!$C$2:$C$3250,$C352),"")</f>
        <v/>
      </c>
      <c r="X352" s="25" t="str">
        <f>IF(ISNUMBER(AVERAGEIFS(Observed!X$2:X$3250,Observed!$A$2:$A$3250,$A352,Observed!$C$2:$C$3250,$C352)),AVERAGEIFS(Observed!X$2:X$3250,Observed!$A$2:$A$3250,$A352,Observed!$C$2:$C$3250,$C352),"")</f>
        <v/>
      </c>
      <c r="Y352" s="23" t="str">
        <f>IF(ISNUMBER(AVERAGEIFS(Observed!Y$2:Y$3250,Observed!$A$2:$A$3250,$A352,Observed!$C$2:$C$3250,$C352)),AVERAGEIFS(Observed!Y$2:Y$3250,Observed!$A$2:$A$3250,$A352,Observed!$C$2:$C$3250,$C352),"")</f>
        <v/>
      </c>
      <c r="Z352" s="23" t="str">
        <f>IF(ISNUMBER(AVERAGEIFS(Observed!Z$2:Z$3250,Observed!$A$2:$A$3250,$A352,Observed!$C$2:$C$3250,$C352)),AVERAGEIFS(Observed!Z$2:Z$3250,Observed!$A$2:$A$3250,$A352,Observed!$C$2:$C$3250,$C352),"")</f>
        <v/>
      </c>
      <c r="AA352" s="23" t="str">
        <f>IF(ISNUMBER(AVERAGEIFS(Observed!AA$2:AA$3250,Observed!$A$2:$A$3250,$A352,Observed!$C$2:$C$3250,$C352)),AVERAGEIFS(Observed!AA$2:AA$3250,Observed!$A$2:$A$3250,$A352,Observed!$C$2:$C$3250,$C352),"")</f>
        <v/>
      </c>
      <c r="AB352" s="23" t="str">
        <f>IF(ISNUMBER(AVERAGEIFS(Observed!AB$2:AB$3250,Observed!$A$2:$A$3250,$A352,Observed!$C$2:$C$3250,$C352)),AVERAGEIFS(Observed!AB$2:AB$3250,Observed!$A$2:$A$3250,$A352,Observed!$C$2:$C$3250,$C352),"")</f>
        <v/>
      </c>
      <c r="AC352" s="23" t="str">
        <f>IF(ISNUMBER(AVERAGEIFS(Observed!AC$2:AC$3250,Observed!$A$2:$A$3250,$A352,Observed!$C$2:$C$3250,$C352)),AVERAGEIFS(Observed!AC$2:AC$3250,Observed!$A$2:$A$3250,$A352,Observed!$C$2:$C$3250,$C352),"")</f>
        <v/>
      </c>
      <c r="AD352" s="23" t="str">
        <f>IF(ISNUMBER(AVERAGEIFS(Observed!AD$2:AD$3250,Observed!$A$2:$A$3250,$A352,Observed!$C$2:$C$3250,$C352)),AVERAGEIFS(Observed!AD$2:AD$3250,Observed!$A$2:$A$3250,$A352,Observed!$C$2:$C$3250,$C352),"")</f>
        <v/>
      </c>
      <c r="AE352" s="23" t="str">
        <f>IF(ISNUMBER(AVERAGEIFS(Observed!AE$2:AE$3250,Observed!$A$2:$A$3250,$A352,Observed!$C$2:$C$3250,$C352)),AVERAGEIFS(Observed!AE$2:AE$3250,Observed!$A$2:$A$3250,$A352,Observed!$C$2:$C$3250,$C352),"")</f>
        <v/>
      </c>
      <c r="AF352" s="23" t="str">
        <f>IF(ISNUMBER(AVERAGEIFS(Observed!AF$2:AF$3250,Observed!$A$2:$A$3250,$A352,Observed!$C$2:$C$3250,$C352)),AVERAGEIFS(Observed!AF$2:AF$3250,Observed!$A$2:$A$3250,$A352,Observed!$C$2:$C$3250,$C352),"")</f>
        <v/>
      </c>
      <c r="AG352" s="23" t="str">
        <f>IF(ISNUMBER(AVERAGEIFS(Observed!AG$2:AG$3250,Observed!$A$2:$A$3250,$A352,Observed!$C$2:$C$3250,$C352)),AVERAGEIFS(Observed!AG$2:AG$3250,Observed!$A$2:$A$3250,$A352,Observed!$C$2:$C$3250,$C352),"")</f>
        <v/>
      </c>
      <c r="AH352" s="24" t="str">
        <f>IF(ISNUMBER(AVERAGEIFS(Observed!AH$2:AH$3250,Observed!$A$2:$A$3250,$A352,Observed!$C$2:$C$3250,$C352)),AVERAGEIFS(Observed!AH$2:AH$3250,Observed!$A$2:$A$3250,$A352,Observed!$C$2:$C$3250,$C352),"")</f>
        <v/>
      </c>
      <c r="AI352" s="24" t="str">
        <f>IF(ISNUMBER(AVERAGEIFS(Observed!AI$2:AI$3250,Observed!$A$2:$A$3250,$A352,Observed!$C$2:$C$3250,$C352)),AVERAGEIFS(Observed!AI$2:AI$3250,Observed!$A$2:$A$3250,$A352,Observed!$C$2:$C$3250,$C352),"")</f>
        <v/>
      </c>
      <c r="AJ352" s="24" t="str">
        <f>IF(ISNUMBER(AVERAGEIFS(Observed!AJ$2:AJ$3250,Observed!$A$2:$A$3250,$A352,Observed!$C$2:$C$3250,$C352)),AVERAGEIFS(Observed!AJ$2:AJ$3250,Observed!$A$2:$A$3250,$A352,Observed!$C$2:$C$3250,$C352),"")</f>
        <v/>
      </c>
      <c r="AK352" s="23" t="str">
        <f>IF(ISNUMBER(AVERAGEIFS(Observed!AK$2:AK$3250,Observed!$A$2:$A$3250,$A352,Observed!$C$2:$C$3250,$C352)),AVERAGEIFS(Observed!AK$2:AK$3250,Observed!$A$2:$A$3250,$A352,Observed!$C$2:$C$3250,$C352),"")</f>
        <v/>
      </c>
      <c r="AL352" s="24">
        <f>IF(ISNUMBER(AVERAGEIFS(Observed!AL$2:AL$3250,Observed!$A$2:$A$3250,$A352,Observed!$C$2:$C$3250,$C352)),AVERAGEIFS(Observed!AL$2:AL$3250,Observed!$A$2:$A$3250,$A352,Observed!$C$2:$C$3250,$C352),"")</f>
        <v>0.70466666666666666</v>
      </c>
      <c r="AM352" s="24">
        <f>IF(ISNUMBER(AVERAGEIFS(Observed!AM$2:AM$3250,Observed!$A$2:$A$3250,$A352,Observed!$C$2:$C$3250,$C352)),AVERAGEIFS(Observed!AM$2:AM$3250,Observed!$A$2:$A$3250,$A352,Observed!$C$2:$C$3250,$C352),"")</f>
        <v>0.20733333333333334</v>
      </c>
      <c r="AN352" s="24" t="str">
        <f>IF(ISNUMBER(AVERAGEIFS(Observed!AN$2:AN$3250,Observed!$A$2:$A$3250,$A352,Observed!$C$2:$C$3250,$C352)),AVERAGEIFS(Observed!AN$2:AN$3250,Observed!$A$2:$A$3250,$A352,Observed!$C$2:$C$3250,$C352),"")</f>
        <v/>
      </c>
      <c r="AO352" s="24" t="str">
        <f>IF(ISNUMBER(AVERAGEIFS(Observed!AO$2:AO$3250,Observed!$A$2:$A$3250,$A352,Observed!$C$2:$C$3250,$C352)),AVERAGEIFS(Observed!AO$2:AO$3250,Observed!$A$2:$A$3250,$A352,Observed!$C$2:$C$3250,$C352),"")</f>
        <v/>
      </c>
      <c r="AP352" s="24" t="str">
        <f>IF(ISNUMBER(AVERAGEIFS(Observed!AP$2:AP$3250,Observed!$A$2:$A$3250,$A352,Observed!$C$2:$C$3250,$C352)),AVERAGEIFS(Observed!AP$2:AP$3250,Observed!$A$2:$A$3250,$A352,Observed!$C$2:$C$3250,$C352),"")</f>
        <v/>
      </c>
      <c r="AQ352" s="24" t="str">
        <f>IF(ISNUMBER(AVERAGEIFS(Observed!AQ$2:AQ$3250,Observed!$A$2:$A$3250,$A352,Observed!$C$2:$C$3250,$C352)),AVERAGEIFS(Observed!AQ$2:AQ$3250,Observed!$A$2:$A$3250,$A352,Observed!$C$2:$C$3250,$C352),"")</f>
        <v/>
      </c>
      <c r="AR352" s="24">
        <f>IF(ISNUMBER(AVERAGEIFS(Observed!AR$2:AR$3250,Observed!$A$2:$A$3250,$A352,Observed!$C$2:$C$3250,$C352)),AVERAGEIFS(Observed!AR$2:AR$3250,Observed!$A$2:$A$3250,$A352,Observed!$C$2:$C$3250,$C352),"")</f>
        <v>0</v>
      </c>
      <c r="AS352" s="23" t="str">
        <f>IF(ISNUMBER(AVERAGEIFS(Observed!AS$2:AS$3250,Observed!$A$2:$A$3250,$A352,Observed!$C$2:$C$3250,$C352)),AVERAGEIFS(Observed!AS$2:AS$3250,Observed!$A$2:$A$3250,$A352,Observed!$C$2:$C$3250,$C352),"")</f>
        <v/>
      </c>
      <c r="AT352" s="24" t="str">
        <f>IF(ISNUMBER(AVERAGEIFS(Observed!AT$2:AT$3250,Observed!$A$2:$A$3250,$A352,Observed!$C$2:$C$3250,$C352)),AVERAGEIFS(Observed!AT$2:AT$3250,Observed!$A$2:$A$3250,$A352,Observed!$C$2:$C$3250,$C352),"")</f>
        <v/>
      </c>
      <c r="AU352" s="23" t="str">
        <f>IF(ISNUMBER(AVERAGEIFS(Observed!AU$2:AU$3250,Observed!$A$2:$A$3250,$A352,Observed!$C$2:$C$3250,$C352)),AVERAGEIFS(Observed!AU$2:AU$3250,Observed!$A$2:$A$3250,$A352,Observed!$C$2:$C$3250,$C352),"")</f>
        <v/>
      </c>
      <c r="AV352" s="23" t="str">
        <f>IF(ISNUMBER(AVERAGEIFS(Observed!AV$2:AV$3250,Observed!$A$2:$A$3250,$A352,Observed!$C$2:$C$3250,$C352)),AVERAGEIFS(Observed!AV$2:AV$3250,Observed!$A$2:$A$3250,$A352,Observed!$C$2:$C$3250,$C352),"")</f>
        <v/>
      </c>
      <c r="AW352" s="2">
        <f>COUNTIFS(Observed!$A$2:$A$3250,$A352,Observed!$C$2:$C$3250,$C352)</f>
        <v>3</v>
      </c>
      <c r="AX352" s="2">
        <f t="shared" si="5"/>
        <v>3</v>
      </c>
    </row>
    <row r="353" spans="1:50" x14ac:dyDescent="0.25">
      <c r="A353" s="4" t="s">
        <v>120</v>
      </c>
      <c r="B353" t="s">
        <v>24</v>
      </c>
      <c r="C353" s="3">
        <v>42642</v>
      </c>
      <c r="D353">
        <v>1</v>
      </c>
      <c r="E353">
        <v>200</v>
      </c>
      <c r="J353" s="2" t="s">
        <v>46</v>
      </c>
      <c r="K353" s="2" t="s">
        <v>26</v>
      </c>
      <c r="L353">
        <v>16</v>
      </c>
      <c r="M353" s="2" t="s">
        <v>21</v>
      </c>
      <c r="N353" s="22" t="str">
        <f>IF(ISNUMBER(AVERAGEIFS(Observed!N$2:N$3250,Observed!$A$2:$A$3250,$A353,Observed!$C$2:$C$3250,$C353)),AVERAGEIFS(Observed!N$2:N$3250,Observed!$A$2:$A$3250,$A353,Observed!$C$2:$C$3250,$C353),"")</f>
        <v/>
      </c>
      <c r="O353" s="23" t="str">
        <f>IF(ISNUMBER(AVERAGEIFS(Observed!O$2:O$3250,Observed!$A$2:$A$3250,$A353,Observed!$C$2:$C$3250,$C353)),AVERAGEIFS(Observed!O$2:O$3250,Observed!$A$2:$A$3250,$A353,Observed!$C$2:$C$3250,$C353),"")</f>
        <v/>
      </c>
      <c r="P353" s="23" t="str">
        <f>IF(ISNUMBER(AVERAGEIFS(Observed!P$2:P$3250,Observed!$A$2:$A$3250,$A353,Observed!$C$2:$C$3250,$C353)),AVERAGEIFS(Observed!P$2:P$3250,Observed!$A$2:$A$3250,$A353,Observed!$C$2:$C$3250,$C353),"")</f>
        <v/>
      </c>
      <c r="Q353" s="23" t="str">
        <f>IF(ISNUMBER(AVERAGEIFS(Observed!Q$2:Q$3250,Observed!$A$2:$A$3250,$A353,Observed!$C$2:$C$3250,$C353)),AVERAGEIFS(Observed!Q$2:Q$3250,Observed!$A$2:$A$3250,$A353,Observed!$C$2:$C$3250,$C353),"")</f>
        <v/>
      </c>
      <c r="R353" s="23" t="str">
        <f>IF(ISNUMBER(AVERAGEIFS(Observed!R$2:R$3250,Observed!$A$2:$A$3250,$A353,Observed!$C$2:$C$3250,$C353)),AVERAGEIFS(Observed!R$2:R$3250,Observed!$A$2:$A$3250,$A353,Observed!$C$2:$C$3250,$C353),"")</f>
        <v/>
      </c>
      <c r="S353" s="24" t="str">
        <f>IF(ISNUMBER(AVERAGEIFS(Observed!S$2:S$3250,Observed!$A$2:$A$3250,$A353,Observed!$C$2:$C$3250,$C353)),AVERAGEIFS(Observed!S$2:S$3250,Observed!$A$2:$A$3250,$A353,Observed!$C$2:$C$3250,$C353),"")</f>
        <v/>
      </c>
      <c r="T353" s="24" t="str">
        <f>IF(ISNUMBER(AVERAGEIFS(Observed!T$2:T$3250,Observed!$A$2:$A$3250,$A353,Observed!$C$2:$C$3250,$C353)),AVERAGEIFS(Observed!T$2:T$3250,Observed!$A$2:$A$3250,$A353,Observed!$C$2:$C$3250,$C353),"")</f>
        <v/>
      </c>
      <c r="U353" s="24" t="str">
        <f>IF(ISNUMBER(AVERAGEIFS(Observed!U$2:U$3250,Observed!$A$2:$A$3250,$A353,Observed!$C$2:$C$3250,$C353)),AVERAGEIFS(Observed!U$2:U$3250,Observed!$A$2:$A$3250,$A353,Observed!$C$2:$C$3250,$C353),"")</f>
        <v/>
      </c>
      <c r="V353" s="23" t="str">
        <f>IF(ISNUMBER(AVERAGEIFS(Observed!V$2:V$3250,Observed!$A$2:$A$3250,$A353,Observed!$C$2:$C$3250,$C353)),AVERAGEIFS(Observed!V$2:V$3250,Observed!$A$2:$A$3250,$A353,Observed!$C$2:$C$3250,$C353),"")</f>
        <v/>
      </c>
      <c r="W353" s="25" t="str">
        <f>IF(ISNUMBER(AVERAGEIFS(Observed!W$2:W$3250,Observed!$A$2:$A$3250,$A353,Observed!$C$2:$C$3250,$C353)),AVERAGEIFS(Observed!W$2:W$3250,Observed!$A$2:$A$3250,$A353,Observed!$C$2:$C$3250,$C353),"")</f>
        <v/>
      </c>
      <c r="X353" s="25" t="str">
        <f>IF(ISNUMBER(AVERAGEIFS(Observed!X$2:X$3250,Observed!$A$2:$A$3250,$A353,Observed!$C$2:$C$3250,$C353)),AVERAGEIFS(Observed!X$2:X$3250,Observed!$A$2:$A$3250,$A353,Observed!$C$2:$C$3250,$C353),"")</f>
        <v/>
      </c>
      <c r="Y353" s="23" t="str">
        <f>IF(ISNUMBER(AVERAGEIFS(Observed!Y$2:Y$3250,Observed!$A$2:$A$3250,$A353,Observed!$C$2:$C$3250,$C353)),AVERAGEIFS(Observed!Y$2:Y$3250,Observed!$A$2:$A$3250,$A353,Observed!$C$2:$C$3250,$C353),"")</f>
        <v/>
      </c>
      <c r="Z353" s="23" t="str">
        <f>IF(ISNUMBER(AVERAGEIFS(Observed!Z$2:Z$3250,Observed!$A$2:$A$3250,$A353,Observed!$C$2:$C$3250,$C353)),AVERAGEIFS(Observed!Z$2:Z$3250,Observed!$A$2:$A$3250,$A353,Observed!$C$2:$C$3250,$C353),"")</f>
        <v/>
      </c>
      <c r="AA353" s="23" t="str">
        <f>IF(ISNUMBER(AVERAGEIFS(Observed!AA$2:AA$3250,Observed!$A$2:$A$3250,$A353,Observed!$C$2:$C$3250,$C353)),AVERAGEIFS(Observed!AA$2:AA$3250,Observed!$A$2:$A$3250,$A353,Observed!$C$2:$C$3250,$C353),"")</f>
        <v/>
      </c>
      <c r="AB353" s="23" t="str">
        <f>IF(ISNUMBER(AVERAGEIFS(Observed!AB$2:AB$3250,Observed!$A$2:$A$3250,$A353,Observed!$C$2:$C$3250,$C353)),AVERAGEIFS(Observed!AB$2:AB$3250,Observed!$A$2:$A$3250,$A353,Observed!$C$2:$C$3250,$C353),"")</f>
        <v/>
      </c>
      <c r="AC353" s="23" t="str">
        <f>IF(ISNUMBER(AVERAGEIFS(Observed!AC$2:AC$3250,Observed!$A$2:$A$3250,$A353,Observed!$C$2:$C$3250,$C353)),AVERAGEIFS(Observed!AC$2:AC$3250,Observed!$A$2:$A$3250,$A353,Observed!$C$2:$C$3250,$C353),"")</f>
        <v/>
      </c>
      <c r="AD353" s="23" t="str">
        <f>IF(ISNUMBER(AVERAGEIFS(Observed!AD$2:AD$3250,Observed!$A$2:$A$3250,$A353,Observed!$C$2:$C$3250,$C353)),AVERAGEIFS(Observed!AD$2:AD$3250,Observed!$A$2:$A$3250,$A353,Observed!$C$2:$C$3250,$C353),"")</f>
        <v/>
      </c>
      <c r="AE353" s="23" t="str">
        <f>IF(ISNUMBER(AVERAGEIFS(Observed!AE$2:AE$3250,Observed!$A$2:$A$3250,$A353,Observed!$C$2:$C$3250,$C353)),AVERAGEIFS(Observed!AE$2:AE$3250,Observed!$A$2:$A$3250,$A353,Observed!$C$2:$C$3250,$C353),"")</f>
        <v/>
      </c>
      <c r="AF353" s="23" t="str">
        <f>IF(ISNUMBER(AVERAGEIFS(Observed!AF$2:AF$3250,Observed!$A$2:$A$3250,$A353,Observed!$C$2:$C$3250,$C353)),AVERAGEIFS(Observed!AF$2:AF$3250,Observed!$A$2:$A$3250,$A353,Observed!$C$2:$C$3250,$C353),"")</f>
        <v/>
      </c>
      <c r="AG353" s="23" t="str">
        <f>IF(ISNUMBER(AVERAGEIFS(Observed!AG$2:AG$3250,Observed!$A$2:$A$3250,$A353,Observed!$C$2:$C$3250,$C353)),AVERAGEIFS(Observed!AG$2:AG$3250,Observed!$A$2:$A$3250,$A353,Observed!$C$2:$C$3250,$C353),"")</f>
        <v/>
      </c>
      <c r="AH353" s="24" t="str">
        <f>IF(ISNUMBER(AVERAGEIFS(Observed!AH$2:AH$3250,Observed!$A$2:$A$3250,$A353,Observed!$C$2:$C$3250,$C353)),AVERAGEIFS(Observed!AH$2:AH$3250,Observed!$A$2:$A$3250,$A353,Observed!$C$2:$C$3250,$C353),"")</f>
        <v/>
      </c>
      <c r="AI353" s="24" t="str">
        <f>IF(ISNUMBER(AVERAGEIFS(Observed!AI$2:AI$3250,Observed!$A$2:$A$3250,$A353,Observed!$C$2:$C$3250,$C353)),AVERAGEIFS(Observed!AI$2:AI$3250,Observed!$A$2:$A$3250,$A353,Observed!$C$2:$C$3250,$C353),"")</f>
        <v/>
      </c>
      <c r="AJ353" s="24" t="str">
        <f>IF(ISNUMBER(AVERAGEIFS(Observed!AJ$2:AJ$3250,Observed!$A$2:$A$3250,$A353,Observed!$C$2:$C$3250,$C353)),AVERAGEIFS(Observed!AJ$2:AJ$3250,Observed!$A$2:$A$3250,$A353,Observed!$C$2:$C$3250,$C353),"")</f>
        <v/>
      </c>
      <c r="AK353" s="23" t="str">
        <f>IF(ISNUMBER(AVERAGEIFS(Observed!AK$2:AK$3250,Observed!$A$2:$A$3250,$A353,Observed!$C$2:$C$3250,$C353)),AVERAGEIFS(Observed!AK$2:AK$3250,Observed!$A$2:$A$3250,$A353,Observed!$C$2:$C$3250,$C353),"")</f>
        <v/>
      </c>
      <c r="AL353" s="24">
        <f>IF(ISNUMBER(AVERAGEIFS(Observed!AL$2:AL$3250,Observed!$A$2:$A$3250,$A353,Observed!$C$2:$C$3250,$C353)),AVERAGEIFS(Observed!AL$2:AL$3250,Observed!$A$2:$A$3250,$A353,Observed!$C$2:$C$3250,$C353),"")</f>
        <v>0.86299999999999999</v>
      </c>
      <c r="AM353" s="24">
        <f>IF(ISNUMBER(AVERAGEIFS(Observed!AM$2:AM$3250,Observed!$A$2:$A$3250,$A353,Observed!$C$2:$C$3250,$C353)),AVERAGEIFS(Observed!AM$2:AM$3250,Observed!$A$2:$A$3250,$A353,Observed!$C$2:$C$3250,$C353),"")</f>
        <v>7.7333333333333323E-2</v>
      </c>
      <c r="AN353" s="24" t="str">
        <f>IF(ISNUMBER(AVERAGEIFS(Observed!AN$2:AN$3250,Observed!$A$2:$A$3250,$A353,Observed!$C$2:$C$3250,$C353)),AVERAGEIFS(Observed!AN$2:AN$3250,Observed!$A$2:$A$3250,$A353,Observed!$C$2:$C$3250,$C353),"")</f>
        <v/>
      </c>
      <c r="AO353" s="24" t="str">
        <f>IF(ISNUMBER(AVERAGEIFS(Observed!AO$2:AO$3250,Observed!$A$2:$A$3250,$A353,Observed!$C$2:$C$3250,$C353)),AVERAGEIFS(Observed!AO$2:AO$3250,Observed!$A$2:$A$3250,$A353,Observed!$C$2:$C$3250,$C353),"")</f>
        <v/>
      </c>
      <c r="AP353" s="24" t="str">
        <f>IF(ISNUMBER(AVERAGEIFS(Observed!AP$2:AP$3250,Observed!$A$2:$A$3250,$A353,Observed!$C$2:$C$3250,$C353)),AVERAGEIFS(Observed!AP$2:AP$3250,Observed!$A$2:$A$3250,$A353,Observed!$C$2:$C$3250,$C353),"")</f>
        <v/>
      </c>
      <c r="AQ353" s="24" t="str">
        <f>IF(ISNUMBER(AVERAGEIFS(Observed!AQ$2:AQ$3250,Observed!$A$2:$A$3250,$A353,Observed!$C$2:$C$3250,$C353)),AVERAGEIFS(Observed!AQ$2:AQ$3250,Observed!$A$2:$A$3250,$A353,Observed!$C$2:$C$3250,$C353),"")</f>
        <v/>
      </c>
      <c r="AR353" s="24">
        <f>IF(ISNUMBER(AVERAGEIFS(Observed!AR$2:AR$3250,Observed!$A$2:$A$3250,$A353,Observed!$C$2:$C$3250,$C353)),AVERAGEIFS(Observed!AR$2:AR$3250,Observed!$A$2:$A$3250,$A353,Observed!$C$2:$C$3250,$C353),"")</f>
        <v>0</v>
      </c>
      <c r="AS353" s="23" t="str">
        <f>IF(ISNUMBER(AVERAGEIFS(Observed!AS$2:AS$3250,Observed!$A$2:$A$3250,$A353,Observed!$C$2:$C$3250,$C353)),AVERAGEIFS(Observed!AS$2:AS$3250,Observed!$A$2:$A$3250,$A353,Observed!$C$2:$C$3250,$C353),"")</f>
        <v/>
      </c>
      <c r="AT353" s="24" t="str">
        <f>IF(ISNUMBER(AVERAGEIFS(Observed!AT$2:AT$3250,Observed!$A$2:$A$3250,$A353,Observed!$C$2:$C$3250,$C353)),AVERAGEIFS(Observed!AT$2:AT$3250,Observed!$A$2:$A$3250,$A353,Observed!$C$2:$C$3250,$C353),"")</f>
        <v/>
      </c>
      <c r="AU353" s="23" t="str">
        <f>IF(ISNUMBER(AVERAGEIFS(Observed!AU$2:AU$3250,Observed!$A$2:$A$3250,$A353,Observed!$C$2:$C$3250,$C353)),AVERAGEIFS(Observed!AU$2:AU$3250,Observed!$A$2:$A$3250,$A353,Observed!$C$2:$C$3250,$C353),"")</f>
        <v/>
      </c>
      <c r="AV353" s="23" t="str">
        <f>IF(ISNUMBER(AVERAGEIFS(Observed!AV$2:AV$3250,Observed!$A$2:$A$3250,$A353,Observed!$C$2:$C$3250,$C353)),AVERAGEIFS(Observed!AV$2:AV$3250,Observed!$A$2:$A$3250,$A353,Observed!$C$2:$C$3250,$C353),"")</f>
        <v/>
      </c>
      <c r="AW353" s="2">
        <f>COUNTIFS(Observed!$A$2:$A$3250,$A353,Observed!$C$2:$C$3250,$C353)</f>
        <v>3</v>
      </c>
      <c r="AX353" s="2">
        <f t="shared" si="5"/>
        <v>3</v>
      </c>
    </row>
    <row r="354" spans="1:50" x14ac:dyDescent="0.25">
      <c r="A354" s="4" t="s">
        <v>121</v>
      </c>
      <c r="B354" t="s">
        <v>24</v>
      </c>
      <c r="C354" s="3">
        <v>42642</v>
      </c>
      <c r="D354">
        <v>1</v>
      </c>
      <c r="E354">
        <v>350</v>
      </c>
      <c r="J354" s="2" t="s">
        <v>46</v>
      </c>
      <c r="K354" s="2" t="s">
        <v>26</v>
      </c>
      <c r="L354">
        <v>16</v>
      </c>
      <c r="M354" s="2" t="s">
        <v>21</v>
      </c>
      <c r="N354" s="22" t="str">
        <f>IF(ISNUMBER(AVERAGEIFS(Observed!N$2:N$3250,Observed!$A$2:$A$3250,$A354,Observed!$C$2:$C$3250,$C354)),AVERAGEIFS(Observed!N$2:N$3250,Observed!$A$2:$A$3250,$A354,Observed!$C$2:$C$3250,$C354),"")</f>
        <v/>
      </c>
      <c r="O354" s="23" t="str">
        <f>IF(ISNUMBER(AVERAGEIFS(Observed!O$2:O$3250,Observed!$A$2:$A$3250,$A354,Observed!$C$2:$C$3250,$C354)),AVERAGEIFS(Observed!O$2:O$3250,Observed!$A$2:$A$3250,$A354,Observed!$C$2:$C$3250,$C354),"")</f>
        <v/>
      </c>
      <c r="P354" s="23" t="str">
        <f>IF(ISNUMBER(AVERAGEIFS(Observed!P$2:P$3250,Observed!$A$2:$A$3250,$A354,Observed!$C$2:$C$3250,$C354)),AVERAGEIFS(Observed!P$2:P$3250,Observed!$A$2:$A$3250,$A354,Observed!$C$2:$C$3250,$C354),"")</f>
        <v/>
      </c>
      <c r="Q354" s="23" t="str">
        <f>IF(ISNUMBER(AVERAGEIFS(Observed!Q$2:Q$3250,Observed!$A$2:$A$3250,$A354,Observed!$C$2:$C$3250,$C354)),AVERAGEIFS(Observed!Q$2:Q$3250,Observed!$A$2:$A$3250,$A354,Observed!$C$2:$C$3250,$C354),"")</f>
        <v/>
      </c>
      <c r="R354" s="23" t="str">
        <f>IF(ISNUMBER(AVERAGEIFS(Observed!R$2:R$3250,Observed!$A$2:$A$3250,$A354,Observed!$C$2:$C$3250,$C354)),AVERAGEIFS(Observed!R$2:R$3250,Observed!$A$2:$A$3250,$A354,Observed!$C$2:$C$3250,$C354),"")</f>
        <v/>
      </c>
      <c r="S354" s="24" t="str">
        <f>IF(ISNUMBER(AVERAGEIFS(Observed!S$2:S$3250,Observed!$A$2:$A$3250,$A354,Observed!$C$2:$C$3250,$C354)),AVERAGEIFS(Observed!S$2:S$3250,Observed!$A$2:$A$3250,$A354,Observed!$C$2:$C$3250,$C354),"")</f>
        <v/>
      </c>
      <c r="T354" s="24" t="str">
        <f>IF(ISNUMBER(AVERAGEIFS(Observed!T$2:T$3250,Observed!$A$2:$A$3250,$A354,Observed!$C$2:$C$3250,$C354)),AVERAGEIFS(Observed!T$2:T$3250,Observed!$A$2:$A$3250,$A354,Observed!$C$2:$C$3250,$C354),"")</f>
        <v/>
      </c>
      <c r="U354" s="24" t="str">
        <f>IF(ISNUMBER(AVERAGEIFS(Observed!U$2:U$3250,Observed!$A$2:$A$3250,$A354,Observed!$C$2:$C$3250,$C354)),AVERAGEIFS(Observed!U$2:U$3250,Observed!$A$2:$A$3250,$A354,Observed!$C$2:$C$3250,$C354),"")</f>
        <v/>
      </c>
      <c r="V354" s="23" t="str">
        <f>IF(ISNUMBER(AVERAGEIFS(Observed!V$2:V$3250,Observed!$A$2:$A$3250,$A354,Observed!$C$2:$C$3250,$C354)),AVERAGEIFS(Observed!V$2:V$3250,Observed!$A$2:$A$3250,$A354,Observed!$C$2:$C$3250,$C354),"")</f>
        <v/>
      </c>
      <c r="W354" s="25" t="str">
        <f>IF(ISNUMBER(AVERAGEIFS(Observed!W$2:W$3250,Observed!$A$2:$A$3250,$A354,Observed!$C$2:$C$3250,$C354)),AVERAGEIFS(Observed!W$2:W$3250,Observed!$A$2:$A$3250,$A354,Observed!$C$2:$C$3250,$C354),"")</f>
        <v/>
      </c>
      <c r="X354" s="25" t="str">
        <f>IF(ISNUMBER(AVERAGEIFS(Observed!X$2:X$3250,Observed!$A$2:$A$3250,$A354,Observed!$C$2:$C$3250,$C354)),AVERAGEIFS(Observed!X$2:X$3250,Observed!$A$2:$A$3250,$A354,Observed!$C$2:$C$3250,$C354),"")</f>
        <v/>
      </c>
      <c r="Y354" s="23" t="str">
        <f>IF(ISNUMBER(AVERAGEIFS(Observed!Y$2:Y$3250,Observed!$A$2:$A$3250,$A354,Observed!$C$2:$C$3250,$C354)),AVERAGEIFS(Observed!Y$2:Y$3250,Observed!$A$2:$A$3250,$A354,Observed!$C$2:$C$3250,$C354),"")</f>
        <v/>
      </c>
      <c r="Z354" s="23" t="str">
        <f>IF(ISNUMBER(AVERAGEIFS(Observed!Z$2:Z$3250,Observed!$A$2:$A$3250,$A354,Observed!$C$2:$C$3250,$C354)),AVERAGEIFS(Observed!Z$2:Z$3250,Observed!$A$2:$A$3250,$A354,Observed!$C$2:$C$3250,$C354),"")</f>
        <v/>
      </c>
      <c r="AA354" s="23" t="str">
        <f>IF(ISNUMBER(AVERAGEIFS(Observed!AA$2:AA$3250,Observed!$A$2:$A$3250,$A354,Observed!$C$2:$C$3250,$C354)),AVERAGEIFS(Observed!AA$2:AA$3250,Observed!$A$2:$A$3250,$A354,Observed!$C$2:$C$3250,$C354),"")</f>
        <v/>
      </c>
      <c r="AB354" s="23" t="str">
        <f>IF(ISNUMBER(AVERAGEIFS(Observed!AB$2:AB$3250,Observed!$A$2:$A$3250,$A354,Observed!$C$2:$C$3250,$C354)),AVERAGEIFS(Observed!AB$2:AB$3250,Observed!$A$2:$A$3250,$A354,Observed!$C$2:$C$3250,$C354),"")</f>
        <v/>
      </c>
      <c r="AC354" s="23" t="str">
        <f>IF(ISNUMBER(AVERAGEIFS(Observed!AC$2:AC$3250,Observed!$A$2:$A$3250,$A354,Observed!$C$2:$C$3250,$C354)),AVERAGEIFS(Observed!AC$2:AC$3250,Observed!$A$2:$A$3250,$A354,Observed!$C$2:$C$3250,$C354),"")</f>
        <v/>
      </c>
      <c r="AD354" s="23" t="str">
        <f>IF(ISNUMBER(AVERAGEIFS(Observed!AD$2:AD$3250,Observed!$A$2:$A$3250,$A354,Observed!$C$2:$C$3250,$C354)),AVERAGEIFS(Observed!AD$2:AD$3250,Observed!$A$2:$A$3250,$A354,Observed!$C$2:$C$3250,$C354),"")</f>
        <v/>
      </c>
      <c r="AE354" s="23" t="str">
        <f>IF(ISNUMBER(AVERAGEIFS(Observed!AE$2:AE$3250,Observed!$A$2:$A$3250,$A354,Observed!$C$2:$C$3250,$C354)),AVERAGEIFS(Observed!AE$2:AE$3250,Observed!$A$2:$A$3250,$A354,Observed!$C$2:$C$3250,$C354),"")</f>
        <v/>
      </c>
      <c r="AF354" s="23" t="str">
        <f>IF(ISNUMBER(AVERAGEIFS(Observed!AF$2:AF$3250,Observed!$A$2:$A$3250,$A354,Observed!$C$2:$C$3250,$C354)),AVERAGEIFS(Observed!AF$2:AF$3250,Observed!$A$2:$A$3250,$A354,Observed!$C$2:$C$3250,$C354),"")</f>
        <v/>
      </c>
      <c r="AG354" s="23" t="str">
        <f>IF(ISNUMBER(AVERAGEIFS(Observed!AG$2:AG$3250,Observed!$A$2:$A$3250,$A354,Observed!$C$2:$C$3250,$C354)),AVERAGEIFS(Observed!AG$2:AG$3250,Observed!$A$2:$A$3250,$A354,Observed!$C$2:$C$3250,$C354),"")</f>
        <v/>
      </c>
      <c r="AH354" s="24" t="str">
        <f>IF(ISNUMBER(AVERAGEIFS(Observed!AH$2:AH$3250,Observed!$A$2:$A$3250,$A354,Observed!$C$2:$C$3250,$C354)),AVERAGEIFS(Observed!AH$2:AH$3250,Observed!$A$2:$A$3250,$A354,Observed!$C$2:$C$3250,$C354),"")</f>
        <v/>
      </c>
      <c r="AI354" s="24" t="str">
        <f>IF(ISNUMBER(AVERAGEIFS(Observed!AI$2:AI$3250,Observed!$A$2:$A$3250,$A354,Observed!$C$2:$C$3250,$C354)),AVERAGEIFS(Observed!AI$2:AI$3250,Observed!$A$2:$A$3250,$A354,Observed!$C$2:$C$3250,$C354),"")</f>
        <v/>
      </c>
      <c r="AJ354" s="24" t="str">
        <f>IF(ISNUMBER(AVERAGEIFS(Observed!AJ$2:AJ$3250,Observed!$A$2:$A$3250,$A354,Observed!$C$2:$C$3250,$C354)),AVERAGEIFS(Observed!AJ$2:AJ$3250,Observed!$A$2:$A$3250,$A354,Observed!$C$2:$C$3250,$C354),"")</f>
        <v/>
      </c>
      <c r="AK354" s="23" t="str">
        <f>IF(ISNUMBER(AVERAGEIFS(Observed!AK$2:AK$3250,Observed!$A$2:$A$3250,$A354,Observed!$C$2:$C$3250,$C354)),AVERAGEIFS(Observed!AK$2:AK$3250,Observed!$A$2:$A$3250,$A354,Observed!$C$2:$C$3250,$C354),"")</f>
        <v/>
      </c>
      <c r="AL354" s="24">
        <f>IF(ISNUMBER(AVERAGEIFS(Observed!AL$2:AL$3250,Observed!$A$2:$A$3250,$A354,Observed!$C$2:$C$3250,$C354)),AVERAGEIFS(Observed!AL$2:AL$3250,Observed!$A$2:$A$3250,$A354,Observed!$C$2:$C$3250,$C354),"")</f>
        <v>0.86666666666666659</v>
      </c>
      <c r="AM354" s="24">
        <f>IF(ISNUMBER(AVERAGEIFS(Observed!AM$2:AM$3250,Observed!$A$2:$A$3250,$A354,Observed!$C$2:$C$3250,$C354)),AVERAGEIFS(Observed!AM$2:AM$3250,Observed!$A$2:$A$3250,$A354,Observed!$C$2:$C$3250,$C354),"")</f>
        <v>2.0333333333333332E-2</v>
      </c>
      <c r="AN354" s="24" t="str">
        <f>IF(ISNUMBER(AVERAGEIFS(Observed!AN$2:AN$3250,Observed!$A$2:$A$3250,$A354,Observed!$C$2:$C$3250,$C354)),AVERAGEIFS(Observed!AN$2:AN$3250,Observed!$A$2:$A$3250,$A354,Observed!$C$2:$C$3250,$C354),"")</f>
        <v/>
      </c>
      <c r="AO354" s="24" t="str">
        <f>IF(ISNUMBER(AVERAGEIFS(Observed!AO$2:AO$3250,Observed!$A$2:$A$3250,$A354,Observed!$C$2:$C$3250,$C354)),AVERAGEIFS(Observed!AO$2:AO$3250,Observed!$A$2:$A$3250,$A354,Observed!$C$2:$C$3250,$C354),"")</f>
        <v/>
      </c>
      <c r="AP354" s="24" t="str">
        <f>IF(ISNUMBER(AVERAGEIFS(Observed!AP$2:AP$3250,Observed!$A$2:$A$3250,$A354,Observed!$C$2:$C$3250,$C354)),AVERAGEIFS(Observed!AP$2:AP$3250,Observed!$A$2:$A$3250,$A354,Observed!$C$2:$C$3250,$C354),"")</f>
        <v/>
      </c>
      <c r="AQ354" s="24" t="str">
        <f>IF(ISNUMBER(AVERAGEIFS(Observed!AQ$2:AQ$3250,Observed!$A$2:$A$3250,$A354,Observed!$C$2:$C$3250,$C354)),AVERAGEIFS(Observed!AQ$2:AQ$3250,Observed!$A$2:$A$3250,$A354,Observed!$C$2:$C$3250,$C354),"")</f>
        <v/>
      </c>
      <c r="AR354" s="24">
        <f>IF(ISNUMBER(AVERAGEIFS(Observed!AR$2:AR$3250,Observed!$A$2:$A$3250,$A354,Observed!$C$2:$C$3250,$C354)),AVERAGEIFS(Observed!AR$2:AR$3250,Observed!$A$2:$A$3250,$A354,Observed!$C$2:$C$3250,$C354),"")</f>
        <v>0</v>
      </c>
      <c r="AS354" s="23" t="str">
        <f>IF(ISNUMBER(AVERAGEIFS(Observed!AS$2:AS$3250,Observed!$A$2:$A$3250,$A354,Observed!$C$2:$C$3250,$C354)),AVERAGEIFS(Observed!AS$2:AS$3250,Observed!$A$2:$A$3250,$A354,Observed!$C$2:$C$3250,$C354),"")</f>
        <v/>
      </c>
      <c r="AT354" s="24" t="str">
        <f>IF(ISNUMBER(AVERAGEIFS(Observed!AT$2:AT$3250,Observed!$A$2:$A$3250,$A354,Observed!$C$2:$C$3250,$C354)),AVERAGEIFS(Observed!AT$2:AT$3250,Observed!$A$2:$A$3250,$A354,Observed!$C$2:$C$3250,$C354),"")</f>
        <v/>
      </c>
      <c r="AU354" s="23" t="str">
        <f>IF(ISNUMBER(AVERAGEIFS(Observed!AU$2:AU$3250,Observed!$A$2:$A$3250,$A354,Observed!$C$2:$C$3250,$C354)),AVERAGEIFS(Observed!AU$2:AU$3250,Observed!$A$2:$A$3250,$A354,Observed!$C$2:$C$3250,$C354),"")</f>
        <v/>
      </c>
      <c r="AV354" s="23" t="str">
        <f>IF(ISNUMBER(AVERAGEIFS(Observed!AV$2:AV$3250,Observed!$A$2:$A$3250,$A354,Observed!$C$2:$C$3250,$C354)),AVERAGEIFS(Observed!AV$2:AV$3250,Observed!$A$2:$A$3250,$A354,Observed!$C$2:$C$3250,$C354),"")</f>
        <v/>
      </c>
      <c r="AW354" s="2">
        <f>COUNTIFS(Observed!$A$2:$A$3250,$A354,Observed!$C$2:$C$3250,$C354)</f>
        <v>3</v>
      </c>
      <c r="AX354" s="2">
        <f t="shared" si="5"/>
        <v>3</v>
      </c>
    </row>
    <row r="355" spans="1:50" x14ac:dyDescent="0.25">
      <c r="A355" s="4" t="s">
        <v>122</v>
      </c>
      <c r="B355" t="s">
        <v>24</v>
      </c>
      <c r="C355" s="3">
        <v>42642</v>
      </c>
      <c r="D355">
        <v>1</v>
      </c>
      <c r="E355">
        <v>500</v>
      </c>
      <c r="J355" s="2" t="s">
        <v>46</v>
      </c>
      <c r="K355" s="2" t="s">
        <v>26</v>
      </c>
      <c r="L355">
        <v>16</v>
      </c>
      <c r="M355" s="2" t="s">
        <v>21</v>
      </c>
      <c r="N355" s="22" t="str">
        <f>IF(ISNUMBER(AVERAGEIFS(Observed!N$2:N$3250,Observed!$A$2:$A$3250,$A355,Observed!$C$2:$C$3250,$C355)),AVERAGEIFS(Observed!N$2:N$3250,Observed!$A$2:$A$3250,$A355,Observed!$C$2:$C$3250,$C355),"")</f>
        <v/>
      </c>
      <c r="O355" s="23" t="str">
        <f>IF(ISNUMBER(AVERAGEIFS(Observed!O$2:O$3250,Observed!$A$2:$A$3250,$A355,Observed!$C$2:$C$3250,$C355)),AVERAGEIFS(Observed!O$2:O$3250,Observed!$A$2:$A$3250,$A355,Observed!$C$2:$C$3250,$C355),"")</f>
        <v/>
      </c>
      <c r="P355" s="23" t="str">
        <f>IF(ISNUMBER(AVERAGEIFS(Observed!P$2:P$3250,Observed!$A$2:$A$3250,$A355,Observed!$C$2:$C$3250,$C355)),AVERAGEIFS(Observed!P$2:P$3250,Observed!$A$2:$A$3250,$A355,Observed!$C$2:$C$3250,$C355),"")</f>
        <v/>
      </c>
      <c r="Q355" s="23" t="str">
        <f>IF(ISNUMBER(AVERAGEIFS(Observed!Q$2:Q$3250,Observed!$A$2:$A$3250,$A355,Observed!$C$2:$C$3250,$C355)),AVERAGEIFS(Observed!Q$2:Q$3250,Observed!$A$2:$A$3250,$A355,Observed!$C$2:$C$3250,$C355),"")</f>
        <v/>
      </c>
      <c r="R355" s="23" t="str">
        <f>IF(ISNUMBER(AVERAGEIFS(Observed!R$2:R$3250,Observed!$A$2:$A$3250,$A355,Observed!$C$2:$C$3250,$C355)),AVERAGEIFS(Observed!R$2:R$3250,Observed!$A$2:$A$3250,$A355,Observed!$C$2:$C$3250,$C355),"")</f>
        <v/>
      </c>
      <c r="S355" s="24" t="str">
        <f>IF(ISNUMBER(AVERAGEIFS(Observed!S$2:S$3250,Observed!$A$2:$A$3250,$A355,Observed!$C$2:$C$3250,$C355)),AVERAGEIFS(Observed!S$2:S$3250,Observed!$A$2:$A$3250,$A355,Observed!$C$2:$C$3250,$C355),"")</f>
        <v/>
      </c>
      <c r="T355" s="24" t="str">
        <f>IF(ISNUMBER(AVERAGEIFS(Observed!T$2:T$3250,Observed!$A$2:$A$3250,$A355,Observed!$C$2:$C$3250,$C355)),AVERAGEIFS(Observed!T$2:T$3250,Observed!$A$2:$A$3250,$A355,Observed!$C$2:$C$3250,$C355),"")</f>
        <v/>
      </c>
      <c r="U355" s="24" t="str">
        <f>IF(ISNUMBER(AVERAGEIFS(Observed!U$2:U$3250,Observed!$A$2:$A$3250,$A355,Observed!$C$2:$C$3250,$C355)),AVERAGEIFS(Observed!U$2:U$3250,Observed!$A$2:$A$3250,$A355,Observed!$C$2:$C$3250,$C355),"")</f>
        <v/>
      </c>
      <c r="V355" s="23" t="str">
        <f>IF(ISNUMBER(AVERAGEIFS(Observed!V$2:V$3250,Observed!$A$2:$A$3250,$A355,Observed!$C$2:$C$3250,$C355)),AVERAGEIFS(Observed!V$2:V$3250,Observed!$A$2:$A$3250,$A355,Observed!$C$2:$C$3250,$C355),"")</f>
        <v/>
      </c>
      <c r="W355" s="25" t="str">
        <f>IF(ISNUMBER(AVERAGEIFS(Observed!W$2:W$3250,Observed!$A$2:$A$3250,$A355,Observed!$C$2:$C$3250,$C355)),AVERAGEIFS(Observed!W$2:W$3250,Observed!$A$2:$A$3250,$A355,Observed!$C$2:$C$3250,$C355),"")</f>
        <v/>
      </c>
      <c r="X355" s="25" t="str">
        <f>IF(ISNUMBER(AVERAGEIFS(Observed!X$2:X$3250,Observed!$A$2:$A$3250,$A355,Observed!$C$2:$C$3250,$C355)),AVERAGEIFS(Observed!X$2:X$3250,Observed!$A$2:$A$3250,$A355,Observed!$C$2:$C$3250,$C355),"")</f>
        <v/>
      </c>
      <c r="Y355" s="23" t="str">
        <f>IF(ISNUMBER(AVERAGEIFS(Observed!Y$2:Y$3250,Observed!$A$2:$A$3250,$A355,Observed!$C$2:$C$3250,$C355)),AVERAGEIFS(Observed!Y$2:Y$3250,Observed!$A$2:$A$3250,$A355,Observed!$C$2:$C$3250,$C355),"")</f>
        <v/>
      </c>
      <c r="Z355" s="23" t="str">
        <f>IF(ISNUMBER(AVERAGEIFS(Observed!Z$2:Z$3250,Observed!$A$2:$A$3250,$A355,Observed!$C$2:$C$3250,$C355)),AVERAGEIFS(Observed!Z$2:Z$3250,Observed!$A$2:$A$3250,$A355,Observed!$C$2:$C$3250,$C355),"")</f>
        <v/>
      </c>
      <c r="AA355" s="23" t="str">
        <f>IF(ISNUMBER(AVERAGEIFS(Observed!AA$2:AA$3250,Observed!$A$2:$A$3250,$A355,Observed!$C$2:$C$3250,$C355)),AVERAGEIFS(Observed!AA$2:AA$3250,Observed!$A$2:$A$3250,$A355,Observed!$C$2:$C$3250,$C355),"")</f>
        <v/>
      </c>
      <c r="AB355" s="23" t="str">
        <f>IF(ISNUMBER(AVERAGEIFS(Observed!AB$2:AB$3250,Observed!$A$2:$A$3250,$A355,Observed!$C$2:$C$3250,$C355)),AVERAGEIFS(Observed!AB$2:AB$3250,Observed!$A$2:$A$3250,$A355,Observed!$C$2:$C$3250,$C355),"")</f>
        <v/>
      </c>
      <c r="AC355" s="23" t="str">
        <f>IF(ISNUMBER(AVERAGEIFS(Observed!AC$2:AC$3250,Observed!$A$2:$A$3250,$A355,Observed!$C$2:$C$3250,$C355)),AVERAGEIFS(Observed!AC$2:AC$3250,Observed!$A$2:$A$3250,$A355,Observed!$C$2:$C$3250,$C355),"")</f>
        <v/>
      </c>
      <c r="AD355" s="23" t="str">
        <f>IF(ISNUMBER(AVERAGEIFS(Observed!AD$2:AD$3250,Observed!$A$2:$A$3250,$A355,Observed!$C$2:$C$3250,$C355)),AVERAGEIFS(Observed!AD$2:AD$3250,Observed!$A$2:$A$3250,$A355,Observed!$C$2:$C$3250,$C355),"")</f>
        <v/>
      </c>
      <c r="AE355" s="23" t="str">
        <f>IF(ISNUMBER(AVERAGEIFS(Observed!AE$2:AE$3250,Observed!$A$2:$A$3250,$A355,Observed!$C$2:$C$3250,$C355)),AVERAGEIFS(Observed!AE$2:AE$3250,Observed!$A$2:$A$3250,$A355,Observed!$C$2:$C$3250,$C355),"")</f>
        <v/>
      </c>
      <c r="AF355" s="23" t="str">
        <f>IF(ISNUMBER(AVERAGEIFS(Observed!AF$2:AF$3250,Observed!$A$2:$A$3250,$A355,Observed!$C$2:$C$3250,$C355)),AVERAGEIFS(Observed!AF$2:AF$3250,Observed!$A$2:$A$3250,$A355,Observed!$C$2:$C$3250,$C355),"")</f>
        <v/>
      </c>
      <c r="AG355" s="23" t="str">
        <f>IF(ISNUMBER(AVERAGEIFS(Observed!AG$2:AG$3250,Observed!$A$2:$A$3250,$A355,Observed!$C$2:$C$3250,$C355)),AVERAGEIFS(Observed!AG$2:AG$3250,Observed!$A$2:$A$3250,$A355,Observed!$C$2:$C$3250,$C355),"")</f>
        <v/>
      </c>
      <c r="AH355" s="24" t="str">
        <f>IF(ISNUMBER(AVERAGEIFS(Observed!AH$2:AH$3250,Observed!$A$2:$A$3250,$A355,Observed!$C$2:$C$3250,$C355)),AVERAGEIFS(Observed!AH$2:AH$3250,Observed!$A$2:$A$3250,$A355,Observed!$C$2:$C$3250,$C355),"")</f>
        <v/>
      </c>
      <c r="AI355" s="24" t="str">
        <f>IF(ISNUMBER(AVERAGEIFS(Observed!AI$2:AI$3250,Observed!$A$2:$A$3250,$A355,Observed!$C$2:$C$3250,$C355)),AVERAGEIFS(Observed!AI$2:AI$3250,Observed!$A$2:$A$3250,$A355,Observed!$C$2:$C$3250,$C355),"")</f>
        <v/>
      </c>
      <c r="AJ355" s="24" t="str">
        <f>IF(ISNUMBER(AVERAGEIFS(Observed!AJ$2:AJ$3250,Observed!$A$2:$A$3250,$A355,Observed!$C$2:$C$3250,$C355)),AVERAGEIFS(Observed!AJ$2:AJ$3250,Observed!$A$2:$A$3250,$A355,Observed!$C$2:$C$3250,$C355),"")</f>
        <v/>
      </c>
      <c r="AK355" s="23" t="str">
        <f>IF(ISNUMBER(AVERAGEIFS(Observed!AK$2:AK$3250,Observed!$A$2:$A$3250,$A355,Observed!$C$2:$C$3250,$C355)),AVERAGEIFS(Observed!AK$2:AK$3250,Observed!$A$2:$A$3250,$A355,Observed!$C$2:$C$3250,$C355),"")</f>
        <v/>
      </c>
      <c r="AL355" s="24">
        <f>IF(ISNUMBER(AVERAGEIFS(Observed!AL$2:AL$3250,Observed!$A$2:$A$3250,$A355,Observed!$C$2:$C$3250,$C355)),AVERAGEIFS(Observed!AL$2:AL$3250,Observed!$A$2:$A$3250,$A355,Observed!$C$2:$C$3250,$C355),"")</f>
        <v>0.92133333333333345</v>
      </c>
      <c r="AM355" s="24">
        <f>IF(ISNUMBER(AVERAGEIFS(Observed!AM$2:AM$3250,Observed!$A$2:$A$3250,$A355,Observed!$C$2:$C$3250,$C355)),AVERAGEIFS(Observed!AM$2:AM$3250,Observed!$A$2:$A$3250,$A355,Observed!$C$2:$C$3250,$C355),"")</f>
        <v>3.4000000000000002E-2</v>
      </c>
      <c r="AN355" s="24" t="str">
        <f>IF(ISNUMBER(AVERAGEIFS(Observed!AN$2:AN$3250,Observed!$A$2:$A$3250,$A355,Observed!$C$2:$C$3250,$C355)),AVERAGEIFS(Observed!AN$2:AN$3250,Observed!$A$2:$A$3250,$A355,Observed!$C$2:$C$3250,$C355),"")</f>
        <v/>
      </c>
      <c r="AO355" s="24" t="str">
        <f>IF(ISNUMBER(AVERAGEIFS(Observed!AO$2:AO$3250,Observed!$A$2:$A$3250,$A355,Observed!$C$2:$C$3250,$C355)),AVERAGEIFS(Observed!AO$2:AO$3250,Observed!$A$2:$A$3250,$A355,Observed!$C$2:$C$3250,$C355),"")</f>
        <v/>
      </c>
      <c r="AP355" s="24" t="str">
        <f>IF(ISNUMBER(AVERAGEIFS(Observed!AP$2:AP$3250,Observed!$A$2:$A$3250,$A355,Observed!$C$2:$C$3250,$C355)),AVERAGEIFS(Observed!AP$2:AP$3250,Observed!$A$2:$A$3250,$A355,Observed!$C$2:$C$3250,$C355),"")</f>
        <v/>
      </c>
      <c r="AQ355" s="24" t="str">
        <f>IF(ISNUMBER(AVERAGEIFS(Observed!AQ$2:AQ$3250,Observed!$A$2:$A$3250,$A355,Observed!$C$2:$C$3250,$C355)),AVERAGEIFS(Observed!AQ$2:AQ$3250,Observed!$A$2:$A$3250,$A355,Observed!$C$2:$C$3250,$C355),"")</f>
        <v/>
      </c>
      <c r="AR355" s="24">
        <f>IF(ISNUMBER(AVERAGEIFS(Observed!AR$2:AR$3250,Observed!$A$2:$A$3250,$A355,Observed!$C$2:$C$3250,$C355)),AVERAGEIFS(Observed!AR$2:AR$3250,Observed!$A$2:$A$3250,$A355,Observed!$C$2:$C$3250,$C355),"")</f>
        <v>0</v>
      </c>
      <c r="AS355" s="23" t="str">
        <f>IF(ISNUMBER(AVERAGEIFS(Observed!AS$2:AS$3250,Observed!$A$2:$A$3250,$A355,Observed!$C$2:$C$3250,$C355)),AVERAGEIFS(Observed!AS$2:AS$3250,Observed!$A$2:$A$3250,$A355,Observed!$C$2:$C$3250,$C355),"")</f>
        <v/>
      </c>
      <c r="AT355" s="24" t="str">
        <f>IF(ISNUMBER(AVERAGEIFS(Observed!AT$2:AT$3250,Observed!$A$2:$A$3250,$A355,Observed!$C$2:$C$3250,$C355)),AVERAGEIFS(Observed!AT$2:AT$3250,Observed!$A$2:$A$3250,$A355,Observed!$C$2:$C$3250,$C355),"")</f>
        <v/>
      </c>
      <c r="AU355" s="23" t="str">
        <f>IF(ISNUMBER(AVERAGEIFS(Observed!AU$2:AU$3250,Observed!$A$2:$A$3250,$A355,Observed!$C$2:$C$3250,$C355)),AVERAGEIFS(Observed!AU$2:AU$3250,Observed!$A$2:$A$3250,$A355,Observed!$C$2:$C$3250,$C355),"")</f>
        <v/>
      </c>
      <c r="AV355" s="23" t="str">
        <f>IF(ISNUMBER(AVERAGEIFS(Observed!AV$2:AV$3250,Observed!$A$2:$A$3250,$A355,Observed!$C$2:$C$3250,$C355)),AVERAGEIFS(Observed!AV$2:AV$3250,Observed!$A$2:$A$3250,$A355,Observed!$C$2:$C$3250,$C355),"")</f>
        <v/>
      </c>
      <c r="AW355" s="2">
        <f>COUNTIFS(Observed!$A$2:$A$3250,$A355,Observed!$C$2:$C$3250,$C355)</f>
        <v>3</v>
      </c>
      <c r="AX355" s="2">
        <f t="shared" si="5"/>
        <v>3</v>
      </c>
    </row>
    <row r="356" spans="1:50" x14ac:dyDescent="0.25">
      <c r="A356" s="4" t="s">
        <v>117</v>
      </c>
      <c r="B356" t="s">
        <v>24</v>
      </c>
      <c r="C356" s="3">
        <v>42675</v>
      </c>
      <c r="D356">
        <v>1</v>
      </c>
      <c r="E356">
        <v>0</v>
      </c>
      <c r="J356" s="2" t="s">
        <v>46</v>
      </c>
      <c r="K356" s="2" t="s">
        <v>26</v>
      </c>
      <c r="L356">
        <v>17</v>
      </c>
      <c r="M356" s="2" t="s">
        <v>21</v>
      </c>
      <c r="N356" s="22" t="str">
        <f>IF(ISNUMBER(AVERAGEIFS(Observed!N$2:N$3250,Observed!$A$2:$A$3250,$A356,Observed!$C$2:$C$3250,$C356)),AVERAGEIFS(Observed!N$2:N$3250,Observed!$A$2:$A$3250,$A356,Observed!$C$2:$C$3250,$C356),"")</f>
        <v/>
      </c>
      <c r="O356" s="23" t="str">
        <f>IF(ISNUMBER(AVERAGEIFS(Observed!O$2:O$3250,Observed!$A$2:$A$3250,$A356,Observed!$C$2:$C$3250,$C356)),AVERAGEIFS(Observed!O$2:O$3250,Observed!$A$2:$A$3250,$A356,Observed!$C$2:$C$3250,$C356),"")</f>
        <v/>
      </c>
      <c r="P356" s="23" t="str">
        <f>IF(ISNUMBER(AVERAGEIFS(Observed!P$2:P$3250,Observed!$A$2:$A$3250,$A356,Observed!$C$2:$C$3250,$C356)),AVERAGEIFS(Observed!P$2:P$3250,Observed!$A$2:$A$3250,$A356,Observed!$C$2:$C$3250,$C356),"")</f>
        <v/>
      </c>
      <c r="Q356" s="23" t="str">
        <f>IF(ISNUMBER(AVERAGEIFS(Observed!Q$2:Q$3250,Observed!$A$2:$A$3250,$A356,Observed!$C$2:$C$3250,$C356)),AVERAGEIFS(Observed!Q$2:Q$3250,Observed!$A$2:$A$3250,$A356,Observed!$C$2:$C$3250,$C356),"")</f>
        <v/>
      </c>
      <c r="R356" s="23" t="str">
        <f>IF(ISNUMBER(AVERAGEIFS(Observed!R$2:R$3250,Observed!$A$2:$A$3250,$A356,Observed!$C$2:$C$3250,$C356)),AVERAGEIFS(Observed!R$2:R$3250,Observed!$A$2:$A$3250,$A356,Observed!$C$2:$C$3250,$C356),"")</f>
        <v/>
      </c>
      <c r="S356" s="24" t="str">
        <f>IF(ISNUMBER(AVERAGEIFS(Observed!S$2:S$3250,Observed!$A$2:$A$3250,$A356,Observed!$C$2:$C$3250,$C356)),AVERAGEIFS(Observed!S$2:S$3250,Observed!$A$2:$A$3250,$A356,Observed!$C$2:$C$3250,$C356),"")</f>
        <v/>
      </c>
      <c r="T356" s="24" t="str">
        <f>IF(ISNUMBER(AVERAGEIFS(Observed!T$2:T$3250,Observed!$A$2:$A$3250,$A356,Observed!$C$2:$C$3250,$C356)),AVERAGEIFS(Observed!T$2:T$3250,Observed!$A$2:$A$3250,$A356,Observed!$C$2:$C$3250,$C356),"")</f>
        <v/>
      </c>
      <c r="U356" s="24" t="str">
        <f>IF(ISNUMBER(AVERAGEIFS(Observed!U$2:U$3250,Observed!$A$2:$A$3250,$A356,Observed!$C$2:$C$3250,$C356)),AVERAGEIFS(Observed!U$2:U$3250,Observed!$A$2:$A$3250,$A356,Observed!$C$2:$C$3250,$C356),"")</f>
        <v/>
      </c>
      <c r="V356" s="23" t="str">
        <f>IF(ISNUMBER(AVERAGEIFS(Observed!V$2:V$3250,Observed!$A$2:$A$3250,$A356,Observed!$C$2:$C$3250,$C356)),AVERAGEIFS(Observed!V$2:V$3250,Observed!$A$2:$A$3250,$A356,Observed!$C$2:$C$3250,$C356),"")</f>
        <v/>
      </c>
      <c r="W356" s="25" t="str">
        <f>IF(ISNUMBER(AVERAGEIFS(Observed!W$2:W$3250,Observed!$A$2:$A$3250,$A356,Observed!$C$2:$C$3250,$C356)),AVERAGEIFS(Observed!W$2:W$3250,Observed!$A$2:$A$3250,$A356,Observed!$C$2:$C$3250,$C356),"")</f>
        <v/>
      </c>
      <c r="X356" s="25" t="str">
        <f>IF(ISNUMBER(AVERAGEIFS(Observed!X$2:X$3250,Observed!$A$2:$A$3250,$A356,Observed!$C$2:$C$3250,$C356)),AVERAGEIFS(Observed!X$2:X$3250,Observed!$A$2:$A$3250,$A356,Observed!$C$2:$C$3250,$C356),"")</f>
        <v/>
      </c>
      <c r="Y356" s="23" t="str">
        <f>IF(ISNUMBER(AVERAGEIFS(Observed!Y$2:Y$3250,Observed!$A$2:$A$3250,$A356,Observed!$C$2:$C$3250,$C356)),AVERAGEIFS(Observed!Y$2:Y$3250,Observed!$A$2:$A$3250,$A356,Observed!$C$2:$C$3250,$C356),"")</f>
        <v/>
      </c>
      <c r="Z356" s="23" t="str">
        <f>IF(ISNUMBER(AVERAGEIFS(Observed!Z$2:Z$3250,Observed!$A$2:$A$3250,$A356,Observed!$C$2:$C$3250,$C356)),AVERAGEIFS(Observed!Z$2:Z$3250,Observed!$A$2:$A$3250,$A356,Observed!$C$2:$C$3250,$C356),"")</f>
        <v/>
      </c>
      <c r="AA356" s="23" t="str">
        <f>IF(ISNUMBER(AVERAGEIFS(Observed!AA$2:AA$3250,Observed!$A$2:$A$3250,$A356,Observed!$C$2:$C$3250,$C356)),AVERAGEIFS(Observed!AA$2:AA$3250,Observed!$A$2:$A$3250,$A356,Observed!$C$2:$C$3250,$C356),"")</f>
        <v/>
      </c>
      <c r="AB356" s="23" t="str">
        <f>IF(ISNUMBER(AVERAGEIFS(Observed!AB$2:AB$3250,Observed!$A$2:$A$3250,$A356,Observed!$C$2:$C$3250,$C356)),AVERAGEIFS(Observed!AB$2:AB$3250,Observed!$A$2:$A$3250,$A356,Observed!$C$2:$C$3250,$C356),"")</f>
        <v/>
      </c>
      <c r="AC356" s="23" t="str">
        <f>IF(ISNUMBER(AVERAGEIFS(Observed!AC$2:AC$3250,Observed!$A$2:$A$3250,$A356,Observed!$C$2:$C$3250,$C356)),AVERAGEIFS(Observed!AC$2:AC$3250,Observed!$A$2:$A$3250,$A356,Observed!$C$2:$C$3250,$C356),"")</f>
        <v/>
      </c>
      <c r="AD356" s="23" t="str">
        <f>IF(ISNUMBER(AVERAGEIFS(Observed!AD$2:AD$3250,Observed!$A$2:$A$3250,$A356,Observed!$C$2:$C$3250,$C356)),AVERAGEIFS(Observed!AD$2:AD$3250,Observed!$A$2:$A$3250,$A356,Observed!$C$2:$C$3250,$C356),"")</f>
        <v/>
      </c>
      <c r="AE356" s="23" t="str">
        <f>IF(ISNUMBER(AVERAGEIFS(Observed!AE$2:AE$3250,Observed!$A$2:$A$3250,$A356,Observed!$C$2:$C$3250,$C356)),AVERAGEIFS(Observed!AE$2:AE$3250,Observed!$A$2:$A$3250,$A356,Observed!$C$2:$C$3250,$C356),"")</f>
        <v/>
      </c>
      <c r="AF356" s="23" t="str">
        <f>IF(ISNUMBER(AVERAGEIFS(Observed!AF$2:AF$3250,Observed!$A$2:$A$3250,$A356,Observed!$C$2:$C$3250,$C356)),AVERAGEIFS(Observed!AF$2:AF$3250,Observed!$A$2:$A$3250,$A356,Observed!$C$2:$C$3250,$C356),"")</f>
        <v/>
      </c>
      <c r="AG356" s="23" t="str">
        <f>IF(ISNUMBER(AVERAGEIFS(Observed!AG$2:AG$3250,Observed!$A$2:$A$3250,$A356,Observed!$C$2:$C$3250,$C356)),AVERAGEIFS(Observed!AG$2:AG$3250,Observed!$A$2:$A$3250,$A356,Observed!$C$2:$C$3250,$C356),"")</f>
        <v/>
      </c>
      <c r="AH356" s="24" t="str">
        <f>IF(ISNUMBER(AVERAGEIFS(Observed!AH$2:AH$3250,Observed!$A$2:$A$3250,$A356,Observed!$C$2:$C$3250,$C356)),AVERAGEIFS(Observed!AH$2:AH$3250,Observed!$A$2:$A$3250,$A356,Observed!$C$2:$C$3250,$C356),"")</f>
        <v/>
      </c>
      <c r="AI356" s="24" t="str">
        <f>IF(ISNUMBER(AVERAGEIFS(Observed!AI$2:AI$3250,Observed!$A$2:$A$3250,$A356,Observed!$C$2:$C$3250,$C356)),AVERAGEIFS(Observed!AI$2:AI$3250,Observed!$A$2:$A$3250,$A356,Observed!$C$2:$C$3250,$C356),"")</f>
        <v/>
      </c>
      <c r="AJ356" s="24" t="str">
        <f>IF(ISNUMBER(AVERAGEIFS(Observed!AJ$2:AJ$3250,Observed!$A$2:$A$3250,$A356,Observed!$C$2:$C$3250,$C356)),AVERAGEIFS(Observed!AJ$2:AJ$3250,Observed!$A$2:$A$3250,$A356,Observed!$C$2:$C$3250,$C356),"")</f>
        <v/>
      </c>
      <c r="AK356" s="23" t="str">
        <f>IF(ISNUMBER(AVERAGEIFS(Observed!AK$2:AK$3250,Observed!$A$2:$A$3250,$A356,Observed!$C$2:$C$3250,$C356)),AVERAGEIFS(Observed!AK$2:AK$3250,Observed!$A$2:$A$3250,$A356,Observed!$C$2:$C$3250,$C356),"")</f>
        <v/>
      </c>
      <c r="AL356" s="24" t="str">
        <f>IF(ISNUMBER(AVERAGEIFS(Observed!AL$2:AL$3250,Observed!$A$2:$A$3250,$A356,Observed!$C$2:$C$3250,$C356)),AVERAGEIFS(Observed!AL$2:AL$3250,Observed!$A$2:$A$3250,$A356,Observed!$C$2:$C$3250,$C356),"")</f>
        <v/>
      </c>
      <c r="AM356" s="24" t="str">
        <f>IF(ISNUMBER(AVERAGEIFS(Observed!AM$2:AM$3250,Observed!$A$2:$A$3250,$A356,Observed!$C$2:$C$3250,$C356)),AVERAGEIFS(Observed!AM$2:AM$3250,Observed!$A$2:$A$3250,$A356,Observed!$C$2:$C$3250,$C356),"")</f>
        <v/>
      </c>
      <c r="AN356" s="24" t="str">
        <f>IF(ISNUMBER(AVERAGEIFS(Observed!AN$2:AN$3250,Observed!$A$2:$A$3250,$A356,Observed!$C$2:$C$3250,$C356)),AVERAGEIFS(Observed!AN$2:AN$3250,Observed!$A$2:$A$3250,$A356,Observed!$C$2:$C$3250,$C356),"")</f>
        <v/>
      </c>
      <c r="AO356" s="24" t="str">
        <f>IF(ISNUMBER(AVERAGEIFS(Observed!AO$2:AO$3250,Observed!$A$2:$A$3250,$A356,Observed!$C$2:$C$3250,$C356)),AVERAGEIFS(Observed!AO$2:AO$3250,Observed!$A$2:$A$3250,$A356,Observed!$C$2:$C$3250,$C356),"")</f>
        <v/>
      </c>
      <c r="AP356" s="24" t="str">
        <f>IF(ISNUMBER(AVERAGEIFS(Observed!AP$2:AP$3250,Observed!$A$2:$A$3250,$A356,Observed!$C$2:$C$3250,$C356)),AVERAGEIFS(Observed!AP$2:AP$3250,Observed!$A$2:$A$3250,$A356,Observed!$C$2:$C$3250,$C356),"")</f>
        <v/>
      </c>
      <c r="AQ356" s="24" t="str">
        <f>IF(ISNUMBER(AVERAGEIFS(Observed!AQ$2:AQ$3250,Observed!$A$2:$A$3250,$A356,Observed!$C$2:$C$3250,$C356)),AVERAGEIFS(Observed!AQ$2:AQ$3250,Observed!$A$2:$A$3250,$A356,Observed!$C$2:$C$3250,$C356),"")</f>
        <v/>
      </c>
      <c r="AR356" s="24" t="str">
        <f>IF(ISNUMBER(AVERAGEIFS(Observed!AR$2:AR$3250,Observed!$A$2:$A$3250,$A356,Observed!$C$2:$C$3250,$C356)),AVERAGEIFS(Observed!AR$2:AR$3250,Observed!$A$2:$A$3250,$A356,Observed!$C$2:$C$3250,$C356),"")</f>
        <v/>
      </c>
      <c r="AS356" s="23" t="str">
        <f>IF(ISNUMBER(AVERAGEIFS(Observed!AS$2:AS$3250,Observed!$A$2:$A$3250,$A356,Observed!$C$2:$C$3250,$C356)),AVERAGEIFS(Observed!AS$2:AS$3250,Observed!$A$2:$A$3250,$A356,Observed!$C$2:$C$3250,$C356),"")</f>
        <v/>
      </c>
      <c r="AT356" s="24" t="str">
        <f>IF(ISNUMBER(AVERAGEIFS(Observed!AT$2:AT$3250,Observed!$A$2:$A$3250,$A356,Observed!$C$2:$C$3250,$C356)),AVERAGEIFS(Observed!AT$2:AT$3250,Observed!$A$2:$A$3250,$A356,Observed!$C$2:$C$3250,$C356),"")</f>
        <v/>
      </c>
      <c r="AU356" s="23" t="str">
        <f>IF(ISNUMBER(AVERAGEIFS(Observed!AU$2:AU$3250,Observed!$A$2:$A$3250,$A356,Observed!$C$2:$C$3250,$C356)),AVERAGEIFS(Observed!AU$2:AU$3250,Observed!$A$2:$A$3250,$A356,Observed!$C$2:$C$3250,$C356),"")</f>
        <v/>
      </c>
      <c r="AV356" s="23" t="str">
        <f>IF(ISNUMBER(AVERAGEIFS(Observed!AV$2:AV$3250,Observed!$A$2:$A$3250,$A356,Observed!$C$2:$C$3250,$C356)),AVERAGEIFS(Observed!AV$2:AV$3250,Observed!$A$2:$A$3250,$A356,Observed!$C$2:$C$3250,$C356),"")</f>
        <v/>
      </c>
      <c r="AW356" s="2">
        <f>COUNTIFS(Observed!$A$2:$A$3250,$A356,Observed!$C$2:$C$3250,$C356)</f>
        <v>3</v>
      </c>
      <c r="AX356" s="2">
        <f t="shared" si="5"/>
        <v>0</v>
      </c>
    </row>
    <row r="357" spans="1:50" x14ac:dyDescent="0.25">
      <c r="A357" s="4" t="s">
        <v>118</v>
      </c>
      <c r="B357" t="s">
        <v>24</v>
      </c>
      <c r="C357" s="3">
        <v>42675</v>
      </c>
      <c r="D357">
        <v>1</v>
      </c>
      <c r="E357">
        <v>50</v>
      </c>
      <c r="J357" s="2" t="s">
        <v>46</v>
      </c>
      <c r="K357" s="2" t="s">
        <v>26</v>
      </c>
      <c r="L357">
        <v>17</v>
      </c>
      <c r="M357" s="2" t="s">
        <v>21</v>
      </c>
      <c r="N357" s="22" t="str">
        <f>IF(ISNUMBER(AVERAGEIFS(Observed!N$2:N$3250,Observed!$A$2:$A$3250,$A357,Observed!$C$2:$C$3250,$C357)),AVERAGEIFS(Observed!N$2:N$3250,Observed!$A$2:$A$3250,$A357,Observed!$C$2:$C$3250,$C357),"")</f>
        <v/>
      </c>
      <c r="O357" s="23" t="str">
        <f>IF(ISNUMBER(AVERAGEIFS(Observed!O$2:O$3250,Observed!$A$2:$A$3250,$A357,Observed!$C$2:$C$3250,$C357)),AVERAGEIFS(Observed!O$2:O$3250,Observed!$A$2:$A$3250,$A357,Observed!$C$2:$C$3250,$C357),"")</f>
        <v/>
      </c>
      <c r="P357" s="23" t="str">
        <f>IF(ISNUMBER(AVERAGEIFS(Observed!P$2:P$3250,Observed!$A$2:$A$3250,$A357,Observed!$C$2:$C$3250,$C357)),AVERAGEIFS(Observed!P$2:P$3250,Observed!$A$2:$A$3250,$A357,Observed!$C$2:$C$3250,$C357),"")</f>
        <v/>
      </c>
      <c r="Q357" s="23" t="str">
        <f>IF(ISNUMBER(AVERAGEIFS(Observed!Q$2:Q$3250,Observed!$A$2:$A$3250,$A357,Observed!$C$2:$C$3250,$C357)),AVERAGEIFS(Observed!Q$2:Q$3250,Observed!$A$2:$A$3250,$A357,Observed!$C$2:$C$3250,$C357),"")</f>
        <v/>
      </c>
      <c r="R357" s="23" t="str">
        <f>IF(ISNUMBER(AVERAGEIFS(Observed!R$2:R$3250,Observed!$A$2:$A$3250,$A357,Observed!$C$2:$C$3250,$C357)),AVERAGEIFS(Observed!R$2:R$3250,Observed!$A$2:$A$3250,$A357,Observed!$C$2:$C$3250,$C357),"")</f>
        <v/>
      </c>
      <c r="S357" s="24" t="str">
        <f>IF(ISNUMBER(AVERAGEIFS(Observed!S$2:S$3250,Observed!$A$2:$A$3250,$A357,Observed!$C$2:$C$3250,$C357)),AVERAGEIFS(Observed!S$2:S$3250,Observed!$A$2:$A$3250,$A357,Observed!$C$2:$C$3250,$C357),"")</f>
        <v/>
      </c>
      <c r="T357" s="24" t="str">
        <f>IF(ISNUMBER(AVERAGEIFS(Observed!T$2:T$3250,Observed!$A$2:$A$3250,$A357,Observed!$C$2:$C$3250,$C357)),AVERAGEIFS(Observed!T$2:T$3250,Observed!$A$2:$A$3250,$A357,Observed!$C$2:$C$3250,$C357),"")</f>
        <v/>
      </c>
      <c r="U357" s="24" t="str">
        <f>IF(ISNUMBER(AVERAGEIFS(Observed!U$2:U$3250,Observed!$A$2:$A$3250,$A357,Observed!$C$2:$C$3250,$C357)),AVERAGEIFS(Observed!U$2:U$3250,Observed!$A$2:$A$3250,$A357,Observed!$C$2:$C$3250,$C357),"")</f>
        <v/>
      </c>
      <c r="V357" s="23" t="str">
        <f>IF(ISNUMBER(AVERAGEIFS(Observed!V$2:V$3250,Observed!$A$2:$A$3250,$A357,Observed!$C$2:$C$3250,$C357)),AVERAGEIFS(Observed!V$2:V$3250,Observed!$A$2:$A$3250,$A357,Observed!$C$2:$C$3250,$C357),"")</f>
        <v/>
      </c>
      <c r="W357" s="25" t="str">
        <f>IF(ISNUMBER(AVERAGEIFS(Observed!W$2:W$3250,Observed!$A$2:$A$3250,$A357,Observed!$C$2:$C$3250,$C357)),AVERAGEIFS(Observed!W$2:W$3250,Observed!$A$2:$A$3250,$A357,Observed!$C$2:$C$3250,$C357),"")</f>
        <v/>
      </c>
      <c r="X357" s="25" t="str">
        <f>IF(ISNUMBER(AVERAGEIFS(Observed!X$2:X$3250,Observed!$A$2:$A$3250,$A357,Observed!$C$2:$C$3250,$C357)),AVERAGEIFS(Observed!X$2:X$3250,Observed!$A$2:$A$3250,$A357,Observed!$C$2:$C$3250,$C357),"")</f>
        <v/>
      </c>
      <c r="Y357" s="23" t="str">
        <f>IF(ISNUMBER(AVERAGEIFS(Observed!Y$2:Y$3250,Observed!$A$2:$A$3250,$A357,Observed!$C$2:$C$3250,$C357)),AVERAGEIFS(Observed!Y$2:Y$3250,Observed!$A$2:$A$3250,$A357,Observed!$C$2:$C$3250,$C357),"")</f>
        <v/>
      </c>
      <c r="Z357" s="23" t="str">
        <f>IF(ISNUMBER(AVERAGEIFS(Observed!Z$2:Z$3250,Observed!$A$2:$A$3250,$A357,Observed!$C$2:$C$3250,$C357)),AVERAGEIFS(Observed!Z$2:Z$3250,Observed!$A$2:$A$3250,$A357,Observed!$C$2:$C$3250,$C357),"")</f>
        <v/>
      </c>
      <c r="AA357" s="23" t="str">
        <f>IF(ISNUMBER(AVERAGEIFS(Observed!AA$2:AA$3250,Observed!$A$2:$A$3250,$A357,Observed!$C$2:$C$3250,$C357)),AVERAGEIFS(Observed!AA$2:AA$3250,Observed!$A$2:$A$3250,$A357,Observed!$C$2:$C$3250,$C357),"")</f>
        <v/>
      </c>
      <c r="AB357" s="23" t="str">
        <f>IF(ISNUMBER(AVERAGEIFS(Observed!AB$2:AB$3250,Observed!$A$2:$A$3250,$A357,Observed!$C$2:$C$3250,$C357)),AVERAGEIFS(Observed!AB$2:AB$3250,Observed!$A$2:$A$3250,$A357,Observed!$C$2:$C$3250,$C357),"")</f>
        <v/>
      </c>
      <c r="AC357" s="23" t="str">
        <f>IF(ISNUMBER(AVERAGEIFS(Observed!AC$2:AC$3250,Observed!$A$2:$A$3250,$A357,Observed!$C$2:$C$3250,$C357)),AVERAGEIFS(Observed!AC$2:AC$3250,Observed!$A$2:$A$3250,$A357,Observed!$C$2:$C$3250,$C357),"")</f>
        <v/>
      </c>
      <c r="AD357" s="23" t="str">
        <f>IF(ISNUMBER(AVERAGEIFS(Observed!AD$2:AD$3250,Observed!$A$2:$A$3250,$A357,Observed!$C$2:$C$3250,$C357)),AVERAGEIFS(Observed!AD$2:AD$3250,Observed!$A$2:$A$3250,$A357,Observed!$C$2:$C$3250,$C357),"")</f>
        <v/>
      </c>
      <c r="AE357" s="23" t="str">
        <f>IF(ISNUMBER(AVERAGEIFS(Observed!AE$2:AE$3250,Observed!$A$2:$A$3250,$A357,Observed!$C$2:$C$3250,$C357)),AVERAGEIFS(Observed!AE$2:AE$3250,Observed!$A$2:$A$3250,$A357,Observed!$C$2:$C$3250,$C357),"")</f>
        <v/>
      </c>
      <c r="AF357" s="23" t="str">
        <f>IF(ISNUMBER(AVERAGEIFS(Observed!AF$2:AF$3250,Observed!$A$2:$A$3250,$A357,Observed!$C$2:$C$3250,$C357)),AVERAGEIFS(Observed!AF$2:AF$3250,Observed!$A$2:$A$3250,$A357,Observed!$C$2:$C$3250,$C357),"")</f>
        <v/>
      </c>
      <c r="AG357" s="23" t="str">
        <f>IF(ISNUMBER(AVERAGEIFS(Observed!AG$2:AG$3250,Observed!$A$2:$A$3250,$A357,Observed!$C$2:$C$3250,$C357)),AVERAGEIFS(Observed!AG$2:AG$3250,Observed!$A$2:$A$3250,$A357,Observed!$C$2:$C$3250,$C357),"")</f>
        <v/>
      </c>
      <c r="AH357" s="24" t="str">
        <f>IF(ISNUMBER(AVERAGEIFS(Observed!AH$2:AH$3250,Observed!$A$2:$A$3250,$A357,Observed!$C$2:$C$3250,$C357)),AVERAGEIFS(Observed!AH$2:AH$3250,Observed!$A$2:$A$3250,$A357,Observed!$C$2:$C$3250,$C357),"")</f>
        <v/>
      </c>
      <c r="AI357" s="24" t="str">
        <f>IF(ISNUMBER(AVERAGEIFS(Observed!AI$2:AI$3250,Observed!$A$2:$A$3250,$A357,Observed!$C$2:$C$3250,$C357)),AVERAGEIFS(Observed!AI$2:AI$3250,Observed!$A$2:$A$3250,$A357,Observed!$C$2:$C$3250,$C357),"")</f>
        <v/>
      </c>
      <c r="AJ357" s="24" t="str">
        <f>IF(ISNUMBER(AVERAGEIFS(Observed!AJ$2:AJ$3250,Observed!$A$2:$A$3250,$A357,Observed!$C$2:$C$3250,$C357)),AVERAGEIFS(Observed!AJ$2:AJ$3250,Observed!$A$2:$A$3250,$A357,Observed!$C$2:$C$3250,$C357),"")</f>
        <v/>
      </c>
      <c r="AK357" s="23" t="str">
        <f>IF(ISNUMBER(AVERAGEIFS(Observed!AK$2:AK$3250,Observed!$A$2:$A$3250,$A357,Observed!$C$2:$C$3250,$C357)),AVERAGEIFS(Observed!AK$2:AK$3250,Observed!$A$2:$A$3250,$A357,Observed!$C$2:$C$3250,$C357),"")</f>
        <v/>
      </c>
      <c r="AL357" s="24" t="str">
        <f>IF(ISNUMBER(AVERAGEIFS(Observed!AL$2:AL$3250,Observed!$A$2:$A$3250,$A357,Observed!$C$2:$C$3250,$C357)),AVERAGEIFS(Observed!AL$2:AL$3250,Observed!$A$2:$A$3250,$A357,Observed!$C$2:$C$3250,$C357),"")</f>
        <v/>
      </c>
      <c r="AM357" s="24" t="str">
        <f>IF(ISNUMBER(AVERAGEIFS(Observed!AM$2:AM$3250,Observed!$A$2:$A$3250,$A357,Observed!$C$2:$C$3250,$C357)),AVERAGEIFS(Observed!AM$2:AM$3250,Observed!$A$2:$A$3250,$A357,Observed!$C$2:$C$3250,$C357),"")</f>
        <v/>
      </c>
      <c r="AN357" s="24" t="str">
        <f>IF(ISNUMBER(AVERAGEIFS(Observed!AN$2:AN$3250,Observed!$A$2:$A$3250,$A357,Observed!$C$2:$C$3250,$C357)),AVERAGEIFS(Observed!AN$2:AN$3250,Observed!$A$2:$A$3250,$A357,Observed!$C$2:$C$3250,$C357),"")</f>
        <v/>
      </c>
      <c r="AO357" s="24" t="str">
        <f>IF(ISNUMBER(AVERAGEIFS(Observed!AO$2:AO$3250,Observed!$A$2:$A$3250,$A357,Observed!$C$2:$C$3250,$C357)),AVERAGEIFS(Observed!AO$2:AO$3250,Observed!$A$2:$A$3250,$A357,Observed!$C$2:$C$3250,$C357),"")</f>
        <v/>
      </c>
      <c r="AP357" s="24" t="str">
        <f>IF(ISNUMBER(AVERAGEIFS(Observed!AP$2:AP$3250,Observed!$A$2:$A$3250,$A357,Observed!$C$2:$C$3250,$C357)),AVERAGEIFS(Observed!AP$2:AP$3250,Observed!$A$2:$A$3250,$A357,Observed!$C$2:$C$3250,$C357),"")</f>
        <v/>
      </c>
      <c r="AQ357" s="24" t="str">
        <f>IF(ISNUMBER(AVERAGEIFS(Observed!AQ$2:AQ$3250,Observed!$A$2:$A$3250,$A357,Observed!$C$2:$C$3250,$C357)),AVERAGEIFS(Observed!AQ$2:AQ$3250,Observed!$A$2:$A$3250,$A357,Observed!$C$2:$C$3250,$C357),"")</f>
        <v/>
      </c>
      <c r="AR357" s="24" t="str">
        <f>IF(ISNUMBER(AVERAGEIFS(Observed!AR$2:AR$3250,Observed!$A$2:$A$3250,$A357,Observed!$C$2:$C$3250,$C357)),AVERAGEIFS(Observed!AR$2:AR$3250,Observed!$A$2:$A$3250,$A357,Observed!$C$2:$C$3250,$C357),"")</f>
        <v/>
      </c>
      <c r="AS357" s="23" t="str">
        <f>IF(ISNUMBER(AVERAGEIFS(Observed!AS$2:AS$3250,Observed!$A$2:$A$3250,$A357,Observed!$C$2:$C$3250,$C357)),AVERAGEIFS(Observed!AS$2:AS$3250,Observed!$A$2:$A$3250,$A357,Observed!$C$2:$C$3250,$C357),"")</f>
        <v/>
      </c>
      <c r="AT357" s="24" t="str">
        <f>IF(ISNUMBER(AVERAGEIFS(Observed!AT$2:AT$3250,Observed!$A$2:$A$3250,$A357,Observed!$C$2:$C$3250,$C357)),AVERAGEIFS(Observed!AT$2:AT$3250,Observed!$A$2:$A$3250,$A357,Observed!$C$2:$C$3250,$C357),"")</f>
        <v/>
      </c>
      <c r="AU357" s="23" t="str">
        <f>IF(ISNUMBER(AVERAGEIFS(Observed!AU$2:AU$3250,Observed!$A$2:$A$3250,$A357,Observed!$C$2:$C$3250,$C357)),AVERAGEIFS(Observed!AU$2:AU$3250,Observed!$A$2:$A$3250,$A357,Observed!$C$2:$C$3250,$C357),"")</f>
        <v/>
      </c>
      <c r="AV357" s="23" t="str">
        <f>IF(ISNUMBER(AVERAGEIFS(Observed!AV$2:AV$3250,Observed!$A$2:$A$3250,$A357,Observed!$C$2:$C$3250,$C357)),AVERAGEIFS(Observed!AV$2:AV$3250,Observed!$A$2:$A$3250,$A357,Observed!$C$2:$C$3250,$C357),"")</f>
        <v/>
      </c>
      <c r="AW357" s="2">
        <f>COUNTIFS(Observed!$A$2:$A$3250,$A357,Observed!$C$2:$C$3250,$C357)</f>
        <v>3</v>
      </c>
      <c r="AX357" s="2">
        <f t="shared" si="5"/>
        <v>0</v>
      </c>
    </row>
    <row r="358" spans="1:50" x14ac:dyDescent="0.25">
      <c r="A358" s="4" t="s">
        <v>119</v>
      </c>
      <c r="B358" t="s">
        <v>24</v>
      </c>
      <c r="C358" s="3">
        <v>42675</v>
      </c>
      <c r="D358">
        <v>1</v>
      </c>
      <c r="E358">
        <v>100</v>
      </c>
      <c r="J358" s="2" t="s">
        <v>46</v>
      </c>
      <c r="K358" s="2" t="s">
        <v>26</v>
      </c>
      <c r="L358">
        <v>17</v>
      </c>
      <c r="M358" s="2" t="s">
        <v>21</v>
      </c>
      <c r="N358" s="22" t="str">
        <f>IF(ISNUMBER(AVERAGEIFS(Observed!N$2:N$3250,Observed!$A$2:$A$3250,$A358,Observed!$C$2:$C$3250,$C358)),AVERAGEIFS(Observed!N$2:N$3250,Observed!$A$2:$A$3250,$A358,Observed!$C$2:$C$3250,$C358),"")</f>
        <v/>
      </c>
      <c r="O358" s="23" t="str">
        <f>IF(ISNUMBER(AVERAGEIFS(Observed!O$2:O$3250,Observed!$A$2:$A$3250,$A358,Observed!$C$2:$C$3250,$C358)),AVERAGEIFS(Observed!O$2:O$3250,Observed!$A$2:$A$3250,$A358,Observed!$C$2:$C$3250,$C358),"")</f>
        <v/>
      </c>
      <c r="P358" s="23" t="str">
        <f>IF(ISNUMBER(AVERAGEIFS(Observed!P$2:P$3250,Observed!$A$2:$A$3250,$A358,Observed!$C$2:$C$3250,$C358)),AVERAGEIFS(Observed!P$2:P$3250,Observed!$A$2:$A$3250,$A358,Observed!$C$2:$C$3250,$C358),"")</f>
        <v/>
      </c>
      <c r="Q358" s="23" t="str">
        <f>IF(ISNUMBER(AVERAGEIFS(Observed!Q$2:Q$3250,Observed!$A$2:$A$3250,$A358,Observed!$C$2:$C$3250,$C358)),AVERAGEIFS(Observed!Q$2:Q$3250,Observed!$A$2:$A$3250,$A358,Observed!$C$2:$C$3250,$C358),"")</f>
        <v/>
      </c>
      <c r="R358" s="23" t="str">
        <f>IF(ISNUMBER(AVERAGEIFS(Observed!R$2:R$3250,Observed!$A$2:$A$3250,$A358,Observed!$C$2:$C$3250,$C358)),AVERAGEIFS(Observed!R$2:R$3250,Observed!$A$2:$A$3250,$A358,Observed!$C$2:$C$3250,$C358),"")</f>
        <v/>
      </c>
      <c r="S358" s="24" t="str">
        <f>IF(ISNUMBER(AVERAGEIFS(Observed!S$2:S$3250,Observed!$A$2:$A$3250,$A358,Observed!$C$2:$C$3250,$C358)),AVERAGEIFS(Observed!S$2:S$3250,Observed!$A$2:$A$3250,$A358,Observed!$C$2:$C$3250,$C358),"")</f>
        <v/>
      </c>
      <c r="T358" s="24" t="str">
        <f>IF(ISNUMBER(AVERAGEIFS(Observed!T$2:T$3250,Observed!$A$2:$A$3250,$A358,Observed!$C$2:$C$3250,$C358)),AVERAGEIFS(Observed!T$2:T$3250,Observed!$A$2:$A$3250,$A358,Observed!$C$2:$C$3250,$C358),"")</f>
        <v/>
      </c>
      <c r="U358" s="24" t="str">
        <f>IF(ISNUMBER(AVERAGEIFS(Observed!U$2:U$3250,Observed!$A$2:$A$3250,$A358,Observed!$C$2:$C$3250,$C358)),AVERAGEIFS(Observed!U$2:U$3250,Observed!$A$2:$A$3250,$A358,Observed!$C$2:$C$3250,$C358),"")</f>
        <v/>
      </c>
      <c r="V358" s="23" t="str">
        <f>IF(ISNUMBER(AVERAGEIFS(Observed!V$2:V$3250,Observed!$A$2:$A$3250,$A358,Observed!$C$2:$C$3250,$C358)),AVERAGEIFS(Observed!V$2:V$3250,Observed!$A$2:$A$3250,$A358,Observed!$C$2:$C$3250,$C358),"")</f>
        <v/>
      </c>
      <c r="W358" s="25" t="str">
        <f>IF(ISNUMBER(AVERAGEIFS(Observed!W$2:W$3250,Observed!$A$2:$A$3250,$A358,Observed!$C$2:$C$3250,$C358)),AVERAGEIFS(Observed!W$2:W$3250,Observed!$A$2:$A$3250,$A358,Observed!$C$2:$C$3250,$C358),"")</f>
        <v/>
      </c>
      <c r="X358" s="25" t="str">
        <f>IF(ISNUMBER(AVERAGEIFS(Observed!X$2:X$3250,Observed!$A$2:$A$3250,$A358,Observed!$C$2:$C$3250,$C358)),AVERAGEIFS(Observed!X$2:X$3250,Observed!$A$2:$A$3250,$A358,Observed!$C$2:$C$3250,$C358),"")</f>
        <v/>
      </c>
      <c r="Y358" s="23" t="str">
        <f>IF(ISNUMBER(AVERAGEIFS(Observed!Y$2:Y$3250,Observed!$A$2:$A$3250,$A358,Observed!$C$2:$C$3250,$C358)),AVERAGEIFS(Observed!Y$2:Y$3250,Observed!$A$2:$A$3250,$A358,Observed!$C$2:$C$3250,$C358),"")</f>
        <v/>
      </c>
      <c r="Z358" s="23" t="str">
        <f>IF(ISNUMBER(AVERAGEIFS(Observed!Z$2:Z$3250,Observed!$A$2:$A$3250,$A358,Observed!$C$2:$C$3250,$C358)),AVERAGEIFS(Observed!Z$2:Z$3250,Observed!$A$2:$A$3250,$A358,Observed!$C$2:$C$3250,$C358),"")</f>
        <v/>
      </c>
      <c r="AA358" s="23" t="str">
        <f>IF(ISNUMBER(AVERAGEIFS(Observed!AA$2:AA$3250,Observed!$A$2:$A$3250,$A358,Observed!$C$2:$C$3250,$C358)),AVERAGEIFS(Observed!AA$2:AA$3250,Observed!$A$2:$A$3250,$A358,Observed!$C$2:$C$3250,$C358),"")</f>
        <v/>
      </c>
      <c r="AB358" s="23" t="str">
        <f>IF(ISNUMBER(AVERAGEIFS(Observed!AB$2:AB$3250,Observed!$A$2:$A$3250,$A358,Observed!$C$2:$C$3250,$C358)),AVERAGEIFS(Observed!AB$2:AB$3250,Observed!$A$2:$A$3250,$A358,Observed!$C$2:$C$3250,$C358),"")</f>
        <v/>
      </c>
      <c r="AC358" s="23" t="str">
        <f>IF(ISNUMBER(AVERAGEIFS(Observed!AC$2:AC$3250,Observed!$A$2:$A$3250,$A358,Observed!$C$2:$C$3250,$C358)),AVERAGEIFS(Observed!AC$2:AC$3250,Observed!$A$2:$A$3250,$A358,Observed!$C$2:$C$3250,$C358),"")</f>
        <v/>
      </c>
      <c r="AD358" s="23" t="str">
        <f>IF(ISNUMBER(AVERAGEIFS(Observed!AD$2:AD$3250,Observed!$A$2:$A$3250,$A358,Observed!$C$2:$C$3250,$C358)),AVERAGEIFS(Observed!AD$2:AD$3250,Observed!$A$2:$A$3250,$A358,Observed!$C$2:$C$3250,$C358),"")</f>
        <v/>
      </c>
      <c r="AE358" s="23" t="str">
        <f>IF(ISNUMBER(AVERAGEIFS(Observed!AE$2:AE$3250,Observed!$A$2:$A$3250,$A358,Observed!$C$2:$C$3250,$C358)),AVERAGEIFS(Observed!AE$2:AE$3250,Observed!$A$2:$A$3250,$A358,Observed!$C$2:$C$3250,$C358),"")</f>
        <v/>
      </c>
      <c r="AF358" s="23" t="str">
        <f>IF(ISNUMBER(AVERAGEIFS(Observed!AF$2:AF$3250,Observed!$A$2:$A$3250,$A358,Observed!$C$2:$C$3250,$C358)),AVERAGEIFS(Observed!AF$2:AF$3250,Observed!$A$2:$A$3250,$A358,Observed!$C$2:$C$3250,$C358),"")</f>
        <v/>
      </c>
      <c r="AG358" s="23" t="str">
        <f>IF(ISNUMBER(AVERAGEIFS(Observed!AG$2:AG$3250,Observed!$A$2:$A$3250,$A358,Observed!$C$2:$C$3250,$C358)),AVERAGEIFS(Observed!AG$2:AG$3250,Observed!$A$2:$A$3250,$A358,Observed!$C$2:$C$3250,$C358),"")</f>
        <v/>
      </c>
      <c r="AH358" s="24" t="str">
        <f>IF(ISNUMBER(AVERAGEIFS(Observed!AH$2:AH$3250,Observed!$A$2:$A$3250,$A358,Observed!$C$2:$C$3250,$C358)),AVERAGEIFS(Observed!AH$2:AH$3250,Observed!$A$2:$A$3250,$A358,Observed!$C$2:$C$3250,$C358),"")</f>
        <v/>
      </c>
      <c r="AI358" s="24" t="str">
        <f>IF(ISNUMBER(AVERAGEIFS(Observed!AI$2:AI$3250,Observed!$A$2:$A$3250,$A358,Observed!$C$2:$C$3250,$C358)),AVERAGEIFS(Observed!AI$2:AI$3250,Observed!$A$2:$A$3250,$A358,Observed!$C$2:$C$3250,$C358),"")</f>
        <v/>
      </c>
      <c r="AJ358" s="24" t="str">
        <f>IF(ISNUMBER(AVERAGEIFS(Observed!AJ$2:AJ$3250,Observed!$A$2:$A$3250,$A358,Observed!$C$2:$C$3250,$C358)),AVERAGEIFS(Observed!AJ$2:AJ$3250,Observed!$A$2:$A$3250,$A358,Observed!$C$2:$C$3250,$C358),"")</f>
        <v/>
      </c>
      <c r="AK358" s="23" t="str">
        <f>IF(ISNUMBER(AVERAGEIFS(Observed!AK$2:AK$3250,Observed!$A$2:$A$3250,$A358,Observed!$C$2:$C$3250,$C358)),AVERAGEIFS(Observed!AK$2:AK$3250,Observed!$A$2:$A$3250,$A358,Observed!$C$2:$C$3250,$C358),"")</f>
        <v/>
      </c>
      <c r="AL358" s="24" t="str">
        <f>IF(ISNUMBER(AVERAGEIFS(Observed!AL$2:AL$3250,Observed!$A$2:$A$3250,$A358,Observed!$C$2:$C$3250,$C358)),AVERAGEIFS(Observed!AL$2:AL$3250,Observed!$A$2:$A$3250,$A358,Observed!$C$2:$C$3250,$C358),"")</f>
        <v/>
      </c>
      <c r="AM358" s="24" t="str">
        <f>IF(ISNUMBER(AVERAGEIFS(Observed!AM$2:AM$3250,Observed!$A$2:$A$3250,$A358,Observed!$C$2:$C$3250,$C358)),AVERAGEIFS(Observed!AM$2:AM$3250,Observed!$A$2:$A$3250,$A358,Observed!$C$2:$C$3250,$C358),"")</f>
        <v/>
      </c>
      <c r="AN358" s="24" t="str">
        <f>IF(ISNUMBER(AVERAGEIFS(Observed!AN$2:AN$3250,Observed!$A$2:$A$3250,$A358,Observed!$C$2:$C$3250,$C358)),AVERAGEIFS(Observed!AN$2:AN$3250,Observed!$A$2:$A$3250,$A358,Observed!$C$2:$C$3250,$C358),"")</f>
        <v/>
      </c>
      <c r="AO358" s="24" t="str">
        <f>IF(ISNUMBER(AVERAGEIFS(Observed!AO$2:AO$3250,Observed!$A$2:$A$3250,$A358,Observed!$C$2:$C$3250,$C358)),AVERAGEIFS(Observed!AO$2:AO$3250,Observed!$A$2:$A$3250,$A358,Observed!$C$2:$C$3250,$C358),"")</f>
        <v/>
      </c>
      <c r="AP358" s="24" t="str">
        <f>IF(ISNUMBER(AVERAGEIFS(Observed!AP$2:AP$3250,Observed!$A$2:$A$3250,$A358,Observed!$C$2:$C$3250,$C358)),AVERAGEIFS(Observed!AP$2:AP$3250,Observed!$A$2:$A$3250,$A358,Observed!$C$2:$C$3250,$C358),"")</f>
        <v/>
      </c>
      <c r="AQ358" s="24" t="str">
        <f>IF(ISNUMBER(AVERAGEIFS(Observed!AQ$2:AQ$3250,Observed!$A$2:$A$3250,$A358,Observed!$C$2:$C$3250,$C358)),AVERAGEIFS(Observed!AQ$2:AQ$3250,Observed!$A$2:$A$3250,$A358,Observed!$C$2:$C$3250,$C358),"")</f>
        <v/>
      </c>
      <c r="AR358" s="24" t="str">
        <f>IF(ISNUMBER(AVERAGEIFS(Observed!AR$2:AR$3250,Observed!$A$2:$A$3250,$A358,Observed!$C$2:$C$3250,$C358)),AVERAGEIFS(Observed!AR$2:AR$3250,Observed!$A$2:$A$3250,$A358,Observed!$C$2:$C$3250,$C358),"")</f>
        <v/>
      </c>
      <c r="AS358" s="23" t="str">
        <f>IF(ISNUMBER(AVERAGEIFS(Observed!AS$2:AS$3250,Observed!$A$2:$A$3250,$A358,Observed!$C$2:$C$3250,$C358)),AVERAGEIFS(Observed!AS$2:AS$3250,Observed!$A$2:$A$3250,$A358,Observed!$C$2:$C$3250,$C358),"")</f>
        <v/>
      </c>
      <c r="AT358" s="24" t="str">
        <f>IF(ISNUMBER(AVERAGEIFS(Observed!AT$2:AT$3250,Observed!$A$2:$A$3250,$A358,Observed!$C$2:$C$3250,$C358)),AVERAGEIFS(Observed!AT$2:AT$3250,Observed!$A$2:$A$3250,$A358,Observed!$C$2:$C$3250,$C358),"")</f>
        <v/>
      </c>
      <c r="AU358" s="23" t="str">
        <f>IF(ISNUMBER(AVERAGEIFS(Observed!AU$2:AU$3250,Observed!$A$2:$A$3250,$A358,Observed!$C$2:$C$3250,$C358)),AVERAGEIFS(Observed!AU$2:AU$3250,Observed!$A$2:$A$3250,$A358,Observed!$C$2:$C$3250,$C358),"")</f>
        <v/>
      </c>
      <c r="AV358" s="23" t="str">
        <f>IF(ISNUMBER(AVERAGEIFS(Observed!AV$2:AV$3250,Observed!$A$2:$A$3250,$A358,Observed!$C$2:$C$3250,$C358)),AVERAGEIFS(Observed!AV$2:AV$3250,Observed!$A$2:$A$3250,$A358,Observed!$C$2:$C$3250,$C358),"")</f>
        <v/>
      </c>
      <c r="AW358" s="2">
        <f>COUNTIFS(Observed!$A$2:$A$3250,$A358,Observed!$C$2:$C$3250,$C358)</f>
        <v>3</v>
      </c>
      <c r="AX358" s="2">
        <f t="shared" si="5"/>
        <v>0</v>
      </c>
    </row>
    <row r="359" spans="1:50" x14ac:dyDescent="0.25">
      <c r="A359" s="4" t="s">
        <v>120</v>
      </c>
      <c r="B359" t="s">
        <v>24</v>
      </c>
      <c r="C359" s="3">
        <v>42675</v>
      </c>
      <c r="D359">
        <v>1</v>
      </c>
      <c r="E359">
        <v>200</v>
      </c>
      <c r="J359" s="2" t="s">
        <v>46</v>
      </c>
      <c r="K359" s="2" t="s">
        <v>26</v>
      </c>
      <c r="L359">
        <v>17</v>
      </c>
      <c r="M359" s="2" t="s">
        <v>21</v>
      </c>
      <c r="N359" s="22" t="str">
        <f>IF(ISNUMBER(AVERAGEIFS(Observed!N$2:N$3250,Observed!$A$2:$A$3250,$A359,Observed!$C$2:$C$3250,$C359)),AVERAGEIFS(Observed!N$2:N$3250,Observed!$A$2:$A$3250,$A359,Observed!$C$2:$C$3250,$C359),"")</f>
        <v/>
      </c>
      <c r="O359" s="23" t="str">
        <f>IF(ISNUMBER(AVERAGEIFS(Observed!O$2:O$3250,Observed!$A$2:$A$3250,$A359,Observed!$C$2:$C$3250,$C359)),AVERAGEIFS(Observed!O$2:O$3250,Observed!$A$2:$A$3250,$A359,Observed!$C$2:$C$3250,$C359),"")</f>
        <v/>
      </c>
      <c r="P359" s="23" t="str">
        <f>IF(ISNUMBER(AVERAGEIFS(Observed!P$2:P$3250,Observed!$A$2:$A$3250,$A359,Observed!$C$2:$C$3250,$C359)),AVERAGEIFS(Observed!P$2:P$3250,Observed!$A$2:$A$3250,$A359,Observed!$C$2:$C$3250,$C359),"")</f>
        <v/>
      </c>
      <c r="Q359" s="23" t="str">
        <f>IF(ISNUMBER(AVERAGEIFS(Observed!Q$2:Q$3250,Observed!$A$2:$A$3250,$A359,Observed!$C$2:$C$3250,$C359)),AVERAGEIFS(Observed!Q$2:Q$3250,Observed!$A$2:$A$3250,$A359,Observed!$C$2:$C$3250,$C359),"")</f>
        <v/>
      </c>
      <c r="R359" s="23" t="str">
        <f>IF(ISNUMBER(AVERAGEIFS(Observed!R$2:R$3250,Observed!$A$2:$A$3250,$A359,Observed!$C$2:$C$3250,$C359)),AVERAGEIFS(Observed!R$2:R$3250,Observed!$A$2:$A$3250,$A359,Observed!$C$2:$C$3250,$C359),"")</f>
        <v/>
      </c>
      <c r="S359" s="24" t="str">
        <f>IF(ISNUMBER(AVERAGEIFS(Observed!S$2:S$3250,Observed!$A$2:$A$3250,$A359,Observed!$C$2:$C$3250,$C359)),AVERAGEIFS(Observed!S$2:S$3250,Observed!$A$2:$A$3250,$A359,Observed!$C$2:$C$3250,$C359),"")</f>
        <v/>
      </c>
      <c r="T359" s="24" t="str">
        <f>IF(ISNUMBER(AVERAGEIFS(Observed!T$2:T$3250,Observed!$A$2:$A$3250,$A359,Observed!$C$2:$C$3250,$C359)),AVERAGEIFS(Observed!T$2:T$3250,Observed!$A$2:$A$3250,$A359,Observed!$C$2:$C$3250,$C359),"")</f>
        <v/>
      </c>
      <c r="U359" s="24" t="str">
        <f>IF(ISNUMBER(AVERAGEIFS(Observed!U$2:U$3250,Observed!$A$2:$A$3250,$A359,Observed!$C$2:$C$3250,$C359)),AVERAGEIFS(Observed!U$2:U$3250,Observed!$A$2:$A$3250,$A359,Observed!$C$2:$C$3250,$C359),"")</f>
        <v/>
      </c>
      <c r="V359" s="23" t="str">
        <f>IF(ISNUMBER(AVERAGEIFS(Observed!V$2:V$3250,Observed!$A$2:$A$3250,$A359,Observed!$C$2:$C$3250,$C359)),AVERAGEIFS(Observed!V$2:V$3250,Observed!$A$2:$A$3250,$A359,Observed!$C$2:$C$3250,$C359),"")</f>
        <v/>
      </c>
      <c r="W359" s="25" t="str">
        <f>IF(ISNUMBER(AVERAGEIFS(Observed!W$2:W$3250,Observed!$A$2:$A$3250,$A359,Observed!$C$2:$C$3250,$C359)),AVERAGEIFS(Observed!W$2:W$3250,Observed!$A$2:$A$3250,$A359,Observed!$C$2:$C$3250,$C359),"")</f>
        <v/>
      </c>
      <c r="X359" s="25" t="str">
        <f>IF(ISNUMBER(AVERAGEIFS(Observed!X$2:X$3250,Observed!$A$2:$A$3250,$A359,Observed!$C$2:$C$3250,$C359)),AVERAGEIFS(Observed!X$2:X$3250,Observed!$A$2:$A$3250,$A359,Observed!$C$2:$C$3250,$C359),"")</f>
        <v/>
      </c>
      <c r="Y359" s="23" t="str">
        <f>IF(ISNUMBER(AVERAGEIFS(Observed!Y$2:Y$3250,Observed!$A$2:$A$3250,$A359,Observed!$C$2:$C$3250,$C359)),AVERAGEIFS(Observed!Y$2:Y$3250,Observed!$A$2:$A$3250,$A359,Observed!$C$2:$C$3250,$C359),"")</f>
        <v/>
      </c>
      <c r="Z359" s="23" t="str">
        <f>IF(ISNUMBER(AVERAGEIFS(Observed!Z$2:Z$3250,Observed!$A$2:$A$3250,$A359,Observed!$C$2:$C$3250,$C359)),AVERAGEIFS(Observed!Z$2:Z$3250,Observed!$A$2:$A$3250,$A359,Observed!$C$2:$C$3250,$C359),"")</f>
        <v/>
      </c>
      <c r="AA359" s="23" t="str">
        <f>IF(ISNUMBER(AVERAGEIFS(Observed!AA$2:AA$3250,Observed!$A$2:$A$3250,$A359,Observed!$C$2:$C$3250,$C359)),AVERAGEIFS(Observed!AA$2:AA$3250,Observed!$A$2:$A$3250,$A359,Observed!$C$2:$C$3250,$C359),"")</f>
        <v/>
      </c>
      <c r="AB359" s="23" t="str">
        <f>IF(ISNUMBER(AVERAGEIFS(Observed!AB$2:AB$3250,Observed!$A$2:$A$3250,$A359,Observed!$C$2:$C$3250,$C359)),AVERAGEIFS(Observed!AB$2:AB$3250,Observed!$A$2:$A$3250,$A359,Observed!$C$2:$C$3250,$C359),"")</f>
        <v/>
      </c>
      <c r="AC359" s="23" t="str">
        <f>IF(ISNUMBER(AVERAGEIFS(Observed!AC$2:AC$3250,Observed!$A$2:$A$3250,$A359,Observed!$C$2:$C$3250,$C359)),AVERAGEIFS(Observed!AC$2:AC$3250,Observed!$A$2:$A$3250,$A359,Observed!$C$2:$C$3250,$C359),"")</f>
        <v/>
      </c>
      <c r="AD359" s="23" t="str">
        <f>IF(ISNUMBER(AVERAGEIFS(Observed!AD$2:AD$3250,Observed!$A$2:$A$3250,$A359,Observed!$C$2:$C$3250,$C359)),AVERAGEIFS(Observed!AD$2:AD$3250,Observed!$A$2:$A$3250,$A359,Observed!$C$2:$C$3250,$C359),"")</f>
        <v/>
      </c>
      <c r="AE359" s="23" t="str">
        <f>IF(ISNUMBER(AVERAGEIFS(Observed!AE$2:AE$3250,Observed!$A$2:$A$3250,$A359,Observed!$C$2:$C$3250,$C359)),AVERAGEIFS(Observed!AE$2:AE$3250,Observed!$A$2:$A$3250,$A359,Observed!$C$2:$C$3250,$C359),"")</f>
        <v/>
      </c>
      <c r="AF359" s="23" t="str">
        <f>IF(ISNUMBER(AVERAGEIFS(Observed!AF$2:AF$3250,Observed!$A$2:$A$3250,$A359,Observed!$C$2:$C$3250,$C359)),AVERAGEIFS(Observed!AF$2:AF$3250,Observed!$A$2:$A$3250,$A359,Observed!$C$2:$C$3250,$C359),"")</f>
        <v/>
      </c>
      <c r="AG359" s="23" t="str">
        <f>IF(ISNUMBER(AVERAGEIFS(Observed!AG$2:AG$3250,Observed!$A$2:$A$3250,$A359,Observed!$C$2:$C$3250,$C359)),AVERAGEIFS(Observed!AG$2:AG$3250,Observed!$A$2:$A$3250,$A359,Observed!$C$2:$C$3250,$C359),"")</f>
        <v/>
      </c>
      <c r="AH359" s="24" t="str">
        <f>IF(ISNUMBER(AVERAGEIFS(Observed!AH$2:AH$3250,Observed!$A$2:$A$3250,$A359,Observed!$C$2:$C$3250,$C359)),AVERAGEIFS(Observed!AH$2:AH$3250,Observed!$A$2:$A$3250,$A359,Observed!$C$2:$C$3250,$C359),"")</f>
        <v/>
      </c>
      <c r="AI359" s="24" t="str">
        <f>IF(ISNUMBER(AVERAGEIFS(Observed!AI$2:AI$3250,Observed!$A$2:$A$3250,$A359,Observed!$C$2:$C$3250,$C359)),AVERAGEIFS(Observed!AI$2:AI$3250,Observed!$A$2:$A$3250,$A359,Observed!$C$2:$C$3250,$C359),"")</f>
        <v/>
      </c>
      <c r="AJ359" s="24" t="str">
        <f>IF(ISNUMBER(AVERAGEIFS(Observed!AJ$2:AJ$3250,Observed!$A$2:$A$3250,$A359,Observed!$C$2:$C$3250,$C359)),AVERAGEIFS(Observed!AJ$2:AJ$3250,Observed!$A$2:$A$3250,$A359,Observed!$C$2:$C$3250,$C359),"")</f>
        <v/>
      </c>
      <c r="AK359" s="23" t="str">
        <f>IF(ISNUMBER(AVERAGEIFS(Observed!AK$2:AK$3250,Observed!$A$2:$A$3250,$A359,Observed!$C$2:$C$3250,$C359)),AVERAGEIFS(Observed!AK$2:AK$3250,Observed!$A$2:$A$3250,$A359,Observed!$C$2:$C$3250,$C359),"")</f>
        <v/>
      </c>
      <c r="AL359" s="24" t="str">
        <f>IF(ISNUMBER(AVERAGEIFS(Observed!AL$2:AL$3250,Observed!$A$2:$A$3250,$A359,Observed!$C$2:$C$3250,$C359)),AVERAGEIFS(Observed!AL$2:AL$3250,Observed!$A$2:$A$3250,$A359,Observed!$C$2:$C$3250,$C359),"")</f>
        <v/>
      </c>
      <c r="AM359" s="24" t="str">
        <f>IF(ISNUMBER(AVERAGEIFS(Observed!AM$2:AM$3250,Observed!$A$2:$A$3250,$A359,Observed!$C$2:$C$3250,$C359)),AVERAGEIFS(Observed!AM$2:AM$3250,Observed!$A$2:$A$3250,$A359,Observed!$C$2:$C$3250,$C359),"")</f>
        <v/>
      </c>
      <c r="AN359" s="24" t="str">
        <f>IF(ISNUMBER(AVERAGEIFS(Observed!AN$2:AN$3250,Observed!$A$2:$A$3250,$A359,Observed!$C$2:$C$3250,$C359)),AVERAGEIFS(Observed!AN$2:AN$3250,Observed!$A$2:$A$3250,$A359,Observed!$C$2:$C$3250,$C359),"")</f>
        <v/>
      </c>
      <c r="AO359" s="24" t="str">
        <f>IF(ISNUMBER(AVERAGEIFS(Observed!AO$2:AO$3250,Observed!$A$2:$A$3250,$A359,Observed!$C$2:$C$3250,$C359)),AVERAGEIFS(Observed!AO$2:AO$3250,Observed!$A$2:$A$3250,$A359,Observed!$C$2:$C$3250,$C359),"")</f>
        <v/>
      </c>
      <c r="AP359" s="24" t="str">
        <f>IF(ISNUMBER(AVERAGEIFS(Observed!AP$2:AP$3250,Observed!$A$2:$A$3250,$A359,Observed!$C$2:$C$3250,$C359)),AVERAGEIFS(Observed!AP$2:AP$3250,Observed!$A$2:$A$3250,$A359,Observed!$C$2:$C$3250,$C359),"")</f>
        <v/>
      </c>
      <c r="AQ359" s="24" t="str">
        <f>IF(ISNUMBER(AVERAGEIFS(Observed!AQ$2:AQ$3250,Observed!$A$2:$A$3250,$A359,Observed!$C$2:$C$3250,$C359)),AVERAGEIFS(Observed!AQ$2:AQ$3250,Observed!$A$2:$A$3250,$A359,Observed!$C$2:$C$3250,$C359),"")</f>
        <v/>
      </c>
      <c r="AR359" s="24" t="str">
        <f>IF(ISNUMBER(AVERAGEIFS(Observed!AR$2:AR$3250,Observed!$A$2:$A$3250,$A359,Observed!$C$2:$C$3250,$C359)),AVERAGEIFS(Observed!AR$2:AR$3250,Observed!$A$2:$A$3250,$A359,Observed!$C$2:$C$3250,$C359),"")</f>
        <v/>
      </c>
      <c r="AS359" s="23" t="str">
        <f>IF(ISNUMBER(AVERAGEIFS(Observed!AS$2:AS$3250,Observed!$A$2:$A$3250,$A359,Observed!$C$2:$C$3250,$C359)),AVERAGEIFS(Observed!AS$2:AS$3250,Observed!$A$2:$A$3250,$A359,Observed!$C$2:$C$3250,$C359),"")</f>
        <v/>
      </c>
      <c r="AT359" s="24" t="str">
        <f>IF(ISNUMBER(AVERAGEIFS(Observed!AT$2:AT$3250,Observed!$A$2:$A$3250,$A359,Observed!$C$2:$C$3250,$C359)),AVERAGEIFS(Observed!AT$2:AT$3250,Observed!$A$2:$A$3250,$A359,Observed!$C$2:$C$3250,$C359),"")</f>
        <v/>
      </c>
      <c r="AU359" s="23" t="str">
        <f>IF(ISNUMBER(AVERAGEIFS(Observed!AU$2:AU$3250,Observed!$A$2:$A$3250,$A359,Observed!$C$2:$C$3250,$C359)),AVERAGEIFS(Observed!AU$2:AU$3250,Observed!$A$2:$A$3250,$A359,Observed!$C$2:$C$3250,$C359),"")</f>
        <v/>
      </c>
      <c r="AV359" s="23" t="str">
        <f>IF(ISNUMBER(AVERAGEIFS(Observed!AV$2:AV$3250,Observed!$A$2:$A$3250,$A359,Observed!$C$2:$C$3250,$C359)),AVERAGEIFS(Observed!AV$2:AV$3250,Observed!$A$2:$A$3250,$A359,Observed!$C$2:$C$3250,$C359),"")</f>
        <v/>
      </c>
      <c r="AW359" s="2">
        <f>COUNTIFS(Observed!$A$2:$A$3250,$A359,Observed!$C$2:$C$3250,$C359)</f>
        <v>3</v>
      </c>
      <c r="AX359" s="2">
        <f t="shared" si="5"/>
        <v>0</v>
      </c>
    </row>
    <row r="360" spans="1:50" x14ac:dyDescent="0.25">
      <c r="A360" s="4" t="s">
        <v>121</v>
      </c>
      <c r="B360" t="s">
        <v>24</v>
      </c>
      <c r="C360" s="3">
        <v>42675</v>
      </c>
      <c r="D360">
        <v>1</v>
      </c>
      <c r="E360">
        <v>350</v>
      </c>
      <c r="J360" s="2" t="s">
        <v>46</v>
      </c>
      <c r="K360" s="2" t="s">
        <v>26</v>
      </c>
      <c r="L360">
        <v>17</v>
      </c>
      <c r="M360" s="2" t="s">
        <v>21</v>
      </c>
      <c r="N360" s="22" t="str">
        <f>IF(ISNUMBER(AVERAGEIFS(Observed!N$2:N$3250,Observed!$A$2:$A$3250,$A360,Observed!$C$2:$C$3250,$C360)),AVERAGEIFS(Observed!N$2:N$3250,Observed!$A$2:$A$3250,$A360,Observed!$C$2:$C$3250,$C360),"")</f>
        <v/>
      </c>
      <c r="O360" s="23" t="str">
        <f>IF(ISNUMBER(AVERAGEIFS(Observed!O$2:O$3250,Observed!$A$2:$A$3250,$A360,Observed!$C$2:$C$3250,$C360)),AVERAGEIFS(Observed!O$2:O$3250,Observed!$A$2:$A$3250,$A360,Observed!$C$2:$C$3250,$C360),"")</f>
        <v/>
      </c>
      <c r="P360" s="23" t="str">
        <f>IF(ISNUMBER(AVERAGEIFS(Observed!P$2:P$3250,Observed!$A$2:$A$3250,$A360,Observed!$C$2:$C$3250,$C360)),AVERAGEIFS(Observed!P$2:P$3250,Observed!$A$2:$A$3250,$A360,Observed!$C$2:$C$3250,$C360),"")</f>
        <v/>
      </c>
      <c r="Q360" s="23" t="str">
        <f>IF(ISNUMBER(AVERAGEIFS(Observed!Q$2:Q$3250,Observed!$A$2:$A$3250,$A360,Observed!$C$2:$C$3250,$C360)),AVERAGEIFS(Observed!Q$2:Q$3250,Observed!$A$2:$A$3250,$A360,Observed!$C$2:$C$3250,$C360),"")</f>
        <v/>
      </c>
      <c r="R360" s="23" t="str">
        <f>IF(ISNUMBER(AVERAGEIFS(Observed!R$2:R$3250,Observed!$A$2:$A$3250,$A360,Observed!$C$2:$C$3250,$C360)),AVERAGEIFS(Observed!R$2:R$3250,Observed!$A$2:$A$3250,$A360,Observed!$C$2:$C$3250,$C360),"")</f>
        <v/>
      </c>
      <c r="S360" s="24" t="str">
        <f>IF(ISNUMBER(AVERAGEIFS(Observed!S$2:S$3250,Observed!$A$2:$A$3250,$A360,Observed!$C$2:$C$3250,$C360)),AVERAGEIFS(Observed!S$2:S$3250,Observed!$A$2:$A$3250,$A360,Observed!$C$2:$C$3250,$C360),"")</f>
        <v/>
      </c>
      <c r="T360" s="24" t="str">
        <f>IF(ISNUMBER(AVERAGEIFS(Observed!T$2:T$3250,Observed!$A$2:$A$3250,$A360,Observed!$C$2:$C$3250,$C360)),AVERAGEIFS(Observed!T$2:T$3250,Observed!$A$2:$A$3250,$A360,Observed!$C$2:$C$3250,$C360),"")</f>
        <v/>
      </c>
      <c r="U360" s="24" t="str">
        <f>IF(ISNUMBER(AVERAGEIFS(Observed!U$2:U$3250,Observed!$A$2:$A$3250,$A360,Observed!$C$2:$C$3250,$C360)),AVERAGEIFS(Observed!U$2:U$3250,Observed!$A$2:$A$3250,$A360,Observed!$C$2:$C$3250,$C360),"")</f>
        <v/>
      </c>
      <c r="V360" s="23" t="str">
        <f>IF(ISNUMBER(AVERAGEIFS(Observed!V$2:V$3250,Observed!$A$2:$A$3250,$A360,Observed!$C$2:$C$3250,$C360)),AVERAGEIFS(Observed!V$2:V$3250,Observed!$A$2:$A$3250,$A360,Observed!$C$2:$C$3250,$C360),"")</f>
        <v/>
      </c>
      <c r="W360" s="25" t="str">
        <f>IF(ISNUMBER(AVERAGEIFS(Observed!W$2:W$3250,Observed!$A$2:$A$3250,$A360,Observed!$C$2:$C$3250,$C360)),AVERAGEIFS(Observed!W$2:W$3250,Observed!$A$2:$A$3250,$A360,Observed!$C$2:$C$3250,$C360),"")</f>
        <v/>
      </c>
      <c r="X360" s="25" t="str">
        <f>IF(ISNUMBER(AVERAGEIFS(Observed!X$2:X$3250,Observed!$A$2:$A$3250,$A360,Observed!$C$2:$C$3250,$C360)),AVERAGEIFS(Observed!X$2:X$3250,Observed!$A$2:$A$3250,$A360,Observed!$C$2:$C$3250,$C360),"")</f>
        <v/>
      </c>
      <c r="Y360" s="23" t="str">
        <f>IF(ISNUMBER(AVERAGEIFS(Observed!Y$2:Y$3250,Observed!$A$2:$A$3250,$A360,Observed!$C$2:$C$3250,$C360)),AVERAGEIFS(Observed!Y$2:Y$3250,Observed!$A$2:$A$3250,$A360,Observed!$C$2:$C$3250,$C360),"")</f>
        <v/>
      </c>
      <c r="Z360" s="23" t="str">
        <f>IF(ISNUMBER(AVERAGEIFS(Observed!Z$2:Z$3250,Observed!$A$2:$A$3250,$A360,Observed!$C$2:$C$3250,$C360)),AVERAGEIFS(Observed!Z$2:Z$3250,Observed!$A$2:$A$3250,$A360,Observed!$C$2:$C$3250,$C360),"")</f>
        <v/>
      </c>
      <c r="AA360" s="23" t="str">
        <f>IF(ISNUMBER(AVERAGEIFS(Observed!AA$2:AA$3250,Observed!$A$2:$A$3250,$A360,Observed!$C$2:$C$3250,$C360)),AVERAGEIFS(Observed!AA$2:AA$3250,Observed!$A$2:$A$3250,$A360,Observed!$C$2:$C$3250,$C360),"")</f>
        <v/>
      </c>
      <c r="AB360" s="23" t="str">
        <f>IF(ISNUMBER(AVERAGEIFS(Observed!AB$2:AB$3250,Observed!$A$2:$A$3250,$A360,Observed!$C$2:$C$3250,$C360)),AVERAGEIFS(Observed!AB$2:AB$3250,Observed!$A$2:$A$3250,$A360,Observed!$C$2:$C$3250,$C360),"")</f>
        <v/>
      </c>
      <c r="AC360" s="23" t="str">
        <f>IF(ISNUMBER(AVERAGEIFS(Observed!AC$2:AC$3250,Observed!$A$2:$A$3250,$A360,Observed!$C$2:$C$3250,$C360)),AVERAGEIFS(Observed!AC$2:AC$3250,Observed!$A$2:$A$3250,$A360,Observed!$C$2:$C$3250,$C360),"")</f>
        <v/>
      </c>
      <c r="AD360" s="23" t="str">
        <f>IF(ISNUMBER(AVERAGEIFS(Observed!AD$2:AD$3250,Observed!$A$2:$A$3250,$A360,Observed!$C$2:$C$3250,$C360)),AVERAGEIFS(Observed!AD$2:AD$3250,Observed!$A$2:$A$3250,$A360,Observed!$C$2:$C$3250,$C360),"")</f>
        <v/>
      </c>
      <c r="AE360" s="23" t="str">
        <f>IF(ISNUMBER(AVERAGEIFS(Observed!AE$2:AE$3250,Observed!$A$2:$A$3250,$A360,Observed!$C$2:$C$3250,$C360)),AVERAGEIFS(Observed!AE$2:AE$3250,Observed!$A$2:$A$3250,$A360,Observed!$C$2:$C$3250,$C360),"")</f>
        <v/>
      </c>
      <c r="AF360" s="23" t="str">
        <f>IF(ISNUMBER(AVERAGEIFS(Observed!AF$2:AF$3250,Observed!$A$2:$A$3250,$A360,Observed!$C$2:$C$3250,$C360)),AVERAGEIFS(Observed!AF$2:AF$3250,Observed!$A$2:$A$3250,$A360,Observed!$C$2:$C$3250,$C360),"")</f>
        <v/>
      </c>
      <c r="AG360" s="23" t="str">
        <f>IF(ISNUMBER(AVERAGEIFS(Observed!AG$2:AG$3250,Observed!$A$2:$A$3250,$A360,Observed!$C$2:$C$3250,$C360)),AVERAGEIFS(Observed!AG$2:AG$3250,Observed!$A$2:$A$3250,$A360,Observed!$C$2:$C$3250,$C360),"")</f>
        <v/>
      </c>
      <c r="AH360" s="24" t="str">
        <f>IF(ISNUMBER(AVERAGEIFS(Observed!AH$2:AH$3250,Observed!$A$2:$A$3250,$A360,Observed!$C$2:$C$3250,$C360)),AVERAGEIFS(Observed!AH$2:AH$3250,Observed!$A$2:$A$3250,$A360,Observed!$C$2:$C$3250,$C360),"")</f>
        <v/>
      </c>
      <c r="AI360" s="24" t="str">
        <f>IF(ISNUMBER(AVERAGEIFS(Observed!AI$2:AI$3250,Observed!$A$2:$A$3250,$A360,Observed!$C$2:$C$3250,$C360)),AVERAGEIFS(Observed!AI$2:AI$3250,Observed!$A$2:$A$3250,$A360,Observed!$C$2:$C$3250,$C360),"")</f>
        <v/>
      </c>
      <c r="AJ360" s="24" t="str">
        <f>IF(ISNUMBER(AVERAGEIFS(Observed!AJ$2:AJ$3250,Observed!$A$2:$A$3250,$A360,Observed!$C$2:$C$3250,$C360)),AVERAGEIFS(Observed!AJ$2:AJ$3250,Observed!$A$2:$A$3250,$A360,Observed!$C$2:$C$3250,$C360),"")</f>
        <v/>
      </c>
      <c r="AK360" s="23" t="str">
        <f>IF(ISNUMBER(AVERAGEIFS(Observed!AK$2:AK$3250,Observed!$A$2:$A$3250,$A360,Observed!$C$2:$C$3250,$C360)),AVERAGEIFS(Observed!AK$2:AK$3250,Observed!$A$2:$A$3250,$A360,Observed!$C$2:$C$3250,$C360),"")</f>
        <v/>
      </c>
      <c r="AL360" s="24" t="str">
        <f>IF(ISNUMBER(AVERAGEIFS(Observed!AL$2:AL$3250,Observed!$A$2:$A$3250,$A360,Observed!$C$2:$C$3250,$C360)),AVERAGEIFS(Observed!AL$2:AL$3250,Observed!$A$2:$A$3250,$A360,Observed!$C$2:$C$3250,$C360),"")</f>
        <v/>
      </c>
      <c r="AM360" s="24" t="str">
        <f>IF(ISNUMBER(AVERAGEIFS(Observed!AM$2:AM$3250,Observed!$A$2:$A$3250,$A360,Observed!$C$2:$C$3250,$C360)),AVERAGEIFS(Observed!AM$2:AM$3250,Observed!$A$2:$A$3250,$A360,Observed!$C$2:$C$3250,$C360),"")</f>
        <v/>
      </c>
      <c r="AN360" s="24" t="str">
        <f>IF(ISNUMBER(AVERAGEIFS(Observed!AN$2:AN$3250,Observed!$A$2:$A$3250,$A360,Observed!$C$2:$C$3250,$C360)),AVERAGEIFS(Observed!AN$2:AN$3250,Observed!$A$2:$A$3250,$A360,Observed!$C$2:$C$3250,$C360),"")</f>
        <v/>
      </c>
      <c r="AO360" s="24" t="str">
        <f>IF(ISNUMBER(AVERAGEIFS(Observed!AO$2:AO$3250,Observed!$A$2:$A$3250,$A360,Observed!$C$2:$C$3250,$C360)),AVERAGEIFS(Observed!AO$2:AO$3250,Observed!$A$2:$A$3250,$A360,Observed!$C$2:$C$3250,$C360),"")</f>
        <v/>
      </c>
      <c r="AP360" s="24" t="str">
        <f>IF(ISNUMBER(AVERAGEIFS(Observed!AP$2:AP$3250,Observed!$A$2:$A$3250,$A360,Observed!$C$2:$C$3250,$C360)),AVERAGEIFS(Observed!AP$2:AP$3250,Observed!$A$2:$A$3250,$A360,Observed!$C$2:$C$3250,$C360),"")</f>
        <v/>
      </c>
      <c r="AQ360" s="24" t="str">
        <f>IF(ISNUMBER(AVERAGEIFS(Observed!AQ$2:AQ$3250,Observed!$A$2:$A$3250,$A360,Observed!$C$2:$C$3250,$C360)),AVERAGEIFS(Observed!AQ$2:AQ$3250,Observed!$A$2:$A$3250,$A360,Observed!$C$2:$C$3250,$C360),"")</f>
        <v/>
      </c>
      <c r="AR360" s="24" t="str">
        <f>IF(ISNUMBER(AVERAGEIFS(Observed!AR$2:AR$3250,Observed!$A$2:$A$3250,$A360,Observed!$C$2:$C$3250,$C360)),AVERAGEIFS(Observed!AR$2:AR$3250,Observed!$A$2:$A$3250,$A360,Observed!$C$2:$C$3250,$C360),"")</f>
        <v/>
      </c>
      <c r="AS360" s="23" t="str">
        <f>IF(ISNUMBER(AVERAGEIFS(Observed!AS$2:AS$3250,Observed!$A$2:$A$3250,$A360,Observed!$C$2:$C$3250,$C360)),AVERAGEIFS(Observed!AS$2:AS$3250,Observed!$A$2:$A$3250,$A360,Observed!$C$2:$C$3250,$C360),"")</f>
        <v/>
      </c>
      <c r="AT360" s="24" t="str">
        <f>IF(ISNUMBER(AVERAGEIFS(Observed!AT$2:AT$3250,Observed!$A$2:$A$3250,$A360,Observed!$C$2:$C$3250,$C360)),AVERAGEIFS(Observed!AT$2:AT$3250,Observed!$A$2:$A$3250,$A360,Observed!$C$2:$C$3250,$C360),"")</f>
        <v/>
      </c>
      <c r="AU360" s="23" t="str">
        <f>IF(ISNUMBER(AVERAGEIFS(Observed!AU$2:AU$3250,Observed!$A$2:$A$3250,$A360,Observed!$C$2:$C$3250,$C360)),AVERAGEIFS(Observed!AU$2:AU$3250,Observed!$A$2:$A$3250,$A360,Observed!$C$2:$C$3250,$C360),"")</f>
        <v/>
      </c>
      <c r="AV360" s="23" t="str">
        <f>IF(ISNUMBER(AVERAGEIFS(Observed!AV$2:AV$3250,Observed!$A$2:$A$3250,$A360,Observed!$C$2:$C$3250,$C360)),AVERAGEIFS(Observed!AV$2:AV$3250,Observed!$A$2:$A$3250,$A360,Observed!$C$2:$C$3250,$C360),"")</f>
        <v/>
      </c>
      <c r="AW360" s="2">
        <f>COUNTIFS(Observed!$A$2:$A$3250,$A360,Observed!$C$2:$C$3250,$C360)</f>
        <v>3</v>
      </c>
      <c r="AX360" s="2">
        <f t="shared" si="5"/>
        <v>0</v>
      </c>
    </row>
    <row r="361" spans="1:50" x14ac:dyDescent="0.25">
      <c r="A361" s="4" t="s">
        <v>122</v>
      </c>
      <c r="B361" t="s">
        <v>24</v>
      </c>
      <c r="C361" s="3">
        <v>42675</v>
      </c>
      <c r="D361">
        <v>1</v>
      </c>
      <c r="E361">
        <v>500</v>
      </c>
      <c r="J361" s="2" t="s">
        <v>46</v>
      </c>
      <c r="K361" s="2" t="s">
        <v>26</v>
      </c>
      <c r="L361">
        <v>17</v>
      </c>
      <c r="M361" s="2" t="s">
        <v>21</v>
      </c>
      <c r="N361" s="22" t="str">
        <f>IF(ISNUMBER(AVERAGEIFS(Observed!N$2:N$3250,Observed!$A$2:$A$3250,$A361,Observed!$C$2:$C$3250,$C361)),AVERAGEIFS(Observed!N$2:N$3250,Observed!$A$2:$A$3250,$A361,Observed!$C$2:$C$3250,$C361),"")</f>
        <v/>
      </c>
      <c r="O361" s="23" t="str">
        <f>IF(ISNUMBER(AVERAGEIFS(Observed!O$2:O$3250,Observed!$A$2:$A$3250,$A361,Observed!$C$2:$C$3250,$C361)),AVERAGEIFS(Observed!O$2:O$3250,Observed!$A$2:$A$3250,$A361,Observed!$C$2:$C$3250,$C361),"")</f>
        <v/>
      </c>
      <c r="P361" s="23" t="str">
        <f>IF(ISNUMBER(AVERAGEIFS(Observed!P$2:P$3250,Observed!$A$2:$A$3250,$A361,Observed!$C$2:$C$3250,$C361)),AVERAGEIFS(Observed!P$2:P$3250,Observed!$A$2:$A$3250,$A361,Observed!$C$2:$C$3250,$C361),"")</f>
        <v/>
      </c>
      <c r="Q361" s="23" t="str">
        <f>IF(ISNUMBER(AVERAGEIFS(Observed!Q$2:Q$3250,Observed!$A$2:$A$3250,$A361,Observed!$C$2:$C$3250,$C361)),AVERAGEIFS(Observed!Q$2:Q$3250,Observed!$A$2:$A$3250,$A361,Observed!$C$2:$C$3250,$C361),"")</f>
        <v/>
      </c>
      <c r="R361" s="23" t="str">
        <f>IF(ISNUMBER(AVERAGEIFS(Observed!R$2:R$3250,Observed!$A$2:$A$3250,$A361,Observed!$C$2:$C$3250,$C361)),AVERAGEIFS(Observed!R$2:R$3250,Observed!$A$2:$A$3250,$A361,Observed!$C$2:$C$3250,$C361),"")</f>
        <v/>
      </c>
      <c r="S361" s="24" t="str">
        <f>IF(ISNUMBER(AVERAGEIFS(Observed!S$2:S$3250,Observed!$A$2:$A$3250,$A361,Observed!$C$2:$C$3250,$C361)),AVERAGEIFS(Observed!S$2:S$3250,Observed!$A$2:$A$3250,$A361,Observed!$C$2:$C$3250,$C361),"")</f>
        <v/>
      </c>
      <c r="T361" s="24" t="str">
        <f>IF(ISNUMBER(AVERAGEIFS(Observed!T$2:T$3250,Observed!$A$2:$A$3250,$A361,Observed!$C$2:$C$3250,$C361)),AVERAGEIFS(Observed!T$2:T$3250,Observed!$A$2:$A$3250,$A361,Observed!$C$2:$C$3250,$C361),"")</f>
        <v/>
      </c>
      <c r="U361" s="24" t="str">
        <f>IF(ISNUMBER(AVERAGEIFS(Observed!U$2:U$3250,Observed!$A$2:$A$3250,$A361,Observed!$C$2:$C$3250,$C361)),AVERAGEIFS(Observed!U$2:U$3250,Observed!$A$2:$A$3250,$A361,Observed!$C$2:$C$3250,$C361),"")</f>
        <v/>
      </c>
      <c r="V361" s="23" t="str">
        <f>IF(ISNUMBER(AVERAGEIFS(Observed!V$2:V$3250,Observed!$A$2:$A$3250,$A361,Observed!$C$2:$C$3250,$C361)),AVERAGEIFS(Observed!V$2:V$3250,Observed!$A$2:$A$3250,$A361,Observed!$C$2:$C$3250,$C361),"")</f>
        <v/>
      </c>
      <c r="W361" s="25" t="str">
        <f>IF(ISNUMBER(AVERAGEIFS(Observed!W$2:W$3250,Observed!$A$2:$A$3250,$A361,Observed!$C$2:$C$3250,$C361)),AVERAGEIFS(Observed!W$2:W$3250,Observed!$A$2:$A$3250,$A361,Observed!$C$2:$C$3250,$C361),"")</f>
        <v/>
      </c>
      <c r="X361" s="25" t="str">
        <f>IF(ISNUMBER(AVERAGEIFS(Observed!X$2:X$3250,Observed!$A$2:$A$3250,$A361,Observed!$C$2:$C$3250,$C361)),AVERAGEIFS(Observed!X$2:X$3250,Observed!$A$2:$A$3250,$A361,Observed!$C$2:$C$3250,$C361),"")</f>
        <v/>
      </c>
      <c r="Y361" s="23" t="str">
        <f>IF(ISNUMBER(AVERAGEIFS(Observed!Y$2:Y$3250,Observed!$A$2:$A$3250,$A361,Observed!$C$2:$C$3250,$C361)),AVERAGEIFS(Observed!Y$2:Y$3250,Observed!$A$2:$A$3250,$A361,Observed!$C$2:$C$3250,$C361),"")</f>
        <v/>
      </c>
      <c r="Z361" s="23" t="str">
        <f>IF(ISNUMBER(AVERAGEIFS(Observed!Z$2:Z$3250,Observed!$A$2:$A$3250,$A361,Observed!$C$2:$C$3250,$C361)),AVERAGEIFS(Observed!Z$2:Z$3250,Observed!$A$2:$A$3250,$A361,Observed!$C$2:$C$3250,$C361),"")</f>
        <v/>
      </c>
      <c r="AA361" s="23" t="str">
        <f>IF(ISNUMBER(AVERAGEIFS(Observed!AA$2:AA$3250,Observed!$A$2:$A$3250,$A361,Observed!$C$2:$C$3250,$C361)),AVERAGEIFS(Observed!AA$2:AA$3250,Observed!$A$2:$A$3250,$A361,Observed!$C$2:$C$3250,$C361),"")</f>
        <v/>
      </c>
      <c r="AB361" s="23" t="str">
        <f>IF(ISNUMBER(AVERAGEIFS(Observed!AB$2:AB$3250,Observed!$A$2:$A$3250,$A361,Observed!$C$2:$C$3250,$C361)),AVERAGEIFS(Observed!AB$2:AB$3250,Observed!$A$2:$A$3250,$A361,Observed!$C$2:$C$3250,$C361),"")</f>
        <v/>
      </c>
      <c r="AC361" s="23" t="str">
        <f>IF(ISNUMBER(AVERAGEIFS(Observed!AC$2:AC$3250,Observed!$A$2:$A$3250,$A361,Observed!$C$2:$C$3250,$C361)),AVERAGEIFS(Observed!AC$2:AC$3250,Observed!$A$2:$A$3250,$A361,Observed!$C$2:$C$3250,$C361),"")</f>
        <v/>
      </c>
      <c r="AD361" s="23" t="str">
        <f>IF(ISNUMBER(AVERAGEIFS(Observed!AD$2:AD$3250,Observed!$A$2:$A$3250,$A361,Observed!$C$2:$C$3250,$C361)),AVERAGEIFS(Observed!AD$2:AD$3250,Observed!$A$2:$A$3250,$A361,Observed!$C$2:$C$3250,$C361),"")</f>
        <v/>
      </c>
      <c r="AE361" s="23" t="str">
        <f>IF(ISNUMBER(AVERAGEIFS(Observed!AE$2:AE$3250,Observed!$A$2:$A$3250,$A361,Observed!$C$2:$C$3250,$C361)),AVERAGEIFS(Observed!AE$2:AE$3250,Observed!$A$2:$A$3250,$A361,Observed!$C$2:$C$3250,$C361),"")</f>
        <v/>
      </c>
      <c r="AF361" s="23" t="str">
        <f>IF(ISNUMBER(AVERAGEIFS(Observed!AF$2:AF$3250,Observed!$A$2:$A$3250,$A361,Observed!$C$2:$C$3250,$C361)),AVERAGEIFS(Observed!AF$2:AF$3250,Observed!$A$2:$A$3250,$A361,Observed!$C$2:$C$3250,$C361),"")</f>
        <v/>
      </c>
      <c r="AG361" s="23" t="str">
        <f>IF(ISNUMBER(AVERAGEIFS(Observed!AG$2:AG$3250,Observed!$A$2:$A$3250,$A361,Observed!$C$2:$C$3250,$C361)),AVERAGEIFS(Observed!AG$2:AG$3250,Observed!$A$2:$A$3250,$A361,Observed!$C$2:$C$3250,$C361),"")</f>
        <v/>
      </c>
      <c r="AH361" s="24" t="str">
        <f>IF(ISNUMBER(AVERAGEIFS(Observed!AH$2:AH$3250,Observed!$A$2:$A$3250,$A361,Observed!$C$2:$C$3250,$C361)),AVERAGEIFS(Observed!AH$2:AH$3250,Observed!$A$2:$A$3250,$A361,Observed!$C$2:$C$3250,$C361),"")</f>
        <v/>
      </c>
      <c r="AI361" s="24" t="str">
        <f>IF(ISNUMBER(AVERAGEIFS(Observed!AI$2:AI$3250,Observed!$A$2:$A$3250,$A361,Observed!$C$2:$C$3250,$C361)),AVERAGEIFS(Observed!AI$2:AI$3250,Observed!$A$2:$A$3250,$A361,Observed!$C$2:$C$3250,$C361),"")</f>
        <v/>
      </c>
      <c r="AJ361" s="24" t="str">
        <f>IF(ISNUMBER(AVERAGEIFS(Observed!AJ$2:AJ$3250,Observed!$A$2:$A$3250,$A361,Observed!$C$2:$C$3250,$C361)),AVERAGEIFS(Observed!AJ$2:AJ$3250,Observed!$A$2:$A$3250,$A361,Observed!$C$2:$C$3250,$C361),"")</f>
        <v/>
      </c>
      <c r="AK361" s="23" t="str">
        <f>IF(ISNUMBER(AVERAGEIFS(Observed!AK$2:AK$3250,Observed!$A$2:$A$3250,$A361,Observed!$C$2:$C$3250,$C361)),AVERAGEIFS(Observed!AK$2:AK$3250,Observed!$A$2:$A$3250,$A361,Observed!$C$2:$C$3250,$C361),"")</f>
        <v/>
      </c>
      <c r="AL361" s="24" t="str">
        <f>IF(ISNUMBER(AVERAGEIFS(Observed!AL$2:AL$3250,Observed!$A$2:$A$3250,$A361,Observed!$C$2:$C$3250,$C361)),AVERAGEIFS(Observed!AL$2:AL$3250,Observed!$A$2:$A$3250,$A361,Observed!$C$2:$C$3250,$C361),"")</f>
        <v/>
      </c>
      <c r="AM361" s="24" t="str">
        <f>IF(ISNUMBER(AVERAGEIFS(Observed!AM$2:AM$3250,Observed!$A$2:$A$3250,$A361,Observed!$C$2:$C$3250,$C361)),AVERAGEIFS(Observed!AM$2:AM$3250,Observed!$A$2:$A$3250,$A361,Observed!$C$2:$C$3250,$C361),"")</f>
        <v/>
      </c>
      <c r="AN361" s="24" t="str">
        <f>IF(ISNUMBER(AVERAGEIFS(Observed!AN$2:AN$3250,Observed!$A$2:$A$3250,$A361,Observed!$C$2:$C$3250,$C361)),AVERAGEIFS(Observed!AN$2:AN$3250,Observed!$A$2:$A$3250,$A361,Observed!$C$2:$C$3250,$C361),"")</f>
        <v/>
      </c>
      <c r="AO361" s="24" t="str">
        <f>IF(ISNUMBER(AVERAGEIFS(Observed!AO$2:AO$3250,Observed!$A$2:$A$3250,$A361,Observed!$C$2:$C$3250,$C361)),AVERAGEIFS(Observed!AO$2:AO$3250,Observed!$A$2:$A$3250,$A361,Observed!$C$2:$C$3250,$C361),"")</f>
        <v/>
      </c>
      <c r="AP361" s="24" t="str">
        <f>IF(ISNUMBER(AVERAGEIFS(Observed!AP$2:AP$3250,Observed!$A$2:$A$3250,$A361,Observed!$C$2:$C$3250,$C361)),AVERAGEIFS(Observed!AP$2:AP$3250,Observed!$A$2:$A$3250,$A361,Observed!$C$2:$C$3250,$C361),"")</f>
        <v/>
      </c>
      <c r="AQ361" s="24" t="str">
        <f>IF(ISNUMBER(AVERAGEIFS(Observed!AQ$2:AQ$3250,Observed!$A$2:$A$3250,$A361,Observed!$C$2:$C$3250,$C361)),AVERAGEIFS(Observed!AQ$2:AQ$3250,Observed!$A$2:$A$3250,$A361,Observed!$C$2:$C$3250,$C361),"")</f>
        <v/>
      </c>
      <c r="AR361" s="24" t="str">
        <f>IF(ISNUMBER(AVERAGEIFS(Observed!AR$2:AR$3250,Observed!$A$2:$A$3250,$A361,Observed!$C$2:$C$3250,$C361)),AVERAGEIFS(Observed!AR$2:AR$3250,Observed!$A$2:$A$3250,$A361,Observed!$C$2:$C$3250,$C361),"")</f>
        <v/>
      </c>
      <c r="AS361" s="23" t="str">
        <f>IF(ISNUMBER(AVERAGEIFS(Observed!AS$2:AS$3250,Observed!$A$2:$A$3250,$A361,Observed!$C$2:$C$3250,$C361)),AVERAGEIFS(Observed!AS$2:AS$3250,Observed!$A$2:$A$3250,$A361,Observed!$C$2:$C$3250,$C361),"")</f>
        <v/>
      </c>
      <c r="AT361" s="24" t="str">
        <f>IF(ISNUMBER(AVERAGEIFS(Observed!AT$2:AT$3250,Observed!$A$2:$A$3250,$A361,Observed!$C$2:$C$3250,$C361)),AVERAGEIFS(Observed!AT$2:AT$3250,Observed!$A$2:$A$3250,$A361,Observed!$C$2:$C$3250,$C361),"")</f>
        <v/>
      </c>
      <c r="AU361" s="23" t="str">
        <f>IF(ISNUMBER(AVERAGEIFS(Observed!AU$2:AU$3250,Observed!$A$2:$A$3250,$A361,Observed!$C$2:$C$3250,$C361)),AVERAGEIFS(Observed!AU$2:AU$3250,Observed!$A$2:$A$3250,$A361,Observed!$C$2:$C$3250,$C361),"")</f>
        <v/>
      </c>
      <c r="AV361" s="23" t="str">
        <f>IF(ISNUMBER(AVERAGEIFS(Observed!AV$2:AV$3250,Observed!$A$2:$A$3250,$A361,Observed!$C$2:$C$3250,$C361)),AVERAGEIFS(Observed!AV$2:AV$3250,Observed!$A$2:$A$3250,$A361,Observed!$C$2:$C$3250,$C361),"")</f>
        <v/>
      </c>
      <c r="AW361" s="2">
        <f>COUNTIFS(Observed!$A$2:$A$3250,$A361,Observed!$C$2:$C$3250,$C361)</f>
        <v>3</v>
      </c>
      <c r="AX361" s="2">
        <f t="shared" si="5"/>
        <v>0</v>
      </c>
    </row>
    <row r="362" spans="1:50" x14ac:dyDescent="0.25">
      <c r="A362" s="4" t="s">
        <v>117</v>
      </c>
      <c r="B362" t="s">
        <v>24</v>
      </c>
      <c r="C362" s="3">
        <v>42703</v>
      </c>
      <c r="D362">
        <v>1</v>
      </c>
      <c r="E362">
        <v>0</v>
      </c>
      <c r="J362" s="2" t="s">
        <v>46</v>
      </c>
      <c r="K362" s="2" t="s">
        <v>26</v>
      </c>
      <c r="L362">
        <v>18</v>
      </c>
      <c r="M362" s="2" t="s">
        <v>21</v>
      </c>
      <c r="N362" s="22" t="str">
        <f>IF(ISNUMBER(AVERAGEIFS(Observed!N$2:N$3250,Observed!$A$2:$A$3250,$A362,Observed!$C$2:$C$3250,$C362)),AVERAGEIFS(Observed!N$2:N$3250,Observed!$A$2:$A$3250,$A362,Observed!$C$2:$C$3250,$C362),"")</f>
        <v/>
      </c>
      <c r="O362" s="23" t="str">
        <f>IF(ISNUMBER(AVERAGEIFS(Observed!O$2:O$3250,Observed!$A$2:$A$3250,$A362,Observed!$C$2:$C$3250,$C362)),AVERAGEIFS(Observed!O$2:O$3250,Observed!$A$2:$A$3250,$A362,Observed!$C$2:$C$3250,$C362),"")</f>
        <v/>
      </c>
      <c r="P362" s="23" t="str">
        <f>IF(ISNUMBER(AVERAGEIFS(Observed!P$2:P$3250,Observed!$A$2:$A$3250,$A362,Observed!$C$2:$C$3250,$C362)),AVERAGEIFS(Observed!P$2:P$3250,Observed!$A$2:$A$3250,$A362,Observed!$C$2:$C$3250,$C362),"")</f>
        <v/>
      </c>
      <c r="Q362" s="23" t="str">
        <f>IF(ISNUMBER(AVERAGEIFS(Observed!Q$2:Q$3250,Observed!$A$2:$A$3250,$A362,Observed!$C$2:$C$3250,$C362)),AVERAGEIFS(Observed!Q$2:Q$3250,Observed!$A$2:$A$3250,$A362,Observed!$C$2:$C$3250,$C362),"")</f>
        <v/>
      </c>
      <c r="R362" s="23" t="str">
        <f>IF(ISNUMBER(AVERAGEIFS(Observed!R$2:R$3250,Observed!$A$2:$A$3250,$A362,Observed!$C$2:$C$3250,$C362)),AVERAGEIFS(Observed!R$2:R$3250,Observed!$A$2:$A$3250,$A362,Observed!$C$2:$C$3250,$C362),"")</f>
        <v/>
      </c>
      <c r="S362" s="24" t="str">
        <f>IF(ISNUMBER(AVERAGEIFS(Observed!S$2:S$3250,Observed!$A$2:$A$3250,$A362,Observed!$C$2:$C$3250,$C362)),AVERAGEIFS(Observed!S$2:S$3250,Observed!$A$2:$A$3250,$A362,Observed!$C$2:$C$3250,$C362),"")</f>
        <v/>
      </c>
      <c r="T362" s="24" t="str">
        <f>IF(ISNUMBER(AVERAGEIFS(Observed!T$2:T$3250,Observed!$A$2:$A$3250,$A362,Observed!$C$2:$C$3250,$C362)),AVERAGEIFS(Observed!T$2:T$3250,Observed!$A$2:$A$3250,$A362,Observed!$C$2:$C$3250,$C362),"")</f>
        <v/>
      </c>
      <c r="U362" s="24" t="str">
        <f>IF(ISNUMBER(AVERAGEIFS(Observed!U$2:U$3250,Observed!$A$2:$A$3250,$A362,Observed!$C$2:$C$3250,$C362)),AVERAGEIFS(Observed!U$2:U$3250,Observed!$A$2:$A$3250,$A362,Observed!$C$2:$C$3250,$C362),"")</f>
        <v/>
      </c>
      <c r="V362" s="23" t="str">
        <f>IF(ISNUMBER(AVERAGEIFS(Observed!V$2:V$3250,Observed!$A$2:$A$3250,$A362,Observed!$C$2:$C$3250,$C362)),AVERAGEIFS(Observed!V$2:V$3250,Observed!$A$2:$A$3250,$A362,Observed!$C$2:$C$3250,$C362),"")</f>
        <v/>
      </c>
      <c r="W362" s="25" t="str">
        <f>IF(ISNUMBER(AVERAGEIFS(Observed!W$2:W$3250,Observed!$A$2:$A$3250,$A362,Observed!$C$2:$C$3250,$C362)),AVERAGEIFS(Observed!W$2:W$3250,Observed!$A$2:$A$3250,$A362,Observed!$C$2:$C$3250,$C362),"")</f>
        <v/>
      </c>
      <c r="X362" s="25" t="str">
        <f>IF(ISNUMBER(AVERAGEIFS(Observed!X$2:X$3250,Observed!$A$2:$A$3250,$A362,Observed!$C$2:$C$3250,$C362)),AVERAGEIFS(Observed!X$2:X$3250,Observed!$A$2:$A$3250,$A362,Observed!$C$2:$C$3250,$C362),"")</f>
        <v/>
      </c>
      <c r="Y362" s="23" t="str">
        <f>IF(ISNUMBER(AVERAGEIFS(Observed!Y$2:Y$3250,Observed!$A$2:$A$3250,$A362,Observed!$C$2:$C$3250,$C362)),AVERAGEIFS(Observed!Y$2:Y$3250,Observed!$A$2:$A$3250,$A362,Observed!$C$2:$C$3250,$C362),"")</f>
        <v/>
      </c>
      <c r="Z362" s="23" t="str">
        <f>IF(ISNUMBER(AVERAGEIFS(Observed!Z$2:Z$3250,Observed!$A$2:$A$3250,$A362,Observed!$C$2:$C$3250,$C362)),AVERAGEIFS(Observed!Z$2:Z$3250,Observed!$A$2:$A$3250,$A362,Observed!$C$2:$C$3250,$C362),"")</f>
        <v/>
      </c>
      <c r="AA362" s="23" t="str">
        <f>IF(ISNUMBER(AVERAGEIFS(Observed!AA$2:AA$3250,Observed!$A$2:$A$3250,$A362,Observed!$C$2:$C$3250,$C362)),AVERAGEIFS(Observed!AA$2:AA$3250,Observed!$A$2:$A$3250,$A362,Observed!$C$2:$C$3250,$C362),"")</f>
        <v/>
      </c>
      <c r="AB362" s="23" t="str">
        <f>IF(ISNUMBER(AVERAGEIFS(Observed!AB$2:AB$3250,Observed!$A$2:$A$3250,$A362,Observed!$C$2:$C$3250,$C362)),AVERAGEIFS(Observed!AB$2:AB$3250,Observed!$A$2:$A$3250,$A362,Observed!$C$2:$C$3250,$C362),"")</f>
        <v/>
      </c>
      <c r="AC362" s="23" t="str">
        <f>IF(ISNUMBER(AVERAGEIFS(Observed!AC$2:AC$3250,Observed!$A$2:$A$3250,$A362,Observed!$C$2:$C$3250,$C362)),AVERAGEIFS(Observed!AC$2:AC$3250,Observed!$A$2:$A$3250,$A362,Observed!$C$2:$C$3250,$C362),"")</f>
        <v/>
      </c>
      <c r="AD362" s="23" t="str">
        <f>IF(ISNUMBER(AVERAGEIFS(Observed!AD$2:AD$3250,Observed!$A$2:$A$3250,$A362,Observed!$C$2:$C$3250,$C362)),AVERAGEIFS(Observed!AD$2:AD$3250,Observed!$A$2:$A$3250,$A362,Observed!$C$2:$C$3250,$C362),"")</f>
        <v/>
      </c>
      <c r="AE362" s="23" t="str">
        <f>IF(ISNUMBER(AVERAGEIFS(Observed!AE$2:AE$3250,Observed!$A$2:$A$3250,$A362,Observed!$C$2:$C$3250,$C362)),AVERAGEIFS(Observed!AE$2:AE$3250,Observed!$A$2:$A$3250,$A362,Observed!$C$2:$C$3250,$C362),"")</f>
        <v/>
      </c>
      <c r="AF362" s="23" t="str">
        <f>IF(ISNUMBER(AVERAGEIFS(Observed!AF$2:AF$3250,Observed!$A$2:$A$3250,$A362,Observed!$C$2:$C$3250,$C362)),AVERAGEIFS(Observed!AF$2:AF$3250,Observed!$A$2:$A$3250,$A362,Observed!$C$2:$C$3250,$C362),"")</f>
        <v/>
      </c>
      <c r="AG362" s="23" t="str">
        <f>IF(ISNUMBER(AVERAGEIFS(Observed!AG$2:AG$3250,Observed!$A$2:$A$3250,$A362,Observed!$C$2:$C$3250,$C362)),AVERAGEIFS(Observed!AG$2:AG$3250,Observed!$A$2:$A$3250,$A362,Observed!$C$2:$C$3250,$C362),"")</f>
        <v/>
      </c>
      <c r="AH362" s="24" t="str">
        <f>IF(ISNUMBER(AVERAGEIFS(Observed!AH$2:AH$3250,Observed!$A$2:$A$3250,$A362,Observed!$C$2:$C$3250,$C362)),AVERAGEIFS(Observed!AH$2:AH$3250,Observed!$A$2:$A$3250,$A362,Observed!$C$2:$C$3250,$C362),"")</f>
        <v/>
      </c>
      <c r="AI362" s="24" t="str">
        <f>IF(ISNUMBER(AVERAGEIFS(Observed!AI$2:AI$3250,Observed!$A$2:$A$3250,$A362,Observed!$C$2:$C$3250,$C362)),AVERAGEIFS(Observed!AI$2:AI$3250,Observed!$A$2:$A$3250,$A362,Observed!$C$2:$C$3250,$C362),"")</f>
        <v/>
      </c>
      <c r="AJ362" s="24" t="str">
        <f>IF(ISNUMBER(AVERAGEIFS(Observed!AJ$2:AJ$3250,Observed!$A$2:$A$3250,$A362,Observed!$C$2:$C$3250,$C362)),AVERAGEIFS(Observed!AJ$2:AJ$3250,Observed!$A$2:$A$3250,$A362,Observed!$C$2:$C$3250,$C362),"")</f>
        <v/>
      </c>
      <c r="AK362" s="23" t="str">
        <f>IF(ISNUMBER(AVERAGEIFS(Observed!AK$2:AK$3250,Observed!$A$2:$A$3250,$A362,Observed!$C$2:$C$3250,$C362)),AVERAGEIFS(Observed!AK$2:AK$3250,Observed!$A$2:$A$3250,$A362,Observed!$C$2:$C$3250,$C362),"")</f>
        <v/>
      </c>
      <c r="AL362" s="24" t="str">
        <f>IF(ISNUMBER(AVERAGEIFS(Observed!AL$2:AL$3250,Observed!$A$2:$A$3250,$A362,Observed!$C$2:$C$3250,$C362)),AVERAGEIFS(Observed!AL$2:AL$3250,Observed!$A$2:$A$3250,$A362,Observed!$C$2:$C$3250,$C362),"")</f>
        <v/>
      </c>
      <c r="AM362" s="24" t="str">
        <f>IF(ISNUMBER(AVERAGEIFS(Observed!AM$2:AM$3250,Observed!$A$2:$A$3250,$A362,Observed!$C$2:$C$3250,$C362)),AVERAGEIFS(Observed!AM$2:AM$3250,Observed!$A$2:$A$3250,$A362,Observed!$C$2:$C$3250,$C362),"")</f>
        <v/>
      </c>
      <c r="AN362" s="24" t="str">
        <f>IF(ISNUMBER(AVERAGEIFS(Observed!AN$2:AN$3250,Observed!$A$2:$A$3250,$A362,Observed!$C$2:$C$3250,$C362)),AVERAGEIFS(Observed!AN$2:AN$3250,Observed!$A$2:$A$3250,$A362,Observed!$C$2:$C$3250,$C362),"")</f>
        <v/>
      </c>
      <c r="AO362" s="24" t="str">
        <f>IF(ISNUMBER(AVERAGEIFS(Observed!AO$2:AO$3250,Observed!$A$2:$A$3250,$A362,Observed!$C$2:$C$3250,$C362)),AVERAGEIFS(Observed!AO$2:AO$3250,Observed!$A$2:$A$3250,$A362,Observed!$C$2:$C$3250,$C362),"")</f>
        <v/>
      </c>
      <c r="AP362" s="24" t="str">
        <f>IF(ISNUMBER(AVERAGEIFS(Observed!AP$2:AP$3250,Observed!$A$2:$A$3250,$A362,Observed!$C$2:$C$3250,$C362)),AVERAGEIFS(Observed!AP$2:AP$3250,Observed!$A$2:$A$3250,$A362,Observed!$C$2:$C$3250,$C362),"")</f>
        <v/>
      </c>
      <c r="AQ362" s="24" t="str">
        <f>IF(ISNUMBER(AVERAGEIFS(Observed!AQ$2:AQ$3250,Observed!$A$2:$A$3250,$A362,Observed!$C$2:$C$3250,$C362)),AVERAGEIFS(Observed!AQ$2:AQ$3250,Observed!$A$2:$A$3250,$A362,Observed!$C$2:$C$3250,$C362),"")</f>
        <v/>
      </c>
      <c r="AR362" s="24" t="str">
        <f>IF(ISNUMBER(AVERAGEIFS(Observed!AR$2:AR$3250,Observed!$A$2:$A$3250,$A362,Observed!$C$2:$C$3250,$C362)),AVERAGEIFS(Observed!AR$2:AR$3250,Observed!$A$2:$A$3250,$A362,Observed!$C$2:$C$3250,$C362),"")</f>
        <v/>
      </c>
      <c r="AS362" s="23" t="str">
        <f>IF(ISNUMBER(AVERAGEIFS(Observed!AS$2:AS$3250,Observed!$A$2:$A$3250,$A362,Observed!$C$2:$C$3250,$C362)),AVERAGEIFS(Observed!AS$2:AS$3250,Observed!$A$2:$A$3250,$A362,Observed!$C$2:$C$3250,$C362),"")</f>
        <v/>
      </c>
      <c r="AT362" s="24" t="str">
        <f>IF(ISNUMBER(AVERAGEIFS(Observed!AT$2:AT$3250,Observed!$A$2:$A$3250,$A362,Observed!$C$2:$C$3250,$C362)),AVERAGEIFS(Observed!AT$2:AT$3250,Observed!$A$2:$A$3250,$A362,Observed!$C$2:$C$3250,$C362),"")</f>
        <v/>
      </c>
      <c r="AU362" s="23" t="str">
        <f>IF(ISNUMBER(AVERAGEIFS(Observed!AU$2:AU$3250,Observed!$A$2:$A$3250,$A362,Observed!$C$2:$C$3250,$C362)),AVERAGEIFS(Observed!AU$2:AU$3250,Observed!$A$2:$A$3250,$A362,Observed!$C$2:$C$3250,$C362),"")</f>
        <v/>
      </c>
      <c r="AV362" s="23" t="str">
        <f>IF(ISNUMBER(AVERAGEIFS(Observed!AV$2:AV$3250,Observed!$A$2:$A$3250,$A362,Observed!$C$2:$C$3250,$C362)),AVERAGEIFS(Observed!AV$2:AV$3250,Observed!$A$2:$A$3250,$A362,Observed!$C$2:$C$3250,$C362),"")</f>
        <v/>
      </c>
      <c r="AW362" s="2">
        <f>COUNTIFS(Observed!$A$2:$A$3250,$A362,Observed!$C$2:$C$3250,$C362)</f>
        <v>3</v>
      </c>
      <c r="AX362" s="2">
        <f t="shared" si="5"/>
        <v>0</v>
      </c>
    </row>
    <row r="363" spans="1:50" x14ac:dyDescent="0.25">
      <c r="A363" s="4" t="s">
        <v>118</v>
      </c>
      <c r="B363" t="s">
        <v>24</v>
      </c>
      <c r="C363" s="3">
        <v>42703</v>
      </c>
      <c r="D363">
        <v>1</v>
      </c>
      <c r="E363">
        <v>50</v>
      </c>
      <c r="J363" s="2" t="s">
        <v>46</v>
      </c>
      <c r="K363" s="2" t="s">
        <v>26</v>
      </c>
      <c r="L363">
        <v>18</v>
      </c>
      <c r="M363" s="2" t="s">
        <v>21</v>
      </c>
      <c r="N363" s="22" t="str">
        <f>IF(ISNUMBER(AVERAGEIFS(Observed!N$2:N$3250,Observed!$A$2:$A$3250,$A363,Observed!$C$2:$C$3250,$C363)),AVERAGEIFS(Observed!N$2:N$3250,Observed!$A$2:$A$3250,$A363,Observed!$C$2:$C$3250,$C363),"")</f>
        <v/>
      </c>
      <c r="O363" s="23" t="str">
        <f>IF(ISNUMBER(AVERAGEIFS(Observed!O$2:O$3250,Observed!$A$2:$A$3250,$A363,Observed!$C$2:$C$3250,$C363)),AVERAGEIFS(Observed!O$2:O$3250,Observed!$A$2:$A$3250,$A363,Observed!$C$2:$C$3250,$C363),"")</f>
        <v/>
      </c>
      <c r="P363" s="23" t="str">
        <f>IF(ISNUMBER(AVERAGEIFS(Observed!P$2:P$3250,Observed!$A$2:$A$3250,$A363,Observed!$C$2:$C$3250,$C363)),AVERAGEIFS(Observed!P$2:P$3250,Observed!$A$2:$A$3250,$A363,Observed!$C$2:$C$3250,$C363),"")</f>
        <v/>
      </c>
      <c r="Q363" s="23" t="str">
        <f>IF(ISNUMBER(AVERAGEIFS(Observed!Q$2:Q$3250,Observed!$A$2:$A$3250,$A363,Observed!$C$2:$C$3250,$C363)),AVERAGEIFS(Observed!Q$2:Q$3250,Observed!$A$2:$A$3250,$A363,Observed!$C$2:$C$3250,$C363),"")</f>
        <v/>
      </c>
      <c r="R363" s="23" t="str">
        <f>IF(ISNUMBER(AVERAGEIFS(Observed!R$2:R$3250,Observed!$A$2:$A$3250,$A363,Observed!$C$2:$C$3250,$C363)),AVERAGEIFS(Observed!R$2:R$3250,Observed!$A$2:$A$3250,$A363,Observed!$C$2:$C$3250,$C363),"")</f>
        <v/>
      </c>
      <c r="S363" s="24" t="str">
        <f>IF(ISNUMBER(AVERAGEIFS(Observed!S$2:S$3250,Observed!$A$2:$A$3250,$A363,Observed!$C$2:$C$3250,$C363)),AVERAGEIFS(Observed!S$2:S$3250,Observed!$A$2:$A$3250,$A363,Observed!$C$2:$C$3250,$C363),"")</f>
        <v/>
      </c>
      <c r="T363" s="24" t="str">
        <f>IF(ISNUMBER(AVERAGEIFS(Observed!T$2:T$3250,Observed!$A$2:$A$3250,$A363,Observed!$C$2:$C$3250,$C363)),AVERAGEIFS(Observed!T$2:T$3250,Observed!$A$2:$A$3250,$A363,Observed!$C$2:$C$3250,$C363),"")</f>
        <v/>
      </c>
      <c r="U363" s="24" t="str">
        <f>IF(ISNUMBER(AVERAGEIFS(Observed!U$2:U$3250,Observed!$A$2:$A$3250,$A363,Observed!$C$2:$C$3250,$C363)),AVERAGEIFS(Observed!U$2:U$3250,Observed!$A$2:$A$3250,$A363,Observed!$C$2:$C$3250,$C363),"")</f>
        <v/>
      </c>
      <c r="V363" s="23" t="str">
        <f>IF(ISNUMBER(AVERAGEIFS(Observed!V$2:V$3250,Observed!$A$2:$A$3250,$A363,Observed!$C$2:$C$3250,$C363)),AVERAGEIFS(Observed!V$2:V$3250,Observed!$A$2:$A$3250,$A363,Observed!$C$2:$C$3250,$C363),"")</f>
        <v/>
      </c>
      <c r="W363" s="25" t="str">
        <f>IF(ISNUMBER(AVERAGEIFS(Observed!W$2:W$3250,Observed!$A$2:$A$3250,$A363,Observed!$C$2:$C$3250,$C363)),AVERAGEIFS(Observed!W$2:W$3250,Observed!$A$2:$A$3250,$A363,Observed!$C$2:$C$3250,$C363),"")</f>
        <v/>
      </c>
      <c r="X363" s="25" t="str">
        <f>IF(ISNUMBER(AVERAGEIFS(Observed!X$2:X$3250,Observed!$A$2:$A$3250,$A363,Observed!$C$2:$C$3250,$C363)),AVERAGEIFS(Observed!X$2:X$3250,Observed!$A$2:$A$3250,$A363,Observed!$C$2:$C$3250,$C363),"")</f>
        <v/>
      </c>
      <c r="Y363" s="23" t="str">
        <f>IF(ISNUMBER(AVERAGEIFS(Observed!Y$2:Y$3250,Observed!$A$2:$A$3250,$A363,Observed!$C$2:$C$3250,$C363)),AVERAGEIFS(Observed!Y$2:Y$3250,Observed!$A$2:$A$3250,$A363,Observed!$C$2:$C$3250,$C363),"")</f>
        <v/>
      </c>
      <c r="Z363" s="23" t="str">
        <f>IF(ISNUMBER(AVERAGEIFS(Observed!Z$2:Z$3250,Observed!$A$2:$A$3250,$A363,Observed!$C$2:$C$3250,$C363)),AVERAGEIFS(Observed!Z$2:Z$3250,Observed!$A$2:$A$3250,$A363,Observed!$C$2:$C$3250,$C363),"")</f>
        <v/>
      </c>
      <c r="AA363" s="23" t="str">
        <f>IF(ISNUMBER(AVERAGEIFS(Observed!AA$2:AA$3250,Observed!$A$2:$A$3250,$A363,Observed!$C$2:$C$3250,$C363)),AVERAGEIFS(Observed!AA$2:AA$3250,Observed!$A$2:$A$3250,$A363,Observed!$C$2:$C$3250,$C363),"")</f>
        <v/>
      </c>
      <c r="AB363" s="23" t="str">
        <f>IF(ISNUMBER(AVERAGEIFS(Observed!AB$2:AB$3250,Observed!$A$2:$A$3250,$A363,Observed!$C$2:$C$3250,$C363)),AVERAGEIFS(Observed!AB$2:AB$3250,Observed!$A$2:$A$3250,$A363,Observed!$C$2:$C$3250,$C363),"")</f>
        <v/>
      </c>
      <c r="AC363" s="23" t="str">
        <f>IF(ISNUMBER(AVERAGEIFS(Observed!AC$2:AC$3250,Observed!$A$2:$A$3250,$A363,Observed!$C$2:$C$3250,$C363)),AVERAGEIFS(Observed!AC$2:AC$3250,Observed!$A$2:$A$3250,$A363,Observed!$C$2:$C$3250,$C363),"")</f>
        <v/>
      </c>
      <c r="AD363" s="23" t="str">
        <f>IF(ISNUMBER(AVERAGEIFS(Observed!AD$2:AD$3250,Observed!$A$2:$A$3250,$A363,Observed!$C$2:$C$3250,$C363)),AVERAGEIFS(Observed!AD$2:AD$3250,Observed!$A$2:$A$3250,$A363,Observed!$C$2:$C$3250,$C363),"")</f>
        <v/>
      </c>
      <c r="AE363" s="23" t="str">
        <f>IF(ISNUMBER(AVERAGEIFS(Observed!AE$2:AE$3250,Observed!$A$2:$A$3250,$A363,Observed!$C$2:$C$3250,$C363)),AVERAGEIFS(Observed!AE$2:AE$3250,Observed!$A$2:$A$3250,$A363,Observed!$C$2:$C$3250,$C363),"")</f>
        <v/>
      </c>
      <c r="AF363" s="23" t="str">
        <f>IF(ISNUMBER(AVERAGEIFS(Observed!AF$2:AF$3250,Observed!$A$2:$A$3250,$A363,Observed!$C$2:$C$3250,$C363)),AVERAGEIFS(Observed!AF$2:AF$3250,Observed!$A$2:$A$3250,$A363,Observed!$C$2:$C$3250,$C363),"")</f>
        <v/>
      </c>
      <c r="AG363" s="23" t="str">
        <f>IF(ISNUMBER(AVERAGEIFS(Observed!AG$2:AG$3250,Observed!$A$2:$A$3250,$A363,Observed!$C$2:$C$3250,$C363)),AVERAGEIFS(Observed!AG$2:AG$3250,Observed!$A$2:$A$3250,$A363,Observed!$C$2:$C$3250,$C363),"")</f>
        <v/>
      </c>
      <c r="AH363" s="24" t="str">
        <f>IF(ISNUMBER(AVERAGEIFS(Observed!AH$2:AH$3250,Observed!$A$2:$A$3250,$A363,Observed!$C$2:$C$3250,$C363)),AVERAGEIFS(Observed!AH$2:AH$3250,Observed!$A$2:$A$3250,$A363,Observed!$C$2:$C$3250,$C363),"")</f>
        <v/>
      </c>
      <c r="AI363" s="24" t="str">
        <f>IF(ISNUMBER(AVERAGEIFS(Observed!AI$2:AI$3250,Observed!$A$2:$A$3250,$A363,Observed!$C$2:$C$3250,$C363)),AVERAGEIFS(Observed!AI$2:AI$3250,Observed!$A$2:$A$3250,$A363,Observed!$C$2:$C$3250,$C363),"")</f>
        <v/>
      </c>
      <c r="AJ363" s="24" t="str">
        <f>IF(ISNUMBER(AVERAGEIFS(Observed!AJ$2:AJ$3250,Observed!$A$2:$A$3250,$A363,Observed!$C$2:$C$3250,$C363)),AVERAGEIFS(Observed!AJ$2:AJ$3250,Observed!$A$2:$A$3250,$A363,Observed!$C$2:$C$3250,$C363),"")</f>
        <v/>
      </c>
      <c r="AK363" s="23" t="str">
        <f>IF(ISNUMBER(AVERAGEIFS(Observed!AK$2:AK$3250,Observed!$A$2:$A$3250,$A363,Observed!$C$2:$C$3250,$C363)),AVERAGEIFS(Observed!AK$2:AK$3250,Observed!$A$2:$A$3250,$A363,Observed!$C$2:$C$3250,$C363),"")</f>
        <v/>
      </c>
      <c r="AL363" s="24" t="str">
        <f>IF(ISNUMBER(AVERAGEIFS(Observed!AL$2:AL$3250,Observed!$A$2:$A$3250,$A363,Observed!$C$2:$C$3250,$C363)),AVERAGEIFS(Observed!AL$2:AL$3250,Observed!$A$2:$A$3250,$A363,Observed!$C$2:$C$3250,$C363),"")</f>
        <v/>
      </c>
      <c r="AM363" s="24" t="str">
        <f>IF(ISNUMBER(AVERAGEIFS(Observed!AM$2:AM$3250,Observed!$A$2:$A$3250,$A363,Observed!$C$2:$C$3250,$C363)),AVERAGEIFS(Observed!AM$2:AM$3250,Observed!$A$2:$A$3250,$A363,Observed!$C$2:$C$3250,$C363),"")</f>
        <v/>
      </c>
      <c r="AN363" s="24" t="str">
        <f>IF(ISNUMBER(AVERAGEIFS(Observed!AN$2:AN$3250,Observed!$A$2:$A$3250,$A363,Observed!$C$2:$C$3250,$C363)),AVERAGEIFS(Observed!AN$2:AN$3250,Observed!$A$2:$A$3250,$A363,Observed!$C$2:$C$3250,$C363),"")</f>
        <v/>
      </c>
      <c r="AO363" s="24" t="str">
        <f>IF(ISNUMBER(AVERAGEIFS(Observed!AO$2:AO$3250,Observed!$A$2:$A$3250,$A363,Observed!$C$2:$C$3250,$C363)),AVERAGEIFS(Observed!AO$2:AO$3250,Observed!$A$2:$A$3250,$A363,Observed!$C$2:$C$3250,$C363),"")</f>
        <v/>
      </c>
      <c r="AP363" s="24" t="str">
        <f>IF(ISNUMBER(AVERAGEIFS(Observed!AP$2:AP$3250,Observed!$A$2:$A$3250,$A363,Observed!$C$2:$C$3250,$C363)),AVERAGEIFS(Observed!AP$2:AP$3250,Observed!$A$2:$A$3250,$A363,Observed!$C$2:$C$3250,$C363),"")</f>
        <v/>
      </c>
      <c r="AQ363" s="24" t="str">
        <f>IF(ISNUMBER(AVERAGEIFS(Observed!AQ$2:AQ$3250,Observed!$A$2:$A$3250,$A363,Observed!$C$2:$C$3250,$C363)),AVERAGEIFS(Observed!AQ$2:AQ$3250,Observed!$A$2:$A$3250,$A363,Observed!$C$2:$C$3250,$C363),"")</f>
        <v/>
      </c>
      <c r="AR363" s="24" t="str">
        <f>IF(ISNUMBER(AVERAGEIFS(Observed!AR$2:AR$3250,Observed!$A$2:$A$3250,$A363,Observed!$C$2:$C$3250,$C363)),AVERAGEIFS(Observed!AR$2:AR$3250,Observed!$A$2:$A$3250,$A363,Observed!$C$2:$C$3250,$C363),"")</f>
        <v/>
      </c>
      <c r="AS363" s="23" t="str">
        <f>IF(ISNUMBER(AVERAGEIFS(Observed!AS$2:AS$3250,Observed!$A$2:$A$3250,$A363,Observed!$C$2:$C$3250,$C363)),AVERAGEIFS(Observed!AS$2:AS$3250,Observed!$A$2:$A$3250,$A363,Observed!$C$2:$C$3250,$C363),"")</f>
        <v/>
      </c>
      <c r="AT363" s="24" t="str">
        <f>IF(ISNUMBER(AVERAGEIFS(Observed!AT$2:AT$3250,Observed!$A$2:$A$3250,$A363,Observed!$C$2:$C$3250,$C363)),AVERAGEIFS(Observed!AT$2:AT$3250,Observed!$A$2:$A$3250,$A363,Observed!$C$2:$C$3250,$C363),"")</f>
        <v/>
      </c>
      <c r="AU363" s="23" t="str">
        <f>IF(ISNUMBER(AVERAGEIFS(Observed!AU$2:AU$3250,Observed!$A$2:$A$3250,$A363,Observed!$C$2:$C$3250,$C363)),AVERAGEIFS(Observed!AU$2:AU$3250,Observed!$A$2:$A$3250,$A363,Observed!$C$2:$C$3250,$C363),"")</f>
        <v/>
      </c>
      <c r="AV363" s="23" t="str">
        <f>IF(ISNUMBER(AVERAGEIFS(Observed!AV$2:AV$3250,Observed!$A$2:$A$3250,$A363,Observed!$C$2:$C$3250,$C363)),AVERAGEIFS(Observed!AV$2:AV$3250,Observed!$A$2:$A$3250,$A363,Observed!$C$2:$C$3250,$C363),"")</f>
        <v/>
      </c>
      <c r="AW363" s="2">
        <f>COUNTIFS(Observed!$A$2:$A$3250,$A363,Observed!$C$2:$C$3250,$C363)</f>
        <v>3</v>
      </c>
      <c r="AX363" s="2">
        <f t="shared" si="5"/>
        <v>0</v>
      </c>
    </row>
    <row r="364" spans="1:50" x14ac:dyDescent="0.25">
      <c r="A364" s="4" t="s">
        <v>119</v>
      </c>
      <c r="B364" t="s">
        <v>24</v>
      </c>
      <c r="C364" s="3">
        <v>42703</v>
      </c>
      <c r="D364">
        <v>1</v>
      </c>
      <c r="E364">
        <v>100</v>
      </c>
      <c r="J364" s="2" t="s">
        <v>46</v>
      </c>
      <c r="K364" s="2" t="s">
        <v>26</v>
      </c>
      <c r="L364">
        <v>18</v>
      </c>
      <c r="M364" s="2" t="s">
        <v>21</v>
      </c>
      <c r="N364" s="22" t="str">
        <f>IF(ISNUMBER(AVERAGEIFS(Observed!N$2:N$3250,Observed!$A$2:$A$3250,$A364,Observed!$C$2:$C$3250,$C364)),AVERAGEIFS(Observed!N$2:N$3250,Observed!$A$2:$A$3250,$A364,Observed!$C$2:$C$3250,$C364),"")</f>
        <v/>
      </c>
      <c r="O364" s="23" t="str">
        <f>IF(ISNUMBER(AVERAGEIFS(Observed!O$2:O$3250,Observed!$A$2:$A$3250,$A364,Observed!$C$2:$C$3250,$C364)),AVERAGEIFS(Observed!O$2:O$3250,Observed!$A$2:$A$3250,$A364,Observed!$C$2:$C$3250,$C364),"")</f>
        <v/>
      </c>
      <c r="P364" s="23" t="str">
        <f>IF(ISNUMBER(AVERAGEIFS(Observed!P$2:P$3250,Observed!$A$2:$A$3250,$A364,Observed!$C$2:$C$3250,$C364)),AVERAGEIFS(Observed!P$2:P$3250,Observed!$A$2:$A$3250,$A364,Observed!$C$2:$C$3250,$C364),"")</f>
        <v/>
      </c>
      <c r="Q364" s="23" t="str">
        <f>IF(ISNUMBER(AVERAGEIFS(Observed!Q$2:Q$3250,Observed!$A$2:$A$3250,$A364,Observed!$C$2:$C$3250,$C364)),AVERAGEIFS(Observed!Q$2:Q$3250,Observed!$A$2:$A$3250,$A364,Observed!$C$2:$C$3250,$C364),"")</f>
        <v/>
      </c>
      <c r="R364" s="23" t="str">
        <f>IF(ISNUMBER(AVERAGEIFS(Observed!R$2:R$3250,Observed!$A$2:$A$3250,$A364,Observed!$C$2:$C$3250,$C364)),AVERAGEIFS(Observed!R$2:R$3250,Observed!$A$2:$A$3250,$A364,Observed!$C$2:$C$3250,$C364),"")</f>
        <v/>
      </c>
      <c r="S364" s="24" t="str">
        <f>IF(ISNUMBER(AVERAGEIFS(Observed!S$2:S$3250,Observed!$A$2:$A$3250,$A364,Observed!$C$2:$C$3250,$C364)),AVERAGEIFS(Observed!S$2:S$3250,Observed!$A$2:$A$3250,$A364,Observed!$C$2:$C$3250,$C364),"")</f>
        <v/>
      </c>
      <c r="T364" s="24" t="str">
        <f>IF(ISNUMBER(AVERAGEIFS(Observed!T$2:T$3250,Observed!$A$2:$A$3250,$A364,Observed!$C$2:$C$3250,$C364)),AVERAGEIFS(Observed!T$2:T$3250,Observed!$A$2:$A$3250,$A364,Observed!$C$2:$C$3250,$C364),"")</f>
        <v/>
      </c>
      <c r="U364" s="24" t="str">
        <f>IF(ISNUMBER(AVERAGEIFS(Observed!U$2:U$3250,Observed!$A$2:$A$3250,$A364,Observed!$C$2:$C$3250,$C364)),AVERAGEIFS(Observed!U$2:U$3250,Observed!$A$2:$A$3250,$A364,Observed!$C$2:$C$3250,$C364),"")</f>
        <v/>
      </c>
      <c r="V364" s="23" t="str">
        <f>IF(ISNUMBER(AVERAGEIFS(Observed!V$2:V$3250,Observed!$A$2:$A$3250,$A364,Observed!$C$2:$C$3250,$C364)),AVERAGEIFS(Observed!V$2:V$3250,Observed!$A$2:$A$3250,$A364,Observed!$C$2:$C$3250,$C364),"")</f>
        <v/>
      </c>
      <c r="W364" s="25" t="str">
        <f>IF(ISNUMBER(AVERAGEIFS(Observed!W$2:W$3250,Observed!$A$2:$A$3250,$A364,Observed!$C$2:$C$3250,$C364)),AVERAGEIFS(Observed!W$2:W$3250,Observed!$A$2:$A$3250,$A364,Observed!$C$2:$C$3250,$C364),"")</f>
        <v/>
      </c>
      <c r="X364" s="25" t="str">
        <f>IF(ISNUMBER(AVERAGEIFS(Observed!X$2:X$3250,Observed!$A$2:$A$3250,$A364,Observed!$C$2:$C$3250,$C364)),AVERAGEIFS(Observed!X$2:X$3250,Observed!$A$2:$A$3250,$A364,Observed!$C$2:$C$3250,$C364),"")</f>
        <v/>
      </c>
      <c r="Y364" s="23" t="str">
        <f>IF(ISNUMBER(AVERAGEIFS(Observed!Y$2:Y$3250,Observed!$A$2:$A$3250,$A364,Observed!$C$2:$C$3250,$C364)),AVERAGEIFS(Observed!Y$2:Y$3250,Observed!$A$2:$A$3250,$A364,Observed!$C$2:$C$3250,$C364),"")</f>
        <v/>
      </c>
      <c r="Z364" s="23" t="str">
        <f>IF(ISNUMBER(AVERAGEIFS(Observed!Z$2:Z$3250,Observed!$A$2:$A$3250,$A364,Observed!$C$2:$C$3250,$C364)),AVERAGEIFS(Observed!Z$2:Z$3250,Observed!$A$2:$A$3250,$A364,Observed!$C$2:$C$3250,$C364),"")</f>
        <v/>
      </c>
      <c r="AA364" s="23" t="str">
        <f>IF(ISNUMBER(AVERAGEIFS(Observed!AA$2:AA$3250,Observed!$A$2:$A$3250,$A364,Observed!$C$2:$C$3250,$C364)),AVERAGEIFS(Observed!AA$2:AA$3250,Observed!$A$2:$A$3250,$A364,Observed!$C$2:$C$3250,$C364),"")</f>
        <v/>
      </c>
      <c r="AB364" s="23" t="str">
        <f>IF(ISNUMBER(AVERAGEIFS(Observed!AB$2:AB$3250,Observed!$A$2:$A$3250,$A364,Observed!$C$2:$C$3250,$C364)),AVERAGEIFS(Observed!AB$2:AB$3250,Observed!$A$2:$A$3250,$A364,Observed!$C$2:$C$3250,$C364),"")</f>
        <v/>
      </c>
      <c r="AC364" s="23" t="str">
        <f>IF(ISNUMBER(AVERAGEIFS(Observed!AC$2:AC$3250,Observed!$A$2:$A$3250,$A364,Observed!$C$2:$C$3250,$C364)),AVERAGEIFS(Observed!AC$2:AC$3250,Observed!$A$2:$A$3250,$A364,Observed!$C$2:$C$3250,$C364),"")</f>
        <v/>
      </c>
      <c r="AD364" s="23" t="str">
        <f>IF(ISNUMBER(AVERAGEIFS(Observed!AD$2:AD$3250,Observed!$A$2:$A$3250,$A364,Observed!$C$2:$C$3250,$C364)),AVERAGEIFS(Observed!AD$2:AD$3250,Observed!$A$2:$A$3250,$A364,Observed!$C$2:$C$3250,$C364),"")</f>
        <v/>
      </c>
      <c r="AE364" s="23" t="str">
        <f>IF(ISNUMBER(AVERAGEIFS(Observed!AE$2:AE$3250,Observed!$A$2:$A$3250,$A364,Observed!$C$2:$C$3250,$C364)),AVERAGEIFS(Observed!AE$2:AE$3250,Observed!$A$2:$A$3250,$A364,Observed!$C$2:$C$3250,$C364),"")</f>
        <v/>
      </c>
      <c r="AF364" s="23" t="str">
        <f>IF(ISNUMBER(AVERAGEIFS(Observed!AF$2:AF$3250,Observed!$A$2:$A$3250,$A364,Observed!$C$2:$C$3250,$C364)),AVERAGEIFS(Observed!AF$2:AF$3250,Observed!$A$2:$A$3250,$A364,Observed!$C$2:$C$3250,$C364),"")</f>
        <v/>
      </c>
      <c r="AG364" s="23" t="str">
        <f>IF(ISNUMBER(AVERAGEIFS(Observed!AG$2:AG$3250,Observed!$A$2:$A$3250,$A364,Observed!$C$2:$C$3250,$C364)),AVERAGEIFS(Observed!AG$2:AG$3250,Observed!$A$2:$A$3250,$A364,Observed!$C$2:$C$3250,$C364),"")</f>
        <v/>
      </c>
      <c r="AH364" s="24" t="str">
        <f>IF(ISNUMBER(AVERAGEIFS(Observed!AH$2:AH$3250,Observed!$A$2:$A$3250,$A364,Observed!$C$2:$C$3250,$C364)),AVERAGEIFS(Observed!AH$2:AH$3250,Observed!$A$2:$A$3250,$A364,Observed!$C$2:$C$3250,$C364),"")</f>
        <v/>
      </c>
      <c r="AI364" s="24" t="str">
        <f>IF(ISNUMBER(AVERAGEIFS(Observed!AI$2:AI$3250,Observed!$A$2:$A$3250,$A364,Observed!$C$2:$C$3250,$C364)),AVERAGEIFS(Observed!AI$2:AI$3250,Observed!$A$2:$A$3250,$A364,Observed!$C$2:$C$3250,$C364),"")</f>
        <v/>
      </c>
      <c r="AJ364" s="24" t="str">
        <f>IF(ISNUMBER(AVERAGEIFS(Observed!AJ$2:AJ$3250,Observed!$A$2:$A$3250,$A364,Observed!$C$2:$C$3250,$C364)),AVERAGEIFS(Observed!AJ$2:AJ$3250,Observed!$A$2:$A$3250,$A364,Observed!$C$2:$C$3250,$C364),"")</f>
        <v/>
      </c>
      <c r="AK364" s="23" t="str">
        <f>IF(ISNUMBER(AVERAGEIFS(Observed!AK$2:AK$3250,Observed!$A$2:$A$3250,$A364,Observed!$C$2:$C$3250,$C364)),AVERAGEIFS(Observed!AK$2:AK$3250,Observed!$A$2:$A$3250,$A364,Observed!$C$2:$C$3250,$C364),"")</f>
        <v/>
      </c>
      <c r="AL364" s="24" t="str">
        <f>IF(ISNUMBER(AVERAGEIFS(Observed!AL$2:AL$3250,Observed!$A$2:$A$3250,$A364,Observed!$C$2:$C$3250,$C364)),AVERAGEIFS(Observed!AL$2:AL$3250,Observed!$A$2:$A$3250,$A364,Observed!$C$2:$C$3250,$C364),"")</f>
        <v/>
      </c>
      <c r="AM364" s="24" t="str">
        <f>IF(ISNUMBER(AVERAGEIFS(Observed!AM$2:AM$3250,Observed!$A$2:$A$3250,$A364,Observed!$C$2:$C$3250,$C364)),AVERAGEIFS(Observed!AM$2:AM$3250,Observed!$A$2:$A$3250,$A364,Observed!$C$2:$C$3250,$C364),"")</f>
        <v/>
      </c>
      <c r="AN364" s="24" t="str">
        <f>IF(ISNUMBER(AVERAGEIFS(Observed!AN$2:AN$3250,Observed!$A$2:$A$3250,$A364,Observed!$C$2:$C$3250,$C364)),AVERAGEIFS(Observed!AN$2:AN$3250,Observed!$A$2:$A$3250,$A364,Observed!$C$2:$C$3250,$C364),"")</f>
        <v/>
      </c>
      <c r="AO364" s="24" t="str">
        <f>IF(ISNUMBER(AVERAGEIFS(Observed!AO$2:AO$3250,Observed!$A$2:$A$3250,$A364,Observed!$C$2:$C$3250,$C364)),AVERAGEIFS(Observed!AO$2:AO$3250,Observed!$A$2:$A$3250,$A364,Observed!$C$2:$C$3250,$C364),"")</f>
        <v/>
      </c>
      <c r="AP364" s="24" t="str">
        <f>IF(ISNUMBER(AVERAGEIFS(Observed!AP$2:AP$3250,Observed!$A$2:$A$3250,$A364,Observed!$C$2:$C$3250,$C364)),AVERAGEIFS(Observed!AP$2:AP$3250,Observed!$A$2:$A$3250,$A364,Observed!$C$2:$C$3250,$C364),"")</f>
        <v/>
      </c>
      <c r="AQ364" s="24" t="str">
        <f>IF(ISNUMBER(AVERAGEIFS(Observed!AQ$2:AQ$3250,Observed!$A$2:$A$3250,$A364,Observed!$C$2:$C$3250,$C364)),AVERAGEIFS(Observed!AQ$2:AQ$3250,Observed!$A$2:$A$3250,$A364,Observed!$C$2:$C$3250,$C364),"")</f>
        <v/>
      </c>
      <c r="AR364" s="24" t="str">
        <f>IF(ISNUMBER(AVERAGEIFS(Observed!AR$2:AR$3250,Observed!$A$2:$A$3250,$A364,Observed!$C$2:$C$3250,$C364)),AVERAGEIFS(Observed!AR$2:AR$3250,Observed!$A$2:$A$3250,$A364,Observed!$C$2:$C$3250,$C364),"")</f>
        <v/>
      </c>
      <c r="AS364" s="23" t="str">
        <f>IF(ISNUMBER(AVERAGEIFS(Observed!AS$2:AS$3250,Observed!$A$2:$A$3250,$A364,Observed!$C$2:$C$3250,$C364)),AVERAGEIFS(Observed!AS$2:AS$3250,Observed!$A$2:$A$3250,$A364,Observed!$C$2:$C$3250,$C364),"")</f>
        <v/>
      </c>
      <c r="AT364" s="24" t="str">
        <f>IF(ISNUMBER(AVERAGEIFS(Observed!AT$2:AT$3250,Observed!$A$2:$A$3250,$A364,Observed!$C$2:$C$3250,$C364)),AVERAGEIFS(Observed!AT$2:AT$3250,Observed!$A$2:$A$3250,$A364,Observed!$C$2:$C$3250,$C364),"")</f>
        <v/>
      </c>
      <c r="AU364" s="23" t="str">
        <f>IF(ISNUMBER(AVERAGEIFS(Observed!AU$2:AU$3250,Observed!$A$2:$A$3250,$A364,Observed!$C$2:$C$3250,$C364)),AVERAGEIFS(Observed!AU$2:AU$3250,Observed!$A$2:$A$3250,$A364,Observed!$C$2:$C$3250,$C364),"")</f>
        <v/>
      </c>
      <c r="AV364" s="23" t="str">
        <f>IF(ISNUMBER(AVERAGEIFS(Observed!AV$2:AV$3250,Observed!$A$2:$A$3250,$A364,Observed!$C$2:$C$3250,$C364)),AVERAGEIFS(Observed!AV$2:AV$3250,Observed!$A$2:$A$3250,$A364,Observed!$C$2:$C$3250,$C364),"")</f>
        <v/>
      </c>
      <c r="AW364" s="2">
        <f>COUNTIFS(Observed!$A$2:$A$3250,$A364,Observed!$C$2:$C$3250,$C364)</f>
        <v>3</v>
      </c>
      <c r="AX364" s="2">
        <f t="shared" si="5"/>
        <v>0</v>
      </c>
    </row>
    <row r="365" spans="1:50" x14ac:dyDescent="0.25">
      <c r="A365" s="4" t="s">
        <v>120</v>
      </c>
      <c r="B365" t="s">
        <v>24</v>
      </c>
      <c r="C365" s="3">
        <v>42703</v>
      </c>
      <c r="D365">
        <v>1</v>
      </c>
      <c r="E365">
        <v>200</v>
      </c>
      <c r="J365" s="2" t="s">
        <v>46</v>
      </c>
      <c r="K365" s="2" t="s">
        <v>26</v>
      </c>
      <c r="L365">
        <v>18</v>
      </c>
      <c r="M365" s="2" t="s">
        <v>21</v>
      </c>
      <c r="N365" s="22" t="str">
        <f>IF(ISNUMBER(AVERAGEIFS(Observed!N$2:N$3250,Observed!$A$2:$A$3250,$A365,Observed!$C$2:$C$3250,$C365)),AVERAGEIFS(Observed!N$2:N$3250,Observed!$A$2:$A$3250,$A365,Observed!$C$2:$C$3250,$C365),"")</f>
        <v/>
      </c>
      <c r="O365" s="23" t="str">
        <f>IF(ISNUMBER(AVERAGEIFS(Observed!O$2:O$3250,Observed!$A$2:$A$3250,$A365,Observed!$C$2:$C$3250,$C365)),AVERAGEIFS(Observed!O$2:O$3250,Observed!$A$2:$A$3250,$A365,Observed!$C$2:$C$3250,$C365),"")</f>
        <v/>
      </c>
      <c r="P365" s="23" t="str">
        <f>IF(ISNUMBER(AVERAGEIFS(Observed!P$2:P$3250,Observed!$A$2:$A$3250,$A365,Observed!$C$2:$C$3250,$C365)),AVERAGEIFS(Observed!P$2:P$3250,Observed!$A$2:$A$3250,$A365,Observed!$C$2:$C$3250,$C365),"")</f>
        <v/>
      </c>
      <c r="Q365" s="23" t="str">
        <f>IF(ISNUMBER(AVERAGEIFS(Observed!Q$2:Q$3250,Observed!$A$2:$A$3250,$A365,Observed!$C$2:$C$3250,$C365)),AVERAGEIFS(Observed!Q$2:Q$3250,Observed!$A$2:$A$3250,$A365,Observed!$C$2:$C$3250,$C365),"")</f>
        <v/>
      </c>
      <c r="R365" s="23" t="str">
        <f>IF(ISNUMBER(AVERAGEIFS(Observed!R$2:R$3250,Observed!$A$2:$A$3250,$A365,Observed!$C$2:$C$3250,$C365)),AVERAGEIFS(Observed!R$2:R$3250,Observed!$A$2:$A$3250,$A365,Observed!$C$2:$C$3250,$C365),"")</f>
        <v/>
      </c>
      <c r="S365" s="24" t="str">
        <f>IF(ISNUMBER(AVERAGEIFS(Observed!S$2:S$3250,Observed!$A$2:$A$3250,$A365,Observed!$C$2:$C$3250,$C365)),AVERAGEIFS(Observed!S$2:S$3250,Observed!$A$2:$A$3250,$A365,Observed!$C$2:$C$3250,$C365),"")</f>
        <v/>
      </c>
      <c r="T365" s="24" t="str">
        <f>IF(ISNUMBER(AVERAGEIFS(Observed!T$2:T$3250,Observed!$A$2:$A$3250,$A365,Observed!$C$2:$C$3250,$C365)),AVERAGEIFS(Observed!T$2:T$3250,Observed!$A$2:$A$3250,$A365,Observed!$C$2:$C$3250,$C365),"")</f>
        <v/>
      </c>
      <c r="U365" s="24" t="str">
        <f>IF(ISNUMBER(AVERAGEIFS(Observed!U$2:U$3250,Observed!$A$2:$A$3250,$A365,Observed!$C$2:$C$3250,$C365)),AVERAGEIFS(Observed!U$2:U$3250,Observed!$A$2:$A$3250,$A365,Observed!$C$2:$C$3250,$C365),"")</f>
        <v/>
      </c>
      <c r="V365" s="23" t="str">
        <f>IF(ISNUMBER(AVERAGEIFS(Observed!V$2:V$3250,Observed!$A$2:$A$3250,$A365,Observed!$C$2:$C$3250,$C365)),AVERAGEIFS(Observed!V$2:V$3250,Observed!$A$2:$A$3250,$A365,Observed!$C$2:$C$3250,$C365),"")</f>
        <v/>
      </c>
      <c r="W365" s="25" t="str">
        <f>IF(ISNUMBER(AVERAGEIFS(Observed!W$2:W$3250,Observed!$A$2:$A$3250,$A365,Observed!$C$2:$C$3250,$C365)),AVERAGEIFS(Observed!W$2:W$3250,Observed!$A$2:$A$3250,$A365,Observed!$C$2:$C$3250,$C365),"")</f>
        <v/>
      </c>
      <c r="X365" s="25" t="str">
        <f>IF(ISNUMBER(AVERAGEIFS(Observed!X$2:X$3250,Observed!$A$2:$A$3250,$A365,Observed!$C$2:$C$3250,$C365)),AVERAGEIFS(Observed!X$2:X$3250,Observed!$A$2:$A$3250,$A365,Observed!$C$2:$C$3250,$C365),"")</f>
        <v/>
      </c>
      <c r="Y365" s="23" t="str">
        <f>IF(ISNUMBER(AVERAGEIFS(Observed!Y$2:Y$3250,Observed!$A$2:$A$3250,$A365,Observed!$C$2:$C$3250,$C365)),AVERAGEIFS(Observed!Y$2:Y$3250,Observed!$A$2:$A$3250,$A365,Observed!$C$2:$C$3250,$C365),"")</f>
        <v/>
      </c>
      <c r="Z365" s="23" t="str">
        <f>IF(ISNUMBER(AVERAGEIFS(Observed!Z$2:Z$3250,Observed!$A$2:$A$3250,$A365,Observed!$C$2:$C$3250,$C365)),AVERAGEIFS(Observed!Z$2:Z$3250,Observed!$A$2:$A$3250,$A365,Observed!$C$2:$C$3250,$C365),"")</f>
        <v/>
      </c>
      <c r="AA365" s="23" t="str">
        <f>IF(ISNUMBER(AVERAGEIFS(Observed!AA$2:AA$3250,Observed!$A$2:$A$3250,$A365,Observed!$C$2:$C$3250,$C365)),AVERAGEIFS(Observed!AA$2:AA$3250,Observed!$A$2:$A$3250,$A365,Observed!$C$2:$C$3250,$C365),"")</f>
        <v/>
      </c>
      <c r="AB365" s="23" t="str">
        <f>IF(ISNUMBER(AVERAGEIFS(Observed!AB$2:AB$3250,Observed!$A$2:$A$3250,$A365,Observed!$C$2:$C$3250,$C365)),AVERAGEIFS(Observed!AB$2:AB$3250,Observed!$A$2:$A$3250,$A365,Observed!$C$2:$C$3250,$C365),"")</f>
        <v/>
      </c>
      <c r="AC365" s="23" t="str">
        <f>IF(ISNUMBER(AVERAGEIFS(Observed!AC$2:AC$3250,Observed!$A$2:$A$3250,$A365,Observed!$C$2:$C$3250,$C365)),AVERAGEIFS(Observed!AC$2:AC$3250,Observed!$A$2:$A$3250,$A365,Observed!$C$2:$C$3250,$C365),"")</f>
        <v/>
      </c>
      <c r="AD365" s="23" t="str">
        <f>IF(ISNUMBER(AVERAGEIFS(Observed!AD$2:AD$3250,Observed!$A$2:$A$3250,$A365,Observed!$C$2:$C$3250,$C365)),AVERAGEIFS(Observed!AD$2:AD$3250,Observed!$A$2:$A$3250,$A365,Observed!$C$2:$C$3250,$C365),"")</f>
        <v/>
      </c>
      <c r="AE365" s="23" t="str">
        <f>IF(ISNUMBER(AVERAGEIFS(Observed!AE$2:AE$3250,Observed!$A$2:$A$3250,$A365,Observed!$C$2:$C$3250,$C365)),AVERAGEIFS(Observed!AE$2:AE$3250,Observed!$A$2:$A$3250,$A365,Observed!$C$2:$C$3250,$C365),"")</f>
        <v/>
      </c>
      <c r="AF365" s="23" t="str">
        <f>IF(ISNUMBER(AVERAGEIFS(Observed!AF$2:AF$3250,Observed!$A$2:$A$3250,$A365,Observed!$C$2:$C$3250,$C365)),AVERAGEIFS(Observed!AF$2:AF$3250,Observed!$A$2:$A$3250,$A365,Observed!$C$2:$C$3250,$C365),"")</f>
        <v/>
      </c>
      <c r="AG365" s="23" t="str">
        <f>IF(ISNUMBER(AVERAGEIFS(Observed!AG$2:AG$3250,Observed!$A$2:$A$3250,$A365,Observed!$C$2:$C$3250,$C365)),AVERAGEIFS(Observed!AG$2:AG$3250,Observed!$A$2:$A$3250,$A365,Observed!$C$2:$C$3250,$C365),"")</f>
        <v/>
      </c>
      <c r="AH365" s="24" t="str">
        <f>IF(ISNUMBER(AVERAGEIFS(Observed!AH$2:AH$3250,Observed!$A$2:$A$3250,$A365,Observed!$C$2:$C$3250,$C365)),AVERAGEIFS(Observed!AH$2:AH$3250,Observed!$A$2:$A$3250,$A365,Observed!$C$2:$C$3250,$C365),"")</f>
        <v/>
      </c>
      <c r="AI365" s="24" t="str">
        <f>IF(ISNUMBER(AVERAGEIFS(Observed!AI$2:AI$3250,Observed!$A$2:$A$3250,$A365,Observed!$C$2:$C$3250,$C365)),AVERAGEIFS(Observed!AI$2:AI$3250,Observed!$A$2:$A$3250,$A365,Observed!$C$2:$C$3250,$C365),"")</f>
        <v/>
      </c>
      <c r="AJ365" s="24" t="str">
        <f>IF(ISNUMBER(AVERAGEIFS(Observed!AJ$2:AJ$3250,Observed!$A$2:$A$3250,$A365,Observed!$C$2:$C$3250,$C365)),AVERAGEIFS(Observed!AJ$2:AJ$3250,Observed!$A$2:$A$3250,$A365,Observed!$C$2:$C$3250,$C365),"")</f>
        <v/>
      </c>
      <c r="AK365" s="23" t="str">
        <f>IF(ISNUMBER(AVERAGEIFS(Observed!AK$2:AK$3250,Observed!$A$2:$A$3250,$A365,Observed!$C$2:$C$3250,$C365)),AVERAGEIFS(Observed!AK$2:AK$3250,Observed!$A$2:$A$3250,$A365,Observed!$C$2:$C$3250,$C365),"")</f>
        <v/>
      </c>
      <c r="AL365" s="24" t="str">
        <f>IF(ISNUMBER(AVERAGEIFS(Observed!AL$2:AL$3250,Observed!$A$2:$A$3250,$A365,Observed!$C$2:$C$3250,$C365)),AVERAGEIFS(Observed!AL$2:AL$3250,Observed!$A$2:$A$3250,$A365,Observed!$C$2:$C$3250,$C365),"")</f>
        <v/>
      </c>
      <c r="AM365" s="24" t="str">
        <f>IF(ISNUMBER(AVERAGEIFS(Observed!AM$2:AM$3250,Observed!$A$2:$A$3250,$A365,Observed!$C$2:$C$3250,$C365)),AVERAGEIFS(Observed!AM$2:AM$3250,Observed!$A$2:$A$3250,$A365,Observed!$C$2:$C$3250,$C365),"")</f>
        <v/>
      </c>
      <c r="AN365" s="24" t="str">
        <f>IF(ISNUMBER(AVERAGEIFS(Observed!AN$2:AN$3250,Observed!$A$2:$A$3250,$A365,Observed!$C$2:$C$3250,$C365)),AVERAGEIFS(Observed!AN$2:AN$3250,Observed!$A$2:$A$3250,$A365,Observed!$C$2:$C$3250,$C365),"")</f>
        <v/>
      </c>
      <c r="AO365" s="24" t="str">
        <f>IF(ISNUMBER(AVERAGEIFS(Observed!AO$2:AO$3250,Observed!$A$2:$A$3250,$A365,Observed!$C$2:$C$3250,$C365)),AVERAGEIFS(Observed!AO$2:AO$3250,Observed!$A$2:$A$3250,$A365,Observed!$C$2:$C$3250,$C365),"")</f>
        <v/>
      </c>
      <c r="AP365" s="24" t="str">
        <f>IF(ISNUMBER(AVERAGEIFS(Observed!AP$2:AP$3250,Observed!$A$2:$A$3250,$A365,Observed!$C$2:$C$3250,$C365)),AVERAGEIFS(Observed!AP$2:AP$3250,Observed!$A$2:$A$3250,$A365,Observed!$C$2:$C$3250,$C365),"")</f>
        <v/>
      </c>
      <c r="AQ365" s="24" t="str">
        <f>IF(ISNUMBER(AVERAGEIFS(Observed!AQ$2:AQ$3250,Observed!$A$2:$A$3250,$A365,Observed!$C$2:$C$3250,$C365)),AVERAGEIFS(Observed!AQ$2:AQ$3250,Observed!$A$2:$A$3250,$A365,Observed!$C$2:$C$3250,$C365),"")</f>
        <v/>
      </c>
      <c r="AR365" s="24" t="str">
        <f>IF(ISNUMBER(AVERAGEIFS(Observed!AR$2:AR$3250,Observed!$A$2:$A$3250,$A365,Observed!$C$2:$C$3250,$C365)),AVERAGEIFS(Observed!AR$2:AR$3250,Observed!$A$2:$A$3250,$A365,Observed!$C$2:$C$3250,$C365),"")</f>
        <v/>
      </c>
      <c r="AS365" s="23" t="str">
        <f>IF(ISNUMBER(AVERAGEIFS(Observed!AS$2:AS$3250,Observed!$A$2:$A$3250,$A365,Observed!$C$2:$C$3250,$C365)),AVERAGEIFS(Observed!AS$2:AS$3250,Observed!$A$2:$A$3250,$A365,Observed!$C$2:$C$3250,$C365),"")</f>
        <v/>
      </c>
      <c r="AT365" s="24" t="str">
        <f>IF(ISNUMBER(AVERAGEIFS(Observed!AT$2:AT$3250,Observed!$A$2:$A$3250,$A365,Observed!$C$2:$C$3250,$C365)),AVERAGEIFS(Observed!AT$2:AT$3250,Observed!$A$2:$A$3250,$A365,Observed!$C$2:$C$3250,$C365),"")</f>
        <v/>
      </c>
      <c r="AU365" s="23" t="str">
        <f>IF(ISNUMBER(AVERAGEIFS(Observed!AU$2:AU$3250,Observed!$A$2:$A$3250,$A365,Observed!$C$2:$C$3250,$C365)),AVERAGEIFS(Observed!AU$2:AU$3250,Observed!$A$2:$A$3250,$A365,Observed!$C$2:$C$3250,$C365),"")</f>
        <v/>
      </c>
      <c r="AV365" s="23" t="str">
        <f>IF(ISNUMBER(AVERAGEIFS(Observed!AV$2:AV$3250,Observed!$A$2:$A$3250,$A365,Observed!$C$2:$C$3250,$C365)),AVERAGEIFS(Observed!AV$2:AV$3250,Observed!$A$2:$A$3250,$A365,Observed!$C$2:$C$3250,$C365),"")</f>
        <v/>
      </c>
      <c r="AW365" s="2">
        <f>COUNTIFS(Observed!$A$2:$A$3250,$A365,Observed!$C$2:$C$3250,$C365)</f>
        <v>3</v>
      </c>
      <c r="AX365" s="2">
        <f t="shared" si="5"/>
        <v>0</v>
      </c>
    </row>
    <row r="366" spans="1:50" x14ac:dyDescent="0.25">
      <c r="A366" s="4" t="s">
        <v>121</v>
      </c>
      <c r="B366" t="s">
        <v>24</v>
      </c>
      <c r="C366" s="3">
        <v>42703</v>
      </c>
      <c r="D366">
        <v>1</v>
      </c>
      <c r="E366">
        <v>350</v>
      </c>
      <c r="J366" s="2" t="s">
        <v>46</v>
      </c>
      <c r="K366" s="2" t="s">
        <v>26</v>
      </c>
      <c r="L366">
        <v>18</v>
      </c>
      <c r="M366" s="2" t="s">
        <v>21</v>
      </c>
      <c r="N366" s="22" t="str">
        <f>IF(ISNUMBER(AVERAGEIFS(Observed!N$2:N$3250,Observed!$A$2:$A$3250,$A366,Observed!$C$2:$C$3250,$C366)),AVERAGEIFS(Observed!N$2:N$3250,Observed!$A$2:$A$3250,$A366,Observed!$C$2:$C$3250,$C366),"")</f>
        <v/>
      </c>
      <c r="O366" s="23" t="str">
        <f>IF(ISNUMBER(AVERAGEIFS(Observed!O$2:O$3250,Observed!$A$2:$A$3250,$A366,Observed!$C$2:$C$3250,$C366)),AVERAGEIFS(Observed!O$2:O$3250,Observed!$A$2:$A$3250,$A366,Observed!$C$2:$C$3250,$C366),"")</f>
        <v/>
      </c>
      <c r="P366" s="23" t="str">
        <f>IF(ISNUMBER(AVERAGEIFS(Observed!P$2:P$3250,Observed!$A$2:$A$3250,$A366,Observed!$C$2:$C$3250,$C366)),AVERAGEIFS(Observed!P$2:P$3250,Observed!$A$2:$A$3250,$A366,Observed!$C$2:$C$3250,$C366),"")</f>
        <v/>
      </c>
      <c r="Q366" s="23" t="str">
        <f>IF(ISNUMBER(AVERAGEIFS(Observed!Q$2:Q$3250,Observed!$A$2:$A$3250,$A366,Observed!$C$2:$C$3250,$C366)),AVERAGEIFS(Observed!Q$2:Q$3250,Observed!$A$2:$A$3250,$A366,Observed!$C$2:$C$3250,$C366),"")</f>
        <v/>
      </c>
      <c r="R366" s="23" t="str">
        <f>IF(ISNUMBER(AVERAGEIFS(Observed!R$2:R$3250,Observed!$A$2:$A$3250,$A366,Observed!$C$2:$C$3250,$C366)),AVERAGEIFS(Observed!R$2:R$3250,Observed!$A$2:$A$3250,$A366,Observed!$C$2:$C$3250,$C366),"")</f>
        <v/>
      </c>
      <c r="S366" s="24" t="str">
        <f>IF(ISNUMBER(AVERAGEIFS(Observed!S$2:S$3250,Observed!$A$2:$A$3250,$A366,Observed!$C$2:$C$3250,$C366)),AVERAGEIFS(Observed!S$2:S$3250,Observed!$A$2:$A$3250,$A366,Observed!$C$2:$C$3250,$C366),"")</f>
        <v/>
      </c>
      <c r="T366" s="24" t="str">
        <f>IF(ISNUMBER(AVERAGEIFS(Observed!T$2:T$3250,Observed!$A$2:$A$3250,$A366,Observed!$C$2:$C$3250,$C366)),AVERAGEIFS(Observed!T$2:T$3250,Observed!$A$2:$A$3250,$A366,Observed!$C$2:$C$3250,$C366),"")</f>
        <v/>
      </c>
      <c r="U366" s="24" t="str">
        <f>IF(ISNUMBER(AVERAGEIFS(Observed!U$2:U$3250,Observed!$A$2:$A$3250,$A366,Observed!$C$2:$C$3250,$C366)),AVERAGEIFS(Observed!U$2:U$3250,Observed!$A$2:$A$3250,$A366,Observed!$C$2:$C$3250,$C366),"")</f>
        <v/>
      </c>
      <c r="V366" s="23" t="str">
        <f>IF(ISNUMBER(AVERAGEIFS(Observed!V$2:V$3250,Observed!$A$2:$A$3250,$A366,Observed!$C$2:$C$3250,$C366)),AVERAGEIFS(Observed!V$2:V$3250,Observed!$A$2:$A$3250,$A366,Observed!$C$2:$C$3250,$C366),"")</f>
        <v/>
      </c>
      <c r="W366" s="25" t="str">
        <f>IF(ISNUMBER(AVERAGEIFS(Observed!W$2:W$3250,Observed!$A$2:$A$3250,$A366,Observed!$C$2:$C$3250,$C366)),AVERAGEIFS(Observed!W$2:W$3250,Observed!$A$2:$A$3250,$A366,Observed!$C$2:$C$3250,$C366),"")</f>
        <v/>
      </c>
      <c r="X366" s="25" t="str">
        <f>IF(ISNUMBER(AVERAGEIFS(Observed!X$2:X$3250,Observed!$A$2:$A$3250,$A366,Observed!$C$2:$C$3250,$C366)),AVERAGEIFS(Observed!X$2:X$3250,Observed!$A$2:$A$3250,$A366,Observed!$C$2:$C$3250,$C366),"")</f>
        <v/>
      </c>
      <c r="Y366" s="23" t="str">
        <f>IF(ISNUMBER(AVERAGEIFS(Observed!Y$2:Y$3250,Observed!$A$2:$A$3250,$A366,Observed!$C$2:$C$3250,$C366)),AVERAGEIFS(Observed!Y$2:Y$3250,Observed!$A$2:$A$3250,$A366,Observed!$C$2:$C$3250,$C366),"")</f>
        <v/>
      </c>
      <c r="Z366" s="23" t="str">
        <f>IF(ISNUMBER(AVERAGEIFS(Observed!Z$2:Z$3250,Observed!$A$2:$A$3250,$A366,Observed!$C$2:$C$3250,$C366)),AVERAGEIFS(Observed!Z$2:Z$3250,Observed!$A$2:$A$3250,$A366,Observed!$C$2:$C$3250,$C366),"")</f>
        <v/>
      </c>
      <c r="AA366" s="23" t="str">
        <f>IF(ISNUMBER(AVERAGEIFS(Observed!AA$2:AA$3250,Observed!$A$2:$A$3250,$A366,Observed!$C$2:$C$3250,$C366)),AVERAGEIFS(Observed!AA$2:AA$3250,Observed!$A$2:$A$3250,$A366,Observed!$C$2:$C$3250,$C366),"")</f>
        <v/>
      </c>
      <c r="AB366" s="23" t="str">
        <f>IF(ISNUMBER(AVERAGEIFS(Observed!AB$2:AB$3250,Observed!$A$2:$A$3250,$A366,Observed!$C$2:$C$3250,$C366)),AVERAGEIFS(Observed!AB$2:AB$3250,Observed!$A$2:$A$3250,$A366,Observed!$C$2:$C$3250,$C366),"")</f>
        <v/>
      </c>
      <c r="AC366" s="23" t="str">
        <f>IF(ISNUMBER(AVERAGEIFS(Observed!AC$2:AC$3250,Observed!$A$2:$A$3250,$A366,Observed!$C$2:$C$3250,$C366)),AVERAGEIFS(Observed!AC$2:AC$3250,Observed!$A$2:$A$3250,$A366,Observed!$C$2:$C$3250,$C366),"")</f>
        <v/>
      </c>
      <c r="AD366" s="23" t="str">
        <f>IF(ISNUMBER(AVERAGEIFS(Observed!AD$2:AD$3250,Observed!$A$2:$A$3250,$A366,Observed!$C$2:$C$3250,$C366)),AVERAGEIFS(Observed!AD$2:AD$3250,Observed!$A$2:$A$3250,$A366,Observed!$C$2:$C$3250,$C366),"")</f>
        <v/>
      </c>
      <c r="AE366" s="23" t="str">
        <f>IF(ISNUMBER(AVERAGEIFS(Observed!AE$2:AE$3250,Observed!$A$2:$A$3250,$A366,Observed!$C$2:$C$3250,$C366)),AVERAGEIFS(Observed!AE$2:AE$3250,Observed!$A$2:$A$3250,$A366,Observed!$C$2:$C$3250,$C366),"")</f>
        <v/>
      </c>
      <c r="AF366" s="23" t="str">
        <f>IF(ISNUMBER(AVERAGEIFS(Observed!AF$2:AF$3250,Observed!$A$2:$A$3250,$A366,Observed!$C$2:$C$3250,$C366)),AVERAGEIFS(Observed!AF$2:AF$3250,Observed!$A$2:$A$3250,$A366,Observed!$C$2:$C$3250,$C366),"")</f>
        <v/>
      </c>
      <c r="AG366" s="23" t="str">
        <f>IF(ISNUMBER(AVERAGEIFS(Observed!AG$2:AG$3250,Observed!$A$2:$A$3250,$A366,Observed!$C$2:$C$3250,$C366)),AVERAGEIFS(Observed!AG$2:AG$3250,Observed!$A$2:$A$3250,$A366,Observed!$C$2:$C$3250,$C366),"")</f>
        <v/>
      </c>
      <c r="AH366" s="24" t="str">
        <f>IF(ISNUMBER(AVERAGEIFS(Observed!AH$2:AH$3250,Observed!$A$2:$A$3250,$A366,Observed!$C$2:$C$3250,$C366)),AVERAGEIFS(Observed!AH$2:AH$3250,Observed!$A$2:$A$3250,$A366,Observed!$C$2:$C$3250,$C366),"")</f>
        <v/>
      </c>
      <c r="AI366" s="24" t="str">
        <f>IF(ISNUMBER(AVERAGEIFS(Observed!AI$2:AI$3250,Observed!$A$2:$A$3250,$A366,Observed!$C$2:$C$3250,$C366)),AVERAGEIFS(Observed!AI$2:AI$3250,Observed!$A$2:$A$3250,$A366,Observed!$C$2:$C$3250,$C366),"")</f>
        <v/>
      </c>
      <c r="AJ366" s="24" t="str">
        <f>IF(ISNUMBER(AVERAGEIFS(Observed!AJ$2:AJ$3250,Observed!$A$2:$A$3250,$A366,Observed!$C$2:$C$3250,$C366)),AVERAGEIFS(Observed!AJ$2:AJ$3250,Observed!$A$2:$A$3250,$A366,Observed!$C$2:$C$3250,$C366),"")</f>
        <v/>
      </c>
      <c r="AK366" s="23" t="str">
        <f>IF(ISNUMBER(AVERAGEIFS(Observed!AK$2:AK$3250,Observed!$A$2:$A$3250,$A366,Observed!$C$2:$C$3250,$C366)),AVERAGEIFS(Observed!AK$2:AK$3250,Observed!$A$2:$A$3250,$A366,Observed!$C$2:$C$3250,$C366),"")</f>
        <v/>
      </c>
      <c r="AL366" s="24" t="str">
        <f>IF(ISNUMBER(AVERAGEIFS(Observed!AL$2:AL$3250,Observed!$A$2:$A$3250,$A366,Observed!$C$2:$C$3250,$C366)),AVERAGEIFS(Observed!AL$2:AL$3250,Observed!$A$2:$A$3250,$A366,Observed!$C$2:$C$3250,$C366),"")</f>
        <v/>
      </c>
      <c r="AM366" s="24" t="str">
        <f>IF(ISNUMBER(AVERAGEIFS(Observed!AM$2:AM$3250,Observed!$A$2:$A$3250,$A366,Observed!$C$2:$C$3250,$C366)),AVERAGEIFS(Observed!AM$2:AM$3250,Observed!$A$2:$A$3250,$A366,Observed!$C$2:$C$3250,$C366),"")</f>
        <v/>
      </c>
      <c r="AN366" s="24" t="str">
        <f>IF(ISNUMBER(AVERAGEIFS(Observed!AN$2:AN$3250,Observed!$A$2:$A$3250,$A366,Observed!$C$2:$C$3250,$C366)),AVERAGEIFS(Observed!AN$2:AN$3250,Observed!$A$2:$A$3250,$A366,Observed!$C$2:$C$3250,$C366),"")</f>
        <v/>
      </c>
      <c r="AO366" s="24" t="str">
        <f>IF(ISNUMBER(AVERAGEIFS(Observed!AO$2:AO$3250,Observed!$A$2:$A$3250,$A366,Observed!$C$2:$C$3250,$C366)),AVERAGEIFS(Observed!AO$2:AO$3250,Observed!$A$2:$A$3250,$A366,Observed!$C$2:$C$3250,$C366),"")</f>
        <v/>
      </c>
      <c r="AP366" s="24" t="str">
        <f>IF(ISNUMBER(AVERAGEIFS(Observed!AP$2:AP$3250,Observed!$A$2:$A$3250,$A366,Observed!$C$2:$C$3250,$C366)),AVERAGEIFS(Observed!AP$2:AP$3250,Observed!$A$2:$A$3250,$A366,Observed!$C$2:$C$3250,$C366),"")</f>
        <v/>
      </c>
      <c r="AQ366" s="24" t="str">
        <f>IF(ISNUMBER(AVERAGEIFS(Observed!AQ$2:AQ$3250,Observed!$A$2:$A$3250,$A366,Observed!$C$2:$C$3250,$C366)),AVERAGEIFS(Observed!AQ$2:AQ$3250,Observed!$A$2:$A$3250,$A366,Observed!$C$2:$C$3250,$C366),"")</f>
        <v/>
      </c>
      <c r="AR366" s="24" t="str">
        <f>IF(ISNUMBER(AVERAGEIFS(Observed!AR$2:AR$3250,Observed!$A$2:$A$3250,$A366,Observed!$C$2:$C$3250,$C366)),AVERAGEIFS(Observed!AR$2:AR$3250,Observed!$A$2:$A$3250,$A366,Observed!$C$2:$C$3250,$C366),"")</f>
        <v/>
      </c>
      <c r="AS366" s="23" t="str">
        <f>IF(ISNUMBER(AVERAGEIFS(Observed!AS$2:AS$3250,Observed!$A$2:$A$3250,$A366,Observed!$C$2:$C$3250,$C366)),AVERAGEIFS(Observed!AS$2:AS$3250,Observed!$A$2:$A$3250,$A366,Observed!$C$2:$C$3250,$C366),"")</f>
        <v/>
      </c>
      <c r="AT366" s="24" t="str">
        <f>IF(ISNUMBER(AVERAGEIFS(Observed!AT$2:AT$3250,Observed!$A$2:$A$3250,$A366,Observed!$C$2:$C$3250,$C366)),AVERAGEIFS(Observed!AT$2:AT$3250,Observed!$A$2:$A$3250,$A366,Observed!$C$2:$C$3250,$C366),"")</f>
        <v/>
      </c>
      <c r="AU366" s="23" t="str">
        <f>IF(ISNUMBER(AVERAGEIFS(Observed!AU$2:AU$3250,Observed!$A$2:$A$3250,$A366,Observed!$C$2:$C$3250,$C366)),AVERAGEIFS(Observed!AU$2:AU$3250,Observed!$A$2:$A$3250,$A366,Observed!$C$2:$C$3250,$C366),"")</f>
        <v/>
      </c>
      <c r="AV366" s="23" t="str">
        <f>IF(ISNUMBER(AVERAGEIFS(Observed!AV$2:AV$3250,Observed!$A$2:$A$3250,$A366,Observed!$C$2:$C$3250,$C366)),AVERAGEIFS(Observed!AV$2:AV$3250,Observed!$A$2:$A$3250,$A366,Observed!$C$2:$C$3250,$C366),"")</f>
        <v/>
      </c>
      <c r="AW366" s="2">
        <f>COUNTIFS(Observed!$A$2:$A$3250,$A366,Observed!$C$2:$C$3250,$C366)</f>
        <v>3</v>
      </c>
      <c r="AX366" s="2">
        <f t="shared" si="5"/>
        <v>0</v>
      </c>
    </row>
    <row r="367" spans="1:50" x14ac:dyDescent="0.25">
      <c r="A367" s="4" t="s">
        <v>122</v>
      </c>
      <c r="B367" t="s">
        <v>24</v>
      </c>
      <c r="C367" s="3">
        <v>42703</v>
      </c>
      <c r="D367">
        <v>1</v>
      </c>
      <c r="E367">
        <v>500</v>
      </c>
      <c r="J367" s="2" t="s">
        <v>46</v>
      </c>
      <c r="K367" s="2" t="s">
        <v>26</v>
      </c>
      <c r="L367">
        <v>18</v>
      </c>
      <c r="M367" s="2" t="s">
        <v>21</v>
      </c>
      <c r="N367" s="22" t="str">
        <f>IF(ISNUMBER(AVERAGEIFS(Observed!N$2:N$3250,Observed!$A$2:$A$3250,$A367,Observed!$C$2:$C$3250,$C367)),AVERAGEIFS(Observed!N$2:N$3250,Observed!$A$2:$A$3250,$A367,Observed!$C$2:$C$3250,$C367),"")</f>
        <v/>
      </c>
      <c r="O367" s="23" t="str">
        <f>IF(ISNUMBER(AVERAGEIFS(Observed!O$2:O$3250,Observed!$A$2:$A$3250,$A367,Observed!$C$2:$C$3250,$C367)),AVERAGEIFS(Observed!O$2:O$3250,Observed!$A$2:$A$3250,$A367,Observed!$C$2:$C$3250,$C367),"")</f>
        <v/>
      </c>
      <c r="P367" s="23" t="str">
        <f>IF(ISNUMBER(AVERAGEIFS(Observed!P$2:P$3250,Observed!$A$2:$A$3250,$A367,Observed!$C$2:$C$3250,$C367)),AVERAGEIFS(Observed!P$2:P$3250,Observed!$A$2:$A$3250,$A367,Observed!$C$2:$C$3250,$C367),"")</f>
        <v/>
      </c>
      <c r="Q367" s="23" t="str">
        <f>IF(ISNUMBER(AVERAGEIFS(Observed!Q$2:Q$3250,Observed!$A$2:$A$3250,$A367,Observed!$C$2:$C$3250,$C367)),AVERAGEIFS(Observed!Q$2:Q$3250,Observed!$A$2:$A$3250,$A367,Observed!$C$2:$C$3250,$C367),"")</f>
        <v/>
      </c>
      <c r="R367" s="23" t="str">
        <f>IF(ISNUMBER(AVERAGEIFS(Observed!R$2:R$3250,Observed!$A$2:$A$3250,$A367,Observed!$C$2:$C$3250,$C367)),AVERAGEIFS(Observed!R$2:R$3250,Observed!$A$2:$A$3250,$A367,Observed!$C$2:$C$3250,$C367),"")</f>
        <v/>
      </c>
      <c r="S367" s="24" t="str">
        <f>IF(ISNUMBER(AVERAGEIFS(Observed!S$2:S$3250,Observed!$A$2:$A$3250,$A367,Observed!$C$2:$C$3250,$C367)),AVERAGEIFS(Observed!S$2:S$3250,Observed!$A$2:$A$3250,$A367,Observed!$C$2:$C$3250,$C367),"")</f>
        <v/>
      </c>
      <c r="T367" s="24" t="str">
        <f>IF(ISNUMBER(AVERAGEIFS(Observed!T$2:T$3250,Observed!$A$2:$A$3250,$A367,Observed!$C$2:$C$3250,$C367)),AVERAGEIFS(Observed!T$2:T$3250,Observed!$A$2:$A$3250,$A367,Observed!$C$2:$C$3250,$C367),"")</f>
        <v/>
      </c>
      <c r="U367" s="24" t="str">
        <f>IF(ISNUMBER(AVERAGEIFS(Observed!U$2:U$3250,Observed!$A$2:$A$3250,$A367,Observed!$C$2:$C$3250,$C367)),AVERAGEIFS(Observed!U$2:U$3250,Observed!$A$2:$A$3250,$A367,Observed!$C$2:$C$3250,$C367),"")</f>
        <v/>
      </c>
      <c r="V367" s="23" t="str">
        <f>IF(ISNUMBER(AVERAGEIFS(Observed!V$2:V$3250,Observed!$A$2:$A$3250,$A367,Observed!$C$2:$C$3250,$C367)),AVERAGEIFS(Observed!V$2:V$3250,Observed!$A$2:$A$3250,$A367,Observed!$C$2:$C$3250,$C367),"")</f>
        <v/>
      </c>
      <c r="W367" s="25" t="str">
        <f>IF(ISNUMBER(AVERAGEIFS(Observed!W$2:W$3250,Observed!$A$2:$A$3250,$A367,Observed!$C$2:$C$3250,$C367)),AVERAGEIFS(Observed!W$2:W$3250,Observed!$A$2:$A$3250,$A367,Observed!$C$2:$C$3250,$C367),"")</f>
        <v/>
      </c>
      <c r="X367" s="25" t="str">
        <f>IF(ISNUMBER(AVERAGEIFS(Observed!X$2:X$3250,Observed!$A$2:$A$3250,$A367,Observed!$C$2:$C$3250,$C367)),AVERAGEIFS(Observed!X$2:X$3250,Observed!$A$2:$A$3250,$A367,Observed!$C$2:$C$3250,$C367),"")</f>
        <v/>
      </c>
      <c r="Y367" s="23" t="str">
        <f>IF(ISNUMBER(AVERAGEIFS(Observed!Y$2:Y$3250,Observed!$A$2:$A$3250,$A367,Observed!$C$2:$C$3250,$C367)),AVERAGEIFS(Observed!Y$2:Y$3250,Observed!$A$2:$A$3250,$A367,Observed!$C$2:$C$3250,$C367),"")</f>
        <v/>
      </c>
      <c r="Z367" s="23" t="str">
        <f>IF(ISNUMBER(AVERAGEIFS(Observed!Z$2:Z$3250,Observed!$A$2:$A$3250,$A367,Observed!$C$2:$C$3250,$C367)),AVERAGEIFS(Observed!Z$2:Z$3250,Observed!$A$2:$A$3250,$A367,Observed!$C$2:$C$3250,$C367),"")</f>
        <v/>
      </c>
      <c r="AA367" s="23" t="str">
        <f>IF(ISNUMBER(AVERAGEIFS(Observed!AA$2:AA$3250,Observed!$A$2:$A$3250,$A367,Observed!$C$2:$C$3250,$C367)),AVERAGEIFS(Observed!AA$2:AA$3250,Observed!$A$2:$A$3250,$A367,Observed!$C$2:$C$3250,$C367),"")</f>
        <v/>
      </c>
      <c r="AB367" s="23" t="str">
        <f>IF(ISNUMBER(AVERAGEIFS(Observed!AB$2:AB$3250,Observed!$A$2:$A$3250,$A367,Observed!$C$2:$C$3250,$C367)),AVERAGEIFS(Observed!AB$2:AB$3250,Observed!$A$2:$A$3250,$A367,Observed!$C$2:$C$3250,$C367),"")</f>
        <v/>
      </c>
      <c r="AC367" s="23" t="str">
        <f>IF(ISNUMBER(AVERAGEIFS(Observed!AC$2:AC$3250,Observed!$A$2:$A$3250,$A367,Observed!$C$2:$C$3250,$C367)),AVERAGEIFS(Observed!AC$2:AC$3250,Observed!$A$2:$A$3250,$A367,Observed!$C$2:$C$3250,$C367),"")</f>
        <v/>
      </c>
      <c r="AD367" s="23" t="str">
        <f>IF(ISNUMBER(AVERAGEIFS(Observed!AD$2:AD$3250,Observed!$A$2:$A$3250,$A367,Observed!$C$2:$C$3250,$C367)),AVERAGEIFS(Observed!AD$2:AD$3250,Observed!$A$2:$A$3250,$A367,Observed!$C$2:$C$3250,$C367),"")</f>
        <v/>
      </c>
      <c r="AE367" s="23" t="str">
        <f>IF(ISNUMBER(AVERAGEIFS(Observed!AE$2:AE$3250,Observed!$A$2:$A$3250,$A367,Observed!$C$2:$C$3250,$C367)),AVERAGEIFS(Observed!AE$2:AE$3250,Observed!$A$2:$A$3250,$A367,Observed!$C$2:$C$3250,$C367),"")</f>
        <v/>
      </c>
      <c r="AF367" s="23" t="str">
        <f>IF(ISNUMBER(AVERAGEIFS(Observed!AF$2:AF$3250,Observed!$A$2:$A$3250,$A367,Observed!$C$2:$C$3250,$C367)),AVERAGEIFS(Observed!AF$2:AF$3250,Observed!$A$2:$A$3250,$A367,Observed!$C$2:$C$3250,$C367),"")</f>
        <v/>
      </c>
      <c r="AG367" s="23" t="str">
        <f>IF(ISNUMBER(AVERAGEIFS(Observed!AG$2:AG$3250,Observed!$A$2:$A$3250,$A367,Observed!$C$2:$C$3250,$C367)),AVERAGEIFS(Observed!AG$2:AG$3250,Observed!$A$2:$A$3250,$A367,Observed!$C$2:$C$3250,$C367),"")</f>
        <v/>
      </c>
      <c r="AH367" s="24" t="str">
        <f>IF(ISNUMBER(AVERAGEIFS(Observed!AH$2:AH$3250,Observed!$A$2:$A$3250,$A367,Observed!$C$2:$C$3250,$C367)),AVERAGEIFS(Observed!AH$2:AH$3250,Observed!$A$2:$A$3250,$A367,Observed!$C$2:$C$3250,$C367),"")</f>
        <v/>
      </c>
      <c r="AI367" s="24" t="str">
        <f>IF(ISNUMBER(AVERAGEIFS(Observed!AI$2:AI$3250,Observed!$A$2:$A$3250,$A367,Observed!$C$2:$C$3250,$C367)),AVERAGEIFS(Observed!AI$2:AI$3250,Observed!$A$2:$A$3250,$A367,Observed!$C$2:$C$3250,$C367),"")</f>
        <v/>
      </c>
      <c r="AJ367" s="24" t="str">
        <f>IF(ISNUMBER(AVERAGEIFS(Observed!AJ$2:AJ$3250,Observed!$A$2:$A$3250,$A367,Observed!$C$2:$C$3250,$C367)),AVERAGEIFS(Observed!AJ$2:AJ$3250,Observed!$A$2:$A$3250,$A367,Observed!$C$2:$C$3250,$C367),"")</f>
        <v/>
      </c>
      <c r="AK367" s="23" t="str">
        <f>IF(ISNUMBER(AVERAGEIFS(Observed!AK$2:AK$3250,Observed!$A$2:$A$3250,$A367,Observed!$C$2:$C$3250,$C367)),AVERAGEIFS(Observed!AK$2:AK$3250,Observed!$A$2:$A$3250,$A367,Observed!$C$2:$C$3250,$C367),"")</f>
        <v/>
      </c>
      <c r="AL367" s="24" t="str">
        <f>IF(ISNUMBER(AVERAGEIFS(Observed!AL$2:AL$3250,Observed!$A$2:$A$3250,$A367,Observed!$C$2:$C$3250,$C367)),AVERAGEIFS(Observed!AL$2:AL$3250,Observed!$A$2:$A$3250,$A367,Observed!$C$2:$C$3250,$C367),"")</f>
        <v/>
      </c>
      <c r="AM367" s="24" t="str">
        <f>IF(ISNUMBER(AVERAGEIFS(Observed!AM$2:AM$3250,Observed!$A$2:$A$3250,$A367,Observed!$C$2:$C$3250,$C367)),AVERAGEIFS(Observed!AM$2:AM$3250,Observed!$A$2:$A$3250,$A367,Observed!$C$2:$C$3250,$C367),"")</f>
        <v/>
      </c>
      <c r="AN367" s="24" t="str">
        <f>IF(ISNUMBER(AVERAGEIFS(Observed!AN$2:AN$3250,Observed!$A$2:$A$3250,$A367,Observed!$C$2:$C$3250,$C367)),AVERAGEIFS(Observed!AN$2:AN$3250,Observed!$A$2:$A$3250,$A367,Observed!$C$2:$C$3250,$C367),"")</f>
        <v/>
      </c>
      <c r="AO367" s="24" t="str">
        <f>IF(ISNUMBER(AVERAGEIFS(Observed!AO$2:AO$3250,Observed!$A$2:$A$3250,$A367,Observed!$C$2:$C$3250,$C367)),AVERAGEIFS(Observed!AO$2:AO$3250,Observed!$A$2:$A$3250,$A367,Observed!$C$2:$C$3250,$C367),"")</f>
        <v/>
      </c>
      <c r="AP367" s="24" t="str">
        <f>IF(ISNUMBER(AVERAGEIFS(Observed!AP$2:AP$3250,Observed!$A$2:$A$3250,$A367,Observed!$C$2:$C$3250,$C367)),AVERAGEIFS(Observed!AP$2:AP$3250,Observed!$A$2:$A$3250,$A367,Observed!$C$2:$C$3250,$C367),"")</f>
        <v/>
      </c>
      <c r="AQ367" s="24" t="str">
        <f>IF(ISNUMBER(AVERAGEIFS(Observed!AQ$2:AQ$3250,Observed!$A$2:$A$3250,$A367,Observed!$C$2:$C$3250,$C367)),AVERAGEIFS(Observed!AQ$2:AQ$3250,Observed!$A$2:$A$3250,$A367,Observed!$C$2:$C$3250,$C367),"")</f>
        <v/>
      </c>
      <c r="AR367" s="24" t="str">
        <f>IF(ISNUMBER(AVERAGEIFS(Observed!AR$2:AR$3250,Observed!$A$2:$A$3250,$A367,Observed!$C$2:$C$3250,$C367)),AVERAGEIFS(Observed!AR$2:AR$3250,Observed!$A$2:$A$3250,$A367,Observed!$C$2:$C$3250,$C367),"")</f>
        <v/>
      </c>
      <c r="AS367" s="23" t="str">
        <f>IF(ISNUMBER(AVERAGEIFS(Observed!AS$2:AS$3250,Observed!$A$2:$A$3250,$A367,Observed!$C$2:$C$3250,$C367)),AVERAGEIFS(Observed!AS$2:AS$3250,Observed!$A$2:$A$3250,$A367,Observed!$C$2:$C$3250,$C367),"")</f>
        <v/>
      </c>
      <c r="AT367" s="24" t="str">
        <f>IF(ISNUMBER(AVERAGEIFS(Observed!AT$2:AT$3250,Observed!$A$2:$A$3250,$A367,Observed!$C$2:$C$3250,$C367)),AVERAGEIFS(Observed!AT$2:AT$3250,Observed!$A$2:$A$3250,$A367,Observed!$C$2:$C$3250,$C367),"")</f>
        <v/>
      </c>
      <c r="AU367" s="23" t="str">
        <f>IF(ISNUMBER(AVERAGEIFS(Observed!AU$2:AU$3250,Observed!$A$2:$A$3250,$A367,Observed!$C$2:$C$3250,$C367)),AVERAGEIFS(Observed!AU$2:AU$3250,Observed!$A$2:$A$3250,$A367,Observed!$C$2:$C$3250,$C367),"")</f>
        <v/>
      </c>
      <c r="AV367" s="23" t="str">
        <f>IF(ISNUMBER(AVERAGEIFS(Observed!AV$2:AV$3250,Observed!$A$2:$A$3250,$A367,Observed!$C$2:$C$3250,$C367)),AVERAGEIFS(Observed!AV$2:AV$3250,Observed!$A$2:$A$3250,$A367,Observed!$C$2:$C$3250,$C367),"")</f>
        <v/>
      </c>
      <c r="AW367" s="2">
        <f>COUNTIFS(Observed!$A$2:$A$3250,$A367,Observed!$C$2:$C$3250,$C367)</f>
        <v>3</v>
      </c>
      <c r="AX367" s="2">
        <f t="shared" si="5"/>
        <v>0</v>
      </c>
    </row>
    <row r="368" spans="1:50" x14ac:dyDescent="0.25">
      <c r="A368" s="4" t="s">
        <v>110</v>
      </c>
      <c r="B368" t="s">
        <v>24</v>
      </c>
      <c r="C368" s="3">
        <v>41988</v>
      </c>
      <c r="D368">
        <v>1</v>
      </c>
      <c r="E368">
        <v>0</v>
      </c>
      <c r="G368">
        <v>0</v>
      </c>
      <c r="J368" s="2" t="s">
        <v>44</v>
      </c>
      <c r="K368" s="2" t="s">
        <v>22</v>
      </c>
      <c r="L368">
        <v>1</v>
      </c>
      <c r="M368" s="2" t="s">
        <v>21</v>
      </c>
      <c r="N368" s="22" t="str">
        <f>IF(ISNUMBER(AVERAGEIFS(Observed!N$2:N$3250,Observed!$A$2:$A$3250,$A368,Observed!$C$2:$C$3250,$C368)),AVERAGEIFS(Observed!N$2:N$3250,Observed!$A$2:$A$3250,$A368,Observed!$C$2:$C$3250,$C368),"")</f>
        <v/>
      </c>
      <c r="O368" s="23" t="str">
        <f>IF(ISNUMBER(AVERAGEIFS(Observed!O$2:O$3250,Observed!$A$2:$A$3250,$A368,Observed!$C$2:$C$3250,$C368)),AVERAGEIFS(Observed!O$2:O$3250,Observed!$A$2:$A$3250,$A368,Observed!$C$2:$C$3250,$C368),"")</f>
        <v/>
      </c>
      <c r="P368" s="23" t="str">
        <f>IF(ISNUMBER(AVERAGEIFS(Observed!P$2:P$3250,Observed!$A$2:$A$3250,$A368,Observed!$C$2:$C$3250,$C368)),AVERAGEIFS(Observed!P$2:P$3250,Observed!$A$2:$A$3250,$A368,Observed!$C$2:$C$3250,$C368),"")</f>
        <v/>
      </c>
      <c r="Q368" s="23" t="str">
        <f>IF(ISNUMBER(AVERAGEIFS(Observed!Q$2:Q$3250,Observed!$A$2:$A$3250,$A368,Observed!$C$2:$C$3250,$C368)),AVERAGEIFS(Observed!Q$2:Q$3250,Observed!$A$2:$A$3250,$A368,Observed!$C$2:$C$3250,$C368),"")</f>
        <v/>
      </c>
      <c r="R368" s="23" t="str">
        <f>IF(ISNUMBER(AVERAGEIFS(Observed!R$2:R$3250,Observed!$A$2:$A$3250,$A368,Observed!$C$2:$C$3250,$C368)),AVERAGEIFS(Observed!R$2:R$3250,Observed!$A$2:$A$3250,$A368,Observed!$C$2:$C$3250,$C368),"")</f>
        <v/>
      </c>
      <c r="S368" s="24" t="str">
        <f>IF(ISNUMBER(AVERAGEIFS(Observed!S$2:S$3250,Observed!$A$2:$A$3250,$A368,Observed!$C$2:$C$3250,$C368)),AVERAGEIFS(Observed!S$2:S$3250,Observed!$A$2:$A$3250,$A368,Observed!$C$2:$C$3250,$C368),"")</f>
        <v/>
      </c>
      <c r="T368" s="24" t="str">
        <f>IF(ISNUMBER(AVERAGEIFS(Observed!T$2:T$3250,Observed!$A$2:$A$3250,$A368,Observed!$C$2:$C$3250,$C368)),AVERAGEIFS(Observed!T$2:T$3250,Observed!$A$2:$A$3250,$A368,Observed!$C$2:$C$3250,$C368),"")</f>
        <v/>
      </c>
      <c r="U368" s="24" t="str">
        <f>IF(ISNUMBER(AVERAGEIFS(Observed!U$2:U$3250,Observed!$A$2:$A$3250,$A368,Observed!$C$2:$C$3250,$C368)),AVERAGEIFS(Observed!U$2:U$3250,Observed!$A$2:$A$3250,$A368,Observed!$C$2:$C$3250,$C368),"")</f>
        <v/>
      </c>
      <c r="V368" s="23" t="str">
        <f>IF(ISNUMBER(AVERAGEIFS(Observed!V$2:V$3250,Observed!$A$2:$A$3250,$A368,Observed!$C$2:$C$3250,$C368)),AVERAGEIFS(Observed!V$2:V$3250,Observed!$A$2:$A$3250,$A368,Observed!$C$2:$C$3250,$C368),"")</f>
        <v/>
      </c>
      <c r="W368" s="25" t="str">
        <f>IF(ISNUMBER(AVERAGEIFS(Observed!W$2:W$3250,Observed!$A$2:$A$3250,$A368,Observed!$C$2:$C$3250,$C368)),AVERAGEIFS(Observed!W$2:W$3250,Observed!$A$2:$A$3250,$A368,Observed!$C$2:$C$3250,$C368),"")</f>
        <v/>
      </c>
      <c r="X368" s="25" t="str">
        <f>IF(ISNUMBER(AVERAGEIFS(Observed!X$2:X$3250,Observed!$A$2:$A$3250,$A368,Observed!$C$2:$C$3250,$C368)),AVERAGEIFS(Observed!X$2:X$3250,Observed!$A$2:$A$3250,$A368,Observed!$C$2:$C$3250,$C368),"")</f>
        <v/>
      </c>
      <c r="Y368" s="23" t="str">
        <f>IF(ISNUMBER(AVERAGEIFS(Observed!Y$2:Y$3250,Observed!$A$2:$A$3250,$A368,Observed!$C$2:$C$3250,$C368)),AVERAGEIFS(Observed!Y$2:Y$3250,Observed!$A$2:$A$3250,$A368,Observed!$C$2:$C$3250,$C368),"")</f>
        <v/>
      </c>
      <c r="Z368" s="23" t="str">
        <f>IF(ISNUMBER(AVERAGEIFS(Observed!Z$2:Z$3250,Observed!$A$2:$A$3250,$A368,Observed!$C$2:$C$3250,$C368)),AVERAGEIFS(Observed!Z$2:Z$3250,Observed!$A$2:$A$3250,$A368,Observed!$C$2:$C$3250,$C368),"")</f>
        <v/>
      </c>
      <c r="AA368" s="23" t="str">
        <f>IF(ISNUMBER(AVERAGEIFS(Observed!AA$2:AA$3250,Observed!$A$2:$A$3250,$A368,Observed!$C$2:$C$3250,$C368)),AVERAGEIFS(Observed!AA$2:AA$3250,Observed!$A$2:$A$3250,$A368,Observed!$C$2:$C$3250,$C368),"")</f>
        <v/>
      </c>
      <c r="AB368" s="23" t="str">
        <f>IF(ISNUMBER(AVERAGEIFS(Observed!AB$2:AB$3250,Observed!$A$2:$A$3250,$A368,Observed!$C$2:$C$3250,$C368)),AVERAGEIFS(Observed!AB$2:AB$3250,Observed!$A$2:$A$3250,$A368,Observed!$C$2:$C$3250,$C368),"")</f>
        <v/>
      </c>
      <c r="AC368" s="23" t="str">
        <f>IF(ISNUMBER(AVERAGEIFS(Observed!AC$2:AC$3250,Observed!$A$2:$A$3250,$A368,Observed!$C$2:$C$3250,$C368)),AVERAGEIFS(Observed!AC$2:AC$3250,Observed!$A$2:$A$3250,$A368,Observed!$C$2:$C$3250,$C368),"")</f>
        <v/>
      </c>
      <c r="AD368" s="23" t="str">
        <f>IF(ISNUMBER(AVERAGEIFS(Observed!AD$2:AD$3250,Observed!$A$2:$A$3250,$A368,Observed!$C$2:$C$3250,$C368)),AVERAGEIFS(Observed!AD$2:AD$3250,Observed!$A$2:$A$3250,$A368,Observed!$C$2:$C$3250,$C368),"")</f>
        <v/>
      </c>
      <c r="AE368" s="23" t="str">
        <f>IF(ISNUMBER(AVERAGEIFS(Observed!AE$2:AE$3250,Observed!$A$2:$A$3250,$A368,Observed!$C$2:$C$3250,$C368)),AVERAGEIFS(Observed!AE$2:AE$3250,Observed!$A$2:$A$3250,$A368,Observed!$C$2:$C$3250,$C368),"")</f>
        <v/>
      </c>
      <c r="AF368" s="23" t="str">
        <f>IF(ISNUMBER(AVERAGEIFS(Observed!AF$2:AF$3250,Observed!$A$2:$A$3250,$A368,Observed!$C$2:$C$3250,$C368)),AVERAGEIFS(Observed!AF$2:AF$3250,Observed!$A$2:$A$3250,$A368,Observed!$C$2:$C$3250,$C368),"")</f>
        <v/>
      </c>
      <c r="AG368" s="23">
        <f>IF(ISNUMBER(AVERAGEIFS(Observed!AG$2:AG$3250,Observed!$A$2:$A$3250,$A368,Observed!$C$2:$C$3250,$C368)),AVERAGEIFS(Observed!AG$2:AG$3250,Observed!$A$2:$A$3250,$A368,Observed!$C$2:$C$3250,$C368),"")</f>
        <v>25.333333333333332</v>
      </c>
      <c r="AH368" s="24">
        <f>IF(ISNUMBER(AVERAGEIFS(Observed!AH$2:AH$3250,Observed!$A$2:$A$3250,$A368,Observed!$C$2:$C$3250,$C368)),AVERAGEIFS(Observed!AH$2:AH$3250,Observed!$A$2:$A$3250,$A368,Observed!$C$2:$C$3250,$C368),"")</f>
        <v>3.8333333333333337E-2</v>
      </c>
      <c r="AI368" s="24">
        <f>IF(ISNUMBER(AVERAGEIFS(Observed!AI$2:AI$3250,Observed!$A$2:$A$3250,$A368,Observed!$C$2:$C$3250,$C368)),AVERAGEIFS(Observed!AI$2:AI$3250,Observed!$A$2:$A$3250,$A368,Observed!$C$2:$C$3250,$C368),"")</f>
        <v>3.8333333333333337E-2</v>
      </c>
      <c r="AJ368" s="24" t="str">
        <f>IF(ISNUMBER(AVERAGEIFS(Observed!AJ$2:AJ$3250,Observed!$A$2:$A$3250,$A368,Observed!$C$2:$C$3250,$C368)),AVERAGEIFS(Observed!AJ$2:AJ$3250,Observed!$A$2:$A$3250,$A368,Observed!$C$2:$C$3250,$C368),"")</f>
        <v/>
      </c>
      <c r="AK368" s="23" t="str">
        <f>IF(ISNUMBER(AVERAGEIFS(Observed!AK$2:AK$3250,Observed!$A$2:$A$3250,$A368,Observed!$C$2:$C$3250,$C368)),AVERAGEIFS(Observed!AK$2:AK$3250,Observed!$A$2:$A$3250,$A368,Observed!$C$2:$C$3250,$C368),"")</f>
        <v/>
      </c>
      <c r="AL368" s="24">
        <f>IF(ISNUMBER(AVERAGEIFS(Observed!AL$2:AL$3250,Observed!$A$2:$A$3250,$A368,Observed!$C$2:$C$3250,$C368)),AVERAGEIFS(Observed!AL$2:AL$3250,Observed!$A$2:$A$3250,$A368,Observed!$C$2:$C$3250,$C368),"")</f>
        <v>0.36800000000000005</v>
      </c>
      <c r="AM368" s="24">
        <f>IF(ISNUMBER(AVERAGEIFS(Observed!AM$2:AM$3250,Observed!$A$2:$A$3250,$A368,Observed!$C$2:$C$3250,$C368)),AVERAGEIFS(Observed!AM$2:AM$3250,Observed!$A$2:$A$3250,$A368,Observed!$C$2:$C$3250,$C368),"")</f>
        <v>1.2333333333333333E-2</v>
      </c>
      <c r="AN368" s="24">
        <f>IF(ISNUMBER(AVERAGEIFS(Observed!AN$2:AN$3250,Observed!$A$2:$A$3250,$A368,Observed!$C$2:$C$3250,$C368)),AVERAGEIFS(Observed!AN$2:AN$3250,Observed!$A$2:$A$3250,$A368,Observed!$C$2:$C$3250,$C368),"")</f>
        <v>0.15333333333333332</v>
      </c>
      <c r="AO368" s="24">
        <f>IF(ISNUMBER(AVERAGEIFS(Observed!AO$2:AO$3250,Observed!$A$2:$A$3250,$A368,Observed!$C$2:$C$3250,$C368)),AVERAGEIFS(Observed!AO$2:AO$3250,Observed!$A$2:$A$3250,$A368,Observed!$C$2:$C$3250,$C368),"")</f>
        <v>0.13766666666666669</v>
      </c>
      <c r="AP368" s="24">
        <f>IF(ISNUMBER(AVERAGEIFS(Observed!AP$2:AP$3250,Observed!$A$2:$A$3250,$A368,Observed!$C$2:$C$3250,$C368)),AVERAGEIFS(Observed!AP$2:AP$3250,Observed!$A$2:$A$3250,$A368,Observed!$C$2:$C$3250,$C368),"")</f>
        <v>0.14033333333333334</v>
      </c>
      <c r="AQ368" s="24" t="str">
        <f>IF(ISNUMBER(AVERAGEIFS(Observed!AQ$2:AQ$3250,Observed!$A$2:$A$3250,$A368,Observed!$C$2:$C$3250,$C368)),AVERAGEIFS(Observed!AQ$2:AQ$3250,Observed!$A$2:$A$3250,$A368,Observed!$C$2:$C$3250,$C368),"")</f>
        <v/>
      </c>
      <c r="AR368" s="24">
        <f>IF(ISNUMBER(AVERAGEIFS(Observed!AR$2:AR$3250,Observed!$A$2:$A$3250,$A368,Observed!$C$2:$C$3250,$C368)),AVERAGEIFS(Observed!AR$2:AR$3250,Observed!$A$2:$A$3250,$A368,Observed!$C$2:$C$3250,$C368),"")</f>
        <v>0.18833333333333335</v>
      </c>
      <c r="AS368" s="23" t="str">
        <f>IF(ISNUMBER(AVERAGEIFS(Observed!AS$2:AS$3250,Observed!$A$2:$A$3250,$A368,Observed!$C$2:$C$3250,$C368)),AVERAGEIFS(Observed!AS$2:AS$3250,Observed!$A$2:$A$3250,$A368,Observed!$C$2:$C$3250,$C368),"")</f>
        <v/>
      </c>
      <c r="AT368" s="24" t="str">
        <f>IF(ISNUMBER(AVERAGEIFS(Observed!AT$2:AT$3250,Observed!$A$2:$A$3250,$A368,Observed!$C$2:$C$3250,$C368)),AVERAGEIFS(Observed!AT$2:AT$3250,Observed!$A$2:$A$3250,$A368,Observed!$C$2:$C$3250,$C368),"")</f>
        <v/>
      </c>
      <c r="AU368" s="23" t="str">
        <f>IF(ISNUMBER(AVERAGEIFS(Observed!AU$2:AU$3250,Observed!$A$2:$A$3250,$A368,Observed!$C$2:$C$3250,$C368)),AVERAGEIFS(Observed!AU$2:AU$3250,Observed!$A$2:$A$3250,$A368,Observed!$C$2:$C$3250,$C368),"")</f>
        <v/>
      </c>
      <c r="AV368" s="23" t="str">
        <f>IF(ISNUMBER(AVERAGEIFS(Observed!AV$2:AV$3250,Observed!$A$2:$A$3250,$A368,Observed!$C$2:$C$3250,$C368)),AVERAGEIFS(Observed!AV$2:AV$3250,Observed!$A$2:$A$3250,$A368,Observed!$C$2:$C$3250,$C368),"")</f>
        <v/>
      </c>
      <c r="AW368" s="2">
        <f>COUNTIFS(Observed!$A$2:$A$3250,$A368,Observed!$C$2:$C$3250,$C368)</f>
        <v>3</v>
      </c>
      <c r="AX368" s="2">
        <f t="shared" si="5"/>
        <v>9</v>
      </c>
    </row>
    <row r="369" spans="1:50" x14ac:dyDescent="0.25">
      <c r="A369" s="4" t="s">
        <v>111</v>
      </c>
      <c r="B369" t="s">
        <v>24</v>
      </c>
      <c r="C369" s="3">
        <v>41988</v>
      </c>
      <c r="D369">
        <v>1</v>
      </c>
      <c r="E369">
        <v>50</v>
      </c>
      <c r="G369">
        <v>50</v>
      </c>
      <c r="J369" s="2" t="s">
        <v>44</v>
      </c>
      <c r="K369" s="2" t="s">
        <v>22</v>
      </c>
      <c r="L369">
        <v>1</v>
      </c>
      <c r="M369" s="2" t="s">
        <v>21</v>
      </c>
      <c r="N369" s="22" t="str">
        <f>IF(ISNUMBER(AVERAGEIFS(Observed!N$2:N$3250,Observed!$A$2:$A$3250,$A369,Observed!$C$2:$C$3250,$C369)),AVERAGEIFS(Observed!N$2:N$3250,Observed!$A$2:$A$3250,$A369,Observed!$C$2:$C$3250,$C369),"")</f>
        <v/>
      </c>
      <c r="O369" s="23" t="str">
        <f>IF(ISNUMBER(AVERAGEIFS(Observed!O$2:O$3250,Observed!$A$2:$A$3250,$A369,Observed!$C$2:$C$3250,$C369)),AVERAGEIFS(Observed!O$2:O$3250,Observed!$A$2:$A$3250,$A369,Observed!$C$2:$C$3250,$C369),"")</f>
        <v/>
      </c>
      <c r="P369" s="23" t="str">
        <f>IF(ISNUMBER(AVERAGEIFS(Observed!P$2:P$3250,Observed!$A$2:$A$3250,$A369,Observed!$C$2:$C$3250,$C369)),AVERAGEIFS(Observed!P$2:P$3250,Observed!$A$2:$A$3250,$A369,Observed!$C$2:$C$3250,$C369),"")</f>
        <v/>
      </c>
      <c r="Q369" s="23" t="str">
        <f>IF(ISNUMBER(AVERAGEIFS(Observed!Q$2:Q$3250,Observed!$A$2:$A$3250,$A369,Observed!$C$2:$C$3250,$C369)),AVERAGEIFS(Observed!Q$2:Q$3250,Observed!$A$2:$A$3250,$A369,Observed!$C$2:$C$3250,$C369),"")</f>
        <v/>
      </c>
      <c r="R369" s="23" t="str">
        <f>IF(ISNUMBER(AVERAGEIFS(Observed!R$2:R$3250,Observed!$A$2:$A$3250,$A369,Observed!$C$2:$C$3250,$C369)),AVERAGEIFS(Observed!R$2:R$3250,Observed!$A$2:$A$3250,$A369,Observed!$C$2:$C$3250,$C369),"")</f>
        <v/>
      </c>
      <c r="S369" s="24" t="str">
        <f>IF(ISNUMBER(AVERAGEIFS(Observed!S$2:S$3250,Observed!$A$2:$A$3250,$A369,Observed!$C$2:$C$3250,$C369)),AVERAGEIFS(Observed!S$2:S$3250,Observed!$A$2:$A$3250,$A369,Observed!$C$2:$C$3250,$C369),"")</f>
        <v/>
      </c>
      <c r="T369" s="24" t="str">
        <f>IF(ISNUMBER(AVERAGEIFS(Observed!T$2:T$3250,Observed!$A$2:$A$3250,$A369,Observed!$C$2:$C$3250,$C369)),AVERAGEIFS(Observed!T$2:T$3250,Observed!$A$2:$A$3250,$A369,Observed!$C$2:$C$3250,$C369),"")</f>
        <v/>
      </c>
      <c r="U369" s="24" t="str">
        <f>IF(ISNUMBER(AVERAGEIFS(Observed!U$2:U$3250,Observed!$A$2:$A$3250,$A369,Observed!$C$2:$C$3250,$C369)),AVERAGEIFS(Observed!U$2:U$3250,Observed!$A$2:$A$3250,$A369,Observed!$C$2:$C$3250,$C369),"")</f>
        <v/>
      </c>
      <c r="V369" s="23" t="str">
        <f>IF(ISNUMBER(AVERAGEIFS(Observed!V$2:V$3250,Observed!$A$2:$A$3250,$A369,Observed!$C$2:$C$3250,$C369)),AVERAGEIFS(Observed!V$2:V$3250,Observed!$A$2:$A$3250,$A369,Observed!$C$2:$C$3250,$C369),"")</f>
        <v/>
      </c>
      <c r="W369" s="25" t="str">
        <f>IF(ISNUMBER(AVERAGEIFS(Observed!W$2:W$3250,Observed!$A$2:$A$3250,$A369,Observed!$C$2:$C$3250,$C369)),AVERAGEIFS(Observed!W$2:W$3250,Observed!$A$2:$A$3250,$A369,Observed!$C$2:$C$3250,$C369),"")</f>
        <v/>
      </c>
      <c r="X369" s="25" t="str">
        <f>IF(ISNUMBER(AVERAGEIFS(Observed!X$2:X$3250,Observed!$A$2:$A$3250,$A369,Observed!$C$2:$C$3250,$C369)),AVERAGEIFS(Observed!X$2:X$3250,Observed!$A$2:$A$3250,$A369,Observed!$C$2:$C$3250,$C369),"")</f>
        <v/>
      </c>
      <c r="Y369" s="23" t="str">
        <f>IF(ISNUMBER(AVERAGEIFS(Observed!Y$2:Y$3250,Observed!$A$2:$A$3250,$A369,Observed!$C$2:$C$3250,$C369)),AVERAGEIFS(Observed!Y$2:Y$3250,Observed!$A$2:$A$3250,$A369,Observed!$C$2:$C$3250,$C369),"")</f>
        <v/>
      </c>
      <c r="Z369" s="23" t="str">
        <f>IF(ISNUMBER(AVERAGEIFS(Observed!Z$2:Z$3250,Observed!$A$2:$A$3250,$A369,Observed!$C$2:$C$3250,$C369)),AVERAGEIFS(Observed!Z$2:Z$3250,Observed!$A$2:$A$3250,$A369,Observed!$C$2:$C$3250,$C369),"")</f>
        <v/>
      </c>
      <c r="AA369" s="23" t="str">
        <f>IF(ISNUMBER(AVERAGEIFS(Observed!AA$2:AA$3250,Observed!$A$2:$A$3250,$A369,Observed!$C$2:$C$3250,$C369)),AVERAGEIFS(Observed!AA$2:AA$3250,Observed!$A$2:$A$3250,$A369,Observed!$C$2:$C$3250,$C369),"")</f>
        <v/>
      </c>
      <c r="AB369" s="23" t="str">
        <f>IF(ISNUMBER(AVERAGEIFS(Observed!AB$2:AB$3250,Observed!$A$2:$A$3250,$A369,Observed!$C$2:$C$3250,$C369)),AVERAGEIFS(Observed!AB$2:AB$3250,Observed!$A$2:$A$3250,$A369,Observed!$C$2:$C$3250,$C369),"")</f>
        <v/>
      </c>
      <c r="AC369" s="23" t="str">
        <f>IF(ISNUMBER(AVERAGEIFS(Observed!AC$2:AC$3250,Observed!$A$2:$A$3250,$A369,Observed!$C$2:$C$3250,$C369)),AVERAGEIFS(Observed!AC$2:AC$3250,Observed!$A$2:$A$3250,$A369,Observed!$C$2:$C$3250,$C369),"")</f>
        <v/>
      </c>
      <c r="AD369" s="23" t="str">
        <f>IF(ISNUMBER(AVERAGEIFS(Observed!AD$2:AD$3250,Observed!$A$2:$A$3250,$A369,Observed!$C$2:$C$3250,$C369)),AVERAGEIFS(Observed!AD$2:AD$3250,Observed!$A$2:$A$3250,$A369,Observed!$C$2:$C$3250,$C369),"")</f>
        <v/>
      </c>
      <c r="AE369" s="23" t="str">
        <f>IF(ISNUMBER(AVERAGEIFS(Observed!AE$2:AE$3250,Observed!$A$2:$A$3250,$A369,Observed!$C$2:$C$3250,$C369)),AVERAGEIFS(Observed!AE$2:AE$3250,Observed!$A$2:$A$3250,$A369,Observed!$C$2:$C$3250,$C369),"")</f>
        <v/>
      </c>
      <c r="AF369" s="23" t="str">
        <f>IF(ISNUMBER(AVERAGEIFS(Observed!AF$2:AF$3250,Observed!$A$2:$A$3250,$A369,Observed!$C$2:$C$3250,$C369)),AVERAGEIFS(Observed!AF$2:AF$3250,Observed!$A$2:$A$3250,$A369,Observed!$C$2:$C$3250,$C369),"")</f>
        <v/>
      </c>
      <c r="AG369" s="23">
        <f>IF(ISNUMBER(AVERAGEIFS(Observed!AG$2:AG$3250,Observed!$A$2:$A$3250,$A369,Observed!$C$2:$C$3250,$C369)),AVERAGEIFS(Observed!AG$2:AG$3250,Observed!$A$2:$A$3250,$A369,Observed!$C$2:$C$3250,$C369),"")</f>
        <v>25.8</v>
      </c>
      <c r="AH369" s="24">
        <f>IF(ISNUMBER(AVERAGEIFS(Observed!AH$2:AH$3250,Observed!$A$2:$A$3250,$A369,Observed!$C$2:$C$3250,$C369)),AVERAGEIFS(Observed!AH$2:AH$3250,Observed!$A$2:$A$3250,$A369,Observed!$C$2:$C$3250,$C369),"")</f>
        <v>3.8666666666666662E-2</v>
      </c>
      <c r="AI369" s="24">
        <f>IF(ISNUMBER(AVERAGEIFS(Observed!AI$2:AI$3250,Observed!$A$2:$A$3250,$A369,Observed!$C$2:$C$3250,$C369)),AVERAGEIFS(Observed!AI$2:AI$3250,Observed!$A$2:$A$3250,$A369,Observed!$C$2:$C$3250,$C369),"")</f>
        <v>3.8666666666666662E-2</v>
      </c>
      <c r="AJ369" s="24" t="str">
        <f>IF(ISNUMBER(AVERAGEIFS(Observed!AJ$2:AJ$3250,Observed!$A$2:$A$3250,$A369,Observed!$C$2:$C$3250,$C369)),AVERAGEIFS(Observed!AJ$2:AJ$3250,Observed!$A$2:$A$3250,$A369,Observed!$C$2:$C$3250,$C369),"")</f>
        <v/>
      </c>
      <c r="AK369" s="23" t="str">
        <f>IF(ISNUMBER(AVERAGEIFS(Observed!AK$2:AK$3250,Observed!$A$2:$A$3250,$A369,Observed!$C$2:$C$3250,$C369)),AVERAGEIFS(Observed!AK$2:AK$3250,Observed!$A$2:$A$3250,$A369,Observed!$C$2:$C$3250,$C369),"")</f>
        <v/>
      </c>
      <c r="AL369" s="24">
        <f>IF(ISNUMBER(AVERAGEIFS(Observed!AL$2:AL$3250,Observed!$A$2:$A$3250,$A369,Observed!$C$2:$C$3250,$C369)),AVERAGEIFS(Observed!AL$2:AL$3250,Observed!$A$2:$A$3250,$A369,Observed!$C$2:$C$3250,$C369),"")</f>
        <v>0.31</v>
      </c>
      <c r="AM369" s="24">
        <f>IF(ISNUMBER(AVERAGEIFS(Observed!AM$2:AM$3250,Observed!$A$2:$A$3250,$A369,Observed!$C$2:$C$3250,$C369)),AVERAGEIFS(Observed!AM$2:AM$3250,Observed!$A$2:$A$3250,$A369,Observed!$C$2:$C$3250,$C369),"")</f>
        <v>1.6666666666666666E-2</v>
      </c>
      <c r="AN369" s="24">
        <f>IF(ISNUMBER(AVERAGEIFS(Observed!AN$2:AN$3250,Observed!$A$2:$A$3250,$A369,Observed!$C$2:$C$3250,$C369)),AVERAGEIFS(Observed!AN$2:AN$3250,Observed!$A$2:$A$3250,$A369,Observed!$C$2:$C$3250,$C369),"")</f>
        <v>0.18133333333333335</v>
      </c>
      <c r="AO369" s="24">
        <f>IF(ISNUMBER(AVERAGEIFS(Observed!AO$2:AO$3250,Observed!$A$2:$A$3250,$A369,Observed!$C$2:$C$3250,$C369)),AVERAGEIFS(Observed!AO$2:AO$3250,Observed!$A$2:$A$3250,$A369,Observed!$C$2:$C$3250,$C369),"")</f>
        <v>0.14166666666666669</v>
      </c>
      <c r="AP369" s="24">
        <f>IF(ISNUMBER(AVERAGEIFS(Observed!AP$2:AP$3250,Observed!$A$2:$A$3250,$A369,Observed!$C$2:$C$3250,$C369)),AVERAGEIFS(Observed!AP$2:AP$3250,Observed!$A$2:$A$3250,$A369,Observed!$C$2:$C$3250,$C369),"")</f>
        <v>0.16566666666666666</v>
      </c>
      <c r="AQ369" s="24" t="str">
        <f>IF(ISNUMBER(AVERAGEIFS(Observed!AQ$2:AQ$3250,Observed!$A$2:$A$3250,$A369,Observed!$C$2:$C$3250,$C369)),AVERAGEIFS(Observed!AQ$2:AQ$3250,Observed!$A$2:$A$3250,$A369,Observed!$C$2:$C$3250,$C369),"")</f>
        <v/>
      </c>
      <c r="AR369" s="24">
        <f>IF(ISNUMBER(AVERAGEIFS(Observed!AR$2:AR$3250,Observed!$A$2:$A$3250,$A369,Observed!$C$2:$C$3250,$C369)),AVERAGEIFS(Observed!AR$2:AR$3250,Observed!$A$2:$A$3250,$A369,Observed!$C$2:$C$3250,$C369),"")</f>
        <v>0.18400000000000002</v>
      </c>
      <c r="AS369" s="23" t="str">
        <f>IF(ISNUMBER(AVERAGEIFS(Observed!AS$2:AS$3250,Observed!$A$2:$A$3250,$A369,Observed!$C$2:$C$3250,$C369)),AVERAGEIFS(Observed!AS$2:AS$3250,Observed!$A$2:$A$3250,$A369,Observed!$C$2:$C$3250,$C369),"")</f>
        <v/>
      </c>
      <c r="AT369" s="24" t="str">
        <f>IF(ISNUMBER(AVERAGEIFS(Observed!AT$2:AT$3250,Observed!$A$2:$A$3250,$A369,Observed!$C$2:$C$3250,$C369)),AVERAGEIFS(Observed!AT$2:AT$3250,Observed!$A$2:$A$3250,$A369,Observed!$C$2:$C$3250,$C369),"")</f>
        <v/>
      </c>
      <c r="AU369" s="23" t="str">
        <f>IF(ISNUMBER(AVERAGEIFS(Observed!AU$2:AU$3250,Observed!$A$2:$A$3250,$A369,Observed!$C$2:$C$3250,$C369)),AVERAGEIFS(Observed!AU$2:AU$3250,Observed!$A$2:$A$3250,$A369,Observed!$C$2:$C$3250,$C369),"")</f>
        <v/>
      </c>
      <c r="AV369" s="23" t="str">
        <f>IF(ISNUMBER(AVERAGEIFS(Observed!AV$2:AV$3250,Observed!$A$2:$A$3250,$A369,Observed!$C$2:$C$3250,$C369)),AVERAGEIFS(Observed!AV$2:AV$3250,Observed!$A$2:$A$3250,$A369,Observed!$C$2:$C$3250,$C369),"")</f>
        <v/>
      </c>
      <c r="AW369" s="2">
        <f>COUNTIFS(Observed!$A$2:$A$3250,$A369,Observed!$C$2:$C$3250,$C369)</f>
        <v>3</v>
      </c>
      <c r="AX369" s="2">
        <f t="shared" si="5"/>
        <v>9</v>
      </c>
    </row>
    <row r="370" spans="1:50" x14ac:dyDescent="0.25">
      <c r="A370" s="4" t="s">
        <v>112</v>
      </c>
      <c r="B370" t="s">
        <v>24</v>
      </c>
      <c r="C370" s="3">
        <v>41988</v>
      </c>
      <c r="D370">
        <v>1</v>
      </c>
      <c r="E370">
        <v>100</v>
      </c>
      <c r="G370">
        <v>100</v>
      </c>
      <c r="J370" s="2" t="s">
        <v>44</v>
      </c>
      <c r="K370" s="2" t="s">
        <v>22</v>
      </c>
      <c r="L370">
        <v>1</v>
      </c>
      <c r="M370" s="2" t="s">
        <v>21</v>
      </c>
      <c r="N370" s="22" t="str">
        <f>IF(ISNUMBER(AVERAGEIFS(Observed!N$2:N$3250,Observed!$A$2:$A$3250,$A370,Observed!$C$2:$C$3250,$C370)),AVERAGEIFS(Observed!N$2:N$3250,Observed!$A$2:$A$3250,$A370,Observed!$C$2:$C$3250,$C370),"")</f>
        <v/>
      </c>
      <c r="O370" s="23" t="str">
        <f>IF(ISNUMBER(AVERAGEIFS(Observed!O$2:O$3250,Observed!$A$2:$A$3250,$A370,Observed!$C$2:$C$3250,$C370)),AVERAGEIFS(Observed!O$2:O$3250,Observed!$A$2:$A$3250,$A370,Observed!$C$2:$C$3250,$C370),"")</f>
        <v/>
      </c>
      <c r="P370" s="23" t="str">
        <f>IF(ISNUMBER(AVERAGEIFS(Observed!P$2:P$3250,Observed!$A$2:$A$3250,$A370,Observed!$C$2:$C$3250,$C370)),AVERAGEIFS(Observed!P$2:P$3250,Observed!$A$2:$A$3250,$A370,Observed!$C$2:$C$3250,$C370),"")</f>
        <v/>
      </c>
      <c r="Q370" s="23" t="str">
        <f>IF(ISNUMBER(AVERAGEIFS(Observed!Q$2:Q$3250,Observed!$A$2:$A$3250,$A370,Observed!$C$2:$C$3250,$C370)),AVERAGEIFS(Observed!Q$2:Q$3250,Observed!$A$2:$A$3250,$A370,Observed!$C$2:$C$3250,$C370),"")</f>
        <v/>
      </c>
      <c r="R370" s="23" t="str">
        <f>IF(ISNUMBER(AVERAGEIFS(Observed!R$2:R$3250,Observed!$A$2:$A$3250,$A370,Observed!$C$2:$C$3250,$C370)),AVERAGEIFS(Observed!R$2:R$3250,Observed!$A$2:$A$3250,$A370,Observed!$C$2:$C$3250,$C370),"")</f>
        <v/>
      </c>
      <c r="S370" s="24" t="str">
        <f>IF(ISNUMBER(AVERAGEIFS(Observed!S$2:S$3250,Observed!$A$2:$A$3250,$A370,Observed!$C$2:$C$3250,$C370)),AVERAGEIFS(Observed!S$2:S$3250,Observed!$A$2:$A$3250,$A370,Observed!$C$2:$C$3250,$C370),"")</f>
        <v/>
      </c>
      <c r="T370" s="24" t="str">
        <f>IF(ISNUMBER(AVERAGEIFS(Observed!T$2:T$3250,Observed!$A$2:$A$3250,$A370,Observed!$C$2:$C$3250,$C370)),AVERAGEIFS(Observed!T$2:T$3250,Observed!$A$2:$A$3250,$A370,Observed!$C$2:$C$3250,$C370),"")</f>
        <v/>
      </c>
      <c r="U370" s="24" t="str">
        <f>IF(ISNUMBER(AVERAGEIFS(Observed!U$2:U$3250,Observed!$A$2:$A$3250,$A370,Observed!$C$2:$C$3250,$C370)),AVERAGEIFS(Observed!U$2:U$3250,Observed!$A$2:$A$3250,$A370,Observed!$C$2:$C$3250,$C370),"")</f>
        <v/>
      </c>
      <c r="V370" s="23" t="str">
        <f>IF(ISNUMBER(AVERAGEIFS(Observed!V$2:V$3250,Observed!$A$2:$A$3250,$A370,Observed!$C$2:$C$3250,$C370)),AVERAGEIFS(Observed!V$2:V$3250,Observed!$A$2:$A$3250,$A370,Observed!$C$2:$C$3250,$C370),"")</f>
        <v/>
      </c>
      <c r="W370" s="25" t="str">
        <f>IF(ISNUMBER(AVERAGEIFS(Observed!W$2:W$3250,Observed!$A$2:$A$3250,$A370,Observed!$C$2:$C$3250,$C370)),AVERAGEIFS(Observed!W$2:W$3250,Observed!$A$2:$A$3250,$A370,Observed!$C$2:$C$3250,$C370),"")</f>
        <v/>
      </c>
      <c r="X370" s="25" t="str">
        <f>IF(ISNUMBER(AVERAGEIFS(Observed!X$2:X$3250,Observed!$A$2:$A$3250,$A370,Observed!$C$2:$C$3250,$C370)),AVERAGEIFS(Observed!X$2:X$3250,Observed!$A$2:$A$3250,$A370,Observed!$C$2:$C$3250,$C370),"")</f>
        <v/>
      </c>
      <c r="Y370" s="23" t="str">
        <f>IF(ISNUMBER(AVERAGEIFS(Observed!Y$2:Y$3250,Observed!$A$2:$A$3250,$A370,Observed!$C$2:$C$3250,$C370)),AVERAGEIFS(Observed!Y$2:Y$3250,Observed!$A$2:$A$3250,$A370,Observed!$C$2:$C$3250,$C370),"")</f>
        <v/>
      </c>
      <c r="Z370" s="23" t="str">
        <f>IF(ISNUMBER(AVERAGEIFS(Observed!Z$2:Z$3250,Observed!$A$2:$A$3250,$A370,Observed!$C$2:$C$3250,$C370)),AVERAGEIFS(Observed!Z$2:Z$3250,Observed!$A$2:$A$3250,$A370,Observed!$C$2:$C$3250,$C370),"")</f>
        <v/>
      </c>
      <c r="AA370" s="23" t="str">
        <f>IF(ISNUMBER(AVERAGEIFS(Observed!AA$2:AA$3250,Observed!$A$2:$A$3250,$A370,Observed!$C$2:$C$3250,$C370)),AVERAGEIFS(Observed!AA$2:AA$3250,Observed!$A$2:$A$3250,$A370,Observed!$C$2:$C$3250,$C370),"")</f>
        <v/>
      </c>
      <c r="AB370" s="23" t="str">
        <f>IF(ISNUMBER(AVERAGEIFS(Observed!AB$2:AB$3250,Observed!$A$2:$A$3250,$A370,Observed!$C$2:$C$3250,$C370)),AVERAGEIFS(Observed!AB$2:AB$3250,Observed!$A$2:$A$3250,$A370,Observed!$C$2:$C$3250,$C370),"")</f>
        <v/>
      </c>
      <c r="AC370" s="23" t="str">
        <f>IF(ISNUMBER(AVERAGEIFS(Observed!AC$2:AC$3250,Observed!$A$2:$A$3250,$A370,Observed!$C$2:$C$3250,$C370)),AVERAGEIFS(Observed!AC$2:AC$3250,Observed!$A$2:$A$3250,$A370,Observed!$C$2:$C$3250,$C370),"")</f>
        <v/>
      </c>
      <c r="AD370" s="23" t="str">
        <f>IF(ISNUMBER(AVERAGEIFS(Observed!AD$2:AD$3250,Observed!$A$2:$A$3250,$A370,Observed!$C$2:$C$3250,$C370)),AVERAGEIFS(Observed!AD$2:AD$3250,Observed!$A$2:$A$3250,$A370,Observed!$C$2:$C$3250,$C370),"")</f>
        <v/>
      </c>
      <c r="AE370" s="23" t="str">
        <f>IF(ISNUMBER(AVERAGEIFS(Observed!AE$2:AE$3250,Observed!$A$2:$A$3250,$A370,Observed!$C$2:$C$3250,$C370)),AVERAGEIFS(Observed!AE$2:AE$3250,Observed!$A$2:$A$3250,$A370,Observed!$C$2:$C$3250,$C370),"")</f>
        <v/>
      </c>
      <c r="AF370" s="23" t="str">
        <f>IF(ISNUMBER(AVERAGEIFS(Observed!AF$2:AF$3250,Observed!$A$2:$A$3250,$A370,Observed!$C$2:$C$3250,$C370)),AVERAGEIFS(Observed!AF$2:AF$3250,Observed!$A$2:$A$3250,$A370,Observed!$C$2:$C$3250,$C370),"")</f>
        <v/>
      </c>
      <c r="AG370" s="23">
        <f>IF(ISNUMBER(AVERAGEIFS(Observed!AG$2:AG$3250,Observed!$A$2:$A$3250,$A370,Observed!$C$2:$C$3250,$C370)),AVERAGEIFS(Observed!AG$2:AG$3250,Observed!$A$2:$A$3250,$A370,Observed!$C$2:$C$3250,$C370),"")</f>
        <v>24</v>
      </c>
      <c r="AH370" s="24">
        <f>IF(ISNUMBER(AVERAGEIFS(Observed!AH$2:AH$3250,Observed!$A$2:$A$3250,$A370,Observed!$C$2:$C$3250,$C370)),AVERAGEIFS(Observed!AH$2:AH$3250,Observed!$A$2:$A$3250,$A370,Observed!$C$2:$C$3250,$C370),"")</f>
        <v>3.6000000000000004E-2</v>
      </c>
      <c r="AI370" s="24">
        <f>IF(ISNUMBER(AVERAGEIFS(Observed!AI$2:AI$3250,Observed!$A$2:$A$3250,$A370,Observed!$C$2:$C$3250,$C370)),AVERAGEIFS(Observed!AI$2:AI$3250,Observed!$A$2:$A$3250,$A370,Observed!$C$2:$C$3250,$C370),"")</f>
        <v>3.6000000000000004E-2</v>
      </c>
      <c r="AJ370" s="24" t="str">
        <f>IF(ISNUMBER(AVERAGEIFS(Observed!AJ$2:AJ$3250,Observed!$A$2:$A$3250,$A370,Observed!$C$2:$C$3250,$C370)),AVERAGEIFS(Observed!AJ$2:AJ$3250,Observed!$A$2:$A$3250,$A370,Observed!$C$2:$C$3250,$C370),"")</f>
        <v/>
      </c>
      <c r="AK370" s="23" t="str">
        <f>IF(ISNUMBER(AVERAGEIFS(Observed!AK$2:AK$3250,Observed!$A$2:$A$3250,$A370,Observed!$C$2:$C$3250,$C370)),AVERAGEIFS(Observed!AK$2:AK$3250,Observed!$A$2:$A$3250,$A370,Observed!$C$2:$C$3250,$C370),"")</f>
        <v/>
      </c>
      <c r="AL370" s="24">
        <f>IF(ISNUMBER(AVERAGEIFS(Observed!AL$2:AL$3250,Observed!$A$2:$A$3250,$A370,Observed!$C$2:$C$3250,$C370)),AVERAGEIFS(Observed!AL$2:AL$3250,Observed!$A$2:$A$3250,$A370,Observed!$C$2:$C$3250,$C370),"")</f>
        <v>0.30633333333333335</v>
      </c>
      <c r="AM370" s="24">
        <f>IF(ISNUMBER(AVERAGEIFS(Observed!AM$2:AM$3250,Observed!$A$2:$A$3250,$A370,Observed!$C$2:$C$3250,$C370)),AVERAGEIFS(Observed!AM$2:AM$3250,Observed!$A$2:$A$3250,$A370,Observed!$C$2:$C$3250,$C370),"")</f>
        <v>2.2333333333333334E-2</v>
      </c>
      <c r="AN370" s="24">
        <f>IF(ISNUMBER(AVERAGEIFS(Observed!AN$2:AN$3250,Observed!$A$2:$A$3250,$A370,Observed!$C$2:$C$3250,$C370)),AVERAGEIFS(Observed!AN$2:AN$3250,Observed!$A$2:$A$3250,$A370,Observed!$C$2:$C$3250,$C370),"")</f>
        <v>0.26400000000000001</v>
      </c>
      <c r="AO370" s="24">
        <f>IF(ISNUMBER(AVERAGEIFS(Observed!AO$2:AO$3250,Observed!$A$2:$A$3250,$A370,Observed!$C$2:$C$3250,$C370)),AVERAGEIFS(Observed!AO$2:AO$3250,Observed!$A$2:$A$3250,$A370,Observed!$C$2:$C$3250,$C370),"")</f>
        <v>0.21033333333333334</v>
      </c>
      <c r="AP370" s="24">
        <f>IF(ISNUMBER(AVERAGEIFS(Observed!AP$2:AP$3250,Observed!$A$2:$A$3250,$A370,Observed!$C$2:$C$3250,$C370)),AVERAGEIFS(Observed!AP$2:AP$3250,Observed!$A$2:$A$3250,$A370,Observed!$C$2:$C$3250,$C370),"")</f>
        <v>0.13733333333333334</v>
      </c>
      <c r="AQ370" s="24" t="str">
        <f>IF(ISNUMBER(AVERAGEIFS(Observed!AQ$2:AQ$3250,Observed!$A$2:$A$3250,$A370,Observed!$C$2:$C$3250,$C370)),AVERAGEIFS(Observed!AQ$2:AQ$3250,Observed!$A$2:$A$3250,$A370,Observed!$C$2:$C$3250,$C370),"")</f>
        <v/>
      </c>
      <c r="AR370" s="24">
        <f>IF(ISNUMBER(AVERAGEIFS(Observed!AR$2:AR$3250,Observed!$A$2:$A$3250,$A370,Observed!$C$2:$C$3250,$C370)),AVERAGEIFS(Observed!AR$2:AR$3250,Observed!$A$2:$A$3250,$A370,Observed!$C$2:$C$3250,$C370),"")</f>
        <v>0.06</v>
      </c>
      <c r="AS370" s="23" t="str">
        <f>IF(ISNUMBER(AVERAGEIFS(Observed!AS$2:AS$3250,Observed!$A$2:$A$3250,$A370,Observed!$C$2:$C$3250,$C370)),AVERAGEIFS(Observed!AS$2:AS$3250,Observed!$A$2:$A$3250,$A370,Observed!$C$2:$C$3250,$C370),"")</f>
        <v/>
      </c>
      <c r="AT370" s="24" t="str">
        <f>IF(ISNUMBER(AVERAGEIFS(Observed!AT$2:AT$3250,Observed!$A$2:$A$3250,$A370,Observed!$C$2:$C$3250,$C370)),AVERAGEIFS(Observed!AT$2:AT$3250,Observed!$A$2:$A$3250,$A370,Observed!$C$2:$C$3250,$C370),"")</f>
        <v/>
      </c>
      <c r="AU370" s="23" t="str">
        <f>IF(ISNUMBER(AVERAGEIFS(Observed!AU$2:AU$3250,Observed!$A$2:$A$3250,$A370,Observed!$C$2:$C$3250,$C370)),AVERAGEIFS(Observed!AU$2:AU$3250,Observed!$A$2:$A$3250,$A370,Observed!$C$2:$C$3250,$C370),"")</f>
        <v/>
      </c>
      <c r="AV370" s="23" t="str">
        <f>IF(ISNUMBER(AVERAGEIFS(Observed!AV$2:AV$3250,Observed!$A$2:$A$3250,$A370,Observed!$C$2:$C$3250,$C370)),AVERAGEIFS(Observed!AV$2:AV$3250,Observed!$A$2:$A$3250,$A370,Observed!$C$2:$C$3250,$C370),"")</f>
        <v/>
      </c>
      <c r="AW370" s="2">
        <f>COUNTIFS(Observed!$A$2:$A$3250,$A370,Observed!$C$2:$C$3250,$C370)</f>
        <v>3</v>
      </c>
      <c r="AX370" s="2">
        <f t="shared" ref="AX370:AX399" si="6">COUNT(O370:AV370)</f>
        <v>9</v>
      </c>
    </row>
    <row r="371" spans="1:50" x14ac:dyDescent="0.25">
      <c r="A371" s="4" t="s">
        <v>113</v>
      </c>
      <c r="B371" t="s">
        <v>24</v>
      </c>
      <c r="C371" s="3">
        <v>41988</v>
      </c>
      <c r="D371">
        <v>1</v>
      </c>
      <c r="E371">
        <v>200</v>
      </c>
      <c r="G371">
        <v>200</v>
      </c>
      <c r="J371" s="2" t="s">
        <v>44</v>
      </c>
      <c r="K371" s="2" t="s">
        <v>22</v>
      </c>
      <c r="L371">
        <v>1</v>
      </c>
      <c r="M371" s="2" t="s">
        <v>21</v>
      </c>
      <c r="N371" s="22" t="str">
        <f>IF(ISNUMBER(AVERAGEIFS(Observed!N$2:N$3250,Observed!$A$2:$A$3250,$A371,Observed!$C$2:$C$3250,$C371)),AVERAGEIFS(Observed!N$2:N$3250,Observed!$A$2:$A$3250,$A371,Observed!$C$2:$C$3250,$C371),"")</f>
        <v/>
      </c>
      <c r="O371" s="23" t="str">
        <f>IF(ISNUMBER(AVERAGEIFS(Observed!O$2:O$3250,Observed!$A$2:$A$3250,$A371,Observed!$C$2:$C$3250,$C371)),AVERAGEIFS(Observed!O$2:O$3250,Observed!$A$2:$A$3250,$A371,Observed!$C$2:$C$3250,$C371),"")</f>
        <v/>
      </c>
      <c r="P371" s="23" t="str">
        <f>IF(ISNUMBER(AVERAGEIFS(Observed!P$2:P$3250,Observed!$A$2:$A$3250,$A371,Observed!$C$2:$C$3250,$C371)),AVERAGEIFS(Observed!P$2:P$3250,Observed!$A$2:$A$3250,$A371,Observed!$C$2:$C$3250,$C371),"")</f>
        <v/>
      </c>
      <c r="Q371" s="23" t="str">
        <f>IF(ISNUMBER(AVERAGEIFS(Observed!Q$2:Q$3250,Observed!$A$2:$A$3250,$A371,Observed!$C$2:$C$3250,$C371)),AVERAGEIFS(Observed!Q$2:Q$3250,Observed!$A$2:$A$3250,$A371,Observed!$C$2:$C$3250,$C371),"")</f>
        <v/>
      </c>
      <c r="R371" s="23" t="str">
        <f>IF(ISNUMBER(AVERAGEIFS(Observed!R$2:R$3250,Observed!$A$2:$A$3250,$A371,Observed!$C$2:$C$3250,$C371)),AVERAGEIFS(Observed!R$2:R$3250,Observed!$A$2:$A$3250,$A371,Observed!$C$2:$C$3250,$C371),"")</f>
        <v/>
      </c>
      <c r="S371" s="24" t="str">
        <f>IF(ISNUMBER(AVERAGEIFS(Observed!S$2:S$3250,Observed!$A$2:$A$3250,$A371,Observed!$C$2:$C$3250,$C371)),AVERAGEIFS(Observed!S$2:S$3250,Observed!$A$2:$A$3250,$A371,Observed!$C$2:$C$3250,$C371),"")</f>
        <v/>
      </c>
      <c r="T371" s="24" t="str">
        <f>IF(ISNUMBER(AVERAGEIFS(Observed!T$2:T$3250,Observed!$A$2:$A$3250,$A371,Observed!$C$2:$C$3250,$C371)),AVERAGEIFS(Observed!T$2:T$3250,Observed!$A$2:$A$3250,$A371,Observed!$C$2:$C$3250,$C371),"")</f>
        <v/>
      </c>
      <c r="U371" s="24" t="str">
        <f>IF(ISNUMBER(AVERAGEIFS(Observed!U$2:U$3250,Observed!$A$2:$A$3250,$A371,Observed!$C$2:$C$3250,$C371)),AVERAGEIFS(Observed!U$2:U$3250,Observed!$A$2:$A$3250,$A371,Observed!$C$2:$C$3250,$C371),"")</f>
        <v/>
      </c>
      <c r="V371" s="23" t="str">
        <f>IF(ISNUMBER(AVERAGEIFS(Observed!V$2:V$3250,Observed!$A$2:$A$3250,$A371,Observed!$C$2:$C$3250,$C371)),AVERAGEIFS(Observed!V$2:V$3250,Observed!$A$2:$A$3250,$A371,Observed!$C$2:$C$3250,$C371),"")</f>
        <v/>
      </c>
      <c r="W371" s="25" t="str">
        <f>IF(ISNUMBER(AVERAGEIFS(Observed!W$2:W$3250,Observed!$A$2:$A$3250,$A371,Observed!$C$2:$C$3250,$C371)),AVERAGEIFS(Observed!W$2:W$3250,Observed!$A$2:$A$3250,$A371,Observed!$C$2:$C$3250,$C371),"")</f>
        <v/>
      </c>
      <c r="X371" s="25" t="str">
        <f>IF(ISNUMBER(AVERAGEIFS(Observed!X$2:X$3250,Observed!$A$2:$A$3250,$A371,Observed!$C$2:$C$3250,$C371)),AVERAGEIFS(Observed!X$2:X$3250,Observed!$A$2:$A$3250,$A371,Observed!$C$2:$C$3250,$C371),"")</f>
        <v/>
      </c>
      <c r="Y371" s="23" t="str">
        <f>IF(ISNUMBER(AVERAGEIFS(Observed!Y$2:Y$3250,Observed!$A$2:$A$3250,$A371,Observed!$C$2:$C$3250,$C371)),AVERAGEIFS(Observed!Y$2:Y$3250,Observed!$A$2:$A$3250,$A371,Observed!$C$2:$C$3250,$C371),"")</f>
        <v/>
      </c>
      <c r="Z371" s="23" t="str">
        <f>IF(ISNUMBER(AVERAGEIFS(Observed!Z$2:Z$3250,Observed!$A$2:$A$3250,$A371,Observed!$C$2:$C$3250,$C371)),AVERAGEIFS(Observed!Z$2:Z$3250,Observed!$A$2:$A$3250,$A371,Observed!$C$2:$C$3250,$C371),"")</f>
        <v/>
      </c>
      <c r="AA371" s="23" t="str">
        <f>IF(ISNUMBER(AVERAGEIFS(Observed!AA$2:AA$3250,Observed!$A$2:$A$3250,$A371,Observed!$C$2:$C$3250,$C371)),AVERAGEIFS(Observed!AA$2:AA$3250,Observed!$A$2:$A$3250,$A371,Observed!$C$2:$C$3250,$C371),"")</f>
        <v/>
      </c>
      <c r="AB371" s="23" t="str">
        <f>IF(ISNUMBER(AVERAGEIFS(Observed!AB$2:AB$3250,Observed!$A$2:$A$3250,$A371,Observed!$C$2:$C$3250,$C371)),AVERAGEIFS(Observed!AB$2:AB$3250,Observed!$A$2:$A$3250,$A371,Observed!$C$2:$C$3250,$C371),"")</f>
        <v/>
      </c>
      <c r="AC371" s="23" t="str">
        <f>IF(ISNUMBER(AVERAGEIFS(Observed!AC$2:AC$3250,Observed!$A$2:$A$3250,$A371,Observed!$C$2:$C$3250,$C371)),AVERAGEIFS(Observed!AC$2:AC$3250,Observed!$A$2:$A$3250,$A371,Observed!$C$2:$C$3250,$C371),"")</f>
        <v/>
      </c>
      <c r="AD371" s="23" t="str">
        <f>IF(ISNUMBER(AVERAGEIFS(Observed!AD$2:AD$3250,Observed!$A$2:$A$3250,$A371,Observed!$C$2:$C$3250,$C371)),AVERAGEIFS(Observed!AD$2:AD$3250,Observed!$A$2:$A$3250,$A371,Observed!$C$2:$C$3250,$C371),"")</f>
        <v/>
      </c>
      <c r="AE371" s="23" t="str">
        <f>IF(ISNUMBER(AVERAGEIFS(Observed!AE$2:AE$3250,Observed!$A$2:$A$3250,$A371,Observed!$C$2:$C$3250,$C371)),AVERAGEIFS(Observed!AE$2:AE$3250,Observed!$A$2:$A$3250,$A371,Observed!$C$2:$C$3250,$C371),"")</f>
        <v/>
      </c>
      <c r="AF371" s="23" t="str">
        <f>IF(ISNUMBER(AVERAGEIFS(Observed!AF$2:AF$3250,Observed!$A$2:$A$3250,$A371,Observed!$C$2:$C$3250,$C371)),AVERAGEIFS(Observed!AF$2:AF$3250,Observed!$A$2:$A$3250,$A371,Observed!$C$2:$C$3250,$C371),"")</f>
        <v/>
      </c>
      <c r="AG371" s="23">
        <f>IF(ISNUMBER(AVERAGEIFS(Observed!AG$2:AG$3250,Observed!$A$2:$A$3250,$A371,Observed!$C$2:$C$3250,$C371)),AVERAGEIFS(Observed!AG$2:AG$3250,Observed!$A$2:$A$3250,$A371,Observed!$C$2:$C$3250,$C371),"")</f>
        <v>24.5</v>
      </c>
      <c r="AH371" s="24">
        <f>IF(ISNUMBER(AVERAGEIFS(Observed!AH$2:AH$3250,Observed!$A$2:$A$3250,$A371,Observed!$C$2:$C$3250,$C371)),AVERAGEIFS(Observed!AH$2:AH$3250,Observed!$A$2:$A$3250,$A371,Observed!$C$2:$C$3250,$C371),"")</f>
        <v>3.6666666666666674E-2</v>
      </c>
      <c r="AI371" s="24">
        <f>IF(ISNUMBER(AVERAGEIFS(Observed!AI$2:AI$3250,Observed!$A$2:$A$3250,$A371,Observed!$C$2:$C$3250,$C371)),AVERAGEIFS(Observed!AI$2:AI$3250,Observed!$A$2:$A$3250,$A371,Observed!$C$2:$C$3250,$C371),"")</f>
        <v>3.6666666666666674E-2</v>
      </c>
      <c r="AJ371" s="24" t="str">
        <f>IF(ISNUMBER(AVERAGEIFS(Observed!AJ$2:AJ$3250,Observed!$A$2:$A$3250,$A371,Observed!$C$2:$C$3250,$C371)),AVERAGEIFS(Observed!AJ$2:AJ$3250,Observed!$A$2:$A$3250,$A371,Observed!$C$2:$C$3250,$C371),"")</f>
        <v/>
      </c>
      <c r="AK371" s="23" t="str">
        <f>IF(ISNUMBER(AVERAGEIFS(Observed!AK$2:AK$3250,Observed!$A$2:$A$3250,$A371,Observed!$C$2:$C$3250,$C371)),AVERAGEIFS(Observed!AK$2:AK$3250,Observed!$A$2:$A$3250,$A371,Observed!$C$2:$C$3250,$C371),"")</f>
        <v/>
      </c>
      <c r="AL371" s="24">
        <f>IF(ISNUMBER(AVERAGEIFS(Observed!AL$2:AL$3250,Observed!$A$2:$A$3250,$A371,Observed!$C$2:$C$3250,$C371)),AVERAGEIFS(Observed!AL$2:AL$3250,Observed!$A$2:$A$3250,$A371,Observed!$C$2:$C$3250,$C371),"")</f>
        <v>0.35200000000000004</v>
      </c>
      <c r="AM371" s="24">
        <f>IF(ISNUMBER(AVERAGEIFS(Observed!AM$2:AM$3250,Observed!$A$2:$A$3250,$A371,Observed!$C$2:$C$3250,$C371)),AVERAGEIFS(Observed!AM$2:AM$3250,Observed!$A$2:$A$3250,$A371,Observed!$C$2:$C$3250,$C371),"")</f>
        <v>1.7999999999999999E-2</v>
      </c>
      <c r="AN371" s="24">
        <f>IF(ISNUMBER(AVERAGEIFS(Observed!AN$2:AN$3250,Observed!$A$2:$A$3250,$A371,Observed!$C$2:$C$3250,$C371)),AVERAGEIFS(Observed!AN$2:AN$3250,Observed!$A$2:$A$3250,$A371,Observed!$C$2:$C$3250,$C371),"")</f>
        <v>0.18166666666666667</v>
      </c>
      <c r="AO371" s="24">
        <f>IF(ISNUMBER(AVERAGEIFS(Observed!AO$2:AO$3250,Observed!$A$2:$A$3250,$A371,Observed!$C$2:$C$3250,$C371)),AVERAGEIFS(Observed!AO$2:AO$3250,Observed!$A$2:$A$3250,$A371,Observed!$C$2:$C$3250,$C371),"")</f>
        <v>0.14599999999999999</v>
      </c>
      <c r="AP371" s="24">
        <f>IF(ISNUMBER(AVERAGEIFS(Observed!AP$2:AP$3250,Observed!$A$2:$A$3250,$A371,Observed!$C$2:$C$3250,$C371)),AVERAGEIFS(Observed!AP$2:AP$3250,Observed!$A$2:$A$3250,$A371,Observed!$C$2:$C$3250,$C371),"")</f>
        <v>0.14533333333333334</v>
      </c>
      <c r="AQ371" s="24" t="str">
        <f>IF(ISNUMBER(AVERAGEIFS(Observed!AQ$2:AQ$3250,Observed!$A$2:$A$3250,$A371,Observed!$C$2:$C$3250,$C371)),AVERAGEIFS(Observed!AQ$2:AQ$3250,Observed!$A$2:$A$3250,$A371,Observed!$C$2:$C$3250,$C371),"")</f>
        <v/>
      </c>
      <c r="AR371" s="24">
        <f>IF(ISNUMBER(AVERAGEIFS(Observed!AR$2:AR$3250,Observed!$A$2:$A$3250,$A371,Observed!$C$2:$C$3250,$C371)),AVERAGEIFS(Observed!AR$2:AR$3250,Observed!$A$2:$A$3250,$A371,Observed!$C$2:$C$3250,$C371),"")</f>
        <v>0.15666666666666665</v>
      </c>
      <c r="AS371" s="23" t="str">
        <f>IF(ISNUMBER(AVERAGEIFS(Observed!AS$2:AS$3250,Observed!$A$2:$A$3250,$A371,Observed!$C$2:$C$3250,$C371)),AVERAGEIFS(Observed!AS$2:AS$3250,Observed!$A$2:$A$3250,$A371,Observed!$C$2:$C$3250,$C371),"")</f>
        <v/>
      </c>
      <c r="AT371" s="24" t="str">
        <f>IF(ISNUMBER(AVERAGEIFS(Observed!AT$2:AT$3250,Observed!$A$2:$A$3250,$A371,Observed!$C$2:$C$3250,$C371)),AVERAGEIFS(Observed!AT$2:AT$3250,Observed!$A$2:$A$3250,$A371,Observed!$C$2:$C$3250,$C371),"")</f>
        <v/>
      </c>
      <c r="AU371" s="23" t="str">
        <f>IF(ISNUMBER(AVERAGEIFS(Observed!AU$2:AU$3250,Observed!$A$2:$A$3250,$A371,Observed!$C$2:$C$3250,$C371)),AVERAGEIFS(Observed!AU$2:AU$3250,Observed!$A$2:$A$3250,$A371,Observed!$C$2:$C$3250,$C371),"")</f>
        <v/>
      </c>
      <c r="AV371" s="23" t="str">
        <f>IF(ISNUMBER(AVERAGEIFS(Observed!AV$2:AV$3250,Observed!$A$2:$A$3250,$A371,Observed!$C$2:$C$3250,$C371)),AVERAGEIFS(Observed!AV$2:AV$3250,Observed!$A$2:$A$3250,$A371,Observed!$C$2:$C$3250,$C371),"")</f>
        <v/>
      </c>
      <c r="AW371" s="2">
        <f>COUNTIFS(Observed!$A$2:$A$3250,$A371,Observed!$C$2:$C$3250,$C371)</f>
        <v>3</v>
      </c>
      <c r="AX371" s="2">
        <f t="shared" si="6"/>
        <v>9</v>
      </c>
    </row>
    <row r="372" spans="1:50" x14ac:dyDescent="0.25">
      <c r="A372" s="4" t="s">
        <v>114</v>
      </c>
      <c r="B372" t="s">
        <v>24</v>
      </c>
      <c r="C372" s="3">
        <v>41988</v>
      </c>
      <c r="D372">
        <v>1</v>
      </c>
      <c r="E372">
        <v>350</v>
      </c>
      <c r="G372">
        <v>350</v>
      </c>
      <c r="J372" s="2" t="s">
        <v>44</v>
      </c>
      <c r="K372" s="2" t="s">
        <v>22</v>
      </c>
      <c r="L372">
        <v>1</v>
      </c>
      <c r="M372" s="2" t="s">
        <v>21</v>
      </c>
      <c r="N372" s="22" t="str">
        <f>IF(ISNUMBER(AVERAGEIFS(Observed!N$2:N$3250,Observed!$A$2:$A$3250,$A372,Observed!$C$2:$C$3250,$C372)),AVERAGEIFS(Observed!N$2:N$3250,Observed!$A$2:$A$3250,$A372,Observed!$C$2:$C$3250,$C372),"")</f>
        <v/>
      </c>
      <c r="O372" s="23" t="str">
        <f>IF(ISNUMBER(AVERAGEIFS(Observed!O$2:O$3250,Observed!$A$2:$A$3250,$A372,Observed!$C$2:$C$3250,$C372)),AVERAGEIFS(Observed!O$2:O$3250,Observed!$A$2:$A$3250,$A372,Observed!$C$2:$C$3250,$C372),"")</f>
        <v/>
      </c>
      <c r="P372" s="23" t="str">
        <f>IF(ISNUMBER(AVERAGEIFS(Observed!P$2:P$3250,Observed!$A$2:$A$3250,$A372,Observed!$C$2:$C$3250,$C372)),AVERAGEIFS(Observed!P$2:P$3250,Observed!$A$2:$A$3250,$A372,Observed!$C$2:$C$3250,$C372),"")</f>
        <v/>
      </c>
      <c r="Q372" s="23" t="str">
        <f>IF(ISNUMBER(AVERAGEIFS(Observed!Q$2:Q$3250,Observed!$A$2:$A$3250,$A372,Observed!$C$2:$C$3250,$C372)),AVERAGEIFS(Observed!Q$2:Q$3250,Observed!$A$2:$A$3250,$A372,Observed!$C$2:$C$3250,$C372),"")</f>
        <v/>
      </c>
      <c r="R372" s="23" t="str">
        <f>IF(ISNUMBER(AVERAGEIFS(Observed!R$2:R$3250,Observed!$A$2:$A$3250,$A372,Observed!$C$2:$C$3250,$C372)),AVERAGEIFS(Observed!R$2:R$3250,Observed!$A$2:$A$3250,$A372,Observed!$C$2:$C$3250,$C372),"")</f>
        <v/>
      </c>
      <c r="S372" s="24" t="str">
        <f>IF(ISNUMBER(AVERAGEIFS(Observed!S$2:S$3250,Observed!$A$2:$A$3250,$A372,Observed!$C$2:$C$3250,$C372)),AVERAGEIFS(Observed!S$2:S$3250,Observed!$A$2:$A$3250,$A372,Observed!$C$2:$C$3250,$C372),"")</f>
        <v/>
      </c>
      <c r="T372" s="24" t="str">
        <f>IF(ISNUMBER(AVERAGEIFS(Observed!T$2:T$3250,Observed!$A$2:$A$3250,$A372,Observed!$C$2:$C$3250,$C372)),AVERAGEIFS(Observed!T$2:T$3250,Observed!$A$2:$A$3250,$A372,Observed!$C$2:$C$3250,$C372),"")</f>
        <v/>
      </c>
      <c r="U372" s="24" t="str">
        <f>IF(ISNUMBER(AVERAGEIFS(Observed!U$2:U$3250,Observed!$A$2:$A$3250,$A372,Observed!$C$2:$C$3250,$C372)),AVERAGEIFS(Observed!U$2:U$3250,Observed!$A$2:$A$3250,$A372,Observed!$C$2:$C$3250,$C372),"")</f>
        <v/>
      </c>
      <c r="V372" s="23" t="str">
        <f>IF(ISNUMBER(AVERAGEIFS(Observed!V$2:V$3250,Observed!$A$2:$A$3250,$A372,Observed!$C$2:$C$3250,$C372)),AVERAGEIFS(Observed!V$2:V$3250,Observed!$A$2:$A$3250,$A372,Observed!$C$2:$C$3250,$C372),"")</f>
        <v/>
      </c>
      <c r="W372" s="25" t="str">
        <f>IF(ISNUMBER(AVERAGEIFS(Observed!W$2:W$3250,Observed!$A$2:$A$3250,$A372,Observed!$C$2:$C$3250,$C372)),AVERAGEIFS(Observed!W$2:W$3250,Observed!$A$2:$A$3250,$A372,Observed!$C$2:$C$3250,$C372),"")</f>
        <v/>
      </c>
      <c r="X372" s="25" t="str">
        <f>IF(ISNUMBER(AVERAGEIFS(Observed!X$2:X$3250,Observed!$A$2:$A$3250,$A372,Observed!$C$2:$C$3250,$C372)),AVERAGEIFS(Observed!X$2:X$3250,Observed!$A$2:$A$3250,$A372,Observed!$C$2:$C$3250,$C372),"")</f>
        <v/>
      </c>
      <c r="Y372" s="23" t="str">
        <f>IF(ISNUMBER(AVERAGEIFS(Observed!Y$2:Y$3250,Observed!$A$2:$A$3250,$A372,Observed!$C$2:$C$3250,$C372)),AVERAGEIFS(Observed!Y$2:Y$3250,Observed!$A$2:$A$3250,$A372,Observed!$C$2:$C$3250,$C372),"")</f>
        <v/>
      </c>
      <c r="Z372" s="23" t="str">
        <f>IF(ISNUMBER(AVERAGEIFS(Observed!Z$2:Z$3250,Observed!$A$2:$A$3250,$A372,Observed!$C$2:$C$3250,$C372)),AVERAGEIFS(Observed!Z$2:Z$3250,Observed!$A$2:$A$3250,$A372,Observed!$C$2:$C$3250,$C372),"")</f>
        <v/>
      </c>
      <c r="AA372" s="23" t="str">
        <f>IF(ISNUMBER(AVERAGEIFS(Observed!AA$2:AA$3250,Observed!$A$2:$A$3250,$A372,Observed!$C$2:$C$3250,$C372)),AVERAGEIFS(Observed!AA$2:AA$3250,Observed!$A$2:$A$3250,$A372,Observed!$C$2:$C$3250,$C372),"")</f>
        <v/>
      </c>
      <c r="AB372" s="23" t="str">
        <f>IF(ISNUMBER(AVERAGEIFS(Observed!AB$2:AB$3250,Observed!$A$2:$A$3250,$A372,Observed!$C$2:$C$3250,$C372)),AVERAGEIFS(Observed!AB$2:AB$3250,Observed!$A$2:$A$3250,$A372,Observed!$C$2:$C$3250,$C372),"")</f>
        <v/>
      </c>
      <c r="AC372" s="23" t="str">
        <f>IF(ISNUMBER(AVERAGEIFS(Observed!AC$2:AC$3250,Observed!$A$2:$A$3250,$A372,Observed!$C$2:$C$3250,$C372)),AVERAGEIFS(Observed!AC$2:AC$3250,Observed!$A$2:$A$3250,$A372,Observed!$C$2:$C$3250,$C372),"")</f>
        <v/>
      </c>
      <c r="AD372" s="23" t="str">
        <f>IF(ISNUMBER(AVERAGEIFS(Observed!AD$2:AD$3250,Observed!$A$2:$A$3250,$A372,Observed!$C$2:$C$3250,$C372)),AVERAGEIFS(Observed!AD$2:AD$3250,Observed!$A$2:$A$3250,$A372,Observed!$C$2:$C$3250,$C372),"")</f>
        <v/>
      </c>
      <c r="AE372" s="23" t="str">
        <f>IF(ISNUMBER(AVERAGEIFS(Observed!AE$2:AE$3250,Observed!$A$2:$A$3250,$A372,Observed!$C$2:$C$3250,$C372)),AVERAGEIFS(Observed!AE$2:AE$3250,Observed!$A$2:$A$3250,$A372,Observed!$C$2:$C$3250,$C372),"")</f>
        <v/>
      </c>
      <c r="AF372" s="23" t="str">
        <f>IF(ISNUMBER(AVERAGEIFS(Observed!AF$2:AF$3250,Observed!$A$2:$A$3250,$A372,Observed!$C$2:$C$3250,$C372)),AVERAGEIFS(Observed!AF$2:AF$3250,Observed!$A$2:$A$3250,$A372,Observed!$C$2:$C$3250,$C372),"")</f>
        <v/>
      </c>
      <c r="AG372" s="23">
        <f>IF(ISNUMBER(AVERAGEIFS(Observed!AG$2:AG$3250,Observed!$A$2:$A$3250,$A372,Observed!$C$2:$C$3250,$C372)),AVERAGEIFS(Observed!AG$2:AG$3250,Observed!$A$2:$A$3250,$A372,Observed!$C$2:$C$3250,$C372),"")</f>
        <v>25.833333333333332</v>
      </c>
      <c r="AH372" s="24">
        <f>IF(ISNUMBER(AVERAGEIFS(Observed!AH$2:AH$3250,Observed!$A$2:$A$3250,$A372,Observed!$C$2:$C$3250,$C372)),AVERAGEIFS(Observed!AH$2:AH$3250,Observed!$A$2:$A$3250,$A372,Observed!$C$2:$C$3250,$C372),"")</f>
        <v>3.9E-2</v>
      </c>
      <c r="AI372" s="24">
        <f>IF(ISNUMBER(AVERAGEIFS(Observed!AI$2:AI$3250,Observed!$A$2:$A$3250,$A372,Observed!$C$2:$C$3250,$C372)),AVERAGEIFS(Observed!AI$2:AI$3250,Observed!$A$2:$A$3250,$A372,Observed!$C$2:$C$3250,$C372),"")</f>
        <v>3.9E-2</v>
      </c>
      <c r="AJ372" s="24" t="str">
        <f>IF(ISNUMBER(AVERAGEIFS(Observed!AJ$2:AJ$3250,Observed!$A$2:$A$3250,$A372,Observed!$C$2:$C$3250,$C372)),AVERAGEIFS(Observed!AJ$2:AJ$3250,Observed!$A$2:$A$3250,$A372,Observed!$C$2:$C$3250,$C372),"")</f>
        <v/>
      </c>
      <c r="AK372" s="23" t="str">
        <f>IF(ISNUMBER(AVERAGEIFS(Observed!AK$2:AK$3250,Observed!$A$2:$A$3250,$A372,Observed!$C$2:$C$3250,$C372)),AVERAGEIFS(Observed!AK$2:AK$3250,Observed!$A$2:$A$3250,$A372,Observed!$C$2:$C$3250,$C372),"")</f>
        <v/>
      </c>
      <c r="AL372" s="24">
        <f>IF(ISNUMBER(AVERAGEIFS(Observed!AL$2:AL$3250,Observed!$A$2:$A$3250,$A372,Observed!$C$2:$C$3250,$C372)),AVERAGEIFS(Observed!AL$2:AL$3250,Observed!$A$2:$A$3250,$A372,Observed!$C$2:$C$3250,$C372),"")</f>
        <v>0.39633333333333337</v>
      </c>
      <c r="AM372" s="24">
        <f>IF(ISNUMBER(AVERAGEIFS(Observed!AM$2:AM$3250,Observed!$A$2:$A$3250,$A372,Observed!$C$2:$C$3250,$C372)),AVERAGEIFS(Observed!AM$2:AM$3250,Observed!$A$2:$A$3250,$A372,Observed!$C$2:$C$3250,$C372),"")</f>
        <v>2.1333333333333333E-2</v>
      </c>
      <c r="AN372" s="24">
        <f>IF(ISNUMBER(AVERAGEIFS(Observed!AN$2:AN$3250,Observed!$A$2:$A$3250,$A372,Observed!$C$2:$C$3250,$C372)),AVERAGEIFS(Observed!AN$2:AN$3250,Observed!$A$2:$A$3250,$A372,Observed!$C$2:$C$3250,$C372),"")</f>
        <v>0.23833333333333331</v>
      </c>
      <c r="AO372" s="24">
        <f>IF(ISNUMBER(AVERAGEIFS(Observed!AO$2:AO$3250,Observed!$A$2:$A$3250,$A372,Observed!$C$2:$C$3250,$C372)),AVERAGEIFS(Observed!AO$2:AO$3250,Observed!$A$2:$A$3250,$A372,Observed!$C$2:$C$3250,$C372),"")</f>
        <v>0.15266666666666667</v>
      </c>
      <c r="AP372" s="24">
        <f>IF(ISNUMBER(AVERAGEIFS(Observed!AP$2:AP$3250,Observed!$A$2:$A$3250,$A372,Observed!$C$2:$C$3250,$C372)),AVERAGEIFS(Observed!AP$2:AP$3250,Observed!$A$2:$A$3250,$A372,Observed!$C$2:$C$3250,$C372),"")</f>
        <v>0.15333333333333332</v>
      </c>
      <c r="AQ372" s="24" t="str">
        <f>IF(ISNUMBER(AVERAGEIFS(Observed!AQ$2:AQ$3250,Observed!$A$2:$A$3250,$A372,Observed!$C$2:$C$3250,$C372)),AVERAGEIFS(Observed!AQ$2:AQ$3250,Observed!$A$2:$A$3250,$A372,Observed!$C$2:$C$3250,$C372),"")</f>
        <v/>
      </c>
      <c r="AR372" s="24">
        <f>IF(ISNUMBER(AVERAGEIFS(Observed!AR$2:AR$3250,Observed!$A$2:$A$3250,$A372,Observed!$C$2:$C$3250,$C372)),AVERAGEIFS(Observed!AR$2:AR$3250,Observed!$A$2:$A$3250,$A372,Observed!$C$2:$C$3250,$C372),"")</f>
        <v>3.6666666666666667E-2</v>
      </c>
      <c r="AS372" s="23" t="str">
        <f>IF(ISNUMBER(AVERAGEIFS(Observed!AS$2:AS$3250,Observed!$A$2:$A$3250,$A372,Observed!$C$2:$C$3250,$C372)),AVERAGEIFS(Observed!AS$2:AS$3250,Observed!$A$2:$A$3250,$A372,Observed!$C$2:$C$3250,$C372),"")</f>
        <v/>
      </c>
      <c r="AT372" s="24" t="str">
        <f>IF(ISNUMBER(AVERAGEIFS(Observed!AT$2:AT$3250,Observed!$A$2:$A$3250,$A372,Observed!$C$2:$C$3250,$C372)),AVERAGEIFS(Observed!AT$2:AT$3250,Observed!$A$2:$A$3250,$A372,Observed!$C$2:$C$3250,$C372),"")</f>
        <v/>
      </c>
      <c r="AU372" s="23" t="str">
        <f>IF(ISNUMBER(AVERAGEIFS(Observed!AU$2:AU$3250,Observed!$A$2:$A$3250,$A372,Observed!$C$2:$C$3250,$C372)),AVERAGEIFS(Observed!AU$2:AU$3250,Observed!$A$2:$A$3250,$A372,Observed!$C$2:$C$3250,$C372),"")</f>
        <v/>
      </c>
      <c r="AV372" s="23" t="str">
        <f>IF(ISNUMBER(AVERAGEIFS(Observed!AV$2:AV$3250,Observed!$A$2:$A$3250,$A372,Observed!$C$2:$C$3250,$C372)),AVERAGEIFS(Observed!AV$2:AV$3250,Observed!$A$2:$A$3250,$A372,Observed!$C$2:$C$3250,$C372),"")</f>
        <v/>
      </c>
      <c r="AW372" s="2">
        <f>COUNTIFS(Observed!$A$2:$A$3250,$A372,Observed!$C$2:$C$3250,$C372)</f>
        <v>3</v>
      </c>
      <c r="AX372" s="2">
        <f t="shared" si="6"/>
        <v>9</v>
      </c>
    </row>
    <row r="373" spans="1:50" x14ac:dyDescent="0.25">
      <c r="A373" s="4" t="s">
        <v>115</v>
      </c>
      <c r="B373" t="s">
        <v>24</v>
      </c>
      <c r="C373" s="3">
        <v>41988</v>
      </c>
      <c r="D373">
        <v>1</v>
      </c>
      <c r="E373">
        <v>500</v>
      </c>
      <c r="G373">
        <v>500</v>
      </c>
      <c r="J373" s="2" t="s">
        <v>44</v>
      </c>
      <c r="K373" s="2" t="s">
        <v>22</v>
      </c>
      <c r="L373">
        <v>1</v>
      </c>
      <c r="M373" s="2" t="s">
        <v>21</v>
      </c>
      <c r="N373" s="22" t="str">
        <f>IF(ISNUMBER(AVERAGEIFS(Observed!N$2:N$3250,Observed!$A$2:$A$3250,$A373,Observed!$C$2:$C$3250,$C373)),AVERAGEIFS(Observed!N$2:N$3250,Observed!$A$2:$A$3250,$A373,Observed!$C$2:$C$3250,$C373),"")</f>
        <v/>
      </c>
      <c r="O373" s="23" t="str">
        <f>IF(ISNUMBER(AVERAGEIFS(Observed!O$2:O$3250,Observed!$A$2:$A$3250,$A373,Observed!$C$2:$C$3250,$C373)),AVERAGEIFS(Observed!O$2:O$3250,Observed!$A$2:$A$3250,$A373,Observed!$C$2:$C$3250,$C373),"")</f>
        <v/>
      </c>
      <c r="P373" s="23" t="str">
        <f>IF(ISNUMBER(AVERAGEIFS(Observed!P$2:P$3250,Observed!$A$2:$A$3250,$A373,Observed!$C$2:$C$3250,$C373)),AVERAGEIFS(Observed!P$2:P$3250,Observed!$A$2:$A$3250,$A373,Observed!$C$2:$C$3250,$C373),"")</f>
        <v/>
      </c>
      <c r="Q373" s="23" t="str">
        <f>IF(ISNUMBER(AVERAGEIFS(Observed!Q$2:Q$3250,Observed!$A$2:$A$3250,$A373,Observed!$C$2:$C$3250,$C373)),AVERAGEIFS(Observed!Q$2:Q$3250,Observed!$A$2:$A$3250,$A373,Observed!$C$2:$C$3250,$C373),"")</f>
        <v/>
      </c>
      <c r="R373" s="23" t="str">
        <f>IF(ISNUMBER(AVERAGEIFS(Observed!R$2:R$3250,Observed!$A$2:$A$3250,$A373,Observed!$C$2:$C$3250,$C373)),AVERAGEIFS(Observed!R$2:R$3250,Observed!$A$2:$A$3250,$A373,Observed!$C$2:$C$3250,$C373),"")</f>
        <v/>
      </c>
      <c r="S373" s="24" t="str">
        <f>IF(ISNUMBER(AVERAGEIFS(Observed!S$2:S$3250,Observed!$A$2:$A$3250,$A373,Observed!$C$2:$C$3250,$C373)),AVERAGEIFS(Observed!S$2:S$3250,Observed!$A$2:$A$3250,$A373,Observed!$C$2:$C$3250,$C373),"")</f>
        <v/>
      </c>
      <c r="T373" s="24" t="str">
        <f>IF(ISNUMBER(AVERAGEIFS(Observed!T$2:T$3250,Observed!$A$2:$A$3250,$A373,Observed!$C$2:$C$3250,$C373)),AVERAGEIFS(Observed!T$2:T$3250,Observed!$A$2:$A$3250,$A373,Observed!$C$2:$C$3250,$C373),"")</f>
        <v/>
      </c>
      <c r="U373" s="24" t="str">
        <f>IF(ISNUMBER(AVERAGEIFS(Observed!U$2:U$3250,Observed!$A$2:$A$3250,$A373,Observed!$C$2:$C$3250,$C373)),AVERAGEIFS(Observed!U$2:U$3250,Observed!$A$2:$A$3250,$A373,Observed!$C$2:$C$3250,$C373),"")</f>
        <v/>
      </c>
      <c r="V373" s="23" t="str">
        <f>IF(ISNUMBER(AVERAGEIFS(Observed!V$2:V$3250,Observed!$A$2:$A$3250,$A373,Observed!$C$2:$C$3250,$C373)),AVERAGEIFS(Observed!V$2:V$3250,Observed!$A$2:$A$3250,$A373,Observed!$C$2:$C$3250,$C373),"")</f>
        <v/>
      </c>
      <c r="W373" s="25" t="str">
        <f>IF(ISNUMBER(AVERAGEIFS(Observed!W$2:W$3250,Observed!$A$2:$A$3250,$A373,Observed!$C$2:$C$3250,$C373)),AVERAGEIFS(Observed!W$2:W$3250,Observed!$A$2:$A$3250,$A373,Observed!$C$2:$C$3250,$C373),"")</f>
        <v/>
      </c>
      <c r="X373" s="25" t="str">
        <f>IF(ISNUMBER(AVERAGEIFS(Observed!X$2:X$3250,Observed!$A$2:$A$3250,$A373,Observed!$C$2:$C$3250,$C373)),AVERAGEIFS(Observed!X$2:X$3250,Observed!$A$2:$A$3250,$A373,Observed!$C$2:$C$3250,$C373),"")</f>
        <v/>
      </c>
      <c r="Y373" s="23" t="str">
        <f>IF(ISNUMBER(AVERAGEIFS(Observed!Y$2:Y$3250,Observed!$A$2:$A$3250,$A373,Observed!$C$2:$C$3250,$C373)),AVERAGEIFS(Observed!Y$2:Y$3250,Observed!$A$2:$A$3250,$A373,Observed!$C$2:$C$3250,$C373),"")</f>
        <v/>
      </c>
      <c r="Z373" s="23" t="str">
        <f>IF(ISNUMBER(AVERAGEIFS(Observed!Z$2:Z$3250,Observed!$A$2:$A$3250,$A373,Observed!$C$2:$C$3250,$C373)),AVERAGEIFS(Observed!Z$2:Z$3250,Observed!$A$2:$A$3250,$A373,Observed!$C$2:$C$3250,$C373),"")</f>
        <v/>
      </c>
      <c r="AA373" s="23" t="str">
        <f>IF(ISNUMBER(AVERAGEIFS(Observed!AA$2:AA$3250,Observed!$A$2:$A$3250,$A373,Observed!$C$2:$C$3250,$C373)),AVERAGEIFS(Observed!AA$2:AA$3250,Observed!$A$2:$A$3250,$A373,Observed!$C$2:$C$3250,$C373),"")</f>
        <v/>
      </c>
      <c r="AB373" s="23" t="str">
        <f>IF(ISNUMBER(AVERAGEIFS(Observed!AB$2:AB$3250,Observed!$A$2:$A$3250,$A373,Observed!$C$2:$C$3250,$C373)),AVERAGEIFS(Observed!AB$2:AB$3250,Observed!$A$2:$A$3250,$A373,Observed!$C$2:$C$3250,$C373),"")</f>
        <v/>
      </c>
      <c r="AC373" s="23" t="str">
        <f>IF(ISNUMBER(AVERAGEIFS(Observed!AC$2:AC$3250,Observed!$A$2:$A$3250,$A373,Observed!$C$2:$C$3250,$C373)),AVERAGEIFS(Observed!AC$2:AC$3250,Observed!$A$2:$A$3250,$A373,Observed!$C$2:$C$3250,$C373),"")</f>
        <v/>
      </c>
      <c r="AD373" s="23" t="str">
        <f>IF(ISNUMBER(AVERAGEIFS(Observed!AD$2:AD$3250,Observed!$A$2:$A$3250,$A373,Observed!$C$2:$C$3250,$C373)),AVERAGEIFS(Observed!AD$2:AD$3250,Observed!$A$2:$A$3250,$A373,Observed!$C$2:$C$3250,$C373),"")</f>
        <v/>
      </c>
      <c r="AE373" s="23" t="str">
        <f>IF(ISNUMBER(AVERAGEIFS(Observed!AE$2:AE$3250,Observed!$A$2:$A$3250,$A373,Observed!$C$2:$C$3250,$C373)),AVERAGEIFS(Observed!AE$2:AE$3250,Observed!$A$2:$A$3250,$A373,Observed!$C$2:$C$3250,$C373),"")</f>
        <v/>
      </c>
      <c r="AF373" s="23" t="str">
        <f>IF(ISNUMBER(AVERAGEIFS(Observed!AF$2:AF$3250,Observed!$A$2:$A$3250,$A373,Observed!$C$2:$C$3250,$C373)),AVERAGEIFS(Observed!AF$2:AF$3250,Observed!$A$2:$A$3250,$A373,Observed!$C$2:$C$3250,$C373),"")</f>
        <v/>
      </c>
      <c r="AG373" s="23">
        <f>IF(ISNUMBER(AVERAGEIFS(Observed!AG$2:AG$3250,Observed!$A$2:$A$3250,$A373,Observed!$C$2:$C$3250,$C373)),AVERAGEIFS(Observed!AG$2:AG$3250,Observed!$A$2:$A$3250,$A373,Observed!$C$2:$C$3250,$C373),"")</f>
        <v>25.933333333333334</v>
      </c>
      <c r="AH373" s="24">
        <f>IF(ISNUMBER(AVERAGEIFS(Observed!AH$2:AH$3250,Observed!$A$2:$A$3250,$A373,Observed!$C$2:$C$3250,$C373)),AVERAGEIFS(Observed!AH$2:AH$3250,Observed!$A$2:$A$3250,$A373,Observed!$C$2:$C$3250,$C373),"")</f>
        <v>3.9E-2</v>
      </c>
      <c r="AI373" s="24">
        <f>IF(ISNUMBER(AVERAGEIFS(Observed!AI$2:AI$3250,Observed!$A$2:$A$3250,$A373,Observed!$C$2:$C$3250,$C373)),AVERAGEIFS(Observed!AI$2:AI$3250,Observed!$A$2:$A$3250,$A373,Observed!$C$2:$C$3250,$C373),"")</f>
        <v>3.9E-2</v>
      </c>
      <c r="AJ373" s="24" t="str">
        <f>IF(ISNUMBER(AVERAGEIFS(Observed!AJ$2:AJ$3250,Observed!$A$2:$A$3250,$A373,Observed!$C$2:$C$3250,$C373)),AVERAGEIFS(Observed!AJ$2:AJ$3250,Observed!$A$2:$A$3250,$A373,Observed!$C$2:$C$3250,$C373),"")</f>
        <v/>
      </c>
      <c r="AK373" s="23" t="str">
        <f>IF(ISNUMBER(AVERAGEIFS(Observed!AK$2:AK$3250,Observed!$A$2:$A$3250,$A373,Observed!$C$2:$C$3250,$C373)),AVERAGEIFS(Observed!AK$2:AK$3250,Observed!$A$2:$A$3250,$A373,Observed!$C$2:$C$3250,$C373),"")</f>
        <v/>
      </c>
      <c r="AL373" s="24">
        <f>IF(ISNUMBER(AVERAGEIFS(Observed!AL$2:AL$3250,Observed!$A$2:$A$3250,$A373,Observed!$C$2:$C$3250,$C373)),AVERAGEIFS(Observed!AL$2:AL$3250,Observed!$A$2:$A$3250,$A373,Observed!$C$2:$C$3250,$C373),"")</f>
        <v>0.379</v>
      </c>
      <c r="AM373" s="24">
        <f>IF(ISNUMBER(AVERAGEIFS(Observed!AM$2:AM$3250,Observed!$A$2:$A$3250,$A373,Observed!$C$2:$C$3250,$C373)),AVERAGEIFS(Observed!AM$2:AM$3250,Observed!$A$2:$A$3250,$A373,Observed!$C$2:$C$3250,$C373),"")</f>
        <v>1.2666666666666666E-2</v>
      </c>
      <c r="AN373" s="24">
        <f>IF(ISNUMBER(AVERAGEIFS(Observed!AN$2:AN$3250,Observed!$A$2:$A$3250,$A373,Observed!$C$2:$C$3250,$C373)),AVERAGEIFS(Observed!AN$2:AN$3250,Observed!$A$2:$A$3250,$A373,Observed!$C$2:$C$3250,$C373),"")</f>
        <v>0.17433333333333334</v>
      </c>
      <c r="AO373" s="24">
        <f>IF(ISNUMBER(AVERAGEIFS(Observed!AO$2:AO$3250,Observed!$A$2:$A$3250,$A373,Observed!$C$2:$C$3250,$C373)),AVERAGEIFS(Observed!AO$2:AO$3250,Observed!$A$2:$A$3250,$A373,Observed!$C$2:$C$3250,$C373),"")</f>
        <v>0.16166666666666665</v>
      </c>
      <c r="AP373" s="24">
        <f>IF(ISNUMBER(AVERAGEIFS(Observed!AP$2:AP$3250,Observed!$A$2:$A$3250,$A373,Observed!$C$2:$C$3250,$C373)),AVERAGEIFS(Observed!AP$2:AP$3250,Observed!$A$2:$A$3250,$A373,Observed!$C$2:$C$3250,$C373),"")</f>
        <v>0.16466666666666668</v>
      </c>
      <c r="AQ373" s="24" t="str">
        <f>IF(ISNUMBER(AVERAGEIFS(Observed!AQ$2:AQ$3250,Observed!$A$2:$A$3250,$A373,Observed!$C$2:$C$3250,$C373)),AVERAGEIFS(Observed!AQ$2:AQ$3250,Observed!$A$2:$A$3250,$A373,Observed!$C$2:$C$3250,$C373),"")</f>
        <v/>
      </c>
      <c r="AR373" s="24">
        <f>IF(ISNUMBER(AVERAGEIFS(Observed!AR$2:AR$3250,Observed!$A$2:$A$3250,$A373,Observed!$C$2:$C$3250,$C373)),AVERAGEIFS(Observed!AR$2:AR$3250,Observed!$A$2:$A$3250,$A373,Observed!$C$2:$C$3250,$C373),"")</f>
        <v>0.10833333333333334</v>
      </c>
      <c r="AS373" s="23" t="str">
        <f>IF(ISNUMBER(AVERAGEIFS(Observed!AS$2:AS$3250,Observed!$A$2:$A$3250,$A373,Observed!$C$2:$C$3250,$C373)),AVERAGEIFS(Observed!AS$2:AS$3250,Observed!$A$2:$A$3250,$A373,Observed!$C$2:$C$3250,$C373),"")</f>
        <v/>
      </c>
      <c r="AT373" s="24" t="str">
        <f>IF(ISNUMBER(AVERAGEIFS(Observed!AT$2:AT$3250,Observed!$A$2:$A$3250,$A373,Observed!$C$2:$C$3250,$C373)),AVERAGEIFS(Observed!AT$2:AT$3250,Observed!$A$2:$A$3250,$A373,Observed!$C$2:$C$3250,$C373),"")</f>
        <v/>
      </c>
      <c r="AU373" s="23" t="str">
        <f>IF(ISNUMBER(AVERAGEIFS(Observed!AU$2:AU$3250,Observed!$A$2:$A$3250,$A373,Observed!$C$2:$C$3250,$C373)),AVERAGEIFS(Observed!AU$2:AU$3250,Observed!$A$2:$A$3250,$A373,Observed!$C$2:$C$3250,$C373),"")</f>
        <v/>
      </c>
      <c r="AV373" s="23" t="str">
        <f>IF(ISNUMBER(AVERAGEIFS(Observed!AV$2:AV$3250,Observed!$A$2:$A$3250,$A373,Observed!$C$2:$C$3250,$C373)),AVERAGEIFS(Observed!AV$2:AV$3250,Observed!$A$2:$A$3250,$A373,Observed!$C$2:$C$3250,$C373),"")</f>
        <v/>
      </c>
      <c r="AW373" s="2">
        <f>COUNTIFS(Observed!$A$2:$A$3250,$A373,Observed!$C$2:$C$3250,$C373)</f>
        <v>3</v>
      </c>
      <c r="AX373" s="2">
        <f t="shared" si="6"/>
        <v>9</v>
      </c>
    </row>
    <row r="374" spans="1:50" x14ac:dyDescent="0.25">
      <c r="A374" s="4" t="s">
        <v>110</v>
      </c>
      <c r="B374" t="s">
        <v>24</v>
      </c>
      <c r="C374" s="3">
        <v>42024</v>
      </c>
      <c r="D374">
        <v>1</v>
      </c>
      <c r="E374">
        <v>0</v>
      </c>
      <c r="G374">
        <v>0</v>
      </c>
      <c r="J374" s="2" t="s">
        <v>44</v>
      </c>
      <c r="K374" s="2" t="s">
        <v>22</v>
      </c>
      <c r="L374">
        <v>2</v>
      </c>
      <c r="M374" s="2" t="s">
        <v>21</v>
      </c>
      <c r="N374" s="22" t="str">
        <f>IF(ISNUMBER(AVERAGEIFS(Observed!N$2:N$3250,Observed!$A$2:$A$3250,$A374,Observed!$C$2:$C$3250,$C374)),AVERAGEIFS(Observed!N$2:N$3250,Observed!$A$2:$A$3250,$A374,Observed!$C$2:$C$3250,$C374),"")</f>
        <v/>
      </c>
      <c r="O374" s="23" t="str">
        <f>IF(ISNUMBER(AVERAGEIFS(Observed!O$2:O$3250,Observed!$A$2:$A$3250,$A374,Observed!$C$2:$C$3250,$C374)),AVERAGEIFS(Observed!O$2:O$3250,Observed!$A$2:$A$3250,$A374,Observed!$C$2:$C$3250,$C374),"")</f>
        <v/>
      </c>
      <c r="P374" s="23" t="str">
        <f>IF(ISNUMBER(AVERAGEIFS(Observed!P$2:P$3250,Observed!$A$2:$A$3250,$A374,Observed!$C$2:$C$3250,$C374)),AVERAGEIFS(Observed!P$2:P$3250,Observed!$A$2:$A$3250,$A374,Observed!$C$2:$C$3250,$C374),"")</f>
        <v/>
      </c>
      <c r="Q374" s="23" t="str">
        <f>IF(ISNUMBER(AVERAGEIFS(Observed!Q$2:Q$3250,Observed!$A$2:$A$3250,$A374,Observed!$C$2:$C$3250,$C374)),AVERAGEIFS(Observed!Q$2:Q$3250,Observed!$A$2:$A$3250,$A374,Observed!$C$2:$C$3250,$C374),"")</f>
        <v/>
      </c>
      <c r="R374" s="23" t="str">
        <f>IF(ISNUMBER(AVERAGEIFS(Observed!R$2:R$3250,Observed!$A$2:$A$3250,$A374,Observed!$C$2:$C$3250,$C374)),AVERAGEIFS(Observed!R$2:R$3250,Observed!$A$2:$A$3250,$A374,Observed!$C$2:$C$3250,$C374),"")</f>
        <v/>
      </c>
      <c r="S374" s="24" t="str">
        <f>IF(ISNUMBER(AVERAGEIFS(Observed!S$2:S$3250,Observed!$A$2:$A$3250,$A374,Observed!$C$2:$C$3250,$C374)),AVERAGEIFS(Observed!S$2:S$3250,Observed!$A$2:$A$3250,$A374,Observed!$C$2:$C$3250,$C374),"")</f>
        <v/>
      </c>
      <c r="T374" s="24" t="str">
        <f>IF(ISNUMBER(AVERAGEIFS(Observed!T$2:T$3250,Observed!$A$2:$A$3250,$A374,Observed!$C$2:$C$3250,$C374)),AVERAGEIFS(Observed!T$2:T$3250,Observed!$A$2:$A$3250,$A374,Observed!$C$2:$C$3250,$C374),"")</f>
        <v/>
      </c>
      <c r="U374" s="24" t="str">
        <f>IF(ISNUMBER(AVERAGEIFS(Observed!U$2:U$3250,Observed!$A$2:$A$3250,$A374,Observed!$C$2:$C$3250,$C374)),AVERAGEIFS(Observed!U$2:U$3250,Observed!$A$2:$A$3250,$A374,Observed!$C$2:$C$3250,$C374),"")</f>
        <v/>
      </c>
      <c r="V374" s="23" t="str">
        <f>IF(ISNUMBER(AVERAGEIFS(Observed!V$2:V$3250,Observed!$A$2:$A$3250,$A374,Observed!$C$2:$C$3250,$C374)),AVERAGEIFS(Observed!V$2:V$3250,Observed!$A$2:$A$3250,$A374,Observed!$C$2:$C$3250,$C374),"")</f>
        <v/>
      </c>
      <c r="W374" s="25" t="str">
        <f>IF(ISNUMBER(AVERAGEIFS(Observed!W$2:W$3250,Observed!$A$2:$A$3250,$A374,Observed!$C$2:$C$3250,$C374)),AVERAGEIFS(Observed!W$2:W$3250,Observed!$A$2:$A$3250,$A374,Observed!$C$2:$C$3250,$C374),"")</f>
        <v/>
      </c>
      <c r="X374" s="25" t="str">
        <f>IF(ISNUMBER(AVERAGEIFS(Observed!X$2:X$3250,Observed!$A$2:$A$3250,$A374,Observed!$C$2:$C$3250,$C374)),AVERAGEIFS(Observed!X$2:X$3250,Observed!$A$2:$A$3250,$A374,Observed!$C$2:$C$3250,$C374),"")</f>
        <v/>
      </c>
      <c r="Y374" s="23" t="str">
        <f>IF(ISNUMBER(AVERAGEIFS(Observed!Y$2:Y$3250,Observed!$A$2:$A$3250,$A374,Observed!$C$2:$C$3250,$C374)),AVERAGEIFS(Observed!Y$2:Y$3250,Observed!$A$2:$A$3250,$A374,Observed!$C$2:$C$3250,$C374),"")</f>
        <v/>
      </c>
      <c r="Z374" s="23" t="str">
        <f>IF(ISNUMBER(AVERAGEIFS(Observed!Z$2:Z$3250,Observed!$A$2:$A$3250,$A374,Observed!$C$2:$C$3250,$C374)),AVERAGEIFS(Observed!Z$2:Z$3250,Observed!$A$2:$A$3250,$A374,Observed!$C$2:$C$3250,$C374),"")</f>
        <v/>
      </c>
      <c r="AA374" s="23" t="str">
        <f>IF(ISNUMBER(AVERAGEIFS(Observed!AA$2:AA$3250,Observed!$A$2:$A$3250,$A374,Observed!$C$2:$C$3250,$C374)),AVERAGEIFS(Observed!AA$2:AA$3250,Observed!$A$2:$A$3250,$A374,Observed!$C$2:$C$3250,$C374),"")</f>
        <v/>
      </c>
      <c r="AB374" s="23" t="str">
        <f>IF(ISNUMBER(AVERAGEIFS(Observed!AB$2:AB$3250,Observed!$A$2:$A$3250,$A374,Observed!$C$2:$C$3250,$C374)),AVERAGEIFS(Observed!AB$2:AB$3250,Observed!$A$2:$A$3250,$A374,Observed!$C$2:$C$3250,$C374),"")</f>
        <v/>
      </c>
      <c r="AC374" s="23" t="str">
        <f>IF(ISNUMBER(AVERAGEIFS(Observed!AC$2:AC$3250,Observed!$A$2:$A$3250,$A374,Observed!$C$2:$C$3250,$C374)),AVERAGEIFS(Observed!AC$2:AC$3250,Observed!$A$2:$A$3250,$A374,Observed!$C$2:$C$3250,$C374),"")</f>
        <v/>
      </c>
      <c r="AD374" s="23" t="str">
        <f>IF(ISNUMBER(AVERAGEIFS(Observed!AD$2:AD$3250,Observed!$A$2:$A$3250,$A374,Observed!$C$2:$C$3250,$C374)),AVERAGEIFS(Observed!AD$2:AD$3250,Observed!$A$2:$A$3250,$A374,Observed!$C$2:$C$3250,$C374),"")</f>
        <v/>
      </c>
      <c r="AE374" s="23" t="str">
        <f>IF(ISNUMBER(AVERAGEIFS(Observed!AE$2:AE$3250,Observed!$A$2:$A$3250,$A374,Observed!$C$2:$C$3250,$C374)),AVERAGEIFS(Observed!AE$2:AE$3250,Observed!$A$2:$A$3250,$A374,Observed!$C$2:$C$3250,$C374),"")</f>
        <v/>
      </c>
      <c r="AF374" s="23" t="str">
        <f>IF(ISNUMBER(AVERAGEIFS(Observed!AF$2:AF$3250,Observed!$A$2:$A$3250,$A374,Observed!$C$2:$C$3250,$C374)),AVERAGEIFS(Observed!AF$2:AF$3250,Observed!$A$2:$A$3250,$A374,Observed!$C$2:$C$3250,$C374),"")</f>
        <v/>
      </c>
      <c r="AG374" s="23">
        <f>IF(ISNUMBER(AVERAGEIFS(Observed!AG$2:AG$3250,Observed!$A$2:$A$3250,$A374,Observed!$C$2:$C$3250,$C374)),AVERAGEIFS(Observed!AG$2:AG$3250,Observed!$A$2:$A$3250,$A374,Observed!$C$2:$C$3250,$C374),"")</f>
        <v>12.833333333333334</v>
      </c>
      <c r="AH374" s="24">
        <f>IF(ISNUMBER(AVERAGEIFS(Observed!AH$2:AH$3250,Observed!$A$2:$A$3250,$A374,Observed!$C$2:$C$3250,$C374)),AVERAGEIFS(Observed!AH$2:AH$3250,Observed!$A$2:$A$3250,$A374,Observed!$C$2:$C$3250,$C374),"")</f>
        <v>1.9666666666666666E-2</v>
      </c>
      <c r="AI374" s="24">
        <f>IF(ISNUMBER(AVERAGEIFS(Observed!AI$2:AI$3250,Observed!$A$2:$A$3250,$A374,Observed!$C$2:$C$3250,$C374)),AVERAGEIFS(Observed!AI$2:AI$3250,Observed!$A$2:$A$3250,$A374,Observed!$C$2:$C$3250,$C374),"")</f>
        <v>1.9666666666666666E-2</v>
      </c>
      <c r="AJ374" s="24" t="str">
        <f>IF(ISNUMBER(AVERAGEIFS(Observed!AJ$2:AJ$3250,Observed!$A$2:$A$3250,$A374,Observed!$C$2:$C$3250,$C374)),AVERAGEIFS(Observed!AJ$2:AJ$3250,Observed!$A$2:$A$3250,$A374,Observed!$C$2:$C$3250,$C374),"")</f>
        <v/>
      </c>
      <c r="AK374" s="23" t="str">
        <f>IF(ISNUMBER(AVERAGEIFS(Observed!AK$2:AK$3250,Observed!$A$2:$A$3250,$A374,Observed!$C$2:$C$3250,$C374)),AVERAGEIFS(Observed!AK$2:AK$3250,Observed!$A$2:$A$3250,$A374,Observed!$C$2:$C$3250,$C374),"")</f>
        <v/>
      </c>
      <c r="AL374" s="24">
        <f>IF(ISNUMBER(AVERAGEIFS(Observed!AL$2:AL$3250,Observed!$A$2:$A$3250,$A374,Observed!$C$2:$C$3250,$C374)),AVERAGEIFS(Observed!AL$2:AL$3250,Observed!$A$2:$A$3250,$A374,Observed!$C$2:$C$3250,$C374),"")</f>
        <v>0.36433333333333334</v>
      </c>
      <c r="AM374" s="24">
        <f>IF(ISNUMBER(AVERAGEIFS(Observed!AM$2:AM$3250,Observed!$A$2:$A$3250,$A374,Observed!$C$2:$C$3250,$C374)),AVERAGEIFS(Observed!AM$2:AM$3250,Observed!$A$2:$A$3250,$A374,Observed!$C$2:$C$3250,$C374),"")</f>
        <v>1.1000000000000001E-2</v>
      </c>
      <c r="AN374" s="24">
        <f>IF(ISNUMBER(AVERAGEIFS(Observed!AN$2:AN$3250,Observed!$A$2:$A$3250,$A374,Observed!$C$2:$C$3250,$C374)),AVERAGEIFS(Observed!AN$2:AN$3250,Observed!$A$2:$A$3250,$A374,Observed!$C$2:$C$3250,$C374),"")</f>
        <v>0.18933333333333335</v>
      </c>
      <c r="AO374" s="24">
        <f>IF(ISNUMBER(AVERAGEIFS(Observed!AO$2:AO$3250,Observed!$A$2:$A$3250,$A374,Observed!$C$2:$C$3250,$C374)),AVERAGEIFS(Observed!AO$2:AO$3250,Observed!$A$2:$A$3250,$A374,Observed!$C$2:$C$3250,$C374),"")</f>
        <v>0.19933333333333333</v>
      </c>
      <c r="AP374" s="24">
        <f>IF(ISNUMBER(AVERAGEIFS(Observed!AP$2:AP$3250,Observed!$A$2:$A$3250,$A374,Observed!$C$2:$C$3250,$C374)),AVERAGEIFS(Observed!AP$2:AP$3250,Observed!$A$2:$A$3250,$A374,Observed!$C$2:$C$3250,$C374),"")</f>
        <v>7.2666666666666671E-2</v>
      </c>
      <c r="AQ374" s="24" t="str">
        <f>IF(ISNUMBER(AVERAGEIFS(Observed!AQ$2:AQ$3250,Observed!$A$2:$A$3250,$A374,Observed!$C$2:$C$3250,$C374)),AVERAGEIFS(Observed!AQ$2:AQ$3250,Observed!$A$2:$A$3250,$A374,Observed!$C$2:$C$3250,$C374),"")</f>
        <v/>
      </c>
      <c r="AR374" s="24">
        <f>IF(ISNUMBER(AVERAGEIFS(Observed!AR$2:AR$3250,Observed!$A$2:$A$3250,$A374,Observed!$C$2:$C$3250,$C374)),AVERAGEIFS(Observed!AR$2:AR$3250,Observed!$A$2:$A$3250,$A374,Observed!$C$2:$C$3250,$C374),"")</f>
        <v>9.4333333333333325E-2</v>
      </c>
      <c r="AS374" s="23" t="str">
        <f>IF(ISNUMBER(AVERAGEIFS(Observed!AS$2:AS$3250,Observed!$A$2:$A$3250,$A374,Observed!$C$2:$C$3250,$C374)),AVERAGEIFS(Observed!AS$2:AS$3250,Observed!$A$2:$A$3250,$A374,Observed!$C$2:$C$3250,$C374),"")</f>
        <v/>
      </c>
      <c r="AT374" s="24" t="str">
        <f>IF(ISNUMBER(AVERAGEIFS(Observed!AT$2:AT$3250,Observed!$A$2:$A$3250,$A374,Observed!$C$2:$C$3250,$C374)),AVERAGEIFS(Observed!AT$2:AT$3250,Observed!$A$2:$A$3250,$A374,Observed!$C$2:$C$3250,$C374),"")</f>
        <v/>
      </c>
      <c r="AU374" s="23" t="str">
        <f>IF(ISNUMBER(AVERAGEIFS(Observed!AU$2:AU$3250,Observed!$A$2:$A$3250,$A374,Observed!$C$2:$C$3250,$C374)),AVERAGEIFS(Observed!AU$2:AU$3250,Observed!$A$2:$A$3250,$A374,Observed!$C$2:$C$3250,$C374),"")</f>
        <v/>
      </c>
      <c r="AV374" s="23" t="str">
        <f>IF(ISNUMBER(AVERAGEIFS(Observed!AV$2:AV$3250,Observed!$A$2:$A$3250,$A374,Observed!$C$2:$C$3250,$C374)),AVERAGEIFS(Observed!AV$2:AV$3250,Observed!$A$2:$A$3250,$A374,Observed!$C$2:$C$3250,$C374),"")</f>
        <v/>
      </c>
      <c r="AW374" s="2">
        <f>COUNTIFS(Observed!$A$2:$A$3250,$A374,Observed!$C$2:$C$3250,$C374)</f>
        <v>3</v>
      </c>
      <c r="AX374" s="2">
        <f t="shared" si="6"/>
        <v>9</v>
      </c>
    </row>
    <row r="375" spans="1:50" x14ac:dyDescent="0.25">
      <c r="A375" s="4" t="s">
        <v>111</v>
      </c>
      <c r="B375" t="s">
        <v>24</v>
      </c>
      <c r="C375" s="3">
        <v>42024</v>
      </c>
      <c r="D375">
        <v>1</v>
      </c>
      <c r="E375">
        <v>50</v>
      </c>
      <c r="G375">
        <v>50</v>
      </c>
      <c r="J375" s="2" t="s">
        <v>44</v>
      </c>
      <c r="K375" s="2" t="s">
        <v>22</v>
      </c>
      <c r="L375">
        <v>2</v>
      </c>
      <c r="M375" s="2" t="s">
        <v>21</v>
      </c>
      <c r="N375" s="22" t="str">
        <f>IF(ISNUMBER(AVERAGEIFS(Observed!N$2:N$3250,Observed!$A$2:$A$3250,$A375,Observed!$C$2:$C$3250,$C375)),AVERAGEIFS(Observed!N$2:N$3250,Observed!$A$2:$A$3250,$A375,Observed!$C$2:$C$3250,$C375),"")</f>
        <v/>
      </c>
      <c r="O375" s="23" t="str">
        <f>IF(ISNUMBER(AVERAGEIFS(Observed!O$2:O$3250,Observed!$A$2:$A$3250,$A375,Observed!$C$2:$C$3250,$C375)),AVERAGEIFS(Observed!O$2:O$3250,Observed!$A$2:$A$3250,$A375,Observed!$C$2:$C$3250,$C375),"")</f>
        <v/>
      </c>
      <c r="P375" s="23" t="str">
        <f>IF(ISNUMBER(AVERAGEIFS(Observed!P$2:P$3250,Observed!$A$2:$A$3250,$A375,Observed!$C$2:$C$3250,$C375)),AVERAGEIFS(Observed!P$2:P$3250,Observed!$A$2:$A$3250,$A375,Observed!$C$2:$C$3250,$C375),"")</f>
        <v/>
      </c>
      <c r="Q375" s="23" t="str">
        <f>IF(ISNUMBER(AVERAGEIFS(Observed!Q$2:Q$3250,Observed!$A$2:$A$3250,$A375,Observed!$C$2:$C$3250,$C375)),AVERAGEIFS(Observed!Q$2:Q$3250,Observed!$A$2:$A$3250,$A375,Observed!$C$2:$C$3250,$C375),"")</f>
        <v/>
      </c>
      <c r="R375" s="23" t="str">
        <f>IF(ISNUMBER(AVERAGEIFS(Observed!R$2:R$3250,Observed!$A$2:$A$3250,$A375,Observed!$C$2:$C$3250,$C375)),AVERAGEIFS(Observed!R$2:R$3250,Observed!$A$2:$A$3250,$A375,Observed!$C$2:$C$3250,$C375),"")</f>
        <v/>
      </c>
      <c r="S375" s="24" t="str">
        <f>IF(ISNUMBER(AVERAGEIFS(Observed!S$2:S$3250,Observed!$A$2:$A$3250,$A375,Observed!$C$2:$C$3250,$C375)),AVERAGEIFS(Observed!S$2:S$3250,Observed!$A$2:$A$3250,$A375,Observed!$C$2:$C$3250,$C375),"")</f>
        <v/>
      </c>
      <c r="T375" s="24" t="str">
        <f>IF(ISNUMBER(AVERAGEIFS(Observed!T$2:T$3250,Observed!$A$2:$A$3250,$A375,Observed!$C$2:$C$3250,$C375)),AVERAGEIFS(Observed!T$2:T$3250,Observed!$A$2:$A$3250,$A375,Observed!$C$2:$C$3250,$C375),"")</f>
        <v/>
      </c>
      <c r="U375" s="24" t="str">
        <f>IF(ISNUMBER(AVERAGEIFS(Observed!U$2:U$3250,Observed!$A$2:$A$3250,$A375,Observed!$C$2:$C$3250,$C375)),AVERAGEIFS(Observed!U$2:U$3250,Observed!$A$2:$A$3250,$A375,Observed!$C$2:$C$3250,$C375),"")</f>
        <v/>
      </c>
      <c r="V375" s="23" t="str">
        <f>IF(ISNUMBER(AVERAGEIFS(Observed!V$2:V$3250,Observed!$A$2:$A$3250,$A375,Observed!$C$2:$C$3250,$C375)),AVERAGEIFS(Observed!V$2:V$3250,Observed!$A$2:$A$3250,$A375,Observed!$C$2:$C$3250,$C375),"")</f>
        <v/>
      </c>
      <c r="W375" s="25" t="str">
        <f>IF(ISNUMBER(AVERAGEIFS(Observed!W$2:W$3250,Observed!$A$2:$A$3250,$A375,Observed!$C$2:$C$3250,$C375)),AVERAGEIFS(Observed!W$2:W$3250,Observed!$A$2:$A$3250,$A375,Observed!$C$2:$C$3250,$C375),"")</f>
        <v/>
      </c>
      <c r="X375" s="25" t="str">
        <f>IF(ISNUMBER(AVERAGEIFS(Observed!X$2:X$3250,Observed!$A$2:$A$3250,$A375,Observed!$C$2:$C$3250,$C375)),AVERAGEIFS(Observed!X$2:X$3250,Observed!$A$2:$A$3250,$A375,Observed!$C$2:$C$3250,$C375),"")</f>
        <v/>
      </c>
      <c r="Y375" s="23" t="str">
        <f>IF(ISNUMBER(AVERAGEIFS(Observed!Y$2:Y$3250,Observed!$A$2:$A$3250,$A375,Observed!$C$2:$C$3250,$C375)),AVERAGEIFS(Observed!Y$2:Y$3250,Observed!$A$2:$A$3250,$A375,Observed!$C$2:$C$3250,$C375),"")</f>
        <v/>
      </c>
      <c r="Z375" s="23" t="str">
        <f>IF(ISNUMBER(AVERAGEIFS(Observed!Z$2:Z$3250,Observed!$A$2:$A$3250,$A375,Observed!$C$2:$C$3250,$C375)),AVERAGEIFS(Observed!Z$2:Z$3250,Observed!$A$2:$A$3250,$A375,Observed!$C$2:$C$3250,$C375),"")</f>
        <v/>
      </c>
      <c r="AA375" s="23" t="str">
        <f>IF(ISNUMBER(AVERAGEIFS(Observed!AA$2:AA$3250,Observed!$A$2:$A$3250,$A375,Observed!$C$2:$C$3250,$C375)),AVERAGEIFS(Observed!AA$2:AA$3250,Observed!$A$2:$A$3250,$A375,Observed!$C$2:$C$3250,$C375),"")</f>
        <v/>
      </c>
      <c r="AB375" s="23" t="str">
        <f>IF(ISNUMBER(AVERAGEIFS(Observed!AB$2:AB$3250,Observed!$A$2:$A$3250,$A375,Observed!$C$2:$C$3250,$C375)),AVERAGEIFS(Observed!AB$2:AB$3250,Observed!$A$2:$A$3250,$A375,Observed!$C$2:$C$3250,$C375),"")</f>
        <v/>
      </c>
      <c r="AC375" s="23" t="str">
        <f>IF(ISNUMBER(AVERAGEIFS(Observed!AC$2:AC$3250,Observed!$A$2:$A$3250,$A375,Observed!$C$2:$C$3250,$C375)),AVERAGEIFS(Observed!AC$2:AC$3250,Observed!$A$2:$A$3250,$A375,Observed!$C$2:$C$3250,$C375),"")</f>
        <v/>
      </c>
      <c r="AD375" s="23" t="str">
        <f>IF(ISNUMBER(AVERAGEIFS(Observed!AD$2:AD$3250,Observed!$A$2:$A$3250,$A375,Observed!$C$2:$C$3250,$C375)),AVERAGEIFS(Observed!AD$2:AD$3250,Observed!$A$2:$A$3250,$A375,Observed!$C$2:$C$3250,$C375),"")</f>
        <v/>
      </c>
      <c r="AE375" s="23" t="str">
        <f>IF(ISNUMBER(AVERAGEIFS(Observed!AE$2:AE$3250,Observed!$A$2:$A$3250,$A375,Observed!$C$2:$C$3250,$C375)),AVERAGEIFS(Observed!AE$2:AE$3250,Observed!$A$2:$A$3250,$A375,Observed!$C$2:$C$3250,$C375),"")</f>
        <v/>
      </c>
      <c r="AF375" s="23" t="str">
        <f>IF(ISNUMBER(AVERAGEIFS(Observed!AF$2:AF$3250,Observed!$A$2:$A$3250,$A375,Observed!$C$2:$C$3250,$C375)),AVERAGEIFS(Observed!AF$2:AF$3250,Observed!$A$2:$A$3250,$A375,Observed!$C$2:$C$3250,$C375),"")</f>
        <v/>
      </c>
      <c r="AG375" s="23">
        <f>IF(ISNUMBER(AVERAGEIFS(Observed!AG$2:AG$3250,Observed!$A$2:$A$3250,$A375,Observed!$C$2:$C$3250,$C375)),AVERAGEIFS(Observed!AG$2:AG$3250,Observed!$A$2:$A$3250,$A375,Observed!$C$2:$C$3250,$C375),"")</f>
        <v>13.200000000000001</v>
      </c>
      <c r="AH375" s="24">
        <f>IF(ISNUMBER(AVERAGEIFS(Observed!AH$2:AH$3250,Observed!$A$2:$A$3250,$A375,Observed!$C$2:$C$3250,$C375)),AVERAGEIFS(Observed!AH$2:AH$3250,Observed!$A$2:$A$3250,$A375,Observed!$C$2:$C$3250,$C375),"")</f>
        <v>0.02</v>
      </c>
      <c r="AI375" s="24">
        <f>IF(ISNUMBER(AVERAGEIFS(Observed!AI$2:AI$3250,Observed!$A$2:$A$3250,$A375,Observed!$C$2:$C$3250,$C375)),AVERAGEIFS(Observed!AI$2:AI$3250,Observed!$A$2:$A$3250,$A375,Observed!$C$2:$C$3250,$C375),"")</f>
        <v>0.02</v>
      </c>
      <c r="AJ375" s="24" t="str">
        <f>IF(ISNUMBER(AVERAGEIFS(Observed!AJ$2:AJ$3250,Observed!$A$2:$A$3250,$A375,Observed!$C$2:$C$3250,$C375)),AVERAGEIFS(Observed!AJ$2:AJ$3250,Observed!$A$2:$A$3250,$A375,Observed!$C$2:$C$3250,$C375),"")</f>
        <v/>
      </c>
      <c r="AK375" s="23" t="str">
        <f>IF(ISNUMBER(AVERAGEIFS(Observed!AK$2:AK$3250,Observed!$A$2:$A$3250,$A375,Observed!$C$2:$C$3250,$C375)),AVERAGEIFS(Observed!AK$2:AK$3250,Observed!$A$2:$A$3250,$A375,Observed!$C$2:$C$3250,$C375),"")</f>
        <v/>
      </c>
      <c r="AL375" s="24">
        <f>IF(ISNUMBER(AVERAGEIFS(Observed!AL$2:AL$3250,Observed!$A$2:$A$3250,$A375,Observed!$C$2:$C$3250,$C375)),AVERAGEIFS(Observed!AL$2:AL$3250,Observed!$A$2:$A$3250,$A375,Observed!$C$2:$C$3250,$C375),"")</f>
        <v>0.32066666666666666</v>
      </c>
      <c r="AM375" s="24">
        <f>IF(ISNUMBER(AVERAGEIFS(Observed!AM$2:AM$3250,Observed!$A$2:$A$3250,$A375,Observed!$C$2:$C$3250,$C375)),AVERAGEIFS(Observed!AM$2:AM$3250,Observed!$A$2:$A$3250,$A375,Observed!$C$2:$C$3250,$C375),"")</f>
        <v>8.3333333333333332E-3</v>
      </c>
      <c r="AN375" s="24">
        <f>IF(ISNUMBER(AVERAGEIFS(Observed!AN$2:AN$3250,Observed!$A$2:$A$3250,$A375,Observed!$C$2:$C$3250,$C375)),AVERAGEIFS(Observed!AN$2:AN$3250,Observed!$A$2:$A$3250,$A375,Observed!$C$2:$C$3250,$C375),"")</f>
        <v>0.29766666666666669</v>
      </c>
      <c r="AO375" s="24">
        <f>IF(ISNUMBER(AVERAGEIFS(Observed!AO$2:AO$3250,Observed!$A$2:$A$3250,$A375,Observed!$C$2:$C$3250,$C375)),AVERAGEIFS(Observed!AO$2:AO$3250,Observed!$A$2:$A$3250,$A375,Observed!$C$2:$C$3250,$C375),"")</f>
        <v>0.21433333333333335</v>
      </c>
      <c r="AP375" s="24">
        <f>IF(ISNUMBER(AVERAGEIFS(Observed!AP$2:AP$3250,Observed!$A$2:$A$3250,$A375,Observed!$C$2:$C$3250,$C375)),AVERAGEIFS(Observed!AP$2:AP$3250,Observed!$A$2:$A$3250,$A375,Observed!$C$2:$C$3250,$C375),"")</f>
        <v>4.8333333333333339E-2</v>
      </c>
      <c r="AQ375" s="24" t="str">
        <f>IF(ISNUMBER(AVERAGEIFS(Observed!AQ$2:AQ$3250,Observed!$A$2:$A$3250,$A375,Observed!$C$2:$C$3250,$C375)),AVERAGEIFS(Observed!AQ$2:AQ$3250,Observed!$A$2:$A$3250,$A375,Observed!$C$2:$C$3250,$C375),"")</f>
        <v/>
      </c>
      <c r="AR375" s="24">
        <f>IF(ISNUMBER(AVERAGEIFS(Observed!AR$2:AR$3250,Observed!$A$2:$A$3250,$A375,Observed!$C$2:$C$3250,$C375)),AVERAGEIFS(Observed!AR$2:AR$3250,Observed!$A$2:$A$3250,$A375,Observed!$C$2:$C$3250,$C375),"")</f>
        <v>6.6666666666666666E-2</v>
      </c>
      <c r="AS375" s="23" t="str">
        <f>IF(ISNUMBER(AVERAGEIFS(Observed!AS$2:AS$3250,Observed!$A$2:$A$3250,$A375,Observed!$C$2:$C$3250,$C375)),AVERAGEIFS(Observed!AS$2:AS$3250,Observed!$A$2:$A$3250,$A375,Observed!$C$2:$C$3250,$C375),"")</f>
        <v/>
      </c>
      <c r="AT375" s="24" t="str">
        <f>IF(ISNUMBER(AVERAGEIFS(Observed!AT$2:AT$3250,Observed!$A$2:$A$3250,$A375,Observed!$C$2:$C$3250,$C375)),AVERAGEIFS(Observed!AT$2:AT$3250,Observed!$A$2:$A$3250,$A375,Observed!$C$2:$C$3250,$C375),"")</f>
        <v/>
      </c>
      <c r="AU375" s="23" t="str">
        <f>IF(ISNUMBER(AVERAGEIFS(Observed!AU$2:AU$3250,Observed!$A$2:$A$3250,$A375,Observed!$C$2:$C$3250,$C375)),AVERAGEIFS(Observed!AU$2:AU$3250,Observed!$A$2:$A$3250,$A375,Observed!$C$2:$C$3250,$C375),"")</f>
        <v/>
      </c>
      <c r="AV375" s="23" t="str">
        <f>IF(ISNUMBER(AVERAGEIFS(Observed!AV$2:AV$3250,Observed!$A$2:$A$3250,$A375,Observed!$C$2:$C$3250,$C375)),AVERAGEIFS(Observed!AV$2:AV$3250,Observed!$A$2:$A$3250,$A375,Observed!$C$2:$C$3250,$C375),"")</f>
        <v/>
      </c>
      <c r="AW375" s="2">
        <f>COUNTIFS(Observed!$A$2:$A$3250,$A375,Observed!$C$2:$C$3250,$C375)</f>
        <v>3</v>
      </c>
      <c r="AX375" s="2">
        <f t="shared" si="6"/>
        <v>9</v>
      </c>
    </row>
    <row r="376" spans="1:50" x14ac:dyDescent="0.25">
      <c r="A376" s="4" t="s">
        <v>112</v>
      </c>
      <c r="B376" t="s">
        <v>24</v>
      </c>
      <c r="C376" s="3">
        <v>42024</v>
      </c>
      <c r="D376">
        <v>1</v>
      </c>
      <c r="E376">
        <v>100</v>
      </c>
      <c r="G376">
        <v>100</v>
      </c>
      <c r="J376" s="2" t="s">
        <v>44</v>
      </c>
      <c r="K376" s="2" t="s">
        <v>22</v>
      </c>
      <c r="L376">
        <v>2</v>
      </c>
      <c r="M376" s="2" t="s">
        <v>21</v>
      </c>
      <c r="N376" s="22" t="str">
        <f>IF(ISNUMBER(AVERAGEIFS(Observed!N$2:N$3250,Observed!$A$2:$A$3250,$A376,Observed!$C$2:$C$3250,$C376)),AVERAGEIFS(Observed!N$2:N$3250,Observed!$A$2:$A$3250,$A376,Observed!$C$2:$C$3250,$C376),"")</f>
        <v/>
      </c>
      <c r="O376" s="23" t="str">
        <f>IF(ISNUMBER(AVERAGEIFS(Observed!O$2:O$3250,Observed!$A$2:$A$3250,$A376,Observed!$C$2:$C$3250,$C376)),AVERAGEIFS(Observed!O$2:O$3250,Observed!$A$2:$A$3250,$A376,Observed!$C$2:$C$3250,$C376),"")</f>
        <v/>
      </c>
      <c r="P376" s="23" t="str">
        <f>IF(ISNUMBER(AVERAGEIFS(Observed!P$2:P$3250,Observed!$A$2:$A$3250,$A376,Observed!$C$2:$C$3250,$C376)),AVERAGEIFS(Observed!P$2:P$3250,Observed!$A$2:$A$3250,$A376,Observed!$C$2:$C$3250,$C376),"")</f>
        <v/>
      </c>
      <c r="Q376" s="23" t="str">
        <f>IF(ISNUMBER(AVERAGEIFS(Observed!Q$2:Q$3250,Observed!$A$2:$A$3250,$A376,Observed!$C$2:$C$3250,$C376)),AVERAGEIFS(Observed!Q$2:Q$3250,Observed!$A$2:$A$3250,$A376,Observed!$C$2:$C$3250,$C376),"")</f>
        <v/>
      </c>
      <c r="R376" s="23" t="str">
        <f>IF(ISNUMBER(AVERAGEIFS(Observed!R$2:R$3250,Observed!$A$2:$A$3250,$A376,Observed!$C$2:$C$3250,$C376)),AVERAGEIFS(Observed!R$2:R$3250,Observed!$A$2:$A$3250,$A376,Observed!$C$2:$C$3250,$C376),"")</f>
        <v/>
      </c>
      <c r="S376" s="24" t="str">
        <f>IF(ISNUMBER(AVERAGEIFS(Observed!S$2:S$3250,Observed!$A$2:$A$3250,$A376,Observed!$C$2:$C$3250,$C376)),AVERAGEIFS(Observed!S$2:S$3250,Observed!$A$2:$A$3250,$A376,Observed!$C$2:$C$3250,$C376),"")</f>
        <v/>
      </c>
      <c r="T376" s="24" t="str">
        <f>IF(ISNUMBER(AVERAGEIFS(Observed!T$2:T$3250,Observed!$A$2:$A$3250,$A376,Observed!$C$2:$C$3250,$C376)),AVERAGEIFS(Observed!T$2:T$3250,Observed!$A$2:$A$3250,$A376,Observed!$C$2:$C$3250,$C376),"")</f>
        <v/>
      </c>
      <c r="U376" s="24" t="str">
        <f>IF(ISNUMBER(AVERAGEIFS(Observed!U$2:U$3250,Observed!$A$2:$A$3250,$A376,Observed!$C$2:$C$3250,$C376)),AVERAGEIFS(Observed!U$2:U$3250,Observed!$A$2:$A$3250,$A376,Observed!$C$2:$C$3250,$C376),"")</f>
        <v/>
      </c>
      <c r="V376" s="23" t="str">
        <f>IF(ISNUMBER(AVERAGEIFS(Observed!V$2:V$3250,Observed!$A$2:$A$3250,$A376,Observed!$C$2:$C$3250,$C376)),AVERAGEIFS(Observed!V$2:V$3250,Observed!$A$2:$A$3250,$A376,Observed!$C$2:$C$3250,$C376),"")</f>
        <v/>
      </c>
      <c r="W376" s="25" t="str">
        <f>IF(ISNUMBER(AVERAGEIFS(Observed!W$2:W$3250,Observed!$A$2:$A$3250,$A376,Observed!$C$2:$C$3250,$C376)),AVERAGEIFS(Observed!W$2:W$3250,Observed!$A$2:$A$3250,$A376,Observed!$C$2:$C$3250,$C376),"")</f>
        <v/>
      </c>
      <c r="X376" s="25" t="str">
        <f>IF(ISNUMBER(AVERAGEIFS(Observed!X$2:X$3250,Observed!$A$2:$A$3250,$A376,Observed!$C$2:$C$3250,$C376)),AVERAGEIFS(Observed!X$2:X$3250,Observed!$A$2:$A$3250,$A376,Observed!$C$2:$C$3250,$C376),"")</f>
        <v/>
      </c>
      <c r="Y376" s="23" t="str">
        <f>IF(ISNUMBER(AVERAGEIFS(Observed!Y$2:Y$3250,Observed!$A$2:$A$3250,$A376,Observed!$C$2:$C$3250,$C376)),AVERAGEIFS(Observed!Y$2:Y$3250,Observed!$A$2:$A$3250,$A376,Observed!$C$2:$C$3250,$C376),"")</f>
        <v/>
      </c>
      <c r="Z376" s="23" t="str">
        <f>IF(ISNUMBER(AVERAGEIFS(Observed!Z$2:Z$3250,Observed!$A$2:$A$3250,$A376,Observed!$C$2:$C$3250,$C376)),AVERAGEIFS(Observed!Z$2:Z$3250,Observed!$A$2:$A$3250,$A376,Observed!$C$2:$C$3250,$C376),"")</f>
        <v/>
      </c>
      <c r="AA376" s="23" t="str">
        <f>IF(ISNUMBER(AVERAGEIFS(Observed!AA$2:AA$3250,Observed!$A$2:$A$3250,$A376,Observed!$C$2:$C$3250,$C376)),AVERAGEIFS(Observed!AA$2:AA$3250,Observed!$A$2:$A$3250,$A376,Observed!$C$2:$C$3250,$C376),"")</f>
        <v/>
      </c>
      <c r="AB376" s="23" t="str">
        <f>IF(ISNUMBER(AVERAGEIFS(Observed!AB$2:AB$3250,Observed!$A$2:$A$3250,$A376,Observed!$C$2:$C$3250,$C376)),AVERAGEIFS(Observed!AB$2:AB$3250,Observed!$A$2:$A$3250,$A376,Observed!$C$2:$C$3250,$C376),"")</f>
        <v/>
      </c>
      <c r="AC376" s="23" t="str">
        <f>IF(ISNUMBER(AVERAGEIFS(Observed!AC$2:AC$3250,Observed!$A$2:$A$3250,$A376,Observed!$C$2:$C$3250,$C376)),AVERAGEIFS(Observed!AC$2:AC$3250,Observed!$A$2:$A$3250,$A376,Observed!$C$2:$C$3250,$C376),"")</f>
        <v/>
      </c>
      <c r="AD376" s="23" t="str">
        <f>IF(ISNUMBER(AVERAGEIFS(Observed!AD$2:AD$3250,Observed!$A$2:$A$3250,$A376,Observed!$C$2:$C$3250,$C376)),AVERAGEIFS(Observed!AD$2:AD$3250,Observed!$A$2:$A$3250,$A376,Observed!$C$2:$C$3250,$C376),"")</f>
        <v/>
      </c>
      <c r="AE376" s="23" t="str">
        <f>IF(ISNUMBER(AVERAGEIFS(Observed!AE$2:AE$3250,Observed!$A$2:$A$3250,$A376,Observed!$C$2:$C$3250,$C376)),AVERAGEIFS(Observed!AE$2:AE$3250,Observed!$A$2:$A$3250,$A376,Observed!$C$2:$C$3250,$C376),"")</f>
        <v/>
      </c>
      <c r="AF376" s="23" t="str">
        <f>IF(ISNUMBER(AVERAGEIFS(Observed!AF$2:AF$3250,Observed!$A$2:$A$3250,$A376,Observed!$C$2:$C$3250,$C376)),AVERAGEIFS(Observed!AF$2:AF$3250,Observed!$A$2:$A$3250,$A376,Observed!$C$2:$C$3250,$C376),"")</f>
        <v/>
      </c>
      <c r="AG376" s="23">
        <f>IF(ISNUMBER(AVERAGEIFS(Observed!AG$2:AG$3250,Observed!$A$2:$A$3250,$A376,Observed!$C$2:$C$3250,$C376)),AVERAGEIFS(Observed!AG$2:AG$3250,Observed!$A$2:$A$3250,$A376,Observed!$C$2:$C$3250,$C376),"")</f>
        <v>12.766666666666666</v>
      </c>
      <c r="AH376" s="24">
        <f>IF(ISNUMBER(AVERAGEIFS(Observed!AH$2:AH$3250,Observed!$A$2:$A$3250,$A376,Observed!$C$2:$C$3250,$C376)),AVERAGEIFS(Observed!AH$2:AH$3250,Observed!$A$2:$A$3250,$A376,Observed!$C$2:$C$3250,$C376),"")</f>
        <v>1.9333333333333338E-2</v>
      </c>
      <c r="AI376" s="24">
        <f>IF(ISNUMBER(AVERAGEIFS(Observed!AI$2:AI$3250,Observed!$A$2:$A$3250,$A376,Observed!$C$2:$C$3250,$C376)),AVERAGEIFS(Observed!AI$2:AI$3250,Observed!$A$2:$A$3250,$A376,Observed!$C$2:$C$3250,$C376),"")</f>
        <v>1.9333333333333338E-2</v>
      </c>
      <c r="AJ376" s="24" t="str">
        <f>IF(ISNUMBER(AVERAGEIFS(Observed!AJ$2:AJ$3250,Observed!$A$2:$A$3250,$A376,Observed!$C$2:$C$3250,$C376)),AVERAGEIFS(Observed!AJ$2:AJ$3250,Observed!$A$2:$A$3250,$A376,Observed!$C$2:$C$3250,$C376),"")</f>
        <v/>
      </c>
      <c r="AK376" s="23" t="str">
        <f>IF(ISNUMBER(AVERAGEIFS(Observed!AK$2:AK$3250,Observed!$A$2:$A$3250,$A376,Observed!$C$2:$C$3250,$C376)),AVERAGEIFS(Observed!AK$2:AK$3250,Observed!$A$2:$A$3250,$A376,Observed!$C$2:$C$3250,$C376),"")</f>
        <v/>
      </c>
      <c r="AL376" s="24">
        <f>IF(ISNUMBER(AVERAGEIFS(Observed!AL$2:AL$3250,Observed!$A$2:$A$3250,$A376,Observed!$C$2:$C$3250,$C376)),AVERAGEIFS(Observed!AL$2:AL$3250,Observed!$A$2:$A$3250,$A376,Observed!$C$2:$C$3250,$C376),"")</f>
        <v>0.35466666666666669</v>
      </c>
      <c r="AM376" s="24">
        <f>IF(ISNUMBER(AVERAGEIFS(Observed!AM$2:AM$3250,Observed!$A$2:$A$3250,$A376,Observed!$C$2:$C$3250,$C376)),AVERAGEIFS(Observed!AM$2:AM$3250,Observed!$A$2:$A$3250,$A376,Observed!$C$2:$C$3250,$C376),"")</f>
        <v>1.6999999999999998E-2</v>
      </c>
      <c r="AN376" s="24">
        <f>IF(ISNUMBER(AVERAGEIFS(Observed!AN$2:AN$3250,Observed!$A$2:$A$3250,$A376,Observed!$C$2:$C$3250,$C376)),AVERAGEIFS(Observed!AN$2:AN$3250,Observed!$A$2:$A$3250,$A376,Observed!$C$2:$C$3250,$C376),"")</f>
        <v>0.26833333333333331</v>
      </c>
      <c r="AO376" s="24">
        <f>IF(ISNUMBER(AVERAGEIFS(Observed!AO$2:AO$3250,Observed!$A$2:$A$3250,$A376,Observed!$C$2:$C$3250,$C376)),AVERAGEIFS(Observed!AO$2:AO$3250,Observed!$A$2:$A$3250,$A376,Observed!$C$2:$C$3250,$C376),"")</f>
        <v>0.20233333333333334</v>
      </c>
      <c r="AP376" s="24">
        <f>IF(ISNUMBER(AVERAGEIFS(Observed!AP$2:AP$3250,Observed!$A$2:$A$3250,$A376,Observed!$C$2:$C$3250,$C376)),AVERAGEIFS(Observed!AP$2:AP$3250,Observed!$A$2:$A$3250,$A376,Observed!$C$2:$C$3250,$C376),"")</f>
        <v>5.0999999999999997E-2</v>
      </c>
      <c r="AQ376" s="24" t="str">
        <f>IF(ISNUMBER(AVERAGEIFS(Observed!AQ$2:AQ$3250,Observed!$A$2:$A$3250,$A376,Observed!$C$2:$C$3250,$C376)),AVERAGEIFS(Observed!AQ$2:AQ$3250,Observed!$A$2:$A$3250,$A376,Observed!$C$2:$C$3250,$C376),"")</f>
        <v/>
      </c>
      <c r="AR376" s="24">
        <f>IF(ISNUMBER(AVERAGEIFS(Observed!AR$2:AR$3250,Observed!$A$2:$A$3250,$A376,Observed!$C$2:$C$3250,$C376)),AVERAGEIFS(Observed!AR$2:AR$3250,Observed!$A$2:$A$3250,$A376,Observed!$C$2:$C$3250,$C376),"")</f>
        <v>5.8333333333333327E-2</v>
      </c>
      <c r="AS376" s="23" t="str">
        <f>IF(ISNUMBER(AVERAGEIFS(Observed!AS$2:AS$3250,Observed!$A$2:$A$3250,$A376,Observed!$C$2:$C$3250,$C376)),AVERAGEIFS(Observed!AS$2:AS$3250,Observed!$A$2:$A$3250,$A376,Observed!$C$2:$C$3250,$C376),"")</f>
        <v/>
      </c>
      <c r="AT376" s="24" t="str">
        <f>IF(ISNUMBER(AVERAGEIFS(Observed!AT$2:AT$3250,Observed!$A$2:$A$3250,$A376,Observed!$C$2:$C$3250,$C376)),AVERAGEIFS(Observed!AT$2:AT$3250,Observed!$A$2:$A$3250,$A376,Observed!$C$2:$C$3250,$C376),"")</f>
        <v/>
      </c>
      <c r="AU376" s="23" t="str">
        <f>IF(ISNUMBER(AVERAGEIFS(Observed!AU$2:AU$3250,Observed!$A$2:$A$3250,$A376,Observed!$C$2:$C$3250,$C376)),AVERAGEIFS(Observed!AU$2:AU$3250,Observed!$A$2:$A$3250,$A376,Observed!$C$2:$C$3250,$C376),"")</f>
        <v/>
      </c>
      <c r="AV376" s="23" t="str">
        <f>IF(ISNUMBER(AVERAGEIFS(Observed!AV$2:AV$3250,Observed!$A$2:$A$3250,$A376,Observed!$C$2:$C$3250,$C376)),AVERAGEIFS(Observed!AV$2:AV$3250,Observed!$A$2:$A$3250,$A376,Observed!$C$2:$C$3250,$C376),"")</f>
        <v/>
      </c>
      <c r="AW376" s="2">
        <f>COUNTIFS(Observed!$A$2:$A$3250,$A376,Observed!$C$2:$C$3250,$C376)</f>
        <v>3</v>
      </c>
      <c r="AX376" s="2">
        <f t="shared" si="6"/>
        <v>9</v>
      </c>
    </row>
    <row r="377" spans="1:50" x14ac:dyDescent="0.25">
      <c r="A377" s="4" t="s">
        <v>113</v>
      </c>
      <c r="B377" t="s">
        <v>24</v>
      </c>
      <c r="C377" s="3">
        <v>42024</v>
      </c>
      <c r="D377">
        <v>1</v>
      </c>
      <c r="E377">
        <v>200</v>
      </c>
      <c r="G377">
        <v>200</v>
      </c>
      <c r="J377" s="2" t="s">
        <v>44</v>
      </c>
      <c r="K377" s="2" t="s">
        <v>22</v>
      </c>
      <c r="L377">
        <v>2</v>
      </c>
      <c r="M377" s="2" t="s">
        <v>21</v>
      </c>
      <c r="N377" s="22" t="str">
        <f>IF(ISNUMBER(AVERAGEIFS(Observed!N$2:N$3250,Observed!$A$2:$A$3250,$A377,Observed!$C$2:$C$3250,$C377)),AVERAGEIFS(Observed!N$2:N$3250,Observed!$A$2:$A$3250,$A377,Observed!$C$2:$C$3250,$C377),"")</f>
        <v/>
      </c>
      <c r="O377" s="23" t="str">
        <f>IF(ISNUMBER(AVERAGEIFS(Observed!O$2:O$3250,Observed!$A$2:$A$3250,$A377,Observed!$C$2:$C$3250,$C377)),AVERAGEIFS(Observed!O$2:O$3250,Observed!$A$2:$A$3250,$A377,Observed!$C$2:$C$3250,$C377),"")</f>
        <v/>
      </c>
      <c r="P377" s="23" t="str">
        <f>IF(ISNUMBER(AVERAGEIFS(Observed!P$2:P$3250,Observed!$A$2:$A$3250,$A377,Observed!$C$2:$C$3250,$C377)),AVERAGEIFS(Observed!P$2:P$3250,Observed!$A$2:$A$3250,$A377,Observed!$C$2:$C$3250,$C377),"")</f>
        <v/>
      </c>
      <c r="Q377" s="23" t="str">
        <f>IF(ISNUMBER(AVERAGEIFS(Observed!Q$2:Q$3250,Observed!$A$2:$A$3250,$A377,Observed!$C$2:$C$3250,$C377)),AVERAGEIFS(Observed!Q$2:Q$3250,Observed!$A$2:$A$3250,$A377,Observed!$C$2:$C$3250,$C377),"")</f>
        <v/>
      </c>
      <c r="R377" s="23" t="str">
        <f>IF(ISNUMBER(AVERAGEIFS(Observed!R$2:R$3250,Observed!$A$2:$A$3250,$A377,Observed!$C$2:$C$3250,$C377)),AVERAGEIFS(Observed!R$2:R$3250,Observed!$A$2:$A$3250,$A377,Observed!$C$2:$C$3250,$C377),"")</f>
        <v/>
      </c>
      <c r="S377" s="24" t="str">
        <f>IF(ISNUMBER(AVERAGEIFS(Observed!S$2:S$3250,Observed!$A$2:$A$3250,$A377,Observed!$C$2:$C$3250,$C377)),AVERAGEIFS(Observed!S$2:S$3250,Observed!$A$2:$A$3250,$A377,Observed!$C$2:$C$3250,$C377),"")</f>
        <v/>
      </c>
      <c r="T377" s="24" t="str">
        <f>IF(ISNUMBER(AVERAGEIFS(Observed!T$2:T$3250,Observed!$A$2:$A$3250,$A377,Observed!$C$2:$C$3250,$C377)),AVERAGEIFS(Observed!T$2:T$3250,Observed!$A$2:$A$3250,$A377,Observed!$C$2:$C$3250,$C377),"")</f>
        <v/>
      </c>
      <c r="U377" s="24" t="str">
        <f>IF(ISNUMBER(AVERAGEIFS(Observed!U$2:U$3250,Observed!$A$2:$A$3250,$A377,Observed!$C$2:$C$3250,$C377)),AVERAGEIFS(Observed!U$2:U$3250,Observed!$A$2:$A$3250,$A377,Observed!$C$2:$C$3250,$C377),"")</f>
        <v/>
      </c>
      <c r="V377" s="23" t="str">
        <f>IF(ISNUMBER(AVERAGEIFS(Observed!V$2:V$3250,Observed!$A$2:$A$3250,$A377,Observed!$C$2:$C$3250,$C377)),AVERAGEIFS(Observed!V$2:V$3250,Observed!$A$2:$A$3250,$A377,Observed!$C$2:$C$3250,$C377),"")</f>
        <v/>
      </c>
      <c r="W377" s="25" t="str">
        <f>IF(ISNUMBER(AVERAGEIFS(Observed!W$2:W$3250,Observed!$A$2:$A$3250,$A377,Observed!$C$2:$C$3250,$C377)),AVERAGEIFS(Observed!W$2:W$3250,Observed!$A$2:$A$3250,$A377,Observed!$C$2:$C$3250,$C377),"")</f>
        <v/>
      </c>
      <c r="X377" s="25" t="str">
        <f>IF(ISNUMBER(AVERAGEIFS(Observed!X$2:X$3250,Observed!$A$2:$A$3250,$A377,Observed!$C$2:$C$3250,$C377)),AVERAGEIFS(Observed!X$2:X$3250,Observed!$A$2:$A$3250,$A377,Observed!$C$2:$C$3250,$C377),"")</f>
        <v/>
      </c>
      <c r="Y377" s="23" t="str">
        <f>IF(ISNUMBER(AVERAGEIFS(Observed!Y$2:Y$3250,Observed!$A$2:$A$3250,$A377,Observed!$C$2:$C$3250,$C377)),AVERAGEIFS(Observed!Y$2:Y$3250,Observed!$A$2:$A$3250,$A377,Observed!$C$2:$C$3250,$C377),"")</f>
        <v/>
      </c>
      <c r="Z377" s="23" t="str">
        <f>IF(ISNUMBER(AVERAGEIFS(Observed!Z$2:Z$3250,Observed!$A$2:$A$3250,$A377,Observed!$C$2:$C$3250,$C377)),AVERAGEIFS(Observed!Z$2:Z$3250,Observed!$A$2:$A$3250,$A377,Observed!$C$2:$C$3250,$C377),"")</f>
        <v/>
      </c>
      <c r="AA377" s="23" t="str">
        <f>IF(ISNUMBER(AVERAGEIFS(Observed!AA$2:AA$3250,Observed!$A$2:$A$3250,$A377,Observed!$C$2:$C$3250,$C377)),AVERAGEIFS(Observed!AA$2:AA$3250,Observed!$A$2:$A$3250,$A377,Observed!$C$2:$C$3250,$C377),"")</f>
        <v/>
      </c>
      <c r="AB377" s="23" t="str">
        <f>IF(ISNUMBER(AVERAGEIFS(Observed!AB$2:AB$3250,Observed!$A$2:$A$3250,$A377,Observed!$C$2:$C$3250,$C377)),AVERAGEIFS(Observed!AB$2:AB$3250,Observed!$A$2:$A$3250,$A377,Observed!$C$2:$C$3250,$C377),"")</f>
        <v/>
      </c>
      <c r="AC377" s="23" t="str">
        <f>IF(ISNUMBER(AVERAGEIFS(Observed!AC$2:AC$3250,Observed!$A$2:$A$3250,$A377,Observed!$C$2:$C$3250,$C377)),AVERAGEIFS(Observed!AC$2:AC$3250,Observed!$A$2:$A$3250,$A377,Observed!$C$2:$C$3250,$C377),"")</f>
        <v/>
      </c>
      <c r="AD377" s="23" t="str">
        <f>IF(ISNUMBER(AVERAGEIFS(Observed!AD$2:AD$3250,Observed!$A$2:$A$3250,$A377,Observed!$C$2:$C$3250,$C377)),AVERAGEIFS(Observed!AD$2:AD$3250,Observed!$A$2:$A$3250,$A377,Observed!$C$2:$C$3250,$C377),"")</f>
        <v/>
      </c>
      <c r="AE377" s="23" t="str">
        <f>IF(ISNUMBER(AVERAGEIFS(Observed!AE$2:AE$3250,Observed!$A$2:$A$3250,$A377,Observed!$C$2:$C$3250,$C377)),AVERAGEIFS(Observed!AE$2:AE$3250,Observed!$A$2:$A$3250,$A377,Observed!$C$2:$C$3250,$C377),"")</f>
        <v/>
      </c>
      <c r="AF377" s="23" t="str">
        <f>IF(ISNUMBER(AVERAGEIFS(Observed!AF$2:AF$3250,Observed!$A$2:$A$3250,$A377,Observed!$C$2:$C$3250,$C377)),AVERAGEIFS(Observed!AF$2:AF$3250,Observed!$A$2:$A$3250,$A377,Observed!$C$2:$C$3250,$C377),"")</f>
        <v/>
      </c>
      <c r="AG377" s="23">
        <f>IF(ISNUMBER(AVERAGEIFS(Observed!AG$2:AG$3250,Observed!$A$2:$A$3250,$A377,Observed!$C$2:$C$3250,$C377)),AVERAGEIFS(Observed!AG$2:AG$3250,Observed!$A$2:$A$3250,$A377,Observed!$C$2:$C$3250,$C377),"")</f>
        <v>12.866666666666667</v>
      </c>
      <c r="AH377" s="24">
        <f>IF(ISNUMBER(AVERAGEIFS(Observed!AH$2:AH$3250,Observed!$A$2:$A$3250,$A377,Observed!$C$2:$C$3250,$C377)),AVERAGEIFS(Observed!AH$2:AH$3250,Observed!$A$2:$A$3250,$A377,Observed!$C$2:$C$3250,$C377),"")</f>
        <v>1.9333333333333334E-2</v>
      </c>
      <c r="AI377" s="24">
        <f>IF(ISNUMBER(AVERAGEIFS(Observed!AI$2:AI$3250,Observed!$A$2:$A$3250,$A377,Observed!$C$2:$C$3250,$C377)),AVERAGEIFS(Observed!AI$2:AI$3250,Observed!$A$2:$A$3250,$A377,Observed!$C$2:$C$3250,$C377),"")</f>
        <v>1.9333333333333334E-2</v>
      </c>
      <c r="AJ377" s="24" t="str">
        <f>IF(ISNUMBER(AVERAGEIFS(Observed!AJ$2:AJ$3250,Observed!$A$2:$A$3250,$A377,Observed!$C$2:$C$3250,$C377)),AVERAGEIFS(Observed!AJ$2:AJ$3250,Observed!$A$2:$A$3250,$A377,Observed!$C$2:$C$3250,$C377),"")</f>
        <v/>
      </c>
      <c r="AK377" s="23" t="str">
        <f>IF(ISNUMBER(AVERAGEIFS(Observed!AK$2:AK$3250,Observed!$A$2:$A$3250,$A377,Observed!$C$2:$C$3250,$C377)),AVERAGEIFS(Observed!AK$2:AK$3250,Observed!$A$2:$A$3250,$A377,Observed!$C$2:$C$3250,$C377),"")</f>
        <v/>
      </c>
      <c r="AL377" s="24">
        <f>IF(ISNUMBER(AVERAGEIFS(Observed!AL$2:AL$3250,Observed!$A$2:$A$3250,$A377,Observed!$C$2:$C$3250,$C377)),AVERAGEIFS(Observed!AL$2:AL$3250,Observed!$A$2:$A$3250,$A377,Observed!$C$2:$C$3250,$C377),"")</f>
        <v>0.41233333333333327</v>
      </c>
      <c r="AM377" s="24">
        <f>IF(ISNUMBER(AVERAGEIFS(Observed!AM$2:AM$3250,Observed!$A$2:$A$3250,$A377,Observed!$C$2:$C$3250,$C377)),AVERAGEIFS(Observed!AM$2:AM$3250,Observed!$A$2:$A$3250,$A377,Observed!$C$2:$C$3250,$C377),"")</f>
        <v>2.4999999999999998E-2</v>
      </c>
      <c r="AN377" s="24">
        <f>IF(ISNUMBER(AVERAGEIFS(Observed!AN$2:AN$3250,Observed!$A$2:$A$3250,$A377,Observed!$C$2:$C$3250,$C377)),AVERAGEIFS(Observed!AN$2:AN$3250,Observed!$A$2:$A$3250,$A377,Observed!$C$2:$C$3250,$C377),"")</f>
        <v>0.19033333333333333</v>
      </c>
      <c r="AO377" s="24">
        <f>IF(ISNUMBER(AVERAGEIFS(Observed!AO$2:AO$3250,Observed!$A$2:$A$3250,$A377,Observed!$C$2:$C$3250,$C377)),AVERAGEIFS(Observed!AO$2:AO$3250,Observed!$A$2:$A$3250,$A377,Observed!$C$2:$C$3250,$C377),"")</f>
        <v>0.18300000000000002</v>
      </c>
      <c r="AP377" s="24">
        <f>IF(ISNUMBER(AVERAGEIFS(Observed!AP$2:AP$3250,Observed!$A$2:$A$3250,$A377,Observed!$C$2:$C$3250,$C377)),AVERAGEIFS(Observed!AP$2:AP$3250,Observed!$A$2:$A$3250,$A377,Observed!$C$2:$C$3250,$C377),"")</f>
        <v>4.9666666666666665E-2</v>
      </c>
      <c r="AQ377" s="24" t="str">
        <f>IF(ISNUMBER(AVERAGEIFS(Observed!AQ$2:AQ$3250,Observed!$A$2:$A$3250,$A377,Observed!$C$2:$C$3250,$C377)),AVERAGEIFS(Observed!AQ$2:AQ$3250,Observed!$A$2:$A$3250,$A377,Observed!$C$2:$C$3250,$C377),"")</f>
        <v/>
      </c>
      <c r="AR377" s="24">
        <f>IF(ISNUMBER(AVERAGEIFS(Observed!AR$2:AR$3250,Observed!$A$2:$A$3250,$A377,Observed!$C$2:$C$3250,$C377)),AVERAGEIFS(Observed!AR$2:AR$3250,Observed!$A$2:$A$3250,$A377,Observed!$C$2:$C$3250,$C377),"")</f>
        <v>0.10300000000000002</v>
      </c>
      <c r="AS377" s="23" t="str">
        <f>IF(ISNUMBER(AVERAGEIFS(Observed!AS$2:AS$3250,Observed!$A$2:$A$3250,$A377,Observed!$C$2:$C$3250,$C377)),AVERAGEIFS(Observed!AS$2:AS$3250,Observed!$A$2:$A$3250,$A377,Observed!$C$2:$C$3250,$C377),"")</f>
        <v/>
      </c>
      <c r="AT377" s="24" t="str">
        <f>IF(ISNUMBER(AVERAGEIFS(Observed!AT$2:AT$3250,Observed!$A$2:$A$3250,$A377,Observed!$C$2:$C$3250,$C377)),AVERAGEIFS(Observed!AT$2:AT$3250,Observed!$A$2:$A$3250,$A377,Observed!$C$2:$C$3250,$C377),"")</f>
        <v/>
      </c>
      <c r="AU377" s="23" t="str">
        <f>IF(ISNUMBER(AVERAGEIFS(Observed!AU$2:AU$3250,Observed!$A$2:$A$3250,$A377,Observed!$C$2:$C$3250,$C377)),AVERAGEIFS(Observed!AU$2:AU$3250,Observed!$A$2:$A$3250,$A377,Observed!$C$2:$C$3250,$C377),"")</f>
        <v/>
      </c>
      <c r="AV377" s="23" t="str">
        <f>IF(ISNUMBER(AVERAGEIFS(Observed!AV$2:AV$3250,Observed!$A$2:$A$3250,$A377,Observed!$C$2:$C$3250,$C377)),AVERAGEIFS(Observed!AV$2:AV$3250,Observed!$A$2:$A$3250,$A377,Observed!$C$2:$C$3250,$C377),"")</f>
        <v/>
      </c>
      <c r="AW377" s="2">
        <f>COUNTIFS(Observed!$A$2:$A$3250,$A377,Observed!$C$2:$C$3250,$C377)</f>
        <v>3</v>
      </c>
      <c r="AX377" s="2">
        <f t="shared" si="6"/>
        <v>9</v>
      </c>
    </row>
    <row r="378" spans="1:50" x14ac:dyDescent="0.25">
      <c r="A378" s="4" t="s">
        <v>114</v>
      </c>
      <c r="B378" t="s">
        <v>24</v>
      </c>
      <c r="C378" s="3">
        <v>42024</v>
      </c>
      <c r="D378">
        <v>1</v>
      </c>
      <c r="E378">
        <v>350</v>
      </c>
      <c r="G378">
        <v>350</v>
      </c>
      <c r="J378" s="2" t="s">
        <v>44</v>
      </c>
      <c r="K378" s="2" t="s">
        <v>22</v>
      </c>
      <c r="L378">
        <v>2</v>
      </c>
      <c r="M378" s="2" t="s">
        <v>21</v>
      </c>
      <c r="N378" s="22" t="str">
        <f>IF(ISNUMBER(AVERAGEIFS(Observed!N$2:N$3250,Observed!$A$2:$A$3250,$A378,Observed!$C$2:$C$3250,$C378)),AVERAGEIFS(Observed!N$2:N$3250,Observed!$A$2:$A$3250,$A378,Observed!$C$2:$C$3250,$C378),"")</f>
        <v/>
      </c>
      <c r="O378" s="23" t="str">
        <f>IF(ISNUMBER(AVERAGEIFS(Observed!O$2:O$3250,Observed!$A$2:$A$3250,$A378,Observed!$C$2:$C$3250,$C378)),AVERAGEIFS(Observed!O$2:O$3250,Observed!$A$2:$A$3250,$A378,Observed!$C$2:$C$3250,$C378),"")</f>
        <v/>
      </c>
      <c r="P378" s="23" t="str">
        <f>IF(ISNUMBER(AVERAGEIFS(Observed!P$2:P$3250,Observed!$A$2:$A$3250,$A378,Observed!$C$2:$C$3250,$C378)),AVERAGEIFS(Observed!P$2:P$3250,Observed!$A$2:$A$3250,$A378,Observed!$C$2:$C$3250,$C378),"")</f>
        <v/>
      </c>
      <c r="Q378" s="23" t="str">
        <f>IF(ISNUMBER(AVERAGEIFS(Observed!Q$2:Q$3250,Observed!$A$2:$A$3250,$A378,Observed!$C$2:$C$3250,$C378)),AVERAGEIFS(Observed!Q$2:Q$3250,Observed!$A$2:$A$3250,$A378,Observed!$C$2:$C$3250,$C378),"")</f>
        <v/>
      </c>
      <c r="R378" s="23" t="str">
        <f>IF(ISNUMBER(AVERAGEIFS(Observed!R$2:R$3250,Observed!$A$2:$A$3250,$A378,Observed!$C$2:$C$3250,$C378)),AVERAGEIFS(Observed!R$2:R$3250,Observed!$A$2:$A$3250,$A378,Observed!$C$2:$C$3250,$C378),"")</f>
        <v/>
      </c>
      <c r="S378" s="24" t="str">
        <f>IF(ISNUMBER(AVERAGEIFS(Observed!S$2:S$3250,Observed!$A$2:$A$3250,$A378,Observed!$C$2:$C$3250,$C378)),AVERAGEIFS(Observed!S$2:S$3250,Observed!$A$2:$A$3250,$A378,Observed!$C$2:$C$3250,$C378),"")</f>
        <v/>
      </c>
      <c r="T378" s="24" t="str">
        <f>IF(ISNUMBER(AVERAGEIFS(Observed!T$2:T$3250,Observed!$A$2:$A$3250,$A378,Observed!$C$2:$C$3250,$C378)),AVERAGEIFS(Observed!T$2:T$3250,Observed!$A$2:$A$3250,$A378,Observed!$C$2:$C$3250,$C378),"")</f>
        <v/>
      </c>
      <c r="U378" s="24" t="str">
        <f>IF(ISNUMBER(AVERAGEIFS(Observed!U$2:U$3250,Observed!$A$2:$A$3250,$A378,Observed!$C$2:$C$3250,$C378)),AVERAGEIFS(Observed!U$2:U$3250,Observed!$A$2:$A$3250,$A378,Observed!$C$2:$C$3250,$C378),"")</f>
        <v/>
      </c>
      <c r="V378" s="23" t="str">
        <f>IF(ISNUMBER(AVERAGEIFS(Observed!V$2:V$3250,Observed!$A$2:$A$3250,$A378,Observed!$C$2:$C$3250,$C378)),AVERAGEIFS(Observed!V$2:V$3250,Observed!$A$2:$A$3250,$A378,Observed!$C$2:$C$3250,$C378),"")</f>
        <v/>
      </c>
      <c r="W378" s="25" t="str">
        <f>IF(ISNUMBER(AVERAGEIFS(Observed!W$2:W$3250,Observed!$A$2:$A$3250,$A378,Observed!$C$2:$C$3250,$C378)),AVERAGEIFS(Observed!W$2:W$3250,Observed!$A$2:$A$3250,$A378,Observed!$C$2:$C$3250,$C378),"")</f>
        <v/>
      </c>
      <c r="X378" s="25" t="str">
        <f>IF(ISNUMBER(AVERAGEIFS(Observed!X$2:X$3250,Observed!$A$2:$A$3250,$A378,Observed!$C$2:$C$3250,$C378)),AVERAGEIFS(Observed!X$2:X$3250,Observed!$A$2:$A$3250,$A378,Observed!$C$2:$C$3250,$C378),"")</f>
        <v/>
      </c>
      <c r="Y378" s="23" t="str">
        <f>IF(ISNUMBER(AVERAGEIFS(Observed!Y$2:Y$3250,Observed!$A$2:$A$3250,$A378,Observed!$C$2:$C$3250,$C378)),AVERAGEIFS(Observed!Y$2:Y$3250,Observed!$A$2:$A$3250,$A378,Observed!$C$2:$C$3250,$C378),"")</f>
        <v/>
      </c>
      <c r="Z378" s="23" t="str">
        <f>IF(ISNUMBER(AVERAGEIFS(Observed!Z$2:Z$3250,Observed!$A$2:$A$3250,$A378,Observed!$C$2:$C$3250,$C378)),AVERAGEIFS(Observed!Z$2:Z$3250,Observed!$A$2:$A$3250,$A378,Observed!$C$2:$C$3250,$C378),"")</f>
        <v/>
      </c>
      <c r="AA378" s="23" t="str">
        <f>IF(ISNUMBER(AVERAGEIFS(Observed!AA$2:AA$3250,Observed!$A$2:$A$3250,$A378,Observed!$C$2:$C$3250,$C378)),AVERAGEIFS(Observed!AA$2:AA$3250,Observed!$A$2:$A$3250,$A378,Observed!$C$2:$C$3250,$C378),"")</f>
        <v/>
      </c>
      <c r="AB378" s="23" t="str">
        <f>IF(ISNUMBER(AVERAGEIFS(Observed!AB$2:AB$3250,Observed!$A$2:$A$3250,$A378,Observed!$C$2:$C$3250,$C378)),AVERAGEIFS(Observed!AB$2:AB$3250,Observed!$A$2:$A$3250,$A378,Observed!$C$2:$C$3250,$C378),"")</f>
        <v/>
      </c>
      <c r="AC378" s="23" t="str">
        <f>IF(ISNUMBER(AVERAGEIFS(Observed!AC$2:AC$3250,Observed!$A$2:$A$3250,$A378,Observed!$C$2:$C$3250,$C378)),AVERAGEIFS(Observed!AC$2:AC$3250,Observed!$A$2:$A$3250,$A378,Observed!$C$2:$C$3250,$C378),"")</f>
        <v/>
      </c>
      <c r="AD378" s="23" t="str">
        <f>IF(ISNUMBER(AVERAGEIFS(Observed!AD$2:AD$3250,Observed!$A$2:$A$3250,$A378,Observed!$C$2:$C$3250,$C378)),AVERAGEIFS(Observed!AD$2:AD$3250,Observed!$A$2:$A$3250,$A378,Observed!$C$2:$C$3250,$C378),"")</f>
        <v/>
      </c>
      <c r="AE378" s="23" t="str">
        <f>IF(ISNUMBER(AVERAGEIFS(Observed!AE$2:AE$3250,Observed!$A$2:$A$3250,$A378,Observed!$C$2:$C$3250,$C378)),AVERAGEIFS(Observed!AE$2:AE$3250,Observed!$A$2:$A$3250,$A378,Observed!$C$2:$C$3250,$C378),"")</f>
        <v/>
      </c>
      <c r="AF378" s="23" t="str">
        <f>IF(ISNUMBER(AVERAGEIFS(Observed!AF$2:AF$3250,Observed!$A$2:$A$3250,$A378,Observed!$C$2:$C$3250,$C378)),AVERAGEIFS(Observed!AF$2:AF$3250,Observed!$A$2:$A$3250,$A378,Observed!$C$2:$C$3250,$C378),"")</f>
        <v/>
      </c>
      <c r="AG378" s="23">
        <f>IF(ISNUMBER(AVERAGEIFS(Observed!AG$2:AG$3250,Observed!$A$2:$A$3250,$A378,Observed!$C$2:$C$3250,$C378)),AVERAGEIFS(Observed!AG$2:AG$3250,Observed!$A$2:$A$3250,$A378,Observed!$C$2:$C$3250,$C378),"")</f>
        <v>14.200000000000001</v>
      </c>
      <c r="AH378" s="24">
        <f>IF(ISNUMBER(AVERAGEIFS(Observed!AH$2:AH$3250,Observed!$A$2:$A$3250,$A378,Observed!$C$2:$C$3250,$C378)),AVERAGEIFS(Observed!AH$2:AH$3250,Observed!$A$2:$A$3250,$A378,Observed!$C$2:$C$3250,$C378),"")</f>
        <v>2.1666666666666667E-2</v>
      </c>
      <c r="AI378" s="24">
        <f>IF(ISNUMBER(AVERAGEIFS(Observed!AI$2:AI$3250,Observed!$A$2:$A$3250,$A378,Observed!$C$2:$C$3250,$C378)),AVERAGEIFS(Observed!AI$2:AI$3250,Observed!$A$2:$A$3250,$A378,Observed!$C$2:$C$3250,$C378),"")</f>
        <v>2.1666666666666667E-2</v>
      </c>
      <c r="AJ378" s="24" t="str">
        <f>IF(ISNUMBER(AVERAGEIFS(Observed!AJ$2:AJ$3250,Observed!$A$2:$A$3250,$A378,Observed!$C$2:$C$3250,$C378)),AVERAGEIFS(Observed!AJ$2:AJ$3250,Observed!$A$2:$A$3250,$A378,Observed!$C$2:$C$3250,$C378),"")</f>
        <v/>
      </c>
      <c r="AK378" s="23" t="str">
        <f>IF(ISNUMBER(AVERAGEIFS(Observed!AK$2:AK$3250,Observed!$A$2:$A$3250,$A378,Observed!$C$2:$C$3250,$C378)),AVERAGEIFS(Observed!AK$2:AK$3250,Observed!$A$2:$A$3250,$A378,Observed!$C$2:$C$3250,$C378),"")</f>
        <v/>
      </c>
      <c r="AL378" s="24">
        <f>IF(ISNUMBER(AVERAGEIFS(Observed!AL$2:AL$3250,Observed!$A$2:$A$3250,$A378,Observed!$C$2:$C$3250,$C378)),AVERAGEIFS(Observed!AL$2:AL$3250,Observed!$A$2:$A$3250,$A378,Observed!$C$2:$C$3250,$C378),"")</f>
        <v>0.39599999999999996</v>
      </c>
      <c r="AM378" s="24">
        <f>IF(ISNUMBER(AVERAGEIFS(Observed!AM$2:AM$3250,Observed!$A$2:$A$3250,$A378,Observed!$C$2:$C$3250,$C378)),AVERAGEIFS(Observed!AM$2:AM$3250,Observed!$A$2:$A$3250,$A378,Observed!$C$2:$C$3250,$C378),"")</f>
        <v>1.1000000000000001E-2</v>
      </c>
      <c r="AN378" s="24">
        <f>IF(ISNUMBER(AVERAGEIFS(Observed!AN$2:AN$3250,Observed!$A$2:$A$3250,$A378,Observed!$C$2:$C$3250,$C378)),AVERAGEIFS(Observed!AN$2:AN$3250,Observed!$A$2:$A$3250,$A378,Observed!$C$2:$C$3250,$C378),"")</f>
        <v>0.28999999999999998</v>
      </c>
      <c r="AO378" s="24">
        <f>IF(ISNUMBER(AVERAGEIFS(Observed!AO$2:AO$3250,Observed!$A$2:$A$3250,$A378,Observed!$C$2:$C$3250,$C378)),AVERAGEIFS(Observed!AO$2:AO$3250,Observed!$A$2:$A$3250,$A378,Observed!$C$2:$C$3250,$C378),"")</f>
        <v>0.19733333333333333</v>
      </c>
      <c r="AP378" s="24">
        <f>IF(ISNUMBER(AVERAGEIFS(Observed!AP$2:AP$3250,Observed!$A$2:$A$3250,$A378,Observed!$C$2:$C$3250,$C378)),AVERAGEIFS(Observed!AP$2:AP$3250,Observed!$A$2:$A$3250,$A378,Observed!$C$2:$C$3250,$C378),"")</f>
        <v>3.0333333333333334E-2</v>
      </c>
      <c r="AQ378" s="24" t="str">
        <f>IF(ISNUMBER(AVERAGEIFS(Observed!AQ$2:AQ$3250,Observed!$A$2:$A$3250,$A378,Observed!$C$2:$C$3250,$C378)),AVERAGEIFS(Observed!AQ$2:AQ$3250,Observed!$A$2:$A$3250,$A378,Observed!$C$2:$C$3250,$C378),"")</f>
        <v/>
      </c>
      <c r="AR378" s="24">
        <f>IF(ISNUMBER(AVERAGEIFS(Observed!AR$2:AR$3250,Observed!$A$2:$A$3250,$A378,Observed!$C$2:$C$3250,$C378)),AVERAGEIFS(Observed!AR$2:AR$3250,Observed!$A$2:$A$3250,$A378,Observed!$C$2:$C$3250,$C378),"")</f>
        <v>4.1333333333333333E-2</v>
      </c>
      <c r="AS378" s="23" t="str">
        <f>IF(ISNUMBER(AVERAGEIFS(Observed!AS$2:AS$3250,Observed!$A$2:$A$3250,$A378,Observed!$C$2:$C$3250,$C378)),AVERAGEIFS(Observed!AS$2:AS$3250,Observed!$A$2:$A$3250,$A378,Observed!$C$2:$C$3250,$C378),"")</f>
        <v/>
      </c>
      <c r="AT378" s="24" t="str">
        <f>IF(ISNUMBER(AVERAGEIFS(Observed!AT$2:AT$3250,Observed!$A$2:$A$3250,$A378,Observed!$C$2:$C$3250,$C378)),AVERAGEIFS(Observed!AT$2:AT$3250,Observed!$A$2:$A$3250,$A378,Observed!$C$2:$C$3250,$C378),"")</f>
        <v/>
      </c>
      <c r="AU378" s="23" t="str">
        <f>IF(ISNUMBER(AVERAGEIFS(Observed!AU$2:AU$3250,Observed!$A$2:$A$3250,$A378,Observed!$C$2:$C$3250,$C378)),AVERAGEIFS(Observed!AU$2:AU$3250,Observed!$A$2:$A$3250,$A378,Observed!$C$2:$C$3250,$C378),"")</f>
        <v/>
      </c>
      <c r="AV378" s="23" t="str">
        <f>IF(ISNUMBER(AVERAGEIFS(Observed!AV$2:AV$3250,Observed!$A$2:$A$3250,$A378,Observed!$C$2:$C$3250,$C378)),AVERAGEIFS(Observed!AV$2:AV$3250,Observed!$A$2:$A$3250,$A378,Observed!$C$2:$C$3250,$C378),"")</f>
        <v/>
      </c>
      <c r="AW378" s="2">
        <f>COUNTIFS(Observed!$A$2:$A$3250,$A378,Observed!$C$2:$C$3250,$C378)</f>
        <v>3</v>
      </c>
      <c r="AX378" s="2">
        <f t="shared" si="6"/>
        <v>9</v>
      </c>
    </row>
    <row r="379" spans="1:50" x14ac:dyDescent="0.25">
      <c r="A379" s="4" t="s">
        <v>115</v>
      </c>
      <c r="B379" t="s">
        <v>24</v>
      </c>
      <c r="C379" s="3">
        <v>42024</v>
      </c>
      <c r="D379">
        <v>1</v>
      </c>
      <c r="E379">
        <v>500</v>
      </c>
      <c r="G379">
        <v>500</v>
      </c>
      <c r="J379" s="2" t="s">
        <v>44</v>
      </c>
      <c r="K379" s="2" t="s">
        <v>22</v>
      </c>
      <c r="L379">
        <v>2</v>
      </c>
      <c r="M379" s="2" t="s">
        <v>21</v>
      </c>
      <c r="N379" s="22" t="str">
        <f>IF(ISNUMBER(AVERAGEIFS(Observed!N$2:N$3250,Observed!$A$2:$A$3250,$A379,Observed!$C$2:$C$3250,$C379)),AVERAGEIFS(Observed!N$2:N$3250,Observed!$A$2:$A$3250,$A379,Observed!$C$2:$C$3250,$C379),"")</f>
        <v/>
      </c>
      <c r="O379" s="23" t="str">
        <f>IF(ISNUMBER(AVERAGEIFS(Observed!O$2:O$3250,Observed!$A$2:$A$3250,$A379,Observed!$C$2:$C$3250,$C379)),AVERAGEIFS(Observed!O$2:O$3250,Observed!$A$2:$A$3250,$A379,Observed!$C$2:$C$3250,$C379),"")</f>
        <v/>
      </c>
      <c r="P379" s="23" t="str">
        <f>IF(ISNUMBER(AVERAGEIFS(Observed!P$2:P$3250,Observed!$A$2:$A$3250,$A379,Observed!$C$2:$C$3250,$C379)),AVERAGEIFS(Observed!P$2:P$3250,Observed!$A$2:$A$3250,$A379,Observed!$C$2:$C$3250,$C379),"")</f>
        <v/>
      </c>
      <c r="Q379" s="23" t="str">
        <f>IF(ISNUMBER(AVERAGEIFS(Observed!Q$2:Q$3250,Observed!$A$2:$A$3250,$A379,Observed!$C$2:$C$3250,$C379)),AVERAGEIFS(Observed!Q$2:Q$3250,Observed!$A$2:$A$3250,$A379,Observed!$C$2:$C$3250,$C379),"")</f>
        <v/>
      </c>
      <c r="R379" s="23" t="str">
        <f>IF(ISNUMBER(AVERAGEIFS(Observed!R$2:R$3250,Observed!$A$2:$A$3250,$A379,Observed!$C$2:$C$3250,$C379)),AVERAGEIFS(Observed!R$2:R$3250,Observed!$A$2:$A$3250,$A379,Observed!$C$2:$C$3250,$C379),"")</f>
        <v/>
      </c>
      <c r="S379" s="24" t="str">
        <f>IF(ISNUMBER(AVERAGEIFS(Observed!S$2:S$3250,Observed!$A$2:$A$3250,$A379,Observed!$C$2:$C$3250,$C379)),AVERAGEIFS(Observed!S$2:S$3250,Observed!$A$2:$A$3250,$A379,Observed!$C$2:$C$3250,$C379),"")</f>
        <v/>
      </c>
      <c r="T379" s="24" t="str">
        <f>IF(ISNUMBER(AVERAGEIFS(Observed!T$2:T$3250,Observed!$A$2:$A$3250,$A379,Observed!$C$2:$C$3250,$C379)),AVERAGEIFS(Observed!T$2:T$3250,Observed!$A$2:$A$3250,$A379,Observed!$C$2:$C$3250,$C379),"")</f>
        <v/>
      </c>
      <c r="U379" s="24" t="str">
        <f>IF(ISNUMBER(AVERAGEIFS(Observed!U$2:U$3250,Observed!$A$2:$A$3250,$A379,Observed!$C$2:$C$3250,$C379)),AVERAGEIFS(Observed!U$2:U$3250,Observed!$A$2:$A$3250,$A379,Observed!$C$2:$C$3250,$C379),"")</f>
        <v/>
      </c>
      <c r="V379" s="23" t="str">
        <f>IF(ISNUMBER(AVERAGEIFS(Observed!V$2:V$3250,Observed!$A$2:$A$3250,$A379,Observed!$C$2:$C$3250,$C379)),AVERAGEIFS(Observed!V$2:V$3250,Observed!$A$2:$A$3250,$A379,Observed!$C$2:$C$3250,$C379),"")</f>
        <v/>
      </c>
      <c r="W379" s="25" t="str">
        <f>IF(ISNUMBER(AVERAGEIFS(Observed!W$2:W$3250,Observed!$A$2:$A$3250,$A379,Observed!$C$2:$C$3250,$C379)),AVERAGEIFS(Observed!W$2:W$3250,Observed!$A$2:$A$3250,$A379,Observed!$C$2:$C$3250,$C379),"")</f>
        <v/>
      </c>
      <c r="X379" s="25" t="str">
        <f>IF(ISNUMBER(AVERAGEIFS(Observed!X$2:X$3250,Observed!$A$2:$A$3250,$A379,Observed!$C$2:$C$3250,$C379)),AVERAGEIFS(Observed!X$2:X$3250,Observed!$A$2:$A$3250,$A379,Observed!$C$2:$C$3250,$C379),"")</f>
        <v/>
      </c>
      <c r="Y379" s="23" t="str">
        <f>IF(ISNUMBER(AVERAGEIFS(Observed!Y$2:Y$3250,Observed!$A$2:$A$3250,$A379,Observed!$C$2:$C$3250,$C379)),AVERAGEIFS(Observed!Y$2:Y$3250,Observed!$A$2:$A$3250,$A379,Observed!$C$2:$C$3250,$C379),"")</f>
        <v/>
      </c>
      <c r="Z379" s="23" t="str">
        <f>IF(ISNUMBER(AVERAGEIFS(Observed!Z$2:Z$3250,Observed!$A$2:$A$3250,$A379,Observed!$C$2:$C$3250,$C379)),AVERAGEIFS(Observed!Z$2:Z$3250,Observed!$A$2:$A$3250,$A379,Observed!$C$2:$C$3250,$C379),"")</f>
        <v/>
      </c>
      <c r="AA379" s="23" t="str">
        <f>IF(ISNUMBER(AVERAGEIFS(Observed!AA$2:AA$3250,Observed!$A$2:$A$3250,$A379,Observed!$C$2:$C$3250,$C379)),AVERAGEIFS(Observed!AA$2:AA$3250,Observed!$A$2:$A$3250,$A379,Observed!$C$2:$C$3250,$C379),"")</f>
        <v/>
      </c>
      <c r="AB379" s="23" t="str">
        <f>IF(ISNUMBER(AVERAGEIFS(Observed!AB$2:AB$3250,Observed!$A$2:$A$3250,$A379,Observed!$C$2:$C$3250,$C379)),AVERAGEIFS(Observed!AB$2:AB$3250,Observed!$A$2:$A$3250,$A379,Observed!$C$2:$C$3250,$C379),"")</f>
        <v/>
      </c>
      <c r="AC379" s="23" t="str">
        <f>IF(ISNUMBER(AVERAGEIFS(Observed!AC$2:AC$3250,Observed!$A$2:$A$3250,$A379,Observed!$C$2:$C$3250,$C379)),AVERAGEIFS(Observed!AC$2:AC$3250,Observed!$A$2:$A$3250,$A379,Observed!$C$2:$C$3250,$C379),"")</f>
        <v/>
      </c>
      <c r="AD379" s="23" t="str">
        <f>IF(ISNUMBER(AVERAGEIFS(Observed!AD$2:AD$3250,Observed!$A$2:$A$3250,$A379,Observed!$C$2:$C$3250,$C379)),AVERAGEIFS(Observed!AD$2:AD$3250,Observed!$A$2:$A$3250,$A379,Observed!$C$2:$C$3250,$C379),"")</f>
        <v/>
      </c>
      <c r="AE379" s="23" t="str">
        <f>IF(ISNUMBER(AVERAGEIFS(Observed!AE$2:AE$3250,Observed!$A$2:$A$3250,$A379,Observed!$C$2:$C$3250,$C379)),AVERAGEIFS(Observed!AE$2:AE$3250,Observed!$A$2:$A$3250,$A379,Observed!$C$2:$C$3250,$C379),"")</f>
        <v/>
      </c>
      <c r="AF379" s="23" t="str">
        <f>IF(ISNUMBER(AVERAGEIFS(Observed!AF$2:AF$3250,Observed!$A$2:$A$3250,$A379,Observed!$C$2:$C$3250,$C379)),AVERAGEIFS(Observed!AF$2:AF$3250,Observed!$A$2:$A$3250,$A379,Observed!$C$2:$C$3250,$C379),"")</f>
        <v/>
      </c>
      <c r="AG379" s="23">
        <f>IF(ISNUMBER(AVERAGEIFS(Observed!AG$2:AG$3250,Observed!$A$2:$A$3250,$A379,Observed!$C$2:$C$3250,$C379)),AVERAGEIFS(Observed!AG$2:AG$3250,Observed!$A$2:$A$3250,$A379,Observed!$C$2:$C$3250,$C379),"")</f>
        <v>15.333333333333334</v>
      </c>
      <c r="AH379" s="24">
        <f>IF(ISNUMBER(AVERAGEIFS(Observed!AH$2:AH$3250,Observed!$A$2:$A$3250,$A379,Observed!$C$2:$C$3250,$C379)),AVERAGEIFS(Observed!AH$2:AH$3250,Observed!$A$2:$A$3250,$A379,Observed!$C$2:$C$3250,$C379),"")</f>
        <v>2.3333333333333334E-2</v>
      </c>
      <c r="AI379" s="24">
        <f>IF(ISNUMBER(AVERAGEIFS(Observed!AI$2:AI$3250,Observed!$A$2:$A$3250,$A379,Observed!$C$2:$C$3250,$C379)),AVERAGEIFS(Observed!AI$2:AI$3250,Observed!$A$2:$A$3250,$A379,Observed!$C$2:$C$3250,$C379),"")</f>
        <v>2.3333333333333334E-2</v>
      </c>
      <c r="AJ379" s="24" t="str">
        <f>IF(ISNUMBER(AVERAGEIFS(Observed!AJ$2:AJ$3250,Observed!$A$2:$A$3250,$A379,Observed!$C$2:$C$3250,$C379)),AVERAGEIFS(Observed!AJ$2:AJ$3250,Observed!$A$2:$A$3250,$A379,Observed!$C$2:$C$3250,$C379),"")</f>
        <v/>
      </c>
      <c r="AK379" s="23" t="str">
        <f>IF(ISNUMBER(AVERAGEIFS(Observed!AK$2:AK$3250,Observed!$A$2:$A$3250,$A379,Observed!$C$2:$C$3250,$C379)),AVERAGEIFS(Observed!AK$2:AK$3250,Observed!$A$2:$A$3250,$A379,Observed!$C$2:$C$3250,$C379),"")</f>
        <v/>
      </c>
      <c r="AL379" s="24">
        <f>IF(ISNUMBER(AVERAGEIFS(Observed!AL$2:AL$3250,Observed!$A$2:$A$3250,$A379,Observed!$C$2:$C$3250,$C379)),AVERAGEIFS(Observed!AL$2:AL$3250,Observed!$A$2:$A$3250,$A379,Observed!$C$2:$C$3250,$C379),"")</f>
        <v>0.4383333333333333</v>
      </c>
      <c r="AM379" s="24">
        <f>IF(ISNUMBER(AVERAGEIFS(Observed!AM$2:AM$3250,Observed!$A$2:$A$3250,$A379,Observed!$C$2:$C$3250,$C379)),AVERAGEIFS(Observed!AM$2:AM$3250,Observed!$A$2:$A$3250,$A379,Observed!$C$2:$C$3250,$C379),"")</f>
        <v>5.6666666666666671E-3</v>
      </c>
      <c r="AN379" s="24">
        <f>IF(ISNUMBER(AVERAGEIFS(Observed!AN$2:AN$3250,Observed!$A$2:$A$3250,$A379,Observed!$C$2:$C$3250,$C379)),AVERAGEIFS(Observed!AN$2:AN$3250,Observed!$A$2:$A$3250,$A379,Observed!$C$2:$C$3250,$C379),"")</f>
        <v>0.23733333333333331</v>
      </c>
      <c r="AO379" s="24">
        <f>IF(ISNUMBER(AVERAGEIFS(Observed!AO$2:AO$3250,Observed!$A$2:$A$3250,$A379,Observed!$C$2:$C$3250,$C379)),AVERAGEIFS(Observed!AO$2:AO$3250,Observed!$A$2:$A$3250,$A379,Observed!$C$2:$C$3250,$C379),"")</f>
        <v>0.17600000000000002</v>
      </c>
      <c r="AP379" s="24">
        <f>IF(ISNUMBER(AVERAGEIFS(Observed!AP$2:AP$3250,Observed!$A$2:$A$3250,$A379,Observed!$C$2:$C$3250,$C379)),AVERAGEIFS(Observed!AP$2:AP$3250,Observed!$A$2:$A$3250,$A379,Observed!$C$2:$C$3250,$C379),"")</f>
        <v>2.466666666666667E-2</v>
      </c>
      <c r="AQ379" s="24" t="str">
        <f>IF(ISNUMBER(AVERAGEIFS(Observed!AQ$2:AQ$3250,Observed!$A$2:$A$3250,$A379,Observed!$C$2:$C$3250,$C379)),AVERAGEIFS(Observed!AQ$2:AQ$3250,Observed!$A$2:$A$3250,$A379,Observed!$C$2:$C$3250,$C379),"")</f>
        <v/>
      </c>
      <c r="AR379" s="24">
        <f>IF(ISNUMBER(AVERAGEIFS(Observed!AR$2:AR$3250,Observed!$A$2:$A$3250,$A379,Observed!$C$2:$C$3250,$C379)),AVERAGEIFS(Observed!AR$2:AR$3250,Observed!$A$2:$A$3250,$A379,Observed!$C$2:$C$3250,$C379),"")</f>
        <v>7.5333333333333335E-2</v>
      </c>
      <c r="AS379" s="23" t="str">
        <f>IF(ISNUMBER(AVERAGEIFS(Observed!AS$2:AS$3250,Observed!$A$2:$A$3250,$A379,Observed!$C$2:$C$3250,$C379)),AVERAGEIFS(Observed!AS$2:AS$3250,Observed!$A$2:$A$3250,$A379,Observed!$C$2:$C$3250,$C379),"")</f>
        <v/>
      </c>
      <c r="AT379" s="24" t="str">
        <f>IF(ISNUMBER(AVERAGEIFS(Observed!AT$2:AT$3250,Observed!$A$2:$A$3250,$A379,Observed!$C$2:$C$3250,$C379)),AVERAGEIFS(Observed!AT$2:AT$3250,Observed!$A$2:$A$3250,$A379,Observed!$C$2:$C$3250,$C379),"")</f>
        <v/>
      </c>
      <c r="AU379" s="23" t="str">
        <f>IF(ISNUMBER(AVERAGEIFS(Observed!AU$2:AU$3250,Observed!$A$2:$A$3250,$A379,Observed!$C$2:$C$3250,$C379)),AVERAGEIFS(Observed!AU$2:AU$3250,Observed!$A$2:$A$3250,$A379,Observed!$C$2:$C$3250,$C379),"")</f>
        <v/>
      </c>
      <c r="AV379" s="23" t="str">
        <f>IF(ISNUMBER(AVERAGEIFS(Observed!AV$2:AV$3250,Observed!$A$2:$A$3250,$A379,Observed!$C$2:$C$3250,$C379)),AVERAGEIFS(Observed!AV$2:AV$3250,Observed!$A$2:$A$3250,$A379,Observed!$C$2:$C$3250,$C379),"")</f>
        <v/>
      </c>
      <c r="AW379" s="2">
        <f>COUNTIFS(Observed!$A$2:$A$3250,$A379,Observed!$C$2:$C$3250,$C379)</f>
        <v>3</v>
      </c>
      <c r="AX379" s="2">
        <f t="shared" si="6"/>
        <v>9</v>
      </c>
    </row>
    <row r="380" spans="1:50" x14ac:dyDescent="0.25">
      <c r="A380" s="4" t="s">
        <v>110</v>
      </c>
      <c r="B380" t="s">
        <v>24</v>
      </c>
      <c r="C380" s="3">
        <v>42081</v>
      </c>
      <c r="D380">
        <v>1</v>
      </c>
      <c r="E380">
        <v>0</v>
      </c>
      <c r="G380">
        <v>0</v>
      </c>
      <c r="J380" s="2" t="s">
        <v>44</v>
      </c>
      <c r="K380" s="2" t="s">
        <v>22</v>
      </c>
      <c r="L380">
        <v>3</v>
      </c>
      <c r="M380" s="2" t="s">
        <v>21</v>
      </c>
      <c r="N380" s="22" t="str">
        <f>IF(ISNUMBER(AVERAGEIFS(Observed!N$2:N$3250,Observed!$A$2:$A$3250,$A380,Observed!$C$2:$C$3250,$C380)),AVERAGEIFS(Observed!N$2:N$3250,Observed!$A$2:$A$3250,$A380,Observed!$C$2:$C$3250,$C380),"")</f>
        <v/>
      </c>
      <c r="O380" s="23" t="str">
        <f>IF(ISNUMBER(AVERAGEIFS(Observed!O$2:O$3250,Observed!$A$2:$A$3250,$A380,Observed!$C$2:$C$3250,$C380)),AVERAGEIFS(Observed!O$2:O$3250,Observed!$A$2:$A$3250,$A380,Observed!$C$2:$C$3250,$C380),"")</f>
        <v/>
      </c>
      <c r="P380" s="23" t="str">
        <f>IF(ISNUMBER(AVERAGEIFS(Observed!P$2:P$3250,Observed!$A$2:$A$3250,$A380,Observed!$C$2:$C$3250,$C380)),AVERAGEIFS(Observed!P$2:P$3250,Observed!$A$2:$A$3250,$A380,Observed!$C$2:$C$3250,$C380),"")</f>
        <v/>
      </c>
      <c r="Q380" s="23" t="str">
        <f>IF(ISNUMBER(AVERAGEIFS(Observed!Q$2:Q$3250,Observed!$A$2:$A$3250,$A380,Observed!$C$2:$C$3250,$C380)),AVERAGEIFS(Observed!Q$2:Q$3250,Observed!$A$2:$A$3250,$A380,Observed!$C$2:$C$3250,$C380),"")</f>
        <v/>
      </c>
      <c r="R380" s="23" t="str">
        <f>IF(ISNUMBER(AVERAGEIFS(Observed!R$2:R$3250,Observed!$A$2:$A$3250,$A380,Observed!$C$2:$C$3250,$C380)),AVERAGEIFS(Observed!R$2:R$3250,Observed!$A$2:$A$3250,$A380,Observed!$C$2:$C$3250,$C380),"")</f>
        <v/>
      </c>
      <c r="S380" s="24" t="str">
        <f>IF(ISNUMBER(AVERAGEIFS(Observed!S$2:S$3250,Observed!$A$2:$A$3250,$A380,Observed!$C$2:$C$3250,$C380)),AVERAGEIFS(Observed!S$2:S$3250,Observed!$A$2:$A$3250,$A380,Observed!$C$2:$C$3250,$C380),"")</f>
        <v/>
      </c>
      <c r="T380" s="24" t="str">
        <f>IF(ISNUMBER(AVERAGEIFS(Observed!T$2:T$3250,Observed!$A$2:$A$3250,$A380,Observed!$C$2:$C$3250,$C380)),AVERAGEIFS(Observed!T$2:T$3250,Observed!$A$2:$A$3250,$A380,Observed!$C$2:$C$3250,$C380),"")</f>
        <v/>
      </c>
      <c r="U380" s="24" t="str">
        <f>IF(ISNUMBER(AVERAGEIFS(Observed!U$2:U$3250,Observed!$A$2:$A$3250,$A380,Observed!$C$2:$C$3250,$C380)),AVERAGEIFS(Observed!U$2:U$3250,Observed!$A$2:$A$3250,$A380,Observed!$C$2:$C$3250,$C380),"")</f>
        <v/>
      </c>
      <c r="V380" s="23" t="str">
        <f>IF(ISNUMBER(AVERAGEIFS(Observed!V$2:V$3250,Observed!$A$2:$A$3250,$A380,Observed!$C$2:$C$3250,$C380)),AVERAGEIFS(Observed!V$2:V$3250,Observed!$A$2:$A$3250,$A380,Observed!$C$2:$C$3250,$C380),"")</f>
        <v/>
      </c>
      <c r="W380" s="25" t="str">
        <f>IF(ISNUMBER(AVERAGEIFS(Observed!W$2:W$3250,Observed!$A$2:$A$3250,$A380,Observed!$C$2:$C$3250,$C380)),AVERAGEIFS(Observed!W$2:W$3250,Observed!$A$2:$A$3250,$A380,Observed!$C$2:$C$3250,$C380),"")</f>
        <v/>
      </c>
      <c r="X380" s="25" t="str">
        <f>IF(ISNUMBER(AVERAGEIFS(Observed!X$2:X$3250,Observed!$A$2:$A$3250,$A380,Observed!$C$2:$C$3250,$C380)),AVERAGEIFS(Observed!X$2:X$3250,Observed!$A$2:$A$3250,$A380,Observed!$C$2:$C$3250,$C380),"")</f>
        <v/>
      </c>
      <c r="Y380" s="23" t="str">
        <f>IF(ISNUMBER(AVERAGEIFS(Observed!Y$2:Y$3250,Observed!$A$2:$A$3250,$A380,Observed!$C$2:$C$3250,$C380)),AVERAGEIFS(Observed!Y$2:Y$3250,Observed!$A$2:$A$3250,$A380,Observed!$C$2:$C$3250,$C380),"")</f>
        <v/>
      </c>
      <c r="Z380" s="23" t="str">
        <f>IF(ISNUMBER(AVERAGEIFS(Observed!Z$2:Z$3250,Observed!$A$2:$A$3250,$A380,Observed!$C$2:$C$3250,$C380)),AVERAGEIFS(Observed!Z$2:Z$3250,Observed!$A$2:$A$3250,$A380,Observed!$C$2:$C$3250,$C380),"")</f>
        <v/>
      </c>
      <c r="AA380" s="23" t="str">
        <f>IF(ISNUMBER(AVERAGEIFS(Observed!AA$2:AA$3250,Observed!$A$2:$A$3250,$A380,Observed!$C$2:$C$3250,$C380)),AVERAGEIFS(Observed!AA$2:AA$3250,Observed!$A$2:$A$3250,$A380,Observed!$C$2:$C$3250,$C380),"")</f>
        <v/>
      </c>
      <c r="AB380" s="23" t="str">
        <f>IF(ISNUMBER(AVERAGEIFS(Observed!AB$2:AB$3250,Observed!$A$2:$A$3250,$A380,Observed!$C$2:$C$3250,$C380)),AVERAGEIFS(Observed!AB$2:AB$3250,Observed!$A$2:$A$3250,$A380,Observed!$C$2:$C$3250,$C380),"")</f>
        <v/>
      </c>
      <c r="AC380" s="23" t="str">
        <f>IF(ISNUMBER(AVERAGEIFS(Observed!AC$2:AC$3250,Observed!$A$2:$A$3250,$A380,Observed!$C$2:$C$3250,$C380)),AVERAGEIFS(Observed!AC$2:AC$3250,Observed!$A$2:$A$3250,$A380,Observed!$C$2:$C$3250,$C380),"")</f>
        <v/>
      </c>
      <c r="AD380" s="23" t="str">
        <f>IF(ISNUMBER(AVERAGEIFS(Observed!AD$2:AD$3250,Observed!$A$2:$A$3250,$A380,Observed!$C$2:$C$3250,$C380)),AVERAGEIFS(Observed!AD$2:AD$3250,Observed!$A$2:$A$3250,$A380,Observed!$C$2:$C$3250,$C380),"")</f>
        <v/>
      </c>
      <c r="AE380" s="23" t="str">
        <f>IF(ISNUMBER(AVERAGEIFS(Observed!AE$2:AE$3250,Observed!$A$2:$A$3250,$A380,Observed!$C$2:$C$3250,$C380)),AVERAGEIFS(Observed!AE$2:AE$3250,Observed!$A$2:$A$3250,$A380,Observed!$C$2:$C$3250,$C380),"")</f>
        <v/>
      </c>
      <c r="AF380" s="23" t="str">
        <f>IF(ISNUMBER(AVERAGEIFS(Observed!AF$2:AF$3250,Observed!$A$2:$A$3250,$A380,Observed!$C$2:$C$3250,$C380)),AVERAGEIFS(Observed!AF$2:AF$3250,Observed!$A$2:$A$3250,$A380,Observed!$C$2:$C$3250,$C380),"")</f>
        <v/>
      </c>
      <c r="AG380" s="23">
        <f>IF(ISNUMBER(AVERAGEIFS(Observed!AG$2:AG$3250,Observed!$A$2:$A$3250,$A380,Observed!$C$2:$C$3250,$C380)),AVERAGEIFS(Observed!AG$2:AG$3250,Observed!$A$2:$A$3250,$A380,Observed!$C$2:$C$3250,$C380),"")</f>
        <v>17.266666666666666</v>
      </c>
      <c r="AH380" s="24">
        <f>IF(ISNUMBER(AVERAGEIFS(Observed!AH$2:AH$3250,Observed!$A$2:$A$3250,$A380,Observed!$C$2:$C$3250,$C380)),AVERAGEIFS(Observed!AH$2:AH$3250,Observed!$A$2:$A$3250,$A380,Observed!$C$2:$C$3250,$C380),"")</f>
        <v>2.6666666666666668E-2</v>
      </c>
      <c r="AI380" s="24">
        <f>IF(ISNUMBER(AVERAGEIFS(Observed!AI$2:AI$3250,Observed!$A$2:$A$3250,$A380,Observed!$C$2:$C$3250,$C380)),AVERAGEIFS(Observed!AI$2:AI$3250,Observed!$A$2:$A$3250,$A380,Observed!$C$2:$C$3250,$C380),"")</f>
        <v>2.6666666666666668E-2</v>
      </c>
      <c r="AJ380" s="24" t="str">
        <f>IF(ISNUMBER(AVERAGEIFS(Observed!AJ$2:AJ$3250,Observed!$A$2:$A$3250,$A380,Observed!$C$2:$C$3250,$C380)),AVERAGEIFS(Observed!AJ$2:AJ$3250,Observed!$A$2:$A$3250,$A380,Observed!$C$2:$C$3250,$C380),"")</f>
        <v/>
      </c>
      <c r="AK380" s="23" t="str">
        <f>IF(ISNUMBER(AVERAGEIFS(Observed!AK$2:AK$3250,Observed!$A$2:$A$3250,$A380,Observed!$C$2:$C$3250,$C380)),AVERAGEIFS(Observed!AK$2:AK$3250,Observed!$A$2:$A$3250,$A380,Observed!$C$2:$C$3250,$C380),"")</f>
        <v/>
      </c>
      <c r="AL380" s="24">
        <f>IF(ISNUMBER(AVERAGEIFS(Observed!AL$2:AL$3250,Observed!$A$2:$A$3250,$A380,Observed!$C$2:$C$3250,$C380)),AVERAGEIFS(Observed!AL$2:AL$3250,Observed!$A$2:$A$3250,$A380,Observed!$C$2:$C$3250,$C380),"")</f>
        <v>5.7999999999999996E-2</v>
      </c>
      <c r="AM380" s="24">
        <f>IF(ISNUMBER(AVERAGEIFS(Observed!AM$2:AM$3250,Observed!$A$2:$A$3250,$A380,Observed!$C$2:$C$3250,$C380)),AVERAGEIFS(Observed!AM$2:AM$3250,Observed!$A$2:$A$3250,$A380,Observed!$C$2:$C$3250,$C380),"")</f>
        <v>5.4999999999999997E-3</v>
      </c>
      <c r="AN380" s="24">
        <f>IF(ISNUMBER(AVERAGEIFS(Observed!AN$2:AN$3250,Observed!$A$2:$A$3250,$A380,Observed!$C$2:$C$3250,$C380)),AVERAGEIFS(Observed!AN$2:AN$3250,Observed!$A$2:$A$3250,$A380,Observed!$C$2:$C$3250,$C380),"")</f>
        <v>0.42099999999999999</v>
      </c>
      <c r="AO380" s="24">
        <f>IF(ISNUMBER(AVERAGEIFS(Observed!AO$2:AO$3250,Observed!$A$2:$A$3250,$A380,Observed!$C$2:$C$3250,$C380)),AVERAGEIFS(Observed!AO$2:AO$3250,Observed!$A$2:$A$3250,$A380,Observed!$C$2:$C$3250,$C380),"")</f>
        <v>0.371</v>
      </c>
      <c r="AP380" s="24">
        <f>IF(ISNUMBER(AVERAGEIFS(Observed!AP$2:AP$3250,Observed!$A$2:$A$3250,$A380,Observed!$C$2:$C$3250,$C380)),AVERAGEIFS(Observed!AP$2:AP$3250,Observed!$A$2:$A$3250,$A380,Observed!$C$2:$C$3250,$C380),"")</f>
        <v>0.124</v>
      </c>
      <c r="AQ380" s="24" t="str">
        <f>IF(ISNUMBER(AVERAGEIFS(Observed!AQ$2:AQ$3250,Observed!$A$2:$A$3250,$A380,Observed!$C$2:$C$3250,$C380)),AVERAGEIFS(Observed!AQ$2:AQ$3250,Observed!$A$2:$A$3250,$A380,Observed!$C$2:$C$3250,$C380),"")</f>
        <v/>
      </c>
      <c r="AR380" s="24">
        <f>IF(ISNUMBER(AVERAGEIFS(Observed!AR$2:AR$3250,Observed!$A$2:$A$3250,$A380,Observed!$C$2:$C$3250,$C380)),AVERAGEIFS(Observed!AR$2:AR$3250,Observed!$A$2:$A$3250,$A380,Observed!$C$2:$C$3250,$C380),"")</f>
        <v>3.0000000000000005E-3</v>
      </c>
      <c r="AS380" s="23" t="str">
        <f>IF(ISNUMBER(AVERAGEIFS(Observed!AS$2:AS$3250,Observed!$A$2:$A$3250,$A380,Observed!$C$2:$C$3250,$C380)),AVERAGEIFS(Observed!AS$2:AS$3250,Observed!$A$2:$A$3250,$A380,Observed!$C$2:$C$3250,$C380),"")</f>
        <v/>
      </c>
      <c r="AT380" s="24" t="str">
        <f>IF(ISNUMBER(AVERAGEIFS(Observed!AT$2:AT$3250,Observed!$A$2:$A$3250,$A380,Observed!$C$2:$C$3250,$C380)),AVERAGEIFS(Observed!AT$2:AT$3250,Observed!$A$2:$A$3250,$A380,Observed!$C$2:$C$3250,$C380),"")</f>
        <v/>
      </c>
      <c r="AU380" s="23" t="str">
        <f>IF(ISNUMBER(AVERAGEIFS(Observed!AU$2:AU$3250,Observed!$A$2:$A$3250,$A380,Observed!$C$2:$C$3250,$C380)),AVERAGEIFS(Observed!AU$2:AU$3250,Observed!$A$2:$A$3250,$A380,Observed!$C$2:$C$3250,$C380),"")</f>
        <v/>
      </c>
      <c r="AV380" s="23" t="str">
        <f>IF(ISNUMBER(AVERAGEIFS(Observed!AV$2:AV$3250,Observed!$A$2:$A$3250,$A380,Observed!$C$2:$C$3250,$C380)),AVERAGEIFS(Observed!AV$2:AV$3250,Observed!$A$2:$A$3250,$A380,Observed!$C$2:$C$3250,$C380),"")</f>
        <v/>
      </c>
      <c r="AW380" s="2">
        <f>COUNTIFS(Observed!$A$2:$A$3250,$A380,Observed!$C$2:$C$3250,$C380)</f>
        <v>3</v>
      </c>
      <c r="AX380" s="2">
        <f t="shared" si="6"/>
        <v>9</v>
      </c>
    </row>
    <row r="381" spans="1:50" x14ac:dyDescent="0.25">
      <c r="A381" s="4" t="s">
        <v>111</v>
      </c>
      <c r="B381" t="s">
        <v>24</v>
      </c>
      <c r="C381" s="3">
        <v>42081</v>
      </c>
      <c r="D381">
        <v>1</v>
      </c>
      <c r="E381">
        <v>50</v>
      </c>
      <c r="G381">
        <v>50</v>
      </c>
      <c r="J381" s="2" t="s">
        <v>44</v>
      </c>
      <c r="K381" s="2" t="s">
        <v>22</v>
      </c>
      <c r="L381">
        <v>3</v>
      </c>
      <c r="M381" s="2" t="s">
        <v>21</v>
      </c>
      <c r="N381" s="22" t="str">
        <f>IF(ISNUMBER(AVERAGEIFS(Observed!N$2:N$3250,Observed!$A$2:$A$3250,$A381,Observed!$C$2:$C$3250,$C381)),AVERAGEIFS(Observed!N$2:N$3250,Observed!$A$2:$A$3250,$A381,Observed!$C$2:$C$3250,$C381),"")</f>
        <v/>
      </c>
      <c r="O381" s="23" t="str">
        <f>IF(ISNUMBER(AVERAGEIFS(Observed!O$2:O$3250,Observed!$A$2:$A$3250,$A381,Observed!$C$2:$C$3250,$C381)),AVERAGEIFS(Observed!O$2:O$3250,Observed!$A$2:$A$3250,$A381,Observed!$C$2:$C$3250,$C381),"")</f>
        <v/>
      </c>
      <c r="P381" s="23" t="str">
        <f>IF(ISNUMBER(AVERAGEIFS(Observed!P$2:P$3250,Observed!$A$2:$A$3250,$A381,Observed!$C$2:$C$3250,$C381)),AVERAGEIFS(Observed!P$2:P$3250,Observed!$A$2:$A$3250,$A381,Observed!$C$2:$C$3250,$C381),"")</f>
        <v/>
      </c>
      <c r="Q381" s="23" t="str">
        <f>IF(ISNUMBER(AVERAGEIFS(Observed!Q$2:Q$3250,Observed!$A$2:$A$3250,$A381,Observed!$C$2:$C$3250,$C381)),AVERAGEIFS(Observed!Q$2:Q$3250,Observed!$A$2:$A$3250,$A381,Observed!$C$2:$C$3250,$C381),"")</f>
        <v/>
      </c>
      <c r="R381" s="23" t="str">
        <f>IF(ISNUMBER(AVERAGEIFS(Observed!R$2:R$3250,Observed!$A$2:$A$3250,$A381,Observed!$C$2:$C$3250,$C381)),AVERAGEIFS(Observed!R$2:R$3250,Observed!$A$2:$A$3250,$A381,Observed!$C$2:$C$3250,$C381),"")</f>
        <v/>
      </c>
      <c r="S381" s="24" t="str">
        <f>IF(ISNUMBER(AVERAGEIFS(Observed!S$2:S$3250,Observed!$A$2:$A$3250,$A381,Observed!$C$2:$C$3250,$C381)),AVERAGEIFS(Observed!S$2:S$3250,Observed!$A$2:$A$3250,$A381,Observed!$C$2:$C$3250,$C381),"")</f>
        <v/>
      </c>
      <c r="T381" s="24" t="str">
        <f>IF(ISNUMBER(AVERAGEIFS(Observed!T$2:T$3250,Observed!$A$2:$A$3250,$A381,Observed!$C$2:$C$3250,$C381)),AVERAGEIFS(Observed!T$2:T$3250,Observed!$A$2:$A$3250,$A381,Observed!$C$2:$C$3250,$C381),"")</f>
        <v/>
      </c>
      <c r="U381" s="24" t="str">
        <f>IF(ISNUMBER(AVERAGEIFS(Observed!U$2:U$3250,Observed!$A$2:$A$3250,$A381,Observed!$C$2:$C$3250,$C381)),AVERAGEIFS(Observed!U$2:U$3250,Observed!$A$2:$A$3250,$A381,Observed!$C$2:$C$3250,$C381),"")</f>
        <v/>
      </c>
      <c r="V381" s="23" t="str">
        <f>IF(ISNUMBER(AVERAGEIFS(Observed!V$2:V$3250,Observed!$A$2:$A$3250,$A381,Observed!$C$2:$C$3250,$C381)),AVERAGEIFS(Observed!V$2:V$3250,Observed!$A$2:$A$3250,$A381,Observed!$C$2:$C$3250,$C381),"")</f>
        <v/>
      </c>
      <c r="W381" s="25" t="str">
        <f>IF(ISNUMBER(AVERAGEIFS(Observed!W$2:W$3250,Observed!$A$2:$A$3250,$A381,Observed!$C$2:$C$3250,$C381)),AVERAGEIFS(Observed!W$2:W$3250,Observed!$A$2:$A$3250,$A381,Observed!$C$2:$C$3250,$C381),"")</f>
        <v/>
      </c>
      <c r="X381" s="25" t="str">
        <f>IF(ISNUMBER(AVERAGEIFS(Observed!X$2:X$3250,Observed!$A$2:$A$3250,$A381,Observed!$C$2:$C$3250,$C381)),AVERAGEIFS(Observed!X$2:X$3250,Observed!$A$2:$A$3250,$A381,Observed!$C$2:$C$3250,$C381),"")</f>
        <v/>
      </c>
      <c r="Y381" s="23" t="str">
        <f>IF(ISNUMBER(AVERAGEIFS(Observed!Y$2:Y$3250,Observed!$A$2:$A$3250,$A381,Observed!$C$2:$C$3250,$C381)),AVERAGEIFS(Observed!Y$2:Y$3250,Observed!$A$2:$A$3250,$A381,Observed!$C$2:$C$3250,$C381),"")</f>
        <v/>
      </c>
      <c r="Z381" s="23" t="str">
        <f>IF(ISNUMBER(AVERAGEIFS(Observed!Z$2:Z$3250,Observed!$A$2:$A$3250,$A381,Observed!$C$2:$C$3250,$C381)),AVERAGEIFS(Observed!Z$2:Z$3250,Observed!$A$2:$A$3250,$A381,Observed!$C$2:$C$3250,$C381),"")</f>
        <v/>
      </c>
      <c r="AA381" s="23" t="str">
        <f>IF(ISNUMBER(AVERAGEIFS(Observed!AA$2:AA$3250,Observed!$A$2:$A$3250,$A381,Observed!$C$2:$C$3250,$C381)),AVERAGEIFS(Observed!AA$2:AA$3250,Observed!$A$2:$A$3250,$A381,Observed!$C$2:$C$3250,$C381),"")</f>
        <v/>
      </c>
      <c r="AB381" s="23" t="str">
        <f>IF(ISNUMBER(AVERAGEIFS(Observed!AB$2:AB$3250,Observed!$A$2:$A$3250,$A381,Observed!$C$2:$C$3250,$C381)),AVERAGEIFS(Observed!AB$2:AB$3250,Observed!$A$2:$A$3250,$A381,Observed!$C$2:$C$3250,$C381),"")</f>
        <v/>
      </c>
      <c r="AC381" s="23" t="str">
        <f>IF(ISNUMBER(AVERAGEIFS(Observed!AC$2:AC$3250,Observed!$A$2:$A$3250,$A381,Observed!$C$2:$C$3250,$C381)),AVERAGEIFS(Observed!AC$2:AC$3250,Observed!$A$2:$A$3250,$A381,Observed!$C$2:$C$3250,$C381),"")</f>
        <v/>
      </c>
      <c r="AD381" s="23" t="str">
        <f>IF(ISNUMBER(AVERAGEIFS(Observed!AD$2:AD$3250,Observed!$A$2:$A$3250,$A381,Observed!$C$2:$C$3250,$C381)),AVERAGEIFS(Observed!AD$2:AD$3250,Observed!$A$2:$A$3250,$A381,Observed!$C$2:$C$3250,$C381),"")</f>
        <v/>
      </c>
      <c r="AE381" s="23" t="str">
        <f>IF(ISNUMBER(AVERAGEIFS(Observed!AE$2:AE$3250,Observed!$A$2:$A$3250,$A381,Observed!$C$2:$C$3250,$C381)),AVERAGEIFS(Observed!AE$2:AE$3250,Observed!$A$2:$A$3250,$A381,Observed!$C$2:$C$3250,$C381),"")</f>
        <v/>
      </c>
      <c r="AF381" s="23" t="str">
        <f>IF(ISNUMBER(AVERAGEIFS(Observed!AF$2:AF$3250,Observed!$A$2:$A$3250,$A381,Observed!$C$2:$C$3250,$C381)),AVERAGEIFS(Observed!AF$2:AF$3250,Observed!$A$2:$A$3250,$A381,Observed!$C$2:$C$3250,$C381),"")</f>
        <v/>
      </c>
      <c r="AG381" s="23">
        <f>IF(ISNUMBER(AVERAGEIFS(Observed!AG$2:AG$3250,Observed!$A$2:$A$3250,$A381,Observed!$C$2:$C$3250,$C381)),AVERAGEIFS(Observed!AG$2:AG$3250,Observed!$A$2:$A$3250,$A381,Observed!$C$2:$C$3250,$C381),"")</f>
        <v>19.166666666666668</v>
      </c>
      <c r="AH381" s="24">
        <f>IF(ISNUMBER(AVERAGEIFS(Observed!AH$2:AH$3250,Observed!$A$2:$A$3250,$A381,Observed!$C$2:$C$3250,$C381)),AVERAGEIFS(Observed!AH$2:AH$3250,Observed!$A$2:$A$3250,$A381,Observed!$C$2:$C$3250,$C381),"")</f>
        <v>2.9666666666666664E-2</v>
      </c>
      <c r="AI381" s="24">
        <f>IF(ISNUMBER(AVERAGEIFS(Observed!AI$2:AI$3250,Observed!$A$2:$A$3250,$A381,Observed!$C$2:$C$3250,$C381)),AVERAGEIFS(Observed!AI$2:AI$3250,Observed!$A$2:$A$3250,$A381,Observed!$C$2:$C$3250,$C381),"")</f>
        <v>2.9666666666666664E-2</v>
      </c>
      <c r="AJ381" s="24" t="str">
        <f>IF(ISNUMBER(AVERAGEIFS(Observed!AJ$2:AJ$3250,Observed!$A$2:$A$3250,$A381,Observed!$C$2:$C$3250,$C381)),AVERAGEIFS(Observed!AJ$2:AJ$3250,Observed!$A$2:$A$3250,$A381,Observed!$C$2:$C$3250,$C381),"")</f>
        <v/>
      </c>
      <c r="AK381" s="23" t="str">
        <f>IF(ISNUMBER(AVERAGEIFS(Observed!AK$2:AK$3250,Observed!$A$2:$A$3250,$A381,Observed!$C$2:$C$3250,$C381)),AVERAGEIFS(Observed!AK$2:AK$3250,Observed!$A$2:$A$3250,$A381,Observed!$C$2:$C$3250,$C381),"")</f>
        <v/>
      </c>
      <c r="AL381" s="24">
        <f>IF(ISNUMBER(AVERAGEIFS(Observed!AL$2:AL$3250,Observed!$A$2:$A$3250,$A381,Observed!$C$2:$C$3250,$C381)),AVERAGEIFS(Observed!AL$2:AL$3250,Observed!$A$2:$A$3250,$A381,Observed!$C$2:$C$3250,$C381),"")</f>
        <v>6.7333333333333342E-2</v>
      </c>
      <c r="AM381" s="24">
        <f>IF(ISNUMBER(AVERAGEIFS(Observed!AM$2:AM$3250,Observed!$A$2:$A$3250,$A381,Observed!$C$2:$C$3250,$C381)),AVERAGEIFS(Observed!AM$2:AM$3250,Observed!$A$2:$A$3250,$A381,Observed!$C$2:$C$3250,$C381),"")</f>
        <v>6.0000000000000001E-3</v>
      </c>
      <c r="AN381" s="24">
        <f>IF(ISNUMBER(AVERAGEIFS(Observed!AN$2:AN$3250,Observed!$A$2:$A$3250,$A381,Observed!$C$2:$C$3250,$C381)),AVERAGEIFS(Observed!AN$2:AN$3250,Observed!$A$2:$A$3250,$A381,Observed!$C$2:$C$3250,$C381),"")</f>
        <v>0.39933333333333332</v>
      </c>
      <c r="AO381" s="24">
        <f>IF(ISNUMBER(AVERAGEIFS(Observed!AO$2:AO$3250,Observed!$A$2:$A$3250,$A381,Observed!$C$2:$C$3250,$C381)),AVERAGEIFS(Observed!AO$2:AO$3250,Observed!$A$2:$A$3250,$A381,Observed!$C$2:$C$3250,$C381),"")</f>
        <v>0.34899999999999998</v>
      </c>
      <c r="AP381" s="24">
        <f>IF(ISNUMBER(AVERAGEIFS(Observed!AP$2:AP$3250,Observed!$A$2:$A$3250,$A381,Observed!$C$2:$C$3250,$C381)),AVERAGEIFS(Observed!AP$2:AP$3250,Observed!$A$2:$A$3250,$A381,Observed!$C$2:$C$3250,$C381),"")</f>
        <v>0.15433333333333332</v>
      </c>
      <c r="AQ381" s="24" t="str">
        <f>IF(ISNUMBER(AVERAGEIFS(Observed!AQ$2:AQ$3250,Observed!$A$2:$A$3250,$A381,Observed!$C$2:$C$3250,$C381)),AVERAGEIFS(Observed!AQ$2:AQ$3250,Observed!$A$2:$A$3250,$A381,Observed!$C$2:$C$3250,$C381),"")</f>
        <v/>
      </c>
      <c r="AR381" s="24">
        <f>IF(ISNUMBER(AVERAGEIFS(Observed!AR$2:AR$3250,Observed!$A$2:$A$3250,$A381,Observed!$C$2:$C$3250,$C381)),AVERAGEIFS(Observed!AR$2:AR$3250,Observed!$A$2:$A$3250,$A381,Observed!$C$2:$C$3250,$C381),"")</f>
        <v>6.000000000000001E-3</v>
      </c>
      <c r="AS381" s="23" t="str">
        <f>IF(ISNUMBER(AVERAGEIFS(Observed!AS$2:AS$3250,Observed!$A$2:$A$3250,$A381,Observed!$C$2:$C$3250,$C381)),AVERAGEIFS(Observed!AS$2:AS$3250,Observed!$A$2:$A$3250,$A381,Observed!$C$2:$C$3250,$C381),"")</f>
        <v/>
      </c>
      <c r="AT381" s="24" t="str">
        <f>IF(ISNUMBER(AVERAGEIFS(Observed!AT$2:AT$3250,Observed!$A$2:$A$3250,$A381,Observed!$C$2:$C$3250,$C381)),AVERAGEIFS(Observed!AT$2:AT$3250,Observed!$A$2:$A$3250,$A381,Observed!$C$2:$C$3250,$C381),"")</f>
        <v/>
      </c>
      <c r="AU381" s="23" t="str">
        <f>IF(ISNUMBER(AVERAGEIFS(Observed!AU$2:AU$3250,Observed!$A$2:$A$3250,$A381,Observed!$C$2:$C$3250,$C381)),AVERAGEIFS(Observed!AU$2:AU$3250,Observed!$A$2:$A$3250,$A381,Observed!$C$2:$C$3250,$C381),"")</f>
        <v/>
      </c>
      <c r="AV381" s="23" t="str">
        <f>IF(ISNUMBER(AVERAGEIFS(Observed!AV$2:AV$3250,Observed!$A$2:$A$3250,$A381,Observed!$C$2:$C$3250,$C381)),AVERAGEIFS(Observed!AV$2:AV$3250,Observed!$A$2:$A$3250,$A381,Observed!$C$2:$C$3250,$C381),"")</f>
        <v/>
      </c>
      <c r="AW381" s="2">
        <f>COUNTIFS(Observed!$A$2:$A$3250,$A381,Observed!$C$2:$C$3250,$C381)</f>
        <v>3</v>
      </c>
      <c r="AX381" s="2">
        <f t="shared" si="6"/>
        <v>9</v>
      </c>
    </row>
    <row r="382" spans="1:50" x14ac:dyDescent="0.25">
      <c r="A382" s="4" t="s">
        <v>112</v>
      </c>
      <c r="B382" t="s">
        <v>24</v>
      </c>
      <c r="C382" s="3">
        <v>42081</v>
      </c>
      <c r="D382">
        <v>1</v>
      </c>
      <c r="E382">
        <v>100</v>
      </c>
      <c r="G382">
        <v>100</v>
      </c>
      <c r="J382" s="2" t="s">
        <v>44</v>
      </c>
      <c r="K382" s="2" t="s">
        <v>22</v>
      </c>
      <c r="L382">
        <v>3</v>
      </c>
      <c r="M382" s="2" t="s">
        <v>21</v>
      </c>
      <c r="N382" s="22" t="str">
        <f>IF(ISNUMBER(AVERAGEIFS(Observed!N$2:N$3250,Observed!$A$2:$A$3250,$A382,Observed!$C$2:$C$3250,$C382)),AVERAGEIFS(Observed!N$2:N$3250,Observed!$A$2:$A$3250,$A382,Observed!$C$2:$C$3250,$C382),"")</f>
        <v/>
      </c>
      <c r="O382" s="23" t="str">
        <f>IF(ISNUMBER(AVERAGEIFS(Observed!O$2:O$3250,Observed!$A$2:$A$3250,$A382,Observed!$C$2:$C$3250,$C382)),AVERAGEIFS(Observed!O$2:O$3250,Observed!$A$2:$A$3250,$A382,Observed!$C$2:$C$3250,$C382),"")</f>
        <v/>
      </c>
      <c r="P382" s="23" t="str">
        <f>IF(ISNUMBER(AVERAGEIFS(Observed!P$2:P$3250,Observed!$A$2:$A$3250,$A382,Observed!$C$2:$C$3250,$C382)),AVERAGEIFS(Observed!P$2:P$3250,Observed!$A$2:$A$3250,$A382,Observed!$C$2:$C$3250,$C382),"")</f>
        <v/>
      </c>
      <c r="Q382" s="23" t="str">
        <f>IF(ISNUMBER(AVERAGEIFS(Observed!Q$2:Q$3250,Observed!$A$2:$A$3250,$A382,Observed!$C$2:$C$3250,$C382)),AVERAGEIFS(Observed!Q$2:Q$3250,Observed!$A$2:$A$3250,$A382,Observed!$C$2:$C$3250,$C382),"")</f>
        <v/>
      </c>
      <c r="R382" s="23" t="str">
        <f>IF(ISNUMBER(AVERAGEIFS(Observed!R$2:R$3250,Observed!$A$2:$A$3250,$A382,Observed!$C$2:$C$3250,$C382)),AVERAGEIFS(Observed!R$2:R$3250,Observed!$A$2:$A$3250,$A382,Observed!$C$2:$C$3250,$C382),"")</f>
        <v/>
      </c>
      <c r="S382" s="24" t="str">
        <f>IF(ISNUMBER(AVERAGEIFS(Observed!S$2:S$3250,Observed!$A$2:$A$3250,$A382,Observed!$C$2:$C$3250,$C382)),AVERAGEIFS(Observed!S$2:S$3250,Observed!$A$2:$A$3250,$A382,Observed!$C$2:$C$3250,$C382),"")</f>
        <v/>
      </c>
      <c r="T382" s="24" t="str">
        <f>IF(ISNUMBER(AVERAGEIFS(Observed!T$2:T$3250,Observed!$A$2:$A$3250,$A382,Observed!$C$2:$C$3250,$C382)),AVERAGEIFS(Observed!T$2:T$3250,Observed!$A$2:$A$3250,$A382,Observed!$C$2:$C$3250,$C382),"")</f>
        <v/>
      </c>
      <c r="U382" s="24" t="str">
        <f>IF(ISNUMBER(AVERAGEIFS(Observed!U$2:U$3250,Observed!$A$2:$A$3250,$A382,Observed!$C$2:$C$3250,$C382)),AVERAGEIFS(Observed!U$2:U$3250,Observed!$A$2:$A$3250,$A382,Observed!$C$2:$C$3250,$C382),"")</f>
        <v/>
      </c>
      <c r="V382" s="23" t="str">
        <f>IF(ISNUMBER(AVERAGEIFS(Observed!V$2:V$3250,Observed!$A$2:$A$3250,$A382,Observed!$C$2:$C$3250,$C382)),AVERAGEIFS(Observed!V$2:V$3250,Observed!$A$2:$A$3250,$A382,Observed!$C$2:$C$3250,$C382),"")</f>
        <v/>
      </c>
      <c r="W382" s="25" t="str">
        <f>IF(ISNUMBER(AVERAGEIFS(Observed!W$2:W$3250,Observed!$A$2:$A$3250,$A382,Observed!$C$2:$C$3250,$C382)),AVERAGEIFS(Observed!W$2:W$3250,Observed!$A$2:$A$3250,$A382,Observed!$C$2:$C$3250,$C382),"")</f>
        <v/>
      </c>
      <c r="X382" s="25" t="str">
        <f>IF(ISNUMBER(AVERAGEIFS(Observed!X$2:X$3250,Observed!$A$2:$A$3250,$A382,Observed!$C$2:$C$3250,$C382)),AVERAGEIFS(Observed!X$2:X$3250,Observed!$A$2:$A$3250,$A382,Observed!$C$2:$C$3250,$C382),"")</f>
        <v/>
      </c>
      <c r="Y382" s="23" t="str">
        <f>IF(ISNUMBER(AVERAGEIFS(Observed!Y$2:Y$3250,Observed!$A$2:$A$3250,$A382,Observed!$C$2:$C$3250,$C382)),AVERAGEIFS(Observed!Y$2:Y$3250,Observed!$A$2:$A$3250,$A382,Observed!$C$2:$C$3250,$C382),"")</f>
        <v/>
      </c>
      <c r="Z382" s="23" t="str">
        <f>IF(ISNUMBER(AVERAGEIFS(Observed!Z$2:Z$3250,Observed!$A$2:$A$3250,$A382,Observed!$C$2:$C$3250,$C382)),AVERAGEIFS(Observed!Z$2:Z$3250,Observed!$A$2:$A$3250,$A382,Observed!$C$2:$C$3250,$C382),"")</f>
        <v/>
      </c>
      <c r="AA382" s="23" t="str">
        <f>IF(ISNUMBER(AVERAGEIFS(Observed!AA$2:AA$3250,Observed!$A$2:$A$3250,$A382,Observed!$C$2:$C$3250,$C382)),AVERAGEIFS(Observed!AA$2:AA$3250,Observed!$A$2:$A$3250,$A382,Observed!$C$2:$C$3250,$C382),"")</f>
        <v/>
      </c>
      <c r="AB382" s="23" t="str">
        <f>IF(ISNUMBER(AVERAGEIFS(Observed!AB$2:AB$3250,Observed!$A$2:$A$3250,$A382,Observed!$C$2:$C$3250,$C382)),AVERAGEIFS(Observed!AB$2:AB$3250,Observed!$A$2:$A$3250,$A382,Observed!$C$2:$C$3250,$C382),"")</f>
        <v/>
      </c>
      <c r="AC382" s="23" t="str">
        <f>IF(ISNUMBER(AVERAGEIFS(Observed!AC$2:AC$3250,Observed!$A$2:$A$3250,$A382,Observed!$C$2:$C$3250,$C382)),AVERAGEIFS(Observed!AC$2:AC$3250,Observed!$A$2:$A$3250,$A382,Observed!$C$2:$C$3250,$C382),"")</f>
        <v/>
      </c>
      <c r="AD382" s="23" t="str">
        <f>IF(ISNUMBER(AVERAGEIFS(Observed!AD$2:AD$3250,Observed!$A$2:$A$3250,$A382,Observed!$C$2:$C$3250,$C382)),AVERAGEIFS(Observed!AD$2:AD$3250,Observed!$A$2:$A$3250,$A382,Observed!$C$2:$C$3250,$C382),"")</f>
        <v/>
      </c>
      <c r="AE382" s="23" t="str">
        <f>IF(ISNUMBER(AVERAGEIFS(Observed!AE$2:AE$3250,Observed!$A$2:$A$3250,$A382,Observed!$C$2:$C$3250,$C382)),AVERAGEIFS(Observed!AE$2:AE$3250,Observed!$A$2:$A$3250,$A382,Observed!$C$2:$C$3250,$C382),"")</f>
        <v/>
      </c>
      <c r="AF382" s="23" t="str">
        <f>IF(ISNUMBER(AVERAGEIFS(Observed!AF$2:AF$3250,Observed!$A$2:$A$3250,$A382,Observed!$C$2:$C$3250,$C382)),AVERAGEIFS(Observed!AF$2:AF$3250,Observed!$A$2:$A$3250,$A382,Observed!$C$2:$C$3250,$C382),"")</f>
        <v/>
      </c>
      <c r="AG382" s="23">
        <f>IF(ISNUMBER(AVERAGEIFS(Observed!AG$2:AG$3250,Observed!$A$2:$A$3250,$A382,Observed!$C$2:$C$3250,$C382)),AVERAGEIFS(Observed!AG$2:AG$3250,Observed!$A$2:$A$3250,$A382,Observed!$C$2:$C$3250,$C382),"")</f>
        <v>17.166666666666664</v>
      </c>
      <c r="AH382" s="24">
        <f>IF(ISNUMBER(AVERAGEIFS(Observed!AH$2:AH$3250,Observed!$A$2:$A$3250,$A382,Observed!$C$2:$C$3250,$C382)),AVERAGEIFS(Observed!AH$2:AH$3250,Observed!$A$2:$A$3250,$A382,Observed!$C$2:$C$3250,$C382),"")</f>
        <v>2.5999999999999999E-2</v>
      </c>
      <c r="AI382" s="24">
        <f>IF(ISNUMBER(AVERAGEIFS(Observed!AI$2:AI$3250,Observed!$A$2:$A$3250,$A382,Observed!$C$2:$C$3250,$C382)),AVERAGEIFS(Observed!AI$2:AI$3250,Observed!$A$2:$A$3250,$A382,Observed!$C$2:$C$3250,$C382),"")</f>
        <v>2.5999999999999999E-2</v>
      </c>
      <c r="AJ382" s="24" t="str">
        <f>IF(ISNUMBER(AVERAGEIFS(Observed!AJ$2:AJ$3250,Observed!$A$2:$A$3250,$A382,Observed!$C$2:$C$3250,$C382)),AVERAGEIFS(Observed!AJ$2:AJ$3250,Observed!$A$2:$A$3250,$A382,Observed!$C$2:$C$3250,$C382),"")</f>
        <v/>
      </c>
      <c r="AK382" s="23" t="str">
        <f>IF(ISNUMBER(AVERAGEIFS(Observed!AK$2:AK$3250,Observed!$A$2:$A$3250,$A382,Observed!$C$2:$C$3250,$C382)),AVERAGEIFS(Observed!AK$2:AK$3250,Observed!$A$2:$A$3250,$A382,Observed!$C$2:$C$3250,$C382),"")</f>
        <v/>
      </c>
      <c r="AL382" s="24">
        <f>IF(ISNUMBER(AVERAGEIFS(Observed!AL$2:AL$3250,Observed!$A$2:$A$3250,$A382,Observed!$C$2:$C$3250,$C382)),AVERAGEIFS(Observed!AL$2:AL$3250,Observed!$A$2:$A$3250,$A382,Observed!$C$2:$C$3250,$C382),"")</f>
        <v>6.4999999999999988E-2</v>
      </c>
      <c r="AM382" s="24">
        <f>IF(ISNUMBER(AVERAGEIFS(Observed!AM$2:AM$3250,Observed!$A$2:$A$3250,$A382,Observed!$C$2:$C$3250,$C382)),AVERAGEIFS(Observed!AM$2:AM$3250,Observed!$A$2:$A$3250,$A382,Observed!$C$2:$C$3250,$C382),"")</f>
        <v>5.4999999999999997E-3</v>
      </c>
      <c r="AN382" s="24">
        <f>IF(ISNUMBER(AVERAGEIFS(Observed!AN$2:AN$3250,Observed!$A$2:$A$3250,$A382,Observed!$C$2:$C$3250,$C382)),AVERAGEIFS(Observed!AN$2:AN$3250,Observed!$A$2:$A$3250,$A382,Observed!$C$2:$C$3250,$C382),"")</f>
        <v>0.46300000000000002</v>
      </c>
      <c r="AO382" s="24">
        <f>IF(ISNUMBER(AVERAGEIFS(Observed!AO$2:AO$3250,Observed!$A$2:$A$3250,$A382,Observed!$C$2:$C$3250,$C382)),AVERAGEIFS(Observed!AO$2:AO$3250,Observed!$A$2:$A$3250,$A382,Observed!$C$2:$C$3250,$C382),"")</f>
        <v>0.34266666666666667</v>
      </c>
      <c r="AP382" s="24">
        <f>IF(ISNUMBER(AVERAGEIFS(Observed!AP$2:AP$3250,Observed!$A$2:$A$3250,$A382,Observed!$C$2:$C$3250,$C382)),AVERAGEIFS(Observed!AP$2:AP$3250,Observed!$A$2:$A$3250,$A382,Observed!$C$2:$C$3250,$C382),"")</f>
        <v>8.2000000000000003E-2</v>
      </c>
      <c r="AQ382" s="24" t="str">
        <f>IF(ISNUMBER(AVERAGEIFS(Observed!AQ$2:AQ$3250,Observed!$A$2:$A$3250,$A382,Observed!$C$2:$C$3250,$C382)),AVERAGEIFS(Observed!AQ$2:AQ$3250,Observed!$A$2:$A$3250,$A382,Observed!$C$2:$C$3250,$C382),"")</f>
        <v/>
      </c>
      <c r="AR382" s="24">
        <f>IF(ISNUMBER(AVERAGEIFS(Observed!AR$2:AR$3250,Observed!$A$2:$A$3250,$A382,Observed!$C$2:$C$3250,$C382)),AVERAGEIFS(Observed!AR$2:AR$3250,Observed!$A$2:$A$3250,$A382,Observed!$C$2:$C$3250,$C382),"")</f>
        <v>1.8666666666666665E-2</v>
      </c>
      <c r="AS382" s="23" t="str">
        <f>IF(ISNUMBER(AVERAGEIFS(Observed!AS$2:AS$3250,Observed!$A$2:$A$3250,$A382,Observed!$C$2:$C$3250,$C382)),AVERAGEIFS(Observed!AS$2:AS$3250,Observed!$A$2:$A$3250,$A382,Observed!$C$2:$C$3250,$C382),"")</f>
        <v/>
      </c>
      <c r="AT382" s="24" t="str">
        <f>IF(ISNUMBER(AVERAGEIFS(Observed!AT$2:AT$3250,Observed!$A$2:$A$3250,$A382,Observed!$C$2:$C$3250,$C382)),AVERAGEIFS(Observed!AT$2:AT$3250,Observed!$A$2:$A$3250,$A382,Observed!$C$2:$C$3250,$C382),"")</f>
        <v/>
      </c>
      <c r="AU382" s="23" t="str">
        <f>IF(ISNUMBER(AVERAGEIFS(Observed!AU$2:AU$3250,Observed!$A$2:$A$3250,$A382,Observed!$C$2:$C$3250,$C382)),AVERAGEIFS(Observed!AU$2:AU$3250,Observed!$A$2:$A$3250,$A382,Observed!$C$2:$C$3250,$C382),"")</f>
        <v/>
      </c>
      <c r="AV382" s="23" t="str">
        <f>IF(ISNUMBER(AVERAGEIFS(Observed!AV$2:AV$3250,Observed!$A$2:$A$3250,$A382,Observed!$C$2:$C$3250,$C382)),AVERAGEIFS(Observed!AV$2:AV$3250,Observed!$A$2:$A$3250,$A382,Observed!$C$2:$C$3250,$C382),"")</f>
        <v/>
      </c>
      <c r="AW382" s="2">
        <f>COUNTIFS(Observed!$A$2:$A$3250,$A382,Observed!$C$2:$C$3250,$C382)</f>
        <v>3</v>
      </c>
      <c r="AX382" s="2">
        <f t="shared" si="6"/>
        <v>9</v>
      </c>
    </row>
    <row r="383" spans="1:50" x14ac:dyDescent="0.25">
      <c r="A383" s="4" t="s">
        <v>113</v>
      </c>
      <c r="B383" t="s">
        <v>24</v>
      </c>
      <c r="C383" s="3">
        <v>42081</v>
      </c>
      <c r="D383">
        <v>1</v>
      </c>
      <c r="E383">
        <v>200</v>
      </c>
      <c r="G383">
        <v>200</v>
      </c>
      <c r="J383" s="2" t="s">
        <v>44</v>
      </c>
      <c r="K383" s="2" t="s">
        <v>22</v>
      </c>
      <c r="L383">
        <v>3</v>
      </c>
      <c r="M383" s="2" t="s">
        <v>21</v>
      </c>
      <c r="N383" s="22" t="str">
        <f>IF(ISNUMBER(AVERAGEIFS(Observed!N$2:N$3250,Observed!$A$2:$A$3250,$A383,Observed!$C$2:$C$3250,$C383)),AVERAGEIFS(Observed!N$2:N$3250,Observed!$A$2:$A$3250,$A383,Observed!$C$2:$C$3250,$C383),"")</f>
        <v/>
      </c>
      <c r="O383" s="23" t="str">
        <f>IF(ISNUMBER(AVERAGEIFS(Observed!O$2:O$3250,Observed!$A$2:$A$3250,$A383,Observed!$C$2:$C$3250,$C383)),AVERAGEIFS(Observed!O$2:O$3250,Observed!$A$2:$A$3250,$A383,Observed!$C$2:$C$3250,$C383),"")</f>
        <v/>
      </c>
      <c r="P383" s="23" t="str">
        <f>IF(ISNUMBER(AVERAGEIFS(Observed!P$2:P$3250,Observed!$A$2:$A$3250,$A383,Observed!$C$2:$C$3250,$C383)),AVERAGEIFS(Observed!P$2:P$3250,Observed!$A$2:$A$3250,$A383,Observed!$C$2:$C$3250,$C383),"")</f>
        <v/>
      </c>
      <c r="Q383" s="23" t="str">
        <f>IF(ISNUMBER(AVERAGEIFS(Observed!Q$2:Q$3250,Observed!$A$2:$A$3250,$A383,Observed!$C$2:$C$3250,$C383)),AVERAGEIFS(Observed!Q$2:Q$3250,Observed!$A$2:$A$3250,$A383,Observed!$C$2:$C$3250,$C383),"")</f>
        <v/>
      </c>
      <c r="R383" s="23" t="str">
        <f>IF(ISNUMBER(AVERAGEIFS(Observed!R$2:R$3250,Observed!$A$2:$A$3250,$A383,Observed!$C$2:$C$3250,$C383)),AVERAGEIFS(Observed!R$2:R$3250,Observed!$A$2:$A$3250,$A383,Observed!$C$2:$C$3250,$C383),"")</f>
        <v/>
      </c>
      <c r="S383" s="24" t="str">
        <f>IF(ISNUMBER(AVERAGEIFS(Observed!S$2:S$3250,Observed!$A$2:$A$3250,$A383,Observed!$C$2:$C$3250,$C383)),AVERAGEIFS(Observed!S$2:S$3250,Observed!$A$2:$A$3250,$A383,Observed!$C$2:$C$3250,$C383),"")</f>
        <v/>
      </c>
      <c r="T383" s="24" t="str">
        <f>IF(ISNUMBER(AVERAGEIFS(Observed!T$2:T$3250,Observed!$A$2:$A$3250,$A383,Observed!$C$2:$C$3250,$C383)),AVERAGEIFS(Observed!T$2:T$3250,Observed!$A$2:$A$3250,$A383,Observed!$C$2:$C$3250,$C383),"")</f>
        <v/>
      </c>
      <c r="U383" s="24" t="str">
        <f>IF(ISNUMBER(AVERAGEIFS(Observed!U$2:U$3250,Observed!$A$2:$A$3250,$A383,Observed!$C$2:$C$3250,$C383)),AVERAGEIFS(Observed!U$2:U$3250,Observed!$A$2:$A$3250,$A383,Observed!$C$2:$C$3250,$C383),"")</f>
        <v/>
      </c>
      <c r="V383" s="23" t="str">
        <f>IF(ISNUMBER(AVERAGEIFS(Observed!V$2:V$3250,Observed!$A$2:$A$3250,$A383,Observed!$C$2:$C$3250,$C383)),AVERAGEIFS(Observed!V$2:V$3250,Observed!$A$2:$A$3250,$A383,Observed!$C$2:$C$3250,$C383),"")</f>
        <v/>
      </c>
      <c r="W383" s="25" t="str">
        <f>IF(ISNUMBER(AVERAGEIFS(Observed!W$2:W$3250,Observed!$A$2:$A$3250,$A383,Observed!$C$2:$C$3250,$C383)),AVERAGEIFS(Observed!W$2:W$3250,Observed!$A$2:$A$3250,$A383,Observed!$C$2:$C$3250,$C383),"")</f>
        <v/>
      </c>
      <c r="X383" s="25" t="str">
        <f>IF(ISNUMBER(AVERAGEIFS(Observed!X$2:X$3250,Observed!$A$2:$A$3250,$A383,Observed!$C$2:$C$3250,$C383)),AVERAGEIFS(Observed!X$2:X$3250,Observed!$A$2:$A$3250,$A383,Observed!$C$2:$C$3250,$C383),"")</f>
        <v/>
      </c>
      <c r="Y383" s="23" t="str">
        <f>IF(ISNUMBER(AVERAGEIFS(Observed!Y$2:Y$3250,Observed!$A$2:$A$3250,$A383,Observed!$C$2:$C$3250,$C383)),AVERAGEIFS(Observed!Y$2:Y$3250,Observed!$A$2:$A$3250,$A383,Observed!$C$2:$C$3250,$C383),"")</f>
        <v/>
      </c>
      <c r="Z383" s="23" t="str">
        <f>IF(ISNUMBER(AVERAGEIFS(Observed!Z$2:Z$3250,Observed!$A$2:$A$3250,$A383,Observed!$C$2:$C$3250,$C383)),AVERAGEIFS(Observed!Z$2:Z$3250,Observed!$A$2:$A$3250,$A383,Observed!$C$2:$C$3250,$C383),"")</f>
        <v/>
      </c>
      <c r="AA383" s="23" t="str">
        <f>IF(ISNUMBER(AVERAGEIFS(Observed!AA$2:AA$3250,Observed!$A$2:$A$3250,$A383,Observed!$C$2:$C$3250,$C383)),AVERAGEIFS(Observed!AA$2:AA$3250,Observed!$A$2:$A$3250,$A383,Observed!$C$2:$C$3250,$C383),"")</f>
        <v/>
      </c>
      <c r="AB383" s="23" t="str">
        <f>IF(ISNUMBER(AVERAGEIFS(Observed!AB$2:AB$3250,Observed!$A$2:$A$3250,$A383,Observed!$C$2:$C$3250,$C383)),AVERAGEIFS(Observed!AB$2:AB$3250,Observed!$A$2:$A$3250,$A383,Observed!$C$2:$C$3250,$C383),"")</f>
        <v/>
      </c>
      <c r="AC383" s="23" t="str">
        <f>IF(ISNUMBER(AVERAGEIFS(Observed!AC$2:AC$3250,Observed!$A$2:$A$3250,$A383,Observed!$C$2:$C$3250,$C383)),AVERAGEIFS(Observed!AC$2:AC$3250,Observed!$A$2:$A$3250,$A383,Observed!$C$2:$C$3250,$C383),"")</f>
        <v/>
      </c>
      <c r="AD383" s="23" t="str">
        <f>IF(ISNUMBER(AVERAGEIFS(Observed!AD$2:AD$3250,Observed!$A$2:$A$3250,$A383,Observed!$C$2:$C$3250,$C383)),AVERAGEIFS(Observed!AD$2:AD$3250,Observed!$A$2:$A$3250,$A383,Observed!$C$2:$C$3250,$C383),"")</f>
        <v/>
      </c>
      <c r="AE383" s="23" t="str">
        <f>IF(ISNUMBER(AVERAGEIFS(Observed!AE$2:AE$3250,Observed!$A$2:$A$3250,$A383,Observed!$C$2:$C$3250,$C383)),AVERAGEIFS(Observed!AE$2:AE$3250,Observed!$A$2:$A$3250,$A383,Observed!$C$2:$C$3250,$C383),"")</f>
        <v/>
      </c>
      <c r="AF383" s="23" t="str">
        <f>IF(ISNUMBER(AVERAGEIFS(Observed!AF$2:AF$3250,Observed!$A$2:$A$3250,$A383,Observed!$C$2:$C$3250,$C383)),AVERAGEIFS(Observed!AF$2:AF$3250,Observed!$A$2:$A$3250,$A383,Observed!$C$2:$C$3250,$C383),"")</f>
        <v/>
      </c>
      <c r="AG383" s="23">
        <f>IF(ISNUMBER(AVERAGEIFS(Observed!AG$2:AG$3250,Observed!$A$2:$A$3250,$A383,Observed!$C$2:$C$3250,$C383)),AVERAGEIFS(Observed!AG$2:AG$3250,Observed!$A$2:$A$3250,$A383,Observed!$C$2:$C$3250,$C383),"")</f>
        <v>15.466666666666669</v>
      </c>
      <c r="AH383" s="24">
        <f>IF(ISNUMBER(AVERAGEIFS(Observed!AH$2:AH$3250,Observed!$A$2:$A$3250,$A383,Observed!$C$2:$C$3250,$C383)),AVERAGEIFS(Observed!AH$2:AH$3250,Observed!$A$2:$A$3250,$A383,Observed!$C$2:$C$3250,$C383),"")</f>
        <v>2.3666666666666666E-2</v>
      </c>
      <c r="AI383" s="24">
        <f>IF(ISNUMBER(AVERAGEIFS(Observed!AI$2:AI$3250,Observed!$A$2:$A$3250,$A383,Observed!$C$2:$C$3250,$C383)),AVERAGEIFS(Observed!AI$2:AI$3250,Observed!$A$2:$A$3250,$A383,Observed!$C$2:$C$3250,$C383),"")</f>
        <v>2.3666666666666666E-2</v>
      </c>
      <c r="AJ383" s="24" t="str">
        <f>IF(ISNUMBER(AVERAGEIFS(Observed!AJ$2:AJ$3250,Observed!$A$2:$A$3250,$A383,Observed!$C$2:$C$3250,$C383)),AVERAGEIFS(Observed!AJ$2:AJ$3250,Observed!$A$2:$A$3250,$A383,Observed!$C$2:$C$3250,$C383),"")</f>
        <v/>
      </c>
      <c r="AK383" s="23" t="str">
        <f>IF(ISNUMBER(AVERAGEIFS(Observed!AK$2:AK$3250,Observed!$A$2:$A$3250,$A383,Observed!$C$2:$C$3250,$C383)),AVERAGEIFS(Observed!AK$2:AK$3250,Observed!$A$2:$A$3250,$A383,Observed!$C$2:$C$3250,$C383),"")</f>
        <v/>
      </c>
      <c r="AL383" s="24">
        <f>IF(ISNUMBER(AVERAGEIFS(Observed!AL$2:AL$3250,Observed!$A$2:$A$3250,$A383,Observed!$C$2:$C$3250,$C383)),AVERAGEIFS(Observed!AL$2:AL$3250,Observed!$A$2:$A$3250,$A383,Observed!$C$2:$C$3250,$C383),"")</f>
        <v>4.4000000000000004E-2</v>
      </c>
      <c r="AM383" s="24">
        <f>IF(ISNUMBER(AVERAGEIFS(Observed!AM$2:AM$3250,Observed!$A$2:$A$3250,$A383,Observed!$C$2:$C$3250,$C383)),AVERAGEIFS(Observed!AM$2:AM$3250,Observed!$A$2:$A$3250,$A383,Observed!$C$2:$C$3250,$C383),"")</f>
        <v>3.3333333333333327E-3</v>
      </c>
      <c r="AN383" s="24">
        <f>IF(ISNUMBER(AVERAGEIFS(Observed!AN$2:AN$3250,Observed!$A$2:$A$3250,$A383,Observed!$C$2:$C$3250,$C383)),AVERAGEIFS(Observed!AN$2:AN$3250,Observed!$A$2:$A$3250,$A383,Observed!$C$2:$C$3250,$C383),"")</f>
        <v>0.43900000000000006</v>
      </c>
      <c r="AO383" s="24">
        <f>IF(ISNUMBER(AVERAGEIFS(Observed!AO$2:AO$3250,Observed!$A$2:$A$3250,$A383,Observed!$C$2:$C$3250,$C383)),AVERAGEIFS(Observed!AO$2:AO$3250,Observed!$A$2:$A$3250,$A383,Observed!$C$2:$C$3250,$C383),"")</f>
        <v>0.36099999999999999</v>
      </c>
      <c r="AP383" s="24">
        <f>IF(ISNUMBER(AVERAGEIFS(Observed!AP$2:AP$3250,Observed!$A$2:$A$3250,$A383,Observed!$C$2:$C$3250,$C383)),AVERAGEIFS(Observed!AP$2:AP$3250,Observed!$A$2:$A$3250,$A383,Observed!$C$2:$C$3250,$C383),"")</f>
        <v>0.11066666666666665</v>
      </c>
      <c r="AQ383" s="24" t="str">
        <f>IF(ISNUMBER(AVERAGEIFS(Observed!AQ$2:AQ$3250,Observed!$A$2:$A$3250,$A383,Observed!$C$2:$C$3250,$C383)),AVERAGEIFS(Observed!AQ$2:AQ$3250,Observed!$A$2:$A$3250,$A383,Observed!$C$2:$C$3250,$C383),"")</f>
        <v/>
      </c>
      <c r="AR383" s="24">
        <f>IF(ISNUMBER(AVERAGEIFS(Observed!AR$2:AR$3250,Observed!$A$2:$A$3250,$A383,Observed!$C$2:$C$3250,$C383)),AVERAGEIFS(Observed!AR$2:AR$3250,Observed!$A$2:$A$3250,$A383,Observed!$C$2:$C$3250,$C383),"")</f>
        <v>1.4E-2</v>
      </c>
      <c r="AS383" s="23" t="str">
        <f>IF(ISNUMBER(AVERAGEIFS(Observed!AS$2:AS$3250,Observed!$A$2:$A$3250,$A383,Observed!$C$2:$C$3250,$C383)),AVERAGEIFS(Observed!AS$2:AS$3250,Observed!$A$2:$A$3250,$A383,Observed!$C$2:$C$3250,$C383),"")</f>
        <v/>
      </c>
      <c r="AT383" s="24" t="str">
        <f>IF(ISNUMBER(AVERAGEIFS(Observed!AT$2:AT$3250,Observed!$A$2:$A$3250,$A383,Observed!$C$2:$C$3250,$C383)),AVERAGEIFS(Observed!AT$2:AT$3250,Observed!$A$2:$A$3250,$A383,Observed!$C$2:$C$3250,$C383),"")</f>
        <v/>
      </c>
      <c r="AU383" s="23" t="str">
        <f>IF(ISNUMBER(AVERAGEIFS(Observed!AU$2:AU$3250,Observed!$A$2:$A$3250,$A383,Observed!$C$2:$C$3250,$C383)),AVERAGEIFS(Observed!AU$2:AU$3250,Observed!$A$2:$A$3250,$A383,Observed!$C$2:$C$3250,$C383),"")</f>
        <v/>
      </c>
      <c r="AV383" s="23" t="str">
        <f>IF(ISNUMBER(AVERAGEIFS(Observed!AV$2:AV$3250,Observed!$A$2:$A$3250,$A383,Observed!$C$2:$C$3250,$C383)),AVERAGEIFS(Observed!AV$2:AV$3250,Observed!$A$2:$A$3250,$A383,Observed!$C$2:$C$3250,$C383),"")</f>
        <v/>
      </c>
      <c r="AW383" s="2">
        <f>COUNTIFS(Observed!$A$2:$A$3250,$A383,Observed!$C$2:$C$3250,$C383)</f>
        <v>3</v>
      </c>
      <c r="AX383" s="2">
        <f t="shared" si="6"/>
        <v>9</v>
      </c>
    </row>
    <row r="384" spans="1:50" x14ac:dyDescent="0.25">
      <c r="A384" s="4" t="s">
        <v>114</v>
      </c>
      <c r="B384" t="s">
        <v>24</v>
      </c>
      <c r="C384" s="3">
        <v>42081</v>
      </c>
      <c r="D384">
        <v>1</v>
      </c>
      <c r="E384">
        <v>350</v>
      </c>
      <c r="G384">
        <v>350</v>
      </c>
      <c r="J384" s="2" t="s">
        <v>44</v>
      </c>
      <c r="K384" s="2" t="s">
        <v>22</v>
      </c>
      <c r="L384">
        <v>3</v>
      </c>
      <c r="M384" s="2" t="s">
        <v>21</v>
      </c>
      <c r="N384" s="22" t="str">
        <f>IF(ISNUMBER(AVERAGEIFS(Observed!N$2:N$3250,Observed!$A$2:$A$3250,$A384,Observed!$C$2:$C$3250,$C384)),AVERAGEIFS(Observed!N$2:N$3250,Observed!$A$2:$A$3250,$A384,Observed!$C$2:$C$3250,$C384),"")</f>
        <v/>
      </c>
      <c r="O384" s="23" t="str">
        <f>IF(ISNUMBER(AVERAGEIFS(Observed!O$2:O$3250,Observed!$A$2:$A$3250,$A384,Observed!$C$2:$C$3250,$C384)),AVERAGEIFS(Observed!O$2:O$3250,Observed!$A$2:$A$3250,$A384,Observed!$C$2:$C$3250,$C384),"")</f>
        <v/>
      </c>
      <c r="P384" s="23" t="str">
        <f>IF(ISNUMBER(AVERAGEIFS(Observed!P$2:P$3250,Observed!$A$2:$A$3250,$A384,Observed!$C$2:$C$3250,$C384)),AVERAGEIFS(Observed!P$2:P$3250,Observed!$A$2:$A$3250,$A384,Observed!$C$2:$C$3250,$C384),"")</f>
        <v/>
      </c>
      <c r="Q384" s="23" t="str">
        <f>IF(ISNUMBER(AVERAGEIFS(Observed!Q$2:Q$3250,Observed!$A$2:$A$3250,$A384,Observed!$C$2:$C$3250,$C384)),AVERAGEIFS(Observed!Q$2:Q$3250,Observed!$A$2:$A$3250,$A384,Observed!$C$2:$C$3250,$C384),"")</f>
        <v/>
      </c>
      <c r="R384" s="23" t="str">
        <f>IF(ISNUMBER(AVERAGEIFS(Observed!R$2:R$3250,Observed!$A$2:$A$3250,$A384,Observed!$C$2:$C$3250,$C384)),AVERAGEIFS(Observed!R$2:R$3250,Observed!$A$2:$A$3250,$A384,Observed!$C$2:$C$3250,$C384),"")</f>
        <v/>
      </c>
      <c r="S384" s="24" t="str">
        <f>IF(ISNUMBER(AVERAGEIFS(Observed!S$2:S$3250,Observed!$A$2:$A$3250,$A384,Observed!$C$2:$C$3250,$C384)),AVERAGEIFS(Observed!S$2:S$3250,Observed!$A$2:$A$3250,$A384,Observed!$C$2:$C$3250,$C384),"")</f>
        <v/>
      </c>
      <c r="T384" s="24" t="str">
        <f>IF(ISNUMBER(AVERAGEIFS(Observed!T$2:T$3250,Observed!$A$2:$A$3250,$A384,Observed!$C$2:$C$3250,$C384)),AVERAGEIFS(Observed!T$2:T$3250,Observed!$A$2:$A$3250,$A384,Observed!$C$2:$C$3250,$C384),"")</f>
        <v/>
      </c>
      <c r="U384" s="24" t="str">
        <f>IF(ISNUMBER(AVERAGEIFS(Observed!U$2:U$3250,Observed!$A$2:$A$3250,$A384,Observed!$C$2:$C$3250,$C384)),AVERAGEIFS(Observed!U$2:U$3250,Observed!$A$2:$A$3250,$A384,Observed!$C$2:$C$3250,$C384),"")</f>
        <v/>
      </c>
      <c r="V384" s="23" t="str">
        <f>IF(ISNUMBER(AVERAGEIFS(Observed!V$2:V$3250,Observed!$A$2:$A$3250,$A384,Observed!$C$2:$C$3250,$C384)),AVERAGEIFS(Observed!V$2:V$3250,Observed!$A$2:$A$3250,$A384,Observed!$C$2:$C$3250,$C384),"")</f>
        <v/>
      </c>
      <c r="W384" s="25" t="str">
        <f>IF(ISNUMBER(AVERAGEIFS(Observed!W$2:W$3250,Observed!$A$2:$A$3250,$A384,Observed!$C$2:$C$3250,$C384)),AVERAGEIFS(Observed!W$2:W$3250,Observed!$A$2:$A$3250,$A384,Observed!$C$2:$C$3250,$C384),"")</f>
        <v/>
      </c>
      <c r="X384" s="25" t="str">
        <f>IF(ISNUMBER(AVERAGEIFS(Observed!X$2:X$3250,Observed!$A$2:$A$3250,$A384,Observed!$C$2:$C$3250,$C384)),AVERAGEIFS(Observed!X$2:X$3250,Observed!$A$2:$A$3250,$A384,Observed!$C$2:$C$3250,$C384),"")</f>
        <v/>
      </c>
      <c r="Y384" s="23" t="str">
        <f>IF(ISNUMBER(AVERAGEIFS(Observed!Y$2:Y$3250,Observed!$A$2:$A$3250,$A384,Observed!$C$2:$C$3250,$C384)),AVERAGEIFS(Observed!Y$2:Y$3250,Observed!$A$2:$A$3250,$A384,Observed!$C$2:$C$3250,$C384),"")</f>
        <v/>
      </c>
      <c r="Z384" s="23" t="str">
        <f>IF(ISNUMBER(AVERAGEIFS(Observed!Z$2:Z$3250,Observed!$A$2:$A$3250,$A384,Observed!$C$2:$C$3250,$C384)),AVERAGEIFS(Observed!Z$2:Z$3250,Observed!$A$2:$A$3250,$A384,Observed!$C$2:$C$3250,$C384),"")</f>
        <v/>
      </c>
      <c r="AA384" s="23" t="str">
        <f>IF(ISNUMBER(AVERAGEIFS(Observed!AA$2:AA$3250,Observed!$A$2:$A$3250,$A384,Observed!$C$2:$C$3250,$C384)),AVERAGEIFS(Observed!AA$2:AA$3250,Observed!$A$2:$A$3250,$A384,Observed!$C$2:$C$3250,$C384),"")</f>
        <v/>
      </c>
      <c r="AB384" s="23" t="str">
        <f>IF(ISNUMBER(AVERAGEIFS(Observed!AB$2:AB$3250,Observed!$A$2:$A$3250,$A384,Observed!$C$2:$C$3250,$C384)),AVERAGEIFS(Observed!AB$2:AB$3250,Observed!$A$2:$A$3250,$A384,Observed!$C$2:$C$3250,$C384),"")</f>
        <v/>
      </c>
      <c r="AC384" s="23" t="str">
        <f>IF(ISNUMBER(AVERAGEIFS(Observed!AC$2:AC$3250,Observed!$A$2:$A$3250,$A384,Observed!$C$2:$C$3250,$C384)),AVERAGEIFS(Observed!AC$2:AC$3250,Observed!$A$2:$A$3250,$A384,Observed!$C$2:$C$3250,$C384),"")</f>
        <v/>
      </c>
      <c r="AD384" s="23" t="str">
        <f>IF(ISNUMBER(AVERAGEIFS(Observed!AD$2:AD$3250,Observed!$A$2:$A$3250,$A384,Observed!$C$2:$C$3250,$C384)),AVERAGEIFS(Observed!AD$2:AD$3250,Observed!$A$2:$A$3250,$A384,Observed!$C$2:$C$3250,$C384),"")</f>
        <v/>
      </c>
      <c r="AE384" s="23" t="str">
        <f>IF(ISNUMBER(AVERAGEIFS(Observed!AE$2:AE$3250,Observed!$A$2:$A$3250,$A384,Observed!$C$2:$C$3250,$C384)),AVERAGEIFS(Observed!AE$2:AE$3250,Observed!$A$2:$A$3250,$A384,Observed!$C$2:$C$3250,$C384),"")</f>
        <v/>
      </c>
      <c r="AF384" s="23" t="str">
        <f>IF(ISNUMBER(AVERAGEIFS(Observed!AF$2:AF$3250,Observed!$A$2:$A$3250,$A384,Observed!$C$2:$C$3250,$C384)),AVERAGEIFS(Observed!AF$2:AF$3250,Observed!$A$2:$A$3250,$A384,Observed!$C$2:$C$3250,$C384),"")</f>
        <v/>
      </c>
      <c r="AG384" s="23">
        <f>IF(ISNUMBER(AVERAGEIFS(Observed!AG$2:AG$3250,Observed!$A$2:$A$3250,$A384,Observed!$C$2:$C$3250,$C384)),AVERAGEIFS(Observed!AG$2:AG$3250,Observed!$A$2:$A$3250,$A384,Observed!$C$2:$C$3250,$C384),"")</f>
        <v>17.3</v>
      </c>
      <c r="AH384" s="24">
        <f>IF(ISNUMBER(AVERAGEIFS(Observed!AH$2:AH$3250,Observed!$A$2:$A$3250,$A384,Observed!$C$2:$C$3250,$C384)),AVERAGEIFS(Observed!AH$2:AH$3250,Observed!$A$2:$A$3250,$A384,Observed!$C$2:$C$3250,$C384),"")</f>
        <v>2.6666666666666672E-2</v>
      </c>
      <c r="AI384" s="24">
        <f>IF(ISNUMBER(AVERAGEIFS(Observed!AI$2:AI$3250,Observed!$A$2:$A$3250,$A384,Observed!$C$2:$C$3250,$C384)),AVERAGEIFS(Observed!AI$2:AI$3250,Observed!$A$2:$A$3250,$A384,Observed!$C$2:$C$3250,$C384),"")</f>
        <v>2.6666666666666672E-2</v>
      </c>
      <c r="AJ384" s="24" t="str">
        <f>IF(ISNUMBER(AVERAGEIFS(Observed!AJ$2:AJ$3250,Observed!$A$2:$A$3250,$A384,Observed!$C$2:$C$3250,$C384)),AVERAGEIFS(Observed!AJ$2:AJ$3250,Observed!$A$2:$A$3250,$A384,Observed!$C$2:$C$3250,$C384),"")</f>
        <v/>
      </c>
      <c r="AK384" s="23" t="str">
        <f>IF(ISNUMBER(AVERAGEIFS(Observed!AK$2:AK$3250,Observed!$A$2:$A$3250,$A384,Observed!$C$2:$C$3250,$C384)),AVERAGEIFS(Observed!AK$2:AK$3250,Observed!$A$2:$A$3250,$A384,Observed!$C$2:$C$3250,$C384),"")</f>
        <v/>
      </c>
      <c r="AL384" s="24">
        <f>IF(ISNUMBER(AVERAGEIFS(Observed!AL$2:AL$3250,Observed!$A$2:$A$3250,$A384,Observed!$C$2:$C$3250,$C384)),AVERAGEIFS(Observed!AL$2:AL$3250,Observed!$A$2:$A$3250,$A384,Observed!$C$2:$C$3250,$C384),"")</f>
        <v>5.5333333333333339E-2</v>
      </c>
      <c r="AM384" s="24">
        <f>IF(ISNUMBER(AVERAGEIFS(Observed!AM$2:AM$3250,Observed!$A$2:$A$3250,$A384,Observed!$C$2:$C$3250,$C384)),AVERAGEIFS(Observed!AM$2:AM$3250,Observed!$A$2:$A$3250,$A384,Observed!$C$2:$C$3250,$C384),"")</f>
        <v>5.0000000000000001E-3</v>
      </c>
      <c r="AN384" s="24">
        <f>IF(ISNUMBER(AVERAGEIFS(Observed!AN$2:AN$3250,Observed!$A$2:$A$3250,$A384,Observed!$C$2:$C$3250,$C384)),AVERAGEIFS(Observed!AN$2:AN$3250,Observed!$A$2:$A$3250,$A384,Observed!$C$2:$C$3250,$C384),"")</f>
        <v>0.57166666666666666</v>
      </c>
      <c r="AO384" s="24">
        <f>IF(ISNUMBER(AVERAGEIFS(Observed!AO$2:AO$3250,Observed!$A$2:$A$3250,$A384,Observed!$C$2:$C$3250,$C384)),AVERAGEIFS(Observed!AO$2:AO$3250,Observed!$A$2:$A$3250,$A384,Observed!$C$2:$C$3250,$C384),"")</f>
        <v>0.3033333333333334</v>
      </c>
      <c r="AP384" s="24">
        <f>IF(ISNUMBER(AVERAGEIFS(Observed!AP$2:AP$3250,Observed!$A$2:$A$3250,$A384,Observed!$C$2:$C$3250,$C384)),AVERAGEIFS(Observed!AP$2:AP$3250,Observed!$A$2:$A$3250,$A384,Observed!$C$2:$C$3250,$C384),"")</f>
        <v>4.6000000000000006E-2</v>
      </c>
      <c r="AQ384" s="24" t="str">
        <f>IF(ISNUMBER(AVERAGEIFS(Observed!AQ$2:AQ$3250,Observed!$A$2:$A$3250,$A384,Observed!$C$2:$C$3250,$C384)),AVERAGEIFS(Observed!AQ$2:AQ$3250,Observed!$A$2:$A$3250,$A384,Observed!$C$2:$C$3250,$C384),"")</f>
        <v/>
      </c>
      <c r="AR384" s="24">
        <f>IF(ISNUMBER(AVERAGEIFS(Observed!AR$2:AR$3250,Observed!$A$2:$A$3250,$A384,Observed!$C$2:$C$3250,$C384)),AVERAGEIFS(Observed!AR$2:AR$3250,Observed!$A$2:$A$3250,$A384,Observed!$C$2:$C$3250,$C384),"")</f>
        <v>6.0000000000000001E-3</v>
      </c>
      <c r="AS384" s="23" t="str">
        <f>IF(ISNUMBER(AVERAGEIFS(Observed!AS$2:AS$3250,Observed!$A$2:$A$3250,$A384,Observed!$C$2:$C$3250,$C384)),AVERAGEIFS(Observed!AS$2:AS$3250,Observed!$A$2:$A$3250,$A384,Observed!$C$2:$C$3250,$C384),"")</f>
        <v/>
      </c>
      <c r="AT384" s="24" t="str">
        <f>IF(ISNUMBER(AVERAGEIFS(Observed!AT$2:AT$3250,Observed!$A$2:$A$3250,$A384,Observed!$C$2:$C$3250,$C384)),AVERAGEIFS(Observed!AT$2:AT$3250,Observed!$A$2:$A$3250,$A384,Observed!$C$2:$C$3250,$C384),"")</f>
        <v/>
      </c>
      <c r="AU384" s="23" t="str">
        <f>IF(ISNUMBER(AVERAGEIFS(Observed!AU$2:AU$3250,Observed!$A$2:$A$3250,$A384,Observed!$C$2:$C$3250,$C384)),AVERAGEIFS(Observed!AU$2:AU$3250,Observed!$A$2:$A$3250,$A384,Observed!$C$2:$C$3250,$C384),"")</f>
        <v/>
      </c>
      <c r="AV384" s="23" t="str">
        <f>IF(ISNUMBER(AVERAGEIFS(Observed!AV$2:AV$3250,Observed!$A$2:$A$3250,$A384,Observed!$C$2:$C$3250,$C384)),AVERAGEIFS(Observed!AV$2:AV$3250,Observed!$A$2:$A$3250,$A384,Observed!$C$2:$C$3250,$C384),"")</f>
        <v/>
      </c>
      <c r="AW384" s="2">
        <f>COUNTIFS(Observed!$A$2:$A$3250,$A384,Observed!$C$2:$C$3250,$C384)</f>
        <v>3</v>
      </c>
      <c r="AX384" s="2">
        <f t="shared" si="6"/>
        <v>9</v>
      </c>
    </row>
    <row r="385" spans="1:50" x14ac:dyDescent="0.25">
      <c r="A385" s="4" t="s">
        <v>115</v>
      </c>
      <c r="B385" t="s">
        <v>24</v>
      </c>
      <c r="C385" s="3">
        <v>42081</v>
      </c>
      <c r="D385">
        <v>1</v>
      </c>
      <c r="E385">
        <v>500</v>
      </c>
      <c r="G385">
        <v>500</v>
      </c>
      <c r="J385" s="2" t="s">
        <v>44</v>
      </c>
      <c r="K385" s="2" t="s">
        <v>22</v>
      </c>
      <c r="L385">
        <v>3</v>
      </c>
      <c r="M385" s="2" t="s">
        <v>21</v>
      </c>
      <c r="N385" s="22" t="str">
        <f>IF(ISNUMBER(AVERAGEIFS(Observed!N$2:N$3250,Observed!$A$2:$A$3250,$A385,Observed!$C$2:$C$3250,$C385)),AVERAGEIFS(Observed!N$2:N$3250,Observed!$A$2:$A$3250,$A385,Observed!$C$2:$C$3250,$C385),"")</f>
        <v/>
      </c>
      <c r="O385" s="23" t="str">
        <f>IF(ISNUMBER(AVERAGEIFS(Observed!O$2:O$3250,Observed!$A$2:$A$3250,$A385,Observed!$C$2:$C$3250,$C385)),AVERAGEIFS(Observed!O$2:O$3250,Observed!$A$2:$A$3250,$A385,Observed!$C$2:$C$3250,$C385),"")</f>
        <v/>
      </c>
      <c r="P385" s="23" t="str">
        <f>IF(ISNUMBER(AVERAGEIFS(Observed!P$2:P$3250,Observed!$A$2:$A$3250,$A385,Observed!$C$2:$C$3250,$C385)),AVERAGEIFS(Observed!P$2:P$3250,Observed!$A$2:$A$3250,$A385,Observed!$C$2:$C$3250,$C385),"")</f>
        <v/>
      </c>
      <c r="Q385" s="23" t="str">
        <f>IF(ISNUMBER(AVERAGEIFS(Observed!Q$2:Q$3250,Observed!$A$2:$A$3250,$A385,Observed!$C$2:$C$3250,$C385)),AVERAGEIFS(Observed!Q$2:Q$3250,Observed!$A$2:$A$3250,$A385,Observed!$C$2:$C$3250,$C385),"")</f>
        <v/>
      </c>
      <c r="R385" s="23" t="str">
        <f>IF(ISNUMBER(AVERAGEIFS(Observed!R$2:R$3250,Observed!$A$2:$A$3250,$A385,Observed!$C$2:$C$3250,$C385)),AVERAGEIFS(Observed!R$2:R$3250,Observed!$A$2:$A$3250,$A385,Observed!$C$2:$C$3250,$C385),"")</f>
        <v/>
      </c>
      <c r="S385" s="24" t="str">
        <f>IF(ISNUMBER(AVERAGEIFS(Observed!S$2:S$3250,Observed!$A$2:$A$3250,$A385,Observed!$C$2:$C$3250,$C385)),AVERAGEIFS(Observed!S$2:S$3250,Observed!$A$2:$A$3250,$A385,Observed!$C$2:$C$3250,$C385),"")</f>
        <v/>
      </c>
      <c r="T385" s="24" t="str">
        <f>IF(ISNUMBER(AVERAGEIFS(Observed!T$2:T$3250,Observed!$A$2:$A$3250,$A385,Observed!$C$2:$C$3250,$C385)),AVERAGEIFS(Observed!T$2:T$3250,Observed!$A$2:$A$3250,$A385,Observed!$C$2:$C$3250,$C385),"")</f>
        <v/>
      </c>
      <c r="U385" s="24" t="str">
        <f>IF(ISNUMBER(AVERAGEIFS(Observed!U$2:U$3250,Observed!$A$2:$A$3250,$A385,Observed!$C$2:$C$3250,$C385)),AVERAGEIFS(Observed!U$2:U$3250,Observed!$A$2:$A$3250,$A385,Observed!$C$2:$C$3250,$C385),"")</f>
        <v/>
      </c>
      <c r="V385" s="23" t="str">
        <f>IF(ISNUMBER(AVERAGEIFS(Observed!V$2:V$3250,Observed!$A$2:$A$3250,$A385,Observed!$C$2:$C$3250,$C385)),AVERAGEIFS(Observed!V$2:V$3250,Observed!$A$2:$A$3250,$A385,Observed!$C$2:$C$3250,$C385),"")</f>
        <v/>
      </c>
      <c r="W385" s="25" t="str">
        <f>IF(ISNUMBER(AVERAGEIFS(Observed!W$2:W$3250,Observed!$A$2:$A$3250,$A385,Observed!$C$2:$C$3250,$C385)),AVERAGEIFS(Observed!W$2:W$3250,Observed!$A$2:$A$3250,$A385,Observed!$C$2:$C$3250,$C385),"")</f>
        <v/>
      </c>
      <c r="X385" s="25" t="str">
        <f>IF(ISNUMBER(AVERAGEIFS(Observed!X$2:X$3250,Observed!$A$2:$A$3250,$A385,Observed!$C$2:$C$3250,$C385)),AVERAGEIFS(Observed!X$2:X$3250,Observed!$A$2:$A$3250,$A385,Observed!$C$2:$C$3250,$C385),"")</f>
        <v/>
      </c>
      <c r="Y385" s="23" t="str">
        <f>IF(ISNUMBER(AVERAGEIFS(Observed!Y$2:Y$3250,Observed!$A$2:$A$3250,$A385,Observed!$C$2:$C$3250,$C385)),AVERAGEIFS(Observed!Y$2:Y$3250,Observed!$A$2:$A$3250,$A385,Observed!$C$2:$C$3250,$C385),"")</f>
        <v/>
      </c>
      <c r="Z385" s="23" t="str">
        <f>IF(ISNUMBER(AVERAGEIFS(Observed!Z$2:Z$3250,Observed!$A$2:$A$3250,$A385,Observed!$C$2:$C$3250,$C385)),AVERAGEIFS(Observed!Z$2:Z$3250,Observed!$A$2:$A$3250,$A385,Observed!$C$2:$C$3250,$C385),"")</f>
        <v/>
      </c>
      <c r="AA385" s="23" t="str">
        <f>IF(ISNUMBER(AVERAGEIFS(Observed!AA$2:AA$3250,Observed!$A$2:$A$3250,$A385,Observed!$C$2:$C$3250,$C385)),AVERAGEIFS(Observed!AA$2:AA$3250,Observed!$A$2:$A$3250,$A385,Observed!$C$2:$C$3250,$C385),"")</f>
        <v/>
      </c>
      <c r="AB385" s="23" t="str">
        <f>IF(ISNUMBER(AVERAGEIFS(Observed!AB$2:AB$3250,Observed!$A$2:$A$3250,$A385,Observed!$C$2:$C$3250,$C385)),AVERAGEIFS(Observed!AB$2:AB$3250,Observed!$A$2:$A$3250,$A385,Observed!$C$2:$C$3250,$C385),"")</f>
        <v/>
      </c>
      <c r="AC385" s="23" t="str">
        <f>IF(ISNUMBER(AVERAGEIFS(Observed!AC$2:AC$3250,Observed!$A$2:$A$3250,$A385,Observed!$C$2:$C$3250,$C385)),AVERAGEIFS(Observed!AC$2:AC$3250,Observed!$A$2:$A$3250,$A385,Observed!$C$2:$C$3250,$C385),"")</f>
        <v/>
      </c>
      <c r="AD385" s="23" t="str">
        <f>IF(ISNUMBER(AVERAGEIFS(Observed!AD$2:AD$3250,Observed!$A$2:$A$3250,$A385,Observed!$C$2:$C$3250,$C385)),AVERAGEIFS(Observed!AD$2:AD$3250,Observed!$A$2:$A$3250,$A385,Observed!$C$2:$C$3250,$C385),"")</f>
        <v/>
      </c>
      <c r="AE385" s="23" t="str">
        <f>IF(ISNUMBER(AVERAGEIFS(Observed!AE$2:AE$3250,Observed!$A$2:$A$3250,$A385,Observed!$C$2:$C$3250,$C385)),AVERAGEIFS(Observed!AE$2:AE$3250,Observed!$A$2:$A$3250,$A385,Observed!$C$2:$C$3250,$C385),"")</f>
        <v/>
      </c>
      <c r="AF385" s="23" t="str">
        <f>IF(ISNUMBER(AVERAGEIFS(Observed!AF$2:AF$3250,Observed!$A$2:$A$3250,$A385,Observed!$C$2:$C$3250,$C385)),AVERAGEIFS(Observed!AF$2:AF$3250,Observed!$A$2:$A$3250,$A385,Observed!$C$2:$C$3250,$C385),"")</f>
        <v/>
      </c>
      <c r="AG385" s="23">
        <f>IF(ISNUMBER(AVERAGEIFS(Observed!AG$2:AG$3250,Observed!$A$2:$A$3250,$A385,Observed!$C$2:$C$3250,$C385)),AVERAGEIFS(Observed!AG$2:AG$3250,Observed!$A$2:$A$3250,$A385,Observed!$C$2:$C$3250,$C385),"")</f>
        <v>19.400000000000002</v>
      </c>
      <c r="AH385" s="24">
        <f>IF(ISNUMBER(AVERAGEIFS(Observed!AH$2:AH$3250,Observed!$A$2:$A$3250,$A385,Observed!$C$2:$C$3250,$C385)),AVERAGEIFS(Observed!AH$2:AH$3250,Observed!$A$2:$A$3250,$A385,Observed!$C$2:$C$3250,$C385),"")</f>
        <v>2.9666666666666671E-2</v>
      </c>
      <c r="AI385" s="24">
        <f>IF(ISNUMBER(AVERAGEIFS(Observed!AI$2:AI$3250,Observed!$A$2:$A$3250,$A385,Observed!$C$2:$C$3250,$C385)),AVERAGEIFS(Observed!AI$2:AI$3250,Observed!$A$2:$A$3250,$A385,Observed!$C$2:$C$3250,$C385),"")</f>
        <v>2.9666666666666671E-2</v>
      </c>
      <c r="AJ385" s="24" t="str">
        <f>IF(ISNUMBER(AVERAGEIFS(Observed!AJ$2:AJ$3250,Observed!$A$2:$A$3250,$A385,Observed!$C$2:$C$3250,$C385)),AVERAGEIFS(Observed!AJ$2:AJ$3250,Observed!$A$2:$A$3250,$A385,Observed!$C$2:$C$3250,$C385),"")</f>
        <v/>
      </c>
      <c r="AK385" s="23" t="str">
        <f>IF(ISNUMBER(AVERAGEIFS(Observed!AK$2:AK$3250,Observed!$A$2:$A$3250,$A385,Observed!$C$2:$C$3250,$C385)),AVERAGEIFS(Observed!AK$2:AK$3250,Observed!$A$2:$A$3250,$A385,Observed!$C$2:$C$3250,$C385),"")</f>
        <v/>
      </c>
      <c r="AL385" s="24">
        <f>IF(ISNUMBER(AVERAGEIFS(Observed!AL$2:AL$3250,Observed!$A$2:$A$3250,$A385,Observed!$C$2:$C$3250,$C385)),AVERAGEIFS(Observed!AL$2:AL$3250,Observed!$A$2:$A$3250,$A385,Observed!$C$2:$C$3250,$C385),"")</f>
        <v>6.1666666666666668E-2</v>
      </c>
      <c r="AM385" s="24">
        <f>IF(ISNUMBER(AVERAGEIFS(Observed!AM$2:AM$3250,Observed!$A$2:$A$3250,$A385,Observed!$C$2:$C$3250,$C385)),AVERAGEIFS(Observed!AM$2:AM$3250,Observed!$A$2:$A$3250,$A385,Observed!$C$2:$C$3250,$C385),"")</f>
        <v>0</v>
      </c>
      <c r="AN385" s="24">
        <f>IF(ISNUMBER(AVERAGEIFS(Observed!AN$2:AN$3250,Observed!$A$2:$A$3250,$A385,Observed!$C$2:$C$3250,$C385)),AVERAGEIFS(Observed!AN$2:AN$3250,Observed!$A$2:$A$3250,$A385,Observed!$C$2:$C$3250,$C385),"")</f>
        <v>0.4326666666666667</v>
      </c>
      <c r="AO385" s="24">
        <f>IF(ISNUMBER(AVERAGEIFS(Observed!AO$2:AO$3250,Observed!$A$2:$A$3250,$A385,Observed!$C$2:$C$3250,$C385)),AVERAGEIFS(Observed!AO$2:AO$3250,Observed!$A$2:$A$3250,$A385,Observed!$C$2:$C$3250,$C385),"")</f>
        <v>0.39799999999999996</v>
      </c>
      <c r="AP385" s="24">
        <f>IF(ISNUMBER(AVERAGEIFS(Observed!AP$2:AP$3250,Observed!$A$2:$A$3250,$A385,Observed!$C$2:$C$3250,$C385)),AVERAGEIFS(Observed!AP$2:AP$3250,Observed!$A$2:$A$3250,$A385,Observed!$C$2:$C$3250,$C385),"")</f>
        <v>7.7333333333333323E-2</v>
      </c>
      <c r="AQ385" s="24" t="str">
        <f>IF(ISNUMBER(AVERAGEIFS(Observed!AQ$2:AQ$3250,Observed!$A$2:$A$3250,$A385,Observed!$C$2:$C$3250,$C385)),AVERAGEIFS(Observed!AQ$2:AQ$3250,Observed!$A$2:$A$3250,$A385,Observed!$C$2:$C$3250,$C385),"")</f>
        <v/>
      </c>
      <c r="AR385" s="24">
        <f>IF(ISNUMBER(AVERAGEIFS(Observed!AR$2:AR$3250,Observed!$A$2:$A$3250,$A385,Observed!$C$2:$C$3250,$C385)),AVERAGEIFS(Observed!AR$2:AR$3250,Observed!$A$2:$A$3250,$A385,Observed!$C$2:$C$3250,$C385),"")</f>
        <v>5.3333333333333332E-3</v>
      </c>
      <c r="AS385" s="23" t="str">
        <f>IF(ISNUMBER(AVERAGEIFS(Observed!AS$2:AS$3250,Observed!$A$2:$A$3250,$A385,Observed!$C$2:$C$3250,$C385)),AVERAGEIFS(Observed!AS$2:AS$3250,Observed!$A$2:$A$3250,$A385,Observed!$C$2:$C$3250,$C385),"")</f>
        <v/>
      </c>
      <c r="AT385" s="24" t="str">
        <f>IF(ISNUMBER(AVERAGEIFS(Observed!AT$2:AT$3250,Observed!$A$2:$A$3250,$A385,Observed!$C$2:$C$3250,$C385)),AVERAGEIFS(Observed!AT$2:AT$3250,Observed!$A$2:$A$3250,$A385,Observed!$C$2:$C$3250,$C385),"")</f>
        <v/>
      </c>
      <c r="AU385" s="23" t="str">
        <f>IF(ISNUMBER(AVERAGEIFS(Observed!AU$2:AU$3250,Observed!$A$2:$A$3250,$A385,Observed!$C$2:$C$3250,$C385)),AVERAGEIFS(Observed!AU$2:AU$3250,Observed!$A$2:$A$3250,$A385,Observed!$C$2:$C$3250,$C385),"")</f>
        <v/>
      </c>
      <c r="AV385" s="23" t="str">
        <f>IF(ISNUMBER(AVERAGEIFS(Observed!AV$2:AV$3250,Observed!$A$2:$A$3250,$A385,Observed!$C$2:$C$3250,$C385)),AVERAGEIFS(Observed!AV$2:AV$3250,Observed!$A$2:$A$3250,$A385,Observed!$C$2:$C$3250,$C385),"")</f>
        <v/>
      </c>
      <c r="AW385" s="2">
        <f>COUNTIFS(Observed!$A$2:$A$3250,$A385,Observed!$C$2:$C$3250,$C385)</f>
        <v>3</v>
      </c>
      <c r="AX385" s="2">
        <f t="shared" si="6"/>
        <v>9</v>
      </c>
    </row>
    <row r="386" spans="1:50" x14ac:dyDescent="0.25">
      <c r="A386" s="4" t="s">
        <v>110</v>
      </c>
      <c r="B386" t="s">
        <v>24</v>
      </c>
      <c r="C386" s="3">
        <v>42114</v>
      </c>
      <c r="D386">
        <v>1</v>
      </c>
      <c r="E386">
        <v>0</v>
      </c>
      <c r="G386">
        <v>0</v>
      </c>
      <c r="J386" s="2" t="s">
        <v>44</v>
      </c>
      <c r="K386" s="2" t="s">
        <v>23</v>
      </c>
      <c r="L386">
        <v>4</v>
      </c>
      <c r="M386" s="2" t="s">
        <v>21</v>
      </c>
      <c r="N386" s="22" t="str">
        <f>IF(ISNUMBER(AVERAGEIFS(Observed!N$2:N$3250,Observed!$A$2:$A$3250,$A386,Observed!$C$2:$C$3250,$C386)),AVERAGEIFS(Observed!N$2:N$3250,Observed!$A$2:$A$3250,$A386,Observed!$C$2:$C$3250,$C386),"")</f>
        <v/>
      </c>
      <c r="O386" s="23" t="str">
        <f>IF(ISNUMBER(AVERAGEIFS(Observed!O$2:O$3250,Observed!$A$2:$A$3250,$A386,Observed!$C$2:$C$3250,$C386)),AVERAGEIFS(Observed!O$2:O$3250,Observed!$A$2:$A$3250,$A386,Observed!$C$2:$C$3250,$C386),"")</f>
        <v/>
      </c>
      <c r="P386" s="23" t="str">
        <f>IF(ISNUMBER(AVERAGEIFS(Observed!P$2:P$3250,Observed!$A$2:$A$3250,$A386,Observed!$C$2:$C$3250,$C386)),AVERAGEIFS(Observed!P$2:P$3250,Observed!$A$2:$A$3250,$A386,Observed!$C$2:$C$3250,$C386),"")</f>
        <v/>
      </c>
      <c r="Q386" s="23" t="str">
        <f>IF(ISNUMBER(AVERAGEIFS(Observed!Q$2:Q$3250,Observed!$A$2:$A$3250,$A386,Observed!$C$2:$C$3250,$C386)),AVERAGEIFS(Observed!Q$2:Q$3250,Observed!$A$2:$A$3250,$A386,Observed!$C$2:$C$3250,$C386),"")</f>
        <v/>
      </c>
      <c r="R386" s="23" t="str">
        <f>IF(ISNUMBER(AVERAGEIFS(Observed!R$2:R$3250,Observed!$A$2:$A$3250,$A386,Observed!$C$2:$C$3250,$C386)),AVERAGEIFS(Observed!R$2:R$3250,Observed!$A$2:$A$3250,$A386,Observed!$C$2:$C$3250,$C386),"")</f>
        <v/>
      </c>
      <c r="S386" s="24" t="str">
        <f>IF(ISNUMBER(AVERAGEIFS(Observed!S$2:S$3250,Observed!$A$2:$A$3250,$A386,Observed!$C$2:$C$3250,$C386)),AVERAGEIFS(Observed!S$2:S$3250,Observed!$A$2:$A$3250,$A386,Observed!$C$2:$C$3250,$C386),"")</f>
        <v/>
      </c>
      <c r="T386" s="24" t="str">
        <f>IF(ISNUMBER(AVERAGEIFS(Observed!T$2:T$3250,Observed!$A$2:$A$3250,$A386,Observed!$C$2:$C$3250,$C386)),AVERAGEIFS(Observed!T$2:T$3250,Observed!$A$2:$A$3250,$A386,Observed!$C$2:$C$3250,$C386),"")</f>
        <v/>
      </c>
      <c r="U386" s="24" t="str">
        <f>IF(ISNUMBER(AVERAGEIFS(Observed!U$2:U$3250,Observed!$A$2:$A$3250,$A386,Observed!$C$2:$C$3250,$C386)),AVERAGEIFS(Observed!U$2:U$3250,Observed!$A$2:$A$3250,$A386,Observed!$C$2:$C$3250,$C386),"")</f>
        <v/>
      </c>
      <c r="V386" s="23" t="str">
        <f>IF(ISNUMBER(AVERAGEIFS(Observed!V$2:V$3250,Observed!$A$2:$A$3250,$A386,Observed!$C$2:$C$3250,$C386)),AVERAGEIFS(Observed!V$2:V$3250,Observed!$A$2:$A$3250,$A386,Observed!$C$2:$C$3250,$C386),"")</f>
        <v/>
      </c>
      <c r="W386" s="25" t="str">
        <f>IF(ISNUMBER(AVERAGEIFS(Observed!W$2:W$3250,Observed!$A$2:$A$3250,$A386,Observed!$C$2:$C$3250,$C386)),AVERAGEIFS(Observed!W$2:W$3250,Observed!$A$2:$A$3250,$A386,Observed!$C$2:$C$3250,$C386),"")</f>
        <v/>
      </c>
      <c r="X386" s="25" t="str">
        <f>IF(ISNUMBER(AVERAGEIFS(Observed!X$2:X$3250,Observed!$A$2:$A$3250,$A386,Observed!$C$2:$C$3250,$C386)),AVERAGEIFS(Observed!X$2:X$3250,Observed!$A$2:$A$3250,$A386,Observed!$C$2:$C$3250,$C386),"")</f>
        <v/>
      </c>
      <c r="Y386" s="23" t="str">
        <f>IF(ISNUMBER(AVERAGEIFS(Observed!Y$2:Y$3250,Observed!$A$2:$A$3250,$A386,Observed!$C$2:$C$3250,$C386)),AVERAGEIFS(Observed!Y$2:Y$3250,Observed!$A$2:$A$3250,$A386,Observed!$C$2:$C$3250,$C386),"")</f>
        <v/>
      </c>
      <c r="Z386" s="23" t="str">
        <f>IF(ISNUMBER(AVERAGEIFS(Observed!Z$2:Z$3250,Observed!$A$2:$A$3250,$A386,Observed!$C$2:$C$3250,$C386)),AVERAGEIFS(Observed!Z$2:Z$3250,Observed!$A$2:$A$3250,$A386,Observed!$C$2:$C$3250,$C386),"")</f>
        <v/>
      </c>
      <c r="AA386" s="23" t="str">
        <f>IF(ISNUMBER(AVERAGEIFS(Observed!AA$2:AA$3250,Observed!$A$2:$A$3250,$A386,Observed!$C$2:$C$3250,$C386)),AVERAGEIFS(Observed!AA$2:AA$3250,Observed!$A$2:$A$3250,$A386,Observed!$C$2:$C$3250,$C386),"")</f>
        <v/>
      </c>
      <c r="AB386" s="23" t="str">
        <f>IF(ISNUMBER(AVERAGEIFS(Observed!AB$2:AB$3250,Observed!$A$2:$A$3250,$A386,Observed!$C$2:$C$3250,$C386)),AVERAGEIFS(Observed!AB$2:AB$3250,Observed!$A$2:$A$3250,$A386,Observed!$C$2:$C$3250,$C386),"")</f>
        <v/>
      </c>
      <c r="AC386" s="23" t="str">
        <f>IF(ISNUMBER(AVERAGEIFS(Observed!AC$2:AC$3250,Observed!$A$2:$A$3250,$A386,Observed!$C$2:$C$3250,$C386)),AVERAGEIFS(Observed!AC$2:AC$3250,Observed!$A$2:$A$3250,$A386,Observed!$C$2:$C$3250,$C386),"")</f>
        <v/>
      </c>
      <c r="AD386" s="23" t="str">
        <f>IF(ISNUMBER(AVERAGEIFS(Observed!AD$2:AD$3250,Observed!$A$2:$A$3250,$A386,Observed!$C$2:$C$3250,$C386)),AVERAGEIFS(Observed!AD$2:AD$3250,Observed!$A$2:$A$3250,$A386,Observed!$C$2:$C$3250,$C386),"")</f>
        <v/>
      </c>
      <c r="AE386" s="23" t="str">
        <f>IF(ISNUMBER(AVERAGEIFS(Observed!AE$2:AE$3250,Observed!$A$2:$A$3250,$A386,Observed!$C$2:$C$3250,$C386)),AVERAGEIFS(Observed!AE$2:AE$3250,Observed!$A$2:$A$3250,$A386,Observed!$C$2:$C$3250,$C386),"")</f>
        <v/>
      </c>
      <c r="AF386" s="23" t="str">
        <f>IF(ISNUMBER(AVERAGEIFS(Observed!AF$2:AF$3250,Observed!$A$2:$A$3250,$A386,Observed!$C$2:$C$3250,$C386)),AVERAGEIFS(Observed!AF$2:AF$3250,Observed!$A$2:$A$3250,$A386,Observed!$C$2:$C$3250,$C386),"")</f>
        <v/>
      </c>
      <c r="AG386" s="23">
        <f>IF(ISNUMBER(AVERAGEIFS(Observed!AG$2:AG$3250,Observed!$A$2:$A$3250,$A386,Observed!$C$2:$C$3250,$C386)),AVERAGEIFS(Observed!AG$2:AG$3250,Observed!$A$2:$A$3250,$A386,Observed!$C$2:$C$3250,$C386),"")</f>
        <v>20.566666666666666</v>
      </c>
      <c r="AH386" s="24">
        <f>IF(ISNUMBER(AVERAGEIFS(Observed!AH$2:AH$3250,Observed!$A$2:$A$3250,$A386,Observed!$C$2:$C$3250,$C386)),AVERAGEIFS(Observed!AH$2:AH$3250,Observed!$A$2:$A$3250,$A386,Observed!$C$2:$C$3250,$C386),"")</f>
        <v>3.1E-2</v>
      </c>
      <c r="AI386" s="24">
        <f>IF(ISNUMBER(AVERAGEIFS(Observed!AI$2:AI$3250,Observed!$A$2:$A$3250,$A386,Observed!$C$2:$C$3250,$C386)),AVERAGEIFS(Observed!AI$2:AI$3250,Observed!$A$2:$A$3250,$A386,Observed!$C$2:$C$3250,$C386),"")</f>
        <v>3.1E-2</v>
      </c>
      <c r="AJ386" s="24" t="str">
        <f>IF(ISNUMBER(AVERAGEIFS(Observed!AJ$2:AJ$3250,Observed!$A$2:$A$3250,$A386,Observed!$C$2:$C$3250,$C386)),AVERAGEIFS(Observed!AJ$2:AJ$3250,Observed!$A$2:$A$3250,$A386,Observed!$C$2:$C$3250,$C386),"")</f>
        <v/>
      </c>
      <c r="AK386" s="23" t="str">
        <f>IF(ISNUMBER(AVERAGEIFS(Observed!AK$2:AK$3250,Observed!$A$2:$A$3250,$A386,Observed!$C$2:$C$3250,$C386)),AVERAGEIFS(Observed!AK$2:AK$3250,Observed!$A$2:$A$3250,$A386,Observed!$C$2:$C$3250,$C386),"")</f>
        <v/>
      </c>
      <c r="AL386" s="24">
        <f>IF(ISNUMBER(AVERAGEIFS(Observed!AL$2:AL$3250,Observed!$A$2:$A$3250,$A386,Observed!$C$2:$C$3250,$C386)),AVERAGEIFS(Observed!AL$2:AL$3250,Observed!$A$2:$A$3250,$A386,Observed!$C$2:$C$3250,$C386),"")</f>
        <v>3.0666666666666662E-2</v>
      </c>
      <c r="AM386" s="24">
        <f>IF(ISNUMBER(AVERAGEIFS(Observed!AM$2:AM$3250,Observed!$A$2:$A$3250,$A386,Observed!$C$2:$C$3250,$C386)),AVERAGEIFS(Observed!AM$2:AM$3250,Observed!$A$2:$A$3250,$A386,Observed!$C$2:$C$3250,$C386),"")</f>
        <v>3.6666666666666666E-3</v>
      </c>
      <c r="AN386" s="24">
        <f>IF(ISNUMBER(AVERAGEIFS(Observed!AN$2:AN$3250,Observed!$A$2:$A$3250,$A386,Observed!$C$2:$C$3250,$C386)),AVERAGEIFS(Observed!AN$2:AN$3250,Observed!$A$2:$A$3250,$A386,Observed!$C$2:$C$3250,$C386),"")</f>
        <v>0.42666666666666669</v>
      </c>
      <c r="AO386" s="24">
        <f>IF(ISNUMBER(AVERAGEIFS(Observed!AO$2:AO$3250,Observed!$A$2:$A$3250,$A386,Observed!$C$2:$C$3250,$C386)),AVERAGEIFS(Observed!AO$2:AO$3250,Observed!$A$2:$A$3250,$A386,Observed!$C$2:$C$3250,$C386),"")</f>
        <v>0.34533333333333333</v>
      </c>
      <c r="AP386" s="24">
        <f>IF(ISNUMBER(AVERAGEIFS(Observed!AP$2:AP$3250,Observed!$A$2:$A$3250,$A386,Observed!$C$2:$C$3250,$C386)),AVERAGEIFS(Observed!AP$2:AP$3250,Observed!$A$2:$A$3250,$A386,Observed!$C$2:$C$3250,$C386),"")</f>
        <v>0.18899999999999997</v>
      </c>
      <c r="AQ386" s="24" t="str">
        <f>IF(ISNUMBER(AVERAGEIFS(Observed!AQ$2:AQ$3250,Observed!$A$2:$A$3250,$A386,Observed!$C$2:$C$3250,$C386)),AVERAGEIFS(Observed!AQ$2:AQ$3250,Observed!$A$2:$A$3250,$A386,Observed!$C$2:$C$3250,$C386),"")</f>
        <v/>
      </c>
      <c r="AR386" s="24">
        <f>IF(ISNUMBER(AVERAGEIFS(Observed!AR$2:AR$3250,Observed!$A$2:$A$3250,$A386,Observed!$C$2:$C$3250,$C386)),AVERAGEIFS(Observed!AR$2:AR$3250,Observed!$A$2:$A$3250,$A386,Observed!$C$2:$C$3250,$C386),"")</f>
        <v>6.0000000000000001E-3</v>
      </c>
      <c r="AS386" s="23" t="str">
        <f>IF(ISNUMBER(AVERAGEIFS(Observed!AS$2:AS$3250,Observed!$A$2:$A$3250,$A386,Observed!$C$2:$C$3250,$C386)),AVERAGEIFS(Observed!AS$2:AS$3250,Observed!$A$2:$A$3250,$A386,Observed!$C$2:$C$3250,$C386),"")</f>
        <v/>
      </c>
      <c r="AT386" s="24" t="str">
        <f>IF(ISNUMBER(AVERAGEIFS(Observed!AT$2:AT$3250,Observed!$A$2:$A$3250,$A386,Observed!$C$2:$C$3250,$C386)),AVERAGEIFS(Observed!AT$2:AT$3250,Observed!$A$2:$A$3250,$A386,Observed!$C$2:$C$3250,$C386),"")</f>
        <v/>
      </c>
      <c r="AU386" s="23" t="str">
        <f>IF(ISNUMBER(AVERAGEIFS(Observed!AU$2:AU$3250,Observed!$A$2:$A$3250,$A386,Observed!$C$2:$C$3250,$C386)),AVERAGEIFS(Observed!AU$2:AU$3250,Observed!$A$2:$A$3250,$A386,Observed!$C$2:$C$3250,$C386),"")</f>
        <v/>
      </c>
      <c r="AV386" s="23" t="str">
        <f>IF(ISNUMBER(AVERAGEIFS(Observed!AV$2:AV$3250,Observed!$A$2:$A$3250,$A386,Observed!$C$2:$C$3250,$C386)),AVERAGEIFS(Observed!AV$2:AV$3250,Observed!$A$2:$A$3250,$A386,Observed!$C$2:$C$3250,$C386),"")</f>
        <v/>
      </c>
      <c r="AW386" s="2">
        <f>COUNTIFS(Observed!$A$2:$A$3250,$A386,Observed!$C$2:$C$3250,$C386)</f>
        <v>3</v>
      </c>
      <c r="AX386" s="2">
        <f t="shared" si="6"/>
        <v>9</v>
      </c>
    </row>
    <row r="387" spans="1:50" x14ac:dyDescent="0.25">
      <c r="A387" s="4" t="s">
        <v>111</v>
      </c>
      <c r="B387" t="s">
        <v>24</v>
      </c>
      <c r="C387" s="3">
        <v>42114</v>
      </c>
      <c r="D387">
        <v>1</v>
      </c>
      <c r="E387">
        <v>50</v>
      </c>
      <c r="G387">
        <v>50</v>
      </c>
      <c r="J387" s="2" t="s">
        <v>44</v>
      </c>
      <c r="K387" s="2" t="s">
        <v>23</v>
      </c>
      <c r="L387">
        <v>4</v>
      </c>
      <c r="M387" s="2" t="s">
        <v>21</v>
      </c>
      <c r="N387" s="22" t="str">
        <f>IF(ISNUMBER(AVERAGEIFS(Observed!N$2:N$3250,Observed!$A$2:$A$3250,$A387,Observed!$C$2:$C$3250,$C387)),AVERAGEIFS(Observed!N$2:N$3250,Observed!$A$2:$A$3250,$A387,Observed!$C$2:$C$3250,$C387),"")</f>
        <v/>
      </c>
      <c r="O387" s="23" t="str">
        <f>IF(ISNUMBER(AVERAGEIFS(Observed!O$2:O$3250,Observed!$A$2:$A$3250,$A387,Observed!$C$2:$C$3250,$C387)),AVERAGEIFS(Observed!O$2:O$3250,Observed!$A$2:$A$3250,$A387,Observed!$C$2:$C$3250,$C387),"")</f>
        <v/>
      </c>
      <c r="P387" s="23" t="str">
        <f>IF(ISNUMBER(AVERAGEIFS(Observed!P$2:P$3250,Observed!$A$2:$A$3250,$A387,Observed!$C$2:$C$3250,$C387)),AVERAGEIFS(Observed!P$2:P$3250,Observed!$A$2:$A$3250,$A387,Observed!$C$2:$C$3250,$C387),"")</f>
        <v/>
      </c>
      <c r="Q387" s="23" t="str">
        <f>IF(ISNUMBER(AVERAGEIFS(Observed!Q$2:Q$3250,Observed!$A$2:$A$3250,$A387,Observed!$C$2:$C$3250,$C387)),AVERAGEIFS(Observed!Q$2:Q$3250,Observed!$A$2:$A$3250,$A387,Observed!$C$2:$C$3250,$C387),"")</f>
        <v/>
      </c>
      <c r="R387" s="23" t="str">
        <f>IF(ISNUMBER(AVERAGEIFS(Observed!R$2:R$3250,Observed!$A$2:$A$3250,$A387,Observed!$C$2:$C$3250,$C387)),AVERAGEIFS(Observed!R$2:R$3250,Observed!$A$2:$A$3250,$A387,Observed!$C$2:$C$3250,$C387),"")</f>
        <v/>
      </c>
      <c r="S387" s="24" t="str">
        <f>IF(ISNUMBER(AVERAGEIFS(Observed!S$2:S$3250,Observed!$A$2:$A$3250,$A387,Observed!$C$2:$C$3250,$C387)),AVERAGEIFS(Observed!S$2:S$3250,Observed!$A$2:$A$3250,$A387,Observed!$C$2:$C$3250,$C387),"")</f>
        <v/>
      </c>
      <c r="T387" s="24" t="str">
        <f>IF(ISNUMBER(AVERAGEIFS(Observed!T$2:T$3250,Observed!$A$2:$A$3250,$A387,Observed!$C$2:$C$3250,$C387)),AVERAGEIFS(Observed!T$2:T$3250,Observed!$A$2:$A$3250,$A387,Observed!$C$2:$C$3250,$C387),"")</f>
        <v/>
      </c>
      <c r="U387" s="24" t="str">
        <f>IF(ISNUMBER(AVERAGEIFS(Observed!U$2:U$3250,Observed!$A$2:$A$3250,$A387,Observed!$C$2:$C$3250,$C387)),AVERAGEIFS(Observed!U$2:U$3250,Observed!$A$2:$A$3250,$A387,Observed!$C$2:$C$3250,$C387),"")</f>
        <v/>
      </c>
      <c r="V387" s="23" t="str">
        <f>IF(ISNUMBER(AVERAGEIFS(Observed!V$2:V$3250,Observed!$A$2:$A$3250,$A387,Observed!$C$2:$C$3250,$C387)),AVERAGEIFS(Observed!V$2:V$3250,Observed!$A$2:$A$3250,$A387,Observed!$C$2:$C$3250,$C387),"")</f>
        <v/>
      </c>
      <c r="W387" s="25" t="str">
        <f>IF(ISNUMBER(AVERAGEIFS(Observed!W$2:W$3250,Observed!$A$2:$A$3250,$A387,Observed!$C$2:$C$3250,$C387)),AVERAGEIFS(Observed!W$2:W$3250,Observed!$A$2:$A$3250,$A387,Observed!$C$2:$C$3250,$C387),"")</f>
        <v/>
      </c>
      <c r="X387" s="25" t="str">
        <f>IF(ISNUMBER(AVERAGEIFS(Observed!X$2:X$3250,Observed!$A$2:$A$3250,$A387,Observed!$C$2:$C$3250,$C387)),AVERAGEIFS(Observed!X$2:X$3250,Observed!$A$2:$A$3250,$A387,Observed!$C$2:$C$3250,$C387),"")</f>
        <v/>
      </c>
      <c r="Y387" s="23" t="str">
        <f>IF(ISNUMBER(AVERAGEIFS(Observed!Y$2:Y$3250,Observed!$A$2:$A$3250,$A387,Observed!$C$2:$C$3250,$C387)),AVERAGEIFS(Observed!Y$2:Y$3250,Observed!$A$2:$A$3250,$A387,Observed!$C$2:$C$3250,$C387),"")</f>
        <v/>
      </c>
      <c r="Z387" s="23" t="str">
        <f>IF(ISNUMBER(AVERAGEIFS(Observed!Z$2:Z$3250,Observed!$A$2:$A$3250,$A387,Observed!$C$2:$C$3250,$C387)),AVERAGEIFS(Observed!Z$2:Z$3250,Observed!$A$2:$A$3250,$A387,Observed!$C$2:$C$3250,$C387),"")</f>
        <v/>
      </c>
      <c r="AA387" s="23" t="str">
        <f>IF(ISNUMBER(AVERAGEIFS(Observed!AA$2:AA$3250,Observed!$A$2:$A$3250,$A387,Observed!$C$2:$C$3250,$C387)),AVERAGEIFS(Observed!AA$2:AA$3250,Observed!$A$2:$A$3250,$A387,Observed!$C$2:$C$3250,$C387),"")</f>
        <v/>
      </c>
      <c r="AB387" s="23" t="str">
        <f>IF(ISNUMBER(AVERAGEIFS(Observed!AB$2:AB$3250,Observed!$A$2:$A$3250,$A387,Observed!$C$2:$C$3250,$C387)),AVERAGEIFS(Observed!AB$2:AB$3250,Observed!$A$2:$A$3250,$A387,Observed!$C$2:$C$3250,$C387),"")</f>
        <v/>
      </c>
      <c r="AC387" s="23" t="str">
        <f>IF(ISNUMBER(AVERAGEIFS(Observed!AC$2:AC$3250,Observed!$A$2:$A$3250,$A387,Observed!$C$2:$C$3250,$C387)),AVERAGEIFS(Observed!AC$2:AC$3250,Observed!$A$2:$A$3250,$A387,Observed!$C$2:$C$3250,$C387),"")</f>
        <v/>
      </c>
      <c r="AD387" s="23" t="str">
        <f>IF(ISNUMBER(AVERAGEIFS(Observed!AD$2:AD$3250,Observed!$A$2:$A$3250,$A387,Observed!$C$2:$C$3250,$C387)),AVERAGEIFS(Observed!AD$2:AD$3250,Observed!$A$2:$A$3250,$A387,Observed!$C$2:$C$3250,$C387),"")</f>
        <v/>
      </c>
      <c r="AE387" s="23" t="str">
        <f>IF(ISNUMBER(AVERAGEIFS(Observed!AE$2:AE$3250,Observed!$A$2:$A$3250,$A387,Observed!$C$2:$C$3250,$C387)),AVERAGEIFS(Observed!AE$2:AE$3250,Observed!$A$2:$A$3250,$A387,Observed!$C$2:$C$3250,$C387),"")</f>
        <v/>
      </c>
      <c r="AF387" s="23" t="str">
        <f>IF(ISNUMBER(AVERAGEIFS(Observed!AF$2:AF$3250,Observed!$A$2:$A$3250,$A387,Observed!$C$2:$C$3250,$C387)),AVERAGEIFS(Observed!AF$2:AF$3250,Observed!$A$2:$A$3250,$A387,Observed!$C$2:$C$3250,$C387),"")</f>
        <v/>
      </c>
      <c r="AG387" s="23">
        <f>IF(ISNUMBER(AVERAGEIFS(Observed!AG$2:AG$3250,Observed!$A$2:$A$3250,$A387,Observed!$C$2:$C$3250,$C387)),AVERAGEIFS(Observed!AG$2:AG$3250,Observed!$A$2:$A$3250,$A387,Observed!$C$2:$C$3250,$C387),"")</f>
        <v>20.066666666666666</v>
      </c>
      <c r="AH387" s="24">
        <f>IF(ISNUMBER(AVERAGEIFS(Observed!AH$2:AH$3250,Observed!$A$2:$A$3250,$A387,Observed!$C$2:$C$3250,$C387)),AVERAGEIFS(Observed!AH$2:AH$3250,Observed!$A$2:$A$3250,$A387,Observed!$C$2:$C$3250,$C387),"")</f>
        <v>3.0666666666666665E-2</v>
      </c>
      <c r="AI387" s="24">
        <f>IF(ISNUMBER(AVERAGEIFS(Observed!AI$2:AI$3250,Observed!$A$2:$A$3250,$A387,Observed!$C$2:$C$3250,$C387)),AVERAGEIFS(Observed!AI$2:AI$3250,Observed!$A$2:$A$3250,$A387,Observed!$C$2:$C$3250,$C387),"")</f>
        <v>3.0666666666666665E-2</v>
      </c>
      <c r="AJ387" s="24" t="str">
        <f>IF(ISNUMBER(AVERAGEIFS(Observed!AJ$2:AJ$3250,Observed!$A$2:$A$3250,$A387,Observed!$C$2:$C$3250,$C387)),AVERAGEIFS(Observed!AJ$2:AJ$3250,Observed!$A$2:$A$3250,$A387,Observed!$C$2:$C$3250,$C387),"")</f>
        <v/>
      </c>
      <c r="AK387" s="23" t="str">
        <f>IF(ISNUMBER(AVERAGEIFS(Observed!AK$2:AK$3250,Observed!$A$2:$A$3250,$A387,Observed!$C$2:$C$3250,$C387)),AVERAGEIFS(Observed!AK$2:AK$3250,Observed!$A$2:$A$3250,$A387,Observed!$C$2:$C$3250,$C387),"")</f>
        <v/>
      </c>
      <c r="AL387" s="24">
        <f>IF(ISNUMBER(AVERAGEIFS(Observed!AL$2:AL$3250,Observed!$A$2:$A$3250,$A387,Observed!$C$2:$C$3250,$C387)),AVERAGEIFS(Observed!AL$2:AL$3250,Observed!$A$2:$A$3250,$A387,Observed!$C$2:$C$3250,$C387),"")</f>
        <v>2.8333333333333335E-2</v>
      </c>
      <c r="AM387" s="24">
        <f>IF(ISNUMBER(AVERAGEIFS(Observed!AM$2:AM$3250,Observed!$A$2:$A$3250,$A387,Observed!$C$2:$C$3250,$C387)),AVERAGEIFS(Observed!AM$2:AM$3250,Observed!$A$2:$A$3250,$A387,Observed!$C$2:$C$3250,$C387),"")</f>
        <v>3.3333333333333335E-3</v>
      </c>
      <c r="AN387" s="24">
        <f>IF(ISNUMBER(AVERAGEIFS(Observed!AN$2:AN$3250,Observed!$A$2:$A$3250,$A387,Observed!$C$2:$C$3250,$C387)),AVERAGEIFS(Observed!AN$2:AN$3250,Observed!$A$2:$A$3250,$A387,Observed!$C$2:$C$3250,$C387),"")</f>
        <v>0.3746666666666667</v>
      </c>
      <c r="AO387" s="24">
        <f>IF(ISNUMBER(AVERAGEIFS(Observed!AO$2:AO$3250,Observed!$A$2:$A$3250,$A387,Observed!$C$2:$C$3250,$C387)),AVERAGEIFS(Observed!AO$2:AO$3250,Observed!$A$2:$A$3250,$A387,Observed!$C$2:$C$3250,$C387),"")</f>
        <v>0.33833333333333332</v>
      </c>
      <c r="AP387" s="24">
        <f>IF(ISNUMBER(AVERAGEIFS(Observed!AP$2:AP$3250,Observed!$A$2:$A$3250,$A387,Observed!$C$2:$C$3250,$C387)),AVERAGEIFS(Observed!AP$2:AP$3250,Observed!$A$2:$A$3250,$A387,Observed!$C$2:$C$3250,$C387),"")</f>
        <v>0.2543333333333333</v>
      </c>
      <c r="AQ387" s="24" t="str">
        <f>IF(ISNUMBER(AVERAGEIFS(Observed!AQ$2:AQ$3250,Observed!$A$2:$A$3250,$A387,Observed!$C$2:$C$3250,$C387)),AVERAGEIFS(Observed!AQ$2:AQ$3250,Observed!$A$2:$A$3250,$A387,Observed!$C$2:$C$3250,$C387),"")</f>
        <v/>
      </c>
      <c r="AR387" s="24" t="str">
        <f>IF(ISNUMBER(AVERAGEIFS(Observed!AR$2:AR$3250,Observed!$A$2:$A$3250,$A387,Observed!$C$2:$C$3250,$C387)),AVERAGEIFS(Observed!AR$2:AR$3250,Observed!$A$2:$A$3250,$A387,Observed!$C$2:$C$3250,$C387),"")</f>
        <v/>
      </c>
      <c r="AS387" s="23" t="str">
        <f>IF(ISNUMBER(AVERAGEIFS(Observed!AS$2:AS$3250,Observed!$A$2:$A$3250,$A387,Observed!$C$2:$C$3250,$C387)),AVERAGEIFS(Observed!AS$2:AS$3250,Observed!$A$2:$A$3250,$A387,Observed!$C$2:$C$3250,$C387),"")</f>
        <v/>
      </c>
      <c r="AT387" s="24" t="str">
        <f>IF(ISNUMBER(AVERAGEIFS(Observed!AT$2:AT$3250,Observed!$A$2:$A$3250,$A387,Observed!$C$2:$C$3250,$C387)),AVERAGEIFS(Observed!AT$2:AT$3250,Observed!$A$2:$A$3250,$A387,Observed!$C$2:$C$3250,$C387),"")</f>
        <v/>
      </c>
      <c r="AU387" s="23" t="str">
        <f>IF(ISNUMBER(AVERAGEIFS(Observed!AU$2:AU$3250,Observed!$A$2:$A$3250,$A387,Observed!$C$2:$C$3250,$C387)),AVERAGEIFS(Observed!AU$2:AU$3250,Observed!$A$2:$A$3250,$A387,Observed!$C$2:$C$3250,$C387),"")</f>
        <v/>
      </c>
      <c r="AV387" s="23" t="str">
        <f>IF(ISNUMBER(AVERAGEIFS(Observed!AV$2:AV$3250,Observed!$A$2:$A$3250,$A387,Observed!$C$2:$C$3250,$C387)),AVERAGEIFS(Observed!AV$2:AV$3250,Observed!$A$2:$A$3250,$A387,Observed!$C$2:$C$3250,$C387),"")</f>
        <v/>
      </c>
      <c r="AW387" s="2">
        <f>COUNTIFS(Observed!$A$2:$A$3250,$A387,Observed!$C$2:$C$3250,$C387)</f>
        <v>3</v>
      </c>
      <c r="AX387" s="2">
        <f t="shared" si="6"/>
        <v>8</v>
      </c>
    </row>
    <row r="388" spans="1:50" x14ac:dyDescent="0.25">
      <c r="A388" s="4" t="s">
        <v>112</v>
      </c>
      <c r="B388" t="s">
        <v>24</v>
      </c>
      <c r="C388" s="3">
        <v>42114</v>
      </c>
      <c r="D388">
        <v>1</v>
      </c>
      <c r="E388">
        <v>100</v>
      </c>
      <c r="G388">
        <v>100</v>
      </c>
      <c r="J388" s="2" t="s">
        <v>44</v>
      </c>
      <c r="K388" s="2" t="s">
        <v>23</v>
      </c>
      <c r="L388">
        <v>4</v>
      </c>
      <c r="M388" s="2" t="s">
        <v>21</v>
      </c>
      <c r="N388" s="22" t="str">
        <f>IF(ISNUMBER(AVERAGEIFS(Observed!N$2:N$3250,Observed!$A$2:$A$3250,$A388,Observed!$C$2:$C$3250,$C388)),AVERAGEIFS(Observed!N$2:N$3250,Observed!$A$2:$A$3250,$A388,Observed!$C$2:$C$3250,$C388),"")</f>
        <v/>
      </c>
      <c r="O388" s="23" t="str">
        <f>IF(ISNUMBER(AVERAGEIFS(Observed!O$2:O$3250,Observed!$A$2:$A$3250,$A388,Observed!$C$2:$C$3250,$C388)),AVERAGEIFS(Observed!O$2:O$3250,Observed!$A$2:$A$3250,$A388,Observed!$C$2:$C$3250,$C388),"")</f>
        <v/>
      </c>
      <c r="P388" s="23" t="str">
        <f>IF(ISNUMBER(AVERAGEIFS(Observed!P$2:P$3250,Observed!$A$2:$A$3250,$A388,Observed!$C$2:$C$3250,$C388)),AVERAGEIFS(Observed!P$2:P$3250,Observed!$A$2:$A$3250,$A388,Observed!$C$2:$C$3250,$C388),"")</f>
        <v/>
      </c>
      <c r="Q388" s="23" t="str">
        <f>IF(ISNUMBER(AVERAGEIFS(Observed!Q$2:Q$3250,Observed!$A$2:$A$3250,$A388,Observed!$C$2:$C$3250,$C388)),AVERAGEIFS(Observed!Q$2:Q$3250,Observed!$A$2:$A$3250,$A388,Observed!$C$2:$C$3250,$C388),"")</f>
        <v/>
      </c>
      <c r="R388" s="23" t="str">
        <f>IF(ISNUMBER(AVERAGEIFS(Observed!R$2:R$3250,Observed!$A$2:$A$3250,$A388,Observed!$C$2:$C$3250,$C388)),AVERAGEIFS(Observed!R$2:R$3250,Observed!$A$2:$A$3250,$A388,Observed!$C$2:$C$3250,$C388),"")</f>
        <v/>
      </c>
      <c r="S388" s="24" t="str">
        <f>IF(ISNUMBER(AVERAGEIFS(Observed!S$2:S$3250,Observed!$A$2:$A$3250,$A388,Observed!$C$2:$C$3250,$C388)),AVERAGEIFS(Observed!S$2:S$3250,Observed!$A$2:$A$3250,$A388,Observed!$C$2:$C$3250,$C388),"")</f>
        <v/>
      </c>
      <c r="T388" s="24" t="str">
        <f>IF(ISNUMBER(AVERAGEIFS(Observed!T$2:T$3250,Observed!$A$2:$A$3250,$A388,Observed!$C$2:$C$3250,$C388)),AVERAGEIFS(Observed!T$2:T$3250,Observed!$A$2:$A$3250,$A388,Observed!$C$2:$C$3250,$C388),"")</f>
        <v/>
      </c>
      <c r="U388" s="24" t="str">
        <f>IF(ISNUMBER(AVERAGEIFS(Observed!U$2:U$3250,Observed!$A$2:$A$3250,$A388,Observed!$C$2:$C$3250,$C388)),AVERAGEIFS(Observed!U$2:U$3250,Observed!$A$2:$A$3250,$A388,Observed!$C$2:$C$3250,$C388),"")</f>
        <v/>
      </c>
      <c r="V388" s="23" t="str">
        <f>IF(ISNUMBER(AVERAGEIFS(Observed!V$2:V$3250,Observed!$A$2:$A$3250,$A388,Observed!$C$2:$C$3250,$C388)),AVERAGEIFS(Observed!V$2:V$3250,Observed!$A$2:$A$3250,$A388,Observed!$C$2:$C$3250,$C388),"")</f>
        <v/>
      </c>
      <c r="W388" s="25" t="str">
        <f>IF(ISNUMBER(AVERAGEIFS(Observed!W$2:W$3250,Observed!$A$2:$A$3250,$A388,Observed!$C$2:$C$3250,$C388)),AVERAGEIFS(Observed!W$2:W$3250,Observed!$A$2:$A$3250,$A388,Observed!$C$2:$C$3250,$C388),"")</f>
        <v/>
      </c>
      <c r="X388" s="25" t="str">
        <f>IF(ISNUMBER(AVERAGEIFS(Observed!X$2:X$3250,Observed!$A$2:$A$3250,$A388,Observed!$C$2:$C$3250,$C388)),AVERAGEIFS(Observed!X$2:X$3250,Observed!$A$2:$A$3250,$A388,Observed!$C$2:$C$3250,$C388),"")</f>
        <v/>
      </c>
      <c r="Y388" s="23" t="str">
        <f>IF(ISNUMBER(AVERAGEIFS(Observed!Y$2:Y$3250,Observed!$A$2:$A$3250,$A388,Observed!$C$2:$C$3250,$C388)),AVERAGEIFS(Observed!Y$2:Y$3250,Observed!$A$2:$A$3250,$A388,Observed!$C$2:$C$3250,$C388),"")</f>
        <v/>
      </c>
      <c r="Z388" s="23" t="str">
        <f>IF(ISNUMBER(AVERAGEIFS(Observed!Z$2:Z$3250,Observed!$A$2:$A$3250,$A388,Observed!$C$2:$C$3250,$C388)),AVERAGEIFS(Observed!Z$2:Z$3250,Observed!$A$2:$A$3250,$A388,Observed!$C$2:$C$3250,$C388),"")</f>
        <v/>
      </c>
      <c r="AA388" s="23" t="str">
        <f>IF(ISNUMBER(AVERAGEIFS(Observed!AA$2:AA$3250,Observed!$A$2:$A$3250,$A388,Observed!$C$2:$C$3250,$C388)),AVERAGEIFS(Observed!AA$2:AA$3250,Observed!$A$2:$A$3250,$A388,Observed!$C$2:$C$3250,$C388),"")</f>
        <v/>
      </c>
      <c r="AB388" s="23" t="str">
        <f>IF(ISNUMBER(AVERAGEIFS(Observed!AB$2:AB$3250,Observed!$A$2:$A$3250,$A388,Observed!$C$2:$C$3250,$C388)),AVERAGEIFS(Observed!AB$2:AB$3250,Observed!$A$2:$A$3250,$A388,Observed!$C$2:$C$3250,$C388),"")</f>
        <v/>
      </c>
      <c r="AC388" s="23" t="str">
        <f>IF(ISNUMBER(AVERAGEIFS(Observed!AC$2:AC$3250,Observed!$A$2:$A$3250,$A388,Observed!$C$2:$C$3250,$C388)),AVERAGEIFS(Observed!AC$2:AC$3250,Observed!$A$2:$A$3250,$A388,Observed!$C$2:$C$3250,$C388),"")</f>
        <v/>
      </c>
      <c r="AD388" s="23" t="str">
        <f>IF(ISNUMBER(AVERAGEIFS(Observed!AD$2:AD$3250,Observed!$A$2:$A$3250,$A388,Observed!$C$2:$C$3250,$C388)),AVERAGEIFS(Observed!AD$2:AD$3250,Observed!$A$2:$A$3250,$A388,Observed!$C$2:$C$3250,$C388),"")</f>
        <v/>
      </c>
      <c r="AE388" s="23" t="str">
        <f>IF(ISNUMBER(AVERAGEIFS(Observed!AE$2:AE$3250,Observed!$A$2:$A$3250,$A388,Observed!$C$2:$C$3250,$C388)),AVERAGEIFS(Observed!AE$2:AE$3250,Observed!$A$2:$A$3250,$A388,Observed!$C$2:$C$3250,$C388),"")</f>
        <v/>
      </c>
      <c r="AF388" s="23" t="str">
        <f>IF(ISNUMBER(AVERAGEIFS(Observed!AF$2:AF$3250,Observed!$A$2:$A$3250,$A388,Observed!$C$2:$C$3250,$C388)),AVERAGEIFS(Observed!AF$2:AF$3250,Observed!$A$2:$A$3250,$A388,Observed!$C$2:$C$3250,$C388),"")</f>
        <v/>
      </c>
      <c r="AG388" s="23">
        <f>IF(ISNUMBER(AVERAGEIFS(Observed!AG$2:AG$3250,Observed!$A$2:$A$3250,$A388,Observed!$C$2:$C$3250,$C388)),AVERAGEIFS(Observed!AG$2:AG$3250,Observed!$A$2:$A$3250,$A388,Observed!$C$2:$C$3250,$C388),"")</f>
        <v>18.733333333333334</v>
      </c>
      <c r="AH388" s="24">
        <f>IF(ISNUMBER(AVERAGEIFS(Observed!AH$2:AH$3250,Observed!$A$2:$A$3250,$A388,Observed!$C$2:$C$3250,$C388)),AVERAGEIFS(Observed!AH$2:AH$3250,Observed!$A$2:$A$3250,$A388,Observed!$C$2:$C$3250,$C388),"")</f>
        <v>2.866666666666667E-2</v>
      </c>
      <c r="AI388" s="24">
        <f>IF(ISNUMBER(AVERAGEIFS(Observed!AI$2:AI$3250,Observed!$A$2:$A$3250,$A388,Observed!$C$2:$C$3250,$C388)),AVERAGEIFS(Observed!AI$2:AI$3250,Observed!$A$2:$A$3250,$A388,Observed!$C$2:$C$3250,$C388),"")</f>
        <v>2.866666666666667E-2</v>
      </c>
      <c r="AJ388" s="24" t="str">
        <f>IF(ISNUMBER(AVERAGEIFS(Observed!AJ$2:AJ$3250,Observed!$A$2:$A$3250,$A388,Observed!$C$2:$C$3250,$C388)),AVERAGEIFS(Observed!AJ$2:AJ$3250,Observed!$A$2:$A$3250,$A388,Observed!$C$2:$C$3250,$C388),"")</f>
        <v/>
      </c>
      <c r="AK388" s="23" t="str">
        <f>IF(ISNUMBER(AVERAGEIFS(Observed!AK$2:AK$3250,Observed!$A$2:$A$3250,$A388,Observed!$C$2:$C$3250,$C388)),AVERAGEIFS(Observed!AK$2:AK$3250,Observed!$A$2:$A$3250,$A388,Observed!$C$2:$C$3250,$C388),"")</f>
        <v/>
      </c>
      <c r="AL388" s="24">
        <f>IF(ISNUMBER(AVERAGEIFS(Observed!AL$2:AL$3250,Observed!$A$2:$A$3250,$A388,Observed!$C$2:$C$3250,$C388)),AVERAGEIFS(Observed!AL$2:AL$3250,Observed!$A$2:$A$3250,$A388,Observed!$C$2:$C$3250,$C388),"")</f>
        <v>3.1E-2</v>
      </c>
      <c r="AM388" s="24">
        <f>IF(ISNUMBER(AVERAGEIFS(Observed!AM$2:AM$3250,Observed!$A$2:$A$3250,$A388,Observed!$C$2:$C$3250,$C388)),AVERAGEIFS(Observed!AM$2:AM$3250,Observed!$A$2:$A$3250,$A388,Observed!$C$2:$C$3250,$C388),"")</f>
        <v>2E-3</v>
      </c>
      <c r="AN388" s="24">
        <f>IF(ISNUMBER(AVERAGEIFS(Observed!AN$2:AN$3250,Observed!$A$2:$A$3250,$A388,Observed!$C$2:$C$3250,$C388)),AVERAGEIFS(Observed!AN$2:AN$3250,Observed!$A$2:$A$3250,$A388,Observed!$C$2:$C$3250,$C388),"")</f>
        <v>0.40899999999999997</v>
      </c>
      <c r="AO388" s="24">
        <f>IF(ISNUMBER(AVERAGEIFS(Observed!AO$2:AO$3250,Observed!$A$2:$A$3250,$A388,Observed!$C$2:$C$3250,$C388)),AVERAGEIFS(Observed!AO$2:AO$3250,Observed!$A$2:$A$3250,$A388,Observed!$C$2:$C$3250,$C388),"")</f>
        <v>0.3773333333333333</v>
      </c>
      <c r="AP388" s="24">
        <f>IF(ISNUMBER(AVERAGEIFS(Observed!AP$2:AP$3250,Observed!$A$2:$A$3250,$A388,Observed!$C$2:$C$3250,$C388)),AVERAGEIFS(Observed!AP$2:AP$3250,Observed!$A$2:$A$3250,$A388,Observed!$C$2:$C$3250,$C388),"")</f>
        <v>0.17800000000000002</v>
      </c>
      <c r="AQ388" s="24" t="str">
        <f>IF(ISNUMBER(AVERAGEIFS(Observed!AQ$2:AQ$3250,Observed!$A$2:$A$3250,$A388,Observed!$C$2:$C$3250,$C388)),AVERAGEIFS(Observed!AQ$2:AQ$3250,Observed!$A$2:$A$3250,$A388,Observed!$C$2:$C$3250,$C388),"")</f>
        <v/>
      </c>
      <c r="AR388" s="24">
        <f>IF(ISNUMBER(AVERAGEIFS(Observed!AR$2:AR$3250,Observed!$A$2:$A$3250,$A388,Observed!$C$2:$C$3250,$C388)),AVERAGEIFS(Observed!AR$2:AR$3250,Observed!$A$2:$A$3250,$A388,Observed!$C$2:$C$3250,$C388),"")</f>
        <v>8.0000000000000002E-3</v>
      </c>
      <c r="AS388" s="23" t="str">
        <f>IF(ISNUMBER(AVERAGEIFS(Observed!AS$2:AS$3250,Observed!$A$2:$A$3250,$A388,Observed!$C$2:$C$3250,$C388)),AVERAGEIFS(Observed!AS$2:AS$3250,Observed!$A$2:$A$3250,$A388,Observed!$C$2:$C$3250,$C388),"")</f>
        <v/>
      </c>
      <c r="AT388" s="24" t="str">
        <f>IF(ISNUMBER(AVERAGEIFS(Observed!AT$2:AT$3250,Observed!$A$2:$A$3250,$A388,Observed!$C$2:$C$3250,$C388)),AVERAGEIFS(Observed!AT$2:AT$3250,Observed!$A$2:$A$3250,$A388,Observed!$C$2:$C$3250,$C388),"")</f>
        <v/>
      </c>
      <c r="AU388" s="23" t="str">
        <f>IF(ISNUMBER(AVERAGEIFS(Observed!AU$2:AU$3250,Observed!$A$2:$A$3250,$A388,Observed!$C$2:$C$3250,$C388)),AVERAGEIFS(Observed!AU$2:AU$3250,Observed!$A$2:$A$3250,$A388,Observed!$C$2:$C$3250,$C388),"")</f>
        <v/>
      </c>
      <c r="AV388" s="23" t="str">
        <f>IF(ISNUMBER(AVERAGEIFS(Observed!AV$2:AV$3250,Observed!$A$2:$A$3250,$A388,Observed!$C$2:$C$3250,$C388)),AVERAGEIFS(Observed!AV$2:AV$3250,Observed!$A$2:$A$3250,$A388,Observed!$C$2:$C$3250,$C388),"")</f>
        <v/>
      </c>
      <c r="AW388" s="2">
        <f>COUNTIFS(Observed!$A$2:$A$3250,$A388,Observed!$C$2:$C$3250,$C388)</f>
        <v>3</v>
      </c>
      <c r="AX388" s="2">
        <f t="shared" si="6"/>
        <v>9</v>
      </c>
    </row>
    <row r="389" spans="1:50" x14ac:dyDescent="0.25">
      <c r="A389" s="4" t="s">
        <v>113</v>
      </c>
      <c r="B389" t="s">
        <v>24</v>
      </c>
      <c r="C389" s="3">
        <v>42114</v>
      </c>
      <c r="D389">
        <v>1</v>
      </c>
      <c r="E389">
        <v>200</v>
      </c>
      <c r="G389">
        <v>200</v>
      </c>
      <c r="J389" s="2" t="s">
        <v>44</v>
      </c>
      <c r="K389" s="2" t="s">
        <v>23</v>
      </c>
      <c r="L389">
        <v>4</v>
      </c>
      <c r="M389" s="2" t="s">
        <v>21</v>
      </c>
      <c r="N389" s="22" t="str">
        <f>IF(ISNUMBER(AVERAGEIFS(Observed!N$2:N$3250,Observed!$A$2:$A$3250,$A389,Observed!$C$2:$C$3250,$C389)),AVERAGEIFS(Observed!N$2:N$3250,Observed!$A$2:$A$3250,$A389,Observed!$C$2:$C$3250,$C389),"")</f>
        <v/>
      </c>
      <c r="O389" s="23" t="str">
        <f>IF(ISNUMBER(AVERAGEIFS(Observed!O$2:O$3250,Observed!$A$2:$A$3250,$A389,Observed!$C$2:$C$3250,$C389)),AVERAGEIFS(Observed!O$2:O$3250,Observed!$A$2:$A$3250,$A389,Observed!$C$2:$C$3250,$C389),"")</f>
        <v/>
      </c>
      <c r="P389" s="23" t="str">
        <f>IF(ISNUMBER(AVERAGEIFS(Observed!P$2:P$3250,Observed!$A$2:$A$3250,$A389,Observed!$C$2:$C$3250,$C389)),AVERAGEIFS(Observed!P$2:P$3250,Observed!$A$2:$A$3250,$A389,Observed!$C$2:$C$3250,$C389),"")</f>
        <v/>
      </c>
      <c r="Q389" s="23" t="str">
        <f>IF(ISNUMBER(AVERAGEIFS(Observed!Q$2:Q$3250,Observed!$A$2:$A$3250,$A389,Observed!$C$2:$C$3250,$C389)),AVERAGEIFS(Observed!Q$2:Q$3250,Observed!$A$2:$A$3250,$A389,Observed!$C$2:$C$3250,$C389),"")</f>
        <v/>
      </c>
      <c r="R389" s="23" t="str">
        <f>IF(ISNUMBER(AVERAGEIFS(Observed!R$2:R$3250,Observed!$A$2:$A$3250,$A389,Observed!$C$2:$C$3250,$C389)),AVERAGEIFS(Observed!R$2:R$3250,Observed!$A$2:$A$3250,$A389,Observed!$C$2:$C$3250,$C389),"")</f>
        <v/>
      </c>
      <c r="S389" s="24" t="str">
        <f>IF(ISNUMBER(AVERAGEIFS(Observed!S$2:S$3250,Observed!$A$2:$A$3250,$A389,Observed!$C$2:$C$3250,$C389)),AVERAGEIFS(Observed!S$2:S$3250,Observed!$A$2:$A$3250,$A389,Observed!$C$2:$C$3250,$C389),"")</f>
        <v/>
      </c>
      <c r="T389" s="24" t="str">
        <f>IF(ISNUMBER(AVERAGEIFS(Observed!T$2:T$3250,Observed!$A$2:$A$3250,$A389,Observed!$C$2:$C$3250,$C389)),AVERAGEIFS(Observed!T$2:T$3250,Observed!$A$2:$A$3250,$A389,Observed!$C$2:$C$3250,$C389),"")</f>
        <v/>
      </c>
      <c r="U389" s="24" t="str">
        <f>IF(ISNUMBER(AVERAGEIFS(Observed!U$2:U$3250,Observed!$A$2:$A$3250,$A389,Observed!$C$2:$C$3250,$C389)),AVERAGEIFS(Observed!U$2:U$3250,Observed!$A$2:$A$3250,$A389,Observed!$C$2:$C$3250,$C389),"")</f>
        <v/>
      </c>
      <c r="V389" s="23" t="str">
        <f>IF(ISNUMBER(AVERAGEIFS(Observed!V$2:V$3250,Observed!$A$2:$A$3250,$A389,Observed!$C$2:$C$3250,$C389)),AVERAGEIFS(Observed!V$2:V$3250,Observed!$A$2:$A$3250,$A389,Observed!$C$2:$C$3250,$C389),"")</f>
        <v/>
      </c>
      <c r="W389" s="25" t="str">
        <f>IF(ISNUMBER(AVERAGEIFS(Observed!W$2:W$3250,Observed!$A$2:$A$3250,$A389,Observed!$C$2:$C$3250,$C389)),AVERAGEIFS(Observed!W$2:W$3250,Observed!$A$2:$A$3250,$A389,Observed!$C$2:$C$3250,$C389),"")</f>
        <v/>
      </c>
      <c r="X389" s="25" t="str">
        <f>IF(ISNUMBER(AVERAGEIFS(Observed!X$2:X$3250,Observed!$A$2:$A$3250,$A389,Observed!$C$2:$C$3250,$C389)),AVERAGEIFS(Observed!X$2:X$3250,Observed!$A$2:$A$3250,$A389,Observed!$C$2:$C$3250,$C389),"")</f>
        <v/>
      </c>
      <c r="Y389" s="23" t="str">
        <f>IF(ISNUMBER(AVERAGEIFS(Observed!Y$2:Y$3250,Observed!$A$2:$A$3250,$A389,Observed!$C$2:$C$3250,$C389)),AVERAGEIFS(Observed!Y$2:Y$3250,Observed!$A$2:$A$3250,$A389,Observed!$C$2:$C$3250,$C389),"")</f>
        <v/>
      </c>
      <c r="Z389" s="23" t="str">
        <f>IF(ISNUMBER(AVERAGEIFS(Observed!Z$2:Z$3250,Observed!$A$2:$A$3250,$A389,Observed!$C$2:$C$3250,$C389)),AVERAGEIFS(Observed!Z$2:Z$3250,Observed!$A$2:$A$3250,$A389,Observed!$C$2:$C$3250,$C389),"")</f>
        <v/>
      </c>
      <c r="AA389" s="23" t="str">
        <f>IF(ISNUMBER(AVERAGEIFS(Observed!AA$2:AA$3250,Observed!$A$2:$A$3250,$A389,Observed!$C$2:$C$3250,$C389)),AVERAGEIFS(Observed!AA$2:AA$3250,Observed!$A$2:$A$3250,$A389,Observed!$C$2:$C$3250,$C389),"")</f>
        <v/>
      </c>
      <c r="AB389" s="23" t="str">
        <f>IF(ISNUMBER(AVERAGEIFS(Observed!AB$2:AB$3250,Observed!$A$2:$A$3250,$A389,Observed!$C$2:$C$3250,$C389)),AVERAGEIFS(Observed!AB$2:AB$3250,Observed!$A$2:$A$3250,$A389,Observed!$C$2:$C$3250,$C389),"")</f>
        <v/>
      </c>
      <c r="AC389" s="23" t="str">
        <f>IF(ISNUMBER(AVERAGEIFS(Observed!AC$2:AC$3250,Observed!$A$2:$A$3250,$A389,Observed!$C$2:$C$3250,$C389)),AVERAGEIFS(Observed!AC$2:AC$3250,Observed!$A$2:$A$3250,$A389,Observed!$C$2:$C$3250,$C389),"")</f>
        <v/>
      </c>
      <c r="AD389" s="23" t="str">
        <f>IF(ISNUMBER(AVERAGEIFS(Observed!AD$2:AD$3250,Observed!$A$2:$A$3250,$A389,Observed!$C$2:$C$3250,$C389)),AVERAGEIFS(Observed!AD$2:AD$3250,Observed!$A$2:$A$3250,$A389,Observed!$C$2:$C$3250,$C389),"")</f>
        <v/>
      </c>
      <c r="AE389" s="23" t="str">
        <f>IF(ISNUMBER(AVERAGEIFS(Observed!AE$2:AE$3250,Observed!$A$2:$A$3250,$A389,Observed!$C$2:$C$3250,$C389)),AVERAGEIFS(Observed!AE$2:AE$3250,Observed!$A$2:$A$3250,$A389,Observed!$C$2:$C$3250,$C389),"")</f>
        <v/>
      </c>
      <c r="AF389" s="23" t="str">
        <f>IF(ISNUMBER(AVERAGEIFS(Observed!AF$2:AF$3250,Observed!$A$2:$A$3250,$A389,Observed!$C$2:$C$3250,$C389)),AVERAGEIFS(Observed!AF$2:AF$3250,Observed!$A$2:$A$3250,$A389,Observed!$C$2:$C$3250,$C389),"")</f>
        <v/>
      </c>
      <c r="AG389" s="23">
        <f>IF(ISNUMBER(AVERAGEIFS(Observed!AG$2:AG$3250,Observed!$A$2:$A$3250,$A389,Observed!$C$2:$C$3250,$C389)),AVERAGEIFS(Observed!AG$2:AG$3250,Observed!$A$2:$A$3250,$A389,Observed!$C$2:$C$3250,$C389),"")</f>
        <v>19.466666666666665</v>
      </c>
      <c r="AH389" s="24">
        <f>IF(ISNUMBER(AVERAGEIFS(Observed!AH$2:AH$3250,Observed!$A$2:$A$3250,$A389,Observed!$C$2:$C$3250,$C389)),AVERAGEIFS(Observed!AH$2:AH$3250,Observed!$A$2:$A$3250,$A389,Observed!$C$2:$C$3250,$C389),"")</f>
        <v>0.03</v>
      </c>
      <c r="AI389" s="24">
        <f>IF(ISNUMBER(AVERAGEIFS(Observed!AI$2:AI$3250,Observed!$A$2:$A$3250,$A389,Observed!$C$2:$C$3250,$C389)),AVERAGEIFS(Observed!AI$2:AI$3250,Observed!$A$2:$A$3250,$A389,Observed!$C$2:$C$3250,$C389),"")</f>
        <v>0.03</v>
      </c>
      <c r="AJ389" s="24" t="str">
        <f>IF(ISNUMBER(AVERAGEIFS(Observed!AJ$2:AJ$3250,Observed!$A$2:$A$3250,$A389,Observed!$C$2:$C$3250,$C389)),AVERAGEIFS(Observed!AJ$2:AJ$3250,Observed!$A$2:$A$3250,$A389,Observed!$C$2:$C$3250,$C389),"")</f>
        <v/>
      </c>
      <c r="AK389" s="23" t="str">
        <f>IF(ISNUMBER(AVERAGEIFS(Observed!AK$2:AK$3250,Observed!$A$2:$A$3250,$A389,Observed!$C$2:$C$3250,$C389)),AVERAGEIFS(Observed!AK$2:AK$3250,Observed!$A$2:$A$3250,$A389,Observed!$C$2:$C$3250,$C389),"")</f>
        <v/>
      </c>
      <c r="AL389" s="24">
        <f>IF(ISNUMBER(AVERAGEIFS(Observed!AL$2:AL$3250,Observed!$A$2:$A$3250,$A389,Observed!$C$2:$C$3250,$C389)),AVERAGEIFS(Observed!AL$2:AL$3250,Observed!$A$2:$A$3250,$A389,Observed!$C$2:$C$3250,$C389),"")</f>
        <v>2.7999999999999997E-2</v>
      </c>
      <c r="AM389" s="24">
        <f>IF(ISNUMBER(AVERAGEIFS(Observed!AM$2:AM$3250,Observed!$A$2:$A$3250,$A389,Observed!$C$2:$C$3250,$C389)),AVERAGEIFS(Observed!AM$2:AM$3250,Observed!$A$2:$A$3250,$A389,Observed!$C$2:$C$3250,$C389),"")</f>
        <v>2E-3</v>
      </c>
      <c r="AN389" s="24">
        <f>IF(ISNUMBER(AVERAGEIFS(Observed!AN$2:AN$3250,Observed!$A$2:$A$3250,$A389,Observed!$C$2:$C$3250,$C389)),AVERAGEIFS(Observed!AN$2:AN$3250,Observed!$A$2:$A$3250,$A389,Observed!$C$2:$C$3250,$C389),"")</f>
        <v>0.371</v>
      </c>
      <c r="AO389" s="24">
        <f>IF(ISNUMBER(AVERAGEIFS(Observed!AO$2:AO$3250,Observed!$A$2:$A$3250,$A389,Observed!$C$2:$C$3250,$C389)),AVERAGEIFS(Observed!AO$2:AO$3250,Observed!$A$2:$A$3250,$A389,Observed!$C$2:$C$3250,$C389),"")</f>
        <v>0.43966666666666665</v>
      </c>
      <c r="AP389" s="24">
        <f>IF(ISNUMBER(AVERAGEIFS(Observed!AP$2:AP$3250,Observed!$A$2:$A$3250,$A389,Observed!$C$2:$C$3250,$C389)),AVERAGEIFS(Observed!AP$2:AP$3250,Observed!$A$2:$A$3250,$A389,Observed!$C$2:$C$3250,$C389),"")</f>
        <v>0.158</v>
      </c>
      <c r="AQ389" s="24" t="str">
        <f>IF(ISNUMBER(AVERAGEIFS(Observed!AQ$2:AQ$3250,Observed!$A$2:$A$3250,$A389,Observed!$C$2:$C$3250,$C389)),AVERAGEIFS(Observed!AQ$2:AQ$3250,Observed!$A$2:$A$3250,$A389,Observed!$C$2:$C$3250,$C389),"")</f>
        <v/>
      </c>
      <c r="AR389" s="24">
        <f>IF(ISNUMBER(AVERAGEIFS(Observed!AR$2:AR$3250,Observed!$A$2:$A$3250,$A389,Observed!$C$2:$C$3250,$C389)),AVERAGEIFS(Observed!AR$2:AR$3250,Observed!$A$2:$A$3250,$A389,Observed!$C$2:$C$3250,$C389),"")</f>
        <v>0</v>
      </c>
      <c r="AS389" s="23" t="str">
        <f>IF(ISNUMBER(AVERAGEIFS(Observed!AS$2:AS$3250,Observed!$A$2:$A$3250,$A389,Observed!$C$2:$C$3250,$C389)),AVERAGEIFS(Observed!AS$2:AS$3250,Observed!$A$2:$A$3250,$A389,Observed!$C$2:$C$3250,$C389),"")</f>
        <v/>
      </c>
      <c r="AT389" s="24" t="str">
        <f>IF(ISNUMBER(AVERAGEIFS(Observed!AT$2:AT$3250,Observed!$A$2:$A$3250,$A389,Observed!$C$2:$C$3250,$C389)),AVERAGEIFS(Observed!AT$2:AT$3250,Observed!$A$2:$A$3250,$A389,Observed!$C$2:$C$3250,$C389),"")</f>
        <v/>
      </c>
      <c r="AU389" s="23" t="str">
        <f>IF(ISNUMBER(AVERAGEIFS(Observed!AU$2:AU$3250,Observed!$A$2:$A$3250,$A389,Observed!$C$2:$C$3250,$C389)),AVERAGEIFS(Observed!AU$2:AU$3250,Observed!$A$2:$A$3250,$A389,Observed!$C$2:$C$3250,$C389),"")</f>
        <v/>
      </c>
      <c r="AV389" s="23" t="str">
        <f>IF(ISNUMBER(AVERAGEIFS(Observed!AV$2:AV$3250,Observed!$A$2:$A$3250,$A389,Observed!$C$2:$C$3250,$C389)),AVERAGEIFS(Observed!AV$2:AV$3250,Observed!$A$2:$A$3250,$A389,Observed!$C$2:$C$3250,$C389),"")</f>
        <v/>
      </c>
      <c r="AW389" s="2">
        <f>COUNTIFS(Observed!$A$2:$A$3250,$A389,Observed!$C$2:$C$3250,$C389)</f>
        <v>3</v>
      </c>
      <c r="AX389" s="2">
        <f t="shared" si="6"/>
        <v>9</v>
      </c>
    </row>
    <row r="390" spans="1:50" x14ac:dyDescent="0.25">
      <c r="A390" s="4" t="s">
        <v>114</v>
      </c>
      <c r="B390" t="s">
        <v>24</v>
      </c>
      <c r="C390" s="3">
        <v>42114</v>
      </c>
      <c r="D390">
        <v>1</v>
      </c>
      <c r="E390">
        <v>350</v>
      </c>
      <c r="G390">
        <v>350</v>
      </c>
      <c r="J390" s="2" t="s">
        <v>44</v>
      </c>
      <c r="K390" s="2" t="s">
        <v>23</v>
      </c>
      <c r="L390">
        <v>4</v>
      </c>
      <c r="M390" s="2" t="s">
        <v>21</v>
      </c>
      <c r="N390" s="22" t="str">
        <f>IF(ISNUMBER(AVERAGEIFS(Observed!N$2:N$3250,Observed!$A$2:$A$3250,$A390,Observed!$C$2:$C$3250,$C390)),AVERAGEIFS(Observed!N$2:N$3250,Observed!$A$2:$A$3250,$A390,Observed!$C$2:$C$3250,$C390),"")</f>
        <v/>
      </c>
      <c r="O390" s="23" t="str">
        <f>IF(ISNUMBER(AVERAGEIFS(Observed!O$2:O$3250,Observed!$A$2:$A$3250,$A390,Observed!$C$2:$C$3250,$C390)),AVERAGEIFS(Observed!O$2:O$3250,Observed!$A$2:$A$3250,$A390,Observed!$C$2:$C$3250,$C390),"")</f>
        <v/>
      </c>
      <c r="P390" s="23" t="str">
        <f>IF(ISNUMBER(AVERAGEIFS(Observed!P$2:P$3250,Observed!$A$2:$A$3250,$A390,Observed!$C$2:$C$3250,$C390)),AVERAGEIFS(Observed!P$2:P$3250,Observed!$A$2:$A$3250,$A390,Observed!$C$2:$C$3250,$C390),"")</f>
        <v/>
      </c>
      <c r="Q390" s="23" t="str">
        <f>IF(ISNUMBER(AVERAGEIFS(Observed!Q$2:Q$3250,Observed!$A$2:$A$3250,$A390,Observed!$C$2:$C$3250,$C390)),AVERAGEIFS(Observed!Q$2:Q$3250,Observed!$A$2:$A$3250,$A390,Observed!$C$2:$C$3250,$C390),"")</f>
        <v/>
      </c>
      <c r="R390" s="23" t="str">
        <f>IF(ISNUMBER(AVERAGEIFS(Observed!R$2:R$3250,Observed!$A$2:$A$3250,$A390,Observed!$C$2:$C$3250,$C390)),AVERAGEIFS(Observed!R$2:R$3250,Observed!$A$2:$A$3250,$A390,Observed!$C$2:$C$3250,$C390),"")</f>
        <v/>
      </c>
      <c r="S390" s="24" t="str">
        <f>IF(ISNUMBER(AVERAGEIFS(Observed!S$2:S$3250,Observed!$A$2:$A$3250,$A390,Observed!$C$2:$C$3250,$C390)),AVERAGEIFS(Observed!S$2:S$3250,Observed!$A$2:$A$3250,$A390,Observed!$C$2:$C$3250,$C390),"")</f>
        <v/>
      </c>
      <c r="T390" s="24" t="str">
        <f>IF(ISNUMBER(AVERAGEIFS(Observed!T$2:T$3250,Observed!$A$2:$A$3250,$A390,Observed!$C$2:$C$3250,$C390)),AVERAGEIFS(Observed!T$2:T$3250,Observed!$A$2:$A$3250,$A390,Observed!$C$2:$C$3250,$C390),"")</f>
        <v/>
      </c>
      <c r="U390" s="24" t="str">
        <f>IF(ISNUMBER(AVERAGEIFS(Observed!U$2:U$3250,Observed!$A$2:$A$3250,$A390,Observed!$C$2:$C$3250,$C390)),AVERAGEIFS(Observed!U$2:U$3250,Observed!$A$2:$A$3250,$A390,Observed!$C$2:$C$3250,$C390),"")</f>
        <v/>
      </c>
      <c r="V390" s="23" t="str">
        <f>IF(ISNUMBER(AVERAGEIFS(Observed!V$2:V$3250,Observed!$A$2:$A$3250,$A390,Observed!$C$2:$C$3250,$C390)),AVERAGEIFS(Observed!V$2:V$3250,Observed!$A$2:$A$3250,$A390,Observed!$C$2:$C$3250,$C390),"")</f>
        <v/>
      </c>
      <c r="W390" s="25" t="str">
        <f>IF(ISNUMBER(AVERAGEIFS(Observed!W$2:W$3250,Observed!$A$2:$A$3250,$A390,Observed!$C$2:$C$3250,$C390)),AVERAGEIFS(Observed!W$2:W$3250,Observed!$A$2:$A$3250,$A390,Observed!$C$2:$C$3250,$C390),"")</f>
        <v/>
      </c>
      <c r="X390" s="25" t="str">
        <f>IF(ISNUMBER(AVERAGEIFS(Observed!X$2:X$3250,Observed!$A$2:$A$3250,$A390,Observed!$C$2:$C$3250,$C390)),AVERAGEIFS(Observed!X$2:X$3250,Observed!$A$2:$A$3250,$A390,Observed!$C$2:$C$3250,$C390),"")</f>
        <v/>
      </c>
      <c r="Y390" s="23" t="str">
        <f>IF(ISNUMBER(AVERAGEIFS(Observed!Y$2:Y$3250,Observed!$A$2:$A$3250,$A390,Observed!$C$2:$C$3250,$C390)),AVERAGEIFS(Observed!Y$2:Y$3250,Observed!$A$2:$A$3250,$A390,Observed!$C$2:$C$3250,$C390),"")</f>
        <v/>
      </c>
      <c r="Z390" s="23" t="str">
        <f>IF(ISNUMBER(AVERAGEIFS(Observed!Z$2:Z$3250,Observed!$A$2:$A$3250,$A390,Observed!$C$2:$C$3250,$C390)),AVERAGEIFS(Observed!Z$2:Z$3250,Observed!$A$2:$A$3250,$A390,Observed!$C$2:$C$3250,$C390),"")</f>
        <v/>
      </c>
      <c r="AA390" s="23" t="str">
        <f>IF(ISNUMBER(AVERAGEIFS(Observed!AA$2:AA$3250,Observed!$A$2:$A$3250,$A390,Observed!$C$2:$C$3250,$C390)),AVERAGEIFS(Observed!AA$2:AA$3250,Observed!$A$2:$A$3250,$A390,Observed!$C$2:$C$3250,$C390),"")</f>
        <v/>
      </c>
      <c r="AB390" s="23" t="str">
        <f>IF(ISNUMBER(AVERAGEIFS(Observed!AB$2:AB$3250,Observed!$A$2:$A$3250,$A390,Observed!$C$2:$C$3250,$C390)),AVERAGEIFS(Observed!AB$2:AB$3250,Observed!$A$2:$A$3250,$A390,Observed!$C$2:$C$3250,$C390),"")</f>
        <v/>
      </c>
      <c r="AC390" s="23" t="str">
        <f>IF(ISNUMBER(AVERAGEIFS(Observed!AC$2:AC$3250,Observed!$A$2:$A$3250,$A390,Observed!$C$2:$C$3250,$C390)),AVERAGEIFS(Observed!AC$2:AC$3250,Observed!$A$2:$A$3250,$A390,Observed!$C$2:$C$3250,$C390),"")</f>
        <v/>
      </c>
      <c r="AD390" s="23" t="str">
        <f>IF(ISNUMBER(AVERAGEIFS(Observed!AD$2:AD$3250,Observed!$A$2:$A$3250,$A390,Observed!$C$2:$C$3250,$C390)),AVERAGEIFS(Observed!AD$2:AD$3250,Observed!$A$2:$A$3250,$A390,Observed!$C$2:$C$3250,$C390),"")</f>
        <v/>
      </c>
      <c r="AE390" s="23" t="str">
        <f>IF(ISNUMBER(AVERAGEIFS(Observed!AE$2:AE$3250,Observed!$A$2:$A$3250,$A390,Observed!$C$2:$C$3250,$C390)),AVERAGEIFS(Observed!AE$2:AE$3250,Observed!$A$2:$A$3250,$A390,Observed!$C$2:$C$3250,$C390),"")</f>
        <v/>
      </c>
      <c r="AF390" s="23" t="str">
        <f>IF(ISNUMBER(AVERAGEIFS(Observed!AF$2:AF$3250,Observed!$A$2:$A$3250,$A390,Observed!$C$2:$C$3250,$C390)),AVERAGEIFS(Observed!AF$2:AF$3250,Observed!$A$2:$A$3250,$A390,Observed!$C$2:$C$3250,$C390),"")</f>
        <v/>
      </c>
      <c r="AG390" s="23">
        <f>IF(ISNUMBER(AVERAGEIFS(Observed!AG$2:AG$3250,Observed!$A$2:$A$3250,$A390,Observed!$C$2:$C$3250,$C390)),AVERAGEIFS(Observed!AG$2:AG$3250,Observed!$A$2:$A$3250,$A390,Observed!$C$2:$C$3250,$C390),"")</f>
        <v>20.3</v>
      </c>
      <c r="AH390" s="24">
        <f>IF(ISNUMBER(AVERAGEIFS(Observed!AH$2:AH$3250,Observed!$A$2:$A$3250,$A390,Observed!$C$2:$C$3250,$C390)),AVERAGEIFS(Observed!AH$2:AH$3250,Observed!$A$2:$A$3250,$A390,Observed!$C$2:$C$3250,$C390),"")</f>
        <v>3.1E-2</v>
      </c>
      <c r="AI390" s="24">
        <f>IF(ISNUMBER(AVERAGEIFS(Observed!AI$2:AI$3250,Observed!$A$2:$A$3250,$A390,Observed!$C$2:$C$3250,$C390)),AVERAGEIFS(Observed!AI$2:AI$3250,Observed!$A$2:$A$3250,$A390,Observed!$C$2:$C$3250,$C390),"")</f>
        <v>3.1E-2</v>
      </c>
      <c r="AJ390" s="24" t="str">
        <f>IF(ISNUMBER(AVERAGEIFS(Observed!AJ$2:AJ$3250,Observed!$A$2:$A$3250,$A390,Observed!$C$2:$C$3250,$C390)),AVERAGEIFS(Observed!AJ$2:AJ$3250,Observed!$A$2:$A$3250,$A390,Observed!$C$2:$C$3250,$C390),"")</f>
        <v/>
      </c>
      <c r="AK390" s="23" t="str">
        <f>IF(ISNUMBER(AVERAGEIFS(Observed!AK$2:AK$3250,Observed!$A$2:$A$3250,$A390,Observed!$C$2:$C$3250,$C390)),AVERAGEIFS(Observed!AK$2:AK$3250,Observed!$A$2:$A$3250,$A390,Observed!$C$2:$C$3250,$C390),"")</f>
        <v/>
      </c>
      <c r="AL390" s="24">
        <f>IF(ISNUMBER(AVERAGEIFS(Observed!AL$2:AL$3250,Observed!$A$2:$A$3250,$A390,Observed!$C$2:$C$3250,$C390)),AVERAGEIFS(Observed!AL$2:AL$3250,Observed!$A$2:$A$3250,$A390,Observed!$C$2:$C$3250,$C390),"")</f>
        <v>7.2000000000000008E-2</v>
      </c>
      <c r="AM390" s="24">
        <f>IF(ISNUMBER(AVERAGEIFS(Observed!AM$2:AM$3250,Observed!$A$2:$A$3250,$A390,Observed!$C$2:$C$3250,$C390)),AVERAGEIFS(Observed!AM$2:AM$3250,Observed!$A$2:$A$3250,$A390,Observed!$C$2:$C$3250,$C390),"")</f>
        <v>6.3333333333333332E-3</v>
      </c>
      <c r="AN390" s="24">
        <f>IF(ISNUMBER(AVERAGEIFS(Observed!AN$2:AN$3250,Observed!$A$2:$A$3250,$A390,Observed!$C$2:$C$3250,$C390)),AVERAGEIFS(Observed!AN$2:AN$3250,Observed!$A$2:$A$3250,$A390,Observed!$C$2:$C$3250,$C390),"")</f>
        <v>0.50166666666666671</v>
      </c>
      <c r="AO390" s="24">
        <f>IF(ISNUMBER(AVERAGEIFS(Observed!AO$2:AO$3250,Observed!$A$2:$A$3250,$A390,Observed!$C$2:$C$3250,$C390)),AVERAGEIFS(Observed!AO$2:AO$3250,Observed!$A$2:$A$3250,$A390,Observed!$C$2:$C$3250,$C390),"")</f>
        <v>0.30933333333333329</v>
      </c>
      <c r="AP390" s="24">
        <f>IF(ISNUMBER(AVERAGEIFS(Observed!AP$2:AP$3250,Observed!$A$2:$A$3250,$A390,Observed!$C$2:$C$3250,$C390)),AVERAGEIFS(Observed!AP$2:AP$3250,Observed!$A$2:$A$3250,$A390,Observed!$C$2:$C$3250,$C390),"")</f>
        <v>9.9333333333333343E-2</v>
      </c>
      <c r="AQ390" s="24" t="str">
        <f>IF(ISNUMBER(AVERAGEIFS(Observed!AQ$2:AQ$3250,Observed!$A$2:$A$3250,$A390,Observed!$C$2:$C$3250,$C390)),AVERAGEIFS(Observed!AQ$2:AQ$3250,Observed!$A$2:$A$3250,$A390,Observed!$C$2:$C$3250,$C390),"")</f>
        <v/>
      </c>
      <c r="AR390" s="24">
        <f>IF(ISNUMBER(AVERAGEIFS(Observed!AR$2:AR$3250,Observed!$A$2:$A$3250,$A390,Observed!$C$2:$C$3250,$C390)),AVERAGEIFS(Observed!AR$2:AR$3250,Observed!$A$2:$A$3250,$A390,Observed!$C$2:$C$3250,$C390),"")</f>
        <v>1.2500000000000001E-2</v>
      </c>
      <c r="AS390" s="23" t="str">
        <f>IF(ISNUMBER(AVERAGEIFS(Observed!AS$2:AS$3250,Observed!$A$2:$A$3250,$A390,Observed!$C$2:$C$3250,$C390)),AVERAGEIFS(Observed!AS$2:AS$3250,Observed!$A$2:$A$3250,$A390,Observed!$C$2:$C$3250,$C390),"")</f>
        <v/>
      </c>
      <c r="AT390" s="24" t="str">
        <f>IF(ISNUMBER(AVERAGEIFS(Observed!AT$2:AT$3250,Observed!$A$2:$A$3250,$A390,Observed!$C$2:$C$3250,$C390)),AVERAGEIFS(Observed!AT$2:AT$3250,Observed!$A$2:$A$3250,$A390,Observed!$C$2:$C$3250,$C390),"")</f>
        <v/>
      </c>
      <c r="AU390" s="23" t="str">
        <f>IF(ISNUMBER(AVERAGEIFS(Observed!AU$2:AU$3250,Observed!$A$2:$A$3250,$A390,Observed!$C$2:$C$3250,$C390)),AVERAGEIFS(Observed!AU$2:AU$3250,Observed!$A$2:$A$3250,$A390,Observed!$C$2:$C$3250,$C390),"")</f>
        <v/>
      </c>
      <c r="AV390" s="23" t="str">
        <f>IF(ISNUMBER(AVERAGEIFS(Observed!AV$2:AV$3250,Observed!$A$2:$A$3250,$A390,Observed!$C$2:$C$3250,$C390)),AVERAGEIFS(Observed!AV$2:AV$3250,Observed!$A$2:$A$3250,$A390,Observed!$C$2:$C$3250,$C390),"")</f>
        <v/>
      </c>
      <c r="AW390" s="2">
        <f>COUNTIFS(Observed!$A$2:$A$3250,$A390,Observed!$C$2:$C$3250,$C390)</f>
        <v>3</v>
      </c>
      <c r="AX390" s="2">
        <f t="shared" si="6"/>
        <v>9</v>
      </c>
    </row>
    <row r="391" spans="1:50" x14ac:dyDescent="0.25">
      <c r="A391" s="4" t="s">
        <v>115</v>
      </c>
      <c r="B391" t="s">
        <v>24</v>
      </c>
      <c r="C391" s="3">
        <v>42114</v>
      </c>
      <c r="D391">
        <v>1</v>
      </c>
      <c r="E391">
        <v>500</v>
      </c>
      <c r="G391">
        <v>500</v>
      </c>
      <c r="J391" s="2" t="s">
        <v>44</v>
      </c>
      <c r="K391" s="2" t="s">
        <v>23</v>
      </c>
      <c r="L391">
        <v>4</v>
      </c>
      <c r="M391" s="2" t="s">
        <v>21</v>
      </c>
      <c r="N391" s="22" t="str">
        <f>IF(ISNUMBER(AVERAGEIFS(Observed!N$2:N$3250,Observed!$A$2:$A$3250,$A391,Observed!$C$2:$C$3250,$C391)),AVERAGEIFS(Observed!N$2:N$3250,Observed!$A$2:$A$3250,$A391,Observed!$C$2:$C$3250,$C391),"")</f>
        <v/>
      </c>
      <c r="O391" s="23" t="str">
        <f>IF(ISNUMBER(AVERAGEIFS(Observed!O$2:O$3250,Observed!$A$2:$A$3250,$A391,Observed!$C$2:$C$3250,$C391)),AVERAGEIFS(Observed!O$2:O$3250,Observed!$A$2:$A$3250,$A391,Observed!$C$2:$C$3250,$C391),"")</f>
        <v/>
      </c>
      <c r="P391" s="23" t="str">
        <f>IF(ISNUMBER(AVERAGEIFS(Observed!P$2:P$3250,Observed!$A$2:$A$3250,$A391,Observed!$C$2:$C$3250,$C391)),AVERAGEIFS(Observed!P$2:P$3250,Observed!$A$2:$A$3250,$A391,Observed!$C$2:$C$3250,$C391),"")</f>
        <v/>
      </c>
      <c r="Q391" s="23" t="str">
        <f>IF(ISNUMBER(AVERAGEIFS(Observed!Q$2:Q$3250,Observed!$A$2:$A$3250,$A391,Observed!$C$2:$C$3250,$C391)),AVERAGEIFS(Observed!Q$2:Q$3250,Observed!$A$2:$A$3250,$A391,Observed!$C$2:$C$3250,$C391),"")</f>
        <v/>
      </c>
      <c r="R391" s="23" t="str">
        <f>IF(ISNUMBER(AVERAGEIFS(Observed!R$2:R$3250,Observed!$A$2:$A$3250,$A391,Observed!$C$2:$C$3250,$C391)),AVERAGEIFS(Observed!R$2:R$3250,Observed!$A$2:$A$3250,$A391,Observed!$C$2:$C$3250,$C391),"")</f>
        <v/>
      </c>
      <c r="S391" s="24" t="str">
        <f>IF(ISNUMBER(AVERAGEIFS(Observed!S$2:S$3250,Observed!$A$2:$A$3250,$A391,Observed!$C$2:$C$3250,$C391)),AVERAGEIFS(Observed!S$2:S$3250,Observed!$A$2:$A$3250,$A391,Observed!$C$2:$C$3250,$C391),"")</f>
        <v/>
      </c>
      <c r="T391" s="24" t="str">
        <f>IF(ISNUMBER(AVERAGEIFS(Observed!T$2:T$3250,Observed!$A$2:$A$3250,$A391,Observed!$C$2:$C$3250,$C391)),AVERAGEIFS(Observed!T$2:T$3250,Observed!$A$2:$A$3250,$A391,Observed!$C$2:$C$3250,$C391),"")</f>
        <v/>
      </c>
      <c r="U391" s="24" t="str">
        <f>IF(ISNUMBER(AVERAGEIFS(Observed!U$2:U$3250,Observed!$A$2:$A$3250,$A391,Observed!$C$2:$C$3250,$C391)),AVERAGEIFS(Observed!U$2:U$3250,Observed!$A$2:$A$3250,$A391,Observed!$C$2:$C$3250,$C391),"")</f>
        <v/>
      </c>
      <c r="V391" s="23" t="str">
        <f>IF(ISNUMBER(AVERAGEIFS(Observed!V$2:V$3250,Observed!$A$2:$A$3250,$A391,Observed!$C$2:$C$3250,$C391)),AVERAGEIFS(Observed!V$2:V$3250,Observed!$A$2:$A$3250,$A391,Observed!$C$2:$C$3250,$C391),"")</f>
        <v/>
      </c>
      <c r="W391" s="25" t="str">
        <f>IF(ISNUMBER(AVERAGEIFS(Observed!W$2:W$3250,Observed!$A$2:$A$3250,$A391,Observed!$C$2:$C$3250,$C391)),AVERAGEIFS(Observed!W$2:W$3250,Observed!$A$2:$A$3250,$A391,Observed!$C$2:$C$3250,$C391),"")</f>
        <v/>
      </c>
      <c r="X391" s="25" t="str">
        <f>IF(ISNUMBER(AVERAGEIFS(Observed!X$2:X$3250,Observed!$A$2:$A$3250,$A391,Observed!$C$2:$C$3250,$C391)),AVERAGEIFS(Observed!X$2:X$3250,Observed!$A$2:$A$3250,$A391,Observed!$C$2:$C$3250,$C391),"")</f>
        <v/>
      </c>
      <c r="Y391" s="23" t="str">
        <f>IF(ISNUMBER(AVERAGEIFS(Observed!Y$2:Y$3250,Observed!$A$2:$A$3250,$A391,Observed!$C$2:$C$3250,$C391)),AVERAGEIFS(Observed!Y$2:Y$3250,Observed!$A$2:$A$3250,$A391,Observed!$C$2:$C$3250,$C391),"")</f>
        <v/>
      </c>
      <c r="Z391" s="23" t="str">
        <f>IF(ISNUMBER(AVERAGEIFS(Observed!Z$2:Z$3250,Observed!$A$2:$A$3250,$A391,Observed!$C$2:$C$3250,$C391)),AVERAGEIFS(Observed!Z$2:Z$3250,Observed!$A$2:$A$3250,$A391,Observed!$C$2:$C$3250,$C391),"")</f>
        <v/>
      </c>
      <c r="AA391" s="23" t="str">
        <f>IF(ISNUMBER(AVERAGEIFS(Observed!AA$2:AA$3250,Observed!$A$2:$A$3250,$A391,Observed!$C$2:$C$3250,$C391)),AVERAGEIFS(Observed!AA$2:AA$3250,Observed!$A$2:$A$3250,$A391,Observed!$C$2:$C$3250,$C391),"")</f>
        <v/>
      </c>
      <c r="AB391" s="23" t="str">
        <f>IF(ISNUMBER(AVERAGEIFS(Observed!AB$2:AB$3250,Observed!$A$2:$A$3250,$A391,Observed!$C$2:$C$3250,$C391)),AVERAGEIFS(Observed!AB$2:AB$3250,Observed!$A$2:$A$3250,$A391,Observed!$C$2:$C$3250,$C391),"")</f>
        <v/>
      </c>
      <c r="AC391" s="23" t="str">
        <f>IF(ISNUMBER(AVERAGEIFS(Observed!AC$2:AC$3250,Observed!$A$2:$A$3250,$A391,Observed!$C$2:$C$3250,$C391)),AVERAGEIFS(Observed!AC$2:AC$3250,Observed!$A$2:$A$3250,$A391,Observed!$C$2:$C$3250,$C391),"")</f>
        <v/>
      </c>
      <c r="AD391" s="23" t="str">
        <f>IF(ISNUMBER(AVERAGEIFS(Observed!AD$2:AD$3250,Observed!$A$2:$A$3250,$A391,Observed!$C$2:$C$3250,$C391)),AVERAGEIFS(Observed!AD$2:AD$3250,Observed!$A$2:$A$3250,$A391,Observed!$C$2:$C$3250,$C391),"")</f>
        <v/>
      </c>
      <c r="AE391" s="23" t="str">
        <f>IF(ISNUMBER(AVERAGEIFS(Observed!AE$2:AE$3250,Observed!$A$2:$A$3250,$A391,Observed!$C$2:$C$3250,$C391)),AVERAGEIFS(Observed!AE$2:AE$3250,Observed!$A$2:$A$3250,$A391,Observed!$C$2:$C$3250,$C391),"")</f>
        <v/>
      </c>
      <c r="AF391" s="23" t="str">
        <f>IF(ISNUMBER(AVERAGEIFS(Observed!AF$2:AF$3250,Observed!$A$2:$A$3250,$A391,Observed!$C$2:$C$3250,$C391)),AVERAGEIFS(Observed!AF$2:AF$3250,Observed!$A$2:$A$3250,$A391,Observed!$C$2:$C$3250,$C391),"")</f>
        <v/>
      </c>
      <c r="AG391" s="23">
        <f>IF(ISNUMBER(AVERAGEIFS(Observed!AG$2:AG$3250,Observed!$A$2:$A$3250,$A391,Observed!$C$2:$C$3250,$C391)),AVERAGEIFS(Observed!AG$2:AG$3250,Observed!$A$2:$A$3250,$A391,Observed!$C$2:$C$3250,$C391),"")</f>
        <v>22.133333333333336</v>
      </c>
      <c r="AH391" s="24">
        <f>IF(ISNUMBER(AVERAGEIFS(Observed!AH$2:AH$3250,Observed!$A$2:$A$3250,$A391,Observed!$C$2:$C$3250,$C391)),AVERAGEIFS(Observed!AH$2:AH$3250,Observed!$A$2:$A$3250,$A391,Observed!$C$2:$C$3250,$C391),"")</f>
        <v>3.3333333333333333E-2</v>
      </c>
      <c r="AI391" s="24">
        <f>IF(ISNUMBER(AVERAGEIFS(Observed!AI$2:AI$3250,Observed!$A$2:$A$3250,$A391,Observed!$C$2:$C$3250,$C391)),AVERAGEIFS(Observed!AI$2:AI$3250,Observed!$A$2:$A$3250,$A391,Observed!$C$2:$C$3250,$C391),"")</f>
        <v>3.3333333333333333E-2</v>
      </c>
      <c r="AJ391" s="24" t="str">
        <f>IF(ISNUMBER(AVERAGEIFS(Observed!AJ$2:AJ$3250,Observed!$A$2:$A$3250,$A391,Observed!$C$2:$C$3250,$C391)),AVERAGEIFS(Observed!AJ$2:AJ$3250,Observed!$A$2:$A$3250,$A391,Observed!$C$2:$C$3250,$C391),"")</f>
        <v/>
      </c>
      <c r="AK391" s="23" t="str">
        <f>IF(ISNUMBER(AVERAGEIFS(Observed!AK$2:AK$3250,Observed!$A$2:$A$3250,$A391,Observed!$C$2:$C$3250,$C391)),AVERAGEIFS(Observed!AK$2:AK$3250,Observed!$A$2:$A$3250,$A391,Observed!$C$2:$C$3250,$C391),"")</f>
        <v/>
      </c>
      <c r="AL391" s="24">
        <f>IF(ISNUMBER(AVERAGEIFS(Observed!AL$2:AL$3250,Observed!$A$2:$A$3250,$A391,Observed!$C$2:$C$3250,$C391)),AVERAGEIFS(Observed!AL$2:AL$3250,Observed!$A$2:$A$3250,$A391,Observed!$C$2:$C$3250,$C391),"")</f>
        <v>7.4999999999999997E-2</v>
      </c>
      <c r="AM391" s="24">
        <f>IF(ISNUMBER(AVERAGEIFS(Observed!AM$2:AM$3250,Observed!$A$2:$A$3250,$A391,Observed!$C$2:$C$3250,$C391)),AVERAGEIFS(Observed!AM$2:AM$3250,Observed!$A$2:$A$3250,$A391,Observed!$C$2:$C$3250,$C391),"")</f>
        <v>1.5E-3</v>
      </c>
      <c r="AN391" s="24">
        <f>IF(ISNUMBER(AVERAGEIFS(Observed!AN$2:AN$3250,Observed!$A$2:$A$3250,$A391,Observed!$C$2:$C$3250,$C391)),AVERAGEIFS(Observed!AN$2:AN$3250,Observed!$A$2:$A$3250,$A391,Observed!$C$2:$C$3250,$C391),"")</f>
        <v>0.43</v>
      </c>
      <c r="AO391" s="24">
        <f>IF(ISNUMBER(AVERAGEIFS(Observed!AO$2:AO$3250,Observed!$A$2:$A$3250,$A391,Observed!$C$2:$C$3250,$C391)),AVERAGEIFS(Observed!AO$2:AO$3250,Observed!$A$2:$A$3250,$A391,Observed!$C$2:$C$3250,$C391),"")</f>
        <v>0.40166666666666667</v>
      </c>
      <c r="AP391" s="24">
        <f>IF(ISNUMBER(AVERAGEIFS(Observed!AP$2:AP$3250,Observed!$A$2:$A$3250,$A391,Observed!$C$2:$C$3250,$C391)),AVERAGEIFS(Observed!AP$2:AP$3250,Observed!$A$2:$A$3250,$A391,Observed!$C$2:$C$3250,$C391),"")</f>
        <v>0.11399999999999999</v>
      </c>
      <c r="AQ391" s="24" t="str">
        <f>IF(ISNUMBER(AVERAGEIFS(Observed!AQ$2:AQ$3250,Observed!$A$2:$A$3250,$A391,Observed!$C$2:$C$3250,$C391)),AVERAGEIFS(Observed!AQ$2:AQ$3250,Observed!$A$2:$A$3250,$A391,Observed!$C$2:$C$3250,$C391),"")</f>
        <v/>
      </c>
      <c r="AR391" s="24">
        <f>IF(ISNUMBER(AVERAGEIFS(Observed!AR$2:AR$3250,Observed!$A$2:$A$3250,$A391,Observed!$C$2:$C$3250,$C391)),AVERAGEIFS(Observed!AR$2:AR$3250,Observed!$A$2:$A$3250,$A391,Observed!$C$2:$C$3250,$C391),"")</f>
        <v>1E-3</v>
      </c>
      <c r="AS391" s="23" t="str">
        <f>IF(ISNUMBER(AVERAGEIFS(Observed!AS$2:AS$3250,Observed!$A$2:$A$3250,$A391,Observed!$C$2:$C$3250,$C391)),AVERAGEIFS(Observed!AS$2:AS$3250,Observed!$A$2:$A$3250,$A391,Observed!$C$2:$C$3250,$C391),"")</f>
        <v/>
      </c>
      <c r="AT391" s="24" t="str">
        <f>IF(ISNUMBER(AVERAGEIFS(Observed!AT$2:AT$3250,Observed!$A$2:$A$3250,$A391,Observed!$C$2:$C$3250,$C391)),AVERAGEIFS(Observed!AT$2:AT$3250,Observed!$A$2:$A$3250,$A391,Observed!$C$2:$C$3250,$C391),"")</f>
        <v/>
      </c>
      <c r="AU391" s="23" t="str">
        <f>IF(ISNUMBER(AVERAGEIFS(Observed!AU$2:AU$3250,Observed!$A$2:$A$3250,$A391,Observed!$C$2:$C$3250,$C391)),AVERAGEIFS(Observed!AU$2:AU$3250,Observed!$A$2:$A$3250,$A391,Observed!$C$2:$C$3250,$C391),"")</f>
        <v/>
      </c>
      <c r="AV391" s="23" t="str">
        <f>IF(ISNUMBER(AVERAGEIFS(Observed!AV$2:AV$3250,Observed!$A$2:$A$3250,$A391,Observed!$C$2:$C$3250,$C391)),AVERAGEIFS(Observed!AV$2:AV$3250,Observed!$A$2:$A$3250,$A391,Observed!$C$2:$C$3250,$C391),"")</f>
        <v/>
      </c>
      <c r="AW391" s="2">
        <f>COUNTIFS(Observed!$A$2:$A$3250,$A391,Observed!$C$2:$C$3250,$C391)</f>
        <v>3</v>
      </c>
      <c r="AX391" s="2">
        <f t="shared" si="6"/>
        <v>9</v>
      </c>
    </row>
    <row r="392" spans="1:50" x14ac:dyDescent="0.25">
      <c r="A392" s="4" t="s">
        <v>110</v>
      </c>
      <c r="B392" t="s">
        <v>24</v>
      </c>
      <c r="C392" s="3">
        <v>42163</v>
      </c>
      <c r="D392">
        <v>1</v>
      </c>
      <c r="E392">
        <v>0</v>
      </c>
      <c r="G392">
        <v>0</v>
      </c>
      <c r="J392" s="2" t="s">
        <v>44</v>
      </c>
      <c r="K392" s="2" t="s">
        <v>23</v>
      </c>
      <c r="L392">
        <v>5</v>
      </c>
      <c r="M392" s="2" t="s">
        <v>21</v>
      </c>
      <c r="N392" s="22" t="str">
        <f>IF(ISNUMBER(AVERAGEIFS(Observed!N$2:N$3250,Observed!$A$2:$A$3250,$A392,Observed!$C$2:$C$3250,$C392)),AVERAGEIFS(Observed!N$2:N$3250,Observed!$A$2:$A$3250,$A392,Observed!$C$2:$C$3250,$C392),"")</f>
        <v/>
      </c>
      <c r="O392" s="23" t="str">
        <f>IF(ISNUMBER(AVERAGEIFS(Observed!O$2:O$3250,Observed!$A$2:$A$3250,$A392,Observed!$C$2:$C$3250,$C392)),AVERAGEIFS(Observed!O$2:O$3250,Observed!$A$2:$A$3250,$A392,Observed!$C$2:$C$3250,$C392),"")</f>
        <v/>
      </c>
      <c r="P392" s="23" t="str">
        <f>IF(ISNUMBER(AVERAGEIFS(Observed!P$2:P$3250,Observed!$A$2:$A$3250,$A392,Observed!$C$2:$C$3250,$C392)),AVERAGEIFS(Observed!P$2:P$3250,Observed!$A$2:$A$3250,$A392,Observed!$C$2:$C$3250,$C392),"")</f>
        <v/>
      </c>
      <c r="Q392" s="23" t="str">
        <f>IF(ISNUMBER(AVERAGEIFS(Observed!Q$2:Q$3250,Observed!$A$2:$A$3250,$A392,Observed!$C$2:$C$3250,$C392)),AVERAGEIFS(Observed!Q$2:Q$3250,Observed!$A$2:$A$3250,$A392,Observed!$C$2:$C$3250,$C392),"")</f>
        <v/>
      </c>
      <c r="R392" s="23" t="str">
        <f>IF(ISNUMBER(AVERAGEIFS(Observed!R$2:R$3250,Observed!$A$2:$A$3250,$A392,Observed!$C$2:$C$3250,$C392)),AVERAGEIFS(Observed!R$2:R$3250,Observed!$A$2:$A$3250,$A392,Observed!$C$2:$C$3250,$C392),"")</f>
        <v/>
      </c>
      <c r="S392" s="24" t="str">
        <f>IF(ISNUMBER(AVERAGEIFS(Observed!S$2:S$3250,Observed!$A$2:$A$3250,$A392,Observed!$C$2:$C$3250,$C392)),AVERAGEIFS(Observed!S$2:S$3250,Observed!$A$2:$A$3250,$A392,Observed!$C$2:$C$3250,$C392),"")</f>
        <v/>
      </c>
      <c r="T392" s="24" t="str">
        <f>IF(ISNUMBER(AVERAGEIFS(Observed!T$2:T$3250,Observed!$A$2:$A$3250,$A392,Observed!$C$2:$C$3250,$C392)),AVERAGEIFS(Observed!T$2:T$3250,Observed!$A$2:$A$3250,$A392,Observed!$C$2:$C$3250,$C392),"")</f>
        <v/>
      </c>
      <c r="U392" s="24" t="str">
        <f>IF(ISNUMBER(AVERAGEIFS(Observed!U$2:U$3250,Observed!$A$2:$A$3250,$A392,Observed!$C$2:$C$3250,$C392)),AVERAGEIFS(Observed!U$2:U$3250,Observed!$A$2:$A$3250,$A392,Observed!$C$2:$C$3250,$C392),"")</f>
        <v/>
      </c>
      <c r="V392" s="23" t="str">
        <f>IF(ISNUMBER(AVERAGEIFS(Observed!V$2:V$3250,Observed!$A$2:$A$3250,$A392,Observed!$C$2:$C$3250,$C392)),AVERAGEIFS(Observed!V$2:V$3250,Observed!$A$2:$A$3250,$A392,Observed!$C$2:$C$3250,$C392),"")</f>
        <v/>
      </c>
      <c r="W392" s="25" t="str">
        <f>IF(ISNUMBER(AVERAGEIFS(Observed!W$2:W$3250,Observed!$A$2:$A$3250,$A392,Observed!$C$2:$C$3250,$C392)),AVERAGEIFS(Observed!W$2:W$3250,Observed!$A$2:$A$3250,$A392,Observed!$C$2:$C$3250,$C392),"")</f>
        <v/>
      </c>
      <c r="X392" s="25" t="str">
        <f>IF(ISNUMBER(AVERAGEIFS(Observed!X$2:X$3250,Observed!$A$2:$A$3250,$A392,Observed!$C$2:$C$3250,$C392)),AVERAGEIFS(Observed!X$2:X$3250,Observed!$A$2:$A$3250,$A392,Observed!$C$2:$C$3250,$C392),"")</f>
        <v/>
      </c>
      <c r="Y392" s="23" t="str">
        <f>IF(ISNUMBER(AVERAGEIFS(Observed!Y$2:Y$3250,Observed!$A$2:$A$3250,$A392,Observed!$C$2:$C$3250,$C392)),AVERAGEIFS(Observed!Y$2:Y$3250,Observed!$A$2:$A$3250,$A392,Observed!$C$2:$C$3250,$C392),"")</f>
        <v/>
      </c>
      <c r="Z392" s="23" t="str">
        <f>IF(ISNUMBER(AVERAGEIFS(Observed!Z$2:Z$3250,Observed!$A$2:$A$3250,$A392,Observed!$C$2:$C$3250,$C392)),AVERAGEIFS(Observed!Z$2:Z$3250,Observed!$A$2:$A$3250,$A392,Observed!$C$2:$C$3250,$C392),"")</f>
        <v/>
      </c>
      <c r="AA392" s="23" t="str">
        <f>IF(ISNUMBER(AVERAGEIFS(Observed!AA$2:AA$3250,Observed!$A$2:$A$3250,$A392,Observed!$C$2:$C$3250,$C392)),AVERAGEIFS(Observed!AA$2:AA$3250,Observed!$A$2:$A$3250,$A392,Observed!$C$2:$C$3250,$C392),"")</f>
        <v/>
      </c>
      <c r="AB392" s="23" t="str">
        <f>IF(ISNUMBER(AVERAGEIFS(Observed!AB$2:AB$3250,Observed!$A$2:$A$3250,$A392,Observed!$C$2:$C$3250,$C392)),AVERAGEIFS(Observed!AB$2:AB$3250,Observed!$A$2:$A$3250,$A392,Observed!$C$2:$C$3250,$C392),"")</f>
        <v/>
      </c>
      <c r="AC392" s="23" t="str">
        <f>IF(ISNUMBER(AVERAGEIFS(Observed!AC$2:AC$3250,Observed!$A$2:$A$3250,$A392,Observed!$C$2:$C$3250,$C392)),AVERAGEIFS(Observed!AC$2:AC$3250,Observed!$A$2:$A$3250,$A392,Observed!$C$2:$C$3250,$C392),"")</f>
        <v/>
      </c>
      <c r="AD392" s="23" t="str">
        <f>IF(ISNUMBER(AVERAGEIFS(Observed!AD$2:AD$3250,Observed!$A$2:$A$3250,$A392,Observed!$C$2:$C$3250,$C392)),AVERAGEIFS(Observed!AD$2:AD$3250,Observed!$A$2:$A$3250,$A392,Observed!$C$2:$C$3250,$C392),"")</f>
        <v/>
      </c>
      <c r="AE392" s="23" t="str">
        <f>IF(ISNUMBER(AVERAGEIFS(Observed!AE$2:AE$3250,Observed!$A$2:$A$3250,$A392,Observed!$C$2:$C$3250,$C392)),AVERAGEIFS(Observed!AE$2:AE$3250,Observed!$A$2:$A$3250,$A392,Observed!$C$2:$C$3250,$C392),"")</f>
        <v/>
      </c>
      <c r="AF392" s="23" t="str">
        <f>IF(ISNUMBER(AVERAGEIFS(Observed!AF$2:AF$3250,Observed!$A$2:$A$3250,$A392,Observed!$C$2:$C$3250,$C392)),AVERAGEIFS(Observed!AF$2:AF$3250,Observed!$A$2:$A$3250,$A392,Observed!$C$2:$C$3250,$C392),"")</f>
        <v/>
      </c>
      <c r="AG392" s="23">
        <f>IF(ISNUMBER(AVERAGEIFS(Observed!AG$2:AG$3250,Observed!$A$2:$A$3250,$A392,Observed!$C$2:$C$3250,$C392)),AVERAGEIFS(Observed!AG$2:AG$3250,Observed!$A$2:$A$3250,$A392,Observed!$C$2:$C$3250,$C392),"")</f>
        <v>18.8</v>
      </c>
      <c r="AH392" s="24">
        <f>IF(ISNUMBER(AVERAGEIFS(Observed!AH$2:AH$3250,Observed!$A$2:$A$3250,$A392,Observed!$C$2:$C$3250,$C392)),AVERAGEIFS(Observed!AH$2:AH$3250,Observed!$A$2:$A$3250,$A392,Observed!$C$2:$C$3250,$C392),"")</f>
        <v>2.9000000000000001E-2</v>
      </c>
      <c r="AI392" s="24">
        <f>IF(ISNUMBER(AVERAGEIFS(Observed!AI$2:AI$3250,Observed!$A$2:$A$3250,$A392,Observed!$C$2:$C$3250,$C392)),AVERAGEIFS(Observed!AI$2:AI$3250,Observed!$A$2:$A$3250,$A392,Observed!$C$2:$C$3250,$C392),"")</f>
        <v>2.9000000000000001E-2</v>
      </c>
      <c r="AJ392" s="24" t="str">
        <f>IF(ISNUMBER(AVERAGEIFS(Observed!AJ$2:AJ$3250,Observed!$A$2:$A$3250,$A392,Observed!$C$2:$C$3250,$C392)),AVERAGEIFS(Observed!AJ$2:AJ$3250,Observed!$A$2:$A$3250,$A392,Observed!$C$2:$C$3250,$C392),"")</f>
        <v/>
      </c>
      <c r="AK392" s="23" t="str">
        <f>IF(ISNUMBER(AVERAGEIFS(Observed!AK$2:AK$3250,Observed!$A$2:$A$3250,$A392,Observed!$C$2:$C$3250,$C392)),AVERAGEIFS(Observed!AK$2:AK$3250,Observed!$A$2:$A$3250,$A392,Observed!$C$2:$C$3250,$C392),"")</f>
        <v/>
      </c>
      <c r="AL392" s="24">
        <f>IF(ISNUMBER(AVERAGEIFS(Observed!AL$2:AL$3250,Observed!$A$2:$A$3250,$A392,Observed!$C$2:$C$3250,$C392)),AVERAGEIFS(Observed!AL$2:AL$3250,Observed!$A$2:$A$3250,$A392,Observed!$C$2:$C$3250,$C392),"")</f>
        <v>3.9999999999999994E-2</v>
      </c>
      <c r="AM392" s="24">
        <f>IF(ISNUMBER(AVERAGEIFS(Observed!AM$2:AM$3250,Observed!$A$2:$A$3250,$A392,Observed!$C$2:$C$3250,$C392)),AVERAGEIFS(Observed!AM$2:AM$3250,Observed!$A$2:$A$3250,$A392,Observed!$C$2:$C$3250,$C392),"")</f>
        <v>3.0000000000000001E-3</v>
      </c>
      <c r="AN392" s="24">
        <f>IF(ISNUMBER(AVERAGEIFS(Observed!AN$2:AN$3250,Observed!$A$2:$A$3250,$A392,Observed!$C$2:$C$3250,$C392)),AVERAGEIFS(Observed!AN$2:AN$3250,Observed!$A$2:$A$3250,$A392,Observed!$C$2:$C$3250,$C392),"")</f>
        <v>0.17449999999999999</v>
      </c>
      <c r="AO392" s="24">
        <f>IF(ISNUMBER(AVERAGEIFS(Observed!AO$2:AO$3250,Observed!$A$2:$A$3250,$A392,Observed!$C$2:$C$3250,$C392)),AVERAGEIFS(Observed!AO$2:AO$3250,Observed!$A$2:$A$3250,$A392,Observed!$C$2:$C$3250,$C392),"")</f>
        <v>0.66649999999999998</v>
      </c>
      <c r="AP392" s="24">
        <f>IF(ISNUMBER(AVERAGEIFS(Observed!AP$2:AP$3250,Observed!$A$2:$A$3250,$A392,Observed!$C$2:$C$3250,$C392)),AVERAGEIFS(Observed!AP$2:AP$3250,Observed!$A$2:$A$3250,$A392,Observed!$C$2:$C$3250,$C392),"")</f>
        <v>0.11549999999999999</v>
      </c>
      <c r="AQ392" s="24" t="str">
        <f>IF(ISNUMBER(AVERAGEIFS(Observed!AQ$2:AQ$3250,Observed!$A$2:$A$3250,$A392,Observed!$C$2:$C$3250,$C392)),AVERAGEIFS(Observed!AQ$2:AQ$3250,Observed!$A$2:$A$3250,$A392,Observed!$C$2:$C$3250,$C392),"")</f>
        <v/>
      </c>
      <c r="AR392" s="24" t="str">
        <f>IF(ISNUMBER(AVERAGEIFS(Observed!AR$2:AR$3250,Observed!$A$2:$A$3250,$A392,Observed!$C$2:$C$3250,$C392)),AVERAGEIFS(Observed!AR$2:AR$3250,Observed!$A$2:$A$3250,$A392,Observed!$C$2:$C$3250,$C392),"")</f>
        <v/>
      </c>
      <c r="AS392" s="23" t="str">
        <f>IF(ISNUMBER(AVERAGEIFS(Observed!AS$2:AS$3250,Observed!$A$2:$A$3250,$A392,Observed!$C$2:$C$3250,$C392)),AVERAGEIFS(Observed!AS$2:AS$3250,Observed!$A$2:$A$3250,$A392,Observed!$C$2:$C$3250,$C392),"")</f>
        <v/>
      </c>
      <c r="AT392" s="24" t="str">
        <f>IF(ISNUMBER(AVERAGEIFS(Observed!AT$2:AT$3250,Observed!$A$2:$A$3250,$A392,Observed!$C$2:$C$3250,$C392)),AVERAGEIFS(Observed!AT$2:AT$3250,Observed!$A$2:$A$3250,$A392,Observed!$C$2:$C$3250,$C392),"")</f>
        <v/>
      </c>
      <c r="AU392" s="23" t="str">
        <f>IF(ISNUMBER(AVERAGEIFS(Observed!AU$2:AU$3250,Observed!$A$2:$A$3250,$A392,Observed!$C$2:$C$3250,$C392)),AVERAGEIFS(Observed!AU$2:AU$3250,Observed!$A$2:$A$3250,$A392,Observed!$C$2:$C$3250,$C392),"")</f>
        <v/>
      </c>
      <c r="AV392" s="23" t="str">
        <f>IF(ISNUMBER(AVERAGEIFS(Observed!AV$2:AV$3250,Observed!$A$2:$A$3250,$A392,Observed!$C$2:$C$3250,$C392)),AVERAGEIFS(Observed!AV$2:AV$3250,Observed!$A$2:$A$3250,$A392,Observed!$C$2:$C$3250,$C392),"")</f>
        <v/>
      </c>
      <c r="AW392" s="2">
        <f>COUNTIFS(Observed!$A$2:$A$3250,$A392,Observed!$C$2:$C$3250,$C392)</f>
        <v>3</v>
      </c>
      <c r="AX392" s="2">
        <f t="shared" si="6"/>
        <v>8</v>
      </c>
    </row>
    <row r="393" spans="1:50" x14ac:dyDescent="0.25">
      <c r="A393" s="4" t="s">
        <v>111</v>
      </c>
      <c r="B393" t="s">
        <v>24</v>
      </c>
      <c r="C393" s="3">
        <v>42163</v>
      </c>
      <c r="D393">
        <v>1</v>
      </c>
      <c r="E393">
        <v>50</v>
      </c>
      <c r="G393">
        <v>50</v>
      </c>
      <c r="J393" s="2" t="s">
        <v>44</v>
      </c>
      <c r="K393" s="2" t="s">
        <v>23</v>
      </c>
      <c r="L393">
        <v>5</v>
      </c>
      <c r="M393" s="2" t="s">
        <v>21</v>
      </c>
      <c r="N393" s="22" t="str">
        <f>IF(ISNUMBER(AVERAGEIFS(Observed!N$2:N$3250,Observed!$A$2:$A$3250,$A393,Observed!$C$2:$C$3250,$C393)),AVERAGEIFS(Observed!N$2:N$3250,Observed!$A$2:$A$3250,$A393,Observed!$C$2:$C$3250,$C393),"")</f>
        <v/>
      </c>
      <c r="O393" s="23" t="str">
        <f>IF(ISNUMBER(AVERAGEIFS(Observed!O$2:O$3250,Observed!$A$2:$A$3250,$A393,Observed!$C$2:$C$3250,$C393)),AVERAGEIFS(Observed!O$2:O$3250,Observed!$A$2:$A$3250,$A393,Observed!$C$2:$C$3250,$C393),"")</f>
        <v/>
      </c>
      <c r="P393" s="23" t="str">
        <f>IF(ISNUMBER(AVERAGEIFS(Observed!P$2:P$3250,Observed!$A$2:$A$3250,$A393,Observed!$C$2:$C$3250,$C393)),AVERAGEIFS(Observed!P$2:P$3250,Observed!$A$2:$A$3250,$A393,Observed!$C$2:$C$3250,$C393),"")</f>
        <v/>
      </c>
      <c r="Q393" s="23" t="str">
        <f>IF(ISNUMBER(AVERAGEIFS(Observed!Q$2:Q$3250,Observed!$A$2:$A$3250,$A393,Observed!$C$2:$C$3250,$C393)),AVERAGEIFS(Observed!Q$2:Q$3250,Observed!$A$2:$A$3250,$A393,Observed!$C$2:$C$3250,$C393),"")</f>
        <v/>
      </c>
      <c r="R393" s="23" t="str">
        <f>IF(ISNUMBER(AVERAGEIFS(Observed!R$2:R$3250,Observed!$A$2:$A$3250,$A393,Observed!$C$2:$C$3250,$C393)),AVERAGEIFS(Observed!R$2:R$3250,Observed!$A$2:$A$3250,$A393,Observed!$C$2:$C$3250,$C393),"")</f>
        <v/>
      </c>
      <c r="S393" s="24" t="str">
        <f>IF(ISNUMBER(AVERAGEIFS(Observed!S$2:S$3250,Observed!$A$2:$A$3250,$A393,Observed!$C$2:$C$3250,$C393)),AVERAGEIFS(Observed!S$2:S$3250,Observed!$A$2:$A$3250,$A393,Observed!$C$2:$C$3250,$C393),"")</f>
        <v/>
      </c>
      <c r="T393" s="24" t="str">
        <f>IF(ISNUMBER(AVERAGEIFS(Observed!T$2:T$3250,Observed!$A$2:$A$3250,$A393,Observed!$C$2:$C$3250,$C393)),AVERAGEIFS(Observed!T$2:T$3250,Observed!$A$2:$A$3250,$A393,Observed!$C$2:$C$3250,$C393),"")</f>
        <v/>
      </c>
      <c r="U393" s="24" t="str">
        <f>IF(ISNUMBER(AVERAGEIFS(Observed!U$2:U$3250,Observed!$A$2:$A$3250,$A393,Observed!$C$2:$C$3250,$C393)),AVERAGEIFS(Observed!U$2:U$3250,Observed!$A$2:$A$3250,$A393,Observed!$C$2:$C$3250,$C393),"")</f>
        <v/>
      </c>
      <c r="V393" s="23" t="str">
        <f>IF(ISNUMBER(AVERAGEIFS(Observed!V$2:V$3250,Observed!$A$2:$A$3250,$A393,Observed!$C$2:$C$3250,$C393)),AVERAGEIFS(Observed!V$2:V$3250,Observed!$A$2:$A$3250,$A393,Observed!$C$2:$C$3250,$C393),"")</f>
        <v/>
      </c>
      <c r="W393" s="25" t="str">
        <f>IF(ISNUMBER(AVERAGEIFS(Observed!W$2:W$3250,Observed!$A$2:$A$3250,$A393,Observed!$C$2:$C$3250,$C393)),AVERAGEIFS(Observed!W$2:W$3250,Observed!$A$2:$A$3250,$A393,Observed!$C$2:$C$3250,$C393),"")</f>
        <v/>
      </c>
      <c r="X393" s="25" t="str">
        <f>IF(ISNUMBER(AVERAGEIFS(Observed!X$2:X$3250,Observed!$A$2:$A$3250,$A393,Observed!$C$2:$C$3250,$C393)),AVERAGEIFS(Observed!X$2:X$3250,Observed!$A$2:$A$3250,$A393,Observed!$C$2:$C$3250,$C393),"")</f>
        <v/>
      </c>
      <c r="Y393" s="23" t="str">
        <f>IF(ISNUMBER(AVERAGEIFS(Observed!Y$2:Y$3250,Observed!$A$2:$A$3250,$A393,Observed!$C$2:$C$3250,$C393)),AVERAGEIFS(Observed!Y$2:Y$3250,Observed!$A$2:$A$3250,$A393,Observed!$C$2:$C$3250,$C393),"")</f>
        <v/>
      </c>
      <c r="Z393" s="23" t="str">
        <f>IF(ISNUMBER(AVERAGEIFS(Observed!Z$2:Z$3250,Observed!$A$2:$A$3250,$A393,Observed!$C$2:$C$3250,$C393)),AVERAGEIFS(Observed!Z$2:Z$3250,Observed!$A$2:$A$3250,$A393,Observed!$C$2:$C$3250,$C393),"")</f>
        <v/>
      </c>
      <c r="AA393" s="23" t="str">
        <f>IF(ISNUMBER(AVERAGEIFS(Observed!AA$2:AA$3250,Observed!$A$2:$A$3250,$A393,Observed!$C$2:$C$3250,$C393)),AVERAGEIFS(Observed!AA$2:AA$3250,Observed!$A$2:$A$3250,$A393,Observed!$C$2:$C$3250,$C393),"")</f>
        <v/>
      </c>
      <c r="AB393" s="23" t="str">
        <f>IF(ISNUMBER(AVERAGEIFS(Observed!AB$2:AB$3250,Observed!$A$2:$A$3250,$A393,Observed!$C$2:$C$3250,$C393)),AVERAGEIFS(Observed!AB$2:AB$3250,Observed!$A$2:$A$3250,$A393,Observed!$C$2:$C$3250,$C393),"")</f>
        <v/>
      </c>
      <c r="AC393" s="23" t="str">
        <f>IF(ISNUMBER(AVERAGEIFS(Observed!AC$2:AC$3250,Observed!$A$2:$A$3250,$A393,Observed!$C$2:$C$3250,$C393)),AVERAGEIFS(Observed!AC$2:AC$3250,Observed!$A$2:$A$3250,$A393,Observed!$C$2:$C$3250,$C393),"")</f>
        <v/>
      </c>
      <c r="AD393" s="23" t="str">
        <f>IF(ISNUMBER(AVERAGEIFS(Observed!AD$2:AD$3250,Observed!$A$2:$A$3250,$A393,Observed!$C$2:$C$3250,$C393)),AVERAGEIFS(Observed!AD$2:AD$3250,Observed!$A$2:$A$3250,$A393,Observed!$C$2:$C$3250,$C393),"")</f>
        <v/>
      </c>
      <c r="AE393" s="23" t="str">
        <f>IF(ISNUMBER(AVERAGEIFS(Observed!AE$2:AE$3250,Observed!$A$2:$A$3250,$A393,Observed!$C$2:$C$3250,$C393)),AVERAGEIFS(Observed!AE$2:AE$3250,Observed!$A$2:$A$3250,$A393,Observed!$C$2:$C$3250,$C393),"")</f>
        <v/>
      </c>
      <c r="AF393" s="23" t="str">
        <f>IF(ISNUMBER(AVERAGEIFS(Observed!AF$2:AF$3250,Observed!$A$2:$A$3250,$A393,Observed!$C$2:$C$3250,$C393)),AVERAGEIFS(Observed!AF$2:AF$3250,Observed!$A$2:$A$3250,$A393,Observed!$C$2:$C$3250,$C393),"")</f>
        <v/>
      </c>
      <c r="AG393" s="23">
        <f>IF(ISNUMBER(AVERAGEIFS(Observed!AG$2:AG$3250,Observed!$A$2:$A$3250,$A393,Observed!$C$2:$C$3250,$C393)),AVERAGEIFS(Observed!AG$2:AG$3250,Observed!$A$2:$A$3250,$A393,Observed!$C$2:$C$3250,$C393),"")</f>
        <v>20.25</v>
      </c>
      <c r="AH393" s="24">
        <f>IF(ISNUMBER(AVERAGEIFS(Observed!AH$2:AH$3250,Observed!$A$2:$A$3250,$A393,Observed!$C$2:$C$3250,$C393)),AVERAGEIFS(Observed!AH$2:AH$3250,Observed!$A$2:$A$3250,$A393,Observed!$C$2:$C$3250,$C393),"")</f>
        <v>3.1E-2</v>
      </c>
      <c r="AI393" s="24">
        <f>IF(ISNUMBER(AVERAGEIFS(Observed!AI$2:AI$3250,Observed!$A$2:$A$3250,$A393,Observed!$C$2:$C$3250,$C393)),AVERAGEIFS(Observed!AI$2:AI$3250,Observed!$A$2:$A$3250,$A393,Observed!$C$2:$C$3250,$C393),"")</f>
        <v>3.1E-2</v>
      </c>
      <c r="AJ393" s="24" t="str">
        <f>IF(ISNUMBER(AVERAGEIFS(Observed!AJ$2:AJ$3250,Observed!$A$2:$A$3250,$A393,Observed!$C$2:$C$3250,$C393)),AVERAGEIFS(Observed!AJ$2:AJ$3250,Observed!$A$2:$A$3250,$A393,Observed!$C$2:$C$3250,$C393),"")</f>
        <v/>
      </c>
      <c r="AK393" s="23" t="str">
        <f>IF(ISNUMBER(AVERAGEIFS(Observed!AK$2:AK$3250,Observed!$A$2:$A$3250,$A393,Observed!$C$2:$C$3250,$C393)),AVERAGEIFS(Observed!AK$2:AK$3250,Observed!$A$2:$A$3250,$A393,Observed!$C$2:$C$3250,$C393),"")</f>
        <v/>
      </c>
      <c r="AL393" s="24">
        <f>IF(ISNUMBER(AVERAGEIFS(Observed!AL$2:AL$3250,Observed!$A$2:$A$3250,$A393,Observed!$C$2:$C$3250,$C393)),AVERAGEIFS(Observed!AL$2:AL$3250,Observed!$A$2:$A$3250,$A393,Observed!$C$2:$C$3250,$C393),"")</f>
        <v>6.6000000000000003E-2</v>
      </c>
      <c r="AM393" s="24">
        <f>IF(ISNUMBER(AVERAGEIFS(Observed!AM$2:AM$3250,Observed!$A$2:$A$3250,$A393,Observed!$C$2:$C$3250,$C393)),AVERAGEIFS(Observed!AM$2:AM$3250,Observed!$A$2:$A$3250,$A393,Observed!$C$2:$C$3250,$C393),"")</f>
        <v>1.5E-3</v>
      </c>
      <c r="AN393" s="24">
        <f>IF(ISNUMBER(AVERAGEIFS(Observed!AN$2:AN$3250,Observed!$A$2:$A$3250,$A393,Observed!$C$2:$C$3250,$C393)),AVERAGEIFS(Observed!AN$2:AN$3250,Observed!$A$2:$A$3250,$A393,Observed!$C$2:$C$3250,$C393),"")</f>
        <v>0.32150000000000001</v>
      </c>
      <c r="AO393" s="24">
        <f>IF(ISNUMBER(AVERAGEIFS(Observed!AO$2:AO$3250,Observed!$A$2:$A$3250,$A393,Observed!$C$2:$C$3250,$C393)),AVERAGEIFS(Observed!AO$2:AO$3250,Observed!$A$2:$A$3250,$A393,Observed!$C$2:$C$3250,$C393),"")</f>
        <v>0.47450000000000003</v>
      </c>
      <c r="AP393" s="24">
        <f>IF(ISNUMBER(AVERAGEIFS(Observed!AP$2:AP$3250,Observed!$A$2:$A$3250,$A393,Observed!$C$2:$C$3250,$C393)),AVERAGEIFS(Observed!AP$2:AP$3250,Observed!$A$2:$A$3250,$A393,Observed!$C$2:$C$3250,$C393),"")</f>
        <v>0.13450000000000001</v>
      </c>
      <c r="AQ393" s="24" t="str">
        <f>IF(ISNUMBER(AVERAGEIFS(Observed!AQ$2:AQ$3250,Observed!$A$2:$A$3250,$A393,Observed!$C$2:$C$3250,$C393)),AVERAGEIFS(Observed!AQ$2:AQ$3250,Observed!$A$2:$A$3250,$A393,Observed!$C$2:$C$3250,$C393),"")</f>
        <v/>
      </c>
      <c r="AR393" s="24">
        <f>IF(ISNUMBER(AVERAGEIFS(Observed!AR$2:AR$3250,Observed!$A$2:$A$3250,$A393,Observed!$C$2:$C$3250,$C393)),AVERAGEIFS(Observed!AR$2:AR$3250,Observed!$A$2:$A$3250,$A393,Observed!$C$2:$C$3250,$C393),"")</f>
        <v>1E-3</v>
      </c>
      <c r="AS393" s="23" t="str">
        <f>IF(ISNUMBER(AVERAGEIFS(Observed!AS$2:AS$3250,Observed!$A$2:$A$3250,$A393,Observed!$C$2:$C$3250,$C393)),AVERAGEIFS(Observed!AS$2:AS$3250,Observed!$A$2:$A$3250,$A393,Observed!$C$2:$C$3250,$C393),"")</f>
        <v/>
      </c>
      <c r="AT393" s="24" t="str">
        <f>IF(ISNUMBER(AVERAGEIFS(Observed!AT$2:AT$3250,Observed!$A$2:$A$3250,$A393,Observed!$C$2:$C$3250,$C393)),AVERAGEIFS(Observed!AT$2:AT$3250,Observed!$A$2:$A$3250,$A393,Observed!$C$2:$C$3250,$C393),"")</f>
        <v/>
      </c>
      <c r="AU393" s="23" t="str">
        <f>IF(ISNUMBER(AVERAGEIFS(Observed!AU$2:AU$3250,Observed!$A$2:$A$3250,$A393,Observed!$C$2:$C$3250,$C393)),AVERAGEIFS(Observed!AU$2:AU$3250,Observed!$A$2:$A$3250,$A393,Observed!$C$2:$C$3250,$C393),"")</f>
        <v/>
      </c>
      <c r="AV393" s="23" t="str">
        <f>IF(ISNUMBER(AVERAGEIFS(Observed!AV$2:AV$3250,Observed!$A$2:$A$3250,$A393,Observed!$C$2:$C$3250,$C393)),AVERAGEIFS(Observed!AV$2:AV$3250,Observed!$A$2:$A$3250,$A393,Observed!$C$2:$C$3250,$C393),"")</f>
        <v/>
      </c>
      <c r="AW393" s="2">
        <f>COUNTIFS(Observed!$A$2:$A$3250,$A393,Observed!$C$2:$C$3250,$C393)</f>
        <v>3</v>
      </c>
      <c r="AX393" s="2">
        <f t="shared" si="6"/>
        <v>9</v>
      </c>
    </row>
    <row r="394" spans="1:50" x14ac:dyDescent="0.25">
      <c r="A394" s="4" t="s">
        <v>112</v>
      </c>
      <c r="B394" t="s">
        <v>24</v>
      </c>
      <c r="C394" s="3">
        <v>42163</v>
      </c>
      <c r="D394">
        <v>1</v>
      </c>
      <c r="E394">
        <v>100</v>
      </c>
      <c r="G394">
        <v>100</v>
      </c>
      <c r="J394" s="2" t="s">
        <v>44</v>
      </c>
      <c r="K394" s="2" t="s">
        <v>23</v>
      </c>
      <c r="L394">
        <v>5</v>
      </c>
      <c r="M394" s="2" t="s">
        <v>21</v>
      </c>
      <c r="N394" s="22" t="str">
        <f>IF(ISNUMBER(AVERAGEIFS(Observed!N$2:N$3250,Observed!$A$2:$A$3250,$A394,Observed!$C$2:$C$3250,$C394)),AVERAGEIFS(Observed!N$2:N$3250,Observed!$A$2:$A$3250,$A394,Observed!$C$2:$C$3250,$C394),"")</f>
        <v/>
      </c>
      <c r="O394" s="23" t="str">
        <f>IF(ISNUMBER(AVERAGEIFS(Observed!O$2:O$3250,Observed!$A$2:$A$3250,$A394,Observed!$C$2:$C$3250,$C394)),AVERAGEIFS(Observed!O$2:O$3250,Observed!$A$2:$A$3250,$A394,Observed!$C$2:$C$3250,$C394),"")</f>
        <v/>
      </c>
      <c r="P394" s="23" t="str">
        <f>IF(ISNUMBER(AVERAGEIFS(Observed!P$2:P$3250,Observed!$A$2:$A$3250,$A394,Observed!$C$2:$C$3250,$C394)),AVERAGEIFS(Observed!P$2:P$3250,Observed!$A$2:$A$3250,$A394,Observed!$C$2:$C$3250,$C394),"")</f>
        <v/>
      </c>
      <c r="Q394" s="23" t="str">
        <f>IF(ISNUMBER(AVERAGEIFS(Observed!Q$2:Q$3250,Observed!$A$2:$A$3250,$A394,Observed!$C$2:$C$3250,$C394)),AVERAGEIFS(Observed!Q$2:Q$3250,Observed!$A$2:$A$3250,$A394,Observed!$C$2:$C$3250,$C394),"")</f>
        <v/>
      </c>
      <c r="R394" s="23" t="str">
        <f>IF(ISNUMBER(AVERAGEIFS(Observed!R$2:R$3250,Observed!$A$2:$A$3250,$A394,Observed!$C$2:$C$3250,$C394)),AVERAGEIFS(Observed!R$2:R$3250,Observed!$A$2:$A$3250,$A394,Observed!$C$2:$C$3250,$C394),"")</f>
        <v/>
      </c>
      <c r="S394" s="24" t="str">
        <f>IF(ISNUMBER(AVERAGEIFS(Observed!S$2:S$3250,Observed!$A$2:$A$3250,$A394,Observed!$C$2:$C$3250,$C394)),AVERAGEIFS(Observed!S$2:S$3250,Observed!$A$2:$A$3250,$A394,Observed!$C$2:$C$3250,$C394),"")</f>
        <v/>
      </c>
      <c r="T394" s="24" t="str">
        <f>IF(ISNUMBER(AVERAGEIFS(Observed!T$2:T$3250,Observed!$A$2:$A$3250,$A394,Observed!$C$2:$C$3250,$C394)),AVERAGEIFS(Observed!T$2:T$3250,Observed!$A$2:$A$3250,$A394,Observed!$C$2:$C$3250,$C394),"")</f>
        <v/>
      </c>
      <c r="U394" s="24" t="str">
        <f>IF(ISNUMBER(AVERAGEIFS(Observed!U$2:U$3250,Observed!$A$2:$A$3250,$A394,Observed!$C$2:$C$3250,$C394)),AVERAGEIFS(Observed!U$2:U$3250,Observed!$A$2:$A$3250,$A394,Observed!$C$2:$C$3250,$C394),"")</f>
        <v/>
      </c>
      <c r="V394" s="23" t="str">
        <f>IF(ISNUMBER(AVERAGEIFS(Observed!V$2:V$3250,Observed!$A$2:$A$3250,$A394,Observed!$C$2:$C$3250,$C394)),AVERAGEIFS(Observed!V$2:V$3250,Observed!$A$2:$A$3250,$A394,Observed!$C$2:$C$3250,$C394),"")</f>
        <v/>
      </c>
      <c r="W394" s="25" t="str">
        <f>IF(ISNUMBER(AVERAGEIFS(Observed!W$2:W$3250,Observed!$A$2:$A$3250,$A394,Observed!$C$2:$C$3250,$C394)),AVERAGEIFS(Observed!W$2:W$3250,Observed!$A$2:$A$3250,$A394,Observed!$C$2:$C$3250,$C394),"")</f>
        <v/>
      </c>
      <c r="X394" s="25" t="str">
        <f>IF(ISNUMBER(AVERAGEIFS(Observed!X$2:X$3250,Observed!$A$2:$A$3250,$A394,Observed!$C$2:$C$3250,$C394)),AVERAGEIFS(Observed!X$2:X$3250,Observed!$A$2:$A$3250,$A394,Observed!$C$2:$C$3250,$C394),"")</f>
        <v/>
      </c>
      <c r="Y394" s="23" t="str">
        <f>IF(ISNUMBER(AVERAGEIFS(Observed!Y$2:Y$3250,Observed!$A$2:$A$3250,$A394,Observed!$C$2:$C$3250,$C394)),AVERAGEIFS(Observed!Y$2:Y$3250,Observed!$A$2:$A$3250,$A394,Observed!$C$2:$C$3250,$C394),"")</f>
        <v/>
      </c>
      <c r="Z394" s="23" t="str">
        <f>IF(ISNUMBER(AVERAGEIFS(Observed!Z$2:Z$3250,Observed!$A$2:$A$3250,$A394,Observed!$C$2:$C$3250,$C394)),AVERAGEIFS(Observed!Z$2:Z$3250,Observed!$A$2:$A$3250,$A394,Observed!$C$2:$C$3250,$C394),"")</f>
        <v/>
      </c>
      <c r="AA394" s="23" t="str">
        <f>IF(ISNUMBER(AVERAGEIFS(Observed!AA$2:AA$3250,Observed!$A$2:$A$3250,$A394,Observed!$C$2:$C$3250,$C394)),AVERAGEIFS(Observed!AA$2:AA$3250,Observed!$A$2:$A$3250,$A394,Observed!$C$2:$C$3250,$C394),"")</f>
        <v/>
      </c>
      <c r="AB394" s="23" t="str">
        <f>IF(ISNUMBER(AVERAGEIFS(Observed!AB$2:AB$3250,Observed!$A$2:$A$3250,$A394,Observed!$C$2:$C$3250,$C394)),AVERAGEIFS(Observed!AB$2:AB$3250,Observed!$A$2:$A$3250,$A394,Observed!$C$2:$C$3250,$C394),"")</f>
        <v/>
      </c>
      <c r="AC394" s="23" t="str">
        <f>IF(ISNUMBER(AVERAGEIFS(Observed!AC$2:AC$3250,Observed!$A$2:$A$3250,$A394,Observed!$C$2:$C$3250,$C394)),AVERAGEIFS(Observed!AC$2:AC$3250,Observed!$A$2:$A$3250,$A394,Observed!$C$2:$C$3250,$C394),"")</f>
        <v/>
      </c>
      <c r="AD394" s="23" t="str">
        <f>IF(ISNUMBER(AVERAGEIFS(Observed!AD$2:AD$3250,Observed!$A$2:$A$3250,$A394,Observed!$C$2:$C$3250,$C394)),AVERAGEIFS(Observed!AD$2:AD$3250,Observed!$A$2:$A$3250,$A394,Observed!$C$2:$C$3250,$C394),"")</f>
        <v/>
      </c>
      <c r="AE394" s="23" t="str">
        <f>IF(ISNUMBER(AVERAGEIFS(Observed!AE$2:AE$3250,Observed!$A$2:$A$3250,$A394,Observed!$C$2:$C$3250,$C394)),AVERAGEIFS(Observed!AE$2:AE$3250,Observed!$A$2:$A$3250,$A394,Observed!$C$2:$C$3250,$C394),"")</f>
        <v/>
      </c>
      <c r="AF394" s="23" t="str">
        <f>IF(ISNUMBER(AVERAGEIFS(Observed!AF$2:AF$3250,Observed!$A$2:$A$3250,$A394,Observed!$C$2:$C$3250,$C394)),AVERAGEIFS(Observed!AF$2:AF$3250,Observed!$A$2:$A$3250,$A394,Observed!$C$2:$C$3250,$C394),"")</f>
        <v/>
      </c>
      <c r="AG394" s="23">
        <f>IF(ISNUMBER(AVERAGEIFS(Observed!AG$2:AG$3250,Observed!$A$2:$A$3250,$A394,Observed!$C$2:$C$3250,$C394)),AVERAGEIFS(Observed!AG$2:AG$3250,Observed!$A$2:$A$3250,$A394,Observed!$C$2:$C$3250,$C394),"")</f>
        <v>20.7</v>
      </c>
      <c r="AH394" s="24">
        <f>IF(ISNUMBER(AVERAGEIFS(Observed!AH$2:AH$3250,Observed!$A$2:$A$3250,$A394,Observed!$C$2:$C$3250,$C394)),AVERAGEIFS(Observed!AH$2:AH$3250,Observed!$A$2:$A$3250,$A394,Observed!$C$2:$C$3250,$C394),"")</f>
        <v>3.15E-2</v>
      </c>
      <c r="AI394" s="24">
        <f>IF(ISNUMBER(AVERAGEIFS(Observed!AI$2:AI$3250,Observed!$A$2:$A$3250,$A394,Observed!$C$2:$C$3250,$C394)),AVERAGEIFS(Observed!AI$2:AI$3250,Observed!$A$2:$A$3250,$A394,Observed!$C$2:$C$3250,$C394),"")</f>
        <v>3.15E-2</v>
      </c>
      <c r="AJ394" s="24" t="str">
        <f>IF(ISNUMBER(AVERAGEIFS(Observed!AJ$2:AJ$3250,Observed!$A$2:$A$3250,$A394,Observed!$C$2:$C$3250,$C394)),AVERAGEIFS(Observed!AJ$2:AJ$3250,Observed!$A$2:$A$3250,$A394,Observed!$C$2:$C$3250,$C394),"")</f>
        <v/>
      </c>
      <c r="AK394" s="23" t="str">
        <f>IF(ISNUMBER(AVERAGEIFS(Observed!AK$2:AK$3250,Observed!$A$2:$A$3250,$A394,Observed!$C$2:$C$3250,$C394)),AVERAGEIFS(Observed!AK$2:AK$3250,Observed!$A$2:$A$3250,$A394,Observed!$C$2:$C$3250,$C394),"")</f>
        <v/>
      </c>
      <c r="AL394" s="24">
        <f>IF(ISNUMBER(AVERAGEIFS(Observed!AL$2:AL$3250,Observed!$A$2:$A$3250,$A394,Observed!$C$2:$C$3250,$C394)),AVERAGEIFS(Observed!AL$2:AL$3250,Observed!$A$2:$A$3250,$A394,Observed!$C$2:$C$3250,$C394),"")</f>
        <v>5.2999999999999999E-2</v>
      </c>
      <c r="AM394" s="24">
        <f>IF(ISNUMBER(AVERAGEIFS(Observed!AM$2:AM$3250,Observed!$A$2:$A$3250,$A394,Observed!$C$2:$C$3250,$C394)),AVERAGEIFS(Observed!AM$2:AM$3250,Observed!$A$2:$A$3250,$A394,Observed!$C$2:$C$3250,$C394),"")</f>
        <v>0</v>
      </c>
      <c r="AN394" s="24">
        <f>IF(ISNUMBER(AVERAGEIFS(Observed!AN$2:AN$3250,Observed!$A$2:$A$3250,$A394,Observed!$C$2:$C$3250,$C394)),AVERAGEIFS(Observed!AN$2:AN$3250,Observed!$A$2:$A$3250,$A394,Observed!$C$2:$C$3250,$C394),"")</f>
        <v>0.254</v>
      </c>
      <c r="AO394" s="24">
        <f>IF(ISNUMBER(AVERAGEIFS(Observed!AO$2:AO$3250,Observed!$A$2:$A$3250,$A394,Observed!$C$2:$C$3250,$C394)),AVERAGEIFS(Observed!AO$2:AO$3250,Observed!$A$2:$A$3250,$A394,Observed!$C$2:$C$3250,$C394),"")</f>
        <v>0.59899999999999998</v>
      </c>
      <c r="AP394" s="24">
        <f>IF(ISNUMBER(AVERAGEIFS(Observed!AP$2:AP$3250,Observed!$A$2:$A$3250,$A394,Observed!$C$2:$C$3250,$C394)),AVERAGEIFS(Observed!AP$2:AP$3250,Observed!$A$2:$A$3250,$A394,Observed!$C$2:$C$3250,$C394),"")</f>
        <v>0.09</v>
      </c>
      <c r="AQ394" s="24" t="str">
        <f>IF(ISNUMBER(AVERAGEIFS(Observed!AQ$2:AQ$3250,Observed!$A$2:$A$3250,$A394,Observed!$C$2:$C$3250,$C394)),AVERAGEIFS(Observed!AQ$2:AQ$3250,Observed!$A$2:$A$3250,$A394,Observed!$C$2:$C$3250,$C394),"")</f>
        <v/>
      </c>
      <c r="AR394" s="24" t="str">
        <f>IF(ISNUMBER(AVERAGEIFS(Observed!AR$2:AR$3250,Observed!$A$2:$A$3250,$A394,Observed!$C$2:$C$3250,$C394)),AVERAGEIFS(Observed!AR$2:AR$3250,Observed!$A$2:$A$3250,$A394,Observed!$C$2:$C$3250,$C394),"")</f>
        <v/>
      </c>
      <c r="AS394" s="23" t="str">
        <f>IF(ISNUMBER(AVERAGEIFS(Observed!AS$2:AS$3250,Observed!$A$2:$A$3250,$A394,Observed!$C$2:$C$3250,$C394)),AVERAGEIFS(Observed!AS$2:AS$3250,Observed!$A$2:$A$3250,$A394,Observed!$C$2:$C$3250,$C394),"")</f>
        <v/>
      </c>
      <c r="AT394" s="24" t="str">
        <f>IF(ISNUMBER(AVERAGEIFS(Observed!AT$2:AT$3250,Observed!$A$2:$A$3250,$A394,Observed!$C$2:$C$3250,$C394)),AVERAGEIFS(Observed!AT$2:AT$3250,Observed!$A$2:$A$3250,$A394,Observed!$C$2:$C$3250,$C394),"")</f>
        <v/>
      </c>
      <c r="AU394" s="23" t="str">
        <f>IF(ISNUMBER(AVERAGEIFS(Observed!AU$2:AU$3250,Observed!$A$2:$A$3250,$A394,Observed!$C$2:$C$3250,$C394)),AVERAGEIFS(Observed!AU$2:AU$3250,Observed!$A$2:$A$3250,$A394,Observed!$C$2:$C$3250,$C394),"")</f>
        <v/>
      </c>
      <c r="AV394" s="23" t="str">
        <f>IF(ISNUMBER(AVERAGEIFS(Observed!AV$2:AV$3250,Observed!$A$2:$A$3250,$A394,Observed!$C$2:$C$3250,$C394)),AVERAGEIFS(Observed!AV$2:AV$3250,Observed!$A$2:$A$3250,$A394,Observed!$C$2:$C$3250,$C394),"")</f>
        <v/>
      </c>
      <c r="AW394" s="2">
        <f>COUNTIFS(Observed!$A$2:$A$3250,$A394,Observed!$C$2:$C$3250,$C394)</f>
        <v>3</v>
      </c>
      <c r="AX394" s="2">
        <f t="shared" si="6"/>
        <v>8</v>
      </c>
    </row>
    <row r="395" spans="1:50" x14ac:dyDescent="0.25">
      <c r="A395" s="4" t="s">
        <v>113</v>
      </c>
      <c r="B395" t="s">
        <v>24</v>
      </c>
      <c r="C395" s="3">
        <v>42163</v>
      </c>
      <c r="D395">
        <v>1</v>
      </c>
      <c r="E395">
        <v>200</v>
      </c>
      <c r="G395">
        <v>200</v>
      </c>
      <c r="J395" s="2" t="s">
        <v>44</v>
      </c>
      <c r="K395" s="2" t="s">
        <v>23</v>
      </c>
      <c r="L395">
        <v>5</v>
      </c>
      <c r="M395" s="2" t="s">
        <v>21</v>
      </c>
      <c r="N395" s="22" t="str">
        <f>IF(ISNUMBER(AVERAGEIFS(Observed!N$2:N$3250,Observed!$A$2:$A$3250,$A395,Observed!$C$2:$C$3250,$C395)),AVERAGEIFS(Observed!N$2:N$3250,Observed!$A$2:$A$3250,$A395,Observed!$C$2:$C$3250,$C395),"")</f>
        <v/>
      </c>
      <c r="O395" s="23" t="str">
        <f>IF(ISNUMBER(AVERAGEIFS(Observed!O$2:O$3250,Observed!$A$2:$A$3250,$A395,Observed!$C$2:$C$3250,$C395)),AVERAGEIFS(Observed!O$2:O$3250,Observed!$A$2:$A$3250,$A395,Observed!$C$2:$C$3250,$C395),"")</f>
        <v/>
      </c>
      <c r="P395" s="23" t="str">
        <f>IF(ISNUMBER(AVERAGEIFS(Observed!P$2:P$3250,Observed!$A$2:$A$3250,$A395,Observed!$C$2:$C$3250,$C395)),AVERAGEIFS(Observed!P$2:P$3250,Observed!$A$2:$A$3250,$A395,Observed!$C$2:$C$3250,$C395),"")</f>
        <v/>
      </c>
      <c r="Q395" s="23" t="str">
        <f>IF(ISNUMBER(AVERAGEIFS(Observed!Q$2:Q$3250,Observed!$A$2:$A$3250,$A395,Observed!$C$2:$C$3250,$C395)),AVERAGEIFS(Observed!Q$2:Q$3250,Observed!$A$2:$A$3250,$A395,Observed!$C$2:$C$3250,$C395),"")</f>
        <v/>
      </c>
      <c r="R395" s="23" t="str">
        <f>IF(ISNUMBER(AVERAGEIFS(Observed!R$2:R$3250,Observed!$A$2:$A$3250,$A395,Observed!$C$2:$C$3250,$C395)),AVERAGEIFS(Observed!R$2:R$3250,Observed!$A$2:$A$3250,$A395,Observed!$C$2:$C$3250,$C395),"")</f>
        <v/>
      </c>
      <c r="S395" s="24" t="str">
        <f>IF(ISNUMBER(AVERAGEIFS(Observed!S$2:S$3250,Observed!$A$2:$A$3250,$A395,Observed!$C$2:$C$3250,$C395)),AVERAGEIFS(Observed!S$2:S$3250,Observed!$A$2:$A$3250,$A395,Observed!$C$2:$C$3250,$C395),"")</f>
        <v/>
      </c>
      <c r="T395" s="24" t="str">
        <f>IF(ISNUMBER(AVERAGEIFS(Observed!T$2:T$3250,Observed!$A$2:$A$3250,$A395,Observed!$C$2:$C$3250,$C395)),AVERAGEIFS(Observed!T$2:T$3250,Observed!$A$2:$A$3250,$A395,Observed!$C$2:$C$3250,$C395),"")</f>
        <v/>
      </c>
      <c r="U395" s="24" t="str">
        <f>IF(ISNUMBER(AVERAGEIFS(Observed!U$2:U$3250,Observed!$A$2:$A$3250,$A395,Observed!$C$2:$C$3250,$C395)),AVERAGEIFS(Observed!U$2:U$3250,Observed!$A$2:$A$3250,$A395,Observed!$C$2:$C$3250,$C395),"")</f>
        <v/>
      </c>
      <c r="V395" s="23" t="str">
        <f>IF(ISNUMBER(AVERAGEIFS(Observed!V$2:V$3250,Observed!$A$2:$A$3250,$A395,Observed!$C$2:$C$3250,$C395)),AVERAGEIFS(Observed!V$2:V$3250,Observed!$A$2:$A$3250,$A395,Observed!$C$2:$C$3250,$C395),"")</f>
        <v/>
      </c>
      <c r="W395" s="25" t="str">
        <f>IF(ISNUMBER(AVERAGEIFS(Observed!W$2:W$3250,Observed!$A$2:$A$3250,$A395,Observed!$C$2:$C$3250,$C395)),AVERAGEIFS(Observed!W$2:W$3250,Observed!$A$2:$A$3250,$A395,Observed!$C$2:$C$3250,$C395),"")</f>
        <v/>
      </c>
      <c r="X395" s="25" t="str">
        <f>IF(ISNUMBER(AVERAGEIFS(Observed!X$2:X$3250,Observed!$A$2:$A$3250,$A395,Observed!$C$2:$C$3250,$C395)),AVERAGEIFS(Observed!X$2:X$3250,Observed!$A$2:$A$3250,$A395,Observed!$C$2:$C$3250,$C395),"")</f>
        <v/>
      </c>
      <c r="Y395" s="23" t="str">
        <f>IF(ISNUMBER(AVERAGEIFS(Observed!Y$2:Y$3250,Observed!$A$2:$A$3250,$A395,Observed!$C$2:$C$3250,$C395)),AVERAGEIFS(Observed!Y$2:Y$3250,Observed!$A$2:$A$3250,$A395,Observed!$C$2:$C$3250,$C395),"")</f>
        <v/>
      </c>
      <c r="Z395" s="23" t="str">
        <f>IF(ISNUMBER(AVERAGEIFS(Observed!Z$2:Z$3250,Observed!$A$2:$A$3250,$A395,Observed!$C$2:$C$3250,$C395)),AVERAGEIFS(Observed!Z$2:Z$3250,Observed!$A$2:$A$3250,$A395,Observed!$C$2:$C$3250,$C395),"")</f>
        <v/>
      </c>
      <c r="AA395" s="23" t="str">
        <f>IF(ISNUMBER(AVERAGEIFS(Observed!AA$2:AA$3250,Observed!$A$2:$A$3250,$A395,Observed!$C$2:$C$3250,$C395)),AVERAGEIFS(Observed!AA$2:AA$3250,Observed!$A$2:$A$3250,$A395,Observed!$C$2:$C$3250,$C395),"")</f>
        <v/>
      </c>
      <c r="AB395" s="23" t="str">
        <f>IF(ISNUMBER(AVERAGEIFS(Observed!AB$2:AB$3250,Observed!$A$2:$A$3250,$A395,Observed!$C$2:$C$3250,$C395)),AVERAGEIFS(Observed!AB$2:AB$3250,Observed!$A$2:$A$3250,$A395,Observed!$C$2:$C$3250,$C395),"")</f>
        <v/>
      </c>
      <c r="AC395" s="23" t="str">
        <f>IF(ISNUMBER(AVERAGEIFS(Observed!AC$2:AC$3250,Observed!$A$2:$A$3250,$A395,Observed!$C$2:$C$3250,$C395)),AVERAGEIFS(Observed!AC$2:AC$3250,Observed!$A$2:$A$3250,$A395,Observed!$C$2:$C$3250,$C395),"")</f>
        <v/>
      </c>
      <c r="AD395" s="23" t="str">
        <f>IF(ISNUMBER(AVERAGEIFS(Observed!AD$2:AD$3250,Observed!$A$2:$A$3250,$A395,Observed!$C$2:$C$3250,$C395)),AVERAGEIFS(Observed!AD$2:AD$3250,Observed!$A$2:$A$3250,$A395,Observed!$C$2:$C$3250,$C395),"")</f>
        <v/>
      </c>
      <c r="AE395" s="23" t="str">
        <f>IF(ISNUMBER(AVERAGEIFS(Observed!AE$2:AE$3250,Observed!$A$2:$A$3250,$A395,Observed!$C$2:$C$3250,$C395)),AVERAGEIFS(Observed!AE$2:AE$3250,Observed!$A$2:$A$3250,$A395,Observed!$C$2:$C$3250,$C395),"")</f>
        <v/>
      </c>
      <c r="AF395" s="23" t="str">
        <f>IF(ISNUMBER(AVERAGEIFS(Observed!AF$2:AF$3250,Observed!$A$2:$A$3250,$A395,Observed!$C$2:$C$3250,$C395)),AVERAGEIFS(Observed!AF$2:AF$3250,Observed!$A$2:$A$3250,$A395,Observed!$C$2:$C$3250,$C395),"")</f>
        <v/>
      </c>
      <c r="AG395" s="23">
        <f>IF(ISNUMBER(AVERAGEIFS(Observed!AG$2:AG$3250,Observed!$A$2:$A$3250,$A395,Observed!$C$2:$C$3250,$C395)),AVERAGEIFS(Observed!AG$2:AG$3250,Observed!$A$2:$A$3250,$A395,Observed!$C$2:$C$3250,$C395),"")</f>
        <v>19.45</v>
      </c>
      <c r="AH395" s="24">
        <f>IF(ISNUMBER(AVERAGEIFS(Observed!AH$2:AH$3250,Observed!$A$2:$A$3250,$A395,Observed!$C$2:$C$3250,$C395)),AVERAGEIFS(Observed!AH$2:AH$3250,Observed!$A$2:$A$3250,$A395,Observed!$C$2:$C$3250,$C395),"")</f>
        <v>2.9499999999999998E-2</v>
      </c>
      <c r="AI395" s="24">
        <f>IF(ISNUMBER(AVERAGEIFS(Observed!AI$2:AI$3250,Observed!$A$2:$A$3250,$A395,Observed!$C$2:$C$3250,$C395)),AVERAGEIFS(Observed!AI$2:AI$3250,Observed!$A$2:$A$3250,$A395,Observed!$C$2:$C$3250,$C395),"")</f>
        <v>2.9499999999999998E-2</v>
      </c>
      <c r="AJ395" s="24" t="str">
        <f>IF(ISNUMBER(AVERAGEIFS(Observed!AJ$2:AJ$3250,Observed!$A$2:$A$3250,$A395,Observed!$C$2:$C$3250,$C395)),AVERAGEIFS(Observed!AJ$2:AJ$3250,Observed!$A$2:$A$3250,$A395,Observed!$C$2:$C$3250,$C395),"")</f>
        <v/>
      </c>
      <c r="AK395" s="23" t="str">
        <f>IF(ISNUMBER(AVERAGEIFS(Observed!AK$2:AK$3250,Observed!$A$2:$A$3250,$A395,Observed!$C$2:$C$3250,$C395)),AVERAGEIFS(Observed!AK$2:AK$3250,Observed!$A$2:$A$3250,$A395,Observed!$C$2:$C$3250,$C395),"")</f>
        <v/>
      </c>
      <c r="AL395" s="24">
        <f>IF(ISNUMBER(AVERAGEIFS(Observed!AL$2:AL$3250,Observed!$A$2:$A$3250,$A395,Observed!$C$2:$C$3250,$C395)),AVERAGEIFS(Observed!AL$2:AL$3250,Observed!$A$2:$A$3250,$A395,Observed!$C$2:$C$3250,$C395),"")</f>
        <v>8.5499999999999993E-2</v>
      </c>
      <c r="AM395" s="24">
        <f>IF(ISNUMBER(AVERAGEIFS(Observed!AM$2:AM$3250,Observed!$A$2:$A$3250,$A395,Observed!$C$2:$C$3250,$C395)),AVERAGEIFS(Observed!AM$2:AM$3250,Observed!$A$2:$A$3250,$A395,Observed!$C$2:$C$3250,$C395),"")</f>
        <v>1.5E-3</v>
      </c>
      <c r="AN395" s="24">
        <f>IF(ISNUMBER(AVERAGEIFS(Observed!AN$2:AN$3250,Observed!$A$2:$A$3250,$A395,Observed!$C$2:$C$3250,$C395)),AVERAGEIFS(Observed!AN$2:AN$3250,Observed!$A$2:$A$3250,$A395,Observed!$C$2:$C$3250,$C395),"")</f>
        <v>0.27500000000000002</v>
      </c>
      <c r="AO395" s="24">
        <f>IF(ISNUMBER(AVERAGEIFS(Observed!AO$2:AO$3250,Observed!$A$2:$A$3250,$A395,Observed!$C$2:$C$3250,$C395)),AVERAGEIFS(Observed!AO$2:AO$3250,Observed!$A$2:$A$3250,$A395,Observed!$C$2:$C$3250,$C395),"")</f>
        <v>0.54400000000000004</v>
      </c>
      <c r="AP395" s="24">
        <f>IF(ISNUMBER(AVERAGEIFS(Observed!AP$2:AP$3250,Observed!$A$2:$A$3250,$A395,Observed!$C$2:$C$3250,$C395)),AVERAGEIFS(Observed!AP$2:AP$3250,Observed!$A$2:$A$3250,$A395,Observed!$C$2:$C$3250,$C395),"")</f>
        <v>0.09</v>
      </c>
      <c r="AQ395" s="24" t="str">
        <f>IF(ISNUMBER(AVERAGEIFS(Observed!AQ$2:AQ$3250,Observed!$A$2:$A$3250,$A395,Observed!$C$2:$C$3250,$C395)),AVERAGEIFS(Observed!AQ$2:AQ$3250,Observed!$A$2:$A$3250,$A395,Observed!$C$2:$C$3250,$C395),"")</f>
        <v/>
      </c>
      <c r="AR395" s="24" t="str">
        <f>IF(ISNUMBER(AVERAGEIFS(Observed!AR$2:AR$3250,Observed!$A$2:$A$3250,$A395,Observed!$C$2:$C$3250,$C395)),AVERAGEIFS(Observed!AR$2:AR$3250,Observed!$A$2:$A$3250,$A395,Observed!$C$2:$C$3250,$C395),"")</f>
        <v/>
      </c>
      <c r="AS395" s="23" t="str">
        <f>IF(ISNUMBER(AVERAGEIFS(Observed!AS$2:AS$3250,Observed!$A$2:$A$3250,$A395,Observed!$C$2:$C$3250,$C395)),AVERAGEIFS(Observed!AS$2:AS$3250,Observed!$A$2:$A$3250,$A395,Observed!$C$2:$C$3250,$C395),"")</f>
        <v/>
      </c>
      <c r="AT395" s="24" t="str">
        <f>IF(ISNUMBER(AVERAGEIFS(Observed!AT$2:AT$3250,Observed!$A$2:$A$3250,$A395,Observed!$C$2:$C$3250,$C395)),AVERAGEIFS(Observed!AT$2:AT$3250,Observed!$A$2:$A$3250,$A395,Observed!$C$2:$C$3250,$C395),"")</f>
        <v/>
      </c>
      <c r="AU395" s="23" t="str">
        <f>IF(ISNUMBER(AVERAGEIFS(Observed!AU$2:AU$3250,Observed!$A$2:$A$3250,$A395,Observed!$C$2:$C$3250,$C395)),AVERAGEIFS(Observed!AU$2:AU$3250,Observed!$A$2:$A$3250,$A395,Observed!$C$2:$C$3250,$C395),"")</f>
        <v/>
      </c>
      <c r="AV395" s="23" t="str">
        <f>IF(ISNUMBER(AVERAGEIFS(Observed!AV$2:AV$3250,Observed!$A$2:$A$3250,$A395,Observed!$C$2:$C$3250,$C395)),AVERAGEIFS(Observed!AV$2:AV$3250,Observed!$A$2:$A$3250,$A395,Observed!$C$2:$C$3250,$C395),"")</f>
        <v/>
      </c>
      <c r="AW395" s="2">
        <f>COUNTIFS(Observed!$A$2:$A$3250,$A395,Observed!$C$2:$C$3250,$C395)</f>
        <v>3</v>
      </c>
      <c r="AX395" s="2">
        <f t="shared" si="6"/>
        <v>8</v>
      </c>
    </row>
    <row r="396" spans="1:50" x14ac:dyDescent="0.25">
      <c r="A396" s="4" t="s">
        <v>114</v>
      </c>
      <c r="B396" t="s">
        <v>24</v>
      </c>
      <c r="C396" s="3">
        <v>42163</v>
      </c>
      <c r="D396">
        <v>1</v>
      </c>
      <c r="E396">
        <v>350</v>
      </c>
      <c r="G396">
        <v>350</v>
      </c>
      <c r="J396" s="2" t="s">
        <v>44</v>
      </c>
      <c r="K396" s="2" t="s">
        <v>23</v>
      </c>
      <c r="L396">
        <v>5</v>
      </c>
      <c r="M396" s="2" t="s">
        <v>21</v>
      </c>
      <c r="N396" s="22" t="str">
        <f>IF(ISNUMBER(AVERAGEIFS(Observed!N$2:N$3250,Observed!$A$2:$A$3250,$A396,Observed!$C$2:$C$3250,$C396)),AVERAGEIFS(Observed!N$2:N$3250,Observed!$A$2:$A$3250,$A396,Observed!$C$2:$C$3250,$C396),"")</f>
        <v/>
      </c>
      <c r="O396" s="23" t="str">
        <f>IF(ISNUMBER(AVERAGEIFS(Observed!O$2:O$3250,Observed!$A$2:$A$3250,$A396,Observed!$C$2:$C$3250,$C396)),AVERAGEIFS(Observed!O$2:O$3250,Observed!$A$2:$A$3250,$A396,Observed!$C$2:$C$3250,$C396),"")</f>
        <v/>
      </c>
      <c r="P396" s="23" t="str">
        <f>IF(ISNUMBER(AVERAGEIFS(Observed!P$2:P$3250,Observed!$A$2:$A$3250,$A396,Observed!$C$2:$C$3250,$C396)),AVERAGEIFS(Observed!P$2:P$3250,Observed!$A$2:$A$3250,$A396,Observed!$C$2:$C$3250,$C396),"")</f>
        <v/>
      </c>
      <c r="Q396" s="23" t="str">
        <f>IF(ISNUMBER(AVERAGEIFS(Observed!Q$2:Q$3250,Observed!$A$2:$A$3250,$A396,Observed!$C$2:$C$3250,$C396)),AVERAGEIFS(Observed!Q$2:Q$3250,Observed!$A$2:$A$3250,$A396,Observed!$C$2:$C$3250,$C396),"")</f>
        <v/>
      </c>
      <c r="R396" s="23" t="str">
        <f>IF(ISNUMBER(AVERAGEIFS(Observed!R$2:R$3250,Observed!$A$2:$A$3250,$A396,Observed!$C$2:$C$3250,$C396)),AVERAGEIFS(Observed!R$2:R$3250,Observed!$A$2:$A$3250,$A396,Observed!$C$2:$C$3250,$C396),"")</f>
        <v/>
      </c>
      <c r="S396" s="24" t="str">
        <f>IF(ISNUMBER(AVERAGEIFS(Observed!S$2:S$3250,Observed!$A$2:$A$3250,$A396,Observed!$C$2:$C$3250,$C396)),AVERAGEIFS(Observed!S$2:S$3250,Observed!$A$2:$A$3250,$A396,Observed!$C$2:$C$3250,$C396),"")</f>
        <v/>
      </c>
      <c r="T396" s="24" t="str">
        <f>IF(ISNUMBER(AVERAGEIFS(Observed!T$2:T$3250,Observed!$A$2:$A$3250,$A396,Observed!$C$2:$C$3250,$C396)),AVERAGEIFS(Observed!T$2:T$3250,Observed!$A$2:$A$3250,$A396,Observed!$C$2:$C$3250,$C396),"")</f>
        <v/>
      </c>
      <c r="U396" s="24" t="str">
        <f>IF(ISNUMBER(AVERAGEIFS(Observed!U$2:U$3250,Observed!$A$2:$A$3250,$A396,Observed!$C$2:$C$3250,$C396)),AVERAGEIFS(Observed!U$2:U$3250,Observed!$A$2:$A$3250,$A396,Observed!$C$2:$C$3250,$C396),"")</f>
        <v/>
      </c>
      <c r="V396" s="23" t="str">
        <f>IF(ISNUMBER(AVERAGEIFS(Observed!V$2:V$3250,Observed!$A$2:$A$3250,$A396,Observed!$C$2:$C$3250,$C396)),AVERAGEIFS(Observed!V$2:V$3250,Observed!$A$2:$A$3250,$A396,Observed!$C$2:$C$3250,$C396),"")</f>
        <v/>
      </c>
      <c r="W396" s="25" t="str">
        <f>IF(ISNUMBER(AVERAGEIFS(Observed!W$2:W$3250,Observed!$A$2:$A$3250,$A396,Observed!$C$2:$C$3250,$C396)),AVERAGEIFS(Observed!W$2:W$3250,Observed!$A$2:$A$3250,$A396,Observed!$C$2:$C$3250,$C396),"")</f>
        <v/>
      </c>
      <c r="X396" s="25" t="str">
        <f>IF(ISNUMBER(AVERAGEIFS(Observed!X$2:X$3250,Observed!$A$2:$A$3250,$A396,Observed!$C$2:$C$3250,$C396)),AVERAGEIFS(Observed!X$2:X$3250,Observed!$A$2:$A$3250,$A396,Observed!$C$2:$C$3250,$C396),"")</f>
        <v/>
      </c>
      <c r="Y396" s="23" t="str">
        <f>IF(ISNUMBER(AVERAGEIFS(Observed!Y$2:Y$3250,Observed!$A$2:$A$3250,$A396,Observed!$C$2:$C$3250,$C396)),AVERAGEIFS(Observed!Y$2:Y$3250,Observed!$A$2:$A$3250,$A396,Observed!$C$2:$C$3250,$C396),"")</f>
        <v/>
      </c>
      <c r="Z396" s="23" t="str">
        <f>IF(ISNUMBER(AVERAGEIFS(Observed!Z$2:Z$3250,Observed!$A$2:$A$3250,$A396,Observed!$C$2:$C$3250,$C396)),AVERAGEIFS(Observed!Z$2:Z$3250,Observed!$A$2:$A$3250,$A396,Observed!$C$2:$C$3250,$C396),"")</f>
        <v/>
      </c>
      <c r="AA396" s="23" t="str">
        <f>IF(ISNUMBER(AVERAGEIFS(Observed!AA$2:AA$3250,Observed!$A$2:$A$3250,$A396,Observed!$C$2:$C$3250,$C396)),AVERAGEIFS(Observed!AA$2:AA$3250,Observed!$A$2:$A$3250,$A396,Observed!$C$2:$C$3250,$C396),"")</f>
        <v/>
      </c>
      <c r="AB396" s="23" t="str">
        <f>IF(ISNUMBER(AVERAGEIFS(Observed!AB$2:AB$3250,Observed!$A$2:$A$3250,$A396,Observed!$C$2:$C$3250,$C396)),AVERAGEIFS(Observed!AB$2:AB$3250,Observed!$A$2:$A$3250,$A396,Observed!$C$2:$C$3250,$C396),"")</f>
        <v/>
      </c>
      <c r="AC396" s="23" t="str">
        <f>IF(ISNUMBER(AVERAGEIFS(Observed!AC$2:AC$3250,Observed!$A$2:$A$3250,$A396,Observed!$C$2:$C$3250,$C396)),AVERAGEIFS(Observed!AC$2:AC$3250,Observed!$A$2:$A$3250,$A396,Observed!$C$2:$C$3250,$C396),"")</f>
        <v/>
      </c>
      <c r="AD396" s="23" t="str">
        <f>IF(ISNUMBER(AVERAGEIFS(Observed!AD$2:AD$3250,Observed!$A$2:$A$3250,$A396,Observed!$C$2:$C$3250,$C396)),AVERAGEIFS(Observed!AD$2:AD$3250,Observed!$A$2:$A$3250,$A396,Observed!$C$2:$C$3250,$C396),"")</f>
        <v/>
      </c>
      <c r="AE396" s="23" t="str">
        <f>IF(ISNUMBER(AVERAGEIFS(Observed!AE$2:AE$3250,Observed!$A$2:$A$3250,$A396,Observed!$C$2:$C$3250,$C396)),AVERAGEIFS(Observed!AE$2:AE$3250,Observed!$A$2:$A$3250,$A396,Observed!$C$2:$C$3250,$C396),"")</f>
        <v/>
      </c>
      <c r="AF396" s="23" t="str">
        <f>IF(ISNUMBER(AVERAGEIFS(Observed!AF$2:AF$3250,Observed!$A$2:$A$3250,$A396,Observed!$C$2:$C$3250,$C396)),AVERAGEIFS(Observed!AF$2:AF$3250,Observed!$A$2:$A$3250,$A396,Observed!$C$2:$C$3250,$C396),"")</f>
        <v/>
      </c>
      <c r="AG396" s="23">
        <f>IF(ISNUMBER(AVERAGEIFS(Observed!AG$2:AG$3250,Observed!$A$2:$A$3250,$A396,Observed!$C$2:$C$3250,$C396)),AVERAGEIFS(Observed!AG$2:AG$3250,Observed!$A$2:$A$3250,$A396,Observed!$C$2:$C$3250,$C396),"")</f>
        <v>19.05</v>
      </c>
      <c r="AH396" s="24">
        <f>IF(ISNUMBER(AVERAGEIFS(Observed!AH$2:AH$3250,Observed!$A$2:$A$3250,$A396,Observed!$C$2:$C$3250,$C396)),AVERAGEIFS(Observed!AH$2:AH$3250,Observed!$A$2:$A$3250,$A396,Observed!$C$2:$C$3250,$C396),"")</f>
        <v>2.8999999999999998E-2</v>
      </c>
      <c r="AI396" s="24">
        <f>IF(ISNUMBER(AVERAGEIFS(Observed!AI$2:AI$3250,Observed!$A$2:$A$3250,$A396,Observed!$C$2:$C$3250,$C396)),AVERAGEIFS(Observed!AI$2:AI$3250,Observed!$A$2:$A$3250,$A396,Observed!$C$2:$C$3250,$C396),"")</f>
        <v>2.8999999999999998E-2</v>
      </c>
      <c r="AJ396" s="24" t="str">
        <f>IF(ISNUMBER(AVERAGEIFS(Observed!AJ$2:AJ$3250,Observed!$A$2:$A$3250,$A396,Observed!$C$2:$C$3250,$C396)),AVERAGEIFS(Observed!AJ$2:AJ$3250,Observed!$A$2:$A$3250,$A396,Observed!$C$2:$C$3250,$C396),"")</f>
        <v/>
      </c>
      <c r="AK396" s="23" t="str">
        <f>IF(ISNUMBER(AVERAGEIFS(Observed!AK$2:AK$3250,Observed!$A$2:$A$3250,$A396,Observed!$C$2:$C$3250,$C396)),AVERAGEIFS(Observed!AK$2:AK$3250,Observed!$A$2:$A$3250,$A396,Observed!$C$2:$C$3250,$C396),"")</f>
        <v/>
      </c>
      <c r="AL396" s="24">
        <f>IF(ISNUMBER(AVERAGEIFS(Observed!AL$2:AL$3250,Observed!$A$2:$A$3250,$A396,Observed!$C$2:$C$3250,$C396)),AVERAGEIFS(Observed!AL$2:AL$3250,Observed!$A$2:$A$3250,$A396,Observed!$C$2:$C$3250,$C396),"")</f>
        <v>7.6999999999999999E-2</v>
      </c>
      <c r="AM396" s="24">
        <f>IF(ISNUMBER(AVERAGEIFS(Observed!AM$2:AM$3250,Observed!$A$2:$A$3250,$A396,Observed!$C$2:$C$3250,$C396)),AVERAGEIFS(Observed!AM$2:AM$3250,Observed!$A$2:$A$3250,$A396,Observed!$C$2:$C$3250,$C396),"")</f>
        <v>0</v>
      </c>
      <c r="AN396" s="24">
        <f>IF(ISNUMBER(AVERAGEIFS(Observed!AN$2:AN$3250,Observed!$A$2:$A$3250,$A396,Observed!$C$2:$C$3250,$C396)),AVERAGEIFS(Observed!AN$2:AN$3250,Observed!$A$2:$A$3250,$A396,Observed!$C$2:$C$3250,$C396),"")</f>
        <v>0.39500000000000002</v>
      </c>
      <c r="AO396" s="24">
        <f>IF(ISNUMBER(AVERAGEIFS(Observed!AO$2:AO$3250,Observed!$A$2:$A$3250,$A396,Observed!$C$2:$C$3250,$C396)),AVERAGEIFS(Observed!AO$2:AO$3250,Observed!$A$2:$A$3250,$A396,Observed!$C$2:$C$3250,$C396),"")</f>
        <v>0.47549999999999998</v>
      </c>
      <c r="AP396" s="24">
        <f>IF(ISNUMBER(AVERAGEIFS(Observed!AP$2:AP$3250,Observed!$A$2:$A$3250,$A396,Observed!$C$2:$C$3250,$C396)),AVERAGEIFS(Observed!AP$2:AP$3250,Observed!$A$2:$A$3250,$A396,Observed!$C$2:$C$3250,$C396),"")</f>
        <v>4.7E-2</v>
      </c>
      <c r="AQ396" s="24" t="str">
        <f>IF(ISNUMBER(AVERAGEIFS(Observed!AQ$2:AQ$3250,Observed!$A$2:$A$3250,$A396,Observed!$C$2:$C$3250,$C396)),AVERAGEIFS(Observed!AQ$2:AQ$3250,Observed!$A$2:$A$3250,$A396,Observed!$C$2:$C$3250,$C396),"")</f>
        <v/>
      </c>
      <c r="AR396" s="24" t="str">
        <f>IF(ISNUMBER(AVERAGEIFS(Observed!AR$2:AR$3250,Observed!$A$2:$A$3250,$A396,Observed!$C$2:$C$3250,$C396)),AVERAGEIFS(Observed!AR$2:AR$3250,Observed!$A$2:$A$3250,$A396,Observed!$C$2:$C$3250,$C396),"")</f>
        <v/>
      </c>
      <c r="AS396" s="23" t="str">
        <f>IF(ISNUMBER(AVERAGEIFS(Observed!AS$2:AS$3250,Observed!$A$2:$A$3250,$A396,Observed!$C$2:$C$3250,$C396)),AVERAGEIFS(Observed!AS$2:AS$3250,Observed!$A$2:$A$3250,$A396,Observed!$C$2:$C$3250,$C396),"")</f>
        <v/>
      </c>
      <c r="AT396" s="24" t="str">
        <f>IF(ISNUMBER(AVERAGEIFS(Observed!AT$2:AT$3250,Observed!$A$2:$A$3250,$A396,Observed!$C$2:$C$3250,$C396)),AVERAGEIFS(Observed!AT$2:AT$3250,Observed!$A$2:$A$3250,$A396,Observed!$C$2:$C$3250,$C396),"")</f>
        <v/>
      </c>
      <c r="AU396" s="23" t="str">
        <f>IF(ISNUMBER(AVERAGEIFS(Observed!AU$2:AU$3250,Observed!$A$2:$A$3250,$A396,Observed!$C$2:$C$3250,$C396)),AVERAGEIFS(Observed!AU$2:AU$3250,Observed!$A$2:$A$3250,$A396,Observed!$C$2:$C$3250,$C396),"")</f>
        <v/>
      </c>
      <c r="AV396" s="23" t="str">
        <f>IF(ISNUMBER(AVERAGEIFS(Observed!AV$2:AV$3250,Observed!$A$2:$A$3250,$A396,Observed!$C$2:$C$3250,$C396)),AVERAGEIFS(Observed!AV$2:AV$3250,Observed!$A$2:$A$3250,$A396,Observed!$C$2:$C$3250,$C396),"")</f>
        <v/>
      </c>
      <c r="AW396" s="2">
        <f>COUNTIFS(Observed!$A$2:$A$3250,$A396,Observed!$C$2:$C$3250,$C396)</f>
        <v>3</v>
      </c>
      <c r="AX396" s="2">
        <f t="shared" si="6"/>
        <v>8</v>
      </c>
    </row>
    <row r="397" spans="1:50" x14ac:dyDescent="0.25">
      <c r="A397" s="4" t="s">
        <v>115</v>
      </c>
      <c r="B397" t="s">
        <v>24</v>
      </c>
      <c r="C397" s="3">
        <v>42163</v>
      </c>
      <c r="D397">
        <v>1</v>
      </c>
      <c r="E397">
        <v>500</v>
      </c>
      <c r="G397">
        <v>500</v>
      </c>
      <c r="J397" s="2" t="s">
        <v>44</v>
      </c>
      <c r="K397" s="2" t="s">
        <v>23</v>
      </c>
      <c r="L397">
        <v>5</v>
      </c>
      <c r="M397" s="2" t="s">
        <v>21</v>
      </c>
      <c r="N397" s="22" t="str">
        <f>IF(ISNUMBER(AVERAGEIFS(Observed!N$2:N$3250,Observed!$A$2:$A$3250,$A397,Observed!$C$2:$C$3250,$C397)),AVERAGEIFS(Observed!N$2:N$3250,Observed!$A$2:$A$3250,$A397,Observed!$C$2:$C$3250,$C397),"")</f>
        <v/>
      </c>
      <c r="O397" s="23" t="str">
        <f>IF(ISNUMBER(AVERAGEIFS(Observed!O$2:O$3250,Observed!$A$2:$A$3250,$A397,Observed!$C$2:$C$3250,$C397)),AVERAGEIFS(Observed!O$2:O$3250,Observed!$A$2:$A$3250,$A397,Observed!$C$2:$C$3250,$C397),"")</f>
        <v/>
      </c>
      <c r="P397" s="23" t="str">
        <f>IF(ISNUMBER(AVERAGEIFS(Observed!P$2:P$3250,Observed!$A$2:$A$3250,$A397,Observed!$C$2:$C$3250,$C397)),AVERAGEIFS(Observed!P$2:P$3250,Observed!$A$2:$A$3250,$A397,Observed!$C$2:$C$3250,$C397),"")</f>
        <v/>
      </c>
      <c r="Q397" s="23" t="str">
        <f>IF(ISNUMBER(AVERAGEIFS(Observed!Q$2:Q$3250,Observed!$A$2:$A$3250,$A397,Observed!$C$2:$C$3250,$C397)),AVERAGEIFS(Observed!Q$2:Q$3250,Observed!$A$2:$A$3250,$A397,Observed!$C$2:$C$3250,$C397),"")</f>
        <v/>
      </c>
      <c r="R397" s="23" t="str">
        <f>IF(ISNUMBER(AVERAGEIFS(Observed!R$2:R$3250,Observed!$A$2:$A$3250,$A397,Observed!$C$2:$C$3250,$C397)),AVERAGEIFS(Observed!R$2:R$3250,Observed!$A$2:$A$3250,$A397,Observed!$C$2:$C$3250,$C397),"")</f>
        <v/>
      </c>
      <c r="S397" s="24" t="str">
        <f>IF(ISNUMBER(AVERAGEIFS(Observed!S$2:S$3250,Observed!$A$2:$A$3250,$A397,Observed!$C$2:$C$3250,$C397)),AVERAGEIFS(Observed!S$2:S$3250,Observed!$A$2:$A$3250,$A397,Observed!$C$2:$C$3250,$C397),"")</f>
        <v/>
      </c>
      <c r="T397" s="24" t="str">
        <f>IF(ISNUMBER(AVERAGEIFS(Observed!T$2:T$3250,Observed!$A$2:$A$3250,$A397,Observed!$C$2:$C$3250,$C397)),AVERAGEIFS(Observed!T$2:T$3250,Observed!$A$2:$A$3250,$A397,Observed!$C$2:$C$3250,$C397),"")</f>
        <v/>
      </c>
      <c r="U397" s="24" t="str">
        <f>IF(ISNUMBER(AVERAGEIFS(Observed!U$2:U$3250,Observed!$A$2:$A$3250,$A397,Observed!$C$2:$C$3250,$C397)),AVERAGEIFS(Observed!U$2:U$3250,Observed!$A$2:$A$3250,$A397,Observed!$C$2:$C$3250,$C397),"")</f>
        <v/>
      </c>
      <c r="V397" s="23" t="str">
        <f>IF(ISNUMBER(AVERAGEIFS(Observed!V$2:V$3250,Observed!$A$2:$A$3250,$A397,Observed!$C$2:$C$3250,$C397)),AVERAGEIFS(Observed!V$2:V$3250,Observed!$A$2:$A$3250,$A397,Observed!$C$2:$C$3250,$C397),"")</f>
        <v/>
      </c>
      <c r="W397" s="25" t="str">
        <f>IF(ISNUMBER(AVERAGEIFS(Observed!W$2:W$3250,Observed!$A$2:$A$3250,$A397,Observed!$C$2:$C$3250,$C397)),AVERAGEIFS(Observed!W$2:W$3250,Observed!$A$2:$A$3250,$A397,Observed!$C$2:$C$3250,$C397),"")</f>
        <v/>
      </c>
      <c r="X397" s="25" t="str">
        <f>IF(ISNUMBER(AVERAGEIFS(Observed!X$2:X$3250,Observed!$A$2:$A$3250,$A397,Observed!$C$2:$C$3250,$C397)),AVERAGEIFS(Observed!X$2:X$3250,Observed!$A$2:$A$3250,$A397,Observed!$C$2:$C$3250,$C397),"")</f>
        <v/>
      </c>
      <c r="Y397" s="23" t="str">
        <f>IF(ISNUMBER(AVERAGEIFS(Observed!Y$2:Y$3250,Observed!$A$2:$A$3250,$A397,Observed!$C$2:$C$3250,$C397)),AVERAGEIFS(Observed!Y$2:Y$3250,Observed!$A$2:$A$3250,$A397,Observed!$C$2:$C$3250,$C397),"")</f>
        <v/>
      </c>
      <c r="Z397" s="23" t="str">
        <f>IF(ISNUMBER(AVERAGEIFS(Observed!Z$2:Z$3250,Observed!$A$2:$A$3250,$A397,Observed!$C$2:$C$3250,$C397)),AVERAGEIFS(Observed!Z$2:Z$3250,Observed!$A$2:$A$3250,$A397,Observed!$C$2:$C$3250,$C397),"")</f>
        <v/>
      </c>
      <c r="AA397" s="23" t="str">
        <f>IF(ISNUMBER(AVERAGEIFS(Observed!AA$2:AA$3250,Observed!$A$2:$A$3250,$A397,Observed!$C$2:$C$3250,$C397)),AVERAGEIFS(Observed!AA$2:AA$3250,Observed!$A$2:$A$3250,$A397,Observed!$C$2:$C$3250,$C397),"")</f>
        <v/>
      </c>
      <c r="AB397" s="23" t="str">
        <f>IF(ISNUMBER(AVERAGEIFS(Observed!AB$2:AB$3250,Observed!$A$2:$A$3250,$A397,Observed!$C$2:$C$3250,$C397)),AVERAGEIFS(Observed!AB$2:AB$3250,Observed!$A$2:$A$3250,$A397,Observed!$C$2:$C$3250,$C397),"")</f>
        <v/>
      </c>
      <c r="AC397" s="23" t="str">
        <f>IF(ISNUMBER(AVERAGEIFS(Observed!AC$2:AC$3250,Observed!$A$2:$A$3250,$A397,Observed!$C$2:$C$3250,$C397)),AVERAGEIFS(Observed!AC$2:AC$3250,Observed!$A$2:$A$3250,$A397,Observed!$C$2:$C$3250,$C397),"")</f>
        <v/>
      </c>
      <c r="AD397" s="23" t="str">
        <f>IF(ISNUMBER(AVERAGEIFS(Observed!AD$2:AD$3250,Observed!$A$2:$A$3250,$A397,Observed!$C$2:$C$3250,$C397)),AVERAGEIFS(Observed!AD$2:AD$3250,Observed!$A$2:$A$3250,$A397,Observed!$C$2:$C$3250,$C397),"")</f>
        <v/>
      </c>
      <c r="AE397" s="23" t="str">
        <f>IF(ISNUMBER(AVERAGEIFS(Observed!AE$2:AE$3250,Observed!$A$2:$A$3250,$A397,Observed!$C$2:$C$3250,$C397)),AVERAGEIFS(Observed!AE$2:AE$3250,Observed!$A$2:$A$3250,$A397,Observed!$C$2:$C$3250,$C397),"")</f>
        <v/>
      </c>
      <c r="AF397" s="23" t="str">
        <f>IF(ISNUMBER(AVERAGEIFS(Observed!AF$2:AF$3250,Observed!$A$2:$A$3250,$A397,Observed!$C$2:$C$3250,$C397)),AVERAGEIFS(Observed!AF$2:AF$3250,Observed!$A$2:$A$3250,$A397,Observed!$C$2:$C$3250,$C397),"")</f>
        <v/>
      </c>
      <c r="AG397" s="23">
        <f>IF(ISNUMBER(AVERAGEIFS(Observed!AG$2:AG$3250,Observed!$A$2:$A$3250,$A397,Observed!$C$2:$C$3250,$C397)),AVERAGEIFS(Observed!AG$2:AG$3250,Observed!$A$2:$A$3250,$A397,Observed!$C$2:$C$3250,$C397),"")</f>
        <v>20.350000000000001</v>
      </c>
      <c r="AH397" s="24">
        <f>IF(ISNUMBER(AVERAGEIFS(Observed!AH$2:AH$3250,Observed!$A$2:$A$3250,$A397,Observed!$C$2:$C$3250,$C397)),AVERAGEIFS(Observed!AH$2:AH$3250,Observed!$A$2:$A$3250,$A397,Observed!$C$2:$C$3250,$C397),"")</f>
        <v>3.1E-2</v>
      </c>
      <c r="AI397" s="24">
        <f>IF(ISNUMBER(AVERAGEIFS(Observed!AI$2:AI$3250,Observed!$A$2:$A$3250,$A397,Observed!$C$2:$C$3250,$C397)),AVERAGEIFS(Observed!AI$2:AI$3250,Observed!$A$2:$A$3250,$A397,Observed!$C$2:$C$3250,$C397),"")</f>
        <v>3.1E-2</v>
      </c>
      <c r="AJ397" s="24" t="str">
        <f>IF(ISNUMBER(AVERAGEIFS(Observed!AJ$2:AJ$3250,Observed!$A$2:$A$3250,$A397,Observed!$C$2:$C$3250,$C397)),AVERAGEIFS(Observed!AJ$2:AJ$3250,Observed!$A$2:$A$3250,$A397,Observed!$C$2:$C$3250,$C397),"")</f>
        <v/>
      </c>
      <c r="AK397" s="23" t="str">
        <f>IF(ISNUMBER(AVERAGEIFS(Observed!AK$2:AK$3250,Observed!$A$2:$A$3250,$A397,Observed!$C$2:$C$3250,$C397)),AVERAGEIFS(Observed!AK$2:AK$3250,Observed!$A$2:$A$3250,$A397,Observed!$C$2:$C$3250,$C397),"")</f>
        <v/>
      </c>
      <c r="AL397" s="24">
        <f>IF(ISNUMBER(AVERAGEIFS(Observed!AL$2:AL$3250,Observed!$A$2:$A$3250,$A397,Observed!$C$2:$C$3250,$C397)),AVERAGEIFS(Observed!AL$2:AL$3250,Observed!$A$2:$A$3250,$A397,Observed!$C$2:$C$3250,$C397),"")</f>
        <v>0.09</v>
      </c>
      <c r="AM397" s="24">
        <f>IF(ISNUMBER(AVERAGEIFS(Observed!AM$2:AM$3250,Observed!$A$2:$A$3250,$A397,Observed!$C$2:$C$3250,$C397)),AVERAGEIFS(Observed!AM$2:AM$3250,Observed!$A$2:$A$3250,$A397,Observed!$C$2:$C$3250,$C397),"")</f>
        <v>0</v>
      </c>
      <c r="AN397" s="24">
        <f>IF(ISNUMBER(AVERAGEIFS(Observed!AN$2:AN$3250,Observed!$A$2:$A$3250,$A397,Observed!$C$2:$C$3250,$C397)),AVERAGEIFS(Observed!AN$2:AN$3250,Observed!$A$2:$A$3250,$A397,Observed!$C$2:$C$3250,$C397),"")</f>
        <v>0.40200000000000002</v>
      </c>
      <c r="AO397" s="24">
        <f>IF(ISNUMBER(AVERAGEIFS(Observed!AO$2:AO$3250,Observed!$A$2:$A$3250,$A397,Observed!$C$2:$C$3250,$C397)),AVERAGEIFS(Observed!AO$2:AO$3250,Observed!$A$2:$A$3250,$A397,Observed!$C$2:$C$3250,$C397),"")</f>
        <v>0.39600000000000002</v>
      </c>
      <c r="AP397" s="24">
        <f>IF(ISNUMBER(AVERAGEIFS(Observed!AP$2:AP$3250,Observed!$A$2:$A$3250,$A397,Observed!$C$2:$C$3250,$C397)),AVERAGEIFS(Observed!AP$2:AP$3250,Observed!$A$2:$A$3250,$A397,Observed!$C$2:$C$3250,$C397),"")</f>
        <v>0.10100000000000001</v>
      </c>
      <c r="AQ397" s="24" t="str">
        <f>IF(ISNUMBER(AVERAGEIFS(Observed!AQ$2:AQ$3250,Observed!$A$2:$A$3250,$A397,Observed!$C$2:$C$3250,$C397)),AVERAGEIFS(Observed!AQ$2:AQ$3250,Observed!$A$2:$A$3250,$A397,Observed!$C$2:$C$3250,$C397),"")</f>
        <v/>
      </c>
      <c r="AR397" s="24">
        <f>IF(ISNUMBER(AVERAGEIFS(Observed!AR$2:AR$3250,Observed!$A$2:$A$3250,$A397,Observed!$C$2:$C$3250,$C397)),AVERAGEIFS(Observed!AR$2:AR$3250,Observed!$A$2:$A$3250,$A397,Observed!$C$2:$C$3250,$C397),"")</f>
        <v>2E-3</v>
      </c>
      <c r="AS397" s="23" t="str">
        <f>IF(ISNUMBER(AVERAGEIFS(Observed!AS$2:AS$3250,Observed!$A$2:$A$3250,$A397,Observed!$C$2:$C$3250,$C397)),AVERAGEIFS(Observed!AS$2:AS$3250,Observed!$A$2:$A$3250,$A397,Observed!$C$2:$C$3250,$C397),"")</f>
        <v/>
      </c>
      <c r="AT397" s="24" t="str">
        <f>IF(ISNUMBER(AVERAGEIFS(Observed!AT$2:AT$3250,Observed!$A$2:$A$3250,$A397,Observed!$C$2:$C$3250,$C397)),AVERAGEIFS(Observed!AT$2:AT$3250,Observed!$A$2:$A$3250,$A397,Observed!$C$2:$C$3250,$C397),"")</f>
        <v/>
      </c>
      <c r="AU397" s="23" t="str">
        <f>IF(ISNUMBER(AVERAGEIFS(Observed!AU$2:AU$3250,Observed!$A$2:$A$3250,$A397,Observed!$C$2:$C$3250,$C397)),AVERAGEIFS(Observed!AU$2:AU$3250,Observed!$A$2:$A$3250,$A397,Observed!$C$2:$C$3250,$C397),"")</f>
        <v/>
      </c>
      <c r="AV397" s="23" t="str">
        <f>IF(ISNUMBER(AVERAGEIFS(Observed!AV$2:AV$3250,Observed!$A$2:$A$3250,$A397,Observed!$C$2:$C$3250,$C397)),AVERAGEIFS(Observed!AV$2:AV$3250,Observed!$A$2:$A$3250,$A397,Observed!$C$2:$C$3250,$C397),"")</f>
        <v/>
      </c>
      <c r="AW397" s="2">
        <f>COUNTIFS(Observed!$A$2:$A$3250,$A397,Observed!$C$2:$C$3250,$C397)</f>
        <v>3</v>
      </c>
      <c r="AX397" s="2">
        <f t="shared" si="6"/>
        <v>9</v>
      </c>
    </row>
    <row r="398" spans="1:50" x14ac:dyDescent="0.25">
      <c r="A398" s="4" t="s">
        <v>110</v>
      </c>
      <c r="B398" t="s">
        <v>24</v>
      </c>
      <c r="C398" s="3">
        <v>42254</v>
      </c>
      <c r="D398">
        <v>1</v>
      </c>
      <c r="E398">
        <v>0</v>
      </c>
      <c r="G398">
        <v>0</v>
      </c>
      <c r="J398" s="2" t="s">
        <v>45</v>
      </c>
      <c r="K398" s="2" t="s">
        <v>25</v>
      </c>
      <c r="L398">
        <v>6</v>
      </c>
      <c r="M398" s="2" t="s">
        <v>21</v>
      </c>
      <c r="N398" s="22" t="str">
        <f>IF(ISNUMBER(AVERAGEIFS(Observed!N$2:N$3250,Observed!$A$2:$A$3250,$A398,Observed!$C$2:$C$3250,$C398)),AVERAGEIFS(Observed!N$2:N$3250,Observed!$A$2:$A$3250,$A398,Observed!$C$2:$C$3250,$C398),"")</f>
        <v/>
      </c>
      <c r="O398" s="23" t="str">
        <f>IF(ISNUMBER(AVERAGEIFS(Observed!O$2:O$3250,Observed!$A$2:$A$3250,$A398,Observed!$C$2:$C$3250,$C398)),AVERAGEIFS(Observed!O$2:O$3250,Observed!$A$2:$A$3250,$A398,Observed!$C$2:$C$3250,$C398),"")</f>
        <v/>
      </c>
      <c r="P398" s="23" t="str">
        <f>IF(ISNUMBER(AVERAGEIFS(Observed!P$2:P$3250,Observed!$A$2:$A$3250,$A398,Observed!$C$2:$C$3250,$C398)),AVERAGEIFS(Observed!P$2:P$3250,Observed!$A$2:$A$3250,$A398,Observed!$C$2:$C$3250,$C398),"")</f>
        <v/>
      </c>
      <c r="Q398" s="23" t="str">
        <f>IF(ISNUMBER(AVERAGEIFS(Observed!Q$2:Q$3250,Observed!$A$2:$A$3250,$A398,Observed!$C$2:$C$3250,$C398)),AVERAGEIFS(Observed!Q$2:Q$3250,Observed!$A$2:$A$3250,$A398,Observed!$C$2:$C$3250,$C398),"")</f>
        <v/>
      </c>
      <c r="R398" s="23" t="str">
        <f>IF(ISNUMBER(AVERAGEIFS(Observed!R$2:R$3250,Observed!$A$2:$A$3250,$A398,Observed!$C$2:$C$3250,$C398)),AVERAGEIFS(Observed!R$2:R$3250,Observed!$A$2:$A$3250,$A398,Observed!$C$2:$C$3250,$C398),"")</f>
        <v/>
      </c>
      <c r="S398" s="24" t="str">
        <f>IF(ISNUMBER(AVERAGEIFS(Observed!S$2:S$3250,Observed!$A$2:$A$3250,$A398,Observed!$C$2:$C$3250,$C398)),AVERAGEIFS(Observed!S$2:S$3250,Observed!$A$2:$A$3250,$A398,Observed!$C$2:$C$3250,$C398),"")</f>
        <v/>
      </c>
      <c r="T398" s="24" t="str">
        <f>IF(ISNUMBER(AVERAGEIFS(Observed!T$2:T$3250,Observed!$A$2:$A$3250,$A398,Observed!$C$2:$C$3250,$C398)),AVERAGEIFS(Observed!T$2:T$3250,Observed!$A$2:$A$3250,$A398,Observed!$C$2:$C$3250,$C398),"")</f>
        <v/>
      </c>
      <c r="U398" s="24" t="str">
        <f>IF(ISNUMBER(AVERAGEIFS(Observed!U$2:U$3250,Observed!$A$2:$A$3250,$A398,Observed!$C$2:$C$3250,$C398)),AVERAGEIFS(Observed!U$2:U$3250,Observed!$A$2:$A$3250,$A398,Observed!$C$2:$C$3250,$C398),"")</f>
        <v/>
      </c>
      <c r="V398" s="23" t="str">
        <f>IF(ISNUMBER(AVERAGEIFS(Observed!V$2:V$3250,Observed!$A$2:$A$3250,$A398,Observed!$C$2:$C$3250,$C398)),AVERAGEIFS(Observed!V$2:V$3250,Observed!$A$2:$A$3250,$A398,Observed!$C$2:$C$3250,$C398),"")</f>
        <v/>
      </c>
      <c r="W398" s="25" t="str">
        <f>IF(ISNUMBER(AVERAGEIFS(Observed!W$2:W$3250,Observed!$A$2:$A$3250,$A398,Observed!$C$2:$C$3250,$C398)),AVERAGEIFS(Observed!W$2:W$3250,Observed!$A$2:$A$3250,$A398,Observed!$C$2:$C$3250,$C398),"")</f>
        <v/>
      </c>
      <c r="X398" s="25" t="str">
        <f>IF(ISNUMBER(AVERAGEIFS(Observed!X$2:X$3250,Observed!$A$2:$A$3250,$A398,Observed!$C$2:$C$3250,$C398)),AVERAGEIFS(Observed!X$2:X$3250,Observed!$A$2:$A$3250,$A398,Observed!$C$2:$C$3250,$C398),"")</f>
        <v/>
      </c>
      <c r="Y398" s="23" t="str">
        <f>IF(ISNUMBER(AVERAGEIFS(Observed!Y$2:Y$3250,Observed!$A$2:$A$3250,$A398,Observed!$C$2:$C$3250,$C398)),AVERAGEIFS(Observed!Y$2:Y$3250,Observed!$A$2:$A$3250,$A398,Observed!$C$2:$C$3250,$C398),"")</f>
        <v/>
      </c>
      <c r="Z398" s="23" t="str">
        <f>IF(ISNUMBER(AVERAGEIFS(Observed!Z$2:Z$3250,Observed!$A$2:$A$3250,$A398,Observed!$C$2:$C$3250,$C398)),AVERAGEIFS(Observed!Z$2:Z$3250,Observed!$A$2:$A$3250,$A398,Observed!$C$2:$C$3250,$C398),"")</f>
        <v/>
      </c>
      <c r="AA398" s="23" t="str">
        <f>IF(ISNUMBER(AVERAGEIFS(Observed!AA$2:AA$3250,Observed!$A$2:$A$3250,$A398,Observed!$C$2:$C$3250,$C398)),AVERAGEIFS(Observed!AA$2:AA$3250,Observed!$A$2:$A$3250,$A398,Observed!$C$2:$C$3250,$C398),"")</f>
        <v/>
      </c>
      <c r="AB398" s="23" t="str">
        <f>IF(ISNUMBER(AVERAGEIFS(Observed!AB$2:AB$3250,Observed!$A$2:$A$3250,$A398,Observed!$C$2:$C$3250,$C398)),AVERAGEIFS(Observed!AB$2:AB$3250,Observed!$A$2:$A$3250,$A398,Observed!$C$2:$C$3250,$C398),"")</f>
        <v/>
      </c>
      <c r="AC398" s="23" t="str">
        <f>IF(ISNUMBER(AVERAGEIFS(Observed!AC$2:AC$3250,Observed!$A$2:$A$3250,$A398,Observed!$C$2:$C$3250,$C398)),AVERAGEIFS(Observed!AC$2:AC$3250,Observed!$A$2:$A$3250,$A398,Observed!$C$2:$C$3250,$C398),"")</f>
        <v/>
      </c>
      <c r="AD398" s="23" t="str">
        <f>IF(ISNUMBER(AVERAGEIFS(Observed!AD$2:AD$3250,Observed!$A$2:$A$3250,$A398,Observed!$C$2:$C$3250,$C398)),AVERAGEIFS(Observed!AD$2:AD$3250,Observed!$A$2:$A$3250,$A398,Observed!$C$2:$C$3250,$C398),"")</f>
        <v/>
      </c>
      <c r="AE398" s="23" t="str">
        <f>IF(ISNUMBER(AVERAGEIFS(Observed!AE$2:AE$3250,Observed!$A$2:$A$3250,$A398,Observed!$C$2:$C$3250,$C398)),AVERAGEIFS(Observed!AE$2:AE$3250,Observed!$A$2:$A$3250,$A398,Observed!$C$2:$C$3250,$C398),"")</f>
        <v/>
      </c>
      <c r="AF398" s="23" t="str">
        <f>IF(ISNUMBER(AVERAGEIFS(Observed!AF$2:AF$3250,Observed!$A$2:$A$3250,$A398,Observed!$C$2:$C$3250,$C398)),AVERAGEIFS(Observed!AF$2:AF$3250,Observed!$A$2:$A$3250,$A398,Observed!$C$2:$C$3250,$C398),"")</f>
        <v/>
      </c>
      <c r="AG398" s="23">
        <f>IF(ISNUMBER(AVERAGEIFS(Observed!AG$2:AG$3250,Observed!$A$2:$A$3250,$A398,Observed!$C$2:$C$3250,$C398)),AVERAGEIFS(Observed!AG$2:AG$3250,Observed!$A$2:$A$3250,$A398,Observed!$C$2:$C$3250,$C398),"")</f>
        <v>21.733333333333334</v>
      </c>
      <c r="AH398" s="24">
        <f>IF(ISNUMBER(AVERAGEIFS(Observed!AH$2:AH$3250,Observed!$A$2:$A$3250,$A398,Observed!$C$2:$C$3250,$C398)),AVERAGEIFS(Observed!AH$2:AH$3250,Observed!$A$2:$A$3250,$A398,Observed!$C$2:$C$3250,$C398),"")</f>
        <v>3.266666666666667E-2</v>
      </c>
      <c r="AI398" s="24">
        <f>IF(ISNUMBER(AVERAGEIFS(Observed!AI$2:AI$3250,Observed!$A$2:$A$3250,$A398,Observed!$C$2:$C$3250,$C398)),AVERAGEIFS(Observed!AI$2:AI$3250,Observed!$A$2:$A$3250,$A398,Observed!$C$2:$C$3250,$C398),"")</f>
        <v>3.266666666666667E-2</v>
      </c>
      <c r="AJ398" s="24" t="str">
        <f>IF(ISNUMBER(AVERAGEIFS(Observed!AJ$2:AJ$3250,Observed!$A$2:$A$3250,$A398,Observed!$C$2:$C$3250,$C398)),AVERAGEIFS(Observed!AJ$2:AJ$3250,Observed!$A$2:$A$3250,$A398,Observed!$C$2:$C$3250,$C398),"")</f>
        <v/>
      </c>
      <c r="AK398" s="23" t="str">
        <f>IF(ISNUMBER(AVERAGEIFS(Observed!AK$2:AK$3250,Observed!$A$2:$A$3250,$A398,Observed!$C$2:$C$3250,$C398)),AVERAGEIFS(Observed!AK$2:AK$3250,Observed!$A$2:$A$3250,$A398,Observed!$C$2:$C$3250,$C398),"")</f>
        <v/>
      </c>
      <c r="AL398" s="24">
        <f>IF(ISNUMBER(AVERAGEIFS(Observed!AL$2:AL$3250,Observed!$A$2:$A$3250,$A398,Observed!$C$2:$C$3250,$C398)),AVERAGEIFS(Observed!AL$2:AL$3250,Observed!$A$2:$A$3250,$A398,Observed!$C$2:$C$3250,$C398),"")</f>
        <v>0.03</v>
      </c>
      <c r="AM398" s="24">
        <f>IF(ISNUMBER(AVERAGEIFS(Observed!AM$2:AM$3250,Observed!$A$2:$A$3250,$A398,Observed!$C$2:$C$3250,$C398)),AVERAGEIFS(Observed!AM$2:AM$3250,Observed!$A$2:$A$3250,$A398,Observed!$C$2:$C$3250,$C398),"")</f>
        <v>1.1999999999999999E-2</v>
      </c>
      <c r="AN398" s="24">
        <f>IF(ISNUMBER(AVERAGEIFS(Observed!AN$2:AN$3250,Observed!$A$2:$A$3250,$A398,Observed!$C$2:$C$3250,$C398)),AVERAGEIFS(Observed!AN$2:AN$3250,Observed!$A$2:$A$3250,$A398,Observed!$C$2:$C$3250,$C398),"")</f>
        <v>9.5333333333333339E-2</v>
      </c>
      <c r="AO398" s="24">
        <f>IF(ISNUMBER(AVERAGEIFS(Observed!AO$2:AO$3250,Observed!$A$2:$A$3250,$A398,Observed!$C$2:$C$3250,$C398)),AVERAGEIFS(Observed!AO$2:AO$3250,Observed!$A$2:$A$3250,$A398,Observed!$C$2:$C$3250,$C398),"")</f>
        <v>0.54433333333333334</v>
      </c>
      <c r="AP398" s="24">
        <f>IF(ISNUMBER(AVERAGEIFS(Observed!AP$2:AP$3250,Observed!$A$2:$A$3250,$A398,Observed!$C$2:$C$3250,$C398)),AVERAGEIFS(Observed!AP$2:AP$3250,Observed!$A$2:$A$3250,$A398,Observed!$C$2:$C$3250,$C398),"")</f>
        <v>0.3106666666666667</v>
      </c>
      <c r="AQ398" s="24" t="str">
        <f>IF(ISNUMBER(AVERAGEIFS(Observed!AQ$2:AQ$3250,Observed!$A$2:$A$3250,$A398,Observed!$C$2:$C$3250,$C398)),AVERAGEIFS(Observed!AQ$2:AQ$3250,Observed!$A$2:$A$3250,$A398,Observed!$C$2:$C$3250,$C398),"")</f>
        <v/>
      </c>
      <c r="AR398" s="24" t="str">
        <f>IF(ISNUMBER(AVERAGEIFS(Observed!AR$2:AR$3250,Observed!$A$2:$A$3250,$A398,Observed!$C$2:$C$3250,$C398)),AVERAGEIFS(Observed!AR$2:AR$3250,Observed!$A$2:$A$3250,$A398,Observed!$C$2:$C$3250,$C398),"")</f>
        <v/>
      </c>
      <c r="AS398" s="23" t="str">
        <f>IF(ISNUMBER(AVERAGEIFS(Observed!AS$2:AS$3250,Observed!$A$2:$A$3250,$A398,Observed!$C$2:$C$3250,$C398)),AVERAGEIFS(Observed!AS$2:AS$3250,Observed!$A$2:$A$3250,$A398,Observed!$C$2:$C$3250,$C398),"")</f>
        <v/>
      </c>
      <c r="AT398" s="24" t="str">
        <f>IF(ISNUMBER(AVERAGEIFS(Observed!AT$2:AT$3250,Observed!$A$2:$A$3250,$A398,Observed!$C$2:$C$3250,$C398)),AVERAGEIFS(Observed!AT$2:AT$3250,Observed!$A$2:$A$3250,$A398,Observed!$C$2:$C$3250,$C398),"")</f>
        <v/>
      </c>
      <c r="AU398" s="23" t="str">
        <f>IF(ISNUMBER(AVERAGEIFS(Observed!AU$2:AU$3250,Observed!$A$2:$A$3250,$A398,Observed!$C$2:$C$3250,$C398)),AVERAGEIFS(Observed!AU$2:AU$3250,Observed!$A$2:$A$3250,$A398,Observed!$C$2:$C$3250,$C398),"")</f>
        <v/>
      </c>
      <c r="AV398" s="23" t="str">
        <f>IF(ISNUMBER(AVERAGEIFS(Observed!AV$2:AV$3250,Observed!$A$2:$A$3250,$A398,Observed!$C$2:$C$3250,$C398)),AVERAGEIFS(Observed!AV$2:AV$3250,Observed!$A$2:$A$3250,$A398,Observed!$C$2:$C$3250,$C398),"")</f>
        <v/>
      </c>
      <c r="AW398" s="2">
        <f>COUNTIFS(Observed!$A$2:$A$3250,$A398,Observed!$C$2:$C$3250,$C398)</f>
        <v>3</v>
      </c>
      <c r="AX398" s="2">
        <f t="shared" si="6"/>
        <v>8</v>
      </c>
    </row>
    <row r="399" spans="1:50" x14ac:dyDescent="0.25">
      <c r="A399" s="4" t="s">
        <v>111</v>
      </c>
      <c r="B399" t="s">
        <v>24</v>
      </c>
      <c r="C399" s="3">
        <v>42254</v>
      </c>
      <c r="D399">
        <v>1</v>
      </c>
      <c r="E399">
        <v>50</v>
      </c>
      <c r="G399">
        <v>50</v>
      </c>
      <c r="J399" s="2" t="s">
        <v>45</v>
      </c>
      <c r="K399" s="2" t="s">
        <v>25</v>
      </c>
      <c r="L399">
        <v>6</v>
      </c>
      <c r="M399" s="2" t="s">
        <v>21</v>
      </c>
      <c r="N399" s="22" t="str">
        <f>IF(ISNUMBER(AVERAGEIFS(Observed!N$2:N$3250,Observed!$A$2:$A$3250,$A399,Observed!$C$2:$C$3250,$C399)),AVERAGEIFS(Observed!N$2:N$3250,Observed!$A$2:$A$3250,$A399,Observed!$C$2:$C$3250,$C399),"")</f>
        <v/>
      </c>
      <c r="O399" s="23" t="str">
        <f>IF(ISNUMBER(AVERAGEIFS(Observed!O$2:O$3250,Observed!$A$2:$A$3250,$A399,Observed!$C$2:$C$3250,$C399)),AVERAGEIFS(Observed!O$2:O$3250,Observed!$A$2:$A$3250,$A399,Observed!$C$2:$C$3250,$C399),"")</f>
        <v/>
      </c>
      <c r="P399" s="23" t="str">
        <f>IF(ISNUMBER(AVERAGEIFS(Observed!P$2:P$3250,Observed!$A$2:$A$3250,$A399,Observed!$C$2:$C$3250,$C399)),AVERAGEIFS(Observed!P$2:P$3250,Observed!$A$2:$A$3250,$A399,Observed!$C$2:$C$3250,$C399),"")</f>
        <v/>
      </c>
      <c r="Q399" s="23" t="str">
        <f>IF(ISNUMBER(AVERAGEIFS(Observed!Q$2:Q$3250,Observed!$A$2:$A$3250,$A399,Observed!$C$2:$C$3250,$C399)),AVERAGEIFS(Observed!Q$2:Q$3250,Observed!$A$2:$A$3250,$A399,Observed!$C$2:$C$3250,$C399),"")</f>
        <v/>
      </c>
      <c r="R399" s="23" t="str">
        <f>IF(ISNUMBER(AVERAGEIFS(Observed!R$2:R$3250,Observed!$A$2:$A$3250,$A399,Observed!$C$2:$C$3250,$C399)),AVERAGEIFS(Observed!R$2:R$3250,Observed!$A$2:$A$3250,$A399,Observed!$C$2:$C$3250,$C399),"")</f>
        <v/>
      </c>
      <c r="S399" s="24" t="str">
        <f>IF(ISNUMBER(AVERAGEIFS(Observed!S$2:S$3250,Observed!$A$2:$A$3250,$A399,Observed!$C$2:$C$3250,$C399)),AVERAGEIFS(Observed!S$2:S$3250,Observed!$A$2:$A$3250,$A399,Observed!$C$2:$C$3250,$C399),"")</f>
        <v/>
      </c>
      <c r="T399" s="24" t="str">
        <f>IF(ISNUMBER(AVERAGEIFS(Observed!T$2:T$3250,Observed!$A$2:$A$3250,$A399,Observed!$C$2:$C$3250,$C399)),AVERAGEIFS(Observed!T$2:T$3250,Observed!$A$2:$A$3250,$A399,Observed!$C$2:$C$3250,$C399),"")</f>
        <v/>
      </c>
      <c r="U399" s="24" t="str">
        <f>IF(ISNUMBER(AVERAGEIFS(Observed!U$2:U$3250,Observed!$A$2:$A$3250,$A399,Observed!$C$2:$C$3250,$C399)),AVERAGEIFS(Observed!U$2:U$3250,Observed!$A$2:$A$3250,$A399,Observed!$C$2:$C$3250,$C399),"")</f>
        <v/>
      </c>
      <c r="V399" s="23" t="str">
        <f>IF(ISNUMBER(AVERAGEIFS(Observed!V$2:V$3250,Observed!$A$2:$A$3250,$A399,Observed!$C$2:$C$3250,$C399)),AVERAGEIFS(Observed!V$2:V$3250,Observed!$A$2:$A$3250,$A399,Observed!$C$2:$C$3250,$C399),"")</f>
        <v/>
      </c>
      <c r="W399" s="25" t="str">
        <f>IF(ISNUMBER(AVERAGEIFS(Observed!W$2:W$3250,Observed!$A$2:$A$3250,$A399,Observed!$C$2:$C$3250,$C399)),AVERAGEIFS(Observed!W$2:W$3250,Observed!$A$2:$A$3250,$A399,Observed!$C$2:$C$3250,$C399),"")</f>
        <v/>
      </c>
      <c r="X399" s="25" t="str">
        <f>IF(ISNUMBER(AVERAGEIFS(Observed!X$2:X$3250,Observed!$A$2:$A$3250,$A399,Observed!$C$2:$C$3250,$C399)),AVERAGEIFS(Observed!X$2:X$3250,Observed!$A$2:$A$3250,$A399,Observed!$C$2:$C$3250,$C399),"")</f>
        <v/>
      </c>
      <c r="Y399" s="23" t="str">
        <f>IF(ISNUMBER(AVERAGEIFS(Observed!Y$2:Y$3250,Observed!$A$2:$A$3250,$A399,Observed!$C$2:$C$3250,$C399)),AVERAGEIFS(Observed!Y$2:Y$3250,Observed!$A$2:$A$3250,$A399,Observed!$C$2:$C$3250,$C399),"")</f>
        <v/>
      </c>
      <c r="Z399" s="23" t="str">
        <f>IF(ISNUMBER(AVERAGEIFS(Observed!Z$2:Z$3250,Observed!$A$2:$A$3250,$A399,Observed!$C$2:$C$3250,$C399)),AVERAGEIFS(Observed!Z$2:Z$3250,Observed!$A$2:$A$3250,$A399,Observed!$C$2:$C$3250,$C399),"")</f>
        <v/>
      </c>
      <c r="AA399" s="23" t="str">
        <f>IF(ISNUMBER(AVERAGEIFS(Observed!AA$2:AA$3250,Observed!$A$2:$A$3250,$A399,Observed!$C$2:$C$3250,$C399)),AVERAGEIFS(Observed!AA$2:AA$3250,Observed!$A$2:$A$3250,$A399,Observed!$C$2:$C$3250,$C399),"")</f>
        <v/>
      </c>
      <c r="AB399" s="23" t="str">
        <f>IF(ISNUMBER(AVERAGEIFS(Observed!AB$2:AB$3250,Observed!$A$2:$A$3250,$A399,Observed!$C$2:$C$3250,$C399)),AVERAGEIFS(Observed!AB$2:AB$3250,Observed!$A$2:$A$3250,$A399,Observed!$C$2:$C$3250,$C399),"")</f>
        <v/>
      </c>
      <c r="AC399" s="23" t="str">
        <f>IF(ISNUMBER(AVERAGEIFS(Observed!AC$2:AC$3250,Observed!$A$2:$A$3250,$A399,Observed!$C$2:$C$3250,$C399)),AVERAGEIFS(Observed!AC$2:AC$3250,Observed!$A$2:$A$3250,$A399,Observed!$C$2:$C$3250,$C399),"")</f>
        <v/>
      </c>
      <c r="AD399" s="23" t="str">
        <f>IF(ISNUMBER(AVERAGEIFS(Observed!AD$2:AD$3250,Observed!$A$2:$A$3250,$A399,Observed!$C$2:$C$3250,$C399)),AVERAGEIFS(Observed!AD$2:AD$3250,Observed!$A$2:$A$3250,$A399,Observed!$C$2:$C$3250,$C399),"")</f>
        <v/>
      </c>
      <c r="AE399" s="23" t="str">
        <f>IF(ISNUMBER(AVERAGEIFS(Observed!AE$2:AE$3250,Observed!$A$2:$A$3250,$A399,Observed!$C$2:$C$3250,$C399)),AVERAGEIFS(Observed!AE$2:AE$3250,Observed!$A$2:$A$3250,$A399,Observed!$C$2:$C$3250,$C399),"")</f>
        <v/>
      </c>
      <c r="AF399" s="23" t="str">
        <f>IF(ISNUMBER(AVERAGEIFS(Observed!AF$2:AF$3250,Observed!$A$2:$A$3250,$A399,Observed!$C$2:$C$3250,$C399)),AVERAGEIFS(Observed!AF$2:AF$3250,Observed!$A$2:$A$3250,$A399,Observed!$C$2:$C$3250,$C399),"")</f>
        <v/>
      </c>
      <c r="AG399" s="23">
        <f>IF(ISNUMBER(AVERAGEIFS(Observed!AG$2:AG$3250,Observed!$A$2:$A$3250,$A399,Observed!$C$2:$C$3250,$C399)),AVERAGEIFS(Observed!AG$2:AG$3250,Observed!$A$2:$A$3250,$A399,Observed!$C$2:$C$3250,$C399),"")</f>
        <v>20.233333333333334</v>
      </c>
      <c r="AH399" s="24">
        <f>IF(ISNUMBER(AVERAGEIFS(Observed!AH$2:AH$3250,Observed!$A$2:$A$3250,$A399,Observed!$C$2:$C$3250,$C399)),AVERAGEIFS(Observed!AH$2:AH$3250,Observed!$A$2:$A$3250,$A399,Observed!$C$2:$C$3250,$C399),"")</f>
        <v>3.0333333333333334E-2</v>
      </c>
      <c r="AI399" s="24">
        <f>IF(ISNUMBER(AVERAGEIFS(Observed!AI$2:AI$3250,Observed!$A$2:$A$3250,$A399,Observed!$C$2:$C$3250,$C399)),AVERAGEIFS(Observed!AI$2:AI$3250,Observed!$A$2:$A$3250,$A399,Observed!$C$2:$C$3250,$C399),"")</f>
        <v>3.0333333333333334E-2</v>
      </c>
      <c r="AJ399" s="24" t="str">
        <f>IF(ISNUMBER(AVERAGEIFS(Observed!AJ$2:AJ$3250,Observed!$A$2:$A$3250,$A399,Observed!$C$2:$C$3250,$C399)),AVERAGEIFS(Observed!AJ$2:AJ$3250,Observed!$A$2:$A$3250,$A399,Observed!$C$2:$C$3250,$C399),"")</f>
        <v/>
      </c>
      <c r="AK399" s="23" t="str">
        <f>IF(ISNUMBER(AVERAGEIFS(Observed!AK$2:AK$3250,Observed!$A$2:$A$3250,$A399,Observed!$C$2:$C$3250,$C399)),AVERAGEIFS(Observed!AK$2:AK$3250,Observed!$A$2:$A$3250,$A399,Observed!$C$2:$C$3250,$C399),"")</f>
        <v/>
      </c>
      <c r="AL399" s="24">
        <f>IF(ISNUMBER(AVERAGEIFS(Observed!AL$2:AL$3250,Observed!$A$2:$A$3250,$A399,Observed!$C$2:$C$3250,$C399)),AVERAGEIFS(Observed!AL$2:AL$3250,Observed!$A$2:$A$3250,$A399,Observed!$C$2:$C$3250,$C399),"")</f>
        <v>7.9666666666666663E-2</v>
      </c>
      <c r="AM399" s="24">
        <f>IF(ISNUMBER(AVERAGEIFS(Observed!AM$2:AM$3250,Observed!$A$2:$A$3250,$A399,Observed!$C$2:$C$3250,$C399)),AVERAGEIFS(Observed!AM$2:AM$3250,Observed!$A$2:$A$3250,$A399,Observed!$C$2:$C$3250,$C399),"")</f>
        <v>6.6666666666666671E-3</v>
      </c>
      <c r="AN399" s="24">
        <f>IF(ISNUMBER(AVERAGEIFS(Observed!AN$2:AN$3250,Observed!$A$2:$A$3250,$A399,Observed!$C$2:$C$3250,$C399)),AVERAGEIFS(Observed!AN$2:AN$3250,Observed!$A$2:$A$3250,$A399,Observed!$C$2:$C$3250,$C399),"")</f>
        <v>8.8000000000000009E-2</v>
      </c>
      <c r="AO399" s="24">
        <f>IF(ISNUMBER(AVERAGEIFS(Observed!AO$2:AO$3250,Observed!$A$2:$A$3250,$A399,Observed!$C$2:$C$3250,$C399)),AVERAGEIFS(Observed!AO$2:AO$3250,Observed!$A$2:$A$3250,$A399,Observed!$C$2:$C$3250,$C399),"")</f>
        <v>0.56133333333333335</v>
      </c>
      <c r="AP399" s="24">
        <f>IF(ISNUMBER(AVERAGEIFS(Observed!AP$2:AP$3250,Observed!$A$2:$A$3250,$A399,Observed!$C$2:$C$3250,$C399)),AVERAGEIFS(Observed!AP$2:AP$3250,Observed!$A$2:$A$3250,$A399,Observed!$C$2:$C$3250,$C399),"")</f>
        <v>0.25800000000000001</v>
      </c>
      <c r="AQ399" s="24" t="str">
        <f>IF(ISNUMBER(AVERAGEIFS(Observed!AQ$2:AQ$3250,Observed!$A$2:$A$3250,$A399,Observed!$C$2:$C$3250,$C399)),AVERAGEIFS(Observed!AQ$2:AQ$3250,Observed!$A$2:$A$3250,$A399,Observed!$C$2:$C$3250,$C399),"")</f>
        <v/>
      </c>
      <c r="AR399" s="24">
        <f>IF(ISNUMBER(AVERAGEIFS(Observed!AR$2:AR$3250,Observed!$A$2:$A$3250,$A399,Observed!$C$2:$C$3250,$C399)),AVERAGEIFS(Observed!AR$2:AR$3250,Observed!$A$2:$A$3250,$A399,Observed!$C$2:$C$3250,$C399),"")</f>
        <v>0</v>
      </c>
      <c r="AS399" s="23" t="str">
        <f>IF(ISNUMBER(AVERAGEIFS(Observed!AS$2:AS$3250,Observed!$A$2:$A$3250,$A399,Observed!$C$2:$C$3250,$C399)),AVERAGEIFS(Observed!AS$2:AS$3250,Observed!$A$2:$A$3250,$A399,Observed!$C$2:$C$3250,$C399),"")</f>
        <v/>
      </c>
      <c r="AT399" s="24" t="str">
        <f>IF(ISNUMBER(AVERAGEIFS(Observed!AT$2:AT$3250,Observed!$A$2:$A$3250,$A399,Observed!$C$2:$C$3250,$C399)),AVERAGEIFS(Observed!AT$2:AT$3250,Observed!$A$2:$A$3250,$A399,Observed!$C$2:$C$3250,$C399),"")</f>
        <v/>
      </c>
      <c r="AU399" s="23" t="str">
        <f>IF(ISNUMBER(AVERAGEIFS(Observed!AU$2:AU$3250,Observed!$A$2:$A$3250,$A399,Observed!$C$2:$C$3250,$C399)),AVERAGEIFS(Observed!AU$2:AU$3250,Observed!$A$2:$A$3250,$A399,Observed!$C$2:$C$3250,$C399),"")</f>
        <v/>
      </c>
      <c r="AV399" s="23" t="str">
        <f>IF(ISNUMBER(AVERAGEIFS(Observed!AV$2:AV$3250,Observed!$A$2:$A$3250,$A399,Observed!$C$2:$C$3250,$C399)),AVERAGEIFS(Observed!AV$2:AV$3250,Observed!$A$2:$A$3250,$A399,Observed!$C$2:$C$3250,$C399),"")</f>
        <v/>
      </c>
      <c r="AW399" s="2">
        <f>COUNTIFS(Observed!$A$2:$A$3250,$A399,Observed!$C$2:$C$3250,$C399)</f>
        <v>3</v>
      </c>
      <c r="AX399" s="2">
        <f t="shared" si="6"/>
        <v>9</v>
      </c>
    </row>
    <row r="400" spans="1:50" x14ac:dyDescent="0.25">
      <c r="A400" s="4" t="s">
        <v>112</v>
      </c>
      <c r="B400" t="s">
        <v>24</v>
      </c>
      <c r="C400" s="3">
        <v>42254</v>
      </c>
      <c r="D400">
        <v>1</v>
      </c>
      <c r="E400">
        <v>100</v>
      </c>
      <c r="G400">
        <v>100</v>
      </c>
      <c r="J400" s="2" t="s">
        <v>45</v>
      </c>
      <c r="K400" s="2" t="s">
        <v>25</v>
      </c>
      <c r="L400">
        <v>6</v>
      </c>
      <c r="M400" s="2" t="s">
        <v>21</v>
      </c>
      <c r="N400" s="22" t="str">
        <f>IF(ISNUMBER(AVERAGEIFS(Observed!N$2:N$3250,Observed!$A$2:$A$3250,$A400,Observed!$C$2:$C$3250,$C400)),AVERAGEIFS(Observed!N$2:N$3250,Observed!$A$2:$A$3250,$A400,Observed!$C$2:$C$3250,$C400),"")</f>
        <v/>
      </c>
      <c r="O400" s="23" t="str">
        <f>IF(ISNUMBER(AVERAGEIFS(Observed!O$2:O$3250,Observed!$A$2:$A$3250,$A400,Observed!$C$2:$C$3250,$C400)),AVERAGEIFS(Observed!O$2:O$3250,Observed!$A$2:$A$3250,$A400,Observed!$C$2:$C$3250,$C400),"")</f>
        <v/>
      </c>
      <c r="P400" s="23" t="str">
        <f>IF(ISNUMBER(AVERAGEIFS(Observed!P$2:P$3250,Observed!$A$2:$A$3250,$A400,Observed!$C$2:$C$3250,$C400)),AVERAGEIFS(Observed!P$2:P$3250,Observed!$A$2:$A$3250,$A400,Observed!$C$2:$C$3250,$C400),"")</f>
        <v/>
      </c>
      <c r="Q400" s="23" t="str">
        <f>IF(ISNUMBER(AVERAGEIFS(Observed!Q$2:Q$3250,Observed!$A$2:$A$3250,$A400,Observed!$C$2:$C$3250,$C400)),AVERAGEIFS(Observed!Q$2:Q$3250,Observed!$A$2:$A$3250,$A400,Observed!$C$2:$C$3250,$C400),"")</f>
        <v/>
      </c>
      <c r="R400" s="23" t="str">
        <f>IF(ISNUMBER(AVERAGEIFS(Observed!R$2:R$3250,Observed!$A$2:$A$3250,$A400,Observed!$C$2:$C$3250,$C400)),AVERAGEIFS(Observed!R$2:R$3250,Observed!$A$2:$A$3250,$A400,Observed!$C$2:$C$3250,$C400),"")</f>
        <v/>
      </c>
      <c r="S400" s="24" t="str">
        <f>IF(ISNUMBER(AVERAGEIFS(Observed!S$2:S$3250,Observed!$A$2:$A$3250,$A400,Observed!$C$2:$C$3250,$C400)),AVERAGEIFS(Observed!S$2:S$3250,Observed!$A$2:$A$3250,$A400,Observed!$C$2:$C$3250,$C400),"")</f>
        <v/>
      </c>
      <c r="T400" s="24" t="str">
        <f>IF(ISNUMBER(AVERAGEIFS(Observed!T$2:T$3250,Observed!$A$2:$A$3250,$A400,Observed!$C$2:$C$3250,$C400)),AVERAGEIFS(Observed!T$2:T$3250,Observed!$A$2:$A$3250,$A400,Observed!$C$2:$C$3250,$C400),"")</f>
        <v/>
      </c>
      <c r="U400" s="24" t="str">
        <f>IF(ISNUMBER(AVERAGEIFS(Observed!U$2:U$3250,Observed!$A$2:$A$3250,$A400,Observed!$C$2:$C$3250,$C400)),AVERAGEIFS(Observed!U$2:U$3250,Observed!$A$2:$A$3250,$A400,Observed!$C$2:$C$3250,$C400),"")</f>
        <v/>
      </c>
      <c r="V400" s="23" t="str">
        <f>IF(ISNUMBER(AVERAGEIFS(Observed!V$2:V$3250,Observed!$A$2:$A$3250,$A400,Observed!$C$2:$C$3250,$C400)),AVERAGEIFS(Observed!V$2:V$3250,Observed!$A$2:$A$3250,$A400,Observed!$C$2:$C$3250,$C400),"")</f>
        <v/>
      </c>
      <c r="W400" s="25" t="str">
        <f>IF(ISNUMBER(AVERAGEIFS(Observed!W$2:W$3250,Observed!$A$2:$A$3250,$A400,Observed!$C$2:$C$3250,$C400)),AVERAGEIFS(Observed!W$2:W$3250,Observed!$A$2:$A$3250,$A400,Observed!$C$2:$C$3250,$C400),"")</f>
        <v/>
      </c>
      <c r="X400" s="25" t="str">
        <f>IF(ISNUMBER(AVERAGEIFS(Observed!X$2:X$3250,Observed!$A$2:$A$3250,$A400,Observed!$C$2:$C$3250,$C400)),AVERAGEIFS(Observed!X$2:X$3250,Observed!$A$2:$A$3250,$A400,Observed!$C$2:$C$3250,$C400),"")</f>
        <v/>
      </c>
      <c r="Y400" s="23" t="str">
        <f>IF(ISNUMBER(AVERAGEIFS(Observed!Y$2:Y$3250,Observed!$A$2:$A$3250,$A400,Observed!$C$2:$C$3250,$C400)),AVERAGEIFS(Observed!Y$2:Y$3250,Observed!$A$2:$A$3250,$A400,Observed!$C$2:$C$3250,$C400),"")</f>
        <v/>
      </c>
      <c r="Z400" s="23" t="str">
        <f>IF(ISNUMBER(AVERAGEIFS(Observed!Z$2:Z$3250,Observed!$A$2:$A$3250,$A400,Observed!$C$2:$C$3250,$C400)),AVERAGEIFS(Observed!Z$2:Z$3250,Observed!$A$2:$A$3250,$A400,Observed!$C$2:$C$3250,$C400),"")</f>
        <v/>
      </c>
      <c r="AA400" s="23" t="str">
        <f>IF(ISNUMBER(AVERAGEIFS(Observed!AA$2:AA$3250,Observed!$A$2:$A$3250,$A400,Observed!$C$2:$C$3250,$C400)),AVERAGEIFS(Observed!AA$2:AA$3250,Observed!$A$2:$A$3250,$A400,Observed!$C$2:$C$3250,$C400),"")</f>
        <v/>
      </c>
      <c r="AB400" s="23" t="str">
        <f>IF(ISNUMBER(AVERAGEIFS(Observed!AB$2:AB$3250,Observed!$A$2:$A$3250,$A400,Observed!$C$2:$C$3250,$C400)),AVERAGEIFS(Observed!AB$2:AB$3250,Observed!$A$2:$A$3250,$A400,Observed!$C$2:$C$3250,$C400),"")</f>
        <v/>
      </c>
      <c r="AC400" s="23" t="str">
        <f>IF(ISNUMBER(AVERAGEIFS(Observed!AC$2:AC$3250,Observed!$A$2:$A$3250,$A400,Observed!$C$2:$C$3250,$C400)),AVERAGEIFS(Observed!AC$2:AC$3250,Observed!$A$2:$A$3250,$A400,Observed!$C$2:$C$3250,$C400),"")</f>
        <v/>
      </c>
      <c r="AD400" s="23" t="str">
        <f>IF(ISNUMBER(AVERAGEIFS(Observed!AD$2:AD$3250,Observed!$A$2:$A$3250,$A400,Observed!$C$2:$C$3250,$C400)),AVERAGEIFS(Observed!AD$2:AD$3250,Observed!$A$2:$A$3250,$A400,Observed!$C$2:$C$3250,$C400),"")</f>
        <v/>
      </c>
      <c r="AE400" s="23" t="str">
        <f>IF(ISNUMBER(AVERAGEIFS(Observed!AE$2:AE$3250,Observed!$A$2:$A$3250,$A400,Observed!$C$2:$C$3250,$C400)),AVERAGEIFS(Observed!AE$2:AE$3250,Observed!$A$2:$A$3250,$A400,Observed!$C$2:$C$3250,$C400),"")</f>
        <v/>
      </c>
      <c r="AF400" s="23" t="str">
        <f>IF(ISNUMBER(AVERAGEIFS(Observed!AF$2:AF$3250,Observed!$A$2:$A$3250,$A400,Observed!$C$2:$C$3250,$C400)),AVERAGEIFS(Observed!AF$2:AF$3250,Observed!$A$2:$A$3250,$A400,Observed!$C$2:$C$3250,$C400),"")</f>
        <v/>
      </c>
      <c r="AG400" s="23">
        <f>IF(ISNUMBER(AVERAGEIFS(Observed!AG$2:AG$3250,Observed!$A$2:$A$3250,$A400,Observed!$C$2:$C$3250,$C400)),AVERAGEIFS(Observed!AG$2:AG$3250,Observed!$A$2:$A$3250,$A400,Observed!$C$2:$C$3250,$C400),"")</f>
        <v>18.600000000000001</v>
      </c>
      <c r="AH400" s="24">
        <f>IF(ISNUMBER(AVERAGEIFS(Observed!AH$2:AH$3250,Observed!$A$2:$A$3250,$A400,Observed!$C$2:$C$3250,$C400)),AVERAGEIFS(Observed!AH$2:AH$3250,Observed!$A$2:$A$3250,$A400,Observed!$C$2:$C$3250,$C400),"")</f>
        <v>2.8000000000000001E-2</v>
      </c>
      <c r="AI400" s="24">
        <f>IF(ISNUMBER(AVERAGEIFS(Observed!AI$2:AI$3250,Observed!$A$2:$A$3250,$A400,Observed!$C$2:$C$3250,$C400)),AVERAGEIFS(Observed!AI$2:AI$3250,Observed!$A$2:$A$3250,$A400,Observed!$C$2:$C$3250,$C400),"")</f>
        <v>2.8000000000000001E-2</v>
      </c>
      <c r="AJ400" s="24" t="str">
        <f>IF(ISNUMBER(AVERAGEIFS(Observed!AJ$2:AJ$3250,Observed!$A$2:$A$3250,$A400,Observed!$C$2:$C$3250,$C400)),AVERAGEIFS(Observed!AJ$2:AJ$3250,Observed!$A$2:$A$3250,$A400,Observed!$C$2:$C$3250,$C400),"")</f>
        <v/>
      </c>
      <c r="AK400" s="23" t="str">
        <f>IF(ISNUMBER(AVERAGEIFS(Observed!AK$2:AK$3250,Observed!$A$2:$A$3250,$A400,Observed!$C$2:$C$3250,$C400)),AVERAGEIFS(Observed!AK$2:AK$3250,Observed!$A$2:$A$3250,$A400,Observed!$C$2:$C$3250,$C400),"")</f>
        <v/>
      </c>
      <c r="AL400" s="24">
        <f>IF(ISNUMBER(AVERAGEIFS(Observed!AL$2:AL$3250,Observed!$A$2:$A$3250,$A400,Observed!$C$2:$C$3250,$C400)),AVERAGEIFS(Observed!AL$2:AL$3250,Observed!$A$2:$A$3250,$A400,Observed!$C$2:$C$3250,$C400),"")</f>
        <v>4.3333333333333335E-2</v>
      </c>
      <c r="AM400" s="24">
        <f>IF(ISNUMBER(AVERAGEIFS(Observed!AM$2:AM$3250,Observed!$A$2:$A$3250,$A400,Observed!$C$2:$C$3250,$C400)),AVERAGEIFS(Observed!AM$2:AM$3250,Observed!$A$2:$A$3250,$A400,Observed!$C$2:$C$3250,$C400),"")</f>
        <v>5.6666666666666671E-3</v>
      </c>
      <c r="AN400" s="24">
        <f>IF(ISNUMBER(AVERAGEIFS(Observed!AN$2:AN$3250,Observed!$A$2:$A$3250,$A400,Observed!$C$2:$C$3250,$C400)),AVERAGEIFS(Observed!AN$2:AN$3250,Observed!$A$2:$A$3250,$A400,Observed!$C$2:$C$3250,$C400),"")</f>
        <v>0.122</v>
      </c>
      <c r="AO400" s="24">
        <f>IF(ISNUMBER(AVERAGEIFS(Observed!AO$2:AO$3250,Observed!$A$2:$A$3250,$A400,Observed!$C$2:$C$3250,$C400)),AVERAGEIFS(Observed!AO$2:AO$3250,Observed!$A$2:$A$3250,$A400,Observed!$C$2:$C$3250,$C400),"")</f>
        <v>0.65933333333333344</v>
      </c>
      <c r="AP400" s="24">
        <f>IF(ISNUMBER(AVERAGEIFS(Observed!AP$2:AP$3250,Observed!$A$2:$A$3250,$A400,Observed!$C$2:$C$3250,$C400)),AVERAGEIFS(Observed!AP$2:AP$3250,Observed!$A$2:$A$3250,$A400,Observed!$C$2:$C$3250,$C400),"")</f>
        <v>0.16366666666666665</v>
      </c>
      <c r="AQ400" s="24" t="str">
        <f>IF(ISNUMBER(AVERAGEIFS(Observed!AQ$2:AQ$3250,Observed!$A$2:$A$3250,$A400,Observed!$C$2:$C$3250,$C400)),AVERAGEIFS(Observed!AQ$2:AQ$3250,Observed!$A$2:$A$3250,$A400,Observed!$C$2:$C$3250,$C400),"")</f>
        <v/>
      </c>
      <c r="AR400" s="24" t="str">
        <f>IF(ISNUMBER(AVERAGEIFS(Observed!AR$2:AR$3250,Observed!$A$2:$A$3250,$A400,Observed!$C$2:$C$3250,$C400)),AVERAGEIFS(Observed!AR$2:AR$3250,Observed!$A$2:$A$3250,$A400,Observed!$C$2:$C$3250,$C400),"")</f>
        <v/>
      </c>
      <c r="AS400" s="23" t="str">
        <f>IF(ISNUMBER(AVERAGEIFS(Observed!AS$2:AS$3250,Observed!$A$2:$A$3250,$A400,Observed!$C$2:$C$3250,$C400)),AVERAGEIFS(Observed!AS$2:AS$3250,Observed!$A$2:$A$3250,$A400,Observed!$C$2:$C$3250,$C400),"")</f>
        <v/>
      </c>
      <c r="AT400" s="24" t="str">
        <f>IF(ISNUMBER(AVERAGEIFS(Observed!AT$2:AT$3250,Observed!$A$2:$A$3250,$A400,Observed!$C$2:$C$3250,$C400)),AVERAGEIFS(Observed!AT$2:AT$3250,Observed!$A$2:$A$3250,$A400,Observed!$C$2:$C$3250,$C400),"")</f>
        <v/>
      </c>
      <c r="AU400" s="23" t="str">
        <f>IF(ISNUMBER(AVERAGEIFS(Observed!AU$2:AU$3250,Observed!$A$2:$A$3250,$A400,Observed!$C$2:$C$3250,$C400)),AVERAGEIFS(Observed!AU$2:AU$3250,Observed!$A$2:$A$3250,$A400,Observed!$C$2:$C$3250,$C400),"")</f>
        <v/>
      </c>
      <c r="AV400" s="23" t="str">
        <f>IF(ISNUMBER(AVERAGEIFS(Observed!AV$2:AV$3250,Observed!$A$2:$A$3250,$A400,Observed!$C$2:$C$3250,$C400)),AVERAGEIFS(Observed!AV$2:AV$3250,Observed!$A$2:$A$3250,$A400,Observed!$C$2:$C$3250,$C400),"")</f>
        <v/>
      </c>
      <c r="AW400" s="2">
        <f>COUNTIFS(Observed!$A$2:$A$3250,$A400,Observed!$C$2:$C$3250,$C400)</f>
        <v>3</v>
      </c>
      <c r="AX400" s="2">
        <f t="shared" ref="AX400:AX462" si="7">COUNT(O400:AV400)</f>
        <v>8</v>
      </c>
    </row>
    <row r="401" spans="1:50" x14ac:dyDescent="0.25">
      <c r="A401" s="4" t="s">
        <v>113</v>
      </c>
      <c r="B401" t="s">
        <v>24</v>
      </c>
      <c r="C401" s="3">
        <v>42254</v>
      </c>
      <c r="D401">
        <v>1</v>
      </c>
      <c r="E401">
        <v>200</v>
      </c>
      <c r="G401">
        <v>200</v>
      </c>
      <c r="J401" s="2" t="s">
        <v>45</v>
      </c>
      <c r="K401" s="2" t="s">
        <v>25</v>
      </c>
      <c r="L401">
        <v>6</v>
      </c>
      <c r="M401" s="2" t="s">
        <v>21</v>
      </c>
      <c r="N401" s="22" t="str">
        <f>IF(ISNUMBER(AVERAGEIFS(Observed!N$2:N$3250,Observed!$A$2:$A$3250,$A401,Observed!$C$2:$C$3250,$C401)),AVERAGEIFS(Observed!N$2:N$3250,Observed!$A$2:$A$3250,$A401,Observed!$C$2:$C$3250,$C401),"")</f>
        <v/>
      </c>
      <c r="O401" s="23" t="str">
        <f>IF(ISNUMBER(AVERAGEIFS(Observed!O$2:O$3250,Observed!$A$2:$A$3250,$A401,Observed!$C$2:$C$3250,$C401)),AVERAGEIFS(Observed!O$2:O$3250,Observed!$A$2:$A$3250,$A401,Observed!$C$2:$C$3250,$C401),"")</f>
        <v/>
      </c>
      <c r="P401" s="23" t="str">
        <f>IF(ISNUMBER(AVERAGEIFS(Observed!P$2:P$3250,Observed!$A$2:$A$3250,$A401,Observed!$C$2:$C$3250,$C401)),AVERAGEIFS(Observed!P$2:P$3250,Observed!$A$2:$A$3250,$A401,Observed!$C$2:$C$3250,$C401),"")</f>
        <v/>
      </c>
      <c r="Q401" s="23" t="str">
        <f>IF(ISNUMBER(AVERAGEIFS(Observed!Q$2:Q$3250,Observed!$A$2:$A$3250,$A401,Observed!$C$2:$C$3250,$C401)),AVERAGEIFS(Observed!Q$2:Q$3250,Observed!$A$2:$A$3250,$A401,Observed!$C$2:$C$3250,$C401),"")</f>
        <v/>
      </c>
      <c r="R401" s="23" t="str">
        <f>IF(ISNUMBER(AVERAGEIFS(Observed!R$2:R$3250,Observed!$A$2:$A$3250,$A401,Observed!$C$2:$C$3250,$C401)),AVERAGEIFS(Observed!R$2:R$3250,Observed!$A$2:$A$3250,$A401,Observed!$C$2:$C$3250,$C401),"")</f>
        <v/>
      </c>
      <c r="S401" s="24" t="str">
        <f>IF(ISNUMBER(AVERAGEIFS(Observed!S$2:S$3250,Observed!$A$2:$A$3250,$A401,Observed!$C$2:$C$3250,$C401)),AVERAGEIFS(Observed!S$2:S$3250,Observed!$A$2:$A$3250,$A401,Observed!$C$2:$C$3250,$C401),"")</f>
        <v/>
      </c>
      <c r="T401" s="24" t="str">
        <f>IF(ISNUMBER(AVERAGEIFS(Observed!T$2:T$3250,Observed!$A$2:$A$3250,$A401,Observed!$C$2:$C$3250,$C401)),AVERAGEIFS(Observed!T$2:T$3250,Observed!$A$2:$A$3250,$A401,Observed!$C$2:$C$3250,$C401),"")</f>
        <v/>
      </c>
      <c r="U401" s="24" t="str">
        <f>IF(ISNUMBER(AVERAGEIFS(Observed!U$2:U$3250,Observed!$A$2:$A$3250,$A401,Observed!$C$2:$C$3250,$C401)),AVERAGEIFS(Observed!U$2:U$3250,Observed!$A$2:$A$3250,$A401,Observed!$C$2:$C$3250,$C401),"")</f>
        <v/>
      </c>
      <c r="V401" s="23" t="str">
        <f>IF(ISNUMBER(AVERAGEIFS(Observed!V$2:V$3250,Observed!$A$2:$A$3250,$A401,Observed!$C$2:$C$3250,$C401)),AVERAGEIFS(Observed!V$2:V$3250,Observed!$A$2:$A$3250,$A401,Observed!$C$2:$C$3250,$C401),"")</f>
        <v/>
      </c>
      <c r="W401" s="25" t="str">
        <f>IF(ISNUMBER(AVERAGEIFS(Observed!W$2:W$3250,Observed!$A$2:$A$3250,$A401,Observed!$C$2:$C$3250,$C401)),AVERAGEIFS(Observed!W$2:W$3250,Observed!$A$2:$A$3250,$A401,Observed!$C$2:$C$3250,$C401),"")</f>
        <v/>
      </c>
      <c r="X401" s="25" t="str">
        <f>IF(ISNUMBER(AVERAGEIFS(Observed!X$2:X$3250,Observed!$A$2:$A$3250,$A401,Observed!$C$2:$C$3250,$C401)),AVERAGEIFS(Observed!X$2:X$3250,Observed!$A$2:$A$3250,$A401,Observed!$C$2:$C$3250,$C401),"")</f>
        <v/>
      </c>
      <c r="Y401" s="23" t="str">
        <f>IF(ISNUMBER(AVERAGEIFS(Observed!Y$2:Y$3250,Observed!$A$2:$A$3250,$A401,Observed!$C$2:$C$3250,$C401)),AVERAGEIFS(Observed!Y$2:Y$3250,Observed!$A$2:$A$3250,$A401,Observed!$C$2:$C$3250,$C401),"")</f>
        <v/>
      </c>
      <c r="Z401" s="23" t="str">
        <f>IF(ISNUMBER(AVERAGEIFS(Observed!Z$2:Z$3250,Observed!$A$2:$A$3250,$A401,Observed!$C$2:$C$3250,$C401)),AVERAGEIFS(Observed!Z$2:Z$3250,Observed!$A$2:$A$3250,$A401,Observed!$C$2:$C$3250,$C401),"")</f>
        <v/>
      </c>
      <c r="AA401" s="23" t="str">
        <f>IF(ISNUMBER(AVERAGEIFS(Observed!AA$2:AA$3250,Observed!$A$2:$A$3250,$A401,Observed!$C$2:$C$3250,$C401)),AVERAGEIFS(Observed!AA$2:AA$3250,Observed!$A$2:$A$3250,$A401,Observed!$C$2:$C$3250,$C401),"")</f>
        <v/>
      </c>
      <c r="AB401" s="23" t="str">
        <f>IF(ISNUMBER(AVERAGEIFS(Observed!AB$2:AB$3250,Observed!$A$2:$A$3250,$A401,Observed!$C$2:$C$3250,$C401)),AVERAGEIFS(Observed!AB$2:AB$3250,Observed!$A$2:$A$3250,$A401,Observed!$C$2:$C$3250,$C401),"")</f>
        <v/>
      </c>
      <c r="AC401" s="23" t="str">
        <f>IF(ISNUMBER(AVERAGEIFS(Observed!AC$2:AC$3250,Observed!$A$2:$A$3250,$A401,Observed!$C$2:$C$3250,$C401)),AVERAGEIFS(Observed!AC$2:AC$3250,Observed!$A$2:$A$3250,$A401,Observed!$C$2:$C$3250,$C401),"")</f>
        <v/>
      </c>
      <c r="AD401" s="23" t="str">
        <f>IF(ISNUMBER(AVERAGEIFS(Observed!AD$2:AD$3250,Observed!$A$2:$A$3250,$A401,Observed!$C$2:$C$3250,$C401)),AVERAGEIFS(Observed!AD$2:AD$3250,Observed!$A$2:$A$3250,$A401,Observed!$C$2:$C$3250,$C401),"")</f>
        <v/>
      </c>
      <c r="AE401" s="23" t="str">
        <f>IF(ISNUMBER(AVERAGEIFS(Observed!AE$2:AE$3250,Observed!$A$2:$A$3250,$A401,Observed!$C$2:$C$3250,$C401)),AVERAGEIFS(Observed!AE$2:AE$3250,Observed!$A$2:$A$3250,$A401,Observed!$C$2:$C$3250,$C401),"")</f>
        <v/>
      </c>
      <c r="AF401" s="23" t="str">
        <f>IF(ISNUMBER(AVERAGEIFS(Observed!AF$2:AF$3250,Observed!$A$2:$A$3250,$A401,Observed!$C$2:$C$3250,$C401)),AVERAGEIFS(Observed!AF$2:AF$3250,Observed!$A$2:$A$3250,$A401,Observed!$C$2:$C$3250,$C401),"")</f>
        <v/>
      </c>
      <c r="AG401" s="23">
        <f>IF(ISNUMBER(AVERAGEIFS(Observed!AG$2:AG$3250,Observed!$A$2:$A$3250,$A401,Observed!$C$2:$C$3250,$C401)),AVERAGEIFS(Observed!AG$2:AG$3250,Observed!$A$2:$A$3250,$A401,Observed!$C$2:$C$3250,$C401),"")</f>
        <v>18.333333333333332</v>
      </c>
      <c r="AH401" s="24">
        <f>IF(ISNUMBER(AVERAGEIFS(Observed!AH$2:AH$3250,Observed!$A$2:$A$3250,$A401,Observed!$C$2:$C$3250,$C401)),AVERAGEIFS(Observed!AH$2:AH$3250,Observed!$A$2:$A$3250,$A401,Observed!$C$2:$C$3250,$C401),"")</f>
        <v>2.7666666666666669E-2</v>
      </c>
      <c r="AI401" s="24">
        <f>IF(ISNUMBER(AVERAGEIFS(Observed!AI$2:AI$3250,Observed!$A$2:$A$3250,$A401,Observed!$C$2:$C$3250,$C401)),AVERAGEIFS(Observed!AI$2:AI$3250,Observed!$A$2:$A$3250,$A401,Observed!$C$2:$C$3250,$C401),"")</f>
        <v>2.7666666666666669E-2</v>
      </c>
      <c r="AJ401" s="24" t="str">
        <f>IF(ISNUMBER(AVERAGEIFS(Observed!AJ$2:AJ$3250,Observed!$A$2:$A$3250,$A401,Observed!$C$2:$C$3250,$C401)),AVERAGEIFS(Observed!AJ$2:AJ$3250,Observed!$A$2:$A$3250,$A401,Observed!$C$2:$C$3250,$C401),"")</f>
        <v/>
      </c>
      <c r="AK401" s="23" t="str">
        <f>IF(ISNUMBER(AVERAGEIFS(Observed!AK$2:AK$3250,Observed!$A$2:$A$3250,$A401,Observed!$C$2:$C$3250,$C401)),AVERAGEIFS(Observed!AK$2:AK$3250,Observed!$A$2:$A$3250,$A401,Observed!$C$2:$C$3250,$C401),"")</f>
        <v/>
      </c>
      <c r="AL401" s="24">
        <f>IF(ISNUMBER(AVERAGEIFS(Observed!AL$2:AL$3250,Observed!$A$2:$A$3250,$A401,Observed!$C$2:$C$3250,$C401)),AVERAGEIFS(Observed!AL$2:AL$3250,Observed!$A$2:$A$3250,$A401,Observed!$C$2:$C$3250,$C401),"")</f>
        <v>6.9666666666666668E-2</v>
      </c>
      <c r="AM401" s="24">
        <f>IF(ISNUMBER(AVERAGEIFS(Observed!AM$2:AM$3250,Observed!$A$2:$A$3250,$A401,Observed!$C$2:$C$3250,$C401)),AVERAGEIFS(Observed!AM$2:AM$3250,Observed!$A$2:$A$3250,$A401,Observed!$C$2:$C$3250,$C401),"")</f>
        <v>8.0000000000000002E-3</v>
      </c>
      <c r="AN401" s="24">
        <f>IF(ISNUMBER(AVERAGEIFS(Observed!AN$2:AN$3250,Observed!$A$2:$A$3250,$A401,Observed!$C$2:$C$3250,$C401)),AVERAGEIFS(Observed!AN$2:AN$3250,Observed!$A$2:$A$3250,$A401,Observed!$C$2:$C$3250,$C401),"")</f>
        <v>0.18266666666666667</v>
      </c>
      <c r="AO401" s="24">
        <f>IF(ISNUMBER(AVERAGEIFS(Observed!AO$2:AO$3250,Observed!$A$2:$A$3250,$A401,Observed!$C$2:$C$3250,$C401)),AVERAGEIFS(Observed!AO$2:AO$3250,Observed!$A$2:$A$3250,$A401,Observed!$C$2:$C$3250,$C401),"")</f>
        <v>0.58666666666666678</v>
      </c>
      <c r="AP401" s="24">
        <f>IF(ISNUMBER(AVERAGEIFS(Observed!AP$2:AP$3250,Observed!$A$2:$A$3250,$A401,Observed!$C$2:$C$3250,$C401)),AVERAGEIFS(Observed!AP$2:AP$3250,Observed!$A$2:$A$3250,$A401,Observed!$C$2:$C$3250,$C401),"")</f>
        <v>0.14600000000000002</v>
      </c>
      <c r="AQ401" s="24" t="str">
        <f>IF(ISNUMBER(AVERAGEIFS(Observed!AQ$2:AQ$3250,Observed!$A$2:$A$3250,$A401,Observed!$C$2:$C$3250,$C401)),AVERAGEIFS(Observed!AQ$2:AQ$3250,Observed!$A$2:$A$3250,$A401,Observed!$C$2:$C$3250,$C401),"")</f>
        <v/>
      </c>
      <c r="AR401" s="24">
        <f>IF(ISNUMBER(AVERAGEIFS(Observed!AR$2:AR$3250,Observed!$A$2:$A$3250,$A401,Observed!$C$2:$C$3250,$C401)),AVERAGEIFS(Observed!AR$2:AR$3250,Observed!$A$2:$A$3250,$A401,Observed!$C$2:$C$3250,$C401),"")</f>
        <v>0</v>
      </c>
      <c r="AS401" s="23" t="str">
        <f>IF(ISNUMBER(AVERAGEIFS(Observed!AS$2:AS$3250,Observed!$A$2:$A$3250,$A401,Observed!$C$2:$C$3250,$C401)),AVERAGEIFS(Observed!AS$2:AS$3250,Observed!$A$2:$A$3250,$A401,Observed!$C$2:$C$3250,$C401),"")</f>
        <v/>
      </c>
      <c r="AT401" s="24" t="str">
        <f>IF(ISNUMBER(AVERAGEIFS(Observed!AT$2:AT$3250,Observed!$A$2:$A$3250,$A401,Observed!$C$2:$C$3250,$C401)),AVERAGEIFS(Observed!AT$2:AT$3250,Observed!$A$2:$A$3250,$A401,Observed!$C$2:$C$3250,$C401),"")</f>
        <v/>
      </c>
      <c r="AU401" s="23" t="str">
        <f>IF(ISNUMBER(AVERAGEIFS(Observed!AU$2:AU$3250,Observed!$A$2:$A$3250,$A401,Observed!$C$2:$C$3250,$C401)),AVERAGEIFS(Observed!AU$2:AU$3250,Observed!$A$2:$A$3250,$A401,Observed!$C$2:$C$3250,$C401),"")</f>
        <v/>
      </c>
      <c r="AV401" s="23" t="str">
        <f>IF(ISNUMBER(AVERAGEIFS(Observed!AV$2:AV$3250,Observed!$A$2:$A$3250,$A401,Observed!$C$2:$C$3250,$C401)),AVERAGEIFS(Observed!AV$2:AV$3250,Observed!$A$2:$A$3250,$A401,Observed!$C$2:$C$3250,$C401),"")</f>
        <v/>
      </c>
      <c r="AW401" s="2">
        <f>COUNTIFS(Observed!$A$2:$A$3250,$A401,Observed!$C$2:$C$3250,$C401)</f>
        <v>3</v>
      </c>
      <c r="AX401" s="2">
        <f t="shared" si="7"/>
        <v>9</v>
      </c>
    </row>
    <row r="402" spans="1:50" x14ac:dyDescent="0.25">
      <c r="A402" s="4" t="s">
        <v>114</v>
      </c>
      <c r="B402" t="s">
        <v>24</v>
      </c>
      <c r="C402" s="3">
        <v>42254</v>
      </c>
      <c r="D402">
        <v>1</v>
      </c>
      <c r="E402">
        <v>350</v>
      </c>
      <c r="G402">
        <v>350</v>
      </c>
      <c r="J402" s="2" t="s">
        <v>45</v>
      </c>
      <c r="K402" s="2" t="s">
        <v>25</v>
      </c>
      <c r="L402">
        <v>6</v>
      </c>
      <c r="M402" s="2" t="s">
        <v>21</v>
      </c>
      <c r="N402" s="22" t="str">
        <f>IF(ISNUMBER(AVERAGEIFS(Observed!N$2:N$3250,Observed!$A$2:$A$3250,$A402,Observed!$C$2:$C$3250,$C402)),AVERAGEIFS(Observed!N$2:N$3250,Observed!$A$2:$A$3250,$A402,Observed!$C$2:$C$3250,$C402),"")</f>
        <v/>
      </c>
      <c r="O402" s="23" t="str">
        <f>IF(ISNUMBER(AVERAGEIFS(Observed!O$2:O$3250,Observed!$A$2:$A$3250,$A402,Observed!$C$2:$C$3250,$C402)),AVERAGEIFS(Observed!O$2:O$3250,Observed!$A$2:$A$3250,$A402,Observed!$C$2:$C$3250,$C402),"")</f>
        <v/>
      </c>
      <c r="P402" s="23" t="str">
        <f>IF(ISNUMBER(AVERAGEIFS(Observed!P$2:P$3250,Observed!$A$2:$A$3250,$A402,Observed!$C$2:$C$3250,$C402)),AVERAGEIFS(Observed!P$2:P$3250,Observed!$A$2:$A$3250,$A402,Observed!$C$2:$C$3250,$C402),"")</f>
        <v/>
      </c>
      <c r="Q402" s="23" t="str">
        <f>IF(ISNUMBER(AVERAGEIFS(Observed!Q$2:Q$3250,Observed!$A$2:$A$3250,$A402,Observed!$C$2:$C$3250,$C402)),AVERAGEIFS(Observed!Q$2:Q$3250,Observed!$A$2:$A$3250,$A402,Observed!$C$2:$C$3250,$C402),"")</f>
        <v/>
      </c>
      <c r="R402" s="23" t="str">
        <f>IF(ISNUMBER(AVERAGEIFS(Observed!R$2:R$3250,Observed!$A$2:$A$3250,$A402,Observed!$C$2:$C$3250,$C402)),AVERAGEIFS(Observed!R$2:R$3250,Observed!$A$2:$A$3250,$A402,Observed!$C$2:$C$3250,$C402),"")</f>
        <v/>
      </c>
      <c r="S402" s="24" t="str">
        <f>IF(ISNUMBER(AVERAGEIFS(Observed!S$2:S$3250,Observed!$A$2:$A$3250,$A402,Observed!$C$2:$C$3250,$C402)),AVERAGEIFS(Observed!S$2:S$3250,Observed!$A$2:$A$3250,$A402,Observed!$C$2:$C$3250,$C402),"")</f>
        <v/>
      </c>
      <c r="T402" s="24" t="str">
        <f>IF(ISNUMBER(AVERAGEIFS(Observed!T$2:T$3250,Observed!$A$2:$A$3250,$A402,Observed!$C$2:$C$3250,$C402)),AVERAGEIFS(Observed!T$2:T$3250,Observed!$A$2:$A$3250,$A402,Observed!$C$2:$C$3250,$C402),"")</f>
        <v/>
      </c>
      <c r="U402" s="24" t="str">
        <f>IF(ISNUMBER(AVERAGEIFS(Observed!U$2:U$3250,Observed!$A$2:$A$3250,$A402,Observed!$C$2:$C$3250,$C402)),AVERAGEIFS(Observed!U$2:U$3250,Observed!$A$2:$A$3250,$A402,Observed!$C$2:$C$3250,$C402),"")</f>
        <v/>
      </c>
      <c r="V402" s="23" t="str">
        <f>IF(ISNUMBER(AVERAGEIFS(Observed!V$2:V$3250,Observed!$A$2:$A$3250,$A402,Observed!$C$2:$C$3250,$C402)),AVERAGEIFS(Observed!V$2:V$3250,Observed!$A$2:$A$3250,$A402,Observed!$C$2:$C$3250,$C402),"")</f>
        <v/>
      </c>
      <c r="W402" s="25" t="str">
        <f>IF(ISNUMBER(AVERAGEIFS(Observed!W$2:W$3250,Observed!$A$2:$A$3250,$A402,Observed!$C$2:$C$3250,$C402)),AVERAGEIFS(Observed!W$2:W$3250,Observed!$A$2:$A$3250,$A402,Observed!$C$2:$C$3250,$C402),"")</f>
        <v/>
      </c>
      <c r="X402" s="25" t="str">
        <f>IF(ISNUMBER(AVERAGEIFS(Observed!X$2:X$3250,Observed!$A$2:$A$3250,$A402,Observed!$C$2:$C$3250,$C402)),AVERAGEIFS(Observed!X$2:X$3250,Observed!$A$2:$A$3250,$A402,Observed!$C$2:$C$3250,$C402),"")</f>
        <v/>
      </c>
      <c r="Y402" s="23" t="str">
        <f>IF(ISNUMBER(AVERAGEIFS(Observed!Y$2:Y$3250,Observed!$A$2:$A$3250,$A402,Observed!$C$2:$C$3250,$C402)),AVERAGEIFS(Observed!Y$2:Y$3250,Observed!$A$2:$A$3250,$A402,Observed!$C$2:$C$3250,$C402),"")</f>
        <v/>
      </c>
      <c r="Z402" s="23" t="str">
        <f>IF(ISNUMBER(AVERAGEIFS(Observed!Z$2:Z$3250,Observed!$A$2:$A$3250,$A402,Observed!$C$2:$C$3250,$C402)),AVERAGEIFS(Observed!Z$2:Z$3250,Observed!$A$2:$A$3250,$A402,Observed!$C$2:$C$3250,$C402),"")</f>
        <v/>
      </c>
      <c r="AA402" s="23" t="str">
        <f>IF(ISNUMBER(AVERAGEIFS(Observed!AA$2:AA$3250,Observed!$A$2:$A$3250,$A402,Observed!$C$2:$C$3250,$C402)),AVERAGEIFS(Observed!AA$2:AA$3250,Observed!$A$2:$A$3250,$A402,Observed!$C$2:$C$3250,$C402),"")</f>
        <v/>
      </c>
      <c r="AB402" s="23" t="str">
        <f>IF(ISNUMBER(AVERAGEIFS(Observed!AB$2:AB$3250,Observed!$A$2:$A$3250,$A402,Observed!$C$2:$C$3250,$C402)),AVERAGEIFS(Observed!AB$2:AB$3250,Observed!$A$2:$A$3250,$A402,Observed!$C$2:$C$3250,$C402),"")</f>
        <v/>
      </c>
      <c r="AC402" s="23" t="str">
        <f>IF(ISNUMBER(AVERAGEIFS(Observed!AC$2:AC$3250,Observed!$A$2:$A$3250,$A402,Observed!$C$2:$C$3250,$C402)),AVERAGEIFS(Observed!AC$2:AC$3250,Observed!$A$2:$A$3250,$A402,Observed!$C$2:$C$3250,$C402),"")</f>
        <v/>
      </c>
      <c r="AD402" s="23" t="str">
        <f>IF(ISNUMBER(AVERAGEIFS(Observed!AD$2:AD$3250,Observed!$A$2:$A$3250,$A402,Observed!$C$2:$C$3250,$C402)),AVERAGEIFS(Observed!AD$2:AD$3250,Observed!$A$2:$A$3250,$A402,Observed!$C$2:$C$3250,$C402),"")</f>
        <v/>
      </c>
      <c r="AE402" s="23" t="str">
        <f>IF(ISNUMBER(AVERAGEIFS(Observed!AE$2:AE$3250,Observed!$A$2:$A$3250,$A402,Observed!$C$2:$C$3250,$C402)),AVERAGEIFS(Observed!AE$2:AE$3250,Observed!$A$2:$A$3250,$A402,Observed!$C$2:$C$3250,$C402),"")</f>
        <v/>
      </c>
      <c r="AF402" s="23" t="str">
        <f>IF(ISNUMBER(AVERAGEIFS(Observed!AF$2:AF$3250,Observed!$A$2:$A$3250,$A402,Observed!$C$2:$C$3250,$C402)),AVERAGEIFS(Observed!AF$2:AF$3250,Observed!$A$2:$A$3250,$A402,Observed!$C$2:$C$3250,$C402),"")</f>
        <v/>
      </c>
      <c r="AG402" s="23">
        <f>IF(ISNUMBER(AVERAGEIFS(Observed!AG$2:AG$3250,Observed!$A$2:$A$3250,$A402,Observed!$C$2:$C$3250,$C402)),AVERAGEIFS(Observed!AG$2:AG$3250,Observed!$A$2:$A$3250,$A402,Observed!$C$2:$C$3250,$C402),"")</f>
        <v>18.033333333333335</v>
      </c>
      <c r="AH402" s="24">
        <f>IF(ISNUMBER(AVERAGEIFS(Observed!AH$2:AH$3250,Observed!$A$2:$A$3250,$A402,Observed!$C$2:$C$3250,$C402)),AVERAGEIFS(Observed!AH$2:AH$3250,Observed!$A$2:$A$3250,$A402,Observed!$C$2:$C$3250,$C402),"")</f>
        <v>2.6666666666666668E-2</v>
      </c>
      <c r="AI402" s="24">
        <f>IF(ISNUMBER(AVERAGEIFS(Observed!AI$2:AI$3250,Observed!$A$2:$A$3250,$A402,Observed!$C$2:$C$3250,$C402)),AVERAGEIFS(Observed!AI$2:AI$3250,Observed!$A$2:$A$3250,$A402,Observed!$C$2:$C$3250,$C402),"")</f>
        <v>2.6666666666666668E-2</v>
      </c>
      <c r="AJ402" s="24" t="str">
        <f>IF(ISNUMBER(AVERAGEIFS(Observed!AJ$2:AJ$3250,Observed!$A$2:$A$3250,$A402,Observed!$C$2:$C$3250,$C402)),AVERAGEIFS(Observed!AJ$2:AJ$3250,Observed!$A$2:$A$3250,$A402,Observed!$C$2:$C$3250,$C402),"")</f>
        <v/>
      </c>
      <c r="AK402" s="23" t="str">
        <f>IF(ISNUMBER(AVERAGEIFS(Observed!AK$2:AK$3250,Observed!$A$2:$A$3250,$A402,Observed!$C$2:$C$3250,$C402)),AVERAGEIFS(Observed!AK$2:AK$3250,Observed!$A$2:$A$3250,$A402,Observed!$C$2:$C$3250,$C402),"")</f>
        <v/>
      </c>
      <c r="AL402" s="24">
        <f>IF(ISNUMBER(AVERAGEIFS(Observed!AL$2:AL$3250,Observed!$A$2:$A$3250,$A402,Observed!$C$2:$C$3250,$C402)),AVERAGEIFS(Observed!AL$2:AL$3250,Observed!$A$2:$A$3250,$A402,Observed!$C$2:$C$3250,$C402),"")</f>
        <v>6.7000000000000004E-2</v>
      </c>
      <c r="AM402" s="24">
        <f>IF(ISNUMBER(AVERAGEIFS(Observed!AM$2:AM$3250,Observed!$A$2:$A$3250,$A402,Observed!$C$2:$C$3250,$C402)),AVERAGEIFS(Observed!AM$2:AM$3250,Observed!$A$2:$A$3250,$A402,Observed!$C$2:$C$3250,$C402),"")</f>
        <v>2.5000000000000001E-3</v>
      </c>
      <c r="AN402" s="24">
        <f>IF(ISNUMBER(AVERAGEIFS(Observed!AN$2:AN$3250,Observed!$A$2:$A$3250,$A402,Observed!$C$2:$C$3250,$C402)),AVERAGEIFS(Observed!AN$2:AN$3250,Observed!$A$2:$A$3250,$A402,Observed!$C$2:$C$3250,$C402),"")</f>
        <v>0.24733333333333332</v>
      </c>
      <c r="AO402" s="24">
        <f>IF(ISNUMBER(AVERAGEIFS(Observed!AO$2:AO$3250,Observed!$A$2:$A$3250,$A402,Observed!$C$2:$C$3250,$C402)),AVERAGEIFS(Observed!AO$2:AO$3250,Observed!$A$2:$A$3250,$A402,Observed!$C$2:$C$3250,$C402),"")</f>
        <v>0.59433333333333327</v>
      </c>
      <c r="AP402" s="24">
        <f>IF(ISNUMBER(AVERAGEIFS(Observed!AP$2:AP$3250,Observed!$A$2:$A$3250,$A402,Observed!$C$2:$C$3250,$C402)),AVERAGEIFS(Observed!AP$2:AP$3250,Observed!$A$2:$A$3250,$A402,Observed!$C$2:$C$3250,$C402),"")</f>
        <v>7.3666666666666672E-2</v>
      </c>
      <c r="AQ402" s="24" t="str">
        <f>IF(ISNUMBER(AVERAGEIFS(Observed!AQ$2:AQ$3250,Observed!$A$2:$A$3250,$A402,Observed!$C$2:$C$3250,$C402)),AVERAGEIFS(Observed!AQ$2:AQ$3250,Observed!$A$2:$A$3250,$A402,Observed!$C$2:$C$3250,$C402),"")</f>
        <v/>
      </c>
      <c r="AR402" s="24">
        <f>IF(ISNUMBER(AVERAGEIFS(Observed!AR$2:AR$3250,Observed!$A$2:$A$3250,$A402,Observed!$C$2:$C$3250,$C402)),AVERAGEIFS(Observed!AR$2:AR$3250,Observed!$A$2:$A$3250,$A402,Observed!$C$2:$C$3250,$C402),"")</f>
        <v>0</v>
      </c>
      <c r="AS402" s="23" t="str">
        <f>IF(ISNUMBER(AVERAGEIFS(Observed!AS$2:AS$3250,Observed!$A$2:$A$3250,$A402,Observed!$C$2:$C$3250,$C402)),AVERAGEIFS(Observed!AS$2:AS$3250,Observed!$A$2:$A$3250,$A402,Observed!$C$2:$C$3250,$C402),"")</f>
        <v/>
      </c>
      <c r="AT402" s="24" t="str">
        <f>IF(ISNUMBER(AVERAGEIFS(Observed!AT$2:AT$3250,Observed!$A$2:$A$3250,$A402,Observed!$C$2:$C$3250,$C402)),AVERAGEIFS(Observed!AT$2:AT$3250,Observed!$A$2:$A$3250,$A402,Observed!$C$2:$C$3250,$C402),"")</f>
        <v/>
      </c>
      <c r="AU402" s="23" t="str">
        <f>IF(ISNUMBER(AVERAGEIFS(Observed!AU$2:AU$3250,Observed!$A$2:$A$3250,$A402,Observed!$C$2:$C$3250,$C402)),AVERAGEIFS(Observed!AU$2:AU$3250,Observed!$A$2:$A$3250,$A402,Observed!$C$2:$C$3250,$C402),"")</f>
        <v/>
      </c>
      <c r="AV402" s="23" t="str">
        <f>IF(ISNUMBER(AVERAGEIFS(Observed!AV$2:AV$3250,Observed!$A$2:$A$3250,$A402,Observed!$C$2:$C$3250,$C402)),AVERAGEIFS(Observed!AV$2:AV$3250,Observed!$A$2:$A$3250,$A402,Observed!$C$2:$C$3250,$C402),"")</f>
        <v/>
      </c>
      <c r="AW402" s="2">
        <f>COUNTIFS(Observed!$A$2:$A$3250,$A402,Observed!$C$2:$C$3250,$C402)</f>
        <v>3</v>
      </c>
      <c r="AX402" s="2">
        <f t="shared" si="7"/>
        <v>9</v>
      </c>
    </row>
    <row r="403" spans="1:50" x14ac:dyDescent="0.25">
      <c r="A403" s="4" t="s">
        <v>115</v>
      </c>
      <c r="B403" t="s">
        <v>24</v>
      </c>
      <c r="C403" s="3">
        <v>42254</v>
      </c>
      <c r="D403">
        <v>1</v>
      </c>
      <c r="E403">
        <v>500</v>
      </c>
      <c r="G403">
        <v>500</v>
      </c>
      <c r="J403" s="2" t="s">
        <v>45</v>
      </c>
      <c r="K403" s="2" t="s">
        <v>25</v>
      </c>
      <c r="L403">
        <v>6</v>
      </c>
      <c r="M403" s="2" t="s">
        <v>21</v>
      </c>
      <c r="N403" s="22" t="str">
        <f>IF(ISNUMBER(AVERAGEIFS(Observed!N$2:N$3250,Observed!$A$2:$A$3250,$A403,Observed!$C$2:$C$3250,$C403)),AVERAGEIFS(Observed!N$2:N$3250,Observed!$A$2:$A$3250,$A403,Observed!$C$2:$C$3250,$C403),"")</f>
        <v/>
      </c>
      <c r="O403" s="23" t="str">
        <f>IF(ISNUMBER(AVERAGEIFS(Observed!O$2:O$3250,Observed!$A$2:$A$3250,$A403,Observed!$C$2:$C$3250,$C403)),AVERAGEIFS(Observed!O$2:O$3250,Observed!$A$2:$A$3250,$A403,Observed!$C$2:$C$3250,$C403),"")</f>
        <v/>
      </c>
      <c r="P403" s="23" t="str">
        <f>IF(ISNUMBER(AVERAGEIFS(Observed!P$2:P$3250,Observed!$A$2:$A$3250,$A403,Observed!$C$2:$C$3250,$C403)),AVERAGEIFS(Observed!P$2:P$3250,Observed!$A$2:$A$3250,$A403,Observed!$C$2:$C$3250,$C403),"")</f>
        <v/>
      </c>
      <c r="Q403" s="23" t="str">
        <f>IF(ISNUMBER(AVERAGEIFS(Observed!Q$2:Q$3250,Observed!$A$2:$A$3250,$A403,Observed!$C$2:$C$3250,$C403)),AVERAGEIFS(Observed!Q$2:Q$3250,Observed!$A$2:$A$3250,$A403,Observed!$C$2:$C$3250,$C403),"")</f>
        <v/>
      </c>
      <c r="R403" s="23" t="str">
        <f>IF(ISNUMBER(AVERAGEIFS(Observed!R$2:R$3250,Observed!$A$2:$A$3250,$A403,Observed!$C$2:$C$3250,$C403)),AVERAGEIFS(Observed!R$2:R$3250,Observed!$A$2:$A$3250,$A403,Observed!$C$2:$C$3250,$C403),"")</f>
        <v/>
      </c>
      <c r="S403" s="24" t="str">
        <f>IF(ISNUMBER(AVERAGEIFS(Observed!S$2:S$3250,Observed!$A$2:$A$3250,$A403,Observed!$C$2:$C$3250,$C403)),AVERAGEIFS(Observed!S$2:S$3250,Observed!$A$2:$A$3250,$A403,Observed!$C$2:$C$3250,$C403),"")</f>
        <v/>
      </c>
      <c r="T403" s="24" t="str">
        <f>IF(ISNUMBER(AVERAGEIFS(Observed!T$2:T$3250,Observed!$A$2:$A$3250,$A403,Observed!$C$2:$C$3250,$C403)),AVERAGEIFS(Observed!T$2:T$3250,Observed!$A$2:$A$3250,$A403,Observed!$C$2:$C$3250,$C403),"")</f>
        <v/>
      </c>
      <c r="U403" s="24" t="str">
        <f>IF(ISNUMBER(AVERAGEIFS(Observed!U$2:U$3250,Observed!$A$2:$A$3250,$A403,Observed!$C$2:$C$3250,$C403)),AVERAGEIFS(Observed!U$2:U$3250,Observed!$A$2:$A$3250,$A403,Observed!$C$2:$C$3250,$C403),"")</f>
        <v/>
      </c>
      <c r="V403" s="23" t="str">
        <f>IF(ISNUMBER(AVERAGEIFS(Observed!V$2:V$3250,Observed!$A$2:$A$3250,$A403,Observed!$C$2:$C$3250,$C403)),AVERAGEIFS(Observed!V$2:V$3250,Observed!$A$2:$A$3250,$A403,Observed!$C$2:$C$3250,$C403),"")</f>
        <v/>
      </c>
      <c r="W403" s="25" t="str">
        <f>IF(ISNUMBER(AVERAGEIFS(Observed!W$2:W$3250,Observed!$A$2:$A$3250,$A403,Observed!$C$2:$C$3250,$C403)),AVERAGEIFS(Observed!W$2:W$3250,Observed!$A$2:$A$3250,$A403,Observed!$C$2:$C$3250,$C403),"")</f>
        <v/>
      </c>
      <c r="X403" s="25" t="str">
        <f>IF(ISNUMBER(AVERAGEIFS(Observed!X$2:X$3250,Observed!$A$2:$A$3250,$A403,Observed!$C$2:$C$3250,$C403)),AVERAGEIFS(Observed!X$2:X$3250,Observed!$A$2:$A$3250,$A403,Observed!$C$2:$C$3250,$C403),"")</f>
        <v/>
      </c>
      <c r="Y403" s="23" t="str">
        <f>IF(ISNUMBER(AVERAGEIFS(Observed!Y$2:Y$3250,Observed!$A$2:$A$3250,$A403,Observed!$C$2:$C$3250,$C403)),AVERAGEIFS(Observed!Y$2:Y$3250,Observed!$A$2:$A$3250,$A403,Observed!$C$2:$C$3250,$C403),"")</f>
        <v/>
      </c>
      <c r="Z403" s="23" t="str">
        <f>IF(ISNUMBER(AVERAGEIFS(Observed!Z$2:Z$3250,Observed!$A$2:$A$3250,$A403,Observed!$C$2:$C$3250,$C403)),AVERAGEIFS(Observed!Z$2:Z$3250,Observed!$A$2:$A$3250,$A403,Observed!$C$2:$C$3250,$C403),"")</f>
        <v/>
      </c>
      <c r="AA403" s="23" t="str">
        <f>IF(ISNUMBER(AVERAGEIFS(Observed!AA$2:AA$3250,Observed!$A$2:$A$3250,$A403,Observed!$C$2:$C$3250,$C403)),AVERAGEIFS(Observed!AA$2:AA$3250,Observed!$A$2:$A$3250,$A403,Observed!$C$2:$C$3250,$C403),"")</f>
        <v/>
      </c>
      <c r="AB403" s="23" t="str">
        <f>IF(ISNUMBER(AVERAGEIFS(Observed!AB$2:AB$3250,Observed!$A$2:$A$3250,$A403,Observed!$C$2:$C$3250,$C403)),AVERAGEIFS(Observed!AB$2:AB$3250,Observed!$A$2:$A$3250,$A403,Observed!$C$2:$C$3250,$C403),"")</f>
        <v/>
      </c>
      <c r="AC403" s="23" t="str">
        <f>IF(ISNUMBER(AVERAGEIFS(Observed!AC$2:AC$3250,Observed!$A$2:$A$3250,$A403,Observed!$C$2:$C$3250,$C403)),AVERAGEIFS(Observed!AC$2:AC$3250,Observed!$A$2:$A$3250,$A403,Observed!$C$2:$C$3250,$C403),"")</f>
        <v/>
      </c>
      <c r="AD403" s="23" t="str">
        <f>IF(ISNUMBER(AVERAGEIFS(Observed!AD$2:AD$3250,Observed!$A$2:$A$3250,$A403,Observed!$C$2:$C$3250,$C403)),AVERAGEIFS(Observed!AD$2:AD$3250,Observed!$A$2:$A$3250,$A403,Observed!$C$2:$C$3250,$C403),"")</f>
        <v/>
      </c>
      <c r="AE403" s="23" t="str">
        <f>IF(ISNUMBER(AVERAGEIFS(Observed!AE$2:AE$3250,Observed!$A$2:$A$3250,$A403,Observed!$C$2:$C$3250,$C403)),AVERAGEIFS(Observed!AE$2:AE$3250,Observed!$A$2:$A$3250,$A403,Observed!$C$2:$C$3250,$C403),"")</f>
        <v/>
      </c>
      <c r="AF403" s="23" t="str">
        <f>IF(ISNUMBER(AVERAGEIFS(Observed!AF$2:AF$3250,Observed!$A$2:$A$3250,$A403,Observed!$C$2:$C$3250,$C403)),AVERAGEIFS(Observed!AF$2:AF$3250,Observed!$A$2:$A$3250,$A403,Observed!$C$2:$C$3250,$C403),"")</f>
        <v/>
      </c>
      <c r="AG403" s="23">
        <f>IF(ISNUMBER(AVERAGEIFS(Observed!AG$2:AG$3250,Observed!$A$2:$A$3250,$A403,Observed!$C$2:$C$3250,$C403)),AVERAGEIFS(Observed!AG$2:AG$3250,Observed!$A$2:$A$3250,$A403,Observed!$C$2:$C$3250,$C403),"")</f>
        <v>19.933333333333334</v>
      </c>
      <c r="AH403" s="24">
        <f>IF(ISNUMBER(AVERAGEIFS(Observed!AH$2:AH$3250,Observed!$A$2:$A$3250,$A403,Observed!$C$2:$C$3250,$C403)),AVERAGEIFS(Observed!AH$2:AH$3250,Observed!$A$2:$A$3250,$A403,Observed!$C$2:$C$3250,$C403),"")</f>
        <v>0.03</v>
      </c>
      <c r="AI403" s="24">
        <f>IF(ISNUMBER(AVERAGEIFS(Observed!AI$2:AI$3250,Observed!$A$2:$A$3250,$A403,Observed!$C$2:$C$3250,$C403)),AVERAGEIFS(Observed!AI$2:AI$3250,Observed!$A$2:$A$3250,$A403,Observed!$C$2:$C$3250,$C403),"")</f>
        <v>0.03</v>
      </c>
      <c r="AJ403" s="24" t="str">
        <f>IF(ISNUMBER(AVERAGEIFS(Observed!AJ$2:AJ$3250,Observed!$A$2:$A$3250,$A403,Observed!$C$2:$C$3250,$C403)),AVERAGEIFS(Observed!AJ$2:AJ$3250,Observed!$A$2:$A$3250,$A403,Observed!$C$2:$C$3250,$C403),"")</f>
        <v/>
      </c>
      <c r="AK403" s="23" t="str">
        <f>IF(ISNUMBER(AVERAGEIFS(Observed!AK$2:AK$3250,Observed!$A$2:$A$3250,$A403,Observed!$C$2:$C$3250,$C403)),AVERAGEIFS(Observed!AK$2:AK$3250,Observed!$A$2:$A$3250,$A403,Observed!$C$2:$C$3250,$C403),"")</f>
        <v/>
      </c>
      <c r="AL403" s="24">
        <f>IF(ISNUMBER(AVERAGEIFS(Observed!AL$2:AL$3250,Observed!$A$2:$A$3250,$A403,Observed!$C$2:$C$3250,$C403)),AVERAGEIFS(Observed!AL$2:AL$3250,Observed!$A$2:$A$3250,$A403,Observed!$C$2:$C$3250,$C403),"")</f>
        <v>0.11049999999999999</v>
      </c>
      <c r="AM403" s="24" t="str">
        <f>IF(ISNUMBER(AVERAGEIFS(Observed!AM$2:AM$3250,Observed!$A$2:$A$3250,$A403,Observed!$C$2:$C$3250,$C403)),AVERAGEIFS(Observed!AM$2:AM$3250,Observed!$A$2:$A$3250,$A403,Observed!$C$2:$C$3250,$C403),"")</f>
        <v/>
      </c>
      <c r="AN403" s="24">
        <f>IF(ISNUMBER(AVERAGEIFS(Observed!AN$2:AN$3250,Observed!$A$2:$A$3250,$A403,Observed!$C$2:$C$3250,$C403)),AVERAGEIFS(Observed!AN$2:AN$3250,Observed!$A$2:$A$3250,$A403,Observed!$C$2:$C$3250,$C403),"")</f>
        <v>0.33666666666666667</v>
      </c>
      <c r="AO403" s="24">
        <f>IF(ISNUMBER(AVERAGEIFS(Observed!AO$2:AO$3250,Observed!$A$2:$A$3250,$A403,Observed!$C$2:$C$3250,$C403)),AVERAGEIFS(Observed!AO$2:AO$3250,Observed!$A$2:$A$3250,$A403,Observed!$C$2:$C$3250,$C403),"")</f>
        <v>0.55299999999999994</v>
      </c>
      <c r="AP403" s="24">
        <f>IF(ISNUMBER(AVERAGEIFS(Observed!AP$2:AP$3250,Observed!$A$2:$A$3250,$A403,Observed!$C$2:$C$3250,$C403)),AVERAGEIFS(Observed!AP$2:AP$3250,Observed!$A$2:$A$3250,$A403,Observed!$C$2:$C$3250,$C403),"")</f>
        <v>2.5999999999999999E-2</v>
      </c>
      <c r="AQ403" s="24" t="str">
        <f>IF(ISNUMBER(AVERAGEIFS(Observed!AQ$2:AQ$3250,Observed!$A$2:$A$3250,$A403,Observed!$C$2:$C$3250,$C403)),AVERAGEIFS(Observed!AQ$2:AQ$3250,Observed!$A$2:$A$3250,$A403,Observed!$C$2:$C$3250,$C403),"")</f>
        <v/>
      </c>
      <c r="AR403" s="24">
        <f>IF(ISNUMBER(AVERAGEIFS(Observed!AR$2:AR$3250,Observed!$A$2:$A$3250,$A403,Observed!$C$2:$C$3250,$C403)),AVERAGEIFS(Observed!AR$2:AR$3250,Observed!$A$2:$A$3250,$A403,Observed!$C$2:$C$3250,$C403),"")</f>
        <v>0</v>
      </c>
      <c r="AS403" s="23" t="str">
        <f>IF(ISNUMBER(AVERAGEIFS(Observed!AS$2:AS$3250,Observed!$A$2:$A$3250,$A403,Observed!$C$2:$C$3250,$C403)),AVERAGEIFS(Observed!AS$2:AS$3250,Observed!$A$2:$A$3250,$A403,Observed!$C$2:$C$3250,$C403),"")</f>
        <v/>
      </c>
      <c r="AT403" s="24" t="str">
        <f>IF(ISNUMBER(AVERAGEIFS(Observed!AT$2:AT$3250,Observed!$A$2:$A$3250,$A403,Observed!$C$2:$C$3250,$C403)),AVERAGEIFS(Observed!AT$2:AT$3250,Observed!$A$2:$A$3250,$A403,Observed!$C$2:$C$3250,$C403),"")</f>
        <v/>
      </c>
      <c r="AU403" s="23" t="str">
        <f>IF(ISNUMBER(AVERAGEIFS(Observed!AU$2:AU$3250,Observed!$A$2:$A$3250,$A403,Observed!$C$2:$C$3250,$C403)),AVERAGEIFS(Observed!AU$2:AU$3250,Observed!$A$2:$A$3250,$A403,Observed!$C$2:$C$3250,$C403),"")</f>
        <v/>
      </c>
      <c r="AV403" s="23" t="str">
        <f>IF(ISNUMBER(AVERAGEIFS(Observed!AV$2:AV$3250,Observed!$A$2:$A$3250,$A403,Observed!$C$2:$C$3250,$C403)),AVERAGEIFS(Observed!AV$2:AV$3250,Observed!$A$2:$A$3250,$A403,Observed!$C$2:$C$3250,$C403),"")</f>
        <v/>
      </c>
      <c r="AW403" s="2">
        <f>COUNTIFS(Observed!$A$2:$A$3250,$A403,Observed!$C$2:$C$3250,$C403)</f>
        <v>3</v>
      </c>
      <c r="AX403" s="2">
        <f t="shared" si="7"/>
        <v>8</v>
      </c>
    </row>
    <row r="404" spans="1:50" x14ac:dyDescent="0.25">
      <c r="A404" s="4" t="s">
        <v>110</v>
      </c>
      <c r="B404" t="s">
        <v>24</v>
      </c>
      <c r="C404" s="3">
        <v>42291</v>
      </c>
      <c r="D404">
        <v>1</v>
      </c>
      <c r="E404">
        <v>0</v>
      </c>
      <c r="G404">
        <v>0</v>
      </c>
      <c r="J404" s="2" t="s">
        <v>45</v>
      </c>
      <c r="K404" s="2" t="s">
        <v>26</v>
      </c>
      <c r="L404">
        <v>7</v>
      </c>
      <c r="M404" s="2" t="s">
        <v>21</v>
      </c>
      <c r="N404" s="22" t="str">
        <f>IF(ISNUMBER(AVERAGEIFS(Observed!N$2:N$3250,Observed!$A$2:$A$3250,$A404,Observed!$C$2:$C$3250,$C404)),AVERAGEIFS(Observed!N$2:N$3250,Observed!$A$2:$A$3250,$A404,Observed!$C$2:$C$3250,$C404),"")</f>
        <v/>
      </c>
      <c r="O404" s="23" t="str">
        <f>IF(ISNUMBER(AVERAGEIFS(Observed!O$2:O$3250,Observed!$A$2:$A$3250,$A404,Observed!$C$2:$C$3250,$C404)),AVERAGEIFS(Observed!O$2:O$3250,Observed!$A$2:$A$3250,$A404,Observed!$C$2:$C$3250,$C404),"")</f>
        <v/>
      </c>
      <c r="P404" s="23" t="str">
        <f>IF(ISNUMBER(AVERAGEIFS(Observed!P$2:P$3250,Observed!$A$2:$A$3250,$A404,Observed!$C$2:$C$3250,$C404)),AVERAGEIFS(Observed!P$2:P$3250,Observed!$A$2:$A$3250,$A404,Observed!$C$2:$C$3250,$C404),"")</f>
        <v/>
      </c>
      <c r="Q404" s="23" t="str">
        <f>IF(ISNUMBER(AVERAGEIFS(Observed!Q$2:Q$3250,Observed!$A$2:$A$3250,$A404,Observed!$C$2:$C$3250,$C404)),AVERAGEIFS(Observed!Q$2:Q$3250,Observed!$A$2:$A$3250,$A404,Observed!$C$2:$C$3250,$C404),"")</f>
        <v/>
      </c>
      <c r="R404" s="23" t="str">
        <f>IF(ISNUMBER(AVERAGEIFS(Observed!R$2:R$3250,Observed!$A$2:$A$3250,$A404,Observed!$C$2:$C$3250,$C404)),AVERAGEIFS(Observed!R$2:R$3250,Observed!$A$2:$A$3250,$A404,Observed!$C$2:$C$3250,$C404),"")</f>
        <v/>
      </c>
      <c r="S404" s="24" t="str">
        <f>IF(ISNUMBER(AVERAGEIFS(Observed!S$2:S$3250,Observed!$A$2:$A$3250,$A404,Observed!$C$2:$C$3250,$C404)),AVERAGEIFS(Observed!S$2:S$3250,Observed!$A$2:$A$3250,$A404,Observed!$C$2:$C$3250,$C404),"")</f>
        <v/>
      </c>
      <c r="T404" s="24" t="str">
        <f>IF(ISNUMBER(AVERAGEIFS(Observed!T$2:T$3250,Observed!$A$2:$A$3250,$A404,Observed!$C$2:$C$3250,$C404)),AVERAGEIFS(Observed!T$2:T$3250,Observed!$A$2:$A$3250,$A404,Observed!$C$2:$C$3250,$C404),"")</f>
        <v/>
      </c>
      <c r="U404" s="24" t="str">
        <f>IF(ISNUMBER(AVERAGEIFS(Observed!U$2:U$3250,Observed!$A$2:$A$3250,$A404,Observed!$C$2:$C$3250,$C404)),AVERAGEIFS(Observed!U$2:U$3250,Observed!$A$2:$A$3250,$A404,Observed!$C$2:$C$3250,$C404),"")</f>
        <v/>
      </c>
      <c r="V404" s="23" t="str">
        <f>IF(ISNUMBER(AVERAGEIFS(Observed!V$2:V$3250,Observed!$A$2:$A$3250,$A404,Observed!$C$2:$C$3250,$C404)),AVERAGEIFS(Observed!V$2:V$3250,Observed!$A$2:$A$3250,$A404,Observed!$C$2:$C$3250,$C404),"")</f>
        <v/>
      </c>
      <c r="W404" s="25" t="str">
        <f>IF(ISNUMBER(AVERAGEIFS(Observed!W$2:W$3250,Observed!$A$2:$A$3250,$A404,Observed!$C$2:$C$3250,$C404)),AVERAGEIFS(Observed!W$2:W$3250,Observed!$A$2:$A$3250,$A404,Observed!$C$2:$C$3250,$C404),"")</f>
        <v/>
      </c>
      <c r="X404" s="25" t="str">
        <f>IF(ISNUMBER(AVERAGEIFS(Observed!X$2:X$3250,Observed!$A$2:$A$3250,$A404,Observed!$C$2:$C$3250,$C404)),AVERAGEIFS(Observed!X$2:X$3250,Observed!$A$2:$A$3250,$A404,Observed!$C$2:$C$3250,$C404),"")</f>
        <v/>
      </c>
      <c r="Y404" s="23" t="str">
        <f>IF(ISNUMBER(AVERAGEIFS(Observed!Y$2:Y$3250,Observed!$A$2:$A$3250,$A404,Observed!$C$2:$C$3250,$C404)),AVERAGEIFS(Observed!Y$2:Y$3250,Observed!$A$2:$A$3250,$A404,Observed!$C$2:$C$3250,$C404),"")</f>
        <v/>
      </c>
      <c r="Z404" s="23" t="str">
        <f>IF(ISNUMBER(AVERAGEIFS(Observed!Z$2:Z$3250,Observed!$A$2:$A$3250,$A404,Observed!$C$2:$C$3250,$C404)),AVERAGEIFS(Observed!Z$2:Z$3250,Observed!$A$2:$A$3250,$A404,Observed!$C$2:$C$3250,$C404),"")</f>
        <v/>
      </c>
      <c r="AA404" s="23" t="str">
        <f>IF(ISNUMBER(AVERAGEIFS(Observed!AA$2:AA$3250,Observed!$A$2:$A$3250,$A404,Observed!$C$2:$C$3250,$C404)),AVERAGEIFS(Observed!AA$2:AA$3250,Observed!$A$2:$A$3250,$A404,Observed!$C$2:$C$3250,$C404),"")</f>
        <v/>
      </c>
      <c r="AB404" s="23" t="str">
        <f>IF(ISNUMBER(AVERAGEIFS(Observed!AB$2:AB$3250,Observed!$A$2:$A$3250,$A404,Observed!$C$2:$C$3250,$C404)),AVERAGEIFS(Observed!AB$2:AB$3250,Observed!$A$2:$A$3250,$A404,Observed!$C$2:$C$3250,$C404),"")</f>
        <v/>
      </c>
      <c r="AC404" s="23" t="str">
        <f>IF(ISNUMBER(AVERAGEIFS(Observed!AC$2:AC$3250,Observed!$A$2:$A$3250,$A404,Observed!$C$2:$C$3250,$C404)),AVERAGEIFS(Observed!AC$2:AC$3250,Observed!$A$2:$A$3250,$A404,Observed!$C$2:$C$3250,$C404),"")</f>
        <v/>
      </c>
      <c r="AD404" s="23" t="str">
        <f>IF(ISNUMBER(AVERAGEIFS(Observed!AD$2:AD$3250,Observed!$A$2:$A$3250,$A404,Observed!$C$2:$C$3250,$C404)),AVERAGEIFS(Observed!AD$2:AD$3250,Observed!$A$2:$A$3250,$A404,Observed!$C$2:$C$3250,$C404),"")</f>
        <v/>
      </c>
      <c r="AE404" s="23" t="str">
        <f>IF(ISNUMBER(AVERAGEIFS(Observed!AE$2:AE$3250,Observed!$A$2:$A$3250,$A404,Observed!$C$2:$C$3250,$C404)),AVERAGEIFS(Observed!AE$2:AE$3250,Observed!$A$2:$A$3250,$A404,Observed!$C$2:$C$3250,$C404),"")</f>
        <v/>
      </c>
      <c r="AF404" s="23" t="str">
        <f>IF(ISNUMBER(AVERAGEIFS(Observed!AF$2:AF$3250,Observed!$A$2:$A$3250,$A404,Observed!$C$2:$C$3250,$C404)),AVERAGEIFS(Observed!AF$2:AF$3250,Observed!$A$2:$A$3250,$A404,Observed!$C$2:$C$3250,$C404),"")</f>
        <v/>
      </c>
      <c r="AG404" s="23" t="str">
        <f>IF(ISNUMBER(AVERAGEIFS(Observed!AG$2:AG$3250,Observed!$A$2:$A$3250,$A404,Observed!$C$2:$C$3250,$C404)),AVERAGEIFS(Observed!AG$2:AG$3250,Observed!$A$2:$A$3250,$A404,Observed!$C$2:$C$3250,$C404),"")</f>
        <v/>
      </c>
      <c r="AH404" s="24" t="str">
        <f>IF(ISNUMBER(AVERAGEIFS(Observed!AH$2:AH$3250,Observed!$A$2:$A$3250,$A404,Observed!$C$2:$C$3250,$C404)),AVERAGEIFS(Observed!AH$2:AH$3250,Observed!$A$2:$A$3250,$A404,Observed!$C$2:$C$3250,$C404),"")</f>
        <v/>
      </c>
      <c r="AI404" s="24" t="str">
        <f>IF(ISNUMBER(AVERAGEIFS(Observed!AI$2:AI$3250,Observed!$A$2:$A$3250,$A404,Observed!$C$2:$C$3250,$C404)),AVERAGEIFS(Observed!AI$2:AI$3250,Observed!$A$2:$A$3250,$A404,Observed!$C$2:$C$3250,$C404),"")</f>
        <v/>
      </c>
      <c r="AJ404" s="24" t="str">
        <f>IF(ISNUMBER(AVERAGEIFS(Observed!AJ$2:AJ$3250,Observed!$A$2:$A$3250,$A404,Observed!$C$2:$C$3250,$C404)),AVERAGEIFS(Observed!AJ$2:AJ$3250,Observed!$A$2:$A$3250,$A404,Observed!$C$2:$C$3250,$C404),"")</f>
        <v/>
      </c>
      <c r="AK404" s="23" t="str">
        <f>IF(ISNUMBER(AVERAGEIFS(Observed!AK$2:AK$3250,Observed!$A$2:$A$3250,$A404,Observed!$C$2:$C$3250,$C404)),AVERAGEIFS(Observed!AK$2:AK$3250,Observed!$A$2:$A$3250,$A404,Observed!$C$2:$C$3250,$C404),"")</f>
        <v/>
      </c>
      <c r="AL404" s="24">
        <f>IF(ISNUMBER(AVERAGEIFS(Observed!AL$2:AL$3250,Observed!$A$2:$A$3250,$A404,Observed!$C$2:$C$3250,$C404)),AVERAGEIFS(Observed!AL$2:AL$3250,Observed!$A$2:$A$3250,$A404,Observed!$C$2:$C$3250,$C404),"")</f>
        <v>3.7333333333333329E-2</v>
      </c>
      <c r="AM404" s="24">
        <f>IF(ISNUMBER(AVERAGEIFS(Observed!AM$2:AM$3250,Observed!$A$2:$A$3250,$A404,Observed!$C$2:$C$3250,$C404)),AVERAGEIFS(Observed!AM$2:AM$3250,Observed!$A$2:$A$3250,$A404,Observed!$C$2:$C$3250,$C404),"")</f>
        <v>5.5666666666666663E-2</v>
      </c>
      <c r="AN404" s="24">
        <f>IF(ISNUMBER(AVERAGEIFS(Observed!AN$2:AN$3250,Observed!$A$2:$A$3250,$A404,Observed!$C$2:$C$3250,$C404)),AVERAGEIFS(Observed!AN$2:AN$3250,Observed!$A$2:$A$3250,$A404,Observed!$C$2:$C$3250,$C404),"")</f>
        <v>0.25933333333333336</v>
      </c>
      <c r="AO404" s="24">
        <f>IF(ISNUMBER(AVERAGEIFS(Observed!AO$2:AO$3250,Observed!$A$2:$A$3250,$A404,Observed!$C$2:$C$3250,$C404)),AVERAGEIFS(Observed!AO$2:AO$3250,Observed!$A$2:$A$3250,$A404,Observed!$C$2:$C$3250,$C404),"")</f>
        <v>0.40399999999999997</v>
      </c>
      <c r="AP404" s="24">
        <f>IF(ISNUMBER(AVERAGEIFS(Observed!AP$2:AP$3250,Observed!$A$2:$A$3250,$A404,Observed!$C$2:$C$3250,$C404)),AVERAGEIFS(Observed!AP$2:AP$3250,Observed!$A$2:$A$3250,$A404,Observed!$C$2:$C$3250,$C404),"")</f>
        <v>0.24233333333333337</v>
      </c>
      <c r="AQ404" s="24" t="str">
        <f>IF(ISNUMBER(AVERAGEIFS(Observed!AQ$2:AQ$3250,Observed!$A$2:$A$3250,$A404,Observed!$C$2:$C$3250,$C404)),AVERAGEIFS(Observed!AQ$2:AQ$3250,Observed!$A$2:$A$3250,$A404,Observed!$C$2:$C$3250,$C404),"")</f>
        <v/>
      </c>
      <c r="AR404" s="24">
        <f>IF(ISNUMBER(AVERAGEIFS(Observed!AR$2:AR$3250,Observed!$A$2:$A$3250,$A404,Observed!$C$2:$C$3250,$C404)),AVERAGEIFS(Observed!AR$2:AR$3250,Observed!$A$2:$A$3250,$A404,Observed!$C$2:$C$3250,$C404),"")</f>
        <v>0</v>
      </c>
      <c r="AS404" s="23" t="str">
        <f>IF(ISNUMBER(AVERAGEIFS(Observed!AS$2:AS$3250,Observed!$A$2:$A$3250,$A404,Observed!$C$2:$C$3250,$C404)),AVERAGEIFS(Observed!AS$2:AS$3250,Observed!$A$2:$A$3250,$A404,Observed!$C$2:$C$3250,$C404),"")</f>
        <v/>
      </c>
      <c r="AT404" s="24" t="str">
        <f>IF(ISNUMBER(AVERAGEIFS(Observed!AT$2:AT$3250,Observed!$A$2:$A$3250,$A404,Observed!$C$2:$C$3250,$C404)),AVERAGEIFS(Observed!AT$2:AT$3250,Observed!$A$2:$A$3250,$A404,Observed!$C$2:$C$3250,$C404),"")</f>
        <v/>
      </c>
      <c r="AU404" s="23" t="str">
        <f>IF(ISNUMBER(AVERAGEIFS(Observed!AU$2:AU$3250,Observed!$A$2:$A$3250,$A404,Observed!$C$2:$C$3250,$C404)),AVERAGEIFS(Observed!AU$2:AU$3250,Observed!$A$2:$A$3250,$A404,Observed!$C$2:$C$3250,$C404),"")</f>
        <v/>
      </c>
      <c r="AV404" s="23" t="str">
        <f>IF(ISNUMBER(AVERAGEIFS(Observed!AV$2:AV$3250,Observed!$A$2:$A$3250,$A404,Observed!$C$2:$C$3250,$C404)),AVERAGEIFS(Observed!AV$2:AV$3250,Observed!$A$2:$A$3250,$A404,Observed!$C$2:$C$3250,$C404),"")</f>
        <v/>
      </c>
      <c r="AW404" s="2">
        <f>COUNTIFS(Observed!$A$2:$A$3250,$A404,Observed!$C$2:$C$3250,$C404)</f>
        <v>3</v>
      </c>
      <c r="AX404" s="2">
        <f t="shared" si="7"/>
        <v>6</v>
      </c>
    </row>
    <row r="405" spans="1:50" x14ac:dyDescent="0.25">
      <c r="A405" s="4" t="s">
        <v>111</v>
      </c>
      <c r="B405" t="s">
        <v>24</v>
      </c>
      <c r="C405" s="3">
        <v>42291</v>
      </c>
      <c r="D405">
        <v>1</v>
      </c>
      <c r="E405">
        <v>50</v>
      </c>
      <c r="G405">
        <v>50</v>
      </c>
      <c r="J405" s="2" t="s">
        <v>45</v>
      </c>
      <c r="K405" s="2" t="s">
        <v>26</v>
      </c>
      <c r="L405">
        <v>7</v>
      </c>
      <c r="M405" s="2" t="s">
        <v>21</v>
      </c>
      <c r="N405" s="22" t="str">
        <f>IF(ISNUMBER(AVERAGEIFS(Observed!N$2:N$3250,Observed!$A$2:$A$3250,$A405,Observed!$C$2:$C$3250,$C405)),AVERAGEIFS(Observed!N$2:N$3250,Observed!$A$2:$A$3250,$A405,Observed!$C$2:$C$3250,$C405),"")</f>
        <v/>
      </c>
      <c r="O405" s="23" t="str">
        <f>IF(ISNUMBER(AVERAGEIFS(Observed!O$2:O$3250,Observed!$A$2:$A$3250,$A405,Observed!$C$2:$C$3250,$C405)),AVERAGEIFS(Observed!O$2:O$3250,Observed!$A$2:$A$3250,$A405,Observed!$C$2:$C$3250,$C405),"")</f>
        <v/>
      </c>
      <c r="P405" s="23" t="str">
        <f>IF(ISNUMBER(AVERAGEIFS(Observed!P$2:P$3250,Observed!$A$2:$A$3250,$A405,Observed!$C$2:$C$3250,$C405)),AVERAGEIFS(Observed!P$2:P$3250,Observed!$A$2:$A$3250,$A405,Observed!$C$2:$C$3250,$C405),"")</f>
        <v/>
      </c>
      <c r="Q405" s="23" t="str">
        <f>IF(ISNUMBER(AVERAGEIFS(Observed!Q$2:Q$3250,Observed!$A$2:$A$3250,$A405,Observed!$C$2:$C$3250,$C405)),AVERAGEIFS(Observed!Q$2:Q$3250,Observed!$A$2:$A$3250,$A405,Observed!$C$2:$C$3250,$C405),"")</f>
        <v/>
      </c>
      <c r="R405" s="23" t="str">
        <f>IF(ISNUMBER(AVERAGEIFS(Observed!R$2:R$3250,Observed!$A$2:$A$3250,$A405,Observed!$C$2:$C$3250,$C405)),AVERAGEIFS(Observed!R$2:R$3250,Observed!$A$2:$A$3250,$A405,Observed!$C$2:$C$3250,$C405),"")</f>
        <v/>
      </c>
      <c r="S405" s="24" t="str">
        <f>IF(ISNUMBER(AVERAGEIFS(Observed!S$2:S$3250,Observed!$A$2:$A$3250,$A405,Observed!$C$2:$C$3250,$C405)),AVERAGEIFS(Observed!S$2:S$3250,Observed!$A$2:$A$3250,$A405,Observed!$C$2:$C$3250,$C405),"")</f>
        <v/>
      </c>
      <c r="T405" s="24" t="str">
        <f>IF(ISNUMBER(AVERAGEIFS(Observed!T$2:T$3250,Observed!$A$2:$A$3250,$A405,Observed!$C$2:$C$3250,$C405)),AVERAGEIFS(Observed!T$2:T$3250,Observed!$A$2:$A$3250,$A405,Observed!$C$2:$C$3250,$C405),"")</f>
        <v/>
      </c>
      <c r="U405" s="24" t="str">
        <f>IF(ISNUMBER(AVERAGEIFS(Observed!U$2:U$3250,Observed!$A$2:$A$3250,$A405,Observed!$C$2:$C$3250,$C405)),AVERAGEIFS(Observed!U$2:U$3250,Observed!$A$2:$A$3250,$A405,Observed!$C$2:$C$3250,$C405),"")</f>
        <v/>
      </c>
      <c r="V405" s="23" t="str">
        <f>IF(ISNUMBER(AVERAGEIFS(Observed!V$2:V$3250,Observed!$A$2:$A$3250,$A405,Observed!$C$2:$C$3250,$C405)),AVERAGEIFS(Observed!V$2:V$3250,Observed!$A$2:$A$3250,$A405,Observed!$C$2:$C$3250,$C405),"")</f>
        <v/>
      </c>
      <c r="W405" s="25" t="str">
        <f>IF(ISNUMBER(AVERAGEIFS(Observed!W$2:W$3250,Observed!$A$2:$A$3250,$A405,Observed!$C$2:$C$3250,$C405)),AVERAGEIFS(Observed!W$2:W$3250,Observed!$A$2:$A$3250,$A405,Observed!$C$2:$C$3250,$C405),"")</f>
        <v/>
      </c>
      <c r="X405" s="25" t="str">
        <f>IF(ISNUMBER(AVERAGEIFS(Observed!X$2:X$3250,Observed!$A$2:$A$3250,$A405,Observed!$C$2:$C$3250,$C405)),AVERAGEIFS(Observed!X$2:X$3250,Observed!$A$2:$A$3250,$A405,Observed!$C$2:$C$3250,$C405),"")</f>
        <v/>
      </c>
      <c r="Y405" s="23" t="str">
        <f>IF(ISNUMBER(AVERAGEIFS(Observed!Y$2:Y$3250,Observed!$A$2:$A$3250,$A405,Observed!$C$2:$C$3250,$C405)),AVERAGEIFS(Observed!Y$2:Y$3250,Observed!$A$2:$A$3250,$A405,Observed!$C$2:$C$3250,$C405),"")</f>
        <v/>
      </c>
      <c r="Z405" s="23" t="str">
        <f>IF(ISNUMBER(AVERAGEIFS(Observed!Z$2:Z$3250,Observed!$A$2:$A$3250,$A405,Observed!$C$2:$C$3250,$C405)),AVERAGEIFS(Observed!Z$2:Z$3250,Observed!$A$2:$A$3250,$A405,Observed!$C$2:$C$3250,$C405),"")</f>
        <v/>
      </c>
      <c r="AA405" s="23" t="str">
        <f>IF(ISNUMBER(AVERAGEIFS(Observed!AA$2:AA$3250,Observed!$A$2:$A$3250,$A405,Observed!$C$2:$C$3250,$C405)),AVERAGEIFS(Observed!AA$2:AA$3250,Observed!$A$2:$A$3250,$A405,Observed!$C$2:$C$3250,$C405),"")</f>
        <v/>
      </c>
      <c r="AB405" s="23" t="str">
        <f>IF(ISNUMBER(AVERAGEIFS(Observed!AB$2:AB$3250,Observed!$A$2:$A$3250,$A405,Observed!$C$2:$C$3250,$C405)),AVERAGEIFS(Observed!AB$2:AB$3250,Observed!$A$2:$A$3250,$A405,Observed!$C$2:$C$3250,$C405),"")</f>
        <v/>
      </c>
      <c r="AC405" s="23" t="str">
        <f>IF(ISNUMBER(AVERAGEIFS(Observed!AC$2:AC$3250,Observed!$A$2:$A$3250,$A405,Observed!$C$2:$C$3250,$C405)),AVERAGEIFS(Observed!AC$2:AC$3250,Observed!$A$2:$A$3250,$A405,Observed!$C$2:$C$3250,$C405),"")</f>
        <v/>
      </c>
      <c r="AD405" s="23" t="str">
        <f>IF(ISNUMBER(AVERAGEIFS(Observed!AD$2:AD$3250,Observed!$A$2:$A$3250,$A405,Observed!$C$2:$C$3250,$C405)),AVERAGEIFS(Observed!AD$2:AD$3250,Observed!$A$2:$A$3250,$A405,Observed!$C$2:$C$3250,$C405),"")</f>
        <v/>
      </c>
      <c r="AE405" s="23" t="str">
        <f>IF(ISNUMBER(AVERAGEIFS(Observed!AE$2:AE$3250,Observed!$A$2:$A$3250,$A405,Observed!$C$2:$C$3250,$C405)),AVERAGEIFS(Observed!AE$2:AE$3250,Observed!$A$2:$A$3250,$A405,Observed!$C$2:$C$3250,$C405),"")</f>
        <v/>
      </c>
      <c r="AF405" s="23" t="str">
        <f>IF(ISNUMBER(AVERAGEIFS(Observed!AF$2:AF$3250,Observed!$A$2:$A$3250,$A405,Observed!$C$2:$C$3250,$C405)),AVERAGEIFS(Observed!AF$2:AF$3250,Observed!$A$2:$A$3250,$A405,Observed!$C$2:$C$3250,$C405),"")</f>
        <v/>
      </c>
      <c r="AG405" s="23" t="str">
        <f>IF(ISNUMBER(AVERAGEIFS(Observed!AG$2:AG$3250,Observed!$A$2:$A$3250,$A405,Observed!$C$2:$C$3250,$C405)),AVERAGEIFS(Observed!AG$2:AG$3250,Observed!$A$2:$A$3250,$A405,Observed!$C$2:$C$3250,$C405),"")</f>
        <v/>
      </c>
      <c r="AH405" s="24" t="str">
        <f>IF(ISNUMBER(AVERAGEIFS(Observed!AH$2:AH$3250,Observed!$A$2:$A$3250,$A405,Observed!$C$2:$C$3250,$C405)),AVERAGEIFS(Observed!AH$2:AH$3250,Observed!$A$2:$A$3250,$A405,Observed!$C$2:$C$3250,$C405),"")</f>
        <v/>
      </c>
      <c r="AI405" s="24" t="str">
        <f>IF(ISNUMBER(AVERAGEIFS(Observed!AI$2:AI$3250,Observed!$A$2:$A$3250,$A405,Observed!$C$2:$C$3250,$C405)),AVERAGEIFS(Observed!AI$2:AI$3250,Observed!$A$2:$A$3250,$A405,Observed!$C$2:$C$3250,$C405),"")</f>
        <v/>
      </c>
      <c r="AJ405" s="24" t="str">
        <f>IF(ISNUMBER(AVERAGEIFS(Observed!AJ$2:AJ$3250,Observed!$A$2:$A$3250,$A405,Observed!$C$2:$C$3250,$C405)),AVERAGEIFS(Observed!AJ$2:AJ$3250,Observed!$A$2:$A$3250,$A405,Observed!$C$2:$C$3250,$C405),"")</f>
        <v/>
      </c>
      <c r="AK405" s="23" t="str">
        <f>IF(ISNUMBER(AVERAGEIFS(Observed!AK$2:AK$3250,Observed!$A$2:$A$3250,$A405,Observed!$C$2:$C$3250,$C405)),AVERAGEIFS(Observed!AK$2:AK$3250,Observed!$A$2:$A$3250,$A405,Observed!$C$2:$C$3250,$C405),"")</f>
        <v/>
      </c>
      <c r="AL405" s="24">
        <f>IF(ISNUMBER(AVERAGEIFS(Observed!AL$2:AL$3250,Observed!$A$2:$A$3250,$A405,Observed!$C$2:$C$3250,$C405)),AVERAGEIFS(Observed!AL$2:AL$3250,Observed!$A$2:$A$3250,$A405,Observed!$C$2:$C$3250,$C405),"")</f>
        <v>4.5333333333333337E-2</v>
      </c>
      <c r="AM405" s="24">
        <f>IF(ISNUMBER(AVERAGEIFS(Observed!AM$2:AM$3250,Observed!$A$2:$A$3250,$A405,Observed!$C$2:$C$3250,$C405)),AVERAGEIFS(Observed!AM$2:AM$3250,Observed!$A$2:$A$3250,$A405,Observed!$C$2:$C$3250,$C405),"")</f>
        <v>2.6333333333333334E-2</v>
      </c>
      <c r="AN405" s="24">
        <f>IF(ISNUMBER(AVERAGEIFS(Observed!AN$2:AN$3250,Observed!$A$2:$A$3250,$A405,Observed!$C$2:$C$3250,$C405)),AVERAGEIFS(Observed!AN$2:AN$3250,Observed!$A$2:$A$3250,$A405,Observed!$C$2:$C$3250,$C405),"")</f>
        <v>0.15333333333333335</v>
      </c>
      <c r="AO405" s="24">
        <f>IF(ISNUMBER(AVERAGEIFS(Observed!AO$2:AO$3250,Observed!$A$2:$A$3250,$A405,Observed!$C$2:$C$3250,$C405)),AVERAGEIFS(Observed!AO$2:AO$3250,Observed!$A$2:$A$3250,$A405,Observed!$C$2:$C$3250,$C405),"")</f>
        <v>0.41833333333333328</v>
      </c>
      <c r="AP405" s="24">
        <f>IF(ISNUMBER(AVERAGEIFS(Observed!AP$2:AP$3250,Observed!$A$2:$A$3250,$A405,Observed!$C$2:$C$3250,$C405)),AVERAGEIFS(Observed!AP$2:AP$3250,Observed!$A$2:$A$3250,$A405,Observed!$C$2:$C$3250,$C405),"")</f>
        <v>0.35400000000000004</v>
      </c>
      <c r="AQ405" s="24" t="str">
        <f>IF(ISNUMBER(AVERAGEIFS(Observed!AQ$2:AQ$3250,Observed!$A$2:$A$3250,$A405,Observed!$C$2:$C$3250,$C405)),AVERAGEIFS(Observed!AQ$2:AQ$3250,Observed!$A$2:$A$3250,$A405,Observed!$C$2:$C$3250,$C405),"")</f>
        <v/>
      </c>
      <c r="AR405" s="24">
        <f>IF(ISNUMBER(AVERAGEIFS(Observed!AR$2:AR$3250,Observed!$A$2:$A$3250,$A405,Observed!$C$2:$C$3250,$C405)),AVERAGEIFS(Observed!AR$2:AR$3250,Observed!$A$2:$A$3250,$A405,Observed!$C$2:$C$3250,$C405),"")</f>
        <v>5.0000000000000001E-4</v>
      </c>
      <c r="AS405" s="23" t="str">
        <f>IF(ISNUMBER(AVERAGEIFS(Observed!AS$2:AS$3250,Observed!$A$2:$A$3250,$A405,Observed!$C$2:$C$3250,$C405)),AVERAGEIFS(Observed!AS$2:AS$3250,Observed!$A$2:$A$3250,$A405,Observed!$C$2:$C$3250,$C405),"")</f>
        <v/>
      </c>
      <c r="AT405" s="24" t="str">
        <f>IF(ISNUMBER(AVERAGEIFS(Observed!AT$2:AT$3250,Observed!$A$2:$A$3250,$A405,Observed!$C$2:$C$3250,$C405)),AVERAGEIFS(Observed!AT$2:AT$3250,Observed!$A$2:$A$3250,$A405,Observed!$C$2:$C$3250,$C405),"")</f>
        <v/>
      </c>
      <c r="AU405" s="23" t="str">
        <f>IF(ISNUMBER(AVERAGEIFS(Observed!AU$2:AU$3250,Observed!$A$2:$A$3250,$A405,Observed!$C$2:$C$3250,$C405)),AVERAGEIFS(Observed!AU$2:AU$3250,Observed!$A$2:$A$3250,$A405,Observed!$C$2:$C$3250,$C405),"")</f>
        <v/>
      </c>
      <c r="AV405" s="23" t="str">
        <f>IF(ISNUMBER(AVERAGEIFS(Observed!AV$2:AV$3250,Observed!$A$2:$A$3250,$A405,Observed!$C$2:$C$3250,$C405)),AVERAGEIFS(Observed!AV$2:AV$3250,Observed!$A$2:$A$3250,$A405,Observed!$C$2:$C$3250,$C405),"")</f>
        <v/>
      </c>
      <c r="AW405" s="2">
        <f>COUNTIFS(Observed!$A$2:$A$3250,$A405,Observed!$C$2:$C$3250,$C405)</f>
        <v>3</v>
      </c>
      <c r="AX405" s="2">
        <f t="shared" si="7"/>
        <v>6</v>
      </c>
    </row>
    <row r="406" spans="1:50" x14ac:dyDescent="0.25">
      <c r="A406" s="4" t="s">
        <v>112</v>
      </c>
      <c r="B406" t="s">
        <v>24</v>
      </c>
      <c r="C406" s="3">
        <v>42291</v>
      </c>
      <c r="D406">
        <v>1</v>
      </c>
      <c r="E406">
        <v>100</v>
      </c>
      <c r="G406">
        <v>100</v>
      </c>
      <c r="J406" s="2" t="s">
        <v>45</v>
      </c>
      <c r="K406" s="2" t="s">
        <v>26</v>
      </c>
      <c r="L406">
        <v>7</v>
      </c>
      <c r="M406" s="2" t="s">
        <v>21</v>
      </c>
      <c r="N406" s="22" t="str">
        <f>IF(ISNUMBER(AVERAGEIFS(Observed!N$2:N$3250,Observed!$A$2:$A$3250,$A406,Observed!$C$2:$C$3250,$C406)),AVERAGEIFS(Observed!N$2:N$3250,Observed!$A$2:$A$3250,$A406,Observed!$C$2:$C$3250,$C406),"")</f>
        <v/>
      </c>
      <c r="O406" s="23" t="str">
        <f>IF(ISNUMBER(AVERAGEIFS(Observed!O$2:O$3250,Observed!$A$2:$A$3250,$A406,Observed!$C$2:$C$3250,$C406)),AVERAGEIFS(Observed!O$2:O$3250,Observed!$A$2:$A$3250,$A406,Observed!$C$2:$C$3250,$C406),"")</f>
        <v/>
      </c>
      <c r="P406" s="23" t="str">
        <f>IF(ISNUMBER(AVERAGEIFS(Observed!P$2:P$3250,Observed!$A$2:$A$3250,$A406,Observed!$C$2:$C$3250,$C406)),AVERAGEIFS(Observed!P$2:P$3250,Observed!$A$2:$A$3250,$A406,Observed!$C$2:$C$3250,$C406),"")</f>
        <v/>
      </c>
      <c r="Q406" s="23" t="str">
        <f>IF(ISNUMBER(AVERAGEIFS(Observed!Q$2:Q$3250,Observed!$A$2:$A$3250,$A406,Observed!$C$2:$C$3250,$C406)),AVERAGEIFS(Observed!Q$2:Q$3250,Observed!$A$2:$A$3250,$A406,Observed!$C$2:$C$3250,$C406),"")</f>
        <v/>
      </c>
      <c r="R406" s="23" t="str">
        <f>IF(ISNUMBER(AVERAGEIFS(Observed!R$2:R$3250,Observed!$A$2:$A$3250,$A406,Observed!$C$2:$C$3250,$C406)),AVERAGEIFS(Observed!R$2:R$3250,Observed!$A$2:$A$3250,$A406,Observed!$C$2:$C$3250,$C406),"")</f>
        <v/>
      </c>
      <c r="S406" s="24" t="str">
        <f>IF(ISNUMBER(AVERAGEIFS(Observed!S$2:S$3250,Observed!$A$2:$A$3250,$A406,Observed!$C$2:$C$3250,$C406)),AVERAGEIFS(Observed!S$2:S$3250,Observed!$A$2:$A$3250,$A406,Observed!$C$2:$C$3250,$C406),"")</f>
        <v/>
      </c>
      <c r="T406" s="24" t="str">
        <f>IF(ISNUMBER(AVERAGEIFS(Observed!T$2:T$3250,Observed!$A$2:$A$3250,$A406,Observed!$C$2:$C$3250,$C406)),AVERAGEIFS(Observed!T$2:T$3250,Observed!$A$2:$A$3250,$A406,Observed!$C$2:$C$3250,$C406),"")</f>
        <v/>
      </c>
      <c r="U406" s="24" t="str">
        <f>IF(ISNUMBER(AVERAGEIFS(Observed!U$2:U$3250,Observed!$A$2:$A$3250,$A406,Observed!$C$2:$C$3250,$C406)),AVERAGEIFS(Observed!U$2:U$3250,Observed!$A$2:$A$3250,$A406,Observed!$C$2:$C$3250,$C406),"")</f>
        <v/>
      </c>
      <c r="V406" s="23" t="str">
        <f>IF(ISNUMBER(AVERAGEIFS(Observed!V$2:V$3250,Observed!$A$2:$A$3250,$A406,Observed!$C$2:$C$3250,$C406)),AVERAGEIFS(Observed!V$2:V$3250,Observed!$A$2:$A$3250,$A406,Observed!$C$2:$C$3250,$C406),"")</f>
        <v/>
      </c>
      <c r="W406" s="25" t="str">
        <f>IF(ISNUMBER(AVERAGEIFS(Observed!W$2:W$3250,Observed!$A$2:$A$3250,$A406,Observed!$C$2:$C$3250,$C406)),AVERAGEIFS(Observed!W$2:W$3250,Observed!$A$2:$A$3250,$A406,Observed!$C$2:$C$3250,$C406),"")</f>
        <v/>
      </c>
      <c r="X406" s="25" t="str">
        <f>IF(ISNUMBER(AVERAGEIFS(Observed!X$2:X$3250,Observed!$A$2:$A$3250,$A406,Observed!$C$2:$C$3250,$C406)),AVERAGEIFS(Observed!X$2:X$3250,Observed!$A$2:$A$3250,$A406,Observed!$C$2:$C$3250,$C406),"")</f>
        <v/>
      </c>
      <c r="Y406" s="23" t="str">
        <f>IF(ISNUMBER(AVERAGEIFS(Observed!Y$2:Y$3250,Observed!$A$2:$A$3250,$A406,Observed!$C$2:$C$3250,$C406)),AVERAGEIFS(Observed!Y$2:Y$3250,Observed!$A$2:$A$3250,$A406,Observed!$C$2:$C$3250,$C406),"")</f>
        <v/>
      </c>
      <c r="Z406" s="23" t="str">
        <f>IF(ISNUMBER(AVERAGEIFS(Observed!Z$2:Z$3250,Observed!$A$2:$A$3250,$A406,Observed!$C$2:$C$3250,$C406)),AVERAGEIFS(Observed!Z$2:Z$3250,Observed!$A$2:$A$3250,$A406,Observed!$C$2:$C$3250,$C406),"")</f>
        <v/>
      </c>
      <c r="AA406" s="23" t="str">
        <f>IF(ISNUMBER(AVERAGEIFS(Observed!AA$2:AA$3250,Observed!$A$2:$A$3250,$A406,Observed!$C$2:$C$3250,$C406)),AVERAGEIFS(Observed!AA$2:AA$3250,Observed!$A$2:$A$3250,$A406,Observed!$C$2:$C$3250,$C406),"")</f>
        <v/>
      </c>
      <c r="AB406" s="23" t="str">
        <f>IF(ISNUMBER(AVERAGEIFS(Observed!AB$2:AB$3250,Observed!$A$2:$A$3250,$A406,Observed!$C$2:$C$3250,$C406)),AVERAGEIFS(Observed!AB$2:AB$3250,Observed!$A$2:$A$3250,$A406,Observed!$C$2:$C$3250,$C406),"")</f>
        <v/>
      </c>
      <c r="AC406" s="23" t="str">
        <f>IF(ISNUMBER(AVERAGEIFS(Observed!AC$2:AC$3250,Observed!$A$2:$A$3250,$A406,Observed!$C$2:$C$3250,$C406)),AVERAGEIFS(Observed!AC$2:AC$3250,Observed!$A$2:$A$3250,$A406,Observed!$C$2:$C$3250,$C406),"")</f>
        <v/>
      </c>
      <c r="AD406" s="23" t="str">
        <f>IF(ISNUMBER(AVERAGEIFS(Observed!AD$2:AD$3250,Observed!$A$2:$A$3250,$A406,Observed!$C$2:$C$3250,$C406)),AVERAGEIFS(Observed!AD$2:AD$3250,Observed!$A$2:$A$3250,$A406,Observed!$C$2:$C$3250,$C406),"")</f>
        <v/>
      </c>
      <c r="AE406" s="23" t="str">
        <f>IF(ISNUMBER(AVERAGEIFS(Observed!AE$2:AE$3250,Observed!$A$2:$A$3250,$A406,Observed!$C$2:$C$3250,$C406)),AVERAGEIFS(Observed!AE$2:AE$3250,Observed!$A$2:$A$3250,$A406,Observed!$C$2:$C$3250,$C406),"")</f>
        <v/>
      </c>
      <c r="AF406" s="23" t="str">
        <f>IF(ISNUMBER(AVERAGEIFS(Observed!AF$2:AF$3250,Observed!$A$2:$A$3250,$A406,Observed!$C$2:$C$3250,$C406)),AVERAGEIFS(Observed!AF$2:AF$3250,Observed!$A$2:$A$3250,$A406,Observed!$C$2:$C$3250,$C406),"")</f>
        <v/>
      </c>
      <c r="AG406" s="23" t="str">
        <f>IF(ISNUMBER(AVERAGEIFS(Observed!AG$2:AG$3250,Observed!$A$2:$A$3250,$A406,Observed!$C$2:$C$3250,$C406)),AVERAGEIFS(Observed!AG$2:AG$3250,Observed!$A$2:$A$3250,$A406,Observed!$C$2:$C$3250,$C406),"")</f>
        <v/>
      </c>
      <c r="AH406" s="24" t="str">
        <f>IF(ISNUMBER(AVERAGEIFS(Observed!AH$2:AH$3250,Observed!$A$2:$A$3250,$A406,Observed!$C$2:$C$3250,$C406)),AVERAGEIFS(Observed!AH$2:AH$3250,Observed!$A$2:$A$3250,$A406,Observed!$C$2:$C$3250,$C406),"")</f>
        <v/>
      </c>
      <c r="AI406" s="24" t="str">
        <f>IF(ISNUMBER(AVERAGEIFS(Observed!AI$2:AI$3250,Observed!$A$2:$A$3250,$A406,Observed!$C$2:$C$3250,$C406)),AVERAGEIFS(Observed!AI$2:AI$3250,Observed!$A$2:$A$3250,$A406,Observed!$C$2:$C$3250,$C406),"")</f>
        <v/>
      </c>
      <c r="AJ406" s="24" t="str">
        <f>IF(ISNUMBER(AVERAGEIFS(Observed!AJ$2:AJ$3250,Observed!$A$2:$A$3250,$A406,Observed!$C$2:$C$3250,$C406)),AVERAGEIFS(Observed!AJ$2:AJ$3250,Observed!$A$2:$A$3250,$A406,Observed!$C$2:$C$3250,$C406),"")</f>
        <v/>
      </c>
      <c r="AK406" s="23" t="str">
        <f>IF(ISNUMBER(AVERAGEIFS(Observed!AK$2:AK$3250,Observed!$A$2:$A$3250,$A406,Observed!$C$2:$C$3250,$C406)),AVERAGEIFS(Observed!AK$2:AK$3250,Observed!$A$2:$A$3250,$A406,Observed!$C$2:$C$3250,$C406),"")</f>
        <v/>
      </c>
      <c r="AL406" s="24">
        <f>IF(ISNUMBER(AVERAGEIFS(Observed!AL$2:AL$3250,Observed!$A$2:$A$3250,$A406,Observed!$C$2:$C$3250,$C406)),AVERAGEIFS(Observed!AL$2:AL$3250,Observed!$A$2:$A$3250,$A406,Observed!$C$2:$C$3250,$C406),"")</f>
        <v>3.5999999999999997E-2</v>
      </c>
      <c r="AM406" s="24">
        <f>IF(ISNUMBER(AVERAGEIFS(Observed!AM$2:AM$3250,Observed!$A$2:$A$3250,$A406,Observed!$C$2:$C$3250,$C406)),AVERAGEIFS(Observed!AM$2:AM$3250,Observed!$A$2:$A$3250,$A406,Observed!$C$2:$C$3250,$C406),"")</f>
        <v>1.8333333333333333E-2</v>
      </c>
      <c r="AN406" s="24">
        <f>IF(ISNUMBER(AVERAGEIFS(Observed!AN$2:AN$3250,Observed!$A$2:$A$3250,$A406,Observed!$C$2:$C$3250,$C406)),AVERAGEIFS(Observed!AN$2:AN$3250,Observed!$A$2:$A$3250,$A406,Observed!$C$2:$C$3250,$C406),"")</f>
        <v>0.26300000000000001</v>
      </c>
      <c r="AO406" s="24">
        <f>IF(ISNUMBER(AVERAGEIFS(Observed!AO$2:AO$3250,Observed!$A$2:$A$3250,$A406,Observed!$C$2:$C$3250,$C406)),AVERAGEIFS(Observed!AO$2:AO$3250,Observed!$A$2:$A$3250,$A406,Observed!$C$2:$C$3250,$C406),"")</f>
        <v>0.44</v>
      </c>
      <c r="AP406" s="24">
        <f>IF(ISNUMBER(AVERAGEIFS(Observed!AP$2:AP$3250,Observed!$A$2:$A$3250,$A406,Observed!$C$2:$C$3250,$C406)),AVERAGEIFS(Observed!AP$2:AP$3250,Observed!$A$2:$A$3250,$A406,Observed!$C$2:$C$3250,$C406),"")</f>
        <v>0.23066666666666669</v>
      </c>
      <c r="AQ406" s="24" t="str">
        <f>IF(ISNUMBER(AVERAGEIFS(Observed!AQ$2:AQ$3250,Observed!$A$2:$A$3250,$A406,Observed!$C$2:$C$3250,$C406)),AVERAGEIFS(Observed!AQ$2:AQ$3250,Observed!$A$2:$A$3250,$A406,Observed!$C$2:$C$3250,$C406),"")</f>
        <v/>
      </c>
      <c r="AR406" s="24">
        <f>IF(ISNUMBER(AVERAGEIFS(Observed!AR$2:AR$3250,Observed!$A$2:$A$3250,$A406,Observed!$C$2:$C$3250,$C406)),AVERAGEIFS(Observed!AR$2:AR$3250,Observed!$A$2:$A$3250,$A406,Observed!$C$2:$C$3250,$C406),"")</f>
        <v>1.0999999999999999E-2</v>
      </c>
      <c r="AS406" s="23" t="str">
        <f>IF(ISNUMBER(AVERAGEIFS(Observed!AS$2:AS$3250,Observed!$A$2:$A$3250,$A406,Observed!$C$2:$C$3250,$C406)),AVERAGEIFS(Observed!AS$2:AS$3250,Observed!$A$2:$A$3250,$A406,Observed!$C$2:$C$3250,$C406),"")</f>
        <v/>
      </c>
      <c r="AT406" s="24" t="str">
        <f>IF(ISNUMBER(AVERAGEIFS(Observed!AT$2:AT$3250,Observed!$A$2:$A$3250,$A406,Observed!$C$2:$C$3250,$C406)),AVERAGEIFS(Observed!AT$2:AT$3250,Observed!$A$2:$A$3250,$A406,Observed!$C$2:$C$3250,$C406),"")</f>
        <v/>
      </c>
      <c r="AU406" s="23" t="str">
        <f>IF(ISNUMBER(AVERAGEIFS(Observed!AU$2:AU$3250,Observed!$A$2:$A$3250,$A406,Observed!$C$2:$C$3250,$C406)),AVERAGEIFS(Observed!AU$2:AU$3250,Observed!$A$2:$A$3250,$A406,Observed!$C$2:$C$3250,$C406),"")</f>
        <v/>
      </c>
      <c r="AV406" s="23" t="str">
        <f>IF(ISNUMBER(AVERAGEIFS(Observed!AV$2:AV$3250,Observed!$A$2:$A$3250,$A406,Observed!$C$2:$C$3250,$C406)),AVERAGEIFS(Observed!AV$2:AV$3250,Observed!$A$2:$A$3250,$A406,Observed!$C$2:$C$3250,$C406),"")</f>
        <v/>
      </c>
      <c r="AW406" s="2">
        <f>COUNTIFS(Observed!$A$2:$A$3250,$A406,Observed!$C$2:$C$3250,$C406)</f>
        <v>3</v>
      </c>
      <c r="AX406" s="2">
        <f t="shared" si="7"/>
        <v>6</v>
      </c>
    </row>
    <row r="407" spans="1:50" x14ac:dyDescent="0.25">
      <c r="A407" s="4" t="s">
        <v>113</v>
      </c>
      <c r="B407" t="s">
        <v>24</v>
      </c>
      <c r="C407" s="3">
        <v>42291</v>
      </c>
      <c r="D407">
        <v>1</v>
      </c>
      <c r="E407">
        <v>200</v>
      </c>
      <c r="G407">
        <v>200</v>
      </c>
      <c r="J407" s="2" t="s">
        <v>45</v>
      </c>
      <c r="K407" s="2" t="s">
        <v>26</v>
      </c>
      <c r="L407">
        <v>7</v>
      </c>
      <c r="M407" s="2" t="s">
        <v>21</v>
      </c>
      <c r="N407" s="22" t="str">
        <f>IF(ISNUMBER(AVERAGEIFS(Observed!N$2:N$3250,Observed!$A$2:$A$3250,$A407,Observed!$C$2:$C$3250,$C407)),AVERAGEIFS(Observed!N$2:N$3250,Observed!$A$2:$A$3250,$A407,Observed!$C$2:$C$3250,$C407),"")</f>
        <v/>
      </c>
      <c r="O407" s="23" t="str">
        <f>IF(ISNUMBER(AVERAGEIFS(Observed!O$2:O$3250,Observed!$A$2:$A$3250,$A407,Observed!$C$2:$C$3250,$C407)),AVERAGEIFS(Observed!O$2:O$3250,Observed!$A$2:$A$3250,$A407,Observed!$C$2:$C$3250,$C407),"")</f>
        <v/>
      </c>
      <c r="P407" s="23" t="str">
        <f>IF(ISNUMBER(AVERAGEIFS(Observed!P$2:P$3250,Observed!$A$2:$A$3250,$A407,Observed!$C$2:$C$3250,$C407)),AVERAGEIFS(Observed!P$2:P$3250,Observed!$A$2:$A$3250,$A407,Observed!$C$2:$C$3250,$C407),"")</f>
        <v/>
      </c>
      <c r="Q407" s="23" t="str">
        <f>IF(ISNUMBER(AVERAGEIFS(Observed!Q$2:Q$3250,Observed!$A$2:$A$3250,$A407,Observed!$C$2:$C$3250,$C407)),AVERAGEIFS(Observed!Q$2:Q$3250,Observed!$A$2:$A$3250,$A407,Observed!$C$2:$C$3250,$C407),"")</f>
        <v/>
      </c>
      <c r="R407" s="23" t="str">
        <f>IF(ISNUMBER(AVERAGEIFS(Observed!R$2:R$3250,Observed!$A$2:$A$3250,$A407,Observed!$C$2:$C$3250,$C407)),AVERAGEIFS(Observed!R$2:R$3250,Observed!$A$2:$A$3250,$A407,Observed!$C$2:$C$3250,$C407),"")</f>
        <v/>
      </c>
      <c r="S407" s="24" t="str">
        <f>IF(ISNUMBER(AVERAGEIFS(Observed!S$2:S$3250,Observed!$A$2:$A$3250,$A407,Observed!$C$2:$C$3250,$C407)),AVERAGEIFS(Observed!S$2:S$3250,Observed!$A$2:$A$3250,$A407,Observed!$C$2:$C$3250,$C407),"")</f>
        <v/>
      </c>
      <c r="T407" s="24" t="str">
        <f>IF(ISNUMBER(AVERAGEIFS(Observed!T$2:T$3250,Observed!$A$2:$A$3250,$A407,Observed!$C$2:$C$3250,$C407)),AVERAGEIFS(Observed!T$2:T$3250,Observed!$A$2:$A$3250,$A407,Observed!$C$2:$C$3250,$C407),"")</f>
        <v/>
      </c>
      <c r="U407" s="24" t="str">
        <f>IF(ISNUMBER(AVERAGEIFS(Observed!U$2:U$3250,Observed!$A$2:$A$3250,$A407,Observed!$C$2:$C$3250,$C407)),AVERAGEIFS(Observed!U$2:U$3250,Observed!$A$2:$A$3250,$A407,Observed!$C$2:$C$3250,$C407),"")</f>
        <v/>
      </c>
      <c r="V407" s="23" t="str">
        <f>IF(ISNUMBER(AVERAGEIFS(Observed!V$2:V$3250,Observed!$A$2:$A$3250,$A407,Observed!$C$2:$C$3250,$C407)),AVERAGEIFS(Observed!V$2:V$3250,Observed!$A$2:$A$3250,$A407,Observed!$C$2:$C$3250,$C407),"")</f>
        <v/>
      </c>
      <c r="W407" s="25" t="str">
        <f>IF(ISNUMBER(AVERAGEIFS(Observed!W$2:W$3250,Observed!$A$2:$A$3250,$A407,Observed!$C$2:$C$3250,$C407)),AVERAGEIFS(Observed!W$2:W$3250,Observed!$A$2:$A$3250,$A407,Observed!$C$2:$C$3250,$C407),"")</f>
        <v/>
      </c>
      <c r="X407" s="25" t="str">
        <f>IF(ISNUMBER(AVERAGEIFS(Observed!X$2:X$3250,Observed!$A$2:$A$3250,$A407,Observed!$C$2:$C$3250,$C407)),AVERAGEIFS(Observed!X$2:X$3250,Observed!$A$2:$A$3250,$A407,Observed!$C$2:$C$3250,$C407),"")</f>
        <v/>
      </c>
      <c r="Y407" s="23" t="str">
        <f>IF(ISNUMBER(AVERAGEIFS(Observed!Y$2:Y$3250,Observed!$A$2:$A$3250,$A407,Observed!$C$2:$C$3250,$C407)),AVERAGEIFS(Observed!Y$2:Y$3250,Observed!$A$2:$A$3250,$A407,Observed!$C$2:$C$3250,$C407),"")</f>
        <v/>
      </c>
      <c r="Z407" s="23" t="str">
        <f>IF(ISNUMBER(AVERAGEIFS(Observed!Z$2:Z$3250,Observed!$A$2:$A$3250,$A407,Observed!$C$2:$C$3250,$C407)),AVERAGEIFS(Observed!Z$2:Z$3250,Observed!$A$2:$A$3250,$A407,Observed!$C$2:$C$3250,$C407),"")</f>
        <v/>
      </c>
      <c r="AA407" s="23" t="str">
        <f>IF(ISNUMBER(AVERAGEIFS(Observed!AA$2:AA$3250,Observed!$A$2:$A$3250,$A407,Observed!$C$2:$C$3250,$C407)),AVERAGEIFS(Observed!AA$2:AA$3250,Observed!$A$2:$A$3250,$A407,Observed!$C$2:$C$3250,$C407),"")</f>
        <v/>
      </c>
      <c r="AB407" s="23" t="str">
        <f>IF(ISNUMBER(AVERAGEIFS(Observed!AB$2:AB$3250,Observed!$A$2:$A$3250,$A407,Observed!$C$2:$C$3250,$C407)),AVERAGEIFS(Observed!AB$2:AB$3250,Observed!$A$2:$A$3250,$A407,Observed!$C$2:$C$3250,$C407),"")</f>
        <v/>
      </c>
      <c r="AC407" s="23" t="str">
        <f>IF(ISNUMBER(AVERAGEIFS(Observed!AC$2:AC$3250,Observed!$A$2:$A$3250,$A407,Observed!$C$2:$C$3250,$C407)),AVERAGEIFS(Observed!AC$2:AC$3250,Observed!$A$2:$A$3250,$A407,Observed!$C$2:$C$3250,$C407),"")</f>
        <v/>
      </c>
      <c r="AD407" s="23" t="str">
        <f>IF(ISNUMBER(AVERAGEIFS(Observed!AD$2:AD$3250,Observed!$A$2:$A$3250,$A407,Observed!$C$2:$C$3250,$C407)),AVERAGEIFS(Observed!AD$2:AD$3250,Observed!$A$2:$A$3250,$A407,Observed!$C$2:$C$3250,$C407),"")</f>
        <v/>
      </c>
      <c r="AE407" s="23" t="str">
        <f>IF(ISNUMBER(AVERAGEIFS(Observed!AE$2:AE$3250,Observed!$A$2:$A$3250,$A407,Observed!$C$2:$C$3250,$C407)),AVERAGEIFS(Observed!AE$2:AE$3250,Observed!$A$2:$A$3250,$A407,Observed!$C$2:$C$3250,$C407),"")</f>
        <v/>
      </c>
      <c r="AF407" s="23" t="str">
        <f>IF(ISNUMBER(AVERAGEIFS(Observed!AF$2:AF$3250,Observed!$A$2:$A$3250,$A407,Observed!$C$2:$C$3250,$C407)),AVERAGEIFS(Observed!AF$2:AF$3250,Observed!$A$2:$A$3250,$A407,Observed!$C$2:$C$3250,$C407),"")</f>
        <v/>
      </c>
      <c r="AG407" s="23" t="str">
        <f>IF(ISNUMBER(AVERAGEIFS(Observed!AG$2:AG$3250,Observed!$A$2:$A$3250,$A407,Observed!$C$2:$C$3250,$C407)),AVERAGEIFS(Observed!AG$2:AG$3250,Observed!$A$2:$A$3250,$A407,Observed!$C$2:$C$3250,$C407),"")</f>
        <v/>
      </c>
      <c r="AH407" s="24" t="str">
        <f>IF(ISNUMBER(AVERAGEIFS(Observed!AH$2:AH$3250,Observed!$A$2:$A$3250,$A407,Observed!$C$2:$C$3250,$C407)),AVERAGEIFS(Observed!AH$2:AH$3250,Observed!$A$2:$A$3250,$A407,Observed!$C$2:$C$3250,$C407),"")</f>
        <v/>
      </c>
      <c r="AI407" s="24" t="str">
        <f>IF(ISNUMBER(AVERAGEIFS(Observed!AI$2:AI$3250,Observed!$A$2:$A$3250,$A407,Observed!$C$2:$C$3250,$C407)),AVERAGEIFS(Observed!AI$2:AI$3250,Observed!$A$2:$A$3250,$A407,Observed!$C$2:$C$3250,$C407),"")</f>
        <v/>
      </c>
      <c r="AJ407" s="24" t="str">
        <f>IF(ISNUMBER(AVERAGEIFS(Observed!AJ$2:AJ$3250,Observed!$A$2:$A$3250,$A407,Observed!$C$2:$C$3250,$C407)),AVERAGEIFS(Observed!AJ$2:AJ$3250,Observed!$A$2:$A$3250,$A407,Observed!$C$2:$C$3250,$C407),"")</f>
        <v/>
      </c>
      <c r="AK407" s="23" t="str">
        <f>IF(ISNUMBER(AVERAGEIFS(Observed!AK$2:AK$3250,Observed!$A$2:$A$3250,$A407,Observed!$C$2:$C$3250,$C407)),AVERAGEIFS(Observed!AK$2:AK$3250,Observed!$A$2:$A$3250,$A407,Observed!$C$2:$C$3250,$C407),"")</f>
        <v/>
      </c>
      <c r="AL407" s="24">
        <f>IF(ISNUMBER(AVERAGEIFS(Observed!AL$2:AL$3250,Observed!$A$2:$A$3250,$A407,Observed!$C$2:$C$3250,$C407)),AVERAGEIFS(Observed!AL$2:AL$3250,Observed!$A$2:$A$3250,$A407,Observed!$C$2:$C$3250,$C407),"")</f>
        <v>8.6333333333333331E-2</v>
      </c>
      <c r="AM407" s="24">
        <f>IF(ISNUMBER(AVERAGEIFS(Observed!AM$2:AM$3250,Observed!$A$2:$A$3250,$A407,Observed!$C$2:$C$3250,$C407)),AVERAGEIFS(Observed!AM$2:AM$3250,Observed!$A$2:$A$3250,$A407,Observed!$C$2:$C$3250,$C407),"")</f>
        <v>2.1000000000000001E-2</v>
      </c>
      <c r="AN407" s="24">
        <f>IF(ISNUMBER(AVERAGEIFS(Observed!AN$2:AN$3250,Observed!$A$2:$A$3250,$A407,Observed!$C$2:$C$3250,$C407)),AVERAGEIFS(Observed!AN$2:AN$3250,Observed!$A$2:$A$3250,$A407,Observed!$C$2:$C$3250,$C407),"")</f>
        <v>0.25966666666666666</v>
      </c>
      <c r="AO407" s="24">
        <f>IF(ISNUMBER(AVERAGEIFS(Observed!AO$2:AO$3250,Observed!$A$2:$A$3250,$A407,Observed!$C$2:$C$3250,$C407)),AVERAGEIFS(Observed!AO$2:AO$3250,Observed!$A$2:$A$3250,$A407,Observed!$C$2:$C$3250,$C407),"")</f>
        <v>0.47566666666666668</v>
      </c>
      <c r="AP407" s="24">
        <f>IF(ISNUMBER(AVERAGEIFS(Observed!AP$2:AP$3250,Observed!$A$2:$A$3250,$A407,Observed!$C$2:$C$3250,$C407)),AVERAGEIFS(Observed!AP$2:AP$3250,Observed!$A$2:$A$3250,$A407,Observed!$C$2:$C$3250,$C407),"")</f>
        <v>0.14699999999999999</v>
      </c>
      <c r="AQ407" s="24" t="str">
        <f>IF(ISNUMBER(AVERAGEIFS(Observed!AQ$2:AQ$3250,Observed!$A$2:$A$3250,$A407,Observed!$C$2:$C$3250,$C407)),AVERAGEIFS(Observed!AQ$2:AQ$3250,Observed!$A$2:$A$3250,$A407,Observed!$C$2:$C$3250,$C407),"")</f>
        <v/>
      </c>
      <c r="AR407" s="24">
        <f>IF(ISNUMBER(AVERAGEIFS(Observed!AR$2:AR$3250,Observed!$A$2:$A$3250,$A407,Observed!$C$2:$C$3250,$C407)),AVERAGEIFS(Observed!AR$2:AR$3250,Observed!$A$2:$A$3250,$A407,Observed!$C$2:$C$3250,$C407),"")</f>
        <v>3.3333333333333335E-3</v>
      </c>
      <c r="AS407" s="23" t="str">
        <f>IF(ISNUMBER(AVERAGEIFS(Observed!AS$2:AS$3250,Observed!$A$2:$A$3250,$A407,Observed!$C$2:$C$3250,$C407)),AVERAGEIFS(Observed!AS$2:AS$3250,Observed!$A$2:$A$3250,$A407,Observed!$C$2:$C$3250,$C407),"")</f>
        <v/>
      </c>
      <c r="AT407" s="24" t="str">
        <f>IF(ISNUMBER(AVERAGEIFS(Observed!AT$2:AT$3250,Observed!$A$2:$A$3250,$A407,Observed!$C$2:$C$3250,$C407)),AVERAGEIFS(Observed!AT$2:AT$3250,Observed!$A$2:$A$3250,$A407,Observed!$C$2:$C$3250,$C407),"")</f>
        <v/>
      </c>
      <c r="AU407" s="23" t="str">
        <f>IF(ISNUMBER(AVERAGEIFS(Observed!AU$2:AU$3250,Observed!$A$2:$A$3250,$A407,Observed!$C$2:$C$3250,$C407)),AVERAGEIFS(Observed!AU$2:AU$3250,Observed!$A$2:$A$3250,$A407,Observed!$C$2:$C$3250,$C407),"")</f>
        <v/>
      </c>
      <c r="AV407" s="23" t="str">
        <f>IF(ISNUMBER(AVERAGEIFS(Observed!AV$2:AV$3250,Observed!$A$2:$A$3250,$A407,Observed!$C$2:$C$3250,$C407)),AVERAGEIFS(Observed!AV$2:AV$3250,Observed!$A$2:$A$3250,$A407,Observed!$C$2:$C$3250,$C407),"")</f>
        <v/>
      </c>
      <c r="AW407" s="2">
        <f>COUNTIFS(Observed!$A$2:$A$3250,$A407,Observed!$C$2:$C$3250,$C407)</f>
        <v>3</v>
      </c>
      <c r="AX407" s="2">
        <f t="shared" si="7"/>
        <v>6</v>
      </c>
    </row>
    <row r="408" spans="1:50" x14ac:dyDescent="0.25">
      <c r="A408" s="4" t="s">
        <v>114</v>
      </c>
      <c r="B408" t="s">
        <v>24</v>
      </c>
      <c r="C408" s="3">
        <v>42291</v>
      </c>
      <c r="D408">
        <v>1</v>
      </c>
      <c r="E408">
        <v>350</v>
      </c>
      <c r="G408">
        <v>350</v>
      </c>
      <c r="J408" s="2" t="s">
        <v>45</v>
      </c>
      <c r="K408" s="2" t="s">
        <v>26</v>
      </c>
      <c r="L408">
        <v>7</v>
      </c>
      <c r="M408" s="2" t="s">
        <v>21</v>
      </c>
      <c r="N408" s="22" t="str">
        <f>IF(ISNUMBER(AVERAGEIFS(Observed!N$2:N$3250,Observed!$A$2:$A$3250,$A408,Observed!$C$2:$C$3250,$C408)),AVERAGEIFS(Observed!N$2:N$3250,Observed!$A$2:$A$3250,$A408,Observed!$C$2:$C$3250,$C408),"")</f>
        <v/>
      </c>
      <c r="O408" s="23" t="str">
        <f>IF(ISNUMBER(AVERAGEIFS(Observed!O$2:O$3250,Observed!$A$2:$A$3250,$A408,Observed!$C$2:$C$3250,$C408)),AVERAGEIFS(Observed!O$2:O$3250,Observed!$A$2:$A$3250,$A408,Observed!$C$2:$C$3250,$C408),"")</f>
        <v/>
      </c>
      <c r="P408" s="23" t="str">
        <f>IF(ISNUMBER(AVERAGEIFS(Observed!P$2:P$3250,Observed!$A$2:$A$3250,$A408,Observed!$C$2:$C$3250,$C408)),AVERAGEIFS(Observed!P$2:P$3250,Observed!$A$2:$A$3250,$A408,Observed!$C$2:$C$3250,$C408),"")</f>
        <v/>
      </c>
      <c r="Q408" s="23" t="str">
        <f>IF(ISNUMBER(AVERAGEIFS(Observed!Q$2:Q$3250,Observed!$A$2:$A$3250,$A408,Observed!$C$2:$C$3250,$C408)),AVERAGEIFS(Observed!Q$2:Q$3250,Observed!$A$2:$A$3250,$A408,Observed!$C$2:$C$3250,$C408),"")</f>
        <v/>
      </c>
      <c r="R408" s="23" t="str">
        <f>IF(ISNUMBER(AVERAGEIFS(Observed!R$2:R$3250,Observed!$A$2:$A$3250,$A408,Observed!$C$2:$C$3250,$C408)),AVERAGEIFS(Observed!R$2:R$3250,Observed!$A$2:$A$3250,$A408,Observed!$C$2:$C$3250,$C408),"")</f>
        <v/>
      </c>
      <c r="S408" s="24" t="str">
        <f>IF(ISNUMBER(AVERAGEIFS(Observed!S$2:S$3250,Observed!$A$2:$A$3250,$A408,Observed!$C$2:$C$3250,$C408)),AVERAGEIFS(Observed!S$2:S$3250,Observed!$A$2:$A$3250,$A408,Observed!$C$2:$C$3250,$C408),"")</f>
        <v/>
      </c>
      <c r="T408" s="24" t="str">
        <f>IF(ISNUMBER(AVERAGEIFS(Observed!T$2:T$3250,Observed!$A$2:$A$3250,$A408,Observed!$C$2:$C$3250,$C408)),AVERAGEIFS(Observed!T$2:T$3250,Observed!$A$2:$A$3250,$A408,Observed!$C$2:$C$3250,$C408),"")</f>
        <v/>
      </c>
      <c r="U408" s="24" t="str">
        <f>IF(ISNUMBER(AVERAGEIFS(Observed!U$2:U$3250,Observed!$A$2:$A$3250,$A408,Observed!$C$2:$C$3250,$C408)),AVERAGEIFS(Observed!U$2:U$3250,Observed!$A$2:$A$3250,$A408,Observed!$C$2:$C$3250,$C408),"")</f>
        <v/>
      </c>
      <c r="V408" s="23" t="str">
        <f>IF(ISNUMBER(AVERAGEIFS(Observed!V$2:V$3250,Observed!$A$2:$A$3250,$A408,Observed!$C$2:$C$3250,$C408)),AVERAGEIFS(Observed!V$2:V$3250,Observed!$A$2:$A$3250,$A408,Observed!$C$2:$C$3250,$C408),"")</f>
        <v/>
      </c>
      <c r="W408" s="25" t="str">
        <f>IF(ISNUMBER(AVERAGEIFS(Observed!W$2:W$3250,Observed!$A$2:$A$3250,$A408,Observed!$C$2:$C$3250,$C408)),AVERAGEIFS(Observed!W$2:W$3250,Observed!$A$2:$A$3250,$A408,Observed!$C$2:$C$3250,$C408),"")</f>
        <v/>
      </c>
      <c r="X408" s="25" t="str">
        <f>IF(ISNUMBER(AVERAGEIFS(Observed!X$2:X$3250,Observed!$A$2:$A$3250,$A408,Observed!$C$2:$C$3250,$C408)),AVERAGEIFS(Observed!X$2:X$3250,Observed!$A$2:$A$3250,$A408,Observed!$C$2:$C$3250,$C408),"")</f>
        <v/>
      </c>
      <c r="Y408" s="23" t="str">
        <f>IF(ISNUMBER(AVERAGEIFS(Observed!Y$2:Y$3250,Observed!$A$2:$A$3250,$A408,Observed!$C$2:$C$3250,$C408)),AVERAGEIFS(Observed!Y$2:Y$3250,Observed!$A$2:$A$3250,$A408,Observed!$C$2:$C$3250,$C408),"")</f>
        <v/>
      </c>
      <c r="Z408" s="23" t="str">
        <f>IF(ISNUMBER(AVERAGEIFS(Observed!Z$2:Z$3250,Observed!$A$2:$A$3250,$A408,Observed!$C$2:$C$3250,$C408)),AVERAGEIFS(Observed!Z$2:Z$3250,Observed!$A$2:$A$3250,$A408,Observed!$C$2:$C$3250,$C408),"")</f>
        <v/>
      </c>
      <c r="AA408" s="23" t="str">
        <f>IF(ISNUMBER(AVERAGEIFS(Observed!AA$2:AA$3250,Observed!$A$2:$A$3250,$A408,Observed!$C$2:$C$3250,$C408)),AVERAGEIFS(Observed!AA$2:AA$3250,Observed!$A$2:$A$3250,$A408,Observed!$C$2:$C$3250,$C408),"")</f>
        <v/>
      </c>
      <c r="AB408" s="23" t="str">
        <f>IF(ISNUMBER(AVERAGEIFS(Observed!AB$2:AB$3250,Observed!$A$2:$A$3250,$A408,Observed!$C$2:$C$3250,$C408)),AVERAGEIFS(Observed!AB$2:AB$3250,Observed!$A$2:$A$3250,$A408,Observed!$C$2:$C$3250,$C408),"")</f>
        <v/>
      </c>
      <c r="AC408" s="23" t="str">
        <f>IF(ISNUMBER(AVERAGEIFS(Observed!AC$2:AC$3250,Observed!$A$2:$A$3250,$A408,Observed!$C$2:$C$3250,$C408)),AVERAGEIFS(Observed!AC$2:AC$3250,Observed!$A$2:$A$3250,$A408,Observed!$C$2:$C$3250,$C408),"")</f>
        <v/>
      </c>
      <c r="AD408" s="23" t="str">
        <f>IF(ISNUMBER(AVERAGEIFS(Observed!AD$2:AD$3250,Observed!$A$2:$A$3250,$A408,Observed!$C$2:$C$3250,$C408)),AVERAGEIFS(Observed!AD$2:AD$3250,Observed!$A$2:$A$3250,$A408,Observed!$C$2:$C$3250,$C408),"")</f>
        <v/>
      </c>
      <c r="AE408" s="23" t="str">
        <f>IF(ISNUMBER(AVERAGEIFS(Observed!AE$2:AE$3250,Observed!$A$2:$A$3250,$A408,Observed!$C$2:$C$3250,$C408)),AVERAGEIFS(Observed!AE$2:AE$3250,Observed!$A$2:$A$3250,$A408,Observed!$C$2:$C$3250,$C408),"")</f>
        <v/>
      </c>
      <c r="AF408" s="23" t="str">
        <f>IF(ISNUMBER(AVERAGEIFS(Observed!AF$2:AF$3250,Observed!$A$2:$A$3250,$A408,Observed!$C$2:$C$3250,$C408)),AVERAGEIFS(Observed!AF$2:AF$3250,Observed!$A$2:$A$3250,$A408,Observed!$C$2:$C$3250,$C408),"")</f>
        <v/>
      </c>
      <c r="AG408" s="23" t="str">
        <f>IF(ISNUMBER(AVERAGEIFS(Observed!AG$2:AG$3250,Observed!$A$2:$A$3250,$A408,Observed!$C$2:$C$3250,$C408)),AVERAGEIFS(Observed!AG$2:AG$3250,Observed!$A$2:$A$3250,$A408,Observed!$C$2:$C$3250,$C408),"")</f>
        <v/>
      </c>
      <c r="AH408" s="24" t="str">
        <f>IF(ISNUMBER(AVERAGEIFS(Observed!AH$2:AH$3250,Observed!$A$2:$A$3250,$A408,Observed!$C$2:$C$3250,$C408)),AVERAGEIFS(Observed!AH$2:AH$3250,Observed!$A$2:$A$3250,$A408,Observed!$C$2:$C$3250,$C408),"")</f>
        <v/>
      </c>
      <c r="AI408" s="24" t="str">
        <f>IF(ISNUMBER(AVERAGEIFS(Observed!AI$2:AI$3250,Observed!$A$2:$A$3250,$A408,Observed!$C$2:$C$3250,$C408)),AVERAGEIFS(Observed!AI$2:AI$3250,Observed!$A$2:$A$3250,$A408,Observed!$C$2:$C$3250,$C408),"")</f>
        <v/>
      </c>
      <c r="AJ408" s="24" t="str">
        <f>IF(ISNUMBER(AVERAGEIFS(Observed!AJ$2:AJ$3250,Observed!$A$2:$A$3250,$A408,Observed!$C$2:$C$3250,$C408)),AVERAGEIFS(Observed!AJ$2:AJ$3250,Observed!$A$2:$A$3250,$A408,Observed!$C$2:$C$3250,$C408),"")</f>
        <v/>
      </c>
      <c r="AK408" s="23" t="str">
        <f>IF(ISNUMBER(AVERAGEIFS(Observed!AK$2:AK$3250,Observed!$A$2:$A$3250,$A408,Observed!$C$2:$C$3250,$C408)),AVERAGEIFS(Observed!AK$2:AK$3250,Observed!$A$2:$A$3250,$A408,Observed!$C$2:$C$3250,$C408),"")</f>
        <v/>
      </c>
      <c r="AL408" s="24">
        <f>IF(ISNUMBER(AVERAGEIFS(Observed!AL$2:AL$3250,Observed!$A$2:$A$3250,$A408,Observed!$C$2:$C$3250,$C408)),AVERAGEIFS(Observed!AL$2:AL$3250,Observed!$A$2:$A$3250,$A408,Observed!$C$2:$C$3250,$C408),"")</f>
        <v>5.5E-2</v>
      </c>
      <c r="AM408" s="24">
        <f>IF(ISNUMBER(AVERAGEIFS(Observed!AM$2:AM$3250,Observed!$A$2:$A$3250,$A408,Observed!$C$2:$C$3250,$C408)),AVERAGEIFS(Observed!AM$2:AM$3250,Observed!$A$2:$A$3250,$A408,Observed!$C$2:$C$3250,$C408),"")</f>
        <v>6.0000000000000001E-3</v>
      </c>
      <c r="AN408" s="24">
        <f>IF(ISNUMBER(AVERAGEIFS(Observed!AN$2:AN$3250,Observed!$A$2:$A$3250,$A408,Observed!$C$2:$C$3250,$C408)),AVERAGEIFS(Observed!AN$2:AN$3250,Observed!$A$2:$A$3250,$A408,Observed!$C$2:$C$3250,$C408),"")</f>
        <v>0.40133333333333338</v>
      </c>
      <c r="AO408" s="24">
        <f>IF(ISNUMBER(AVERAGEIFS(Observed!AO$2:AO$3250,Observed!$A$2:$A$3250,$A408,Observed!$C$2:$C$3250,$C408)),AVERAGEIFS(Observed!AO$2:AO$3250,Observed!$A$2:$A$3250,$A408,Observed!$C$2:$C$3250,$C408),"")</f>
        <v>0.43733333333333335</v>
      </c>
      <c r="AP408" s="24">
        <f>IF(ISNUMBER(AVERAGEIFS(Observed!AP$2:AP$3250,Observed!$A$2:$A$3250,$A408,Observed!$C$2:$C$3250,$C408)),AVERAGEIFS(Observed!AP$2:AP$3250,Observed!$A$2:$A$3250,$A408,Observed!$C$2:$C$3250,$C408),"")</f>
        <v>7.8E-2</v>
      </c>
      <c r="AQ408" s="24" t="str">
        <f>IF(ISNUMBER(AVERAGEIFS(Observed!AQ$2:AQ$3250,Observed!$A$2:$A$3250,$A408,Observed!$C$2:$C$3250,$C408)),AVERAGEIFS(Observed!AQ$2:AQ$3250,Observed!$A$2:$A$3250,$A408,Observed!$C$2:$C$3250,$C408),"")</f>
        <v/>
      </c>
      <c r="AR408" s="24">
        <f>IF(ISNUMBER(AVERAGEIFS(Observed!AR$2:AR$3250,Observed!$A$2:$A$3250,$A408,Observed!$C$2:$C$3250,$C408)),AVERAGEIFS(Observed!AR$2:AR$3250,Observed!$A$2:$A$3250,$A408,Observed!$C$2:$C$3250,$C408),"")</f>
        <v>2.3E-2</v>
      </c>
      <c r="AS408" s="23" t="str">
        <f>IF(ISNUMBER(AVERAGEIFS(Observed!AS$2:AS$3250,Observed!$A$2:$A$3250,$A408,Observed!$C$2:$C$3250,$C408)),AVERAGEIFS(Observed!AS$2:AS$3250,Observed!$A$2:$A$3250,$A408,Observed!$C$2:$C$3250,$C408),"")</f>
        <v/>
      </c>
      <c r="AT408" s="24" t="str">
        <f>IF(ISNUMBER(AVERAGEIFS(Observed!AT$2:AT$3250,Observed!$A$2:$A$3250,$A408,Observed!$C$2:$C$3250,$C408)),AVERAGEIFS(Observed!AT$2:AT$3250,Observed!$A$2:$A$3250,$A408,Observed!$C$2:$C$3250,$C408),"")</f>
        <v/>
      </c>
      <c r="AU408" s="23" t="str">
        <f>IF(ISNUMBER(AVERAGEIFS(Observed!AU$2:AU$3250,Observed!$A$2:$A$3250,$A408,Observed!$C$2:$C$3250,$C408)),AVERAGEIFS(Observed!AU$2:AU$3250,Observed!$A$2:$A$3250,$A408,Observed!$C$2:$C$3250,$C408),"")</f>
        <v/>
      </c>
      <c r="AV408" s="23" t="str">
        <f>IF(ISNUMBER(AVERAGEIFS(Observed!AV$2:AV$3250,Observed!$A$2:$A$3250,$A408,Observed!$C$2:$C$3250,$C408)),AVERAGEIFS(Observed!AV$2:AV$3250,Observed!$A$2:$A$3250,$A408,Observed!$C$2:$C$3250,$C408),"")</f>
        <v/>
      </c>
      <c r="AW408" s="2">
        <f>COUNTIFS(Observed!$A$2:$A$3250,$A408,Observed!$C$2:$C$3250,$C408)</f>
        <v>3</v>
      </c>
      <c r="AX408" s="2">
        <f t="shared" si="7"/>
        <v>6</v>
      </c>
    </row>
    <row r="409" spans="1:50" x14ac:dyDescent="0.25">
      <c r="A409" s="4" t="s">
        <v>115</v>
      </c>
      <c r="B409" t="s">
        <v>24</v>
      </c>
      <c r="C409" s="3">
        <v>42291</v>
      </c>
      <c r="D409">
        <v>1</v>
      </c>
      <c r="E409">
        <v>500</v>
      </c>
      <c r="G409">
        <v>500</v>
      </c>
      <c r="J409" s="2" t="s">
        <v>45</v>
      </c>
      <c r="K409" s="2" t="s">
        <v>26</v>
      </c>
      <c r="L409">
        <v>7</v>
      </c>
      <c r="M409" s="2" t="s">
        <v>21</v>
      </c>
      <c r="N409" s="22" t="str">
        <f>IF(ISNUMBER(AVERAGEIFS(Observed!N$2:N$3250,Observed!$A$2:$A$3250,$A409,Observed!$C$2:$C$3250,$C409)),AVERAGEIFS(Observed!N$2:N$3250,Observed!$A$2:$A$3250,$A409,Observed!$C$2:$C$3250,$C409),"")</f>
        <v/>
      </c>
      <c r="O409" s="23" t="str">
        <f>IF(ISNUMBER(AVERAGEIFS(Observed!O$2:O$3250,Observed!$A$2:$A$3250,$A409,Observed!$C$2:$C$3250,$C409)),AVERAGEIFS(Observed!O$2:O$3250,Observed!$A$2:$A$3250,$A409,Observed!$C$2:$C$3250,$C409),"")</f>
        <v/>
      </c>
      <c r="P409" s="23" t="str">
        <f>IF(ISNUMBER(AVERAGEIFS(Observed!P$2:P$3250,Observed!$A$2:$A$3250,$A409,Observed!$C$2:$C$3250,$C409)),AVERAGEIFS(Observed!P$2:P$3250,Observed!$A$2:$A$3250,$A409,Observed!$C$2:$C$3250,$C409),"")</f>
        <v/>
      </c>
      <c r="Q409" s="23" t="str">
        <f>IF(ISNUMBER(AVERAGEIFS(Observed!Q$2:Q$3250,Observed!$A$2:$A$3250,$A409,Observed!$C$2:$C$3250,$C409)),AVERAGEIFS(Observed!Q$2:Q$3250,Observed!$A$2:$A$3250,$A409,Observed!$C$2:$C$3250,$C409),"")</f>
        <v/>
      </c>
      <c r="R409" s="23" t="str">
        <f>IF(ISNUMBER(AVERAGEIFS(Observed!R$2:R$3250,Observed!$A$2:$A$3250,$A409,Observed!$C$2:$C$3250,$C409)),AVERAGEIFS(Observed!R$2:R$3250,Observed!$A$2:$A$3250,$A409,Observed!$C$2:$C$3250,$C409),"")</f>
        <v/>
      </c>
      <c r="S409" s="24" t="str">
        <f>IF(ISNUMBER(AVERAGEIFS(Observed!S$2:S$3250,Observed!$A$2:$A$3250,$A409,Observed!$C$2:$C$3250,$C409)),AVERAGEIFS(Observed!S$2:S$3250,Observed!$A$2:$A$3250,$A409,Observed!$C$2:$C$3250,$C409),"")</f>
        <v/>
      </c>
      <c r="T409" s="24" t="str">
        <f>IF(ISNUMBER(AVERAGEIFS(Observed!T$2:T$3250,Observed!$A$2:$A$3250,$A409,Observed!$C$2:$C$3250,$C409)),AVERAGEIFS(Observed!T$2:T$3250,Observed!$A$2:$A$3250,$A409,Observed!$C$2:$C$3250,$C409),"")</f>
        <v/>
      </c>
      <c r="U409" s="24" t="str">
        <f>IF(ISNUMBER(AVERAGEIFS(Observed!U$2:U$3250,Observed!$A$2:$A$3250,$A409,Observed!$C$2:$C$3250,$C409)),AVERAGEIFS(Observed!U$2:U$3250,Observed!$A$2:$A$3250,$A409,Observed!$C$2:$C$3250,$C409),"")</f>
        <v/>
      </c>
      <c r="V409" s="23" t="str">
        <f>IF(ISNUMBER(AVERAGEIFS(Observed!V$2:V$3250,Observed!$A$2:$A$3250,$A409,Observed!$C$2:$C$3250,$C409)),AVERAGEIFS(Observed!V$2:V$3250,Observed!$A$2:$A$3250,$A409,Observed!$C$2:$C$3250,$C409),"")</f>
        <v/>
      </c>
      <c r="W409" s="25" t="str">
        <f>IF(ISNUMBER(AVERAGEIFS(Observed!W$2:W$3250,Observed!$A$2:$A$3250,$A409,Observed!$C$2:$C$3250,$C409)),AVERAGEIFS(Observed!W$2:W$3250,Observed!$A$2:$A$3250,$A409,Observed!$C$2:$C$3250,$C409),"")</f>
        <v/>
      </c>
      <c r="X409" s="25" t="str">
        <f>IF(ISNUMBER(AVERAGEIFS(Observed!X$2:X$3250,Observed!$A$2:$A$3250,$A409,Observed!$C$2:$C$3250,$C409)),AVERAGEIFS(Observed!X$2:X$3250,Observed!$A$2:$A$3250,$A409,Observed!$C$2:$C$3250,$C409),"")</f>
        <v/>
      </c>
      <c r="Y409" s="23" t="str">
        <f>IF(ISNUMBER(AVERAGEIFS(Observed!Y$2:Y$3250,Observed!$A$2:$A$3250,$A409,Observed!$C$2:$C$3250,$C409)),AVERAGEIFS(Observed!Y$2:Y$3250,Observed!$A$2:$A$3250,$A409,Observed!$C$2:$C$3250,$C409),"")</f>
        <v/>
      </c>
      <c r="Z409" s="23" t="str">
        <f>IF(ISNUMBER(AVERAGEIFS(Observed!Z$2:Z$3250,Observed!$A$2:$A$3250,$A409,Observed!$C$2:$C$3250,$C409)),AVERAGEIFS(Observed!Z$2:Z$3250,Observed!$A$2:$A$3250,$A409,Observed!$C$2:$C$3250,$C409),"")</f>
        <v/>
      </c>
      <c r="AA409" s="23" t="str">
        <f>IF(ISNUMBER(AVERAGEIFS(Observed!AA$2:AA$3250,Observed!$A$2:$A$3250,$A409,Observed!$C$2:$C$3250,$C409)),AVERAGEIFS(Observed!AA$2:AA$3250,Observed!$A$2:$A$3250,$A409,Observed!$C$2:$C$3250,$C409),"")</f>
        <v/>
      </c>
      <c r="AB409" s="23" t="str">
        <f>IF(ISNUMBER(AVERAGEIFS(Observed!AB$2:AB$3250,Observed!$A$2:$A$3250,$A409,Observed!$C$2:$C$3250,$C409)),AVERAGEIFS(Observed!AB$2:AB$3250,Observed!$A$2:$A$3250,$A409,Observed!$C$2:$C$3250,$C409),"")</f>
        <v/>
      </c>
      <c r="AC409" s="23" t="str">
        <f>IF(ISNUMBER(AVERAGEIFS(Observed!AC$2:AC$3250,Observed!$A$2:$A$3250,$A409,Observed!$C$2:$C$3250,$C409)),AVERAGEIFS(Observed!AC$2:AC$3250,Observed!$A$2:$A$3250,$A409,Observed!$C$2:$C$3250,$C409),"")</f>
        <v/>
      </c>
      <c r="AD409" s="23" t="str">
        <f>IF(ISNUMBER(AVERAGEIFS(Observed!AD$2:AD$3250,Observed!$A$2:$A$3250,$A409,Observed!$C$2:$C$3250,$C409)),AVERAGEIFS(Observed!AD$2:AD$3250,Observed!$A$2:$A$3250,$A409,Observed!$C$2:$C$3250,$C409),"")</f>
        <v/>
      </c>
      <c r="AE409" s="23" t="str">
        <f>IF(ISNUMBER(AVERAGEIFS(Observed!AE$2:AE$3250,Observed!$A$2:$A$3250,$A409,Observed!$C$2:$C$3250,$C409)),AVERAGEIFS(Observed!AE$2:AE$3250,Observed!$A$2:$A$3250,$A409,Observed!$C$2:$C$3250,$C409),"")</f>
        <v/>
      </c>
      <c r="AF409" s="23" t="str">
        <f>IF(ISNUMBER(AVERAGEIFS(Observed!AF$2:AF$3250,Observed!$A$2:$A$3250,$A409,Observed!$C$2:$C$3250,$C409)),AVERAGEIFS(Observed!AF$2:AF$3250,Observed!$A$2:$A$3250,$A409,Observed!$C$2:$C$3250,$C409),"")</f>
        <v/>
      </c>
      <c r="AG409" s="23" t="str">
        <f>IF(ISNUMBER(AVERAGEIFS(Observed!AG$2:AG$3250,Observed!$A$2:$A$3250,$A409,Observed!$C$2:$C$3250,$C409)),AVERAGEIFS(Observed!AG$2:AG$3250,Observed!$A$2:$A$3250,$A409,Observed!$C$2:$C$3250,$C409),"")</f>
        <v/>
      </c>
      <c r="AH409" s="24" t="str">
        <f>IF(ISNUMBER(AVERAGEIFS(Observed!AH$2:AH$3250,Observed!$A$2:$A$3250,$A409,Observed!$C$2:$C$3250,$C409)),AVERAGEIFS(Observed!AH$2:AH$3250,Observed!$A$2:$A$3250,$A409,Observed!$C$2:$C$3250,$C409),"")</f>
        <v/>
      </c>
      <c r="AI409" s="24" t="str">
        <f>IF(ISNUMBER(AVERAGEIFS(Observed!AI$2:AI$3250,Observed!$A$2:$A$3250,$A409,Observed!$C$2:$C$3250,$C409)),AVERAGEIFS(Observed!AI$2:AI$3250,Observed!$A$2:$A$3250,$A409,Observed!$C$2:$C$3250,$C409),"")</f>
        <v/>
      </c>
      <c r="AJ409" s="24" t="str">
        <f>IF(ISNUMBER(AVERAGEIFS(Observed!AJ$2:AJ$3250,Observed!$A$2:$A$3250,$A409,Observed!$C$2:$C$3250,$C409)),AVERAGEIFS(Observed!AJ$2:AJ$3250,Observed!$A$2:$A$3250,$A409,Observed!$C$2:$C$3250,$C409),"")</f>
        <v/>
      </c>
      <c r="AK409" s="23" t="str">
        <f>IF(ISNUMBER(AVERAGEIFS(Observed!AK$2:AK$3250,Observed!$A$2:$A$3250,$A409,Observed!$C$2:$C$3250,$C409)),AVERAGEIFS(Observed!AK$2:AK$3250,Observed!$A$2:$A$3250,$A409,Observed!$C$2:$C$3250,$C409),"")</f>
        <v/>
      </c>
      <c r="AL409" s="24">
        <f>IF(ISNUMBER(AVERAGEIFS(Observed!AL$2:AL$3250,Observed!$A$2:$A$3250,$A409,Observed!$C$2:$C$3250,$C409)),AVERAGEIFS(Observed!AL$2:AL$3250,Observed!$A$2:$A$3250,$A409,Observed!$C$2:$C$3250,$C409),"")</f>
        <v>6.0333333333333329E-2</v>
      </c>
      <c r="AM409" s="24">
        <f>IF(ISNUMBER(AVERAGEIFS(Observed!AM$2:AM$3250,Observed!$A$2:$A$3250,$A409,Observed!$C$2:$C$3250,$C409)),AVERAGEIFS(Observed!AM$2:AM$3250,Observed!$A$2:$A$3250,$A409,Observed!$C$2:$C$3250,$C409),"")</f>
        <v>1.9E-2</v>
      </c>
      <c r="AN409" s="24">
        <f>IF(ISNUMBER(AVERAGEIFS(Observed!AN$2:AN$3250,Observed!$A$2:$A$3250,$A409,Observed!$C$2:$C$3250,$C409)),AVERAGEIFS(Observed!AN$2:AN$3250,Observed!$A$2:$A$3250,$A409,Observed!$C$2:$C$3250,$C409),"")</f>
        <v>0.46466666666666673</v>
      </c>
      <c r="AO409" s="24">
        <f>IF(ISNUMBER(AVERAGEIFS(Observed!AO$2:AO$3250,Observed!$A$2:$A$3250,$A409,Observed!$C$2:$C$3250,$C409)),AVERAGEIFS(Observed!AO$2:AO$3250,Observed!$A$2:$A$3250,$A409,Observed!$C$2:$C$3250,$C409),"")</f>
        <v>0.42666666666666669</v>
      </c>
      <c r="AP409" s="24">
        <f>IF(ISNUMBER(AVERAGEIFS(Observed!AP$2:AP$3250,Observed!$A$2:$A$3250,$A409,Observed!$C$2:$C$3250,$C409)),AVERAGEIFS(Observed!AP$2:AP$3250,Observed!$A$2:$A$3250,$A409,Observed!$C$2:$C$3250,$C409),"")</f>
        <v>2.7999999999999997E-2</v>
      </c>
      <c r="AQ409" s="24" t="str">
        <f>IF(ISNUMBER(AVERAGEIFS(Observed!AQ$2:AQ$3250,Observed!$A$2:$A$3250,$A409,Observed!$C$2:$C$3250,$C409)),AVERAGEIFS(Observed!AQ$2:AQ$3250,Observed!$A$2:$A$3250,$A409,Observed!$C$2:$C$3250,$C409),"")</f>
        <v/>
      </c>
      <c r="AR409" s="24">
        <f>IF(ISNUMBER(AVERAGEIFS(Observed!AR$2:AR$3250,Observed!$A$2:$A$3250,$A409,Observed!$C$2:$C$3250,$C409)),AVERAGEIFS(Observed!AR$2:AR$3250,Observed!$A$2:$A$3250,$A409,Observed!$C$2:$C$3250,$C409),"")</f>
        <v>8.9999999999999993E-3</v>
      </c>
      <c r="AS409" s="23" t="str">
        <f>IF(ISNUMBER(AVERAGEIFS(Observed!AS$2:AS$3250,Observed!$A$2:$A$3250,$A409,Observed!$C$2:$C$3250,$C409)),AVERAGEIFS(Observed!AS$2:AS$3250,Observed!$A$2:$A$3250,$A409,Observed!$C$2:$C$3250,$C409),"")</f>
        <v/>
      </c>
      <c r="AT409" s="24" t="str">
        <f>IF(ISNUMBER(AVERAGEIFS(Observed!AT$2:AT$3250,Observed!$A$2:$A$3250,$A409,Observed!$C$2:$C$3250,$C409)),AVERAGEIFS(Observed!AT$2:AT$3250,Observed!$A$2:$A$3250,$A409,Observed!$C$2:$C$3250,$C409),"")</f>
        <v/>
      </c>
      <c r="AU409" s="23" t="str">
        <f>IF(ISNUMBER(AVERAGEIFS(Observed!AU$2:AU$3250,Observed!$A$2:$A$3250,$A409,Observed!$C$2:$C$3250,$C409)),AVERAGEIFS(Observed!AU$2:AU$3250,Observed!$A$2:$A$3250,$A409,Observed!$C$2:$C$3250,$C409),"")</f>
        <v/>
      </c>
      <c r="AV409" s="23" t="str">
        <f>IF(ISNUMBER(AVERAGEIFS(Observed!AV$2:AV$3250,Observed!$A$2:$A$3250,$A409,Observed!$C$2:$C$3250,$C409)),AVERAGEIFS(Observed!AV$2:AV$3250,Observed!$A$2:$A$3250,$A409,Observed!$C$2:$C$3250,$C409),"")</f>
        <v/>
      </c>
      <c r="AW409" s="2">
        <f>COUNTIFS(Observed!$A$2:$A$3250,$A409,Observed!$C$2:$C$3250,$C409)</f>
        <v>3</v>
      </c>
      <c r="AX409" s="2">
        <f t="shared" si="7"/>
        <v>6</v>
      </c>
    </row>
    <row r="410" spans="1:50" x14ac:dyDescent="0.25">
      <c r="A410" s="4" t="s">
        <v>110</v>
      </c>
      <c r="B410" t="s">
        <v>24</v>
      </c>
      <c r="C410" s="3">
        <v>42325</v>
      </c>
      <c r="D410">
        <v>1</v>
      </c>
      <c r="E410">
        <v>0</v>
      </c>
      <c r="G410">
        <v>0</v>
      </c>
      <c r="J410" s="2" t="s">
        <v>45</v>
      </c>
      <c r="K410" s="2" t="s">
        <v>26</v>
      </c>
      <c r="L410">
        <v>8</v>
      </c>
      <c r="M410" s="2" t="s">
        <v>21</v>
      </c>
      <c r="N410" s="22" t="str">
        <f>IF(ISNUMBER(AVERAGEIFS(Observed!N$2:N$3250,Observed!$A$2:$A$3250,$A410,Observed!$C$2:$C$3250,$C410)),AVERAGEIFS(Observed!N$2:N$3250,Observed!$A$2:$A$3250,$A410,Observed!$C$2:$C$3250,$C410),"")</f>
        <v/>
      </c>
      <c r="O410" s="23" t="str">
        <f>IF(ISNUMBER(AVERAGEIFS(Observed!O$2:O$3250,Observed!$A$2:$A$3250,$A410,Observed!$C$2:$C$3250,$C410)),AVERAGEIFS(Observed!O$2:O$3250,Observed!$A$2:$A$3250,$A410,Observed!$C$2:$C$3250,$C410),"")</f>
        <v/>
      </c>
      <c r="P410" s="23" t="str">
        <f>IF(ISNUMBER(AVERAGEIFS(Observed!P$2:P$3250,Observed!$A$2:$A$3250,$A410,Observed!$C$2:$C$3250,$C410)),AVERAGEIFS(Observed!P$2:P$3250,Observed!$A$2:$A$3250,$A410,Observed!$C$2:$C$3250,$C410),"")</f>
        <v/>
      </c>
      <c r="Q410" s="23" t="str">
        <f>IF(ISNUMBER(AVERAGEIFS(Observed!Q$2:Q$3250,Observed!$A$2:$A$3250,$A410,Observed!$C$2:$C$3250,$C410)),AVERAGEIFS(Observed!Q$2:Q$3250,Observed!$A$2:$A$3250,$A410,Observed!$C$2:$C$3250,$C410),"")</f>
        <v/>
      </c>
      <c r="R410" s="23" t="str">
        <f>IF(ISNUMBER(AVERAGEIFS(Observed!R$2:R$3250,Observed!$A$2:$A$3250,$A410,Observed!$C$2:$C$3250,$C410)),AVERAGEIFS(Observed!R$2:R$3250,Observed!$A$2:$A$3250,$A410,Observed!$C$2:$C$3250,$C410),"")</f>
        <v/>
      </c>
      <c r="S410" s="24" t="str">
        <f>IF(ISNUMBER(AVERAGEIFS(Observed!S$2:S$3250,Observed!$A$2:$A$3250,$A410,Observed!$C$2:$C$3250,$C410)),AVERAGEIFS(Observed!S$2:S$3250,Observed!$A$2:$A$3250,$A410,Observed!$C$2:$C$3250,$C410),"")</f>
        <v/>
      </c>
      <c r="T410" s="24" t="str">
        <f>IF(ISNUMBER(AVERAGEIFS(Observed!T$2:T$3250,Observed!$A$2:$A$3250,$A410,Observed!$C$2:$C$3250,$C410)),AVERAGEIFS(Observed!T$2:T$3250,Observed!$A$2:$A$3250,$A410,Observed!$C$2:$C$3250,$C410),"")</f>
        <v/>
      </c>
      <c r="U410" s="24" t="str">
        <f>IF(ISNUMBER(AVERAGEIFS(Observed!U$2:U$3250,Observed!$A$2:$A$3250,$A410,Observed!$C$2:$C$3250,$C410)),AVERAGEIFS(Observed!U$2:U$3250,Observed!$A$2:$A$3250,$A410,Observed!$C$2:$C$3250,$C410),"")</f>
        <v/>
      </c>
      <c r="V410" s="23" t="str">
        <f>IF(ISNUMBER(AVERAGEIFS(Observed!V$2:V$3250,Observed!$A$2:$A$3250,$A410,Observed!$C$2:$C$3250,$C410)),AVERAGEIFS(Observed!V$2:V$3250,Observed!$A$2:$A$3250,$A410,Observed!$C$2:$C$3250,$C410),"")</f>
        <v/>
      </c>
      <c r="W410" s="25" t="str">
        <f>IF(ISNUMBER(AVERAGEIFS(Observed!W$2:W$3250,Observed!$A$2:$A$3250,$A410,Observed!$C$2:$C$3250,$C410)),AVERAGEIFS(Observed!W$2:W$3250,Observed!$A$2:$A$3250,$A410,Observed!$C$2:$C$3250,$C410),"")</f>
        <v/>
      </c>
      <c r="X410" s="25" t="str">
        <f>IF(ISNUMBER(AVERAGEIFS(Observed!X$2:X$3250,Observed!$A$2:$A$3250,$A410,Observed!$C$2:$C$3250,$C410)),AVERAGEIFS(Observed!X$2:X$3250,Observed!$A$2:$A$3250,$A410,Observed!$C$2:$C$3250,$C410),"")</f>
        <v/>
      </c>
      <c r="Y410" s="23" t="str">
        <f>IF(ISNUMBER(AVERAGEIFS(Observed!Y$2:Y$3250,Observed!$A$2:$A$3250,$A410,Observed!$C$2:$C$3250,$C410)),AVERAGEIFS(Observed!Y$2:Y$3250,Observed!$A$2:$A$3250,$A410,Observed!$C$2:$C$3250,$C410),"")</f>
        <v/>
      </c>
      <c r="Z410" s="23" t="str">
        <f>IF(ISNUMBER(AVERAGEIFS(Observed!Z$2:Z$3250,Observed!$A$2:$A$3250,$A410,Observed!$C$2:$C$3250,$C410)),AVERAGEIFS(Observed!Z$2:Z$3250,Observed!$A$2:$A$3250,$A410,Observed!$C$2:$C$3250,$C410),"")</f>
        <v/>
      </c>
      <c r="AA410" s="23" t="str">
        <f>IF(ISNUMBER(AVERAGEIFS(Observed!AA$2:AA$3250,Observed!$A$2:$A$3250,$A410,Observed!$C$2:$C$3250,$C410)),AVERAGEIFS(Observed!AA$2:AA$3250,Observed!$A$2:$A$3250,$A410,Observed!$C$2:$C$3250,$C410),"")</f>
        <v/>
      </c>
      <c r="AB410" s="23" t="str">
        <f>IF(ISNUMBER(AVERAGEIFS(Observed!AB$2:AB$3250,Observed!$A$2:$A$3250,$A410,Observed!$C$2:$C$3250,$C410)),AVERAGEIFS(Observed!AB$2:AB$3250,Observed!$A$2:$A$3250,$A410,Observed!$C$2:$C$3250,$C410),"")</f>
        <v/>
      </c>
      <c r="AC410" s="23" t="str">
        <f>IF(ISNUMBER(AVERAGEIFS(Observed!AC$2:AC$3250,Observed!$A$2:$A$3250,$A410,Observed!$C$2:$C$3250,$C410)),AVERAGEIFS(Observed!AC$2:AC$3250,Observed!$A$2:$A$3250,$A410,Observed!$C$2:$C$3250,$C410),"")</f>
        <v/>
      </c>
      <c r="AD410" s="23" t="str">
        <f>IF(ISNUMBER(AVERAGEIFS(Observed!AD$2:AD$3250,Observed!$A$2:$A$3250,$A410,Observed!$C$2:$C$3250,$C410)),AVERAGEIFS(Observed!AD$2:AD$3250,Observed!$A$2:$A$3250,$A410,Observed!$C$2:$C$3250,$C410),"")</f>
        <v/>
      </c>
      <c r="AE410" s="23" t="str">
        <f>IF(ISNUMBER(AVERAGEIFS(Observed!AE$2:AE$3250,Observed!$A$2:$A$3250,$A410,Observed!$C$2:$C$3250,$C410)),AVERAGEIFS(Observed!AE$2:AE$3250,Observed!$A$2:$A$3250,$A410,Observed!$C$2:$C$3250,$C410),"")</f>
        <v/>
      </c>
      <c r="AF410" s="23" t="str">
        <f>IF(ISNUMBER(AVERAGEIFS(Observed!AF$2:AF$3250,Observed!$A$2:$A$3250,$A410,Observed!$C$2:$C$3250,$C410)),AVERAGEIFS(Observed!AF$2:AF$3250,Observed!$A$2:$A$3250,$A410,Observed!$C$2:$C$3250,$C410),"")</f>
        <v/>
      </c>
      <c r="AG410" s="23" t="str">
        <f>IF(ISNUMBER(AVERAGEIFS(Observed!AG$2:AG$3250,Observed!$A$2:$A$3250,$A410,Observed!$C$2:$C$3250,$C410)),AVERAGEIFS(Observed!AG$2:AG$3250,Observed!$A$2:$A$3250,$A410,Observed!$C$2:$C$3250,$C410),"")</f>
        <v/>
      </c>
      <c r="AH410" s="24" t="str">
        <f>IF(ISNUMBER(AVERAGEIFS(Observed!AH$2:AH$3250,Observed!$A$2:$A$3250,$A410,Observed!$C$2:$C$3250,$C410)),AVERAGEIFS(Observed!AH$2:AH$3250,Observed!$A$2:$A$3250,$A410,Observed!$C$2:$C$3250,$C410),"")</f>
        <v/>
      </c>
      <c r="AI410" s="24" t="str">
        <f>IF(ISNUMBER(AVERAGEIFS(Observed!AI$2:AI$3250,Observed!$A$2:$A$3250,$A410,Observed!$C$2:$C$3250,$C410)),AVERAGEIFS(Observed!AI$2:AI$3250,Observed!$A$2:$A$3250,$A410,Observed!$C$2:$C$3250,$C410),"")</f>
        <v/>
      </c>
      <c r="AJ410" s="24" t="str">
        <f>IF(ISNUMBER(AVERAGEIFS(Observed!AJ$2:AJ$3250,Observed!$A$2:$A$3250,$A410,Observed!$C$2:$C$3250,$C410)),AVERAGEIFS(Observed!AJ$2:AJ$3250,Observed!$A$2:$A$3250,$A410,Observed!$C$2:$C$3250,$C410),"")</f>
        <v/>
      </c>
      <c r="AK410" s="23" t="str">
        <f>IF(ISNUMBER(AVERAGEIFS(Observed!AK$2:AK$3250,Observed!$A$2:$A$3250,$A410,Observed!$C$2:$C$3250,$C410)),AVERAGEIFS(Observed!AK$2:AK$3250,Observed!$A$2:$A$3250,$A410,Observed!$C$2:$C$3250,$C410),"")</f>
        <v/>
      </c>
      <c r="AL410" s="24">
        <f>IF(ISNUMBER(AVERAGEIFS(Observed!AL$2:AL$3250,Observed!$A$2:$A$3250,$A410,Observed!$C$2:$C$3250,$C410)),AVERAGEIFS(Observed!AL$2:AL$3250,Observed!$A$2:$A$3250,$A410,Observed!$C$2:$C$3250,$C410),"")</f>
        <v>1.1333333333333334E-2</v>
      </c>
      <c r="AM410" s="24">
        <f>IF(ISNUMBER(AVERAGEIFS(Observed!AM$2:AM$3250,Observed!$A$2:$A$3250,$A410,Observed!$C$2:$C$3250,$C410)),AVERAGEIFS(Observed!AM$2:AM$3250,Observed!$A$2:$A$3250,$A410,Observed!$C$2:$C$3250,$C410),"")</f>
        <v>4.9333333333333333E-2</v>
      </c>
      <c r="AN410" s="24">
        <f>IF(ISNUMBER(AVERAGEIFS(Observed!AN$2:AN$3250,Observed!$A$2:$A$3250,$A410,Observed!$C$2:$C$3250,$C410)),AVERAGEIFS(Observed!AN$2:AN$3250,Observed!$A$2:$A$3250,$A410,Observed!$C$2:$C$3250,$C410),"")</f>
        <v>0.16800000000000001</v>
      </c>
      <c r="AO410" s="24">
        <f>IF(ISNUMBER(AVERAGEIFS(Observed!AO$2:AO$3250,Observed!$A$2:$A$3250,$A410,Observed!$C$2:$C$3250,$C410)),AVERAGEIFS(Observed!AO$2:AO$3250,Observed!$A$2:$A$3250,$A410,Observed!$C$2:$C$3250,$C410),"")</f>
        <v>0.26600000000000001</v>
      </c>
      <c r="AP410" s="24">
        <f>IF(ISNUMBER(AVERAGEIFS(Observed!AP$2:AP$3250,Observed!$A$2:$A$3250,$A410,Observed!$C$2:$C$3250,$C410)),AVERAGEIFS(Observed!AP$2:AP$3250,Observed!$A$2:$A$3250,$A410,Observed!$C$2:$C$3250,$C410),"")</f>
        <v>0.50433333333333341</v>
      </c>
      <c r="AQ410" s="24" t="str">
        <f>IF(ISNUMBER(AVERAGEIFS(Observed!AQ$2:AQ$3250,Observed!$A$2:$A$3250,$A410,Observed!$C$2:$C$3250,$C410)),AVERAGEIFS(Observed!AQ$2:AQ$3250,Observed!$A$2:$A$3250,$A410,Observed!$C$2:$C$3250,$C410),"")</f>
        <v/>
      </c>
      <c r="AR410" s="24">
        <f>IF(ISNUMBER(AVERAGEIFS(Observed!AR$2:AR$3250,Observed!$A$2:$A$3250,$A410,Observed!$C$2:$C$3250,$C410)),AVERAGEIFS(Observed!AR$2:AR$3250,Observed!$A$2:$A$3250,$A410,Observed!$C$2:$C$3250,$C410),"")</f>
        <v>1E-3</v>
      </c>
      <c r="AS410" s="23" t="str">
        <f>IF(ISNUMBER(AVERAGEIFS(Observed!AS$2:AS$3250,Observed!$A$2:$A$3250,$A410,Observed!$C$2:$C$3250,$C410)),AVERAGEIFS(Observed!AS$2:AS$3250,Observed!$A$2:$A$3250,$A410,Observed!$C$2:$C$3250,$C410),"")</f>
        <v/>
      </c>
      <c r="AT410" s="24" t="str">
        <f>IF(ISNUMBER(AVERAGEIFS(Observed!AT$2:AT$3250,Observed!$A$2:$A$3250,$A410,Observed!$C$2:$C$3250,$C410)),AVERAGEIFS(Observed!AT$2:AT$3250,Observed!$A$2:$A$3250,$A410,Observed!$C$2:$C$3250,$C410),"")</f>
        <v/>
      </c>
      <c r="AU410" s="23" t="str">
        <f>IF(ISNUMBER(AVERAGEIFS(Observed!AU$2:AU$3250,Observed!$A$2:$A$3250,$A410,Observed!$C$2:$C$3250,$C410)),AVERAGEIFS(Observed!AU$2:AU$3250,Observed!$A$2:$A$3250,$A410,Observed!$C$2:$C$3250,$C410),"")</f>
        <v/>
      </c>
      <c r="AV410" s="23" t="str">
        <f>IF(ISNUMBER(AVERAGEIFS(Observed!AV$2:AV$3250,Observed!$A$2:$A$3250,$A410,Observed!$C$2:$C$3250,$C410)),AVERAGEIFS(Observed!AV$2:AV$3250,Observed!$A$2:$A$3250,$A410,Observed!$C$2:$C$3250,$C410),"")</f>
        <v/>
      </c>
      <c r="AW410" s="2">
        <f>COUNTIFS(Observed!$A$2:$A$3250,$A410,Observed!$C$2:$C$3250,$C410)</f>
        <v>3</v>
      </c>
      <c r="AX410" s="2">
        <f t="shared" si="7"/>
        <v>6</v>
      </c>
    </row>
    <row r="411" spans="1:50" x14ac:dyDescent="0.25">
      <c r="A411" s="4" t="s">
        <v>111</v>
      </c>
      <c r="B411" t="s">
        <v>24</v>
      </c>
      <c r="C411" s="3">
        <v>42325</v>
      </c>
      <c r="D411">
        <v>1</v>
      </c>
      <c r="E411">
        <v>50</v>
      </c>
      <c r="G411">
        <v>50</v>
      </c>
      <c r="J411" s="2" t="s">
        <v>45</v>
      </c>
      <c r="K411" s="2" t="s">
        <v>26</v>
      </c>
      <c r="L411">
        <v>8</v>
      </c>
      <c r="M411" s="2" t="s">
        <v>21</v>
      </c>
      <c r="N411" s="22" t="str">
        <f>IF(ISNUMBER(AVERAGEIFS(Observed!N$2:N$3250,Observed!$A$2:$A$3250,$A411,Observed!$C$2:$C$3250,$C411)),AVERAGEIFS(Observed!N$2:N$3250,Observed!$A$2:$A$3250,$A411,Observed!$C$2:$C$3250,$C411),"")</f>
        <v/>
      </c>
      <c r="O411" s="23" t="str">
        <f>IF(ISNUMBER(AVERAGEIFS(Observed!O$2:O$3250,Observed!$A$2:$A$3250,$A411,Observed!$C$2:$C$3250,$C411)),AVERAGEIFS(Observed!O$2:O$3250,Observed!$A$2:$A$3250,$A411,Observed!$C$2:$C$3250,$C411),"")</f>
        <v/>
      </c>
      <c r="P411" s="23" t="str">
        <f>IF(ISNUMBER(AVERAGEIFS(Observed!P$2:P$3250,Observed!$A$2:$A$3250,$A411,Observed!$C$2:$C$3250,$C411)),AVERAGEIFS(Observed!P$2:P$3250,Observed!$A$2:$A$3250,$A411,Observed!$C$2:$C$3250,$C411),"")</f>
        <v/>
      </c>
      <c r="Q411" s="23" t="str">
        <f>IF(ISNUMBER(AVERAGEIFS(Observed!Q$2:Q$3250,Observed!$A$2:$A$3250,$A411,Observed!$C$2:$C$3250,$C411)),AVERAGEIFS(Observed!Q$2:Q$3250,Observed!$A$2:$A$3250,$A411,Observed!$C$2:$C$3250,$C411),"")</f>
        <v/>
      </c>
      <c r="R411" s="23" t="str">
        <f>IF(ISNUMBER(AVERAGEIFS(Observed!R$2:R$3250,Observed!$A$2:$A$3250,$A411,Observed!$C$2:$C$3250,$C411)),AVERAGEIFS(Observed!R$2:R$3250,Observed!$A$2:$A$3250,$A411,Observed!$C$2:$C$3250,$C411),"")</f>
        <v/>
      </c>
      <c r="S411" s="24" t="str">
        <f>IF(ISNUMBER(AVERAGEIFS(Observed!S$2:S$3250,Observed!$A$2:$A$3250,$A411,Observed!$C$2:$C$3250,$C411)),AVERAGEIFS(Observed!S$2:S$3250,Observed!$A$2:$A$3250,$A411,Observed!$C$2:$C$3250,$C411),"")</f>
        <v/>
      </c>
      <c r="T411" s="24" t="str">
        <f>IF(ISNUMBER(AVERAGEIFS(Observed!T$2:T$3250,Observed!$A$2:$A$3250,$A411,Observed!$C$2:$C$3250,$C411)),AVERAGEIFS(Observed!T$2:T$3250,Observed!$A$2:$A$3250,$A411,Observed!$C$2:$C$3250,$C411),"")</f>
        <v/>
      </c>
      <c r="U411" s="24" t="str">
        <f>IF(ISNUMBER(AVERAGEIFS(Observed!U$2:U$3250,Observed!$A$2:$A$3250,$A411,Observed!$C$2:$C$3250,$C411)),AVERAGEIFS(Observed!U$2:U$3250,Observed!$A$2:$A$3250,$A411,Observed!$C$2:$C$3250,$C411),"")</f>
        <v/>
      </c>
      <c r="V411" s="23" t="str">
        <f>IF(ISNUMBER(AVERAGEIFS(Observed!V$2:V$3250,Observed!$A$2:$A$3250,$A411,Observed!$C$2:$C$3250,$C411)),AVERAGEIFS(Observed!V$2:V$3250,Observed!$A$2:$A$3250,$A411,Observed!$C$2:$C$3250,$C411),"")</f>
        <v/>
      </c>
      <c r="W411" s="25" t="str">
        <f>IF(ISNUMBER(AVERAGEIFS(Observed!W$2:W$3250,Observed!$A$2:$A$3250,$A411,Observed!$C$2:$C$3250,$C411)),AVERAGEIFS(Observed!W$2:W$3250,Observed!$A$2:$A$3250,$A411,Observed!$C$2:$C$3250,$C411),"")</f>
        <v/>
      </c>
      <c r="X411" s="25" t="str">
        <f>IF(ISNUMBER(AVERAGEIFS(Observed!X$2:X$3250,Observed!$A$2:$A$3250,$A411,Observed!$C$2:$C$3250,$C411)),AVERAGEIFS(Observed!X$2:X$3250,Observed!$A$2:$A$3250,$A411,Observed!$C$2:$C$3250,$C411),"")</f>
        <v/>
      </c>
      <c r="Y411" s="23" t="str">
        <f>IF(ISNUMBER(AVERAGEIFS(Observed!Y$2:Y$3250,Observed!$A$2:$A$3250,$A411,Observed!$C$2:$C$3250,$C411)),AVERAGEIFS(Observed!Y$2:Y$3250,Observed!$A$2:$A$3250,$A411,Observed!$C$2:$C$3250,$C411),"")</f>
        <v/>
      </c>
      <c r="Z411" s="23" t="str">
        <f>IF(ISNUMBER(AVERAGEIFS(Observed!Z$2:Z$3250,Observed!$A$2:$A$3250,$A411,Observed!$C$2:$C$3250,$C411)),AVERAGEIFS(Observed!Z$2:Z$3250,Observed!$A$2:$A$3250,$A411,Observed!$C$2:$C$3250,$C411),"")</f>
        <v/>
      </c>
      <c r="AA411" s="23" t="str">
        <f>IF(ISNUMBER(AVERAGEIFS(Observed!AA$2:AA$3250,Observed!$A$2:$A$3250,$A411,Observed!$C$2:$C$3250,$C411)),AVERAGEIFS(Observed!AA$2:AA$3250,Observed!$A$2:$A$3250,$A411,Observed!$C$2:$C$3250,$C411),"")</f>
        <v/>
      </c>
      <c r="AB411" s="23" t="str">
        <f>IF(ISNUMBER(AVERAGEIFS(Observed!AB$2:AB$3250,Observed!$A$2:$A$3250,$A411,Observed!$C$2:$C$3250,$C411)),AVERAGEIFS(Observed!AB$2:AB$3250,Observed!$A$2:$A$3250,$A411,Observed!$C$2:$C$3250,$C411),"")</f>
        <v/>
      </c>
      <c r="AC411" s="23" t="str">
        <f>IF(ISNUMBER(AVERAGEIFS(Observed!AC$2:AC$3250,Observed!$A$2:$A$3250,$A411,Observed!$C$2:$C$3250,$C411)),AVERAGEIFS(Observed!AC$2:AC$3250,Observed!$A$2:$A$3250,$A411,Observed!$C$2:$C$3250,$C411),"")</f>
        <v/>
      </c>
      <c r="AD411" s="23" t="str">
        <f>IF(ISNUMBER(AVERAGEIFS(Observed!AD$2:AD$3250,Observed!$A$2:$A$3250,$A411,Observed!$C$2:$C$3250,$C411)),AVERAGEIFS(Observed!AD$2:AD$3250,Observed!$A$2:$A$3250,$A411,Observed!$C$2:$C$3250,$C411),"")</f>
        <v/>
      </c>
      <c r="AE411" s="23" t="str">
        <f>IF(ISNUMBER(AVERAGEIFS(Observed!AE$2:AE$3250,Observed!$A$2:$A$3250,$A411,Observed!$C$2:$C$3250,$C411)),AVERAGEIFS(Observed!AE$2:AE$3250,Observed!$A$2:$A$3250,$A411,Observed!$C$2:$C$3250,$C411),"")</f>
        <v/>
      </c>
      <c r="AF411" s="23" t="str">
        <f>IF(ISNUMBER(AVERAGEIFS(Observed!AF$2:AF$3250,Observed!$A$2:$A$3250,$A411,Observed!$C$2:$C$3250,$C411)),AVERAGEIFS(Observed!AF$2:AF$3250,Observed!$A$2:$A$3250,$A411,Observed!$C$2:$C$3250,$C411),"")</f>
        <v/>
      </c>
      <c r="AG411" s="23" t="str">
        <f>IF(ISNUMBER(AVERAGEIFS(Observed!AG$2:AG$3250,Observed!$A$2:$A$3250,$A411,Observed!$C$2:$C$3250,$C411)),AVERAGEIFS(Observed!AG$2:AG$3250,Observed!$A$2:$A$3250,$A411,Observed!$C$2:$C$3250,$C411),"")</f>
        <v/>
      </c>
      <c r="AH411" s="24" t="str">
        <f>IF(ISNUMBER(AVERAGEIFS(Observed!AH$2:AH$3250,Observed!$A$2:$A$3250,$A411,Observed!$C$2:$C$3250,$C411)),AVERAGEIFS(Observed!AH$2:AH$3250,Observed!$A$2:$A$3250,$A411,Observed!$C$2:$C$3250,$C411),"")</f>
        <v/>
      </c>
      <c r="AI411" s="24" t="str">
        <f>IF(ISNUMBER(AVERAGEIFS(Observed!AI$2:AI$3250,Observed!$A$2:$A$3250,$A411,Observed!$C$2:$C$3250,$C411)),AVERAGEIFS(Observed!AI$2:AI$3250,Observed!$A$2:$A$3250,$A411,Observed!$C$2:$C$3250,$C411),"")</f>
        <v/>
      </c>
      <c r="AJ411" s="24" t="str">
        <f>IF(ISNUMBER(AVERAGEIFS(Observed!AJ$2:AJ$3250,Observed!$A$2:$A$3250,$A411,Observed!$C$2:$C$3250,$C411)),AVERAGEIFS(Observed!AJ$2:AJ$3250,Observed!$A$2:$A$3250,$A411,Observed!$C$2:$C$3250,$C411),"")</f>
        <v/>
      </c>
      <c r="AK411" s="23" t="str">
        <f>IF(ISNUMBER(AVERAGEIFS(Observed!AK$2:AK$3250,Observed!$A$2:$A$3250,$A411,Observed!$C$2:$C$3250,$C411)),AVERAGEIFS(Observed!AK$2:AK$3250,Observed!$A$2:$A$3250,$A411,Observed!$C$2:$C$3250,$C411),"")</f>
        <v/>
      </c>
      <c r="AL411" s="24">
        <f>IF(ISNUMBER(AVERAGEIFS(Observed!AL$2:AL$3250,Observed!$A$2:$A$3250,$A411,Observed!$C$2:$C$3250,$C411)),AVERAGEIFS(Observed!AL$2:AL$3250,Observed!$A$2:$A$3250,$A411,Observed!$C$2:$C$3250,$C411),"")</f>
        <v>4.3000000000000003E-2</v>
      </c>
      <c r="AM411" s="24">
        <f>IF(ISNUMBER(AVERAGEIFS(Observed!AM$2:AM$3250,Observed!$A$2:$A$3250,$A411,Observed!$C$2:$C$3250,$C411)),AVERAGEIFS(Observed!AM$2:AM$3250,Observed!$A$2:$A$3250,$A411,Observed!$C$2:$C$3250,$C411),"")</f>
        <v>2.7499999999999997E-2</v>
      </c>
      <c r="AN411" s="24">
        <f>IF(ISNUMBER(AVERAGEIFS(Observed!AN$2:AN$3250,Observed!$A$2:$A$3250,$A411,Observed!$C$2:$C$3250,$C411)),AVERAGEIFS(Observed!AN$2:AN$3250,Observed!$A$2:$A$3250,$A411,Observed!$C$2:$C$3250,$C411),"")</f>
        <v>0.16466666666666666</v>
      </c>
      <c r="AO411" s="24">
        <f>IF(ISNUMBER(AVERAGEIFS(Observed!AO$2:AO$3250,Observed!$A$2:$A$3250,$A411,Observed!$C$2:$C$3250,$C411)),AVERAGEIFS(Observed!AO$2:AO$3250,Observed!$A$2:$A$3250,$A411,Observed!$C$2:$C$3250,$C411),"")</f>
        <v>0.30233333333333334</v>
      </c>
      <c r="AP411" s="24">
        <f>IF(ISNUMBER(AVERAGEIFS(Observed!AP$2:AP$3250,Observed!$A$2:$A$3250,$A411,Observed!$C$2:$C$3250,$C411)),AVERAGEIFS(Observed!AP$2:AP$3250,Observed!$A$2:$A$3250,$A411,Observed!$C$2:$C$3250,$C411),"")</f>
        <v>0.47033333333333333</v>
      </c>
      <c r="AQ411" s="24" t="str">
        <f>IF(ISNUMBER(AVERAGEIFS(Observed!AQ$2:AQ$3250,Observed!$A$2:$A$3250,$A411,Observed!$C$2:$C$3250,$C411)),AVERAGEIFS(Observed!AQ$2:AQ$3250,Observed!$A$2:$A$3250,$A411,Observed!$C$2:$C$3250,$C411),"")</f>
        <v/>
      </c>
      <c r="AR411" s="24">
        <f>IF(ISNUMBER(AVERAGEIFS(Observed!AR$2:AR$3250,Observed!$A$2:$A$3250,$A411,Observed!$C$2:$C$3250,$C411)),AVERAGEIFS(Observed!AR$2:AR$3250,Observed!$A$2:$A$3250,$A411,Observed!$C$2:$C$3250,$C411),"")</f>
        <v>1.6666666666666668E-3</v>
      </c>
      <c r="AS411" s="23" t="str">
        <f>IF(ISNUMBER(AVERAGEIFS(Observed!AS$2:AS$3250,Observed!$A$2:$A$3250,$A411,Observed!$C$2:$C$3250,$C411)),AVERAGEIFS(Observed!AS$2:AS$3250,Observed!$A$2:$A$3250,$A411,Observed!$C$2:$C$3250,$C411),"")</f>
        <v/>
      </c>
      <c r="AT411" s="24" t="str">
        <f>IF(ISNUMBER(AVERAGEIFS(Observed!AT$2:AT$3250,Observed!$A$2:$A$3250,$A411,Observed!$C$2:$C$3250,$C411)),AVERAGEIFS(Observed!AT$2:AT$3250,Observed!$A$2:$A$3250,$A411,Observed!$C$2:$C$3250,$C411),"")</f>
        <v/>
      </c>
      <c r="AU411" s="23" t="str">
        <f>IF(ISNUMBER(AVERAGEIFS(Observed!AU$2:AU$3250,Observed!$A$2:$A$3250,$A411,Observed!$C$2:$C$3250,$C411)),AVERAGEIFS(Observed!AU$2:AU$3250,Observed!$A$2:$A$3250,$A411,Observed!$C$2:$C$3250,$C411),"")</f>
        <v/>
      </c>
      <c r="AV411" s="23" t="str">
        <f>IF(ISNUMBER(AVERAGEIFS(Observed!AV$2:AV$3250,Observed!$A$2:$A$3250,$A411,Observed!$C$2:$C$3250,$C411)),AVERAGEIFS(Observed!AV$2:AV$3250,Observed!$A$2:$A$3250,$A411,Observed!$C$2:$C$3250,$C411),"")</f>
        <v/>
      </c>
      <c r="AW411" s="2">
        <f>COUNTIFS(Observed!$A$2:$A$3250,$A411,Observed!$C$2:$C$3250,$C411)</f>
        <v>3</v>
      </c>
      <c r="AX411" s="2">
        <f t="shared" si="7"/>
        <v>6</v>
      </c>
    </row>
    <row r="412" spans="1:50" x14ac:dyDescent="0.25">
      <c r="A412" s="4" t="s">
        <v>112</v>
      </c>
      <c r="B412" t="s">
        <v>24</v>
      </c>
      <c r="C412" s="3">
        <v>42325</v>
      </c>
      <c r="D412">
        <v>1</v>
      </c>
      <c r="E412">
        <v>100</v>
      </c>
      <c r="G412">
        <v>100</v>
      </c>
      <c r="J412" s="2" t="s">
        <v>45</v>
      </c>
      <c r="K412" s="2" t="s">
        <v>26</v>
      </c>
      <c r="L412">
        <v>8</v>
      </c>
      <c r="M412" s="2" t="s">
        <v>21</v>
      </c>
      <c r="N412" s="22" t="str">
        <f>IF(ISNUMBER(AVERAGEIFS(Observed!N$2:N$3250,Observed!$A$2:$A$3250,$A412,Observed!$C$2:$C$3250,$C412)),AVERAGEIFS(Observed!N$2:N$3250,Observed!$A$2:$A$3250,$A412,Observed!$C$2:$C$3250,$C412),"")</f>
        <v/>
      </c>
      <c r="O412" s="23" t="str">
        <f>IF(ISNUMBER(AVERAGEIFS(Observed!O$2:O$3250,Observed!$A$2:$A$3250,$A412,Observed!$C$2:$C$3250,$C412)),AVERAGEIFS(Observed!O$2:O$3250,Observed!$A$2:$A$3250,$A412,Observed!$C$2:$C$3250,$C412),"")</f>
        <v/>
      </c>
      <c r="P412" s="23" t="str">
        <f>IF(ISNUMBER(AVERAGEIFS(Observed!P$2:P$3250,Observed!$A$2:$A$3250,$A412,Observed!$C$2:$C$3250,$C412)),AVERAGEIFS(Observed!P$2:P$3250,Observed!$A$2:$A$3250,$A412,Observed!$C$2:$C$3250,$C412),"")</f>
        <v/>
      </c>
      <c r="Q412" s="23" t="str">
        <f>IF(ISNUMBER(AVERAGEIFS(Observed!Q$2:Q$3250,Observed!$A$2:$A$3250,$A412,Observed!$C$2:$C$3250,$C412)),AVERAGEIFS(Observed!Q$2:Q$3250,Observed!$A$2:$A$3250,$A412,Observed!$C$2:$C$3250,$C412),"")</f>
        <v/>
      </c>
      <c r="R412" s="23" t="str">
        <f>IF(ISNUMBER(AVERAGEIFS(Observed!R$2:R$3250,Observed!$A$2:$A$3250,$A412,Observed!$C$2:$C$3250,$C412)),AVERAGEIFS(Observed!R$2:R$3250,Observed!$A$2:$A$3250,$A412,Observed!$C$2:$C$3250,$C412),"")</f>
        <v/>
      </c>
      <c r="S412" s="24" t="str">
        <f>IF(ISNUMBER(AVERAGEIFS(Observed!S$2:S$3250,Observed!$A$2:$A$3250,$A412,Observed!$C$2:$C$3250,$C412)),AVERAGEIFS(Observed!S$2:S$3250,Observed!$A$2:$A$3250,$A412,Observed!$C$2:$C$3250,$C412),"")</f>
        <v/>
      </c>
      <c r="T412" s="24" t="str">
        <f>IF(ISNUMBER(AVERAGEIFS(Observed!T$2:T$3250,Observed!$A$2:$A$3250,$A412,Observed!$C$2:$C$3250,$C412)),AVERAGEIFS(Observed!T$2:T$3250,Observed!$A$2:$A$3250,$A412,Observed!$C$2:$C$3250,$C412),"")</f>
        <v/>
      </c>
      <c r="U412" s="24" t="str">
        <f>IF(ISNUMBER(AVERAGEIFS(Observed!U$2:U$3250,Observed!$A$2:$A$3250,$A412,Observed!$C$2:$C$3250,$C412)),AVERAGEIFS(Observed!U$2:U$3250,Observed!$A$2:$A$3250,$A412,Observed!$C$2:$C$3250,$C412),"")</f>
        <v/>
      </c>
      <c r="V412" s="23" t="str">
        <f>IF(ISNUMBER(AVERAGEIFS(Observed!V$2:V$3250,Observed!$A$2:$A$3250,$A412,Observed!$C$2:$C$3250,$C412)),AVERAGEIFS(Observed!V$2:V$3250,Observed!$A$2:$A$3250,$A412,Observed!$C$2:$C$3250,$C412),"")</f>
        <v/>
      </c>
      <c r="W412" s="25" t="str">
        <f>IF(ISNUMBER(AVERAGEIFS(Observed!W$2:W$3250,Observed!$A$2:$A$3250,$A412,Observed!$C$2:$C$3250,$C412)),AVERAGEIFS(Observed!W$2:W$3250,Observed!$A$2:$A$3250,$A412,Observed!$C$2:$C$3250,$C412),"")</f>
        <v/>
      </c>
      <c r="X412" s="25" t="str">
        <f>IF(ISNUMBER(AVERAGEIFS(Observed!X$2:X$3250,Observed!$A$2:$A$3250,$A412,Observed!$C$2:$C$3250,$C412)),AVERAGEIFS(Observed!X$2:X$3250,Observed!$A$2:$A$3250,$A412,Observed!$C$2:$C$3250,$C412),"")</f>
        <v/>
      </c>
      <c r="Y412" s="23" t="str">
        <f>IF(ISNUMBER(AVERAGEIFS(Observed!Y$2:Y$3250,Observed!$A$2:$A$3250,$A412,Observed!$C$2:$C$3250,$C412)),AVERAGEIFS(Observed!Y$2:Y$3250,Observed!$A$2:$A$3250,$A412,Observed!$C$2:$C$3250,$C412),"")</f>
        <v/>
      </c>
      <c r="Z412" s="23" t="str">
        <f>IF(ISNUMBER(AVERAGEIFS(Observed!Z$2:Z$3250,Observed!$A$2:$A$3250,$A412,Observed!$C$2:$C$3250,$C412)),AVERAGEIFS(Observed!Z$2:Z$3250,Observed!$A$2:$A$3250,$A412,Observed!$C$2:$C$3250,$C412),"")</f>
        <v/>
      </c>
      <c r="AA412" s="23" t="str">
        <f>IF(ISNUMBER(AVERAGEIFS(Observed!AA$2:AA$3250,Observed!$A$2:$A$3250,$A412,Observed!$C$2:$C$3250,$C412)),AVERAGEIFS(Observed!AA$2:AA$3250,Observed!$A$2:$A$3250,$A412,Observed!$C$2:$C$3250,$C412),"")</f>
        <v/>
      </c>
      <c r="AB412" s="23" t="str">
        <f>IF(ISNUMBER(AVERAGEIFS(Observed!AB$2:AB$3250,Observed!$A$2:$A$3250,$A412,Observed!$C$2:$C$3250,$C412)),AVERAGEIFS(Observed!AB$2:AB$3250,Observed!$A$2:$A$3250,$A412,Observed!$C$2:$C$3250,$C412),"")</f>
        <v/>
      </c>
      <c r="AC412" s="23" t="str">
        <f>IF(ISNUMBER(AVERAGEIFS(Observed!AC$2:AC$3250,Observed!$A$2:$A$3250,$A412,Observed!$C$2:$C$3250,$C412)),AVERAGEIFS(Observed!AC$2:AC$3250,Observed!$A$2:$A$3250,$A412,Observed!$C$2:$C$3250,$C412),"")</f>
        <v/>
      </c>
      <c r="AD412" s="23" t="str">
        <f>IF(ISNUMBER(AVERAGEIFS(Observed!AD$2:AD$3250,Observed!$A$2:$A$3250,$A412,Observed!$C$2:$C$3250,$C412)),AVERAGEIFS(Observed!AD$2:AD$3250,Observed!$A$2:$A$3250,$A412,Observed!$C$2:$C$3250,$C412),"")</f>
        <v/>
      </c>
      <c r="AE412" s="23" t="str">
        <f>IF(ISNUMBER(AVERAGEIFS(Observed!AE$2:AE$3250,Observed!$A$2:$A$3250,$A412,Observed!$C$2:$C$3250,$C412)),AVERAGEIFS(Observed!AE$2:AE$3250,Observed!$A$2:$A$3250,$A412,Observed!$C$2:$C$3250,$C412),"")</f>
        <v/>
      </c>
      <c r="AF412" s="23" t="str">
        <f>IF(ISNUMBER(AVERAGEIFS(Observed!AF$2:AF$3250,Observed!$A$2:$A$3250,$A412,Observed!$C$2:$C$3250,$C412)),AVERAGEIFS(Observed!AF$2:AF$3250,Observed!$A$2:$A$3250,$A412,Observed!$C$2:$C$3250,$C412),"")</f>
        <v/>
      </c>
      <c r="AG412" s="23" t="str">
        <f>IF(ISNUMBER(AVERAGEIFS(Observed!AG$2:AG$3250,Observed!$A$2:$A$3250,$A412,Observed!$C$2:$C$3250,$C412)),AVERAGEIFS(Observed!AG$2:AG$3250,Observed!$A$2:$A$3250,$A412,Observed!$C$2:$C$3250,$C412),"")</f>
        <v/>
      </c>
      <c r="AH412" s="24" t="str">
        <f>IF(ISNUMBER(AVERAGEIFS(Observed!AH$2:AH$3250,Observed!$A$2:$A$3250,$A412,Observed!$C$2:$C$3250,$C412)),AVERAGEIFS(Observed!AH$2:AH$3250,Observed!$A$2:$A$3250,$A412,Observed!$C$2:$C$3250,$C412),"")</f>
        <v/>
      </c>
      <c r="AI412" s="24" t="str">
        <f>IF(ISNUMBER(AVERAGEIFS(Observed!AI$2:AI$3250,Observed!$A$2:$A$3250,$A412,Observed!$C$2:$C$3250,$C412)),AVERAGEIFS(Observed!AI$2:AI$3250,Observed!$A$2:$A$3250,$A412,Observed!$C$2:$C$3250,$C412),"")</f>
        <v/>
      </c>
      <c r="AJ412" s="24" t="str">
        <f>IF(ISNUMBER(AVERAGEIFS(Observed!AJ$2:AJ$3250,Observed!$A$2:$A$3250,$A412,Observed!$C$2:$C$3250,$C412)),AVERAGEIFS(Observed!AJ$2:AJ$3250,Observed!$A$2:$A$3250,$A412,Observed!$C$2:$C$3250,$C412),"")</f>
        <v/>
      </c>
      <c r="AK412" s="23" t="str">
        <f>IF(ISNUMBER(AVERAGEIFS(Observed!AK$2:AK$3250,Observed!$A$2:$A$3250,$A412,Observed!$C$2:$C$3250,$C412)),AVERAGEIFS(Observed!AK$2:AK$3250,Observed!$A$2:$A$3250,$A412,Observed!$C$2:$C$3250,$C412),"")</f>
        <v/>
      </c>
      <c r="AL412" s="24">
        <f>IF(ISNUMBER(AVERAGEIFS(Observed!AL$2:AL$3250,Observed!$A$2:$A$3250,$A412,Observed!$C$2:$C$3250,$C412)),AVERAGEIFS(Observed!AL$2:AL$3250,Observed!$A$2:$A$3250,$A412,Observed!$C$2:$C$3250,$C412),"")</f>
        <v>8.2333333333333328E-2</v>
      </c>
      <c r="AM412" s="24">
        <f>IF(ISNUMBER(AVERAGEIFS(Observed!AM$2:AM$3250,Observed!$A$2:$A$3250,$A412,Observed!$C$2:$C$3250,$C412)),AVERAGEIFS(Observed!AM$2:AM$3250,Observed!$A$2:$A$3250,$A412,Observed!$C$2:$C$3250,$C412),"")</f>
        <v>3.3000000000000002E-2</v>
      </c>
      <c r="AN412" s="24">
        <f>IF(ISNUMBER(AVERAGEIFS(Observed!AN$2:AN$3250,Observed!$A$2:$A$3250,$A412,Observed!$C$2:$C$3250,$C412)),AVERAGEIFS(Observed!AN$2:AN$3250,Observed!$A$2:$A$3250,$A412,Observed!$C$2:$C$3250,$C412),"")</f>
        <v>0.23433333333333331</v>
      </c>
      <c r="AO412" s="24">
        <f>IF(ISNUMBER(AVERAGEIFS(Observed!AO$2:AO$3250,Observed!$A$2:$A$3250,$A412,Observed!$C$2:$C$3250,$C412)),AVERAGEIFS(Observed!AO$2:AO$3250,Observed!$A$2:$A$3250,$A412,Observed!$C$2:$C$3250,$C412),"")</f>
        <v>0.4426666666666666</v>
      </c>
      <c r="AP412" s="24">
        <f>IF(ISNUMBER(AVERAGEIFS(Observed!AP$2:AP$3250,Observed!$A$2:$A$3250,$A412,Observed!$C$2:$C$3250,$C412)),AVERAGEIFS(Observed!AP$2:AP$3250,Observed!$A$2:$A$3250,$A412,Observed!$C$2:$C$3250,$C412),"")</f>
        <v>0.2106666666666667</v>
      </c>
      <c r="AQ412" s="24" t="str">
        <f>IF(ISNUMBER(AVERAGEIFS(Observed!AQ$2:AQ$3250,Observed!$A$2:$A$3250,$A412,Observed!$C$2:$C$3250,$C412)),AVERAGEIFS(Observed!AQ$2:AQ$3250,Observed!$A$2:$A$3250,$A412,Observed!$C$2:$C$3250,$C412),"")</f>
        <v/>
      </c>
      <c r="AR412" s="24">
        <f>IF(ISNUMBER(AVERAGEIFS(Observed!AR$2:AR$3250,Observed!$A$2:$A$3250,$A412,Observed!$C$2:$C$3250,$C412)),AVERAGEIFS(Observed!AR$2:AR$3250,Observed!$A$2:$A$3250,$A412,Observed!$C$2:$C$3250,$C412),"")</f>
        <v>5.3333333333333332E-3</v>
      </c>
      <c r="AS412" s="23" t="str">
        <f>IF(ISNUMBER(AVERAGEIFS(Observed!AS$2:AS$3250,Observed!$A$2:$A$3250,$A412,Observed!$C$2:$C$3250,$C412)),AVERAGEIFS(Observed!AS$2:AS$3250,Observed!$A$2:$A$3250,$A412,Observed!$C$2:$C$3250,$C412),"")</f>
        <v/>
      </c>
      <c r="AT412" s="24" t="str">
        <f>IF(ISNUMBER(AVERAGEIFS(Observed!AT$2:AT$3250,Observed!$A$2:$A$3250,$A412,Observed!$C$2:$C$3250,$C412)),AVERAGEIFS(Observed!AT$2:AT$3250,Observed!$A$2:$A$3250,$A412,Observed!$C$2:$C$3250,$C412),"")</f>
        <v/>
      </c>
      <c r="AU412" s="23" t="str">
        <f>IF(ISNUMBER(AVERAGEIFS(Observed!AU$2:AU$3250,Observed!$A$2:$A$3250,$A412,Observed!$C$2:$C$3250,$C412)),AVERAGEIFS(Observed!AU$2:AU$3250,Observed!$A$2:$A$3250,$A412,Observed!$C$2:$C$3250,$C412),"")</f>
        <v/>
      </c>
      <c r="AV412" s="23" t="str">
        <f>IF(ISNUMBER(AVERAGEIFS(Observed!AV$2:AV$3250,Observed!$A$2:$A$3250,$A412,Observed!$C$2:$C$3250,$C412)),AVERAGEIFS(Observed!AV$2:AV$3250,Observed!$A$2:$A$3250,$A412,Observed!$C$2:$C$3250,$C412),"")</f>
        <v/>
      </c>
      <c r="AW412" s="2">
        <f>COUNTIFS(Observed!$A$2:$A$3250,$A412,Observed!$C$2:$C$3250,$C412)</f>
        <v>3</v>
      </c>
      <c r="AX412" s="2">
        <f t="shared" si="7"/>
        <v>6</v>
      </c>
    </row>
    <row r="413" spans="1:50" x14ac:dyDescent="0.25">
      <c r="A413" s="4" t="s">
        <v>113</v>
      </c>
      <c r="B413" t="s">
        <v>24</v>
      </c>
      <c r="C413" s="3">
        <v>42325</v>
      </c>
      <c r="D413">
        <v>1</v>
      </c>
      <c r="E413">
        <v>200</v>
      </c>
      <c r="G413">
        <v>200</v>
      </c>
      <c r="J413" s="2" t="s">
        <v>45</v>
      </c>
      <c r="K413" s="2" t="s">
        <v>26</v>
      </c>
      <c r="L413">
        <v>8</v>
      </c>
      <c r="M413" s="2" t="s">
        <v>21</v>
      </c>
      <c r="N413" s="22" t="str">
        <f>IF(ISNUMBER(AVERAGEIFS(Observed!N$2:N$3250,Observed!$A$2:$A$3250,$A413,Observed!$C$2:$C$3250,$C413)),AVERAGEIFS(Observed!N$2:N$3250,Observed!$A$2:$A$3250,$A413,Observed!$C$2:$C$3250,$C413),"")</f>
        <v/>
      </c>
      <c r="O413" s="23" t="str">
        <f>IF(ISNUMBER(AVERAGEIFS(Observed!O$2:O$3250,Observed!$A$2:$A$3250,$A413,Observed!$C$2:$C$3250,$C413)),AVERAGEIFS(Observed!O$2:O$3250,Observed!$A$2:$A$3250,$A413,Observed!$C$2:$C$3250,$C413),"")</f>
        <v/>
      </c>
      <c r="P413" s="23" t="str">
        <f>IF(ISNUMBER(AVERAGEIFS(Observed!P$2:P$3250,Observed!$A$2:$A$3250,$A413,Observed!$C$2:$C$3250,$C413)),AVERAGEIFS(Observed!P$2:P$3250,Observed!$A$2:$A$3250,$A413,Observed!$C$2:$C$3250,$C413),"")</f>
        <v/>
      </c>
      <c r="Q413" s="23" t="str">
        <f>IF(ISNUMBER(AVERAGEIFS(Observed!Q$2:Q$3250,Observed!$A$2:$A$3250,$A413,Observed!$C$2:$C$3250,$C413)),AVERAGEIFS(Observed!Q$2:Q$3250,Observed!$A$2:$A$3250,$A413,Observed!$C$2:$C$3250,$C413),"")</f>
        <v/>
      </c>
      <c r="R413" s="23" t="str">
        <f>IF(ISNUMBER(AVERAGEIFS(Observed!R$2:R$3250,Observed!$A$2:$A$3250,$A413,Observed!$C$2:$C$3250,$C413)),AVERAGEIFS(Observed!R$2:R$3250,Observed!$A$2:$A$3250,$A413,Observed!$C$2:$C$3250,$C413),"")</f>
        <v/>
      </c>
      <c r="S413" s="24" t="str">
        <f>IF(ISNUMBER(AVERAGEIFS(Observed!S$2:S$3250,Observed!$A$2:$A$3250,$A413,Observed!$C$2:$C$3250,$C413)),AVERAGEIFS(Observed!S$2:S$3250,Observed!$A$2:$A$3250,$A413,Observed!$C$2:$C$3250,$C413),"")</f>
        <v/>
      </c>
      <c r="T413" s="24" t="str">
        <f>IF(ISNUMBER(AVERAGEIFS(Observed!T$2:T$3250,Observed!$A$2:$A$3250,$A413,Observed!$C$2:$C$3250,$C413)),AVERAGEIFS(Observed!T$2:T$3250,Observed!$A$2:$A$3250,$A413,Observed!$C$2:$C$3250,$C413),"")</f>
        <v/>
      </c>
      <c r="U413" s="24" t="str">
        <f>IF(ISNUMBER(AVERAGEIFS(Observed!U$2:U$3250,Observed!$A$2:$A$3250,$A413,Observed!$C$2:$C$3250,$C413)),AVERAGEIFS(Observed!U$2:U$3250,Observed!$A$2:$A$3250,$A413,Observed!$C$2:$C$3250,$C413),"")</f>
        <v/>
      </c>
      <c r="V413" s="23" t="str">
        <f>IF(ISNUMBER(AVERAGEIFS(Observed!V$2:V$3250,Observed!$A$2:$A$3250,$A413,Observed!$C$2:$C$3250,$C413)),AVERAGEIFS(Observed!V$2:V$3250,Observed!$A$2:$A$3250,$A413,Observed!$C$2:$C$3250,$C413),"")</f>
        <v/>
      </c>
      <c r="W413" s="25" t="str">
        <f>IF(ISNUMBER(AVERAGEIFS(Observed!W$2:W$3250,Observed!$A$2:$A$3250,$A413,Observed!$C$2:$C$3250,$C413)),AVERAGEIFS(Observed!W$2:W$3250,Observed!$A$2:$A$3250,$A413,Observed!$C$2:$C$3250,$C413),"")</f>
        <v/>
      </c>
      <c r="X413" s="25" t="str">
        <f>IF(ISNUMBER(AVERAGEIFS(Observed!X$2:X$3250,Observed!$A$2:$A$3250,$A413,Observed!$C$2:$C$3250,$C413)),AVERAGEIFS(Observed!X$2:X$3250,Observed!$A$2:$A$3250,$A413,Observed!$C$2:$C$3250,$C413),"")</f>
        <v/>
      </c>
      <c r="Y413" s="23" t="str">
        <f>IF(ISNUMBER(AVERAGEIFS(Observed!Y$2:Y$3250,Observed!$A$2:$A$3250,$A413,Observed!$C$2:$C$3250,$C413)),AVERAGEIFS(Observed!Y$2:Y$3250,Observed!$A$2:$A$3250,$A413,Observed!$C$2:$C$3250,$C413),"")</f>
        <v/>
      </c>
      <c r="Z413" s="23" t="str">
        <f>IF(ISNUMBER(AVERAGEIFS(Observed!Z$2:Z$3250,Observed!$A$2:$A$3250,$A413,Observed!$C$2:$C$3250,$C413)),AVERAGEIFS(Observed!Z$2:Z$3250,Observed!$A$2:$A$3250,$A413,Observed!$C$2:$C$3250,$C413),"")</f>
        <v/>
      </c>
      <c r="AA413" s="23" t="str">
        <f>IF(ISNUMBER(AVERAGEIFS(Observed!AA$2:AA$3250,Observed!$A$2:$A$3250,$A413,Observed!$C$2:$C$3250,$C413)),AVERAGEIFS(Observed!AA$2:AA$3250,Observed!$A$2:$A$3250,$A413,Observed!$C$2:$C$3250,$C413),"")</f>
        <v/>
      </c>
      <c r="AB413" s="23" t="str">
        <f>IF(ISNUMBER(AVERAGEIFS(Observed!AB$2:AB$3250,Observed!$A$2:$A$3250,$A413,Observed!$C$2:$C$3250,$C413)),AVERAGEIFS(Observed!AB$2:AB$3250,Observed!$A$2:$A$3250,$A413,Observed!$C$2:$C$3250,$C413),"")</f>
        <v/>
      </c>
      <c r="AC413" s="23" t="str">
        <f>IF(ISNUMBER(AVERAGEIFS(Observed!AC$2:AC$3250,Observed!$A$2:$A$3250,$A413,Observed!$C$2:$C$3250,$C413)),AVERAGEIFS(Observed!AC$2:AC$3250,Observed!$A$2:$A$3250,$A413,Observed!$C$2:$C$3250,$C413),"")</f>
        <v/>
      </c>
      <c r="AD413" s="23" t="str">
        <f>IF(ISNUMBER(AVERAGEIFS(Observed!AD$2:AD$3250,Observed!$A$2:$A$3250,$A413,Observed!$C$2:$C$3250,$C413)),AVERAGEIFS(Observed!AD$2:AD$3250,Observed!$A$2:$A$3250,$A413,Observed!$C$2:$C$3250,$C413),"")</f>
        <v/>
      </c>
      <c r="AE413" s="23" t="str">
        <f>IF(ISNUMBER(AVERAGEIFS(Observed!AE$2:AE$3250,Observed!$A$2:$A$3250,$A413,Observed!$C$2:$C$3250,$C413)),AVERAGEIFS(Observed!AE$2:AE$3250,Observed!$A$2:$A$3250,$A413,Observed!$C$2:$C$3250,$C413),"")</f>
        <v/>
      </c>
      <c r="AF413" s="23" t="str">
        <f>IF(ISNUMBER(AVERAGEIFS(Observed!AF$2:AF$3250,Observed!$A$2:$A$3250,$A413,Observed!$C$2:$C$3250,$C413)),AVERAGEIFS(Observed!AF$2:AF$3250,Observed!$A$2:$A$3250,$A413,Observed!$C$2:$C$3250,$C413),"")</f>
        <v/>
      </c>
      <c r="AG413" s="23" t="str">
        <f>IF(ISNUMBER(AVERAGEIFS(Observed!AG$2:AG$3250,Observed!$A$2:$A$3250,$A413,Observed!$C$2:$C$3250,$C413)),AVERAGEIFS(Observed!AG$2:AG$3250,Observed!$A$2:$A$3250,$A413,Observed!$C$2:$C$3250,$C413),"")</f>
        <v/>
      </c>
      <c r="AH413" s="24" t="str">
        <f>IF(ISNUMBER(AVERAGEIFS(Observed!AH$2:AH$3250,Observed!$A$2:$A$3250,$A413,Observed!$C$2:$C$3250,$C413)),AVERAGEIFS(Observed!AH$2:AH$3250,Observed!$A$2:$A$3250,$A413,Observed!$C$2:$C$3250,$C413),"")</f>
        <v/>
      </c>
      <c r="AI413" s="24" t="str">
        <f>IF(ISNUMBER(AVERAGEIFS(Observed!AI$2:AI$3250,Observed!$A$2:$A$3250,$A413,Observed!$C$2:$C$3250,$C413)),AVERAGEIFS(Observed!AI$2:AI$3250,Observed!$A$2:$A$3250,$A413,Observed!$C$2:$C$3250,$C413),"")</f>
        <v/>
      </c>
      <c r="AJ413" s="24" t="str">
        <f>IF(ISNUMBER(AVERAGEIFS(Observed!AJ$2:AJ$3250,Observed!$A$2:$A$3250,$A413,Observed!$C$2:$C$3250,$C413)),AVERAGEIFS(Observed!AJ$2:AJ$3250,Observed!$A$2:$A$3250,$A413,Observed!$C$2:$C$3250,$C413),"")</f>
        <v/>
      </c>
      <c r="AK413" s="23" t="str">
        <f>IF(ISNUMBER(AVERAGEIFS(Observed!AK$2:AK$3250,Observed!$A$2:$A$3250,$A413,Observed!$C$2:$C$3250,$C413)),AVERAGEIFS(Observed!AK$2:AK$3250,Observed!$A$2:$A$3250,$A413,Observed!$C$2:$C$3250,$C413),"")</f>
        <v/>
      </c>
      <c r="AL413" s="24">
        <f>IF(ISNUMBER(AVERAGEIFS(Observed!AL$2:AL$3250,Observed!$A$2:$A$3250,$A413,Observed!$C$2:$C$3250,$C413)),AVERAGEIFS(Observed!AL$2:AL$3250,Observed!$A$2:$A$3250,$A413,Observed!$C$2:$C$3250,$C413),"")</f>
        <v>0.08</v>
      </c>
      <c r="AM413" s="24">
        <f>IF(ISNUMBER(AVERAGEIFS(Observed!AM$2:AM$3250,Observed!$A$2:$A$3250,$A413,Observed!$C$2:$C$3250,$C413)),AVERAGEIFS(Observed!AM$2:AM$3250,Observed!$A$2:$A$3250,$A413,Observed!$C$2:$C$3250,$C413),"")</f>
        <v>1.55E-2</v>
      </c>
      <c r="AN413" s="24">
        <f>IF(ISNUMBER(AVERAGEIFS(Observed!AN$2:AN$3250,Observed!$A$2:$A$3250,$A413,Observed!$C$2:$C$3250,$C413)),AVERAGEIFS(Observed!AN$2:AN$3250,Observed!$A$2:$A$3250,$A413,Observed!$C$2:$C$3250,$C413),"")</f>
        <v>0.26433333333333331</v>
      </c>
      <c r="AO413" s="24">
        <f>IF(ISNUMBER(AVERAGEIFS(Observed!AO$2:AO$3250,Observed!$A$2:$A$3250,$A413,Observed!$C$2:$C$3250,$C413)),AVERAGEIFS(Observed!AO$2:AO$3250,Observed!$A$2:$A$3250,$A413,Observed!$C$2:$C$3250,$C413),"")</f>
        <v>0.38533333333333336</v>
      </c>
      <c r="AP413" s="24">
        <f>IF(ISNUMBER(AVERAGEIFS(Observed!AP$2:AP$3250,Observed!$A$2:$A$3250,$A413,Observed!$C$2:$C$3250,$C413)),AVERAGEIFS(Observed!AP$2:AP$3250,Observed!$A$2:$A$3250,$A413,Observed!$C$2:$C$3250,$C413),"")</f>
        <v>0.254</v>
      </c>
      <c r="AQ413" s="24" t="str">
        <f>IF(ISNUMBER(AVERAGEIFS(Observed!AQ$2:AQ$3250,Observed!$A$2:$A$3250,$A413,Observed!$C$2:$C$3250,$C413)),AVERAGEIFS(Observed!AQ$2:AQ$3250,Observed!$A$2:$A$3250,$A413,Observed!$C$2:$C$3250,$C413),"")</f>
        <v/>
      </c>
      <c r="AR413" s="24">
        <f>IF(ISNUMBER(AVERAGEIFS(Observed!AR$2:AR$3250,Observed!$A$2:$A$3250,$A413,Observed!$C$2:$C$3250,$C413)),AVERAGEIFS(Observed!AR$2:AR$3250,Observed!$A$2:$A$3250,$A413,Observed!$C$2:$C$3250,$C413),"")</f>
        <v>3.3333333333333335E-3</v>
      </c>
      <c r="AS413" s="23" t="str">
        <f>IF(ISNUMBER(AVERAGEIFS(Observed!AS$2:AS$3250,Observed!$A$2:$A$3250,$A413,Observed!$C$2:$C$3250,$C413)),AVERAGEIFS(Observed!AS$2:AS$3250,Observed!$A$2:$A$3250,$A413,Observed!$C$2:$C$3250,$C413),"")</f>
        <v/>
      </c>
      <c r="AT413" s="24" t="str">
        <f>IF(ISNUMBER(AVERAGEIFS(Observed!AT$2:AT$3250,Observed!$A$2:$A$3250,$A413,Observed!$C$2:$C$3250,$C413)),AVERAGEIFS(Observed!AT$2:AT$3250,Observed!$A$2:$A$3250,$A413,Observed!$C$2:$C$3250,$C413),"")</f>
        <v/>
      </c>
      <c r="AU413" s="23" t="str">
        <f>IF(ISNUMBER(AVERAGEIFS(Observed!AU$2:AU$3250,Observed!$A$2:$A$3250,$A413,Observed!$C$2:$C$3250,$C413)),AVERAGEIFS(Observed!AU$2:AU$3250,Observed!$A$2:$A$3250,$A413,Observed!$C$2:$C$3250,$C413),"")</f>
        <v/>
      </c>
      <c r="AV413" s="23" t="str">
        <f>IF(ISNUMBER(AVERAGEIFS(Observed!AV$2:AV$3250,Observed!$A$2:$A$3250,$A413,Observed!$C$2:$C$3250,$C413)),AVERAGEIFS(Observed!AV$2:AV$3250,Observed!$A$2:$A$3250,$A413,Observed!$C$2:$C$3250,$C413),"")</f>
        <v/>
      </c>
      <c r="AW413" s="2">
        <f>COUNTIFS(Observed!$A$2:$A$3250,$A413,Observed!$C$2:$C$3250,$C413)</f>
        <v>3</v>
      </c>
      <c r="AX413" s="2">
        <f t="shared" si="7"/>
        <v>6</v>
      </c>
    </row>
    <row r="414" spans="1:50" x14ac:dyDescent="0.25">
      <c r="A414" s="4" t="s">
        <v>114</v>
      </c>
      <c r="B414" t="s">
        <v>24</v>
      </c>
      <c r="C414" s="3">
        <v>42325</v>
      </c>
      <c r="D414">
        <v>1</v>
      </c>
      <c r="E414">
        <v>350</v>
      </c>
      <c r="G414">
        <v>350</v>
      </c>
      <c r="J414" s="2" t="s">
        <v>45</v>
      </c>
      <c r="K414" s="2" t="s">
        <v>26</v>
      </c>
      <c r="L414">
        <v>8</v>
      </c>
      <c r="M414" s="2" t="s">
        <v>21</v>
      </c>
      <c r="N414" s="22" t="str">
        <f>IF(ISNUMBER(AVERAGEIFS(Observed!N$2:N$3250,Observed!$A$2:$A$3250,$A414,Observed!$C$2:$C$3250,$C414)),AVERAGEIFS(Observed!N$2:N$3250,Observed!$A$2:$A$3250,$A414,Observed!$C$2:$C$3250,$C414),"")</f>
        <v/>
      </c>
      <c r="O414" s="23" t="str">
        <f>IF(ISNUMBER(AVERAGEIFS(Observed!O$2:O$3250,Observed!$A$2:$A$3250,$A414,Observed!$C$2:$C$3250,$C414)),AVERAGEIFS(Observed!O$2:O$3250,Observed!$A$2:$A$3250,$A414,Observed!$C$2:$C$3250,$C414),"")</f>
        <v/>
      </c>
      <c r="P414" s="23" t="str">
        <f>IF(ISNUMBER(AVERAGEIFS(Observed!P$2:P$3250,Observed!$A$2:$A$3250,$A414,Observed!$C$2:$C$3250,$C414)),AVERAGEIFS(Observed!P$2:P$3250,Observed!$A$2:$A$3250,$A414,Observed!$C$2:$C$3250,$C414),"")</f>
        <v/>
      </c>
      <c r="Q414" s="23" t="str">
        <f>IF(ISNUMBER(AVERAGEIFS(Observed!Q$2:Q$3250,Observed!$A$2:$A$3250,$A414,Observed!$C$2:$C$3250,$C414)),AVERAGEIFS(Observed!Q$2:Q$3250,Observed!$A$2:$A$3250,$A414,Observed!$C$2:$C$3250,$C414),"")</f>
        <v/>
      </c>
      <c r="R414" s="23" t="str">
        <f>IF(ISNUMBER(AVERAGEIFS(Observed!R$2:R$3250,Observed!$A$2:$A$3250,$A414,Observed!$C$2:$C$3250,$C414)),AVERAGEIFS(Observed!R$2:R$3250,Observed!$A$2:$A$3250,$A414,Observed!$C$2:$C$3250,$C414),"")</f>
        <v/>
      </c>
      <c r="S414" s="24" t="str">
        <f>IF(ISNUMBER(AVERAGEIFS(Observed!S$2:S$3250,Observed!$A$2:$A$3250,$A414,Observed!$C$2:$C$3250,$C414)),AVERAGEIFS(Observed!S$2:S$3250,Observed!$A$2:$A$3250,$A414,Observed!$C$2:$C$3250,$C414),"")</f>
        <v/>
      </c>
      <c r="T414" s="24" t="str">
        <f>IF(ISNUMBER(AVERAGEIFS(Observed!T$2:T$3250,Observed!$A$2:$A$3250,$A414,Observed!$C$2:$C$3250,$C414)),AVERAGEIFS(Observed!T$2:T$3250,Observed!$A$2:$A$3250,$A414,Observed!$C$2:$C$3250,$C414),"")</f>
        <v/>
      </c>
      <c r="U414" s="24" t="str">
        <f>IF(ISNUMBER(AVERAGEIFS(Observed!U$2:U$3250,Observed!$A$2:$A$3250,$A414,Observed!$C$2:$C$3250,$C414)),AVERAGEIFS(Observed!U$2:U$3250,Observed!$A$2:$A$3250,$A414,Observed!$C$2:$C$3250,$C414),"")</f>
        <v/>
      </c>
      <c r="V414" s="23" t="str">
        <f>IF(ISNUMBER(AVERAGEIFS(Observed!V$2:V$3250,Observed!$A$2:$A$3250,$A414,Observed!$C$2:$C$3250,$C414)),AVERAGEIFS(Observed!V$2:V$3250,Observed!$A$2:$A$3250,$A414,Observed!$C$2:$C$3250,$C414),"")</f>
        <v/>
      </c>
      <c r="W414" s="25" t="str">
        <f>IF(ISNUMBER(AVERAGEIFS(Observed!W$2:W$3250,Observed!$A$2:$A$3250,$A414,Observed!$C$2:$C$3250,$C414)),AVERAGEIFS(Observed!W$2:W$3250,Observed!$A$2:$A$3250,$A414,Observed!$C$2:$C$3250,$C414),"")</f>
        <v/>
      </c>
      <c r="X414" s="25" t="str">
        <f>IF(ISNUMBER(AVERAGEIFS(Observed!X$2:X$3250,Observed!$A$2:$A$3250,$A414,Observed!$C$2:$C$3250,$C414)),AVERAGEIFS(Observed!X$2:X$3250,Observed!$A$2:$A$3250,$A414,Observed!$C$2:$C$3250,$C414),"")</f>
        <v/>
      </c>
      <c r="Y414" s="23" t="str">
        <f>IF(ISNUMBER(AVERAGEIFS(Observed!Y$2:Y$3250,Observed!$A$2:$A$3250,$A414,Observed!$C$2:$C$3250,$C414)),AVERAGEIFS(Observed!Y$2:Y$3250,Observed!$A$2:$A$3250,$A414,Observed!$C$2:$C$3250,$C414),"")</f>
        <v/>
      </c>
      <c r="Z414" s="23" t="str">
        <f>IF(ISNUMBER(AVERAGEIFS(Observed!Z$2:Z$3250,Observed!$A$2:$A$3250,$A414,Observed!$C$2:$C$3250,$C414)),AVERAGEIFS(Observed!Z$2:Z$3250,Observed!$A$2:$A$3250,$A414,Observed!$C$2:$C$3250,$C414),"")</f>
        <v/>
      </c>
      <c r="AA414" s="23" t="str">
        <f>IF(ISNUMBER(AVERAGEIFS(Observed!AA$2:AA$3250,Observed!$A$2:$A$3250,$A414,Observed!$C$2:$C$3250,$C414)),AVERAGEIFS(Observed!AA$2:AA$3250,Observed!$A$2:$A$3250,$A414,Observed!$C$2:$C$3250,$C414),"")</f>
        <v/>
      </c>
      <c r="AB414" s="23" t="str">
        <f>IF(ISNUMBER(AVERAGEIFS(Observed!AB$2:AB$3250,Observed!$A$2:$A$3250,$A414,Observed!$C$2:$C$3250,$C414)),AVERAGEIFS(Observed!AB$2:AB$3250,Observed!$A$2:$A$3250,$A414,Observed!$C$2:$C$3250,$C414),"")</f>
        <v/>
      </c>
      <c r="AC414" s="23" t="str">
        <f>IF(ISNUMBER(AVERAGEIFS(Observed!AC$2:AC$3250,Observed!$A$2:$A$3250,$A414,Observed!$C$2:$C$3250,$C414)),AVERAGEIFS(Observed!AC$2:AC$3250,Observed!$A$2:$A$3250,$A414,Observed!$C$2:$C$3250,$C414),"")</f>
        <v/>
      </c>
      <c r="AD414" s="23" t="str">
        <f>IF(ISNUMBER(AVERAGEIFS(Observed!AD$2:AD$3250,Observed!$A$2:$A$3250,$A414,Observed!$C$2:$C$3250,$C414)),AVERAGEIFS(Observed!AD$2:AD$3250,Observed!$A$2:$A$3250,$A414,Observed!$C$2:$C$3250,$C414),"")</f>
        <v/>
      </c>
      <c r="AE414" s="23" t="str">
        <f>IF(ISNUMBER(AVERAGEIFS(Observed!AE$2:AE$3250,Observed!$A$2:$A$3250,$A414,Observed!$C$2:$C$3250,$C414)),AVERAGEIFS(Observed!AE$2:AE$3250,Observed!$A$2:$A$3250,$A414,Observed!$C$2:$C$3250,$C414),"")</f>
        <v/>
      </c>
      <c r="AF414" s="23" t="str">
        <f>IF(ISNUMBER(AVERAGEIFS(Observed!AF$2:AF$3250,Observed!$A$2:$A$3250,$A414,Observed!$C$2:$C$3250,$C414)),AVERAGEIFS(Observed!AF$2:AF$3250,Observed!$A$2:$A$3250,$A414,Observed!$C$2:$C$3250,$C414),"")</f>
        <v/>
      </c>
      <c r="AG414" s="23" t="str">
        <f>IF(ISNUMBER(AVERAGEIFS(Observed!AG$2:AG$3250,Observed!$A$2:$A$3250,$A414,Observed!$C$2:$C$3250,$C414)),AVERAGEIFS(Observed!AG$2:AG$3250,Observed!$A$2:$A$3250,$A414,Observed!$C$2:$C$3250,$C414),"")</f>
        <v/>
      </c>
      <c r="AH414" s="24" t="str">
        <f>IF(ISNUMBER(AVERAGEIFS(Observed!AH$2:AH$3250,Observed!$A$2:$A$3250,$A414,Observed!$C$2:$C$3250,$C414)),AVERAGEIFS(Observed!AH$2:AH$3250,Observed!$A$2:$A$3250,$A414,Observed!$C$2:$C$3250,$C414),"")</f>
        <v/>
      </c>
      <c r="AI414" s="24" t="str">
        <f>IF(ISNUMBER(AVERAGEIFS(Observed!AI$2:AI$3250,Observed!$A$2:$A$3250,$A414,Observed!$C$2:$C$3250,$C414)),AVERAGEIFS(Observed!AI$2:AI$3250,Observed!$A$2:$A$3250,$A414,Observed!$C$2:$C$3250,$C414),"")</f>
        <v/>
      </c>
      <c r="AJ414" s="24" t="str">
        <f>IF(ISNUMBER(AVERAGEIFS(Observed!AJ$2:AJ$3250,Observed!$A$2:$A$3250,$A414,Observed!$C$2:$C$3250,$C414)),AVERAGEIFS(Observed!AJ$2:AJ$3250,Observed!$A$2:$A$3250,$A414,Observed!$C$2:$C$3250,$C414),"")</f>
        <v/>
      </c>
      <c r="AK414" s="23" t="str">
        <f>IF(ISNUMBER(AVERAGEIFS(Observed!AK$2:AK$3250,Observed!$A$2:$A$3250,$A414,Observed!$C$2:$C$3250,$C414)),AVERAGEIFS(Observed!AK$2:AK$3250,Observed!$A$2:$A$3250,$A414,Observed!$C$2:$C$3250,$C414),"")</f>
        <v/>
      </c>
      <c r="AL414" s="24">
        <f>IF(ISNUMBER(AVERAGEIFS(Observed!AL$2:AL$3250,Observed!$A$2:$A$3250,$A414,Observed!$C$2:$C$3250,$C414)),AVERAGEIFS(Observed!AL$2:AL$3250,Observed!$A$2:$A$3250,$A414,Observed!$C$2:$C$3250,$C414),"")</f>
        <v>5.9666666666666673E-2</v>
      </c>
      <c r="AM414" s="24">
        <f>IF(ISNUMBER(AVERAGEIFS(Observed!AM$2:AM$3250,Observed!$A$2:$A$3250,$A414,Observed!$C$2:$C$3250,$C414)),AVERAGEIFS(Observed!AM$2:AM$3250,Observed!$A$2:$A$3250,$A414,Observed!$C$2:$C$3250,$C414),"")</f>
        <v>1.2E-2</v>
      </c>
      <c r="AN414" s="24">
        <f>IF(ISNUMBER(AVERAGEIFS(Observed!AN$2:AN$3250,Observed!$A$2:$A$3250,$A414,Observed!$C$2:$C$3250,$C414)),AVERAGEIFS(Observed!AN$2:AN$3250,Observed!$A$2:$A$3250,$A414,Observed!$C$2:$C$3250,$C414),"")</f>
        <v>0.34200000000000003</v>
      </c>
      <c r="AO414" s="24">
        <f>IF(ISNUMBER(AVERAGEIFS(Observed!AO$2:AO$3250,Observed!$A$2:$A$3250,$A414,Observed!$C$2:$C$3250,$C414)),AVERAGEIFS(Observed!AO$2:AO$3250,Observed!$A$2:$A$3250,$A414,Observed!$C$2:$C$3250,$C414),"")</f>
        <v>0.53333333333333333</v>
      </c>
      <c r="AP414" s="24">
        <f>IF(ISNUMBER(AVERAGEIFS(Observed!AP$2:AP$3250,Observed!$A$2:$A$3250,$A414,Observed!$C$2:$C$3250,$C414)),AVERAGEIFS(Observed!AP$2:AP$3250,Observed!$A$2:$A$3250,$A414,Observed!$C$2:$C$3250,$C414),"")</f>
        <v>5.8666666666666666E-2</v>
      </c>
      <c r="AQ414" s="24" t="str">
        <f>IF(ISNUMBER(AVERAGEIFS(Observed!AQ$2:AQ$3250,Observed!$A$2:$A$3250,$A414,Observed!$C$2:$C$3250,$C414)),AVERAGEIFS(Observed!AQ$2:AQ$3250,Observed!$A$2:$A$3250,$A414,Observed!$C$2:$C$3250,$C414),"")</f>
        <v/>
      </c>
      <c r="AR414" s="24">
        <f>IF(ISNUMBER(AVERAGEIFS(Observed!AR$2:AR$3250,Observed!$A$2:$A$3250,$A414,Observed!$C$2:$C$3250,$C414)),AVERAGEIFS(Observed!AR$2:AR$3250,Observed!$A$2:$A$3250,$A414,Observed!$C$2:$C$3250,$C414),"")</f>
        <v>1E-3</v>
      </c>
      <c r="AS414" s="23" t="str">
        <f>IF(ISNUMBER(AVERAGEIFS(Observed!AS$2:AS$3250,Observed!$A$2:$A$3250,$A414,Observed!$C$2:$C$3250,$C414)),AVERAGEIFS(Observed!AS$2:AS$3250,Observed!$A$2:$A$3250,$A414,Observed!$C$2:$C$3250,$C414),"")</f>
        <v/>
      </c>
      <c r="AT414" s="24" t="str">
        <f>IF(ISNUMBER(AVERAGEIFS(Observed!AT$2:AT$3250,Observed!$A$2:$A$3250,$A414,Observed!$C$2:$C$3250,$C414)),AVERAGEIFS(Observed!AT$2:AT$3250,Observed!$A$2:$A$3250,$A414,Observed!$C$2:$C$3250,$C414),"")</f>
        <v/>
      </c>
      <c r="AU414" s="23" t="str">
        <f>IF(ISNUMBER(AVERAGEIFS(Observed!AU$2:AU$3250,Observed!$A$2:$A$3250,$A414,Observed!$C$2:$C$3250,$C414)),AVERAGEIFS(Observed!AU$2:AU$3250,Observed!$A$2:$A$3250,$A414,Observed!$C$2:$C$3250,$C414),"")</f>
        <v/>
      </c>
      <c r="AV414" s="23" t="str">
        <f>IF(ISNUMBER(AVERAGEIFS(Observed!AV$2:AV$3250,Observed!$A$2:$A$3250,$A414,Observed!$C$2:$C$3250,$C414)),AVERAGEIFS(Observed!AV$2:AV$3250,Observed!$A$2:$A$3250,$A414,Observed!$C$2:$C$3250,$C414),"")</f>
        <v/>
      </c>
      <c r="AW414" s="2">
        <f>COUNTIFS(Observed!$A$2:$A$3250,$A414,Observed!$C$2:$C$3250,$C414)</f>
        <v>3</v>
      </c>
      <c r="AX414" s="2">
        <f t="shared" si="7"/>
        <v>6</v>
      </c>
    </row>
    <row r="415" spans="1:50" x14ac:dyDescent="0.25">
      <c r="A415" s="4" t="s">
        <v>115</v>
      </c>
      <c r="B415" t="s">
        <v>24</v>
      </c>
      <c r="C415" s="3">
        <v>42325</v>
      </c>
      <c r="D415">
        <v>1</v>
      </c>
      <c r="E415">
        <v>500</v>
      </c>
      <c r="G415">
        <v>500</v>
      </c>
      <c r="J415" s="2" t="s">
        <v>45</v>
      </c>
      <c r="K415" s="2" t="s">
        <v>26</v>
      </c>
      <c r="L415">
        <v>8</v>
      </c>
      <c r="M415" s="2" t="s">
        <v>21</v>
      </c>
      <c r="N415" s="22" t="str">
        <f>IF(ISNUMBER(AVERAGEIFS(Observed!N$2:N$3250,Observed!$A$2:$A$3250,$A415,Observed!$C$2:$C$3250,$C415)),AVERAGEIFS(Observed!N$2:N$3250,Observed!$A$2:$A$3250,$A415,Observed!$C$2:$C$3250,$C415),"")</f>
        <v/>
      </c>
      <c r="O415" s="23" t="str">
        <f>IF(ISNUMBER(AVERAGEIFS(Observed!O$2:O$3250,Observed!$A$2:$A$3250,$A415,Observed!$C$2:$C$3250,$C415)),AVERAGEIFS(Observed!O$2:O$3250,Observed!$A$2:$A$3250,$A415,Observed!$C$2:$C$3250,$C415),"")</f>
        <v/>
      </c>
      <c r="P415" s="23" t="str">
        <f>IF(ISNUMBER(AVERAGEIFS(Observed!P$2:P$3250,Observed!$A$2:$A$3250,$A415,Observed!$C$2:$C$3250,$C415)),AVERAGEIFS(Observed!P$2:P$3250,Observed!$A$2:$A$3250,$A415,Observed!$C$2:$C$3250,$C415),"")</f>
        <v/>
      </c>
      <c r="Q415" s="23" t="str">
        <f>IF(ISNUMBER(AVERAGEIFS(Observed!Q$2:Q$3250,Observed!$A$2:$A$3250,$A415,Observed!$C$2:$C$3250,$C415)),AVERAGEIFS(Observed!Q$2:Q$3250,Observed!$A$2:$A$3250,$A415,Observed!$C$2:$C$3250,$C415),"")</f>
        <v/>
      </c>
      <c r="R415" s="23" t="str">
        <f>IF(ISNUMBER(AVERAGEIFS(Observed!R$2:R$3250,Observed!$A$2:$A$3250,$A415,Observed!$C$2:$C$3250,$C415)),AVERAGEIFS(Observed!R$2:R$3250,Observed!$A$2:$A$3250,$A415,Observed!$C$2:$C$3250,$C415),"")</f>
        <v/>
      </c>
      <c r="S415" s="24" t="str">
        <f>IF(ISNUMBER(AVERAGEIFS(Observed!S$2:S$3250,Observed!$A$2:$A$3250,$A415,Observed!$C$2:$C$3250,$C415)),AVERAGEIFS(Observed!S$2:S$3250,Observed!$A$2:$A$3250,$A415,Observed!$C$2:$C$3250,$C415),"")</f>
        <v/>
      </c>
      <c r="T415" s="24" t="str">
        <f>IF(ISNUMBER(AVERAGEIFS(Observed!T$2:T$3250,Observed!$A$2:$A$3250,$A415,Observed!$C$2:$C$3250,$C415)),AVERAGEIFS(Observed!T$2:T$3250,Observed!$A$2:$A$3250,$A415,Observed!$C$2:$C$3250,$C415),"")</f>
        <v/>
      </c>
      <c r="U415" s="24" t="str">
        <f>IF(ISNUMBER(AVERAGEIFS(Observed!U$2:U$3250,Observed!$A$2:$A$3250,$A415,Observed!$C$2:$C$3250,$C415)),AVERAGEIFS(Observed!U$2:U$3250,Observed!$A$2:$A$3250,$A415,Observed!$C$2:$C$3250,$C415),"")</f>
        <v/>
      </c>
      <c r="V415" s="23" t="str">
        <f>IF(ISNUMBER(AVERAGEIFS(Observed!V$2:V$3250,Observed!$A$2:$A$3250,$A415,Observed!$C$2:$C$3250,$C415)),AVERAGEIFS(Observed!V$2:V$3250,Observed!$A$2:$A$3250,$A415,Observed!$C$2:$C$3250,$C415),"")</f>
        <v/>
      </c>
      <c r="W415" s="25" t="str">
        <f>IF(ISNUMBER(AVERAGEIFS(Observed!W$2:W$3250,Observed!$A$2:$A$3250,$A415,Observed!$C$2:$C$3250,$C415)),AVERAGEIFS(Observed!W$2:W$3250,Observed!$A$2:$A$3250,$A415,Observed!$C$2:$C$3250,$C415),"")</f>
        <v/>
      </c>
      <c r="X415" s="25" t="str">
        <f>IF(ISNUMBER(AVERAGEIFS(Observed!X$2:X$3250,Observed!$A$2:$A$3250,$A415,Observed!$C$2:$C$3250,$C415)),AVERAGEIFS(Observed!X$2:X$3250,Observed!$A$2:$A$3250,$A415,Observed!$C$2:$C$3250,$C415),"")</f>
        <v/>
      </c>
      <c r="Y415" s="23" t="str">
        <f>IF(ISNUMBER(AVERAGEIFS(Observed!Y$2:Y$3250,Observed!$A$2:$A$3250,$A415,Observed!$C$2:$C$3250,$C415)),AVERAGEIFS(Observed!Y$2:Y$3250,Observed!$A$2:$A$3250,$A415,Observed!$C$2:$C$3250,$C415),"")</f>
        <v/>
      </c>
      <c r="Z415" s="23" t="str">
        <f>IF(ISNUMBER(AVERAGEIFS(Observed!Z$2:Z$3250,Observed!$A$2:$A$3250,$A415,Observed!$C$2:$C$3250,$C415)),AVERAGEIFS(Observed!Z$2:Z$3250,Observed!$A$2:$A$3250,$A415,Observed!$C$2:$C$3250,$C415),"")</f>
        <v/>
      </c>
      <c r="AA415" s="23" t="str">
        <f>IF(ISNUMBER(AVERAGEIFS(Observed!AA$2:AA$3250,Observed!$A$2:$A$3250,$A415,Observed!$C$2:$C$3250,$C415)),AVERAGEIFS(Observed!AA$2:AA$3250,Observed!$A$2:$A$3250,$A415,Observed!$C$2:$C$3250,$C415),"")</f>
        <v/>
      </c>
      <c r="AB415" s="23" t="str">
        <f>IF(ISNUMBER(AVERAGEIFS(Observed!AB$2:AB$3250,Observed!$A$2:$A$3250,$A415,Observed!$C$2:$C$3250,$C415)),AVERAGEIFS(Observed!AB$2:AB$3250,Observed!$A$2:$A$3250,$A415,Observed!$C$2:$C$3250,$C415),"")</f>
        <v/>
      </c>
      <c r="AC415" s="23" t="str">
        <f>IF(ISNUMBER(AVERAGEIFS(Observed!AC$2:AC$3250,Observed!$A$2:$A$3250,$A415,Observed!$C$2:$C$3250,$C415)),AVERAGEIFS(Observed!AC$2:AC$3250,Observed!$A$2:$A$3250,$A415,Observed!$C$2:$C$3250,$C415),"")</f>
        <v/>
      </c>
      <c r="AD415" s="23" t="str">
        <f>IF(ISNUMBER(AVERAGEIFS(Observed!AD$2:AD$3250,Observed!$A$2:$A$3250,$A415,Observed!$C$2:$C$3250,$C415)),AVERAGEIFS(Observed!AD$2:AD$3250,Observed!$A$2:$A$3250,$A415,Observed!$C$2:$C$3250,$C415),"")</f>
        <v/>
      </c>
      <c r="AE415" s="23" t="str">
        <f>IF(ISNUMBER(AVERAGEIFS(Observed!AE$2:AE$3250,Observed!$A$2:$A$3250,$A415,Observed!$C$2:$C$3250,$C415)),AVERAGEIFS(Observed!AE$2:AE$3250,Observed!$A$2:$A$3250,$A415,Observed!$C$2:$C$3250,$C415),"")</f>
        <v/>
      </c>
      <c r="AF415" s="23" t="str">
        <f>IF(ISNUMBER(AVERAGEIFS(Observed!AF$2:AF$3250,Observed!$A$2:$A$3250,$A415,Observed!$C$2:$C$3250,$C415)),AVERAGEIFS(Observed!AF$2:AF$3250,Observed!$A$2:$A$3250,$A415,Observed!$C$2:$C$3250,$C415),"")</f>
        <v/>
      </c>
      <c r="AG415" s="23" t="str">
        <f>IF(ISNUMBER(AVERAGEIFS(Observed!AG$2:AG$3250,Observed!$A$2:$A$3250,$A415,Observed!$C$2:$C$3250,$C415)),AVERAGEIFS(Observed!AG$2:AG$3250,Observed!$A$2:$A$3250,$A415,Observed!$C$2:$C$3250,$C415),"")</f>
        <v/>
      </c>
      <c r="AH415" s="24" t="str">
        <f>IF(ISNUMBER(AVERAGEIFS(Observed!AH$2:AH$3250,Observed!$A$2:$A$3250,$A415,Observed!$C$2:$C$3250,$C415)),AVERAGEIFS(Observed!AH$2:AH$3250,Observed!$A$2:$A$3250,$A415,Observed!$C$2:$C$3250,$C415),"")</f>
        <v/>
      </c>
      <c r="AI415" s="24" t="str">
        <f>IF(ISNUMBER(AVERAGEIFS(Observed!AI$2:AI$3250,Observed!$A$2:$A$3250,$A415,Observed!$C$2:$C$3250,$C415)),AVERAGEIFS(Observed!AI$2:AI$3250,Observed!$A$2:$A$3250,$A415,Observed!$C$2:$C$3250,$C415),"")</f>
        <v/>
      </c>
      <c r="AJ415" s="24" t="str">
        <f>IF(ISNUMBER(AVERAGEIFS(Observed!AJ$2:AJ$3250,Observed!$A$2:$A$3250,$A415,Observed!$C$2:$C$3250,$C415)),AVERAGEIFS(Observed!AJ$2:AJ$3250,Observed!$A$2:$A$3250,$A415,Observed!$C$2:$C$3250,$C415),"")</f>
        <v/>
      </c>
      <c r="AK415" s="23" t="str">
        <f>IF(ISNUMBER(AVERAGEIFS(Observed!AK$2:AK$3250,Observed!$A$2:$A$3250,$A415,Observed!$C$2:$C$3250,$C415)),AVERAGEIFS(Observed!AK$2:AK$3250,Observed!$A$2:$A$3250,$A415,Observed!$C$2:$C$3250,$C415),"")</f>
        <v/>
      </c>
      <c r="AL415" s="24">
        <f>IF(ISNUMBER(AVERAGEIFS(Observed!AL$2:AL$3250,Observed!$A$2:$A$3250,$A415,Observed!$C$2:$C$3250,$C415)),AVERAGEIFS(Observed!AL$2:AL$3250,Observed!$A$2:$A$3250,$A415,Observed!$C$2:$C$3250,$C415),"")</f>
        <v>7.85E-2</v>
      </c>
      <c r="AM415" s="24">
        <f>IF(ISNUMBER(AVERAGEIFS(Observed!AM$2:AM$3250,Observed!$A$2:$A$3250,$A415,Observed!$C$2:$C$3250,$C415)),AVERAGEIFS(Observed!AM$2:AM$3250,Observed!$A$2:$A$3250,$A415,Observed!$C$2:$C$3250,$C415),"")</f>
        <v>0</v>
      </c>
      <c r="AN415" s="24">
        <f>IF(ISNUMBER(AVERAGEIFS(Observed!AN$2:AN$3250,Observed!$A$2:$A$3250,$A415,Observed!$C$2:$C$3250,$C415)),AVERAGEIFS(Observed!AN$2:AN$3250,Observed!$A$2:$A$3250,$A415,Observed!$C$2:$C$3250,$C415),"")</f>
        <v>0.33300000000000002</v>
      </c>
      <c r="AO415" s="24">
        <f>IF(ISNUMBER(AVERAGEIFS(Observed!AO$2:AO$3250,Observed!$A$2:$A$3250,$A415,Observed!$C$2:$C$3250,$C415)),AVERAGEIFS(Observed!AO$2:AO$3250,Observed!$A$2:$A$3250,$A415,Observed!$C$2:$C$3250,$C415),"")</f>
        <v>0.5096666666666666</v>
      </c>
      <c r="AP415" s="24">
        <f>IF(ISNUMBER(AVERAGEIFS(Observed!AP$2:AP$3250,Observed!$A$2:$A$3250,$A415,Observed!$C$2:$C$3250,$C415)),AVERAGEIFS(Observed!AP$2:AP$3250,Observed!$A$2:$A$3250,$A415,Observed!$C$2:$C$3250,$C415),"")</f>
        <v>8.6333333333333331E-2</v>
      </c>
      <c r="AQ415" s="24" t="str">
        <f>IF(ISNUMBER(AVERAGEIFS(Observed!AQ$2:AQ$3250,Observed!$A$2:$A$3250,$A415,Observed!$C$2:$C$3250,$C415)),AVERAGEIFS(Observed!AQ$2:AQ$3250,Observed!$A$2:$A$3250,$A415,Observed!$C$2:$C$3250,$C415),"")</f>
        <v/>
      </c>
      <c r="AR415" s="24">
        <f>IF(ISNUMBER(AVERAGEIFS(Observed!AR$2:AR$3250,Observed!$A$2:$A$3250,$A415,Observed!$C$2:$C$3250,$C415)),AVERAGEIFS(Observed!AR$2:AR$3250,Observed!$A$2:$A$3250,$A415,Observed!$C$2:$C$3250,$C415),"")</f>
        <v>2.4500000000000001E-2</v>
      </c>
      <c r="AS415" s="23" t="str">
        <f>IF(ISNUMBER(AVERAGEIFS(Observed!AS$2:AS$3250,Observed!$A$2:$A$3250,$A415,Observed!$C$2:$C$3250,$C415)),AVERAGEIFS(Observed!AS$2:AS$3250,Observed!$A$2:$A$3250,$A415,Observed!$C$2:$C$3250,$C415),"")</f>
        <v/>
      </c>
      <c r="AT415" s="24" t="str">
        <f>IF(ISNUMBER(AVERAGEIFS(Observed!AT$2:AT$3250,Observed!$A$2:$A$3250,$A415,Observed!$C$2:$C$3250,$C415)),AVERAGEIFS(Observed!AT$2:AT$3250,Observed!$A$2:$A$3250,$A415,Observed!$C$2:$C$3250,$C415),"")</f>
        <v/>
      </c>
      <c r="AU415" s="23" t="str">
        <f>IF(ISNUMBER(AVERAGEIFS(Observed!AU$2:AU$3250,Observed!$A$2:$A$3250,$A415,Observed!$C$2:$C$3250,$C415)),AVERAGEIFS(Observed!AU$2:AU$3250,Observed!$A$2:$A$3250,$A415,Observed!$C$2:$C$3250,$C415),"")</f>
        <v/>
      </c>
      <c r="AV415" s="23" t="str">
        <f>IF(ISNUMBER(AVERAGEIFS(Observed!AV$2:AV$3250,Observed!$A$2:$A$3250,$A415,Observed!$C$2:$C$3250,$C415)),AVERAGEIFS(Observed!AV$2:AV$3250,Observed!$A$2:$A$3250,$A415,Observed!$C$2:$C$3250,$C415),"")</f>
        <v/>
      </c>
      <c r="AW415" s="2">
        <f>COUNTIFS(Observed!$A$2:$A$3250,$A415,Observed!$C$2:$C$3250,$C415)</f>
        <v>3</v>
      </c>
      <c r="AX415" s="2">
        <f t="shared" si="7"/>
        <v>6</v>
      </c>
    </row>
    <row r="416" spans="1:50" x14ac:dyDescent="0.25">
      <c r="A416" s="4" t="s">
        <v>110</v>
      </c>
      <c r="B416" t="s">
        <v>24</v>
      </c>
      <c r="C416" s="3">
        <v>42359</v>
      </c>
      <c r="D416">
        <v>1</v>
      </c>
      <c r="E416">
        <v>0</v>
      </c>
      <c r="G416">
        <v>0</v>
      </c>
      <c r="J416" s="2" t="s">
        <v>45</v>
      </c>
      <c r="K416" s="2" t="s">
        <v>22</v>
      </c>
      <c r="L416">
        <v>9</v>
      </c>
      <c r="M416" s="2" t="s">
        <v>21</v>
      </c>
      <c r="N416" s="22" t="str">
        <f>IF(ISNUMBER(AVERAGEIFS(Observed!N$2:N$3250,Observed!$A$2:$A$3250,$A416,Observed!$C$2:$C$3250,$C416)),AVERAGEIFS(Observed!N$2:N$3250,Observed!$A$2:$A$3250,$A416,Observed!$C$2:$C$3250,$C416),"")</f>
        <v/>
      </c>
      <c r="O416" s="23" t="str">
        <f>IF(ISNUMBER(AVERAGEIFS(Observed!O$2:O$3250,Observed!$A$2:$A$3250,$A416,Observed!$C$2:$C$3250,$C416)),AVERAGEIFS(Observed!O$2:O$3250,Observed!$A$2:$A$3250,$A416,Observed!$C$2:$C$3250,$C416),"")</f>
        <v/>
      </c>
      <c r="P416" s="23" t="str">
        <f>IF(ISNUMBER(AVERAGEIFS(Observed!P$2:P$3250,Observed!$A$2:$A$3250,$A416,Observed!$C$2:$C$3250,$C416)),AVERAGEIFS(Observed!P$2:P$3250,Observed!$A$2:$A$3250,$A416,Observed!$C$2:$C$3250,$C416),"")</f>
        <v/>
      </c>
      <c r="Q416" s="23" t="str">
        <f>IF(ISNUMBER(AVERAGEIFS(Observed!Q$2:Q$3250,Observed!$A$2:$A$3250,$A416,Observed!$C$2:$C$3250,$C416)),AVERAGEIFS(Observed!Q$2:Q$3250,Observed!$A$2:$A$3250,$A416,Observed!$C$2:$C$3250,$C416),"")</f>
        <v/>
      </c>
      <c r="R416" s="23" t="str">
        <f>IF(ISNUMBER(AVERAGEIFS(Observed!R$2:R$3250,Observed!$A$2:$A$3250,$A416,Observed!$C$2:$C$3250,$C416)),AVERAGEIFS(Observed!R$2:R$3250,Observed!$A$2:$A$3250,$A416,Observed!$C$2:$C$3250,$C416),"")</f>
        <v/>
      </c>
      <c r="S416" s="24" t="str">
        <f>IF(ISNUMBER(AVERAGEIFS(Observed!S$2:S$3250,Observed!$A$2:$A$3250,$A416,Observed!$C$2:$C$3250,$C416)),AVERAGEIFS(Observed!S$2:S$3250,Observed!$A$2:$A$3250,$A416,Observed!$C$2:$C$3250,$C416),"")</f>
        <v/>
      </c>
      <c r="T416" s="24" t="str">
        <f>IF(ISNUMBER(AVERAGEIFS(Observed!T$2:T$3250,Observed!$A$2:$A$3250,$A416,Observed!$C$2:$C$3250,$C416)),AVERAGEIFS(Observed!T$2:T$3250,Observed!$A$2:$A$3250,$A416,Observed!$C$2:$C$3250,$C416),"")</f>
        <v/>
      </c>
      <c r="U416" s="24" t="str">
        <f>IF(ISNUMBER(AVERAGEIFS(Observed!U$2:U$3250,Observed!$A$2:$A$3250,$A416,Observed!$C$2:$C$3250,$C416)),AVERAGEIFS(Observed!U$2:U$3250,Observed!$A$2:$A$3250,$A416,Observed!$C$2:$C$3250,$C416),"")</f>
        <v/>
      </c>
      <c r="V416" s="23" t="str">
        <f>IF(ISNUMBER(AVERAGEIFS(Observed!V$2:V$3250,Observed!$A$2:$A$3250,$A416,Observed!$C$2:$C$3250,$C416)),AVERAGEIFS(Observed!V$2:V$3250,Observed!$A$2:$A$3250,$A416,Observed!$C$2:$C$3250,$C416),"")</f>
        <v/>
      </c>
      <c r="W416" s="25" t="str">
        <f>IF(ISNUMBER(AVERAGEIFS(Observed!W$2:W$3250,Observed!$A$2:$A$3250,$A416,Observed!$C$2:$C$3250,$C416)),AVERAGEIFS(Observed!W$2:W$3250,Observed!$A$2:$A$3250,$A416,Observed!$C$2:$C$3250,$C416),"")</f>
        <v/>
      </c>
      <c r="X416" s="25" t="str">
        <f>IF(ISNUMBER(AVERAGEIFS(Observed!X$2:X$3250,Observed!$A$2:$A$3250,$A416,Observed!$C$2:$C$3250,$C416)),AVERAGEIFS(Observed!X$2:X$3250,Observed!$A$2:$A$3250,$A416,Observed!$C$2:$C$3250,$C416),"")</f>
        <v/>
      </c>
      <c r="Y416" s="23" t="str">
        <f>IF(ISNUMBER(AVERAGEIFS(Observed!Y$2:Y$3250,Observed!$A$2:$A$3250,$A416,Observed!$C$2:$C$3250,$C416)),AVERAGEIFS(Observed!Y$2:Y$3250,Observed!$A$2:$A$3250,$A416,Observed!$C$2:$C$3250,$C416),"")</f>
        <v/>
      </c>
      <c r="Z416" s="23" t="str">
        <f>IF(ISNUMBER(AVERAGEIFS(Observed!Z$2:Z$3250,Observed!$A$2:$A$3250,$A416,Observed!$C$2:$C$3250,$C416)),AVERAGEIFS(Observed!Z$2:Z$3250,Observed!$A$2:$A$3250,$A416,Observed!$C$2:$C$3250,$C416),"")</f>
        <v/>
      </c>
      <c r="AA416" s="23" t="str">
        <f>IF(ISNUMBER(AVERAGEIFS(Observed!AA$2:AA$3250,Observed!$A$2:$A$3250,$A416,Observed!$C$2:$C$3250,$C416)),AVERAGEIFS(Observed!AA$2:AA$3250,Observed!$A$2:$A$3250,$A416,Observed!$C$2:$C$3250,$C416),"")</f>
        <v/>
      </c>
      <c r="AB416" s="23" t="str">
        <f>IF(ISNUMBER(AVERAGEIFS(Observed!AB$2:AB$3250,Observed!$A$2:$A$3250,$A416,Observed!$C$2:$C$3250,$C416)),AVERAGEIFS(Observed!AB$2:AB$3250,Observed!$A$2:$A$3250,$A416,Observed!$C$2:$C$3250,$C416),"")</f>
        <v/>
      </c>
      <c r="AC416" s="23" t="str">
        <f>IF(ISNUMBER(AVERAGEIFS(Observed!AC$2:AC$3250,Observed!$A$2:$A$3250,$A416,Observed!$C$2:$C$3250,$C416)),AVERAGEIFS(Observed!AC$2:AC$3250,Observed!$A$2:$A$3250,$A416,Observed!$C$2:$C$3250,$C416),"")</f>
        <v/>
      </c>
      <c r="AD416" s="23" t="str">
        <f>IF(ISNUMBER(AVERAGEIFS(Observed!AD$2:AD$3250,Observed!$A$2:$A$3250,$A416,Observed!$C$2:$C$3250,$C416)),AVERAGEIFS(Observed!AD$2:AD$3250,Observed!$A$2:$A$3250,$A416,Observed!$C$2:$C$3250,$C416),"")</f>
        <v/>
      </c>
      <c r="AE416" s="23" t="str">
        <f>IF(ISNUMBER(AVERAGEIFS(Observed!AE$2:AE$3250,Observed!$A$2:$A$3250,$A416,Observed!$C$2:$C$3250,$C416)),AVERAGEIFS(Observed!AE$2:AE$3250,Observed!$A$2:$A$3250,$A416,Observed!$C$2:$C$3250,$C416),"")</f>
        <v/>
      </c>
      <c r="AF416" s="23" t="str">
        <f>IF(ISNUMBER(AVERAGEIFS(Observed!AF$2:AF$3250,Observed!$A$2:$A$3250,$A416,Observed!$C$2:$C$3250,$C416)),AVERAGEIFS(Observed!AF$2:AF$3250,Observed!$A$2:$A$3250,$A416,Observed!$C$2:$C$3250,$C416),"")</f>
        <v/>
      </c>
      <c r="AG416" s="23" t="str">
        <f>IF(ISNUMBER(AVERAGEIFS(Observed!AG$2:AG$3250,Observed!$A$2:$A$3250,$A416,Observed!$C$2:$C$3250,$C416)),AVERAGEIFS(Observed!AG$2:AG$3250,Observed!$A$2:$A$3250,$A416,Observed!$C$2:$C$3250,$C416),"")</f>
        <v/>
      </c>
      <c r="AH416" s="24" t="str">
        <f>IF(ISNUMBER(AVERAGEIFS(Observed!AH$2:AH$3250,Observed!$A$2:$A$3250,$A416,Observed!$C$2:$C$3250,$C416)),AVERAGEIFS(Observed!AH$2:AH$3250,Observed!$A$2:$A$3250,$A416,Observed!$C$2:$C$3250,$C416),"")</f>
        <v/>
      </c>
      <c r="AI416" s="24" t="str">
        <f>IF(ISNUMBER(AVERAGEIFS(Observed!AI$2:AI$3250,Observed!$A$2:$A$3250,$A416,Observed!$C$2:$C$3250,$C416)),AVERAGEIFS(Observed!AI$2:AI$3250,Observed!$A$2:$A$3250,$A416,Observed!$C$2:$C$3250,$C416),"")</f>
        <v/>
      </c>
      <c r="AJ416" s="24" t="str">
        <f>IF(ISNUMBER(AVERAGEIFS(Observed!AJ$2:AJ$3250,Observed!$A$2:$A$3250,$A416,Observed!$C$2:$C$3250,$C416)),AVERAGEIFS(Observed!AJ$2:AJ$3250,Observed!$A$2:$A$3250,$A416,Observed!$C$2:$C$3250,$C416),"")</f>
        <v/>
      </c>
      <c r="AK416" s="23" t="str">
        <f>IF(ISNUMBER(AVERAGEIFS(Observed!AK$2:AK$3250,Observed!$A$2:$A$3250,$A416,Observed!$C$2:$C$3250,$C416)),AVERAGEIFS(Observed!AK$2:AK$3250,Observed!$A$2:$A$3250,$A416,Observed!$C$2:$C$3250,$C416),"")</f>
        <v/>
      </c>
      <c r="AL416" s="24">
        <f>IF(ISNUMBER(AVERAGEIFS(Observed!AL$2:AL$3250,Observed!$A$2:$A$3250,$A416,Observed!$C$2:$C$3250,$C416)),AVERAGEIFS(Observed!AL$2:AL$3250,Observed!$A$2:$A$3250,$A416,Observed!$C$2:$C$3250,$C416),"")</f>
        <v>7.0000000000000001E-3</v>
      </c>
      <c r="AM416" s="24">
        <f>IF(ISNUMBER(AVERAGEIFS(Observed!AM$2:AM$3250,Observed!$A$2:$A$3250,$A416,Observed!$C$2:$C$3250,$C416)),AVERAGEIFS(Observed!AM$2:AM$3250,Observed!$A$2:$A$3250,$A416,Observed!$C$2:$C$3250,$C416),"")</f>
        <v>6.7666666666666667E-2</v>
      </c>
      <c r="AN416" s="24">
        <f>IF(ISNUMBER(AVERAGEIFS(Observed!AN$2:AN$3250,Observed!$A$2:$A$3250,$A416,Observed!$C$2:$C$3250,$C416)),AVERAGEIFS(Observed!AN$2:AN$3250,Observed!$A$2:$A$3250,$A416,Observed!$C$2:$C$3250,$C416),"")</f>
        <v>0.16766666666666666</v>
      </c>
      <c r="AO416" s="24">
        <f>IF(ISNUMBER(AVERAGEIFS(Observed!AO$2:AO$3250,Observed!$A$2:$A$3250,$A416,Observed!$C$2:$C$3250,$C416)),AVERAGEIFS(Observed!AO$2:AO$3250,Observed!$A$2:$A$3250,$A416,Observed!$C$2:$C$3250,$C416),"")</f>
        <v>0.16</v>
      </c>
      <c r="AP416" s="24">
        <f>IF(ISNUMBER(AVERAGEIFS(Observed!AP$2:AP$3250,Observed!$A$2:$A$3250,$A416,Observed!$C$2:$C$3250,$C416)),AVERAGEIFS(Observed!AP$2:AP$3250,Observed!$A$2:$A$3250,$A416,Observed!$C$2:$C$3250,$C416),"")</f>
        <v>0.58700000000000008</v>
      </c>
      <c r="AQ416" s="24" t="str">
        <f>IF(ISNUMBER(AVERAGEIFS(Observed!AQ$2:AQ$3250,Observed!$A$2:$A$3250,$A416,Observed!$C$2:$C$3250,$C416)),AVERAGEIFS(Observed!AQ$2:AQ$3250,Observed!$A$2:$A$3250,$A416,Observed!$C$2:$C$3250,$C416),"")</f>
        <v/>
      </c>
      <c r="AR416" s="24">
        <f>IF(ISNUMBER(AVERAGEIFS(Observed!AR$2:AR$3250,Observed!$A$2:$A$3250,$A416,Observed!$C$2:$C$3250,$C416)),AVERAGEIFS(Observed!AR$2:AR$3250,Observed!$A$2:$A$3250,$A416,Observed!$C$2:$C$3250,$C416),"")</f>
        <v>6.6666666666666671E-3</v>
      </c>
      <c r="AS416" s="23" t="str">
        <f>IF(ISNUMBER(AVERAGEIFS(Observed!AS$2:AS$3250,Observed!$A$2:$A$3250,$A416,Observed!$C$2:$C$3250,$C416)),AVERAGEIFS(Observed!AS$2:AS$3250,Observed!$A$2:$A$3250,$A416,Observed!$C$2:$C$3250,$C416),"")</f>
        <v/>
      </c>
      <c r="AT416" s="24" t="str">
        <f>IF(ISNUMBER(AVERAGEIFS(Observed!AT$2:AT$3250,Observed!$A$2:$A$3250,$A416,Observed!$C$2:$C$3250,$C416)),AVERAGEIFS(Observed!AT$2:AT$3250,Observed!$A$2:$A$3250,$A416,Observed!$C$2:$C$3250,$C416),"")</f>
        <v/>
      </c>
      <c r="AU416" s="23" t="str">
        <f>IF(ISNUMBER(AVERAGEIFS(Observed!AU$2:AU$3250,Observed!$A$2:$A$3250,$A416,Observed!$C$2:$C$3250,$C416)),AVERAGEIFS(Observed!AU$2:AU$3250,Observed!$A$2:$A$3250,$A416,Observed!$C$2:$C$3250,$C416),"")</f>
        <v/>
      </c>
      <c r="AV416" s="23" t="str">
        <f>IF(ISNUMBER(AVERAGEIFS(Observed!AV$2:AV$3250,Observed!$A$2:$A$3250,$A416,Observed!$C$2:$C$3250,$C416)),AVERAGEIFS(Observed!AV$2:AV$3250,Observed!$A$2:$A$3250,$A416,Observed!$C$2:$C$3250,$C416),"")</f>
        <v/>
      </c>
      <c r="AW416" s="2">
        <f>COUNTIFS(Observed!$A$2:$A$3250,$A416,Observed!$C$2:$C$3250,$C416)</f>
        <v>3</v>
      </c>
      <c r="AX416" s="2">
        <f t="shared" si="7"/>
        <v>6</v>
      </c>
    </row>
    <row r="417" spans="1:50" x14ac:dyDescent="0.25">
      <c r="A417" s="4" t="s">
        <v>111</v>
      </c>
      <c r="B417" t="s">
        <v>24</v>
      </c>
      <c r="C417" s="3">
        <v>42359</v>
      </c>
      <c r="D417">
        <v>1</v>
      </c>
      <c r="E417">
        <v>50</v>
      </c>
      <c r="G417">
        <v>50</v>
      </c>
      <c r="J417" s="2" t="s">
        <v>45</v>
      </c>
      <c r="K417" s="2" t="s">
        <v>22</v>
      </c>
      <c r="L417">
        <v>9</v>
      </c>
      <c r="M417" s="2" t="s">
        <v>21</v>
      </c>
      <c r="N417" s="22" t="str">
        <f>IF(ISNUMBER(AVERAGEIFS(Observed!N$2:N$3250,Observed!$A$2:$A$3250,$A417,Observed!$C$2:$C$3250,$C417)),AVERAGEIFS(Observed!N$2:N$3250,Observed!$A$2:$A$3250,$A417,Observed!$C$2:$C$3250,$C417),"")</f>
        <v/>
      </c>
      <c r="O417" s="23" t="str">
        <f>IF(ISNUMBER(AVERAGEIFS(Observed!O$2:O$3250,Observed!$A$2:$A$3250,$A417,Observed!$C$2:$C$3250,$C417)),AVERAGEIFS(Observed!O$2:O$3250,Observed!$A$2:$A$3250,$A417,Observed!$C$2:$C$3250,$C417),"")</f>
        <v/>
      </c>
      <c r="P417" s="23" t="str">
        <f>IF(ISNUMBER(AVERAGEIFS(Observed!P$2:P$3250,Observed!$A$2:$A$3250,$A417,Observed!$C$2:$C$3250,$C417)),AVERAGEIFS(Observed!P$2:P$3250,Observed!$A$2:$A$3250,$A417,Observed!$C$2:$C$3250,$C417),"")</f>
        <v/>
      </c>
      <c r="Q417" s="23" t="str">
        <f>IF(ISNUMBER(AVERAGEIFS(Observed!Q$2:Q$3250,Observed!$A$2:$A$3250,$A417,Observed!$C$2:$C$3250,$C417)),AVERAGEIFS(Observed!Q$2:Q$3250,Observed!$A$2:$A$3250,$A417,Observed!$C$2:$C$3250,$C417),"")</f>
        <v/>
      </c>
      <c r="R417" s="23" t="str">
        <f>IF(ISNUMBER(AVERAGEIFS(Observed!R$2:R$3250,Observed!$A$2:$A$3250,$A417,Observed!$C$2:$C$3250,$C417)),AVERAGEIFS(Observed!R$2:R$3250,Observed!$A$2:$A$3250,$A417,Observed!$C$2:$C$3250,$C417),"")</f>
        <v/>
      </c>
      <c r="S417" s="24" t="str">
        <f>IF(ISNUMBER(AVERAGEIFS(Observed!S$2:S$3250,Observed!$A$2:$A$3250,$A417,Observed!$C$2:$C$3250,$C417)),AVERAGEIFS(Observed!S$2:S$3250,Observed!$A$2:$A$3250,$A417,Observed!$C$2:$C$3250,$C417),"")</f>
        <v/>
      </c>
      <c r="T417" s="24" t="str">
        <f>IF(ISNUMBER(AVERAGEIFS(Observed!T$2:T$3250,Observed!$A$2:$A$3250,$A417,Observed!$C$2:$C$3250,$C417)),AVERAGEIFS(Observed!T$2:T$3250,Observed!$A$2:$A$3250,$A417,Observed!$C$2:$C$3250,$C417),"")</f>
        <v/>
      </c>
      <c r="U417" s="24" t="str">
        <f>IF(ISNUMBER(AVERAGEIFS(Observed!U$2:U$3250,Observed!$A$2:$A$3250,$A417,Observed!$C$2:$C$3250,$C417)),AVERAGEIFS(Observed!U$2:U$3250,Observed!$A$2:$A$3250,$A417,Observed!$C$2:$C$3250,$C417),"")</f>
        <v/>
      </c>
      <c r="V417" s="23" t="str">
        <f>IF(ISNUMBER(AVERAGEIFS(Observed!V$2:V$3250,Observed!$A$2:$A$3250,$A417,Observed!$C$2:$C$3250,$C417)),AVERAGEIFS(Observed!V$2:V$3250,Observed!$A$2:$A$3250,$A417,Observed!$C$2:$C$3250,$C417),"")</f>
        <v/>
      </c>
      <c r="W417" s="25" t="str">
        <f>IF(ISNUMBER(AVERAGEIFS(Observed!W$2:W$3250,Observed!$A$2:$A$3250,$A417,Observed!$C$2:$C$3250,$C417)),AVERAGEIFS(Observed!W$2:W$3250,Observed!$A$2:$A$3250,$A417,Observed!$C$2:$C$3250,$C417),"")</f>
        <v/>
      </c>
      <c r="X417" s="25" t="str">
        <f>IF(ISNUMBER(AVERAGEIFS(Observed!X$2:X$3250,Observed!$A$2:$A$3250,$A417,Observed!$C$2:$C$3250,$C417)),AVERAGEIFS(Observed!X$2:X$3250,Observed!$A$2:$A$3250,$A417,Observed!$C$2:$C$3250,$C417),"")</f>
        <v/>
      </c>
      <c r="Y417" s="23" t="str">
        <f>IF(ISNUMBER(AVERAGEIFS(Observed!Y$2:Y$3250,Observed!$A$2:$A$3250,$A417,Observed!$C$2:$C$3250,$C417)),AVERAGEIFS(Observed!Y$2:Y$3250,Observed!$A$2:$A$3250,$A417,Observed!$C$2:$C$3250,$C417),"")</f>
        <v/>
      </c>
      <c r="Z417" s="23" t="str">
        <f>IF(ISNUMBER(AVERAGEIFS(Observed!Z$2:Z$3250,Observed!$A$2:$A$3250,$A417,Observed!$C$2:$C$3250,$C417)),AVERAGEIFS(Observed!Z$2:Z$3250,Observed!$A$2:$A$3250,$A417,Observed!$C$2:$C$3250,$C417),"")</f>
        <v/>
      </c>
      <c r="AA417" s="23" t="str">
        <f>IF(ISNUMBER(AVERAGEIFS(Observed!AA$2:AA$3250,Observed!$A$2:$A$3250,$A417,Observed!$C$2:$C$3250,$C417)),AVERAGEIFS(Observed!AA$2:AA$3250,Observed!$A$2:$A$3250,$A417,Observed!$C$2:$C$3250,$C417),"")</f>
        <v/>
      </c>
      <c r="AB417" s="23" t="str">
        <f>IF(ISNUMBER(AVERAGEIFS(Observed!AB$2:AB$3250,Observed!$A$2:$A$3250,$A417,Observed!$C$2:$C$3250,$C417)),AVERAGEIFS(Observed!AB$2:AB$3250,Observed!$A$2:$A$3250,$A417,Observed!$C$2:$C$3250,$C417),"")</f>
        <v/>
      </c>
      <c r="AC417" s="23" t="str">
        <f>IF(ISNUMBER(AVERAGEIFS(Observed!AC$2:AC$3250,Observed!$A$2:$A$3250,$A417,Observed!$C$2:$C$3250,$C417)),AVERAGEIFS(Observed!AC$2:AC$3250,Observed!$A$2:$A$3250,$A417,Observed!$C$2:$C$3250,$C417),"")</f>
        <v/>
      </c>
      <c r="AD417" s="23" t="str">
        <f>IF(ISNUMBER(AVERAGEIFS(Observed!AD$2:AD$3250,Observed!$A$2:$A$3250,$A417,Observed!$C$2:$C$3250,$C417)),AVERAGEIFS(Observed!AD$2:AD$3250,Observed!$A$2:$A$3250,$A417,Observed!$C$2:$C$3250,$C417),"")</f>
        <v/>
      </c>
      <c r="AE417" s="23" t="str">
        <f>IF(ISNUMBER(AVERAGEIFS(Observed!AE$2:AE$3250,Observed!$A$2:$A$3250,$A417,Observed!$C$2:$C$3250,$C417)),AVERAGEIFS(Observed!AE$2:AE$3250,Observed!$A$2:$A$3250,$A417,Observed!$C$2:$C$3250,$C417),"")</f>
        <v/>
      </c>
      <c r="AF417" s="23" t="str">
        <f>IF(ISNUMBER(AVERAGEIFS(Observed!AF$2:AF$3250,Observed!$A$2:$A$3250,$A417,Observed!$C$2:$C$3250,$C417)),AVERAGEIFS(Observed!AF$2:AF$3250,Observed!$A$2:$A$3250,$A417,Observed!$C$2:$C$3250,$C417),"")</f>
        <v/>
      </c>
      <c r="AG417" s="23" t="str">
        <f>IF(ISNUMBER(AVERAGEIFS(Observed!AG$2:AG$3250,Observed!$A$2:$A$3250,$A417,Observed!$C$2:$C$3250,$C417)),AVERAGEIFS(Observed!AG$2:AG$3250,Observed!$A$2:$A$3250,$A417,Observed!$C$2:$C$3250,$C417),"")</f>
        <v/>
      </c>
      <c r="AH417" s="24" t="str">
        <f>IF(ISNUMBER(AVERAGEIFS(Observed!AH$2:AH$3250,Observed!$A$2:$A$3250,$A417,Observed!$C$2:$C$3250,$C417)),AVERAGEIFS(Observed!AH$2:AH$3250,Observed!$A$2:$A$3250,$A417,Observed!$C$2:$C$3250,$C417),"")</f>
        <v/>
      </c>
      <c r="AI417" s="24" t="str">
        <f>IF(ISNUMBER(AVERAGEIFS(Observed!AI$2:AI$3250,Observed!$A$2:$A$3250,$A417,Observed!$C$2:$C$3250,$C417)),AVERAGEIFS(Observed!AI$2:AI$3250,Observed!$A$2:$A$3250,$A417,Observed!$C$2:$C$3250,$C417),"")</f>
        <v/>
      </c>
      <c r="AJ417" s="24" t="str">
        <f>IF(ISNUMBER(AVERAGEIFS(Observed!AJ$2:AJ$3250,Observed!$A$2:$A$3250,$A417,Observed!$C$2:$C$3250,$C417)),AVERAGEIFS(Observed!AJ$2:AJ$3250,Observed!$A$2:$A$3250,$A417,Observed!$C$2:$C$3250,$C417),"")</f>
        <v/>
      </c>
      <c r="AK417" s="23" t="str">
        <f>IF(ISNUMBER(AVERAGEIFS(Observed!AK$2:AK$3250,Observed!$A$2:$A$3250,$A417,Observed!$C$2:$C$3250,$C417)),AVERAGEIFS(Observed!AK$2:AK$3250,Observed!$A$2:$A$3250,$A417,Observed!$C$2:$C$3250,$C417),"")</f>
        <v/>
      </c>
      <c r="AL417" s="24">
        <f>IF(ISNUMBER(AVERAGEIFS(Observed!AL$2:AL$3250,Observed!$A$2:$A$3250,$A417,Observed!$C$2:$C$3250,$C417)),AVERAGEIFS(Observed!AL$2:AL$3250,Observed!$A$2:$A$3250,$A417,Observed!$C$2:$C$3250,$C417),"")</f>
        <v>1.7333333333333333E-2</v>
      </c>
      <c r="AM417" s="24">
        <f>IF(ISNUMBER(AVERAGEIFS(Observed!AM$2:AM$3250,Observed!$A$2:$A$3250,$A417,Observed!$C$2:$C$3250,$C417)),AVERAGEIFS(Observed!AM$2:AM$3250,Observed!$A$2:$A$3250,$A417,Observed!$C$2:$C$3250,$C417),"")</f>
        <v>2.8999999999999998E-2</v>
      </c>
      <c r="AN417" s="24">
        <f>IF(ISNUMBER(AVERAGEIFS(Observed!AN$2:AN$3250,Observed!$A$2:$A$3250,$A417,Observed!$C$2:$C$3250,$C417)),AVERAGEIFS(Observed!AN$2:AN$3250,Observed!$A$2:$A$3250,$A417,Observed!$C$2:$C$3250,$C417),"")</f>
        <v>0.20333333333333334</v>
      </c>
      <c r="AO417" s="24">
        <f>IF(ISNUMBER(AVERAGEIFS(Observed!AO$2:AO$3250,Observed!$A$2:$A$3250,$A417,Observed!$C$2:$C$3250,$C417)),AVERAGEIFS(Observed!AO$2:AO$3250,Observed!$A$2:$A$3250,$A417,Observed!$C$2:$C$3250,$C417),"")</f>
        <v>0.26699999999999996</v>
      </c>
      <c r="AP417" s="24">
        <f>IF(ISNUMBER(AVERAGEIFS(Observed!AP$2:AP$3250,Observed!$A$2:$A$3250,$A417,Observed!$C$2:$C$3250,$C417)),AVERAGEIFS(Observed!AP$2:AP$3250,Observed!$A$2:$A$3250,$A417,Observed!$C$2:$C$3250,$C417),"")</f>
        <v>0.47700000000000004</v>
      </c>
      <c r="AQ417" s="24" t="str">
        <f>IF(ISNUMBER(AVERAGEIFS(Observed!AQ$2:AQ$3250,Observed!$A$2:$A$3250,$A417,Observed!$C$2:$C$3250,$C417)),AVERAGEIFS(Observed!AQ$2:AQ$3250,Observed!$A$2:$A$3250,$A417,Observed!$C$2:$C$3250,$C417),"")</f>
        <v/>
      </c>
      <c r="AR417" s="24">
        <f>IF(ISNUMBER(AVERAGEIFS(Observed!AR$2:AR$3250,Observed!$A$2:$A$3250,$A417,Observed!$C$2:$C$3250,$C417)),AVERAGEIFS(Observed!AR$2:AR$3250,Observed!$A$2:$A$3250,$A417,Observed!$C$2:$C$3250,$C417),"")</f>
        <v>3.3333333333333335E-3</v>
      </c>
      <c r="AS417" s="23" t="str">
        <f>IF(ISNUMBER(AVERAGEIFS(Observed!AS$2:AS$3250,Observed!$A$2:$A$3250,$A417,Observed!$C$2:$C$3250,$C417)),AVERAGEIFS(Observed!AS$2:AS$3250,Observed!$A$2:$A$3250,$A417,Observed!$C$2:$C$3250,$C417),"")</f>
        <v/>
      </c>
      <c r="AT417" s="24" t="str">
        <f>IF(ISNUMBER(AVERAGEIFS(Observed!AT$2:AT$3250,Observed!$A$2:$A$3250,$A417,Observed!$C$2:$C$3250,$C417)),AVERAGEIFS(Observed!AT$2:AT$3250,Observed!$A$2:$A$3250,$A417,Observed!$C$2:$C$3250,$C417),"")</f>
        <v/>
      </c>
      <c r="AU417" s="23" t="str">
        <f>IF(ISNUMBER(AVERAGEIFS(Observed!AU$2:AU$3250,Observed!$A$2:$A$3250,$A417,Observed!$C$2:$C$3250,$C417)),AVERAGEIFS(Observed!AU$2:AU$3250,Observed!$A$2:$A$3250,$A417,Observed!$C$2:$C$3250,$C417),"")</f>
        <v/>
      </c>
      <c r="AV417" s="23" t="str">
        <f>IF(ISNUMBER(AVERAGEIFS(Observed!AV$2:AV$3250,Observed!$A$2:$A$3250,$A417,Observed!$C$2:$C$3250,$C417)),AVERAGEIFS(Observed!AV$2:AV$3250,Observed!$A$2:$A$3250,$A417,Observed!$C$2:$C$3250,$C417),"")</f>
        <v/>
      </c>
      <c r="AW417" s="2">
        <f>COUNTIFS(Observed!$A$2:$A$3250,$A417,Observed!$C$2:$C$3250,$C417)</f>
        <v>3</v>
      </c>
      <c r="AX417" s="2">
        <f t="shared" si="7"/>
        <v>6</v>
      </c>
    </row>
    <row r="418" spans="1:50" x14ac:dyDescent="0.25">
      <c r="A418" s="4" t="s">
        <v>112</v>
      </c>
      <c r="B418" t="s">
        <v>24</v>
      </c>
      <c r="C418" s="3">
        <v>42359</v>
      </c>
      <c r="D418">
        <v>1</v>
      </c>
      <c r="E418">
        <v>100</v>
      </c>
      <c r="G418">
        <v>100</v>
      </c>
      <c r="J418" s="2" t="s">
        <v>45</v>
      </c>
      <c r="K418" s="2" t="s">
        <v>22</v>
      </c>
      <c r="L418">
        <v>9</v>
      </c>
      <c r="M418" s="2" t="s">
        <v>21</v>
      </c>
      <c r="N418" s="22" t="str">
        <f>IF(ISNUMBER(AVERAGEIFS(Observed!N$2:N$3250,Observed!$A$2:$A$3250,$A418,Observed!$C$2:$C$3250,$C418)),AVERAGEIFS(Observed!N$2:N$3250,Observed!$A$2:$A$3250,$A418,Observed!$C$2:$C$3250,$C418),"")</f>
        <v/>
      </c>
      <c r="O418" s="23" t="str">
        <f>IF(ISNUMBER(AVERAGEIFS(Observed!O$2:O$3250,Observed!$A$2:$A$3250,$A418,Observed!$C$2:$C$3250,$C418)),AVERAGEIFS(Observed!O$2:O$3250,Observed!$A$2:$A$3250,$A418,Observed!$C$2:$C$3250,$C418),"")</f>
        <v/>
      </c>
      <c r="P418" s="23" t="str">
        <f>IF(ISNUMBER(AVERAGEIFS(Observed!P$2:P$3250,Observed!$A$2:$A$3250,$A418,Observed!$C$2:$C$3250,$C418)),AVERAGEIFS(Observed!P$2:P$3250,Observed!$A$2:$A$3250,$A418,Observed!$C$2:$C$3250,$C418),"")</f>
        <v/>
      </c>
      <c r="Q418" s="23" t="str">
        <f>IF(ISNUMBER(AVERAGEIFS(Observed!Q$2:Q$3250,Observed!$A$2:$A$3250,$A418,Observed!$C$2:$C$3250,$C418)),AVERAGEIFS(Observed!Q$2:Q$3250,Observed!$A$2:$A$3250,$A418,Observed!$C$2:$C$3250,$C418),"")</f>
        <v/>
      </c>
      <c r="R418" s="23" t="str">
        <f>IF(ISNUMBER(AVERAGEIFS(Observed!R$2:R$3250,Observed!$A$2:$A$3250,$A418,Observed!$C$2:$C$3250,$C418)),AVERAGEIFS(Observed!R$2:R$3250,Observed!$A$2:$A$3250,$A418,Observed!$C$2:$C$3250,$C418),"")</f>
        <v/>
      </c>
      <c r="S418" s="24" t="str">
        <f>IF(ISNUMBER(AVERAGEIFS(Observed!S$2:S$3250,Observed!$A$2:$A$3250,$A418,Observed!$C$2:$C$3250,$C418)),AVERAGEIFS(Observed!S$2:S$3250,Observed!$A$2:$A$3250,$A418,Observed!$C$2:$C$3250,$C418),"")</f>
        <v/>
      </c>
      <c r="T418" s="24" t="str">
        <f>IF(ISNUMBER(AVERAGEIFS(Observed!T$2:T$3250,Observed!$A$2:$A$3250,$A418,Observed!$C$2:$C$3250,$C418)),AVERAGEIFS(Observed!T$2:T$3250,Observed!$A$2:$A$3250,$A418,Observed!$C$2:$C$3250,$C418),"")</f>
        <v/>
      </c>
      <c r="U418" s="24" t="str">
        <f>IF(ISNUMBER(AVERAGEIFS(Observed!U$2:U$3250,Observed!$A$2:$A$3250,$A418,Observed!$C$2:$C$3250,$C418)),AVERAGEIFS(Observed!U$2:U$3250,Observed!$A$2:$A$3250,$A418,Observed!$C$2:$C$3250,$C418),"")</f>
        <v/>
      </c>
      <c r="V418" s="23" t="str">
        <f>IF(ISNUMBER(AVERAGEIFS(Observed!V$2:V$3250,Observed!$A$2:$A$3250,$A418,Observed!$C$2:$C$3250,$C418)),AVERAGEIFS(Observed!V$2:V$3250,Observed!$A$2:$A$3250,$A418,Observed!$C$2:$C$3250,$C418),"")</f>
        <v/>
      </c>
      <c r="W418" s="25" t="str">
        <f>IF(ISNUMBER(AVERAGEIFS(Observed!W$2:W$3250,Observed!$A$2:$A$3250,$A418,Observed!$C$2:$C$3250,$C418)),AVERAGEIFS(Observed!W$2:W$3250,Observed!$A$2:$A$3250,$A418,Observed!$C$2:$C$3250,$C418),"")</f>
        <v/>
      </c>
      <c r="X418" s="25" t="str">
        <f>IF(ISNUMBER(AVERAGEIFS(Observed!X$2:X$3250,Observed!$A$2:$A$3250,$A418,Observed!$C$2:$C$3250,$C418)),AVERAGEIFS(Observed!X$2:X$3250,Observed!$A$2:$A$3250,$A418,Observed!$C$2:$C$3250,$C418),"")</f>
        <v/>
      </c>
      <c r="Y418" s="23" t="str">
        <f>IF(ISNUMBER(AVERAGEIFS(Observed!Y$2:Y$3250,Observed!$A$2:$A$3250,$A418,Observed!$C$2:$C$3250,$C418)),AVERAGEIFS(Observed!Y$2:Y$3250,Observed!$A$2:$A$3250,$A418,Observed!$C$2:$C$3250,$C418),"")</f>
        <v/>
      </c>
      <c r="Z418" s="23" t="str">
        <f>IF(ISNUMBER(AVERAGEIFS(Observed!Z$2:Z$3250,Observed!$A$2:$A$3250,$A418,Observed!$C$2:$C$3250,$C418)),AVERAGEIFS(Observed!Z$2:Z$3250,Observed!$A$2:$A$3250,$A418,Observed!$C$2:$C$3250,$C418),"")</f>
        <v/>
      </c>
      <c r="AA418" s="23" t="str">
        <f>IF(ISNUMBER(AVERAGEIFS(Observed!AA$2:AA$3250,Observed!$A$2:$A$3250,$A418,Observed!$C$2:$C$3250,$C418)),AVERAGEIFS(Observed!AA$2:AA$3250,Observed!$A$2:$A$3250,$A418,Observed!$C$2:$C$3250,$C418),"")</f>
        <v/>
      </c>
      <c r="AB418" s="23" t="str">
        <f>IF(ISNUMBER(AVERAGEIFS(Observed!AB$2:AB$3250,Observed!$A$2:$A$3250,$A418,Observed!$C$2:$C$3250,$C418)),AVERAGEIFS(Observed!AB$2:AB$3250,Observed!$A$2:$A$3250,$A418,Observed!$C$2:$C$3250,$C418),"")</f>
        <v/>
      </c>
      <c r="AC418" s="23" t="str">
        <f>IF(ISNUMBER(AVERAGEIFS(Observed!AC$2:AC$3250,Observed!$A$2:$A$3250,$A418,Observed!$C$2:$C$3250,$C418)),AVERAGEIFS(Observed!AC$2:AC$3250,Observed!$A$2:$A$3250,$A418,Observed!$C$2:$C$3250,$C418),"")</f>
        <v/>
      </c>
      <c r="AD418" s="23" t="str">
        <f>IF(ISNUMBER(AVERAGEIFS(Observed!AD$2:AD$3250,Observed!$A$2:$A$3250,$A418,Observed!$C$2:$C$3250,$C418)),AVERAGEIFS(Observed!AD$2:AD$3250,Observed!$A$2:$A$3250,$A418,Observed!$C$2:$C$3250,$C418),"")</f>
        <v/>
      </c>
      <c r="AE418" s="23" t="str">
        <f>IF(ISNUMBER(AVERAGEIFS(Observed!AE$2:AE$3250,Observed!$A$2:$A$3250,$A418,Observed!$C$2:$C$3250,$C418)),AVERAGEIFS(Observed!AE$2:AE$3250,Observed!$A$2:$A$3250,$A418,Observed!$C$2:$C$3250,$C418),"")</f>
        <v/>
      </c>
      <c r="AF418" s="23" t="str">
        <f>IF(ISNUMBER(AVERAGEIFS(Observed!AF$2:AF$3250,Observed!$A$2:$A$3250,$A418,Observed!$C$2:$C$3250,$C418)),AVERAGEIFS(Observed!AF$2:AF$3250,Observed!$A$2:$A$3250,$A418,Observed!$C$2:$C$3250,$C418),"")</f>
        <v/>
      </c>
      <c r="AG418" s="23" t="str">
        <f>IF(ISNUMBER(AVERAGEIFS(Observed!AG$2:AG$3250,Observed!$A$2:$A$3250,$A418,Observed!$C$2:$C$3250,$C418)),AVERAGEIFS(Observed!AG$2:AG$3250,Observed!$A$2:$A$3250,$A418,Observed!$C$2:$C$3250,$C418),"")</f>
        <v/>
      </c>
      <c r="AH418" s="24" t="str">
        <f>IF(ISNUMBER(AVERAGEIFS(Observed!AH$2:AH$3250,Observed!$A$2:$A$3250,$A418,Observed!$C$2:$C$3250,$C418)),AVERAGEIFS(Observed!AH$2:AH$3250,Observed!$A$2:$A$3250,$A418,Observed!$C$2:$C$3250,$C418),"")</f>
        <v/>
      </c>
      <c r="AI418" s="24" t="str">
        <f>IF(ISNUMBER(AVERAGEIFS(Observed!AI$2:AI$3250,Observed!$A$2:$A$3250,$A418,Observed!$C$2:$C$3250,$C418)),AVERAGEIFS(Observed!AI$2:AI$3250,Observed!$A$2:$A$3250,$A418,Observed!$C$2:$C$3250,$C418),"")</f>
        <v/>
      </c>
      <c r="AJ418" s="24" t="str">
        <f>IF(ISNUMBER(AVERAGEIFS(Observed!AJ$2:AJ$3250,Observed!$A$2:$A$3250,$A418,Observed!$C$2:$C$3250,$C418)),AVERAGEIFS(Observed!AJ$2:AJ$3250,Observed!$A$2:$A$3250,$A418,Observed!$C$2:$C$3250,$C418),"")</f>
        <v/>
      </c>
      <c r="AK418" s="23" t="str">
        <f>IF(ISNUMBER(AVERAGEIFS(Observed!AK$2:AK$3250,Observed!$A$2:$A$3250,$A418,Observed!$C$2:$C$3250,$C418)),AVERAGEIFS(Observed!AK$2:AK$3250,Observed!$A$2:$A$3250,$A418,Observed!$C$2:$C$3250,$C418),"")</f>
        <v/>
      </c>
      <c r="AL418" s="24">
        <f>IF(ISNUMBER(AVERAGEIFS(Observed!AL$2:AL$3250,Observed!$A$2:$A$3250,$A418,Observed!$C$2:$C$3250,$C418)),AVERAGEIFS(Observed!AL$2:AL$3250,Observed!$A$2:$A$3250,$A418,Observed!$C$2:$C$3250,$C418),"")</f>
        <v>2.5999999999999999E-2</v>
      </c>
      <c r="AM418" s="24">
        <f>IF(ISNUMBER(AVERAGEIFS(Observed!AM$2:AM$3250,Observed!$A$2:$A$3250,$A418,Observed!$C$2:$C$3250,$C418)),AVERAGEIFS(Observed!AM$2:AM$3250,Observed!$A$2:$A$3250,$A418,Observed!$C$2:$C$3250,$C418),"")</f>
        <v>4.1333333333333333E-2</v>
      </c>
      <c r="AN418" s="24">
        <f>IF(ISNUMBER(AVERAGEIFS(Observed!AN$2:AN$3250,Observed!$A$2:$A$3250,$A418,Observed!$C$2:$C$3250,$C418)),AVERAGEIFS(Observed!AN$2:AN$3250,Observed!$A$2:$A$3250,$A418,Observed!$C$2:$C$3250,$C418),"")</f>
        <v>0.23899999999999999</v>
      </c>
      <c r="AO418" s="24">
        <f>IF(ISNUMBER(AVERAGEIFS(Observed!AO$2:AO$3250,Observed!$A$2:$A$3250,$A418,Observed!$C$2:$C$3250,$C418)),AVERAGEIFS(Observed!AO$2:AO$3250,Observed!$A$2:$A$3250,$A418,Observed!$C$2:$C$3250,$C418),"")</f>
        <v>0.37599999999999995</v>
      </c>
      <c r="AP418" s="24">
        <f>IF(ISNUMBER(AVERAGEIFS(Observed!AP$2:AP$3250,Observed!$A$2:$A$3250,$A418,Observed!$C$2:$C$3250,$C418)),AVERAGEIFS(Observed!AP$2:AP$3250,Observed!$A$2:$A$3250,$A418,Observed!$C$2:$C$3250,$C418),"")</f>
        <v>0.31066666666666665</v>
      </c>
      <c r="AQ418" s="24" t="str">
        <f>IF(ISNUMBER(AVERAGEIFS(Observed!AQ$2:AQ$3250,Observed!$A$2:$A$3250,$A418,Observed!$C$2:$C$3250,$C418)),AVERAGEIFS(Observed!AQ$2:AQ$3250,Observed!$A$2:$A$3250,$A418,Observed!$C$2:$C$3250,$C418),"")</f>
        <v/>
      </c>
      <c r="AR418" s="24">
        <f>IF(ISNUMBER(AVERAGEIFS(Observed!AR$2:AR$3250,Observed!$A$2:$A$3250,$A418,Observed!$C$2:$C$3250,$C418)),AVERAGEIFS(Observed!AR$2:AR$3250,Observed!$A$2:$A$3250,$A418,Observed!$C$2:$C$3250,$C418),"")</f>
        <v>3.3333333333333335E-3</v>
      </c>
      <c r="AS418" s="23" t="str">
        <f>IF(ISNUMBER(AVERAGEIFS(Observed!AS$2:AS$3250,Observed!$A$2:$A$3250,$A418,Observed!$C$2:$C$3250,$C418)),AVERAGEIFS(Observed!AS$2:AS$3250,Observed!$A$2:$A$3250,$A418,Observed!$C$2:$C$3250,$C418),"")</f>
        <v/>
      </c>
      <c r="AT418" s="24" t="str">
        <f>IF(ISNUMBER(AVERAGEIFS(Observed!AT$2:AT$3250,Observed!$A$2:$A$3250,$A418,Observed!$C$2:$C$3250,$C418)),AVERAGEIFS(Observed!AT$2:AT$3250,Observed!$A$2:$A$3250,$A418,Observed!$C$2:$C$3250,$C418),"")</f>
        <v/>
      </c>
      <c r="AU418" s="23" t="str">
        <f>IF(ISNUMBER(AVERAGEIFS(Observed!AU$2:AU$3250,Observed!$A$2:$A$3250,$A418,Observed!$C$2:$C$3250,$C418)),AVERAGEIFS(Observed!AU$2:AU$3250,Observed!$A$2:$A$3250,$A418,Observed!$C$2:$C$3250,$C418),"")</f>
        <v/>
      </c>
      <c r="AV418" s="23" t="str">
        <f>IF(ISNUMBER(AVERAGEIFS(Observed!AV$2:AV$3250,Observed!$A$2:$A$3250,$A418,Observed!$C$2:$C$3250,$C418)),AVERAGEIFS(Observed!AV$2:AV$3250,Observed!$A$2:$A$3250,$A418,Observed!$C$2:$C$3250,$C418),"")</f>
        <v/>
      </c>
      <c r="AW418" s="2">
        <f>COUNTIFS(Observed!$A$2:$A$3250,$A418,Observed!$C$2:$C$3250,$C418)</f>
        <v>3</v>
      </c>
      <c r="AX418" s="2">
        <f t="shared" si="7"/>
        <v>6</v>
      </c>
    </row>
    <row r="419" spans="1:50" x14ac:dyDescent="0.25">
      <c r="A419" s="4" t="s">
        <v>113</v>
      </c>
      <c r="B419" t="s">
        <v>24</v>
      </c>
      <c r="C419" s="3">
        <v>42359</v>
      </c>
      <c r="D419">
        <v>1</v>
      </c>
      <c r="E419">
        <v>200</v>
      </c>
      <c r="G419">
        <v>200</v>
      </c>
      <c r="J419" s="2" t="s">
        <v>45</v>
      </c>
      <c r="K419" s="2" t="s">
        <v>22</v>
      </c>
      <c r="L419">
        <v>9</v>
      </c>
      <c r="M419" s="2" t="s">
        <v>21</v>
      </c>
      <c r="N419" s="22" t="str">
        <f>IF(ISNUMBER(AVERAGEIFS(Observed!N$2:N$3250,Observed!$A$2:$A$3250,$A419,Observed!$C$2:$C$3250,$C419)),AVERAGEIFS(Observed!N$2:N$3250,Observed!$A$2:$A$3250,$A419,Observed!$C$2:$C$3250,$C419),"")</f>
        <v/>
      </c>
      <c r="O419" s="23" t="str">
        <f>IF(ISNUMBER(AVERAGEIFS(Observed!O$2:O$3250,Observed!$A$2:$A$3250,$A419,Observed!$C$2:$C$3250,$C419)),AVERAGEIFS(Observed!O$2:O$3250,Observed!$A$2:$A$3250,$A419,Observed!$C$2:$C$3250,$C419),"")</f>
        <v/>
      </c>
      <c r="P419" s="23" t="str">
        <f>IF(ISNUMBER(AVERAGEIFS(Observed!P$2:P$3250,Observed!$A$2:$A$3250,$A419,Observed!$C$2:$C$3250,$C419)),AVERAGEIFS(Observed!P$2:P$3250,Observed!$A$2:$A$3250,$A419,Observed!$C$2:$C$3250,$C419),"")</f>
        <v/>
      </c>
      <c r="Q419" s="23" t="str">
        <f>IF(ISNUMBER(AVERAGEIFS(Observed!Q$2:Q$3250,Observed!$A$2:$A$3250,$A419,Observed!$C$2:$C$3250,$C419)),AVERAGEIFS(Observed!Q$2:Q$3250,Observed!$A$2:$A$3250,$A419,Observed!$C$2:$C$3250,$C419),"")</f>
        <v/>
      </c>
      <c r="R419" s="23" t="str">
        <f>IF(ISNUMBER(AVERAGEIFS(Observed!R$2:R$3250,Observed!$A$2:$A$3250,$A419,Observed!$C$2:$C$3250,$C419)),AVERAGEIFS(Observed!R$2:R$3250,Observed!$A$2:$A$3250,$A419,Observed!$C$2:$C$3250,$C419),"")</f>
        <v/>
      </c>
      <c r="S419" s="24" t="str">
        <f>IF(ISNUMBER(AVERAGEIFS(Observed!S$2:S$3250,Observed!$A$2:$A$3250,$A419,Observed!$C$2:$C$3250,$C419)),AVERAGEIFS(Observed!S$2:S$3250,Observed!$A$2:$A$3250,$A419,Observed!$C$2:$C$3250,$C419),"")</f>
        <v/>
      </c>
      <c r="T419" s="24" t="str">
        <f>IF(ISNUMBER(AVERAGEIFS(Observed!T$2:T$3250,Observed!$A$2:$A$3250,$A419,Observed!$C$2:$C$3250,$C419)),AVERAGEIFS(Observed!T$2:T$3250,Observed!$A$2:$A$3250,$A419,Observed!$C$2:$C$3250,$C419),"")</f>
        <v/>
      </c>
      <c r="U419" s="24" t="str">
        <f>IF(ISNUMBER(AVERAGEIFS(Observed!U$2:U$3250,Observed!$A$2:$A$3250,$A419,Observed!$C$2:$C$3250,$C419)),AVERAGEIFS(Observed!U$2:U$3250,Observed!$A$2:$A$3250,$A419,Observed!$C$2:$C$3250,$C419),"")</f>
        <v/>
      </c>
      <c r="V419" s="23" t="str">
        <f>IF(ISNUMBER(AVERAGEIFS(Observed!V$2:V$3250,Observed!$A$2:$A$3250,$A419,Observed!$C$2:$C$3250,$C419)),AVERAGEIFS(Observed!V$2:V$3250,Observed!$A$2:$A$3250,$A419,Observed!$C$2:$C$3250,$C419),"")</f>
        <v/>
      </c>
      <c r="W419" s="25" t="str">
        <f>IF(ISNUMBER(AVERAGEIFS(Observed!W$2:W$3250,Observed!$A$2:$A$3250,$A419,Observed!$C$2:$C$3250,$C419)),AVERAGEIFS(Observed!W$2:W$3250,Observed!$A$2:$A$3250,$A419,Observed!$C$2:$C$3250,$C419),"")</f>
        <v/>
      </c>
      <c r="X419" s="25" t="str">
        <f>IF(ISNUMBER(AVERAGEIFS(Observed!X$2:X$3250,Observed!$A$2:$A$3250,$A419,Observed!$C$2:$C$3250,$C419)),AVERAGEIFS(Observed!X$2:X$3250,Observed!$A$2:$A$3250,$A419,Observed!$C$2:$C$3250,$C419),"")</f>
        <v/>
      </c>
      <c r="Y419" s="23" t="str">
        <f>IF(ISNUMBER(AVERAGEIFS(Observed!Y$2:Y$3250,Observed!$A$2:$A$3250,$A419,Observed!$C$2:$C$3250,$C419)),AVERAGEIFS(Observed!Y$2:Y$3250,Observed!$A$2:$A$3250,$A419,Observed!$C$2:$C$3250,$C419),"")</f>
        <v/>
      </c>
      <c r="Z419" s="23" t="str">
        <f>IF(ISNUMBER(AVERAGEIFS(Observed!Z$2:Z$3250,Observed!$A$2:$A$3250,$A419,Observed!$C$2:$C$3250,$C419)),AVERAGEIFS(Observed!Z$2:Z$3250,Observed!$A$2:$A$3250,$A419,Observed!$C$2:$C$3250,$C419),"")</f>
        <v/>
      </c>
      <c r="AA419" s="23" t="str">
        <f>IF(ISNUMBER(AVERAGEIFS(Observed!AA$2:AA$3250,Observed!$A$2:$A$3250,$A419,Observed!$C$2:$C$3250,$C419)),AVERAGEIFS(Observed!AA$2:AA$3250,Observed!$A$2:$A$3250,$A419,Observed!$C$2:$C$3250,$C419),"")</f>
        <v/>
      </c>
      <c r="AB419" s="23" t="str">
        <f>IF(ISNUMBER(AVERAGEIFS(Observed!AB$2:AB$3250,Observed!$A$2:$A$3250,$A419,Observed!$C$2:$C$3250,$C419)),AVERAGEIFS(Observed!AB$2:AB$3250,Observed!$A$2:$A$3250,$A419,Observed!$C$2:$C$3250,$C419),"")</f>
        <v/>
      </c>
      <c r="AC419" s="23" t="str">
        <f>IF(ISNUMBER(AVERAGEIFS(Observed!AC$2:AC$3250,Observed!$A$2:$A$3250,$A419,Observed!$C$2:$C$3250,$C419)),AVERAGEIFS(Observed!AC$2:AC$3250,Observed!$A$2:$A$3250,$A419,Observed!$C$2:$C$3250,$C419),"")</f>
        <v/>
      </c>
      <c r="AD419" s="23" t="str">
        <f>IF(ISNUMBER(AVERAGEIFS(Observed!AD$2:AD$3250,Observed!$A$2:$A$3250,$A419,Observed!$C$2:$C$3250,$C419)),AVERAGEIFS(Observed!AD$2:AD$3250,Observed!$A$2:$A$3250,$A419,Observed!$C$2:$C$3250,$C419),"")</f>
        <v/>
      </c>
      <c r="AE419" s="23" t="str">
        <f>IF(ISNUMBER(AVERAGEIFS(Observed!AE$2:AE$3250,Observed!$A$2:$A$3250,$A419,Observed!$C$2:$C$3250,$C419)),AVERAGEIFS(Observed!AE$2:AE$3250,Observed!$A$2:$A$3250,$A419,Observed!$C$2:$C$3250,$C419),"")</f>
        <v/>
      </c>
      <c r="AF419" s="23" t="str">
        <f>IF(ISNUMBER(AVERAGEIFS(Observed!AF$2:AF$3250,Observed!$A$2:$A$3250,$A419,Observed!$C$2:$C$3250,$C419)),AVERAGEIFS(Observed!AF$2:AF$3250,Observed!$A$2:$A$3250,$A419,Observed!$C$2:$C$3250,$C419),"")</f>
        <v/>
      </c>
      <c r="AG419" s="23" t="str">
        <f>IF(ISNUMBER(AVERAGEIFS(Observed!AG$2:AG$3250,Observed!$A$2:$A$3250,$A419,Observed!$C$2:$C$3250,$C419)),AVERAGEIFS(Observed!AG$2:AG$3250,Observed!$A$2:$A$3250,$A419,Observed!$C$2:$C$3250,$C419),"")</f>
        <v/>
      </c>
      <c r="AH419" s="24" t="str">
        <f>IF(ISNUMBER(AVERAGEIFS(Observed!AH$2:AH$3250,Observed!$A$2:$A$3250,$A419,Observed!$C$2:$C$3250,$C419)),AVERAGEIFS(Observed!AH$2:AH$3250,Observed!$A$2:$A$3250,$A419,Observed!$C$2:$C$3250,$C419),"")</f>
        <v/>
      </c>
      <c r="AI419" s="24" t="str">
        <f>IF(ISNUMBER(AVERAGEIFS(Observed!AI$2:AI$3250,Observed!$A$2:$A$3250,$A419,Observed!$C$2:$C$3250,$C419)),AVERAGEIFS(Observed!AI$2:AI$3250,Observed!$A$2:$A$3250,$A419,Observed!$C$2:$C$3250,$C419),"")</f>
        <v/>
      </c>
      <c r="AJ419" s="24" t="str">
        <f>IF(ISNUMBER(AVERAGEIFS(Observed!AJ$2:AJ$3250,Observed!$A$2:$A$3250,$A419,Observed!$C$2:$C$3250,$C419)),AVERAGEIFS(Observed!AJ$2:AJ$3250,Observed!$A$2:$A$3250,$A419,Observed!$C$2:$C$3250,$C419),"")</f>
        <v/>
      </c>
      <c r="AK419" s="23" t="str">
        <f>IF(ISNUMBER(AVERAGEIFS(Observed!AK$2:AK$3250,Observed!$A$2:$A$3250,$A419,Observed!$C$2:$C$3250,$C419)),AVERAGEIFS(Observed!AK$2:AK$3250,Observed!$A$2:$A$3250,$A419,Observed!$C$2:$C$3250,$C419),"")</f>
        <v/>
      </c>
      <c r="AL419" s="24">
        <f>IF(ISNUMBER(AVERAGEIFS(Observed!AL$2:AL$3250,Observed!$A$2:$A$3250,$A419,Observed!$C$2:$C$3250,$C419)),AVERAGEIFS(Observed!AL$2:AL$3250,Observed!$A$2:$A$3250,$A419,Observed!$C$2:$C$3250,$C419),"")</f>
        <v>1.5333333333333332E-2</v>
      </c>
      <c r="AM419" s="24">
        <f>IF(ISNUMBER(AVERAGEIFS(Observed!AM$2:AM$3250,Observed!$A$2:$A$3250,$A419,Observed!$C$2:$C$3250,$C419)),AVERAGEIFS(Observed!AM$2:AM$3250,Observed!$A$2:$A$3250,$A419,Observed!$C$2:$C$3250,$C419),"")</f>
        <v>1.2999999999999999E-2</v>
      </c>
      <c r="AN419" s="24">
        <f>IF(ISNUMBER(AVERAGEIFS(Observed!AN$2:AN$3250,Observed!$A$2:$A$3250,$A419,Observed!$C$2:$C$3250,$C419)),AVERAGEIFS(Observed!AN$2:AN$3250,Observed!$A$2:$A$3250,$A419,Observed!$C$2:$C$3250,$C419),"")</f>
        <v>0.33733333333333332</v>
      </c>
      <c r="AO419" s="24">
        <f>IF(ISNUMBER(AVERAGEIFS(Observed!AO$2:AO$3250,Observed!$A$2:$A$3250,$A419,Observed!$C$2:$C$3250,$C419)),AVERAGEIFS(Observed!AO$2:AO$3250,Observed!$A$2:$A$3250,$A419,Observed!$C$2:$C$3250,$C419),"")</f>
        <v>0.27633333333333332</v>
      </c>
      <c r="AP419" s="24">
        <f>IF(ISNUMBER(AVERAGEIFS(Observed!AP$2:AP$3250,Observed!$A$2:$A$3250,$A419,Observed!$C$2:$C$3250,$C419)),AVERAGEIFS(Observed!AP$2:AP$3250,Observed!$A$2:$A$3250,$A419,Observed!$C$2:$C$3250,$C419),"")</f>
        <v>0.35066666666666668</v>
      </c>
      <c r="AQ419" s="24" t="str">
        <f>IF(ISNUMBER(AVERAGEIFS(Observed!AQ$2:AQ$3250,Observed!$A$2:$A$3250,$A419,Observed!$C$2:$C$3250,$C419)),AVERAGEIFS(Observed!AQ$2:AQ$3250,Observed!$A$2:$A$3250,$A419,Observed!$C$2:$C$3250,$C419),"")</f>
        <v/>
      </c>
      <c r="AR419" s="24">
        <f>IF(ISNUMBER(AVERAGEIFS(Observed!AR$2:AR$3250,Observed!$A$2:$A$3250,$A419,Observed!$C$2:$C$3250,$C419)),AVERAGEIFS(Observed!AR$2:AR$3250,Observed!$A$2:$A$3250,$A419,Observed!$C$2:$C$3250,$C419),"")</f>
        <v>2E-3</v>
      </c>
      <c r="AS419" s="23" t="str">
        <f>IF(ISNUMBER(AVERAGEIFS(Observed!AS$2:AS$3250,Observed!$A$2:$A$3250,$A419,Observed!$C$2:$C$3250,$C419)),AVERAGEIFS(Observed!AS$2:AS$3250,Observed!$A$2:$A$3250,$A419,Observed!$C$2:$C$3250,$C419),"")</f>
        <v/>
      </c>
      <c r="AT419" s="24" t="str">
        <f>IF(ISNUMBER(AVERAGEIFS(Observed!AT$2:AT$3250,Observed!$A$2:$A$3250,$A419,Observed!$C$2:$C$3250,$C419)),AVERAGEIFS(Observed!AT$2:AT$3250,Observed!$A$2:$A$3250,$A419,Observed!$C$2:$C$3250,$C419),"")</f>
        <v/>
      </c>
      <c r="AU419" s="23" t="str">
        <f>IF(ISNUMBER(AVERAGEIFS(Observed!AU$2:AU$3250,Observed!$A$2:$A$3250,$A419,Observed!$C$2:$C$3250,$C419)),AVERAGEIFS(Observed!AU$2:AU$3250,Observed!$A$2:$A$3250,$A419,Observed!$C$2:$C$3250,$C419),"")</f>
        <v/>
      </c>
      <c r="AV419" s="23" t="str">
        <f>IF(ISNUMBER(AVERAGEIFS(Observed!AV$2:AV$3250,Observed!$A$2:$A$3250,$A419,Observed!$C$2:$C$3250,$C419)),AVERAGEIFS(Observed!AV$2:AV$3250,Observed!$A$2:$A$3250,$A419,Observed!$C$2:$C$3250,$C419),"")</f>
        <v/>
      </c>
      <c r="AW419" s="2">
        <f>COUNTIFS(Observed!$A$2:$A$3250,$A419,Observed!$C$2:$C$3250,$C419)</f>
        <v>3</v>
      </c>
      <c r="AX419" s="2">
        <f t="shared" si="7"/>
        <v>6</v>
      </c>
    </row>
    <row r="420" spans="1:50" x14ac:dyDescent="0.25">
      <c r="A420" s="4" t="s">
        <v>114</v>
      </c>
      <c r="B420" t="s">
        <v>24</v>
      </c>
      <c r="C420" s="3">
        <v>42359</v>
      </c>
      <c r="D420">
        <v>1</v>
      </c>
      <c r="E420">
        <v>350</v>
      </c>
      <c r="G420">
        <v>350</v>
      </c>
      <c r="J420" s="2" t="s">
        <v>45</v>
      </c>
      <c r="K420" s="2" t="s">
        <v>22</v>
      </c>
      <c r="L420">
        <v>9</v>
      </c>
      <c r="M420" s="2" t="s">
        <v>21</v>
      </c>
      <c r="N420" s="22" t="str">
        <f>IF(ISNUMBER(AVERAGEIFS(Observed!N$2:N$3250,Observed!$A$2:$A$3250,$A420,Observed!$C$2:$C$3250,$C420)),AVERAGEIFS(Observed!N$2:N$3250,Observed!$A$2:$A$3250,$A420,Observed!$C$2:$C$3250,$C420),"")</f>
        <v/>
      </c>
      <c r="O420" s="23" t="str">
        <f>IF(ISNUMBER(AVERAGEIFS(Observed!O$2:O$3250,Observed!$A$2:$A$3250,$A420,Observed!$C$2:$C$3250,$C420)),AVERAGEIFS(Observed!O$2:O$3250,Observed!$A$2:$A$3250,$A420,Observed!$C$2:$C$3250,$C420),"")</f>
        <v/>
      </c>
      <c r="P420" s="23" t="str">
        <f>IF(ISNUMBER(AVERAGEIFS(Observed!P$2:P$3250,Observed!$A$2:$A$3250,$A420,Observed!$C$2:$C$3250,$C420)),AVERAGEIFS(Observed!P$2:P$3250,Observed!$A$2:$A$3250,$A420,Observed!$C$2:$C$3250,$C420),"")</f>
        <v/>
      </c>
      <c r="Q420" s="23" t="str">
        <f>IF(ISNUMBER(AVERAGEIFS(Observed!Q$2:Q$3250,Observed!$A$2:$A$3250,$A420,Observed!$C$2:$C$3250,$C420)),AVERAGEIFS(Observed!Q$2:Q$3250,Observed!$A$2:$A$3250,$A420,Observed!$C$2:$C$3250,$C420),"")</f>
        <v/>
      </c>
      <c r="R420" s="23" t="str">
        <f>IF(ISNUMBER(AVERAGEIFS(Observed!R$2:R$3250,Observed!$A$2:$A$3250,$A420,Observed!$C$2:$C$3250,$C420)),AVERAGEIFS(Observed!R$2:R$3250,Observed!$A$2:$A$3250,$A420,Observed!$C$2:$C$3250,$C420),"")</f>
        <v/>
      </c>
      <c r="S420" s="24" t="str">
        <f>IF(ISNUMBER(AVERAGEIFS(Observed!S$2:S$3250,Observed!$A$2:$A$3250,$A420,Observed!$C$2:$C$3250,$C420)),AVERAGEIFS(Observed!S$2:S$3250,Observed!$A$2:$A$3250,$A420,Observed!$C$2:$C$3250,$C420),"")</f>
        <v/>
      </c>
      <c r="T420" s="24" t="str">
        <f>IF(ISNUMBER(AVERAGEIFS(Observed!T$2:T$3250,Observed!$A$2:$A$3250,$A420,Observed!$C$2:$C$3250,$C420)),AVERAGEIFS(Observed!T$2:T$3250,Observed!$A$2:$A$3250,$A420,Observed!$C$2:$C$3250,$C420),"")</f>
        <v/>
      </c>
      <c r="U420" s="24" t="str">
        <f>IF(ISNUMBER(AVERAGEIFS(Observed!U$2:U$3250,Observed!$A$2:$A$3250,$A420,Observed!$C$2:$C$3250,$C420)),AVERAGEIFS(Observed!U$2:U$3250,Observed!$A$2:$A$3250,$A420,Observed!$C$2:$C$3250,$C420),"")</f>
        <v/>
      </c>
      <c r="V420" s="23" t="str">
        <f>IF(ISNUMBER(AVERAGEIFS(Observed!V$2:V$3250,Observed!$A$2:$A$3250,$A420,Observed!$C$2:$C$3250,$C420)),AVERAGEIFS(Observed!V$2:V$3250,Observed!$A$2:$A$3250,$A420,Observed!$C$2:$C$3250,$C420),"")</f>
        <v/>
      </c>
      <c r="W420" s="25" t="str">
        <f>IF(ISNUMBER(AVERAGEIFS(Observed!W$2:W$3250,Observed!$A$2:$A$3250,$A420,Observed!$C$2:$C$3250,$C420)),AVERAGEIFS(Observed!W$2:W$3250,Observed!$A$2:$A$3250,$A420,Observed!$C$2:$C$3250,$C420),"")</f>
        <v/>
      </c>
      <c r="X420" s="25" t="str">
        <f>IF(ISNUMBER(AVERAGEIFS(Observed!X$2:X$3250,Observed!$A$2:$A$3250,$A420,Observed!$C$2:$C$3250,$C420)),AVERAGEIFS(Observed!X$2:X$3250,Observed!$A$2:$A$3250,$A420,Observed!$C$2:$C$3250,$C420),"")</f>
        <v/>
      </c>
      <c r="Y420" s="23" t="str">
        <f>IF(ISNUMBER(AVERAGEIFS(Observed!Y$2:Y$3250,Observed!$A$2:$A$3250,$A420,Observed!$C$2:$C$3250,$C420)),AVERAGEIFS(Observed!Y$2:Y$3250,Observed!$A$2:$A$3250,$A420,Observed!$C$2:$C$3250,$C420),"")</f>
        <v/>
      </c>
      <c r="Z420" s="23" t="str">
        <f>IF(ISNUMBER(AVERAGEIFS(Observed!Z$2:Z$3250,Observed!$A$2:$A$3250,$A420,Observed!$C$2:$C$3250,$C420)),AVERAGEIFS(Observed!Z$2:Z$3250,Observed!$A$2:$A$3250,$A420,Observed!$C$2:$C$3250,$C420),"")</f>
        <v/>
      </c>
      <c r="AA420" s="23" t="str">
        <f>IF(ISNUMBER(AVERAGEIFS(Observed!AA$2:AA$3250,Observed!$A$2:$A$3250,$A420,Observed!$C$2:$C$3250,$C420)),AVERAGEIFS(Observed!AA$2:AA$3250,Observed!$A$2:$A$3250,$A420,Observed!$C$2:$C$3250,$C420),"")</f>
        <v/>
      </c>
      <c r="AB420" s="23" t="str">
        <f>IF(ISNUMBER(AVERAGEIFS(Observed!AB$2:AB$3250,Observed!$A$2:$A$3250,$A420,Observed!$C$2:$C$3250,$C420)),AVERAGEIFS(Observed!AB$2:AB$3250,Observed!$A$2:$A$3250,$A420,Observed!$C$2:$C$3250,$C420),"")</f>
        <v/>
      </c>
      <c r="AC420" s="23" t="str">
        <f>IF(ISNUMBER(AVERAGEIFS(Observed!AC$2:AC$3250,Observed!$A$2:$A$3250,$A420,Observed!$C$2:$C$3250,$C420)),AVERAGEIFS(Observed!AC$2:AC$3250,Observed!$A$2:$A$3250,$A420,Observed!$C$2:$C$3250,$C420),"")</f>
        <v/>
      </c>
      <c r="AD420" s="23" t="str">
        <f>IF(ISNUMBER(AVERAGEIFS(Observed!AD$2:AD$3250,Observed!$A$2:$A$3250,$A420,Observed!$C$2:$C$3250,$C420)),AVERAGEIFS(Observed!AD$2:AD$3250,Observed!$A$2:$A$3250,$A420,Observed!$C$2:$C$3250,$C420),"")</f>
        <v/>
      </c>
      <c r="AE420" s="23" t="str">
        <f>IF(ISNUMBER(AVERAGEIFS(Observed!AE$2:AE$3250,Observed!$A$2:$A$3250,$A420,Observed!$C$2:$C$3250,$C420)),AVERAGEIFS(Observed!AE$2:AE$3250,Observed!$A$2:$A$3250,$A420,Observed!$C$2:$C$3250,$C420),"")</f>
        <v/>
      </c>
      <c r="AF420" s="23" t="str">
        <f>IF(ISNUMBER(AVERAGEIFS(Observed!AF$2:AF$3250,Observed!$A$2:$A$3250,$A420,Observed!$C$2:$C$3250,$C420)),AVERAGEIFS(Observed!AF$2:AF$3250,Observed!$A$2:$A$3250,$A420,Observed!$C$2:$C$3250,$C420),"")</f>
        <v/>
      </c>
      <c r="AG420" s="23" t="str">
        <f>IF(ISNUMBER(AVERAGEIFS(Observed!AG$2:AG$3250,Observed!$A$2:$A$3250,$A420,Observed!$C$2:$C$3250,$C420)),AVERAGEIFS(Observed!AG$2:AG$3250,Observed!$A$2:$A$3250,$A420,Observed!$C$2:$C$3250,$C420),"")</f>
        <v/>
      </c>
      <c r="AH420" s="24" t="str">
        <f>IF(ISNUMBER(AVERAGEIFS(Observed!AH$2:AH$3250,Observed!$A$2:$A$3250,$A420,Observed!$C$2:$C$3250,$C420)),AVERAGEIFS(Observed!AH$2:AH$3250,Observed!$A$2:$A$3250,$A420,Observed!$C$2:$C$3250,$C420),"")</f>
        <v/>
      </c>
      <c r="AI420" s="24" t="str">
        <f>IF(ISNUMBER(AVERAGEIFS(Observed!AI$2:AI$3250,Observed!$A$2:$A$3250,$A420,Observed!$C$2:$C$3250,$C420)),AVERAGEIFS(Observed!AI$2:AI$3250,Observed!$A$2:$A$3250,$A420,Observed!$C$2:$C$3250,$C420),"")</f>
        <v/>
      </c>
      <c r="AJ420" s="24" t="str">
        <f>IF(ISNUMBER(AVERAGEIFS(Observed!AJ$2:AJ$3250,Observed!$A$2:$A$3250,$A420,Observed!$C$2:$C$3250,$C420)),AVERAGEIFS(Observed!AJ$2:AJ$3250,Observed!$A$2:$A$3250,$A420,Observed!$C$2:$C$3250,$C420),"")</f>
        <v/>
      </c>
      <c r="AK420" s="23" t="str">
        <f>IF(ISNUMBER(AVERAGEIFS(Observed!AK$2:AK$3250,Observed!$A$2:$A$3250,$A420,Observed!$C$2:$C$3250,$C420)),AVERAGEIFS(Observed!AK$2:AK$3250,Observed!$A$2:$A$3250,$A420,Observed!$C$2:$C$3250,$C420),"")</f>
        <v/>
      </c>
      <c r="AL420" s="24">
        <f>IF(ISNUMBER(AVERAGEIFS(Observed!AL$2:AL$3250,Observed!$A$2:$A$3250,$A420,Observed!$C$2:$C$3250,$C420)),AVERAGEIFS(Observed!AL$2:AL$3250,Observed!$A$2:$A$3250,$A420,Observed!$C$2:$C$3250,$C420),"")</f>
        <v>3.1666666666666662E-2</v>
      </c>
      <c r="AM420" s="24">
        <f>IF(ISNUMBER(AVERAGEIFS(Observed!AM$2:AM$3250,Observed!$A$2:$A$3250,$A420,Observed!$C$2:$C$3250,$C420)),AVERAGEIFS(Observed!AM$2:AM$3250,Observed!$A$2:$A$3250,$A420,Observed!$C$2:$C$3250,$C420),"")</f>
        <v>1.3333333333333333E-3</v>
      </c>
      <c r="AN420" s="24">
        <f>IF(ISNUMBER(AVERAGEIFS(Observed!AN$2:AN$3250,Observed!$A$2:$A$3250,$A420,Observed!$C$2:$C$3250,$C420)),AVERAGEIFS(Observed!AN$2:AN$3250,Observed!$A$2:$A$3250,$A420,Observed!$C$2:$C$3250,$C420),"")</f>
        <v>0.57566666666666666</v>
      </c>
      <c r="AO420" s="24">
        <f>IF(ISNUMBER(AVERAGEIFS(Observed!AO$2:AO$3250,Observed!$A$2:$A$3250,$A420,Observed!$C$2:$C$3250,$C420)),AVERAGEIFS(Observed!AO$2:AO$3250,Observed!$A$2:$A$3250,$A420,Observed!$C$2:$C$3250,$C420),"")</f>
        <v>0.29599999999999999</v>
      </c>
      <c r="AP420" s="24">
        <f>IF(ISNUMBER(AVERAGEIFS(Observed!AP$2:AP$3250,Observed!$A$2:$A$3250,$A420,Observed!$C$2:$C$3250,$C420)),AVERAGEIFS(Observed!AP$2:AP$3250,Observed!$A$2:$A$3250,$A420,Observed!$C$2:$C$3250,$C420),"")</f>
        <v>7.6333333333333336E-2</v>
      </c>
      <c r="AQ420" s="24" t="str">
        <f>IF(ISNUMBER(AVERAGEIFS(Observed!AQ$2:AQ$3250,Observed!$A$2:$A$3250,$A420,Observed!$C$2:$C$3250,$C420)),AVERAGEIFS(Observed!AQ$2:AQ$3250,Observed!$A$2:$A$3250,$A420,Observed!$C$2:$C$3250,$C420),"")</f>
        <v/>
      </c>
      <c r="AR420" s="24">
        <f>IF(ISNUMBER(AVERAGEIFS(Observed!AR$2:AR$3250,Observed!$A$2:$A$3250,$A420,Observed!$C$2:$C$3250,$C420)),AVERAGEIFS(Observed!AR$2:AR$3250,Observed!$A$2:$A$3250,$A420,Observed!$C$2:$C$3250,$C420),"")</f>
        <v>1.2E-2</v>
      </c>
      <c r="AS420" s="23" t="str">
        <f>IF(ISNUMBER(AVERAGEIFS(Observed!AS$2:AS$3250,Observed!$A$2:$A$3250,$A420,Observed!$C$2:$C$3250,$C420)),AVERAGEIFS(Observed!AS$2:AS$3250,Observed!$A$2:$A$3250,$A420,Observed!$C$2:$C$3250,$C420),"")</f>
        <v/>
      </c>
      <c r="AT420" s="24" t="str">
        <f>IF(ISNUMBER(AVERAGEIFS(Observed!AT$2:AT$3250,Observed!$A$2:$A$3250,$A420,Observed!$C$2:$C$3250,$C420)),AVERAGEIFS(Observed!AT$2:AT$3250,Observed!$A$2:$A$3250,$A420,Observed!$C$2:$C$3250,$C420),"")</f>
        <v/>
      </c>
      <c r="AU420" s="23" t="str">
        <f>IF(ISNUMBER(AVERAGEIFS(Observed!AU$2:AU$3250,Observed!$A$2:$A$3250,$A420,Observed!$C$2:$C$3250,$C420)),AVERAGEIFS(Observed!AU$2:AU$3250,Observed!$A$2:$A$3250,$A420,Observed!$C$2:$C$3250,$C420),"")</f>
        <v/>
      </c>
      <c r="AV420" s="23" t="str">
        <f>IF(ISNUMBER(AVERAGEIFS(Observed!AV$2:AV$3250,Observed!$A$2:$A$3250,$A420,Observed!$C$2:$C$3250,$C420)),AVERAGEIFS(Observed!AV$2:AV$3250,Observed!$A$2:$A$3250,$A420,Observed!$C$2:$C$3250,$C420),"")</f>
        <v/>
      </c>
      <c r="AW420" s="2">
        <f>COUNTIFS(Observed!$A$2:$A$3250,$A420,Observed!$C$2:$C$3250,$C420)</f>
        <v>3</v>
      </c>
      <c r="AX420" s="2">
        <f t="shared" si="7"/>
        <v>6</v>
      </c>
    </row>
    <row r="421" spans="1:50" x14ac:dyDescent="0.25">
      <c r="A421" s="4" t="s">
        <v>115</v>
      </c>
      <c r="B421" t="s">
        <v>24</v>
      </c>
      <c r="C421" s="3">
        <v>42359</v>
      </c>
      <c r="D421">
        <v>1</v>
      </c>
      <c r="E421">
        <v>500</v>
      </c>
      <c r="G421">
        <v>500</v>
      </c>
      <c r="J421" s="2" t="s">
        <v>45</v>
      </c>
      <c r="K421" s="2" t="s">
        <v>22</v>
      </c>
      <c r="L421">
        <v>9</v>
      </c>
      <c r="M421" s="2" t="s">
        <v>21</v>
      </c>
      <c r="N421" s="22" t="str">
        <f>IF(ISNUMBER(AVERAGEIFS(Observed!N$2:N$3250,Observed!$A$2:$A$3250,$A421,Observed!$C$2:$C$3250,$C421)),AVERAGEIFS(Observed!N$2:N$3250,Observed!$A$2:$A$3250,$A421,Observed!$C$2:$C$3250,$C421),"")</f>
        <v/>
      </c>
      <c r="O421" s="23" t="str">
        <f>IF(ISNUMBER(AVERAGEIFS(Observed!O$2:O$3250,Observed!$A$2:$A$3250,$A421,Observed!$C$2:$C$3250,$C421)),AVERAGEIFS(Observed!O$2:O$3250,Observed!$A$2:$A$3250,$A421,Observed!$C$2:$C$3250,$C421),"")</f>
        <v/>
      </c>
      <c r="P421" s="23" t="str">
        <f>IF(ISNUMBER(AVERAGEIFS(Observed!P$2:P$3250,Observed!$A$2:$A$3250,$A421,Observed!$C$2:$C$3250,$C421)),AVERAGEIFS(Observed!P$2:P$3250,Observed!$A$2:$A$3250,$A421,Observed!$C$2:$C$3250,$C421),"")</f>
        <v/>
      </c>
      <c r="Q421" s="23" t="str">
        <f>IF(ISNUMBER(AVERAGEIFS(Observed!Q$2:Q$3250,Observed!$A$2:$A$3250,$A421,Observed!$C$2:$C$3250,$C421)),AVERAGEIFS(Observed!Q$2:Q$3250,Observed!$A$2:$A$3250,$A421,Observed!$C$2:$C$3250,$C421),"")</f>
        <v/>
      </c>
      <c r="R421" s="23" t="str">
        <f>IF(ISNUMBER(AVERAGEIFS(Observed!R$2:R$3250,Observed!$A$2:$A$3250,$A421,Observed!$C$2:$C$3250,$C421)),AVERAGEIFS(Observed!R$2:R$3250,Observed!$A$2:$A$3250,$A421,Observed!$C$2:$C$3250,$C421),"")</f>
        <v/>
      </c>
      <c r="S421" s="24" t="str">
        <f>IF(ISNUMBER(AVERAGEIFS(Observed!S$2:S$3250,Observed!$A$2:$A$3250,$A421,Observed!$C$2:$C$3250,$C421)),AVERAGEIFS(Observed!S$2:S$3250,Observed!$A$2:$A$3250,$A421,Observed!$C$2:$C$3250,$C421),"")</f>
        <v/>
      </c>
      <c r="T421" s="24" t="str">
        <f>IF(ISNUMBER(AVERAGEIFS(Observed!T$2:T$3250,Observed!$A$2:$A$3250,$A421,Observed!$C$2:$C$3250,$C421)),AVERAGEIFS(Observed!T$2:T$3250,Observed!$A$2:$A$3250,$A421,Observed!$C$2:$C$3250,$C421),"")</f>
        <v/>
      </c>
      <c r="U421" s="24" t="str">
        <f>IF(ISNUMBER(AVERAGEIFS(Observed!U$2:U$3250,Observed!$A$2:$A$3250,$A421,Observed!$C$2:$C$3250,$C421)),AVERAGEIFS(Observed!U$2:U$3250,Observed!$A$2:$A$3250,$A421,Observed!$C$2:$C$3250,$C421),"")</f>
        <v/>
      </c>
      <c r="V421" s="23" t="str">
        <f>IF(ISNUMBER(AVERAGEIFS(Observed!V$2:V$3250,Observed!$A$2:$A$3250,$A421,Observed!$C$2:$C$3250,$C421)),AVERAGEIFS(Observed!V$2:V$3250,Observed!$A$2:$A$3250,$A421,Observed!$C$2:$C$3250,$C421),"")</f>
        <v/>
      </c>
      <c r="W421" s="25" t="str">
        <f>IF(ISNUMBER(AVERAGEIFS(Observed!W$2:W$3250,Observed!$A$2:$A$3250,$A421,Observed!$C$2:$C$3250,$C421)),AVERAGEIFS(Observed!W$2:W$3250,Observed!$A$2:$A$3250,$A421,Observed!$C$2:$C$3250,$C421),"")</f>
        <v/>
      </c>
      <c r="X421" s="25" t="str">
        <f>IF(ISNUMBER(AVERAGEIFS(Observed!X$2:X$3250,Observed!$A$2:$A$3250,$A421,Observed!$C$2:$C$3250,$C421)),AVERAGEIFS(Observed!X$2:X$3250,Observed!$A$2:$A$3250,$A421,Observed!$C$2:$C$3250,$C421),"")</f>
        <v/>
      </c>
      <c r="Y421" s="23" t="str">
        <f>IF(ISNUMBER(AVERAGEIFS(Observed!Y$2:Y$3250,Observed!$A$2:$A$3250,$A421,Observed!$C$2:$C$3250,$C421)),AVERAGEIFS(Observed!Y$2:Y$3250,Observed!$A$2:$A$3250,$A421,Observed!$C$2:$C$3250,$C421),"")</f>
        <v/>
      </c>
      <c r="Z421" s="23" t="str">
        <f>IF(ISNUMBER(AVERAGEIFS(Observed!Z$2:Z$3250,Observed!$A$2:$A$3250,$A421,Observed!$C$2:$C$3250,$C421)),AVERAGEIFS(Observed!Z$2:Z$3250,Observed!$A$2:$A$3250,$A421,Observed!$C$2:$C$3250,$C421),"")</f>
        <v/>
      </c>
      <c r="AA421" s="23" t="str">
        <f>IF(ISNUMBER(AVERAGEIFS(Observed!AA$2:AA$3250,Observed!$A$2:$A$3250,$A421,Observed!$C$2:$C$3250,$C421)),AVERAGEIFS(Observed!AA$2:AA$3250,Observed!$A$2:$A$3250,$A421,Observed!$C$2:$C$3250,$C421),"")</f>
        <v/>
      </c>
      <c r="AB421" s="23" t="str">
        <f>IF(ISNUMBER(AVERAGEIFS(Observed!AB$2:AB$3250,Observed!$A$2:$A$3250,$A421,Observed!$C$2:$C$3250,$C421)),AVERAGEIFS(Observed!AB$2:AB$3250,Observed!$A$2:$A$3250,$A421,Observed!$C$2:$C$3250,$C421),"")</f>
        <v/>
      </c>
      <c r="AC421" s="23" t="str">
        <f>IF(ISNUMBER(AVERAGEIFS(Observed!AC$2:AC$3250,Observed!$A$2:$A$3250,$A421,Observed!$C$2:$C$3250,$C421)),AVERAGEIFS(Observed!AC$2:AC$3250,Observed!$A$2:$A$3250,$A421,Observed!$C$2:$C$3250,$C421),"")</f>
        <v/>
      </c>
      <c r="AD421" s="23" t="str">
        <f>IF(ISNUMBER(AVERAGEIFS(Observed!AD$2:AD$3250,Observed!$A$2:$A$3250,$A421,Observed!$C$2:$C$3250,$C421)),AVERAGEIFS(Observed!AD$2:AD$3250,Observed!$A$2:$A$3250,$A421,Observed!$C$2:$C$3250,$C421),"")</f>
        <v/>
      </c>
      <c r="AE421" s="23" t="str">
        <f>IF(ISNUMBER(AVERAGEIFS(Observed!AE$2:AE$3250,Observed!$A$2:$A$3250,$A421,Observed!$C$2:$C$3250,$C421)),AVERAGEIFS(Observed!AE$2:AE$3250,Observed!$A$2:$A$3250,$A421,Observed!$C$2:$C$3250,$C421),"")</f>
        <v/>
      </c>
      <c r="AF421" s="23" t="str">
        <f>IF(ISNUMBER(AVERAGEIFS(Observed!AF$2:AF$3250,Observed!$A$2:$A$3250,$A421,Observed!$C$2:$C$3250,$C421)),AVERAGEIFS(Observed!AF$2:AF$3250,Observed!$A$2:$A$3250,$A421,Observed!$C$2:$C$3250,$C421),"")</f>
        <v/>
      </c>
      <c r="AG421" s="23" t="str">
        <f>IF(ISNUMBER(AVERAGEIFS(Observed!AG$2:AG$3250,Observed!$A$2:$A$3250,$A421,Observed!$C$2:$C$3250,$C421)),AVERAGEIFS(Observed!AG$2:AG$3250,Observed!$A$2:$A$3250,$A421,Observed!$C$2:$C$3250,$C421),"")</f>
        <v/>
      </c>
      <c r="AH421" s="24" t="str">
        <f>IF(ISNUMBER(AVERAGEIFS(Observed!AH$2:AH$3250,Observed!$A$2:$A$3250,$A421,Observed!$C$2:$C$3250,$C421)),AVERAGEIFS(Observed!AH$2:AH$3250,Observed!$A$2:$A$3250,$A421,Observed!$C$2:$C$3250,$C421),"")</f>
        <v/>
      </c>
      <c r="AI421" s="24" t="str">
        <f>IF(ISNUMBER(AVERAGEIFS(Observed!AI$2:AI$3250,Observed!$A$2:$A$3250,$A421,Observed!$C$2:$C$3250,$C421)),AVERAGEIFS(Observed!AI$2:AI$3250,Observed!$A$2:$A$3250,$A421,Observed!$C$2:$C$3250,$C421),"")</f>
        <v/>
      </c>
      <c r="AJ421" s="24" t="str">
        <f>IF(ISNUMBER(AVERAGEIFS(Observed!AJ$2:AJ$3250,Observed!$A$2:$A$3250,$A421,Observed!$C$2:$C$3250,$C421)),AVERAGEIFS(Observed!AJ$2:AJ$3250,Observed!$A$2:$A$3250,$A421,Observed!$C$2:$C$3250,$C421),"")</f>
        <v/>
      </c>
      <c r="AK421" s="23" t="str">
        <f>IF(ISNUMBER(AVERAGEIFS(Observed!AK$2:AK$3250,Observed!$A$2:$A$3250,$A421,Observed!$C$2:$C$3250,$C421)),AVERAGEIFS(Observed!AK$2:AK$3250,Observed!$A$2:$A$3250,$A421,Observed!$C$2:$C$3250,$C421),"")</f>
        <v/>
      </c>
      <c r="AL421" s="24">
        <f>IF(ISNUMBER(AVERAGEIFS(Observed!AL$2:AL$3250,Observed!$A$2:$A$3250,$A421,Observed!$C$2:$C$3250,$C421)),AVERAGEIFS(Observed!AL$2:AL$3250,Observed!$A$2:$A$3250,$A421,Observed!$C$2:$C$3250,$C421),"")</f>
        <v>1.2999999999999999E-2</v>
      </c>
      <c r="AM421" s="24">
        <f>IF(ISNUMBER(AVERAGEIFS(Observed!AM$2:AM$3250,Observed!$A$2:$A$3250,$A421,Observed!$C$2:$C$3250,$C421)),AVERAGEIFS(Observed!AM$2:AM$3250,Observed!$A$2:$A$3250,$A421,Observed!$C$2:$C$3250,$C421),"")</f>
        <v>2E-3</v>
      </c>
      <c r="AN421" s="24">
        <f>IF(ISNUMBER(AVERAGEIFS(Observed!AN$2:AN$3250,Observed!$A$2:$A$3250,$A421,Observed!$C$2:$C$3250,$C421)),AVERAGEIFS(Observed!AN$2:AN$3250,Observed!$A$2:$A$3250,$A421,Observed!$C$2:$C$3250,$C421),"")</f>
        <v>0.3753333333333333</v>
      </c>
      <c r="AO421" s="24">
        <f>IF(ISNUMBER(AVERAGEIFS(Observed!AO$2:AO$3250,Observed!$A$2:$A$3250,$A421,Observed!$C$2:$C$3250,$C421)),AVERAGEIFS(Observed!AO$2:AO$3250,Observed!$A$2:$A$3250,$A421,Observed!$C$2:$C$3250,$C421),"")</f>
        <v>0.50700000000000001</v>
      </c>
      <c r="AP421" s="24">
        <f>IF(ISNUMBER(AVERAGEIFS(Observed!AP$2:AP$3250,Observed!$A$2:$A$3250,$A421,Observed!$C$2:$C$3250,$C421)),AVERAGEIFS(Observed!AP$2:AP$3250,Observed!$A$2:$A$3250,$A421,Observed!$C$2:$C$3250,$C421),"")</f>
        <v>9.9666666666666667E-2</v>
      </c>
      <c r="AQ421" s="24" t="str">
        <f>IF(ISNUMBER(AVERAGEIFS(Observed!AQ$2:AQ$3250,Observed!$A$2:$A$3250,$A421,Observed!$C$2:$C$3250,$C421)),AVERAGEIFS(Observed!AQ$2:AQ$3250,Observed!$A$2:$A$3250,$A421,Observed!$C$2:$C$3250,$C421),"")</f>
        <v/>
      </c>
      <c r="AR421" s="24">
        <f>IF(ISNUMBER(AVERAGEIFS(Observed!AR$2:AR$3250,Observed!$A$2:$A$3250,$A421,Observed!$C$2:$C$3250,$C421)),AVERAGEIFS(Observed!AR$2:AR$3250,Observed!$A$2:$A$3250,$A421,Observed!$C$2:$C$3250,$C421),"")</f>
        <v>8.0000000000000002E-3</v>
      </c>
      <c r="AS421" s="23" t="str">
        <f>IF(ISNUMBER(AVERAGEIFS(Observed!AS$2:AS$3250,Observed!$A$2:$A$3250,$A421,Observed!$C$2:$C$3250,$C421)),AVERAGEIFS(Observed!AS$2:AS$3250,Observed!$A$2:$A$3250,$A421,Observed!$C$2:$C$3250,$C421),"")</f>
        <v/>
      </c>
      <c r="AT421" s="24" t="str">
        <f>IF(ISNUMBER(AVERAGEIFS(Observed!AT$2:AT$3250,Observed!$A$2:$A$3250,$A421,Observed!$C$2:$C$3250,$C421)),AVERAGEIFS(Observed!AT$2:AT$3250,Observed!$A$2:$A$3250,$A421,Observed!$C$2:$C$3250,$C421),"")</f>
        <v/>
      </c>
      <c r="AU421" s="23" t="str">
        <f>IF(ISNUMBER(AVERAGEIFS(Observed!AU$2:AU$3250,Observed!$A$2:$A$3250,$A421,Observed!$C$2:$C$3250,$C421)),AVERAGEIFS(Observed!AU$2:AU$3250,Observed!$A$2:$A$3250,$A421,Observed!$C$2:$C$3250,$C421),"")</f>
        <v/>
      </c>
      <c r="AV421" s="23" t="str">
        <f>IF(ISNUMBER(AVERAGEIFS(Observed!AV$2:AV$3250,Observed!$A$2:$A$3250,$A421,Observed!$C$2:$C$3250,$C421)),AVERAGEIFS(Observed!AV$2:AV$3250,Observed!$A$2:$A$3250,$A421,Observed!$C$2:$C$3250,$C421),"")</f>
        <v/>
      </c>
      <c r="AW421" s="2">
        <f>COUNTIFS(Observed!$A$2:$A$3250,$A421,Observed!$C$2:$C$3250,$C421)</f>
        <v>3</v>
      </c>
      <c r="AX421" s="2">
        <f t="shared" si="7"/>
        <v>6</v>
      </c>
    </row>
    <row r="422" spans="1:50" x14ac:dyDescent="0.25">
      <c r="A422" s="4" t="s">
        <v>110</v>
      </c>
      <c r="B422" t="s">
        <v>24</v>
      </c>
      <c r="C422" s="3">
        <v>42390</v>
      </c>
      <c r="D422">
        <v>1</v>
      </c>
      <c r="E422">
        <v>0</v>
      </c>
      <c r="G422">
        <v>0</v>
      </c>
      <c r="J422" s="2" t="s">
        <v>45</v>
      </c>
      <c r="K422" s="2" t="s">
        <v>22</v>
      </c>
      <c r="L422">
        <v>10</v>
      </c>
      <c r="M422" s="2" t="s">
        <v>21</v>
      </c>
      <c r="N422" s="22" t="str">
        <f>IF(ISNUMBER(AVERAGEIFS(Observed!N$2:N$3250,Observed!$A$2:$A$3250,$A422,Observed!$C$2:$C$3250,$C422)),AVERAGEIFS(Observed!N$2:N$3250,Observed!$A$2:$A$3250,$A422,Observed!$C$2:$C$3250,$C422),"")</f>
        <v/>
      </c>
      <c r="O422" s="23" t="str">
        <f>IF(ISNUMBER(AVERAGEIFS(Observed!O$2:O$3250,Observed!$A$2:$A$3250,$A422,Observed!$C$2:$C$3250,$C422)),AVERAGEIFS(Observed!O$2:O$3250,Observed!$A$2:$A$3250,$A422,Observed!$C$2:$C$3250,$C422),"")</f>
        <v/>
      </c>
      <c r="P422" s="23" t="str">
        <f>IF(ISNUMBER(AVERAGEIFS(Observed!P$2:P$3250,Observed!$A$2:$A$3250,$A422,Observed!$C$2:$C$3250,$C422)),AVERAGEIFS(Observed!P$2:P$3250,Observed!$A$2:$A$3250,$A422,Observed!$C$2:$C$3250,$C422),"")</f>
        <v/>
      </c>
      <c r="Q422" s="23" t="str">
        <f>IF(ISNUMBER(AVERAGEIFS(Observed!Q$2:Q$3250,Observed!$A$2:$A$3250,$A422,Observed!$C$2:$C$3250,$C422)),AVERAGEIFS(Observed!Q$2:Q$3250,Observed!$A$2:$A$3250,$A422,Observed!$C$2:$C$3250,$C422),"")</f>
        <v/>
      </c>
      <c r="R422" s="23" t="str">
        <f>IF(ISNUMBER(AVERAGEIFS(Observed!R$2:R$3250,Observed!$A$2:$A$3250,$A422,Observed!$C$2:$C$3250,$C422)),AVERAGEIFS(Observed!R$2:R$3250,Observed!$A$2:$A$3250,$A422,Observed!$C$2:$C$3250,$C422),"")</f>
        <v/>
      </c>
      <c r="S422" s="24" t="str">
        <f>IF(ISNUMBER(AVERAGEIFS(Observed!S$2:S$3250,Observed!$A$2:$A$3250,$A422,Observed!$C$2:$C$3250,$C422)),AVERAGEIFS(Observed!S$2:S$3250,Observed!$A$2:$A$3250,$A422,Observed!$C$2:$C$3250,$C422),"")</f>
        <v/>
      </c>
      <c r="T422" s="24" t="str">
        <f>IF(ISNUMBER(AVERAGEIFS(Observed!T$2:T$3250,Observed!$A$2:$A$3250,$A422,Observed!$C$2:$C$3250,$C422)),AVERAGEIFS(Observed!T$2:T$3250,Observed!$A$2:$A$3250,$A422,Observed!$C$2:$C$3250,$C422),"")</f>
        <v/>
      </c>
      <c r="U422" s="24" t="str">
        <f>IF(ISNUMBER(AVERAGEIFS(Observed!U$2:U$3250,Observed!$A$2:$A$3250,$A422,Observed!$C$2:$C$3250,$C422)),AVERAGEIFS(Observed!U$2:U$3250,Observed!$A$2:$A$3250,$A422,Observed!$C$2:$C$3250,$C422),"")</f>
        <v/>
      </c>
      <c r="V422" s="23" t="str">
        <f>IF(ISNUMBER(AVERAGEIFS(Observed!V$2:V$3250,Observed!$A$2:$A$3250,$A422,Observed!$C$2:$C$3250,$C422)),AVERAGEIFS(Observed!V$2:V$3250,Observed!$A$2:$A$3250,$A422,Observed!$C$2:$C$3250,$C422),"")</f>
        <v/>
      </c>
      <c r="W422" s="25" t="str">
        <f>IF(ISNUMBER(AVERAGEIFS(Observed!W$2:W$3250,Observed!$A$2:$A$3250,$A422,Observed!$C$2:$C$3250,$C422)),AVERAGEIFS(Observed!W$2:W$3250,Observed!$A$2:$A$3250,$A422,Observed!$C$2:$C$3250,$C422),"")</f>
        <v/>
      </c>
      <c r="X422" s="25" t="str">
        <f>IF(ISNUMBER(AVERAGEIFS(Observed!X$2:X$3250,Observed!$A$2:$A$3250,$A422,Observed!$C$2:$C$3250,$C422)),AVERAGEIFS(Observed!X$2:X$3250,Observed!$A$2:$A$3250,$A422,Observed!$C$2:$C$3250,$C422),"")</f>
        <v/>
      </c>
      <c r="Y422" s="23" t="str">
        <f>IF(ISNUMBER(AVERAGEIFS(Observed!Y$2:Y$3250,Observed!$A$2:$A$3250,$A422,Observed!$C$2:$C$3250,$C422)),AVERAGEIFS(Observed!Y$2:Y$3250,Observed!$A$2:$A$3250,$A422,Observed!$C$2:$C$3250,$C422),"")</f>
        <v/>
      </c>
      <c r="Z422" s="23" t="str">
        <f>IF(ISNUMBER(AVERAGEIFS(Observed!Z$2:Z$3250,Observed!$A$2:$A$3250,$A422,Observed!$C$2:$C$3250,$C422)),AVERAGEIFS(Observed!Z$2:Z$3250,Observed!$A$2:$A$3250,$A422,Observed!$C$2:$C$3250,$C422),"")</f>
        <v/>
      </c>
      <c r="AA422" s="23" t="str">
        <f>IF(ISNUMBER(AVERAGEIFS(Observed!AA$2:AA$3250,Observed!$A$2:$A$3250,$A422,Observed!$C$2:$C$3250,$C422)),AVERAGEIFS(Observed!AA$2:AA$3250,Observed!$A$2:$A$3250,$A422,Observed!$C$2:$C$3250,$C422),"")</f>
        <v/>
      </c>
      <c r="AB422" s="23" t="str">
        <f>IF(ISNUMBER(AVERAGEIFS(Observed!AB$2:AB$3250,Observed!$A$2:$A$3250,$A422,Observed!$C$2:$C$3250,$C422)),AVERAGEIFS(Observed!AB$2:AB$3250,Observed!$A$2:$A$3250,$A422,Observed!$C$2:$C$3250,$C422),"")</f>
        <v/>
      </c>
      <c r="AC422" s="23" t="str">
        <f>IF(ISNUMBER(AVERAGEIFS(Observed!AC$2:AC$3250,Observed!$A$2:$A$3250,$A422,Observed!$C$2:$C$3250,$C422)),AVERAGEIFS(Observed!AC$2:AC$3250,Observed!$A$2:$A$3250,$A422,Observed!$C$2:$C$3250,$C422),"")</f>
        <v/>
      </c>
      <c r="AD422" s="23" t="str">
        <f>IF(ISNUMBER(AVERAGEIFS(Observed!AD$2:AD$3250,Observed!$A$2:$A$3250,$A422,Observed!$C$2:$C$3250,$C422)),AVERAGEIFS(Observed!AD$2:AD$3250,Observed!$A$2:$A$3250,$A422,Observed!$C$2:$C$3250,$C422),"")</f>
        <v/>
      </c>
      <c r="AE422" s="23" t="str">
        <f>IF(ISNUMBER(AVERAGEIFS(Observed!AE$2:AE$3250,Observed!$A$2:$A$3250,$A422,Observed!$C$2:$C$3250,$C422)),AVERAGEIFS(Observed!AE$2:AE$3250,Observed!$A$2:$A$3250,$A422,Observed!$C$2:$C$3250,$C422),"")</f>
        <v/>
      </c>
      <c r="AF422" s="23" t="str">
        <f>IF(ISNUMBER(AVERAGEIFS(Observed!AF$2:AF$3250,Observed!$A$2:$A$3250,$A422,Observed!$C$2:$C$3250,$C422)),AVERAGEIFS(Observed!AF$2:AF$3250,Observed!$A$2:$A$3250,$A422,Observed!$C$2:$C$3250,$C422),"")</f>
        <v/>
      </c>
      <c r="AG422" s="23" t="str">
        <f>IF(ISNUMBER(AVERAGEIFS(Observed!AG$2:AG$3250,Observed!$A$2:$A$3250,$A422,Observed!$C$2:$C$3250,$C422)),AVERAGEIFS(Observed!AG$2:AG$3250,Observed!$A$2:$A$3250,$A422,Observed!$C$2:$C$3250,$C422),"")</f>
        <v/>
      </c>
      <c r="AH422" s="24" t="str">
        <f>IF(ISNUMBER(AVERAGEIFS(Observed!AH$2:AH$3250,Observed!$A$2:$A$3250,$A422,Observed!$C$2:$C$3250,$C422)),AVERAGEIFS(Observed!AH$2:AH$3250,Observed!$A$2:$A$3250,$A422,Observed!$C$2:$C$3250,$C422),"")</f>
        <v/>
      </c>
      <c r="AI422" s="24" t="str">
        <f>IF(ISNUMBER(AVERAGEIFS(Observed!AI$2:AI$3250,Observed!$A$2:$A$3250,$A422,Observed!$C$2:$C$3250,$C422)),AVERAGEIFS(Observed!AI$2:AI$3250,Observed!$A$2:$A$3250,$A422,Observed!$C$2:$C$3250,$C422),"")</f>
        <v/>
      </c>
      <c r="AJ422" s="24" t="str">
        <f>IF(ISNUMBER(AVERAGEIFS(Observed!AJ$2:AJ$3250,Observed!$A$2:$A$3250,$A422,Observed!$C$2:$C$3250,$C422)),AVERAGEIFS(Observed!AJ$2:AJ$3250,Observed!$A$2:$A$3250,$A422,Observed!$C$2:$C$3250,$C422),"")</f>
        <v/>
      </c>
      <c r="AK422" s="23" t="str">
        <f>IF(ISNUMBER(AVERAGEIFS(Observed!AK$2:AK$3250,Observed!$A$2:$A$3250,$A422,Observed!$C$2:$C$3250,$C422)),AVERAGEIFS(Observed!AK$2:AK$3250,Observed!$A$2:$A$3250,$A422,Observed!$C$2:$C$3250,$C422),"")</f>
        <v/>
      </c>
      <c r="AL422" s="24">
        <f>IF(ISNUMBER(AVERAGEIFS(Observed!AL$2:AL$3250,Observed!$A$2:$A$3250,$A422,Observed!$C$2:$C$3250,$C422)),AVERAGEIFS(Observed!AL$2:AL$3250,Observed!$A$2:$A$3250,$A422,Observed!$C$2:$C$3250,$C422),"")</f>
        <v>2.6666666666666666E-3</v>
      </c>
      <c r="AM422" s="24">
        <f>IF(ISNUMBER(AVERAGEIFS(Observed!AM$2:AM$3250,Observed!$A$2:$A$3250,$A422,Observed!$C$2:$C$3250,$C422)),AVERAGEIFS(Observed!AM$2:AM$3250,Observed!$A$2:$A$3250,$A422,Observed!$C$2:$C$3250,$C422),"")</f>
        <v>2.1499999999999998E-2</v>
      </c>
      <c r="AN422" s="24">
        <f>IF(ISNUMBER(AVERAGEIFS(Observed!AN$2:AN$3250,Observed!$A$2:$A$3250,$A422,Observed!$C$2:$C$3250,$C422)),AVERAGEIFS(Observed!AN$2:AN$3250,Observed!$A$2:$A$3250,$A422,Observed!$C$2:$C$3250,$C422),"")</f>
        <v>0.19299999999999998</v>
      </c>
      <c r="AO422" s="24">
        <f>IF(ISNUMBER(AVERAGEIFS(Observed!AO$2:AO$3250,Observed!$A$2:$A$3250,$A422,Observed!$C$2:$C$3250,$C422)),AVERAGEIFS(Observed!AO$2:AO$3250,Observed!$A$2:$A$3250,$A422,Observed!$C$2:$C$3250,$C422),"")</f>
        <v>0.19266666666666665</v>
      </c>
      <c r="AP422" s="24">
        <f>IF(ISNUMBER(AVERAGEIFS(Observed!AP$2:AP$3250,Observed!$A$2:$A$3250,$A422,Observed!$C$2:$C$3250,$C422)),AVERAGEIFS(Observed!AP$2:AP$3250,Observed!$A$2:$A$3250,$A422,Observed!$C$2:$C$3250,$C422),"")</f>
        <v>0.58099999999999996</v>
      </c>
      <c r="AQ422" s="24" t="str">
        <f>IF(ISNUMBER(AVERAGEIFS(Observed!AQ$2:AQ$3250,Observed!$A$2:$A$3250,$A422,Observed!$C$2:$C$3250,$C422)),AVERAGEIFS(Observed!AQ$2:AQ$3250,Observed!$A$2:$A$3250,$A422,Observed!$C$2:$C$3250,$C422),"")</f>
        <v/>
      </c>
      <c r="AR422" s="24">
        <f>IF(ISNUMBER(AVERAGEIFS(Observed!AR$2:AR$3250,Observed!$A$2:$A$3250,$A422,Observed!$C$2:$C$3250,$C422)),AVERAGEIFS(Observed!AR$2:AR$3250,Observed!$A$2:$A$3250,$A422,Observed!$C$2:$C$3250,$C422),"")</f>
        <v>2.1000000000000001E-2</v>
      </c>
      <c r="AS422" s="23" t="str">
        <f>IF(ISNUMBER(AVERAGEIFS(Observed!AS$2:AS$3250,Observed!$A$2:$A$3250,$A422,Observed!$C$2:$C$3250,$C422)),AVERAGEIFS(Observed!AS$2:AS$3250,Observed!$A$2:$A$3250,$A422,Observed!$C$2:$C$3250,$C422),"")</f>
        <v/>
      </c>
      <c r="AT422" s="24" t="str">
        <f>IF(ISNUMBER(AVERAGEIFS(Observed!AT$2:AT$3250,Observed!$A$2:$A$3250,$A422,Observed!$C$2:$C$3250,$C422)),AVERAGEIFS(Observed!AT$2:AT$3250,Observed!$A$2:$A$3250,$A422,Observed!$C$2:$C$3250,$C422),"")</f>
        <v/>
      </c>
      <c r="AU422" s="23" t="str">
        <f>IF(ISNUMBER(AVERAGEIFS(Observed!AU$2:AU$3250,Observed!$A$2:$A$3250,$A422,Observed!$C$2:$C$3250,$C422)),AVERAGEIFS(Observed!AU$2:AU$3250,Observed!$A$2:$A$3250,$A422,Observed!$C$2:$C$3250,$C422),"")</f>
        <v/>
      </c>
      <c r="AV422" s="23" t="str">
        <f>IF(ISNUMBER(AVERAGEIFS(Observed!AV$2:AV$3250,Observed!$A$2:$A$3250,$A422,Observed!$C$2:$C$3250,$C422)),AVERAGEIFS(Observed!AV$2:AV$3250,Observed!$A$2:$A$3250,$A422,Observed!$C$2:$C$3250,$C422),"")</f>
        <v/>
      </c>
      <c r="AW422" s="2">
        <f>COUNTIFS(Observed!$A$2:$A$3250,$A422,Observed!$C$2:$C$3250,$C422)</f>
        <v>3</v>
      </c>
      <c r="AX422" s="2">
        <f t="shared" si="7"/>
        <v>6</v>
      </c>
    </row>
    <row r="423" spans="1:50" x14ac:dyDescent="0.25">
      <c r="A423" s="4" t="s">
        <v>111</v>
      </c>
      <c r="B423" t="s">
        <v>24</v>
      </c>
      <c r="C423" s="3">
        <v>42390</v>
      </c>
      <c r="D423">
        <v>1</v>
      </c>
      <c r="E423">
        <v>50</v>
      </c>
      <c r="G423">
        <v>50</v>
      </c>
      <c r="J423" s="2" t="s">
        <v>45</v>
      </c>
      <c r="K423" s="2" t="s">
        <v>22</v>
      </c>
      <c r="L423">
        <v>10</v>
      </c>
      <c r="M423" s="2" t="s">
        <v>21</v>
      </c>
      <c r="N423" s="22" t="str">
        <f>IF(ISNUMBER(AVERAGEIFS(Observed!N$2:N$3250,Observed!$A$2:$A$3250,$A423,Observed!$C$2:$C$3250,$C423)),AVERAGEIFS(Observed!N$2:N$3250,Observed!$A$2:$A$3250,$A423,Observed!$C$2:$C$3250,$C423),"")</f>
        <v/>
      </c>
      <c r="O423" s="23" t="str">
        <f>IF(ISNUMBER(AVERAGEIFS(Observed!O$2:O$3250,Observed!$A$2:$A$3250,$A423,Observed!$C$2:$C$3250,$C423)),AVERAGEIFS(Observed!O$2:O$3250,Observed!$A$2:$A$3250,$A423,Observed!$C$2:$C$3250,$C423),"")</f>
        <v/>
      </c>
      <c r="P423" s="23" t="str">
        <f>IF(ISNUMBER(AVERAGEIFS(Observed!P$2:P$3250,Observed!$A$2:$A$3250,$A423,Observed!$C$2:$C$3250,$C423)),AVERAGEIFS(Observed!P$2:P$3250,Observed!$A$2:$A$3250,$A423,Observed!$C$2:$C$3250,$C423),"")</f>
        <v/>
      </c>
      <c r="Q423" s="23" t="str">
        <f>IF(ISNUMBER(AVERAGEIFS(Observed!Q$2:Q$3250,Observed!$A$2:$A$3250,$A423,Observed!$C$2:$C$3250,$C423)),AVERAGEIFS(Observed!Q$2:Q$3250,Observed!$A$2:$A$3250,$A423,Observed!$C$2:$C$3250,$C423),"")</f>
        <v/>
      </c>
      <c r="R423" s="23" t="str">
        <f>IF(ISNUMBER(AVERAGEIFS(Observed!R$2:R$3250,Observed!$A$2:$A$3250,$A423,Observed!$C$2:$C$3250,$C423)),AVERAGEIFS(Observed!R$2:R$3250,Observed!$A$2:$A$3250,$A423,Observed!$C$2:$C$3250,$C423),"")</f>
        <v/>
      </c>
      <c r="S423" s="24" t="str">
        <f>IF(ISNUMBER(AVERAGEIFS(Observed!S$2:S$3250,Observed!$A$2:$A$3250,$A423,Observed!$C$2:$C$3250,$C423)),AVERAGEIFS(Observed!S$2:S$3250,Observed!$A$2:$A$3250,$A423,Observed!$C$2:$C$3250,$C423),"")</f>
        <v/>
      </c>
      <c r="T423" s="24" t="str">
        <f>IF(ISNUMBER(AVERAGEIFS(Observed!T$2:T$3250,Observed!$A$2:$A$3250,$A423,Observed!$C$2:$C$3250,$C423)),AVERAGEIFS(Observed!T$2:T$3250,Observed!$A$2:$A$3250,$A423,Observed!$C$2:$C$3250,$C423),"")</f>
        <v/>
      </c>
      <c r="U423" s="24" t="str">
        <f>IF(ISNUMBER(AVERAGEIFS(Observed!U$2:U$3250,Observed!$A$2:$A$3250,$A423,Observed!$C$2:$C$3250,$C423)),AVERAGEIFS(Observed!U$2:U$3250,Observed!$A$2:$A$3250,$A423,Observed!$C$2:$C$3250,$C423),"")</f>
        <v/>
      </c>
      <c r="V423" s="23" t="str">
        <f>IF(ISNUMBER(AVERAGEIFS(Observed!V$2:V$3250,Observed!$A$2:$A$3250,$A423,Observed!$C$2:$C$3250,$C423)),AVERAGEIFS(Observed!V$2:V$3250,Observed!$A$2:$A$3250,$A423,Observed!$C$2:$C$3250,$C423),"")</f>
        <v/>
      </c>
      <c r="W423" s="25" t="str">
        <f>IF(ISNUMBER(AVERAGEIFS(Observed!W$2:W$3250,Observed!$A$2:$A$3250,$A423,Observed!$C$2:$C$3250,$C423)),AVERAGEIFS(Observed!W$2:W$3250,Observed!$A$2:$A$3250,$A423,Observed!$C$2:$C$3250,$C423),"")</f>
        <v/>
      </c>
      <c r="X423" s="25" t="str">
        <f>IF(ISNUMBER(AVERAGEIFS(Observed!X$2:X$3250,Observed!$A$2:$A$3250,$A423,Observed!$C$2:$C$3250,$C423)),AVERAGEIFS(Observed!X$2:X$3250,Observed!$A$2:$A$3250,$A423,Observed!$C$2:$C$3250,$C423),"")</f>
        <v/>
      </c>
      <c r="Y423" s="23" t="str">
        <f>IF(ISNUMBER(AVERAGEIFS(Observed!Y$2:Y$3250,Observed!$A$2:$A$3250,$A423,Observed!$C$2:$C$3250,$C423)),AVERAGEIFS(Observed!Y$2:Y$3250,Observed!$A$2:$A$3250,$A423,Observed!$C$2:$C$3250,$C423),"")</f>
        <v/>
      </c>
      <c r="Z423" s="23" t="str">
        <f>IF(ISNUMBER(AVERAGEIFS(Observed!Z$2:Z$3250,Observed!$A$2:$A$3250,$A423,Observed!$C$2:$C$3250,$C423)),AVERAGEIFS(Observed!Z$2:Z$3250,Observed!$A$2:$A$3250,$A423,Observed!$C$2:$C$3250,$C423),"")</f>
        <v/>
      </c>
      <c r="AA423" s="23" t="str">
        <f>IF(ISNUMBER(AVERAGEIFS(Observed!AA$2:AA$3250,Observed!$A$2:$A$3250,$A423,Observed!$C$2:$C$3250,$C423)),AVERAGEIFS(Observed!AA$2:AA$3250,Observed!$A$2:$A$3250,$A423,Observed!$C$2:$C$3250,$C423),"")</f>
        <v/>
      </c>
      <c r="AB423" s="23" t="str">
        <f>IF(ISNUMBER(AVERAGEIFS(Observed!AB$2:AB$3250,Observed!$A$2:$A$3250,$A423,Observed!$C$2:$C$3250,$C423)),AVERAGEIFS(Observed!AB$2:AB$3250,Observed!$A$2:$A$3250,$A423,Observed!$C$2:$C$3250,$C423),"")</f>
        <v/>
      </c>
      <c r="AC423" s="23" t="str">
        <f>IF(ISNUMBER(AVERAGEIFS(Observed!AC$2:AC$3250,Observed!$A$2:$A$3250,$A423,Observed!$C$2:$C$3250,$C423)),AVERAGEIFS(Observed!AC$2:AC$3250,Observed!$A$2:$A$3250,$A423,Observed!$C$2:$C$3250,$C423),"")</f>
        <v/>
      </c>
      <c r="AD423" s="23" t="str">
        <f>IF(ISNUMBER(AVERAGEIFS(Observed!AD$2:AD$3250,Observed!$A$2:$A$3250,$A423,Observed!$C$2:$C$3250,$C423)),AVERAGEIFS(Observed!AD$2:AD$3250,Observed!$A$2:$A$3250,$A423,Observed!$C$2:$C$3250,$C423),"")</f>
        <v/>
      </c>
      <c r="AE423" s="23" t="str">
        <f>IF(ISNUMBER(AVERAGEIFS(Observed!AE$2:AE$3250,Observed!$A$2:$A$3250,$A423,Observed!$C$2:$C$3250,$C423)),AVERAGEIFS(Observed!AE$2:AE$3250,Observed!$A$2:$A$3250,$A423,Observed!$C$2:$C$3250,$C423),"")</f>
        <v/>
      </c>
      <c r="AF423" s="23" t="str">
        <f>IF(ISNUMBER(AVERAGEIFS(Observed!AF$2:AF$3250,Observed!$A$2:$A$3250,$A423,Observed!$C$2:$C$3250,$C423)),AVERAGEIFS(Observed!AF$2:AF$3250,Observed!$A$2:$A$3250,$A423,Observed!$C$2:$C$3250,$C423),"")</f>
        <v/>
      </c>
      <c r="AG423" s="23" t="str">
        <f>IF(ISNUMBER(AVERAGEIFS(Observed!AG$2:AG$3250,Observed!$A$2:$A$3250,$A423,Observed!$C$2:$C$3250,$C423)),AVERAGEIFS(Observed!AG$2:AG$3250,Observed!$A$2:$A$3250,$A423,Observed!$C$2:$C$3250,$C423),"")</f>
        <v/>
      </c>
      <c r="AH423" s="24" t="str">
        <f>IF(ISNUMBER(AVERAGEIFS(Observed!AH$2:AH$3250,Observed!$A$2:$A$3250,$A423,Observed!$C$2:$C$3250,$C423)),AVERAGEIFS(Observed!AH$2:AH$3250,Observed!$A$2:$A$3250,$A423,Observed!$C$2:$C$3250,$C423),"")</f>
        <v/>
      </c>
      <c r="AI423" s="24" t="str">
        <f>IF(ISNUMBER(AVERAGEIFS(Observed!AI$2:AI$3250,Observed!$A$2:$A$3250,$A423,Observed!$C$2:$C$3250,$C423)),AVERAGEIFS(Observed!AI$2:AI$3250,Observed!$A$2:$A$3250,$A423,Observed!$C$2:$C$3250,$C423),"")</f>
        <v/>
      </c>
      <c r="AJ423" s="24" t="str">
        <f>IF(ISNUMBER(AVERAGEIFS(Observed!AJ$2:AJ$3250,Observed!$A$2:$A$3250,$A423,Observed!$C$2:$C$3250,$C423)),AVERAGEIFS(Observed!AJ$2:AJ$3250,Observed!$A$2:$A$3250,$A423,Observed!$C$2:$C$3250,$C423),"")</f>
        <v/>
      </c>
      <c r="AK423" s="23" t="str">
        <f>IF(ISNUMBER(AVERAGEIFS(Observed!AK$2:AK$3250,Observed!$A$2:$A$3250,$A423,Observed!$C$2:$C$3250,$C423)),AVERAGEIFS(Observed!AK$2:AK$3250,Observed!$A$2:$A$3250,$A423,Observed!$C$2:$C$3250,$C423),"")</f>
        <v/>
      </c>
      <c r="AL423" s="24">
        <f>IF(ISNUMBER(AVERAGEIFS(Observed!AL$2:AL$3250,Observed!$A$2:$A$3250,$A423,Observed!$C$2:$C$3250,$C423)),AVERAGEIFS(Observed!AL$2:AL$3250,Observed!$A$2:$A$3250,$A423,Observed!$C$2:$C$3250,$C423),"")</f>
        <v>5.6666666666666671E-3</v>
      </c>
      <c r="AM423" s="24">
        <f>IF(ISNUMBER(AVERAGEIFS(Observed!AM$2:AM$3250,Observed!$A$2:$A$3250,$A423,Observed!$C$2:$C$3250,$C423)),AVERAGEIFS(Observed!AM$2:AM$3250,Observed!$A$2:$A$3250,$A423,Observed!$C$2:$C$3250,$C423),"")</f>
        <v>1.7000000000000001E-2</v>
      </c>
      <c r="AN423" s="24">
        <f>IF(ISNUMBER(AVERAGEIFS(Observed!AN$2:AN$3250,Observed!$A$2:$A$3250,$A423,Observed!$C$2:$C$3250,$C423)),AVERAGEIFS(Observed!AN$2:AN$3250,Observed!$A$2:$A$3250,$A423,Observed!$C$2:$C$3250,$C423),"")</f>
        <v>0.19033333333333333</v>
      </c>
      <c r="AO423" s="24">
        <f>IF(ISNUMBER(AVERAGEIFS(Observed!AO$2:AO$3250,Observed!$A$2:$A$3250,$A423,Observed!$C$2:$C$3250,$C423)),AVERAGEIFS(Observed!AO$2:AO$3250,Observed!$A$2:$A$3250,$A423,Observed!$C$2:$C$3250,$C423),"")</f>
        <v>0.20133333333333334</v>
      </c>
      <c r="AP423" s="24">
        <f>IF(ISNUMBER(AVERAGEIFS(Observed!AP$2:AP$3250,Observed!$A$2:$A$3250,$A423,Observed!$C$2:$C$3250,$C423)),AVERAGEIFS(Observed!AP$2:AP$3250,Observed!$A$2:$A$3250,$A423,Observed!$C$2:$C$3250,$C423),"")</f>
        <v>0.58599999999999997</v>
      </c>
      <c r="AQ423" s="24" t="str">
        <f>IF(ISNUMBER(AVERAGEIFS(Observed!AQ$2:AQ$3250,Observed!$A$2:$A$3250,$A423,Observed!$C$2:$C$3250,$C423)),AVERAGEIFS(Observed!AQ$2:AQ$3250,Observed!$A$2:$A$3250,$A423,Observed!$C$2:$C$3250,$C423),"")</f>
        <v/>
      </c>
      <c r="AR423" s="24">
        <f>IF(ISNUMBER(AVERAGEIFS(Observed!AR$2:AR$3250,Observed!$A$2:$A$3250,$A423,Observed!$C$2:$C$3250,$C423)),AVERAGEIFS(Observed!AR$2:AR$3250,Observed!$A$2:$A$3250,$A423,Observed!$C$2:$C$3250,$C423),"")</f>
        <v>1.2999999999999999E-2</v>
      </c>
      <c r="AS423" s="23" t="str">
        <f>IF(ISNUMBER(AVERAGEIFS(Observed!AS$2:AS$3250,Observed!$A$2:$A$3250,$A423,Observed!$C$2:$C$3250,$C423)),AVERAGEIFS(Observed!AS$2:AS$3250,Observed!$A$2:$A$3250,$A423,Observed!$C$2:$C$3250,$C423),"")</f>
        <v/>
      </c>
      <c r="AT423" s="24" t="str">
        <f>IF(ISNUMBER(AVERAGEIFS(Observed!AT$2:AT$3250,Observed!$A$2:$A$3250,$A423,Observed!$C$2:$C$3250,$C423)),AVERAGEIFS(Observed!AT$2:AT$3250,Observed!$A$2:$A$3250,$A423,Observed!$C$2:$C$3250,$C423),"")</f>
        <v/>
      </c>
      <c r="AU423" s="23" t="str">
        <f>IF(ISNUMBER(AVERAGEIFS(Observed!AU$2:AU$3250,Observed!$A$2:$A$3250,$A423,Observed!$C$2:$C$3250,$C423)),AVERAGEIFS(Observed!AU$2:AU$3250,Observed!$A$2:$A$3250,$A423,Observed!$C$2:$C$3250,$C423),"")</f>
        <v/>
      </c>
      <c r="AV423" s="23" t="str">
        <f>IF(ISNUMBER(AVERAGEIFS(Observed!AV$2:AV$3250,Observed!$A$2:$A$3250,$A423,Observed!$C$2:$C$3250,$C423)),AVERAGEIFS(Observed!AV$2:AV$3250,Observed!$A$2:$A$3250,$A423,Observed!$C$2:$C$3250,$C423),"")</f>
        <v/>
      </c>
      <c r="AW423" s="2">
        <f>COUNTIFS(Observed!$A$2:$A$3250,$A423,Observed!$C$2:$C$3250,$C423)</f>
        <v>3</v>
      </c>
      <c r="AX423" s="2">
        <f t="shared" si="7"/>
        <v>6</v>
      </c>
    </row>
    <row r="424" spans="1:50" x14ac:dyDescent="0.25">
      <c r="A424" s="4" t="s">
        <v>112</v>
      </c>
      <c r="B424" t="s">
        <v>24</v>
      </c>
      <c r="C424" s="3">
        <v>42390</v>
      </c>
      <c r="D424">
        <v>1</v>
      </c>
      <c r="E424">
        <v>100</v>
      </c>
      <c r="G424">
        <v>100</v>
      </c>
      <c r="J424" s="2" t="s">
        <v>45</v>
      </c>
      <c r="K424" s="2" t="s">
        <v>22</v>
      </c>
      <c r="L424">
        <v>10</v>
      </c>
      <c r="M424" s="2" t="s">
        <v>21</v>
      </c>
      <c r="N424" s="22" t="str">
        <f>IF(ISNUMBER(AVERAGEIFS(Observed!N$2:N$3250,Observed!$A$2:$A$3250,$A424,Observed!$C$2:$C$3250,$C424)),AVERAGEIFS(Observed!N$2:N$3250,Observed!$A$2:$A$3250,$A424,Observed!$C$2:$C$3250,$C424),"")</f>
        <v/>
      </c>
      <c r="O424" s="23" t="str">
        <f>IF(ISNUMBER(AVERAGEIFS(Observed!O$2:O$3250,Observed!$A$2:$A$3250,$A424,Observed!$C$2:$C$3250,$C424)),AVERAGEIFS(Observed!O$2:O$3250,Observed!$A$2:$A$3250,$A424,Observed!$C$2:$C$3250,$C424),"")</f>
        <v/>
      </c>
      <c r="P424" s="23" t="str">
        <f>IF(ISNUMBER(AVERAGEIFS(Observed!P$2:P$3250,Observed!$A$2:$A$3250,$A424,Observed!$C$2:$C$3250,$C424)),AVERAGEIFS(Observed!P$2:P$3250,Observed!$A$2:$A$3250,$A424,Observed!$C$2:$C$3250,$C424),"")</f>
        <v/>
      </c>
      <c r="Q424" s="23" t="str">
        <f>IF(ISNUMBER(AVERAGEIFS(Observed!Q$2:Q$3250,Observed!$A$2:$A$3250,$A424,Observed!$C$2:$C$3250,$C424)),AVERAGEIFS(Observed!Q$2:Q$3250,Observed!$A$2:$A$3250,$A424,Observed!$C$2:$C$3250,$C424),"")</f>
        <v/>
      </c>
      <c r="R424" s="23" t="str">
        <f>IF(ISNUMBER(AVERAGEIFS(Observed!R$2:R$3250,Observed!$A$2:$A$3250,$A424,Observed!$C$2:$C$3250,$C424)),AVERAGEIFS(Observed!R$2:R$3250,Observed!$A$2:$A$3250,$A424,Observed!$C$2:$C$3250,$C424),"")</f>
        <v/>
      </c>
      <c r="S424" s="24" t="str">
        <f>IF(ISNUMBER(AVERAGEIFS(Observed!S$2:S$3250,Observed!$A$2:$A$3250,$A424,Observed!$C$2:$C$3250,$C424)),AVERAGEIFS(Observed!S$2:S$3250,Observed!$A$2:$A$3250,$A424,Observed!$C$2:$C$3250,$C424),"")</f>
        <v/>
      </c>
      <c r="T424" s="24" t="str">
        <f>IF(ISNUMBER(AVERAGEIFS(Observed!T$2:T$3250,Observed!$A$2:$A$3250,$A424,Observed!$C$2:$C$3250,$C424)),AVERAGEIFS(Observed!T$2:T$3250,Observed!$A$2:$A$3250,$A424,Observed!$C$2:$C$3250,$C424),"")</f>
        <v/>
      </c>
      <c r="U424" s="24" t="str">
        <f>IF(ISNUMBER(AVERAGEIFS(Observed!U$2:U$3250,Observed!$A$2:$A$3250,$A424,Observed!$C$2:$C$3250,$C424)),AVERAGEIFS(Observed!U$2:U$3250,Observed!$A$2:$A$3250,$A424,Observed!$C$2:$C$3250,$C424),"")</f>
        <v/>
      </c>
      <c r="V424" s="23" t="str">
        <f>IF(ISNUMBER(AVERAGEIFS(Observed!V$2:V$3250,Observed!$A$2:$A$3250,$A424,Observed!$C$2:$C$3250,$C424)),AVERAGEIFS(Observed!V$2:V$3250,Observed!$A$2:$A$3250,$A424,Observed!$C$2:$C$3250,$C424),"")</f>
        <v/>
      </c>
      <c r="W424" s="25" t="str">
        <f>IF(ISNUMBER(AVERAGEIFS(Observed!W$2:W$3250,Observed!$A$2:$A$3250,$A424,Observed!$C$2:$C$3250,$C424)),AVERAGEIFS(Observed!W$2:W$3250,Observed!$A$2:$A$3250,$A424,Observed!$C$2:$C$3250,$C424),"")</f>
        <v/>
      </c>
      <c r="X424" s="25" t="str">
        <f>IF(ISNUMBER(AVERAGEIFS(Observed!X$2:X$3250,Observed!$A$2:$A$3250,$A424,Observed!$C$2:$C$3250,$C424)),AVERAGEIFS(Observed!X$2:X$3250,Observed!$A$2:$A$3250,$A424,Observed!$C$2:$C$3250,$C424),"")</f>
        <v/>
      </c>
      <c r="Y424" s="23" t="str">
        <f>IF(ISNUMBER(AVERAGEIFS(Observed!Y$2:Y$3250,Observed!$A$2:$A$3250,$A424,Observed!$C$2:$C$3250,$C424)),AVERAGEIFS(Observed!Y$2:Y$3250,Observed!$A$2:$A$3250,$A424,Observed!$C$2:$C$3250,$C424),"")</f>
        <v/>
      </c>
      <c r="Z424" s="23" t="str">
        <f>IF(ISNUMBER(AVERAGEIFS(Observed!Z$2:Z$3250,Observed!$A$2:$A$3250,$A424,Observed!$C$2:$C$3250,$C424)),AVERAGEIFS(Observed!Z$2:Z$3250,Observed!$A$2:$A$3250,$A424,Observed!$C$2:$C$3250,$C424),"")</f>
        <v/>
      </c>
      <c r="AA424" s="23" t="str">
        <f>IF(ISNUMBER(AVERAGEIFS(Observed!AA$2:AA$3250,Observed!$A$2:$A$3250,$A424,Observed!$C$2:$C$3250,$C424)),AVERAGEIFS(Observed!AA$2:AA$3250,Observed!$A$2:$A$3250,$A424,Observed!$C$2:$C$3250,$C424),"")</f>
        <v/>
      </c>
      <c r="AB424" s="23" t="str">
        <f>IF(ISNUMBER(AVERAGEIFS(Observed!AB$2:AB$3250,Observed!$A$2:$A$3250,$A424,Observed!$C$2:$C$3250,$C424)),AVERAGEIFS(Observed!AB$2:AB$3250,Observed!$A$2:$A$3250,$A424,Observed!$C$2:$C$3250,$C424),"")</f>
        <v/>
      </c>
      <c r="AC424" s="23" t="str">
        <f>IF(ISNUMBER(AVERAGEIFS(Observed!AC$2:AC$3250,Observed!$A$2:$A$3250,$A424,Observed!$C$2:$C$3250,$C424)),AVERAGEIFS(Observed!AC$2:AC$3250,Observed!$A$2:$A$3250,$A424,Observed!$C$2:$C$3250,$C424),"")</f>
        <v/>
      </c>
      <c r="AD424" s="23" t="str">
        <f>IF(ISNUMBER(AVERAGEIFS(Observed!AD$2:AD$3250,Observed!$A$2:$A$3250,$A424,Observed!$C$2:$C$3250,$C424)),AVERAGEIFS(Observed!AD$2:AD$3250,Observed!$A$2:$A$3250,$A424,Observed!$C$2:$C$3250,$C424),"")</f>
        <v/>
      </c>
      <c r="AE424" s="23" t="str">
        <f>IF(ISNUMBER(AVERAGEIFS(Observed!AE$2:AE$3250,Observed!$A$2:$A$3250,$A424,Observed!$C$2:$C$3250,$C424)),AVERAGEIFS(Observed!AE$2:AE$3250,Observed!$A$2:$A$3250,$A424,Observed!$C$2:$C$3250,$C424),"")</f>
        <v/>
      </c>
      <c r="AF424" s="23" t="str">
        <f>IF(ISNUMBER(AVERAGEIFS(Observed!AF$2:AF$3250,Observed!$A$2:$A$3250,$A424,Observed!$C$2:$C$3250,$C424)),AVERAGEIFS(Observed!AF$2:AF$3250,Observed!$A$2:$A$3250,$A424,Observed!$C$2:$C$3250,$C424),"")</f>
        <v/>
      </c>
      <c r="AG424" s="23" t="str">
        <f>IF(ISNUMBER(AVERAGEIFS(Observed!AG$2:AG$3250,Observed!$A$2:$A$3250,$A424,Observed!$C$2:$C$3250,$C424)),AVERAGEIFS(Observed!AG$2:AG$3250,Observed!$A$2:$A$3250,$A424,Observed!$C$2:$C$3250,$C424),"")</f>
        <v/>
      </c>
      <c r="AH424" s="24" t="str">
        <f>IF(ISNUMBER(AVERAGEIFS(Observed!AH$2:AH$3250,Observed!$A$2:$A$3250,$A424,Observed!$C$2:$C$3250,$C424)),AVERAGEIFS(Observed!AH$2:AH$3250,Observed!$A$2:$A$3250,$A424,Observed!$C$2:$C$3250,$C424),"")</f>
        <v/>
      </c>
      <c r="AI424" s="24" t="str">
        <f>IF(ISNUMBER(AVERAGEIFS(Observed!AI$2:AI$3250,Observed!$A$2:$A$3250,$A424,Observed!$C$2:$C$3250,$C424)),AVERAGEIFS(Observed!AI$2:AI$3250,Observed!$A$2:$A$3250,$A424,Observed!$C$2:$C$3250,$C424),"")</f>
        <v/>
      </c>
      <c r="AJ424" s="24" t="str">
        <f>IF(ISNUMBER(AVERAGEIFS(Observed!AJ$2:AJ$3250,Observed!$A$2:$A$3250,$A424,Observed!$C$2:$C$3250,$C424)),AVERAGEIFS(Observed!AJ$2:AJ$3250,Observed!$A$2:$A$3250,$A424,Observed!$C$2:$C$3250,$C424),"")</f>
        <v/>
      </c>
      <c r="AK424" s="23" t="str">
        <f>IF(ISNUMBER(AVERAGEIFS(Observed!AK$2:AK$3250,Observed!$A$2:$A$3250,$A424,Observed!$C$2:$C$3250,$C424)),AVERAGEIFS(Observed!AK$2:AK$3250,Observed!$A$2:$A$3250,$A424,Observed!$C$2:$C$3250,$C424),"")</f>
        <v/>
      </c>
      <c r="AL424" s="24">
        <f>IF(ISNUMBER(AVERAGEIFS(Observed!AL$2:AL$3250,Observed!$A$2:$A$3250,$A424,Observed!$C$2:$C$3250,$C424)),AVERAGEIFS(Observed!AL$2:AL$3250,Observed!$A$2:$A$3250,$A424,Observed!$C$2:$C$3250,$C424),"")</f>
        <v>8.666666666666668E-3</v>
      </c>
      <c r="AM424" s="24">
        <f>IF(ISNUMBER(AVERAGEIFS(Observed!AM$2:AM$3250,Observed!$A$2:$A$3250,$A424,Observed!$C$2:$C$3250,$C424)),AVERAGEIFS(Observed!AM$2:AM$3250,Observed!$A$2:$A$3250,$A424,Observed!$C$2:$C$3250,$C424),"")</f>
        <v>2.1000000000000001E-2</v>
      </c>
      <c r="AN424" s="24">
        <f>IF(ISNUMBER(AVERAGEIFS(Observed!AN$2:AN$3250,Observed!$A$2:$A$3250,$A424,Observed!$C$2:$C$3250,$C424)),AVERAGEIFS(Observed!AN$2:AN$3250,Observed!$A$2:$A$3250,$A424,Observed!$C$2:$C$3250,$C424),"")</f>
        <v>0.22199999999999998</v>
      </c>
      <c r="AO424" s="24">
        <f>IF(ISNUMBER(AVERAGEIFS(Observed!AO$2:AO$3250,Observed!$A$2:$A$3250,$A424,Observed!$C$2:$C$3250,$C424)),AVERAGEIFS(Observed!AO$2:AO$3250,Observed!$A$2:$A$3250,$A424,Observed!$C$2:$C$3250,$C424),"")</f>
        <v>0.33300000000000002</v>
      </c>
      <c r="AP424" s="24">
        <f>IF(ISNUMBER(AVERAGEIFS(Observed!AP$2:AP$3250,Observed!$A$2:$A$3250,$A424,Observed!$C$2:$C$3250,$C424)),AVERAGEIFS(Observed!AP$2:AP$3250,Observed!$A$2:$A$3250,$A424,Observed!$C$2:$C$3250,$C424),"")</f>
        <v>0.41733333333333333</v>
      </c>
      <c r="AQ424" s="24" t="str">
        <f>IF(ISNUMBER(AVERAGEIFS(Observed!AQ$2:AQ$3250,Observed!$A$2:$A$3250,$A424,Observed!$C$2:$C$3250,$C424)),AVERAGEIFS(Observed!AQ$2:AQ$3250,Observed!$A$2:$A$3250,$A424,Observed!$C$2:$C$3250,$C424),"")</f>
        <v/>
      </c>
      <c r="AR424" s="24">
        <f>IF(ISNUMBER(AVERAGEIFS(Observed!AR$2:AR$3250,Observed!$A$2:$A$3250,$A424,Observed!$C$2:$C$3250,$C424)),AVERAGEIFS(Observed!AR$2:AR$3250,Observed!$A$2:$A$3250,$A424,Observed!$C$2:$C$3250,$C424),"")</f>
        <v>2.6666666666666666E-3</v>
      </c>
      <c r="AS424" s="23" t="str">
        <f>IF(ISNUMBER(AVERAGEIFS(Observed!AS$2:AS$3250,Observed!$A$2:$A$3250,$A424,Observed!$C$2:$C$3250,$C424)),AVERAGEIFS(Observed!AS$2:AS$3250,Observed!$A$2:$A$3250,$A424,Observed!$C$2:$C$3250,$C424),"")</f>
        <v/>
      </c>
      <c r="AT424" s="24" t="str">
        <f>IF(ISNUMBER(AVERAGEIFS(Observed!AT$2:AT$3250,Observed!$A$2:$A$3250,$A424,Observed!$C$2:$C$3250,$C424)),AVERAGEIFS(Observed!AT$2:AT$3250,Observed!$A$2:$A$3250,$A424,Observed!$C$2:$C$3250,$C424),"")</f>
        <v/>
      </c>
      <c r="AU424" s="23" t="str">
        <f>IF(ISNUMBER(AVERAGEIFS(Observed!AU$2:AU$3250,Observed!$A$2:$A$3250,$A424,Observed!$C$2:$C$3250,$C424)),AVERAGEIFS(Observed!AU$2:AU$3250,Observed!$A$2:$A$3250,$A424,Observed!$C$2:$C$3250,$C424),"")</f>
        <v/>
      </c>
      <c r="AV424" s="23" t="str">
        <f>IF(ISNUMBER(AVERAGEIFS(Observed!AV$2:AV$3250,Observed!$A$2:$A$3250,$A424,Observed!$C$2:$C$3250,$C424)),AVERAGEIFS(Observed!AV$2:AV$3250,Observed!$A$2:$A$3250,$A424,Observed!$C$2:$C$3250,$C424),"")</f>
        <v/>
      </c>
      <c r="AW424" s="2">
        <f>COUNTIFS(Observed!$A$2:$A$3250,$A424,Observed!$C$2:$C$3250,$C424)</f>
        <v>3</v>
      </c>
      <c r="AX424" s="2">
        <f t="shared" si="7"/>
        <v>6</v>
      </c>
    </row>
    <row r="425" spans="1:50" x14ac:dyDescent="0.25">
      <c r="A425" s="4" t="s">
        <v>113</v>
      </c>
      <c r="B425" t="s">
        <v>24</v>
      </c>
      <c r="C425" s="3">
        <v>42390</v>
      </c>
      <c r="D425">
        <v>1</v>
      </c>
      <c r="E425">
        <v>200</v>
      </c>
      <c r="G425">
        <v>200</v>
      </c>
      <c r="J425" s="2" t="s">
        <v>45</v>
      </c>
      <c r="K425" s="2" t="s">
        <v>22</v>
      </c>
      <c r="L425">
        <v>10</v>
      </c>
      <c r="M425" s="2" t="s">
        <v>21</v>
      </c>
      <c r="N425" s="22" t="str">
        <f>IF(ISNUMBER(AVERAGEIFS(Observed!N$2:N$3250,Observed!$A$2:$A$3250,$A425,Observed!$C$2:$C$3250,$C425)),AVERAGEIFS(Observed!N$2:N$3250,Observed!$A$2:$A$3250,$A425,Observed!$C$2:$C$3250,$C425),"")</f>
        <v/>
      </c>
      <c r="O425" s="23" t="str">
        <f>IF(ISNUMBER(AVERAGEIFS(Observed!O$2:O$3250,Observed!$A$2:$A$3250,$A425,Observed!$C$2:$C$3250,$C425)),AVERAGEIFS(Observed!O$2:O$3250,Observed!$A$2:$A$3250,$A425,Observed!$C$2:$C$3250,$C425),"")</f>
        <v/>
      </c>
      <c r="P425" s="23" t="str">
        <f>IF(ISNUMBER(AVERAGEIFS(Observed!P$2:P$3250,Observed!$A$2:$A$3250,$A425,Observed!$C$2:$C$3250,$C425)),AVERAGEIFS(Observed!P$2:P$3250,Observed!$A$2:$A$3250,$A425,Observed!$C$2:$C$3250,$C425),"")</f>
        <v/>
      </c>
      <c r="Q425" s="23" t="str">
        <f>IF(ISNUMBER(AVERAGEIFS(Observed!Q$2:Q$3250,Observed!$A$2:$A$3250,$A425,Observed!$C$2:$C$3250,$C425)),AVERAGEIFS(Observed!Q$2:Q$3250,Observed!$A$2:$A$3250,$A425,Observed!$C$2:$C$3250,$C425),"")</f>
        <v/>
      </c>
      <c r="R425" s="23" t="str">
        <f>IF(ISNUMBER(AVERAGEIFS(Observed!R$2:R$3250,Observed!$A$2:$A$3250,$A425,Observed!$C$2:$C$3250,$C425)),AVERAGEIFS(Observed!R$2:R$3250,Observed!$A$2:$A$3250,$A425,Observed!$C$2:$C$3250,$C425),"")</f>
        <v/>
      </c>
      <c r="S425" s="24" t="str">
        <f>IF(ISNUMBER(AVERAGEIFS(Observed!S$2:S$3250,Observed!$A$2:$A$3250,$A425,Observed!$C$2:$C$3250,$C425)),AVERAGEIFS(Observed!S$2:S$3250,Observed!$A$2:$A$3250,$A425,Observed!$C$2:$C$3250,$C425),"")</f>
        <v/>
      </c>
      <c r="T425" s="24" t="str">
        <f>IF(ISNUMBER(AVERAGEIFS(Observed!T$2:T$3250,Observed!$A$2:$A$3250,$A425,Observed!$C$2:$C$3250,$C425)),AVERAGEIFS(Observed!T$2:T$3250,Observed!$A$2:$A$3250,$A425,Observed!$C$2:$C$3250,$C425),"")</f>
        <v/>
      </c>
      <c r="U425" s="24" t="str">
        <f>IF(ISNUMBER(AVERAGEIFS(Observed!U$2:U$3250,Observed!$A$2:$A$3250,$A425,Observed!$C$2:$C$3250,$C425)),AVERAGEIFS(Observed!U$2:U$3250,Observed!$A$2:$A$3250,$A425,Observed!$C$2:$C$3250,$C425),"")</f>
        <v/>
      </c>
      <c r="V425" s="23" t="str">
        <f>IF(ISNUMBER(AVERAGEIFS(Observed!V$2:V$3250,Observed!$A$2:$A$3250,$A425,Observed!$C$2:$C$3250,$C425)),AVERAGEIFS(Observed!V$2:V$3250,Observed!$A$2:$A$3250,$A425,Observed!$C$2:$C$3250,$C425),"")</f>
        <v/>
      </c>
      <c r="W425" s="25" t="str">
        <f>IF(ISNUMBER(AVERAGEIFS(Observed!W$2:W$3250,Observed!$A$2:$A$3250,$A425,Observed!$C$2:$C$3250,$C425)),AVERAGEIFS(Observed!W$2:W$3250,Observed!$A$2:$A$3250,$A425,Observed!$C$2:$C$3250,$C425),"")</f>
        <v/>
      </c>
      <c r="X425" s="25" t="str">
        <f>IF(ISNUMBER(AVERAGEIFS(Observed!X$2:X$3250,Observed!$A$2:$A$3250,$A425,Observed!$C$2:$C$3250,$C425)),AVERAGEIFS(Observed!X$2:X$3250,Observed!$A$2:$A$3250,$A425,Observed!$C$2:$C$3250,$C425),"")</f>
        <v/>
      </c>
      <c r="Y425" s="23" t="str">
        <f>IF(ISNUMBER(AVERAGEIFS(Observed!Y$2:Y$3250,Observed!$A$2:$A$3250,$A425,Observed!$C$2:$C$3250,$C425)),AVERAGEIFS(Observed!Y$2:Y$3250,Observed!$A$2:$A$3250,$A425,Observed!$C$2:$C$3250,$C425),"")</f>
        <v/>
      </c>
      <c r="Z425" s="23" t="str">
        <f>IF(ISNUMBER(AVERAGEIFS(Observed!Z$2:Z$3250,Observed!$A$2:$A$3250,$A425,Observed!$C$2:$C$3250,$C425)),AVERAGEIFS(Observed!Z$2:Z$3250,Observed!$A$2:$A$3250,$A425,Observed!$C$2:$C$3250,$C425),"")</f>
        <v/>
      </c>
      <c r="AA425" s="23" t="str">
        <f>IF(ISNUMBER(AVERAGEIFS(Observed!AA$2:AA$3250,Observed!$A$2:$A$3250,$A425,Observed!$C$2:$C$3250,$C425)),AVERAGEIFS(Observed!AA$2:AA$3250,Observed!$A$2:$A$3250,$A425,Observed!$C$2:$C$3250,$C425),"")</f>
        <v/>
      </c>
      <c r="AB425" s="23" t="str">
        <f>IF(ISNUMBER(AVERAGEIFS(Observed!AB$2:AB$3250,Observed!$A$2:$A$3250,$A425,Observed!$C$2:$C$3250,$C425)),AVERAGEIFS(Observed!AB$2:AB$3250,Observed!$A$2:$A$3250,$A425,Observed!$C$2:$C$3250,$C425),"")</f>
        <v/>
      </c>
      <c r="AC425" s="23" t="str">
        <f>IF(ISNUMBER(AVERAGEIFS(Observed!AC$2:AC$3250,Observed!$A$2:$A$3250,$A425,Observed!$C$2:$C$3250,$C425)),AVERAGEIFS(Observed!AC$2:AC$3250,Observed!$A$2:$A$3250,$A425,Observed!$C$2:$C$3250,$C425),"")</f>
        <v/>
      </c>
      <c r="AD425" s="23" t="str">
        <f>IF(ISNUMBER(AVERAGEIFS(Observed!AD$2:AD$3250,Observed!$A$2:$A$3250,$A425,Observed!$C$2:$C$3250,$C425)),AVERAGEIFS(Observed!AD$2:AD$3250,Observed!$A$2:$A$3250,$A425,Observed!$C$2:$C$3250,$C425),"")</f>
        <v/>
      </c>
      <c r="AE425" s="23" t="str">
        <f>IF(ISNUMBER(AVERAGEIFS(Observed!AE$2:AE$3250,Observed!$A$2:$A$3250,$A425,Observed!$C$2:$C$3250,$C425)),AVERAGEIFS(Observed!AE$2:AE$3250,Observed!$A$2:$A$3250,$A425,Observed!$C$2:$C$3250,$C425),"")</f>
        <v/>
      </c>
      <c r="AF425" s="23" t="str">
        <f>IF(ISNUMBER(AVERAGEIFS(Observed!AF$2:AF$3250,Observed!$A$2:$A$3250,$A425,Observed!$C$2:$C$3250,$C425)),AVERAGEIFS(Observed!AF$2:AF$3250,Observed!$A$2:$A$3250,$A425,Observed!$C$2:$C$3250,$C425),"")</f>
        <v/>
      </c>
      <c r="AG425" s="23" t="str">
        <f>IF(ISNUMBER(AVERAGEIFS(Observed!AG$2:AG$3250,Observed!$A$2:$A$3250,$A425,Observed!$C$2:$C$3250,$C425)),AVERAGEIFS(Observed!AG$2:AG$3250,Observed!$A$2:$A$3250,$A425,Observed!$C$2:$C$3250,$C425),"")</f>
        <v/>
      </c>
      <c r="AH425" s="24" t="str">
        <f>IF(ISNUMBER(AVERAGEIFS(Observed!AH$2:AH$3250,Observed!$A$2:$A$3250,$A425,Observed!$C$2:$C$3250,$C425)),AVERAGEIFS(Observed!AH$2:AH$3250,Observed!$A$2:$A$3250,$A425,Observed!$C$2:$C$3250,$C425),"")</f>
        <v/>
      </c>
      <c r="AI425" s="24" t="str">
        <f>IF(ISNUMBER(AVERAGEIFS(Observed!AI$2:AI$3250,Observed!$A$2:$A$3250,$A425,Observed!$C$2:$C$3250,$C425)),AVERAGEIFS(Observed!AI$2:AI$3250,Observed!$A$2:$A$3250,$A425,Observed!$C$2:$C$3250,$C425),"")</f>
        <v/>
      </c>
      <c r="AJ425" s="24" t="str">
        <f>IF(ISNUMBER(AVERAGEIFS(Observed!AJ$2:AJ$3250,Observed!$A$2:$A$3250,$A425,Observed!$C$2:$C$3250,$C425)),AVERAGEIFS(Observed!AJ$2:AJ$3250,Observed!$A$2:$A$3250,$A425,Observed!$C$2:$C$3250,$C425),"")</f>
        <v/>
      </c>
      <c r="AK425" s="23" t="str">
        <f>IF(ISNUMBER(AVERAGEIFS(Observed!AK$2:AK$3250,Observed!$A$2:$A$3250,$A425,Observed!$C$2:$C$3250,$C425)),AVERAGEIFS(Observed!AK$2:AK$3250,Observed!$A$2:$A$3250,$A425,Observed!$C$2:$C$3250,$C425),"")</f>
        <v/>
      </c>
      <c r="AL425" s="24">
        <f>IF(ISNUMBER(AVERAGEIFS(Observed!AL$2:AL$3250,Observed!$A$2:$A$3250,$A425,Observed!$C$2:$C$3250,$C425)),AVERAGEIFS(Observed!AL$2:AL$3250,Observed!$A$2:$A$3250,$A425,Observed!$C$2:$C$3250,$C425),"")</f>
        <v>5.6666666666666671E-3</v>
      </c>
      <c r="AM425" s="24">
        <f>IF(ISNUMBER(AVERAGEIFS(Observed!AM$2:AM$3250,Observed!$A$2:$A$3250,$A425,Observed!$C$2:$C$3250,$C425)),AVERAGEIFS(Observed!AM$2:AM$3250,Observed!$A$2:$A$3250,$A425,Observed!$C$2:$C$3250,$C425),"")</f>
        <v>5.0000000000000001E-3</v>
      </c>
      <c r="AN425" s="24">
        <f>IF(ISNUMBER(AVERAGEIFS(Observed!AN$2:AN$3250,Observed!$A$2:$A$3250,$A425,Observed!$C$2:$C$3250,$C425)),AVERAGEIFS(Observed!AN$2:AN$3250,Observed!$A$2:$A$3250,$A425,Observed!$C$2:$C$3250,$C425),"")</f>
        <v>0.27933333333333338</v>
      </c>
      <c r="AO425" s="24">
        <f>IF(ISNUMBER(AVERAGEIFS(Observed!AO$2:AO$3250,Observed!$A$2:$A$3250,$A425,Observed!$C$2:$C$3250,$C425)),AVERAGEIFS(Observed!AO$2:AO$3250,Observed!$A$2:$A$3250,$A425,Observed!$C$2:$C$3250,$C425),"")</f>
        <v>0.33</v>
      </c>
      <c r="AP425" s="24">
        <f>IF(ISNUMBER(AVERAGEIFS(Observed!AP$2:AP$3250,Observed!$A$2:$A$3250,$A425,Observed!$C$2:$C$3250,$C425)),AVERAGEIFS(Observed!AP$2:AP$3250,Observed!$A$2:$A$3250,$A425,Observed!$C$2:$C$3250,$C425),"")</f>
        <v>0.37633333333333335</v>
      </c>
      <c r="AQ425" s="24" t="str">
        <f>IF(ISNUMBER(AVERAGEIFS(Observed!AQ$2:AQ$3250,Observed!$A$2:$A$3250,$A425,Observed!$C$2:$C$3250,$C425)),AVERAGEIFS(Observed!AQ$2:AQ$3250,Observed!$A$2:$A$3250,$A425,Observed!$C$2:$C$3250,$C425),"")</f>
        <v/>
      </c>
      <c r="AR425" s="24">
        <f>IF(ISNUMBER(AVERAGEIFS(Observed!AR$2:AR$3250,Observed!$A$2:$A$3250,$A425,Observed!$C$2:$C$3250,$C425)),AVERAGEIFS(Observed!AR$2:AR$3250,Observed!$A$2:$A$3250,$A425,Observed!$C$2:$C$3250,$C425),"")</f>
        <v>4.0000000000000001E-3</v>
      </c>
      <c r="AS425" s="23" t="str">
        <f>IF(ISNUMBER(AVERAGEIFS(Observed!AS$2:AS$3250,Observed!$A$2:$A$3250,$A425,Observed!$C$2:$C$3250,$C425)),AVERAGEIFS(Observed!AS$2:AS$3250,Observed!$A$2:$A$3250,$A425,Observed!$C$2:$C$3250,$C425),"")</f>
        <v/>
      </c>
      <c r="AT425" s="24" t="str">
        <f>IF(ISNUMBER(AVERAGEIFS(Observed!AT$2:AT$3250,Observed!$A$2:$A$3250,$A425,Observed!$C$2:$C$3250,$C425)),AVERAGEIFS(Observed!AT$2:AT$3250,Observed!$A$2:$A$3250,$A425,Observed!$C$2:$C$3250,$C425),"")</f>
        <v/>
      </c>
      <c r="AU425" s="23" t="str">
        <f>IF(ISNUMBER(AVERAGEIFS(Observed!AU$2:AU$3250,Observed!$A$2:$A$3250,$A425,Observed!$C$2:$C$3250,$C425)),AVERAGEIFS(Observed!AU$2:AU$3250,Observed!$A$2:$A$3250,$A425,Observed!$C$2:$C$3250,$C425),"")</f>
        <v/>
      </c>
      <c r="AV425" s="23" t="str">
        <f>IF(ISNUMBER(AVERAGEIFS(Observed!AV$2:AV$3250,Observed!$A$2:$A$3250,$A425,Observed!$C$2:$C$3250,$C425)),AVERAGEIFS(Observed!AV$2:AV$3250,Observed!$A$2:$A$3250,$A425,Observed!$C$2:$C$3250,$C425),"")</f>
        <v/>
      </c>
      <c r="AW425" s="2">
        <f>COUNTIFS(Observed!$A$2:$A$3250,$A425,Observed!$C$2:$C$3250,$C425)</f>
        <v>3</v>
      </c>
      <c r="AX425" s="2">
        <f t="shared" si="7"/>
        <v>6</v>
      </c>
    </row>
    <row r="426" spans="1:50" x14ac:dyDescent="0.25">
      <c r="A426" s="4" t="s">
        <v>114</v>
      </c>
      <c r="B426" t="s">
        <v>24</v>
      </c>
      <c r="C426" s="3">
        <v>42390</v>
      </c>
      <c r="D426">
        <v>1</v>
      </c>
      <c r="E426">
        <v>350</v>
      </c>
      <c r="G426">
        <v>350</v>
      </c>
      <c r="J426" s="2" t="s">
        <v>45</v>
      </c>
      <c r="K426" s="2" t="s">
        <v>22</v>
      </c>
      <c r="L426">
        <v>10</v>
      </c>
      <c r="M426" s="2" t="s">
        <v>21</v>
      </c>
      <c r="N426" s="22" t="str">
        <f>IF(ISNUMBER(AVERAGEIFS(Observed!N$2:N$3250,Observed!$A$2:$A$3250,$A426,Observed!$C$2:$C$3250,$C426)),AVERAGEIFS(Observed!N$2:N$3250,Observed!$A$2:$A$3250,$A426,Observed!$C$2:$C$3250,$C426),"")</f>
        <v/>
      </c>
      <c r="O426" s="23" t="str">
        <f>IF(ISNUMBER(AVERAGEIFS(Observed!O$2:O$3250,Observed!$A$2:$A$3250,$A426,Observed!$C$2:$C$3250,$C426)),AVERAGEIFS(Observed!O$2:O$3250,Observed!$A$2:$A$3250,$A426,Observed!$C$2:$C$3250,$C426),"")</f>
        <v/>
      </c>
      <c r="P426" s="23" t="str">
        <f>IF(ISNUMBER(AVERAGEIFS(Observed!P$2:P$3250,Observed!$A$2:$A$3250,$A426,Observed!$C$2:$C$3250,$C426)),AVERAGEIFS(Observed!P$2:P$3250,Observed!$A$2:$A$3250,$A426,Observed!$C$2:$C$3250,$C426),"")</f>
        <v/>
      </c>
      <c r="Q426" s="23" t="str">
        <f>IF(ISNUMBER(AVERAGEIFS(Observed!Q$2:Q$3250,Observed!$A$2:$A$3250,$A426,Observed!$C$2:$C$3250,$C426)),AVERAGEIFS(Observed!Q$2:Q$3250,Observed!$A$2:$A$3250,$A426,Observed!$C$2:$C$3250,$C426),"")</f>
        <v/>
      </c>
      <c r="R426" s="23" t="str">
        <f>IF(ISNUMBER(AVERAGEIFS(Observed!R$2:R$3250,Observed!$A$2:$A$3250,$A426,Observed!$C$2:$C$3250,$C426)),AVERAGEIFS(Observed!R$2:R$3250,Observed!$A$2:$A$3250,$A426,Observed!$C$2:$C$3250,$C426),"")</f>
        <v/>
      </c>
      <c r="S426" s="24" t="str">
        <f>IF(ISNUMBER(AVERAGEIFS(Observed!S$2:S$3250,Observed!$A$2:$A$3250,$A426,Observed!$C$2:$C$3250,$C426)),AVERAGEIFS(Observed!S$2:S$3250,Observed!$A$2:$A$3250,$A426,Observed!$C$2:$C$3250,$C426),"")</f>
        <v/>
      </c>
      <c r="T426" s="24" t="str">
        <f>IF(ISNUMBER(AVERAGEIFS(Observed!T$2:T$3250,Observed!$A$2:$A$3250,$A426,Observed!$C$2:$C$3250,$C426)),AVERAGEIFS(Observed!T$2:T$3250,Observed!$A$2:$A$3250,$A426,Observed!$C$2:$C$3250,$C426),"")</f>
        <v/>
      </c>
      <c r="U426" s="24" t="str">
        <f>IF(ISNUMBER(AVERAGEIFS(Observed!U$2:U$3250,Observed!$A$2:$A$3250,$A426,Observed!$C$2:$C$3250,$C426)),AVERAGEIFS(Observed!U$2:U$3250,Observed!$A$2:$A$3250,$A426,Observed!$C$2:$C$3250,$C426),"")</f>
        <v/>
      </c>
      <c r="V426" s="23" t="str">
        <f>IF(ISNUMBER(AVERAGEIFS(Observed!V$2:V$3250,Observed!$A$2:$A$3250,$A426,Observed!$C$2:$C$3250,$C426)),AVERAGEIFS(Observed!V$2:V$3250,Observed!$A$2:$A$3250,$A426,Observed!$C$2:$C$3250,$C426),"")</f>
        <v/>
      </c>
      <c r="W426" s="25" t="str">
        <f>IF(ISNUMBER(AVERAGEIFS(Observed!W$2:W$3250,Observed!$A$2:$A$3250,$A426,Observed!$C$2:$C$3250,$C426)),AVERAGEIFS(Observed!W$2:W$3250,Observed!$A$2:$A$3250,$A426,Observed!$C$2:$C$3250,$C426),"")</f>
        <v/>
      </c>
      <c r="X426" s="25" t="str">
        <f>IF(ISNUMBER(AVERAGEIFS(Observed!X$2:X$3250,Observed!$A$2:$A$3250,$A426,Observed!$C$2:$C$3250,$C426)),AVERAGEIFS(Observed!X$2:X$3250,Observed!$A$2:$A$3250,$A426,Observed!$C$2:$C$3250,$C426),"")</f>
        <v/>
      </c>
      <c r="Y426" s="23" t="str">
        <f>IF(ISNUMBER(AVERAGEIFS(Observed!Y$2:Y$3250,Observed!$A$2:$A$3250,$A426,Observed!$C$2:$C$3250,$C426)),AVERAGEIFS(Observed!Y$2:Y$3250,Observed!$A$2:$A$3250,$A426,Observed!$C$2:$C$3250,$C426),"")</f>
        <v/>
      </c>
      <c r="Z426" s="23" t="str">
        <f>IF(ISNUMBER(AVERAGEIFS(Observed!Z$2:Z$3250,Observed!$A$2:$A$3250,$A426,Observed!$C$2:$C$3250,$C426)),AVERAGEIFS(Observed!Z$2:Z$3250,Observed!$A$2:$A$3250,$A426,Observed!$C$2:$C$3250,$C426),"")</f>
        <v/>
      </c>
      <c r="AA426" s="23" t="str">
        <f>IF(ISNUMBER(AVERAGEIFS(Observed!AA$2:AA$3250,Observed!$A$2:$A$3250,$A426,Observed!$C$2:$C$3250,$C426)),AVERAGEIFS(Observed!AA$2:AA$3250,Observed!$A$2:$A$3250,$A426,Observed!$C$2:$C$3250,$C426),"")</f>
        <v/>
      </c>
      <c r="AB426" s="23" t="str">
        <f>IF(ISNUMBER(AVERAGEIFS(Observed!AB$2:AB$3250,Observed!$A$2:$A$3250,$A426,Observed!$C$2:$C$3250,$C426)),AVERAGEIFS(Observed!AB$2:AB$3250,Observed!$A$2:$A$3250,$A426,Observed!$C$2:$C$3250,$C426),"")</f>
        <v/>
      </c>
      <c r="AC426" s="23" t="str">
        <f>IF(ISNUMBER(AVERAGEIFS(Observed!AC$2:AC$3250,Observed!$A$2:$A$3250,$A426,Observed!$C$2:$C$3250,$C426)),AVERAGEIFS(Observed!AC$2:AC$3250,Observed!$A$2:$A$3250,$A426,Observed!$C$2:$C$3250,$C426),"")</f>
        <v/>
      </c>
      <c r="AD426" s="23" t="str">
        <f>IF(ISNUMBER(AVERAGEIFS(Observed!AD$2:AD$3250,Observed!$A$2:$A$3250,$A426,Observed!$C$2:$C$3250,$C426)),AVERAGEIFS(Observed!AD$2:AD$3250,Observed!$A$2:$A$3250,$A426,Observed!$C$2:$C$3250,$C426),"")</f>
        <v/>
      </c>
      <c r="AE426" s="23" t="str">
        <f>IF(ISNUMBER(AVERAGEIFS(Observed!AE$2:AE$3250,Observed!$A$2:$A$3250,$A426,Observed!$C$2:$C$3250,$C426)),AVERAGEIFS(Observed!AE$2:AE$3250,Observed!$A$2:$A$3250,$A426,Observed!$C$2:$C$3250,$C426),"")</f>
        <v/>
      </c>
      <c r="AF426" s="23" t="str">
        <f>IF(ISNUMBER(AVERAGEIFS(Observed!AF$2:AF$3250,Observed!$A$2:$A$3250,$A426,Observed!$C$2:$C$3250,$C426)),AVERAGEIFS(Observed!AF$2:AF$3250,Observed!$A$2:$A$3250,$A426,Observed!$C$2:$C$3250,$C426),"")</f>
        <v/>
      </c>
      <c r="AG426" s="23" t="str">
        <f>IF(ISNUMBER(AVERAGEIFS(Observed!AG$2:AG$3250,Observed!$A$2:$A$3250,$A426,Observed!$C$2:$C$3250,$C426)),AVERAGEIFS(Observed!AG$2:AG$3250,Observed!$A$2:$A$3250,$A426,Observed!$C$2:$C$3250,$C426),"")</f>
        <v/>
      </c>
      <c r="AH426" s="24" t="str">
        <f>IF(ISNUMBER(AVERAGEIFS(Observed!AH$2:AH$3250,Observed!$A$2:$A$3250,$A426,Observed!$C$2:$C$3250,$C426)),AVERAGEIFS(Observed!AH$2:AH$3250,Observed!$A$2:$A$3250,$A426,Observed!$C$2:$C$3250,$C426),"")</f>
        <v/>
      </c>
      <c r="AI426" s="24" t="str">
        <f>IF(ISNUMBER(AVERAGEIFS(Observed!AI$2:AI$3250,Observed!$A$2:$A$3250,$A426,Observed!$C$2:$C$3250,$C426)),AVERAGEIFS(Observed!AI$2:AI$3250,Observed!$A$2:$A$3250,$A426,Observed!$C$2:$C$3250,$C426),"")</f>
        <v/>
      </c>
      <c r="AJ426" s="24" t="str">
        <f>IF(ISNUMBER(AVERAGEIFS(Observed!AJ$2:AJ$3250,Observed!$A$2:$A$3250,$A426,Observed!$C$2:$C$3250,$C426)),AVERAGEIFS(Observed!AJ$2:AJ$3250,Observed!$A$2:$A$3250,$A426,Observed!$C$2:$C$3250,$C426),"")</f>
        <v/>
      </c>
      <c r="AK426" s="23" t="str">
        <f>IF(ISNUMBER(AVERAGEIFS(Observed!AK$2:AK$3250,Observed!$A$2:$A$3250,$A426,Observed!$C$2:$C$3250,$C426)),AVERAGEIFS(Observed!AK$2:AK$3250,Observed!$A$2:$A$3250,$A426,Observed!$C$2:$C$3250,$C426),"")</f>
        <v/>
      </c>
      <c r="AL426" s="24">
        <f>IF(ISNUMBER(AVERAGEIFS(Observed!AL$2:AL$3250,Observed!$A$2:$A$3250,$A426,Observed!$C$2:$C$3250,$C426)),AVERAGEIFS(Observed!AL$2:AL$3250,Observed!$A$2:$A$3250,$A426,Observed!$C$2:$C$3250,$C426),"")</f>
        <v>6.3333333333333332E-3</v>
      </c>
      <c r="AM426" s="24">
        <f>IF(ISNUMBER(AVERAGEIFS(Observed!AM$2:AM$3250,Observed!$A$2:$A$3250,$A426,Observed!$C$2:$C$3250,$C426)),AVERAGEIFS(Observed!AM$2:AM$3250,Observed!$A$2:$A$3250,$A426,Observed!$C$2:$C$3250,$C426),"")</f>
        <v>4.5000000000000005E-3</v>
      </c>
      <c r="AN426" s="24">
        <f>IF(ISNUMBER(AVERAGEIFS(Observed!AN$2:AN$3250,Observed!$A$2:$A$3250,$A426,Observed!$C$2:$C$3250,$C426)),AVERAGEIFS(Observed!AN$2:AN$3250,Observed!$A$2:$A$3250,$A426,Observed!$C$2:$C$3250,$C426),"")</f>
        <v>0.37266666666666665</v>
      </c>
      <c r="AO426" s="24">
        <f>IF(ISNUMBER(AVERAGEIFS(Observed!AO$2:AO$3250,Observed!$A$2:$A$3250,$A426,Observed!$C$2:$C$3250,$C426)),AVERAGEIFS(Observed!AO$2:AO$3250,Observed!$A$2:$A$3250,$A426,Observed!$C$2:$C$3250,$C426),"")</f>
        <v>0.371</v>
      </c>
      <c r="AP426" s="24">
        <f>IF(ISNUMBER(AVERAGEIFS(Observed!AP$2:AP$3250,Observed!$A$2:$A$3250,$A426,Observed!$C$2:$C$3250,$C426)),AVERAGEIFS(Observed!AP$2:AP$3250,Observed!$A$2:$A$3250,$A426,Observed!$C$2:$C$3250,$C426),"")</f>
        <v>0.24133333333333337</v>
      </c>
      <c r="AQ426" s="24" t="str">
        <f>IF(ISNUMBER(AVERAGEIFS(Observed!AQ$2:AQ$3250,Observed!$A$2:$A$3250,$A426,Observed!$C$2:$C$3250,$C426)),AVERAGEIFS(Observed!AQ$2:AQ$3250,Observed!$A$2:$A$3250,$A426,Observed!$C$2:$C$3250,$C426),"")</f>
        <v/>
      </c>
      <c r="AR426" s="24">
        <f>IF(ISNUMBER(AVERAGEIFS(Observed!AR$2:AR$3250,Observed!$A$2:$A$3250,$A426,Observed!$C$2:$C$3250,$C426)),AVERAGEIFS(Observed!AR$2:AR$3250,Observed!$A$2:$A$3250,$A426,Observed!$C$2:$C$3250,$C426),"")</f>
        <v>5.0000000000000001E-3</v>
      </c>
      <c r="AS426" s="23" t="str">
        <f>IF(ISNUMBER(AVERAGEIFS(Observed!AS$2:AS$3250,Observed!$A$2:$A$3250,$A426,Observed!$C$2:$C$3250,$C426)),AVERAGEIFS(Observed!AS$2:AS$3250,Observed!$A$2:$A$3250,$A426,Observed!$C$2:$C$3250,$C426),"")</f>
        <v/>
      </c>
      <c r="AT426" s="24" t="str">
        <f>IF(ISNUMBER(AVERAGEIFS(Observed!AT$2:AT$3250,Observed!$A$2:$A$3250,$A426,Observed!$C$2:$C$3250,$C426)),AVERAGEIFS(Observed!AT$2:AT$3250,Observed!$A$2:$A$3250,$A426,Observed!$C$2:$C$3250,$C426),"")</f>
        <v/>
      </c>
      <c r="AU426" s="23" t="str">
        <f>IF(ISNUMBER(AVERAGEIFS(Observed!AU$2:AU$3250,Observed!$A$2:$A$3250,$A426,Observed!$C$2:$C$3250,$C426)),AVERAGEIFS(Observed!AU$2:AU$3250,Observed!$A$2:$A$3250,$A426,Observed!$C$2:$C$3250,$C426),"")</f>
        <v/>
      </c>
      <c r="AV426" s="23" t="str">
        <f>IF(ISNUMBER(AVERAGEIFS(Observed!AV$2:AV$3250,Observed!$A$2:$A$3250,$A426,Observed!$C$2:$C$3250,$C426)),AVERAGEIFS(Observed!AV$2:AV$3250,Observed!$A$2:$A$3250,$A426,Observed!$C$2:$C$3250,$C426),"")</f>
        <v/>
      </c>
      <c r="AW426" s="2">
        <f>COUNTIFS(Observed!$A$2:$A$3250,$A426,Observed!$C$2:$C$3250,$C426)</f>
        <v>3</v>
      </c>
      <c r="AX426" s="2">
        <f t="shared" si="7"/>
        <v>6</v>
      </c>
    </row>
    <row r="427" spans="1:50" x14ac:dyDescent="0.25">
      <c r="A427" s="4" t="s">
        <v>115</v>
      </c>
      <c r="B427" t="s">
        <v>24</v>
      </c>
      <c r="C427" s="3">
        <v>42390</v>
      </c>
      <c r="D427">
        <v>1</v>
      </c>
      <c r="E427">
        <v>500</v>
      </c>
      <c r="G427">
        <v>500</v>
      </c>
      <c r="J427" s="2" t="s">
        <v>45</v>
      </c>
      <c r="K427" s="2" t="s">
        <v>22</v>
      </c>
      <c r="L427">
        <v>10</v>
      </c>
      <c r="M427" s="2" t="s">
        <v>21</v>
      </c>
      <c r="N427" s="22" t="str">
        <f>IF(ISNUMBER(AVERAGEIFS(Observed!N$2:N$3250,Observed!$A$2:$A$3250,$A427,Observed!$C$2:$C$3250,$C427)),AVERAGEIFS(Observed!N$2:N$3250,Observed!$A$2:$A$3250,$A427,Observed!$C$2:$C$3250,$C427),"")</f>
        <v/>
      </c>
      <c r="O427" s="23" t="str">
        <f>IF(ISNUMBER(AVERAGEIFS(Observed!O$2:O$3250,Observed!$A$2:$A$3250,$A427,Observed!$C$2:$C$3250,$C427)),AVERAGEIFS(Observed!O$2:O$3250,Observed!$A$2:$A$3250,$A427,Observed!$C$2:$C$3250,$C427),"")</f>
        <v/>
      </c>
      <c r="P427" s="23" t="str">
        <f>IF(ISNUMBER(AVERAGEIFS(Observed!P$2:P$3250,Observed!$A$2:$A$3250,$A427,Observed!$C$2:$C$3250,$C427)),AVERAGEIFS(Observed!P$2:P$3250,Observed!$A$2:$A$3250,$A427,Observed!$C$2:$C$3250,$C427),"")</f>
        <v/>
      </c>
      <c r="Q427" s="23" t="str">
        <f>IF(ISNUMBER(AVERAGEIFS(Observed!Q$2:Q$3250,Observed!$A$2:$A$3250,$A427,Observed!$C$2:$C$3250,$C427)),AVERAGEIFS(Observed!Q$2:Q$3250,Observed!$A$2:$A$3250,$A427,Observed!$C$2:$C$3250,$C427),"")</f>
        <v/>
      </c>
      <c r="R427" s="23" t="str">
        <f>IF(ISNUMBER(AVERAGEIFS(Observed!R$2:R$3250,Observed!$A$2:$A$3250,$A427,Observed!$C$2:$C$3250,$C427)),AVERAGEIFS(Observed!R$2:R$3250,Observed!$A$2:$A$3250,$A427,Observed!$C$2:$C$3250,$C427),"")</f>
        <v/>
      </c>
      <c r="S427" s="24" t="str">
        <f>IF(ISNUMBER(AVERAGEIFS(Observed!S$2:S$3250,Observed!$A$2:$A$3250,$A427,Observed!$C$2:$C$3250,$C427)),AVERAGEIFS(Observed!S$2:S$3250,Observed!$A$2:$A$3250,$A427,Observed!$C$2:$C$3250,$C427),"")</f>
        <v/>
      </c>
      <c r="T427" s="24" t="str">
        <f>IF(ISNUMBER(AVERAGEIFS(Observed!T$2:T$3250,Observed!$A$2:$A$3250,$A427,Observed!$C$2:$C$3250,$C427)),AVERAGEIFS(Observed!T$2:T$3250,Observed!$A$2:$A$3250,$A427,Observed!$C$2:$C$3250,$C427),"")</f>
        <v/>
      </c>
      <c r="U427" s="24" t="str">
        <f>IF(ISNUMBER(AVERAGEIFS(Observed!U$2:U$3250,Observed!$A$2:$A$3250,$A427,Observed!$C$2:$C$3250,$C427)),AVERAGEIFS(Observed!U$2:U$3250,Observed!$A$2:$A$3250,$A427,Observed!$C$2:$C$3250,$C427),"")</f>
        <v/>
      </c>
      <c r="V427" s="23" t="str">
        <f>IF(ISNUMBER(AVERAGEIFS(Observed!V$2:V$3250,Observed!$A$2:$A$3250,$A427,Observed!$C$2:$C$3250,$C427)),AVERAGEIFS(Observed!V$2:V$3250,Observed!$A$2:$A$3250,$A427,Observed!$C$2:$C$3250,$C427),"")</f>
        <v/>
      </c>
      <c r="W427" s="25" t="str">
        <f>IF(ISNUMBER(AVERAGEIFS(Observed!W$2:W$3250,Observed!$A$2:$A$3250,$A427,Observed!$C$2:$C$3250,$C427)),AVERAGEIFS(Observed!W$2:W$3250,Observed!$A$2:$A$3250,$A427,Observed!$C$2:$C$3250,$C427),"")</f>
        <v/>
      </c>
      <c r="X427" s="25" t="str">
        <f>IF(ISNUMBER(AVERAGEIFS(Observed!X$2:X$3250,Observed!$A$2:$A$3250,$A427,Observed!$C$2:$C$3250,$C427)),AVERAGEIFS(Observed!X$2:X$3250,Observed!$A$2:$A$3250,$A427,Observed!$C$2:$C$3250,$C427),"")</f>
        <v/>
      </c>
      <c r="Y427" s="23" t="str">
        <f>IF(ISNUMBER(AVERAGEIFS(Observed!Y$2:Y$3250,Observed!$A$2:$A$3250,$A427,Observed!$C$2:$C$3250,$C427)),AVERAGEIFS(Observed!Y$2:Y$3250,Observed!$A$2:$A$3250,$A427,Observed!$C$2:$C$3250,$C427),"")</f>
        <v/>
      </c>
      <c r="Z427" s="23" t="str">
        <f>IF(ISNUMBER(AVERAGEIFS(Observed!Z$2:Z$3250,Observed!$A$2:$A$3250,$A427,Observed!$C$2:$C$3250,$C427)),AVERAGEIFS(Observed!Z$2:Z$3250,Observed!$A$2:$A$3250,$A427,Observed!$C$2:$C$3250,$C427),"")</f>
        <v/>
      </c>
      <c r="AA427" s="23" t="str">
        <f>IF(ISNUMBER(AVERAGEIFS(Observed!AA$2:AA$3250,Observed!$A$2:$A$3250,$A427,Observed!$C$2:$C$3250,$C427)),AVERAGEIFS(Observed!AA$2:AA$3250,Observed!$A$2:$A$3250,$A427,Observed!$C$2:$C$3250,$C427),"")</f>
        <v/>
      </c>
      <c r="AB427" s="23" t="str">
        <f>IF(ISNUMBER(AVERAGEIFS(Observed!AB$2:AB$3250,Observed!$A$2:$A$3250,$A427,Observed!$C$2:$C$3250,$C427)),AVERAGEIFS(Observed!AB$2:AB$3250,Observed!$A$2:$A$3250,$A427,Observed!$C$2:$C$3250,$C427),"")</f>
        <v/>
      </c>
      <c r="AC427" s="23" t="str">
        <f>IF(ISNUMBER(AVERAGEIFS(Observed!AC$2:AC$3250,Observed!$A$2:$A$3250,$A427,Observed!$C$2:$C$3250,$C427)),AVERAGEIFS(Observed!AC$2:AC$3250,Observed!$A$2:$A$3250,$A427,Observed!$C$2:$C$3250,$C427),"")</f>
        <v/>
      </c>
      <c r="AD427" s="23" t="str">
        <f>IF(ISNUMBER(AVERAGEIFS(Observed!AD$2:AD$3250,Observed!$A$2:$A$3250,$A427,Observed!$C$2:$C$3250,$C427)),AVERAGEIFS(Observed!AD$2:AD$3250,Observed!$A$2:$A$3250,$A427,Observed!$C$2:$C$3250,$C427),"")</f>
        <v/>
      </c>
      <c r="AE427" s="23" t="str">
        <f>IF(ISNUMBER(AVERAGEIFS(Observed!AE$2:AE$3250,Observed!$A$2:$A$3250,$A427,Observed!$C$2:$C$3250,$C427)),AVERAGEIFS(Observed!AE$2:AE$3250,Observed!$A$2:$A$3250,$A427,Observed!$C$2:$C$3250,$C427),"")</f>
        <v/>
      </c>
      <c r="AF427" s="23" t="str">
        <f>IF(ISNUMBER(AVERAGEIFS(Observed!AF$2:AF$3250,Observed!$A$2:$A$3250,$A427,Observed!$C$2:$C$3250,$C427)),AVERAGEIFS(Observed!AF$2:AF$3250,Observed!$A$2:$A$3250,$A427,Observed!$C$2:$C$3250,$C427),"")</f>
        <v/>
      </c>
      <c r="AG427" s="23" t="str">
        <f>IF(ISNUMBER(AVERAGEIFS(Observed!AG$2:AG$3250,Observed!$A$2:$A$3250,$A427,Observed!$C$2:$C$3250,$C427)),AVERAGEIFS(Observed!AG$2:AG$3250,Observed!$A$2:$A$3250,$A427,Observed!$C$2:$C$3250,$C427),"")</f>
        <v/>
      </c>
      <c r="AH427" s="24" t="str">
        <f>IF(ISNUMBER(AVERAGEIFS(Observed!AH$2:AH$3250,Observed!$A$2:$A$3250,$A427,Observed!$C$2:$C$3250,$C427)),AVERAGEIFS(Observed!AH$2:AH$3250,Observed!$A$2:$A$3250,$A427,Observed!$C$2:$C$3250,$C427),"")</f>
        <v/>
      </c>
      <c r="AI427" s="24" t="str">
        <f>IF(ISNUMBER(AVERAGEIFS(Observed!AI$2:AI$3250,Observed!$A$2:$A$3250,$A427,Observed!$C$2:$C$3250,$C427)),AVERAGEIFS(Observed!AI$2:AI$3250,Observed!$A$2:$A$3250,$A427,Observed!$C$2:$C$3250,$C427),"")</f>
        <v/>
      </c>
      <c r="AJ427" s="24" t="str">
        <f>IF(ISNUMBER(AVERAGEIFS(Observed!AJ$2:AJ$3250,Observed!$A$2:$A$3250,$A427,Observed!$C$2:$C$3250,$C427)),AVERAGEIFS(Observed!AJ$2:AJ$3250,Observed!$A$2:$A$3250,$A427,Observed!$C$2:$C$3250,$C427),"")</f>
        <v/>
      </c>
      <c r="AK427" s="23" t="str">
        <f>IF(ISNUMBER(AVERAGEIFS(Observed!AK$2:AK$3250,Observed!$A$2:$A$3250,$A427,Observed!$C$2:$C$3250,$C427)),AVERAGEIFS(Observed!AK$2:AK$3250,Observed!$A$2:$A$3250,$A427,Observed!$C$2:$C$3250,$C427),"")</f>
        <v/>
      </c>
      <c r="AL427" s="24">
        <f>IF(ISNUMBER(AVERAGEIFS(Observed!AL$2:AL$3250,Observed!$A$2:$A$3250,$A427,Observed!$C$2:$C$3250,$C427)),AVERAGEIFS(Observed!AL$2:AL$3250,Observed!$A$2:$A$3250,$A427,Observed!$C$2:$C$3250,$C427),"")</f>
        <v>7.4999999999999997E-3</v>
      </c>
      <c r="AM427" s="24" t="str">
        <f>IF(ISNUMBER(AVERAGEIFS(Observed!AM$2:AM$3250,Observed!$A$2:$A$3250,$A427,Observed!$C$2:$C$3250,$C427)),AVERAGEIFS(Observed!AM$2:AM$3250,Observed!$A$2:$A$3250,$A427,Observed!$C$2:$C$3250,$C427),"")</f>
        <v/>
      </c>
      <c r="AN427" s="24">
        <f>IF(ISNUMBER(AVERAGEIFS(Observed!AN$2:AN$3250,Observed!$A$2:$A$3250,$A427,Observed!$C$2:$C$3250,$C427)),AVERAGEIFS(Observed!AN$2:AN$3250,Observed!$A$2:$A$3250,$A427,Observed!$C$2:$C$3250,$C427),"")</f>
        <v>0.27899999999999997</v>
      </c>
      <c r="AO427" s="24">
        <f>IF(ISNUMBER(AVERAGEIFS(Observed!AO$2:AO$3250,Observed!$A$2:$A$3250,$A427,Observed!$C$2:$C$3250,$C427)),AVERAGEIFS(Observed!AO$2:AO$3250,Observed!$A$2:$A$3250,$A427,Observed!$C$2:$C$3250,$C427),"")</f>
        <v>0.4956666666666667</v>
      </c>
      <c r="AP427" s="24">
        <f>IF(ISNUMBER(AVERAGEIFS(Observed!AP$2:AP$3250,Observed!$A$2:$A$3250,$A427,Observed!$C$2:$C$3250,$C427)),AVERAGEIFS(Observed!AP$2:AP$3250,Observed!$A$2:$A$3250,$A427,Observed!$C$2:$C$3250,$C427),"")</f>
        <v>0.21133333333333335</v>
      </c>
      <c r="AQ427" s="24" t="str">
        <f>IF(ISNUMBER(AVERAGEIFS(Observed!AQ$2:AQ$3250,Observed!$A$2:$A$3250,$A427,Observed!$C$2:$C$3250,$C427)),AVERAGEIFS(Observed!AQ$2:AQ$3250,Observed!$A$2:$A$3250,$A427,Observed!$C$2:$C$3250,$C427),"")</f>
        <v/>
      </c>
      <c r="AR427" s="24">
        <f>IF(ISNUMBER(AVERAGEIFS(Observed!AR$2:AR$3250,Observed!$A$2:$A$3250,$A427,Observed!$C$2:$C$3250,$C427)),AVERAGEIFS(Observed!AR$2:AR$3250,Observed!$A$2:$A$3250,$A427,Observed!$C$2:$C$3250,$C427),"")</f>
        <v>1.0999999999999999E-2</v>
      </c>
      <c r="AS427" s="23" t="str">
        <f>IF(ISNUMBER(AVERAGEIFS(Observed!AS$2:AS$3250,Observed!$A$2:$A$3250,$A427,Observed!$C$2:$C$3250,$C427)),AVERAGEIFS(Observed!AS$2:AS$3250,Observed!$A$2:$A$3250,$A427,Observed!$C$2:$C$3250,$C427),"")</f>
        <v/>
      </c>
      <c r="AT427" s="24" t="str">
        <f>IF(ISNUMBER(AVERAGEIFS(Observed!AT$2:AT$3250,Observed!$A$2:$A$3250,$A427,Observed!$C$2:$C$3250,$C427)),AVERAGEIFS(Observed!AT$2:AT$3250,Observed!$A$2:$A$3250,$A427,Observed!$C$2:$C$3250,$C427),"")</f>
        <v/>
      </c>
      <c r="AU427" s="23" t="str">
        <f>IF(ISNUMBER(AVERAGEIFS(Observed!AU$2:AU$3250,Observed!$A$2:$A$3250,$A427,Observed!$C$2:$C$3250,$C427)),AVERAGEIFS(Observed!AU$2:AU$3250,Observed!$A$2:$A$3250,$A427,Observed!$C$2:$C$3250,$C427),"")</f>
        <v/>
      </c>
      <c r="AV427" s="23" t="str">
        <f>IF(ISNUMBER(AVERAGEIFS(Observed!AV$2:AV$3250,Observed!$A$2:$A$3250,$A427,Observed!$C$2:$C$3250,$C427)),AVERAGEIFS(Observed!AV$2:AV$3250,Observed!$A$2:$A$3250,$A427,Observed!$C$2:$C$3250,$C427),"")</f>
        <v/>
      </c>
      <c r="AW427" s="2">
        <f>COUNTIFS(Observed!$A$2:$A$3250,$A427,Observed!$C$2:$C$3250,$C427)</f>
        <v>3</v>
      </c>
      <c r="AX427" s="2">
        <f t="shared" si="7"/>
        <v>5</v>
      </c>
    </row>
    <row r="428" spans="1:50" x14ac:dyDescent="0.25">
      <c r="A428" s="4" t="s">
        <v>110</v>
      </c>
      <c r="B428" t="s">
        <v>24</v>
      </c>
      <c r="C428" s="3">
        <v>42437</v>
      </c>
      <c r="D428">
        <v>1</v>
      </c>
      <c r="E428">
        <v>0</v>
      </c>
      <c r="G428">
        <v>0</v>
      </c>
      <c r="J428" s="2" t="s">
        <v>45</v>
      </c>
      <c r="K428" s="2" t="s">
        <v>22</v>
      </c>
      <c r="L428">
        <v>11</v>
      </c>
      <c r="M428" s="2" t="s">
        <v>21</v>
      </c>
      <c r="N428" s="22" t="str">
        <f>IF(ISNUMBER(AVERAGEIFS(Observed!N$2:N$3250,Observed!$A$2:$A$3250,$A428,Observed!$C$2:$C$3250,$C428)),AVERAGEIFS(Observed!N$2:N$3250,Observed!$A$2:$A$3250,$A428,Observed!$C$2:$C$3250,$C428),"")</f>
        <v/>
      </c>
      <c r="O428" s="23" t="str">
        <f>IF(ISNUMBER(AVERAGEIFS(Observed!O$2:O$3250,Observed!$A$2:$A$3250,$A428,Observed!$C$2:$C$3250,$C428)),AVERAGEIFS(Observed!O$2:O$3250,Observed!$A$2:$A$3250,$A428,Observed!$C$2:$C$3250,$C428),"")</f>
        <v/>
      </c>
      <c r="P428" s="23" t="str">
        <f>IF(ISNUMBER(AVERAGEIFS(Observed!P$2:P$3250,Observed!$A$2:$A$3250,$A428,Observed!$C$2:$C$3250,$C428)),AVERAGEIFS(Observed!P$2:P$3250,Observed!$A$2:$A$3250,$A428,Observed!$C$2:$C$3250,$C428),"")</f>
        <v/>
      </c>
      <c r="Q428" s="23" t="str">
        <f>IF(ISNUMBER(AVERAGEIFS(Observed!Q$2:Q$3250,Observed!$A$2:$A$3250,$A428,Observed!$C$2:$C$3250,$C428)),AVERAGEIFS(Observed!Q$2:Q$3250,Observed!$A$2:$A$3250,$A428,Observed!$C$2:$C$3250,$C428),"")</f>
        <v/>
      </c>
      <c r="R428" s="23" t="str">
        <f>IF(ISNUMBER(AVERAGEIFS(Observed!R$2:R$3250,Observed!$A$2:$A$3250,$A428,Observed!$C$2:$C$3250,$C428)),AVERAGEIFS(Observed!R$2:R$3250,Observed!$A$2:$A$3250,$A428,Observed!$C$2:$C$3250,$C428),"")</f>
        <v/>
      </c>
      <c r="S428" s="24" t="str">
        <f>IF(ISNUMBER(AVERAGEIFS(Observed!S$2:S$3250,Observed!$A$2:$A$3250,$A428,Observed!$C$2:$C$3250,$C428)),AVERAGEIFS(Observed!S$2:S$3250,Observed!$A$2:$A$3250,$A428,Observed!$C$2:$C$3250,$C428),"")</f>
        <v/>
      </c>
      <c r="T428" s="24" t="str">
        <f>IF(ISNUMBER(AVERAGEIFS(Observed!T$2:T$3250,Observed!$A$2:$A$3250,$A428,Observed!$C$2:$C$3250,$C428)),AVERAGEIFS(Observed!T$2:T$3250,Observed!$A$2:$A$3250,$A428,Observed!$C$2:$C$3250,$C428),"")</f>
        <v/>
      </c>
      <c r="U428" s="24" t="str">
        <f>IF(ISNUMBER(AVERAGEIFS(Observed!U$2:U$3250,Observed!$A$2:$A$3250,$A428,Observed!$C$2:$C$3250,$C428)),AVERAGEIFS(Observed!U$2:U$3250,Observed!$A$2:$A$3250,$A428,Observed!$C$2:$C$3250,$C428),"")</f>
        <v/>
      </c>
      <c r="V428" s="23" t="str">
        <f>IF(ISNUMBER(AVERAGEIFS(Observed!V$2:V$3250,Observed!$A$2:$A$3250,$A428,Observed!$C$2:$C$3250,$C428)),AVERAGEIFS(Observed!V$2:V$3250,Observed!$A$2:$A$3250,$A428,Observed!$C$2:$C$3250,$C428),"")</f>
        <v/>
      </c>
      <c r="W428" s="25" t="str">
        <f>IF(ISNUMBER(AVERAGEIFS(Observed!W$2:W$3250,Observed!$A$2:$A$3250,$A428,Observed!$C$2:$C$3250,$C428)),AVERAGEIFS(Observed!W$2:W$3250,Observed!$A$2:$A$3250,$A428,Observed!$C$2:$C$3250,$C428),"")</f>
        <v/>
      </c>
      <c r="X428" s="25" t="str">
        <f>IF(ISNUMBER(AVERAGEIFS(Observed!X$2:X$3250,Observed!$A$2:$A$3250,$A428,Observed!$C$2:$C$3250,$C428)),AVERAGEIFS(Observed!X$2:X$3250,Observed!$A$2:$A$3250,$A428,Observed!$C$2:$C$3250,$C428),"")</f>
        <v/>
      </c>
      <c r="Y428" s="23" t="str">
        <f>IF(ISNUMBER(AVERAGEIFS(Observed!Y$2:Y$3250,Observed!$A$2:$A$3250,$A428,Observed!$C$2:$C$3250,$C428)),AVERAGEIFS(Observed!Y$2:Y$3250,Observed!$A$2:$A$3250,$A428,Observed!$C$2:$C$3250,$C428),"")</f>
        <v/>
      </c>
      <c r="Z428" s="23" t="str">
        <f>IF(ISNUMBER(AVERAGEIFS(Observed!Z$2:Z$3250,Observed!$A$2:$A$3250,$A428,Observed!$C$2:$C$3250,$C428)),AVERAGEIFS(Observed!Z$2:Z$3250,Observed!$A$2:$A$3250,$A428,Observed!$C$2:$C$3250,$C428),"")</f>
        <v/>
      </c>
      <c r="AA428" s="23" t="str">
        <f>IF(ISNUMBER(AVERAGEIFS(Observed!AA$2:AA$3250,Observed!$A$2:$A$3250,$A428,Observed!$C$2:$C$3250,$C428)),AVERAGEIFS(Observed!AA$2:AA$3250,Observed!$A$2:$A$3250,$A428,Observed!$C$2:$C$3250,$C428),"")</f>
        <v/>
      </c>
      <c r="AB428" s="23" t="str">
        <f>IF(ISNUMBER(AVERAGEIFS(Observed!AB$2:AB$3250,Observed!$A$2:$A$3250,$A428,Observed!$C$2:$C$3250,$C428)),AVERAGEIFS(Observed!AB$2:AB$3250,Observed!$A$2:$A$3250,$A428,Observed!$C$2:$C$3250,$C428),"")</f>
        <v/>
      </c>
      <c r="AC428" s="23" t="str">
        <f>IF(ISNUMBER(AVERAGEIFS(Observed!AC$2:AC$3250,Observed!$A$2:$A$3250,$A428,Observed!$C$2:$C$3250,$C428)),AVERAGEIFS(Observed!AC$2:AC$3250,Observed!$A$2:$A$3250,$A428,Observed!$C$2:$C$3250,$C428),"")</f>
        <v/>
      </c>
      <c r="AD428" s="23" t="str">
        <f>IF(ISNUMBER(AVERAGEIFS(Observed!AD$2:AD$3250,Observed!$A$2:$A$3250,$A428,Observed!$C$2:$C$3250,$C428)),AVERAGEIFS(Observed!AD$2:AD$3250,Observed!$A$2:$A$3250,$A428,Observed!$C$2:$C$3250,$C428),"")</f>
        <v/>
      </c>
      <c r="AE428" s="23" t="str">
        <f>IF(ISNUMBER(AVERAGEIFS(Observed!AE$2:AE$3250,Observed!$A$2:$A$3250,$A428,Observed!$C$2:$C$3250,$C428)),AVERAGEIFS(Observed!AE$2:AE$3250,Observed!$A$2:$A$3250,$A428,Observed!$C$2:$C$3250,$C428),"")</f>
        <v/>
      </c>
      <c r="AF428" s="23" t="str">
        <f>IF(ISNUMBER(AVERAGEIFS(Observed!AF$2:AF$3250,Observed!$A$2:$A$3250,$A428,Observed!$C$2:$C$3250,$C428)),AVERAGEIFS(Observed!AF$2:AF$3250,Observed!$A$2:$A$3250,$A428,Observed!$C$2:$C$3250,$C428),"")</f>
        <v/>
      </c>
      <c r="AG428" s="23" t="str">
        <f>IF(ISNUMBER(AVERAGEIFS(Observed!AG$2:AG$3250,Observed!$A$2:$A$3250,$A428,Observed!$C$2:$C$3250,$C428)),AVERAGEIFS(Observed!AG$2:AG$3250,Observed!$A$2:$A$3250,$A428,Observed!$C$2:$C$3250,$C428),"")</f>
        <v/>
      </c>
      <c r="AH428" s="24" t="str">
        <f>IF(ISNUMBER(AVERAGEIFS(Observed!AH$2:AH$3250,Observed!$A$2:$A$3250,$A428,Observed!$C$2:$C$3250,$C428)),AVERAGEIFS(Observed!AH$2:AH$3250,Observed!$A$2:$A$3250,$A428,Observed!$C$2:$C$3250,$C428),"")</f>
        <v/>
      </c>
      <c r="AI428" s="24" t="str">
        <f>IF(ISNUMBER(AVERAGEIFS(Observed!AI$2:AI$3250,Observed!$A$2:$A$3250,$A428,Observed!$C$2:$C$3250,$C428)),AVERAGEIFS(Observed!AI$2:AI$3250,Observed!$A$2:$A$3250,$A428,Observed!$C$2:$C$3250,$C428),"")</f>
        <v/>
      </c>
      <c r="AJ428" s="24" t="str">
        <f>IF(ISNUMBER(AVERAGEIFS(Observed!AJ$2:AJ$3250,Observed!$A$2:$A$3250,$A428,Observed!$C$2:$C$3250,$C428)),AVERAGEIFS(Observed!AJ$2:AJ$3250,Observed!$A$2:$A$3250,$A428,Observed!$C$2:$C$3250,$C428),"")</f>
        <v/>
      </c>
      <c r="AK428" s="23" t="str">
        <f>IF(ISNUMBER(AVERAGEIFS(Observed!AK$2:AK$3250,Observed!$A$2:$A$3250,$A428,Observed!$C$2:$C$3250,$C428)),AVERAGEIFS(Observed!AK$2:AK$3250,Observed!$A$2:$A$3250,$A428,Observed!$C$2:$C$3250,$C428),"")</f>
        <v/>
      </c>
      <c r="AL428" s="24">
        <f>IF(ISNUMBER(AVERAGEIFS(Observed!AL$2:AL$3250,Observed!$A$2:$A$3250,$A428,Observed!$C$2:$C$3250,$C428)),AVERAGEIFS(Observed!AL$2:AL$3250,Observed!$A$2:$A$3250,$A428,Observed!$C$2:$C$3250,$C428),"")</f>
        <v>2E-3</v>
      </c>
      <c r="AM428" s="24">
        <f>IF(ISNUMBER(AVERAGEIFS(Observed!AM$2:AM$3250,Observed!$A$2:$A$3250,$A428,Observed!$C$2:$C$3250,$C428)),AVERAGEIFS(Observed!AM$2:AM$3250,Observed!$A$2:$A$3250,$A428,Observed!$C$2:$C$3250,$C428),"")</f>
        <v>1E-3</v>
      </c>
      <c r="AN428" s="24">
        <f>IF(ISNUMBER(AVERAGEIFS(Observed!AN$2:AN$3250,Observed!$A$2:$A$3250,$A428,Observed!$C$2:$C$3250,$C428)),AVERAGEIFS(Observed!AN$2:AN$3250,Observed!$A$2:$A$3250,$A428,Observed!$C$2:$C$3250,$C428),"")</f>
        <v>0.122</v>
      </c>
      <c r="AO428" s="24">
        <f>IF(ISNUMBER(AVERAGEIFS(Observed!AO$2:AO$3250,Observed!$A$2:$A$3250,$A428,Observed!$C$2:$C$3250,$C428)),AVERAGEIFS(Observed!AO$2:AO$3250,Observed!$A$2:$A$3250,$A428,Observed!$C$2:$C$3250,$C428),"")</f>
        <v>0.21533333333333335</v>
      </c>
      <c r="AP428" s="24">
        <f>IF(ISNUMBER(AVERAGEIFS(Observed!AP$2:AP$3250,Observed!$A$2:$A$3250,$A428,Observed!$C$2:$C$3250,$C428)),AVERAGEIFS(Observed!AP$2:AP$3250,Observed!$A$2:$A$3250,$A428,Observed!$C$2:$C$3250,$C428),"")</f>
        <v>0.61799999999999999</v>
      </c>
      <c r="AQ428" s="24" t="str">
        <f>IF(ISNUMBER(AVERAGEIFS(Observed!AQ$2:AQ$3250,Observed!$A$2:$A$3250,$A428,Observed!$C$2:$C$3250,$C428)),AVERAGEIFS(Observed!AQ$2:AQ$3250,Observed!$A$2:$A$3250,$A428,Observed!$C$2:$C$3250,$C428),"")</f>
        <v/>
      </c>
      <c r="AR428" s="24">
        <f>IF(ISNUMBER(AVERAGEIFS(Observed!AR$2:AR$3250,Observed!$A$2:$A$3250,$A428,Observed!$C$2:$C$3250,$C428)),AVERAGEIFS(Observed!AR$2:AR$3250,Observed!$A$2:$A$3250,$A428,Observed!$C$2:$C$3250,$C428),"")</f>
        <v>3.9333333333333331E-2</v>
      </c>
      <c r="AS428" s="23" t="str">
        <f>IF(ISNUMBER(AVERAGEIFS(Observed!AS$2:AS$3250,Observed!$A$2:$A$3250,$A428,Observed!$C$2:$C$3250,$C428)),AVERAGEIFS(Observed!AS$2:AS$3250,Observed!$A$2:$A$3250,$A428,Observed!$C$2:$C$3250,$C428),"")</f>
        <v/>
      </c>
      <c r="AT428" s="24" t="str">
        <f>IF(ISNUMBER(AVERAGEIFS(Observed!AT$2:AT$3250,Observed!$A$2:$A$3250,$A428,Observed!$C$2:$C$3250,$C428)),AVERAGEIFS(Observed!AT$2:AT$3250,Observed!$A$2:$A$3250,$A428,Observed!$C$2:$C$3250,$C428),"")</f>
        <v/>
      </c>
      <c r="AU428" s="23" t="str">
        <f>IF(ISNUMBER(AVERAGEIFS(Observed!AU$2:AU$3250,Observed!$A$2:$A$3250,$A428,Observed!$C$2:$C$3250,$C428)),AVERAGEIFS(Observed!AU$2:AU$3250,Observed!$A$2:$A$3250,$A428,Observed!$C$2:$C$3250,$C428),"")</f>
        <v/>
      </c>
      <c r="AV428" s="23" t="str">
        <f>IF(ISNUMBER(AVERAGEIFS(Observed!AV$2:AV$3250,Observed!$A$2:$A$3250,$A428,Observed!$C$2:$C$3250,$C428)),AVERAGEIFS(Observed!AV$2:AV$3250,Observed!$A$2:$A$3250,$A428,Observed!$C$2:$C$3250,$C428),"")</f>
        <v/>
      </c>
      <c r="AW428" s="2">
        <f>COUNTIFS(Observed!$A$2:$A$3250,$A428,Observed!$C$2:$C$3250,$C428)</f>
        <v>3</v>
      </c>
      <c r="AX428" s="2">
        <f t="shared" si="7"/>
        <v>6</v>
      </c>
    </row>
    <row r="429" spans="1:50" x14ac:dyDescent="0.25">
      <c r="A429" s="4" t="s">
        <v>111</v>
      </c>
      <c r="B429" t="s">
        <v>24</v>
      </c>
      <c r="C429" s="3">
        <v>42437</v>
      </c>
      <c r="D429">
        <v>1</v>
      </c>
      <c r="E429">
        <v>50</v>
      </c>
      <c r="G429">
        <v>50</v>
      </c>
      <c r="J429" s="2" t="s">
        <v>45</v>
      </c>
      <c r="K429" s="2" t="s">
        <v>22</v>
      </c>
      <c r="L429">
        <v>11</v>
      </c>
      <c r="M429" s="2" t="s">
        <v>21</v>
      </c>
      <c r="N429" s="22" t="str">
        <f>IF(ISNUMBER(AVERAGEIFS(Observed!N$2:N$3250,Observed!$A$2:$A$3250,$A429,Observed!$C$2:$C$3250,$C429)),AVERAGEIFS(Observed!N$2:N$3250,Observed!$A$2:$A$3250,$A429,Observed!$C$2:$C$3250,$C429),"")</f>
        <v/>
      </c>
      <c r="O429" s="23" t="str">
        <f>IF(ISNUMBER(AVERAGEIFS(Observed!O$2:O$3250,Observed!$A$2:$A$3250,$A429,Observed!$C$2:$C$3250,$C429)),AVERAGEIFS(Observed!O$2:O$3250,Observed!$A$2:$A$3250,$A429,Observed!$C$2:$C$3250,$C429),"")</f>
        <v/>
      </c>
      <c r="P429" s="23" t="str">
        <f>IF(ISNUMBER(AVERAGEIFS(Observed!P$2:P$3250,Observed!$A$2:$A$3250,$A429,Observed!$C$2:$C$3250,$C429)),AVERAGEIFS(Observed!P$2:P$3250,Observed!$A$2:$A$3250,$A429,Observed!$C$2:$C$3250,$C429),"")</f>
        <v/>
      </c>
      <c r="Q429" s="23" t="str">
        <f>IF(ISNUMBER(AVERAGEIFS(Observed!Q$2:Q$3250,Observed!$A$2:$A$3250,$A429,Observed!$C$2:$C$3250,$C429)),AVERAGEIFS(Observed!Q$2:Q$3250,Observed!$A$2:$A$3250,$A429,Observed!$C$2:$C$3250,$C429),"")</f>
        <v/>
      </c>
      <c r="R429" s="23" t="str">
        <f>IF(ISNUMBER(AVERAGEIFS(Observed!R$2:R$3250,Observed!$A$2:$A$3250,$A429,Observed!$C$2:$C$3250,$C429)),AVERAGEIFS(Observed!R$2:R$3250,Observed!$A$2:$A$3250,$A429,Observed!$C$2:$C$3250,$C429),"")</f>
        <v/>
      </c>
      <c r="S429" s="24" t="str">
        <f>IF(ISNUMBER(AVERAGEIFS(Observed!S$2:S$3250,Observed!$A$2:$A$3250,$A429,Observed!$C$2:$C$3250,$C429)),AVERAGEIFS(Observed!S$2:S$3250,Observed!$A$2:$A$3250,$A429,Observed!$C$2:$C$3250,$C429),"")</f>
        <v/>
      </c>
      <c r="T429" s="24" t="str">
        <f>IF(ISNUMBER(AVERAGEIFS(Observed!T$2:T$3250,Observed!$A$2:$A$3250,$A429,Observed!$C$2:$C$3250,$C429)),AVERAGEIFS(Observed!T$2:T$3250,Observed!$A$2:$A$3250,$A429,Observed!$C$2:$C$3250,$C429),"")</f>
        <v/>
      </c>
      <c r="U429" s="24" t="str">
        <f>IF(ISNUMBER(AVERAGEIFS(Observed!U$2:U$3250,Observed!$A$2:$A$3250,$A429,Observed!$C$2:$C$3250,$C429)),AVERAGEIFS(Observed!U$2:U$3250,Observed!$A$2:$A$3250,$A429,Observed!$C$2:$C$3250,$C429),"")</f>
        <v/>
      </c>
      <c r="V429" s="23" t="str">
        <f>IF(ISNUMBER(AVERAGEIFS(Observed!V$2:V$3250,Observed!$A$2:$A$3250,$A429,Observed!$C$2:$C$3250,$C429)),AVERAGEIFS(Observed!V$2:V$3250,Observed!$A$2:$A$3250,$A429,Observed!$C$2:$C$3250,$C429),"")</f>
        <v/>
      </c>
      <c r="W429" s="25" t="str">
        <f>IF(ISNUMBER(AVERAGEIFS(Observed!W$2:W$3250,Observed!$A$2:$A$3250,$A429,Observed!$C$2:$C$3250,$C429)),AVERAGEIFS(Observed!W$2:W$3250,Observed!$A$2:$A$3250,$A429,Observed!$C$2:$C$3250,$C429),"")</f>
        <v/>
      </c>
      <c r="X429" s="25" t="str">
        <f>IF(ISNUMBER(AVERAGEIFS(Observed!X$2:X$3250,Observed!$A$2:$A$3250,$A429,Observed!$C$2:$C$3250,$C429)),AVERAGEIFS(Observed!X$2:X$3250,Observed!$A$2:$A$3250,$A429,Observed!$C$2:$C$3250,$C429),"")</f>
        <v/>
      </c>
      <c r="Y429" s="23" t="str">
        <f>IF(ISNUMBER(AVERAGEIFS(Observed!Y$2:Y$3250,Observed!$A$2:$A$3250,$A429,Observed!$C$2:$C$3250,$C429)),AVERAGEIFS(Observed!Y$2:Y$3250,Observed!$A$2:$A$3250,$A429,Observed!$C$2:$C$3250,$C429),"")</f>
        <v/>
      </c>
      <c r="Z429" s="23" t="str">
        <f>IF(ISNUMBER(AVERAGEIFS(Observed!Z$2:Z$3250,Observed!$A$2:$A$3250,$A429,Observed!$C$2:$C$3250,$C429)),AVERAGEIFS(Observed!Z$2:Z$3250,Observed!$A$2:$A$3250,$A429,Observed!$C$2:$C$3250,$C429),"")</f>
        <v/>
      </c>
      <c r="AA429" s="23" t="str">
        <f>IF(ISNUMBER(AVERAGEIFS(Observed!AA$2:AA$3250,Observed!$A$2:$A$3250,$A429,Observed!$C$2:$C$3250,$C429)),AVERAGEIFS(Observed!AA$2:AA$3250,Observed!$A$2:$A$3250,$A429,Observed!$C$2:$C$3250,$C429),"")</f>
        <v/>
      </c>
      <c r="AB429" s="23" t="str">
        <f>IF(ISNUMBER(AVERAGEIFS(Observed!AB$2:AB$3250,Observed!$A$2:$A$3250,$A429,Observed!$C$2:$C$3250,$C429)),AVERAGEIFS(Observed!AB$2:AB$3250,Observed!$A$2:$A$3250,$A429,Observed!$C$2:$C$3250,$C429),"")</f>
        <v/>
      </c>
      <c r="AC429" s="23" t="str">
        <f>IF(ISNUMBER(AVERAGEIFS(Observed!AC$2:AC$3250,Observed!$A$2:$A$3250,$A429,Observed!$C$2:$C$3250,$C429)),AVERAGEIFS(Observed!AC$2:AC$3250,Observed!$A$2:$A$3250,$A429,Observed!$C$2:$C$3250,$C429),"")</f>
        <v/>
      </c>
      <c r="AD429" s="23" t="str">
        <f>IF(ISNUMBER(AVERAGEIFS(Observed!AD$2:AD$3250,Observed!$A$2:$A$3250,$A429,Observed!$C$2:$C$3250,$C429)),AVERAGEIFS(Observed!AD$2:AD$3250,Observed!$A$2:$A$3250,$A429,Observed!$C$2:$C$3250,$C429),"")</f>
        <v/>
      </c>
      <c r="AE429" s="23" t="str">
        <f>IF(ISNUMBER(AVERAGEIFS(Observed!AE$2:AE$3250,Observed!$A$2:$A$3250,$A429,Observed!$C$2:$C$3250,$C429)),AVERAGEIFS(Observed!AE$2:AE$3250,Observed!$A$2:$A$3250,$A429,Observed!$C$2:$C$3250,$C429),"")</f>
        <v/>
      </c>
      <c r="AF429" s="23" t="str">
        <f>IF(ISNUMBER(AVERAGEIFS(Observed!AF$2:AF$3250,Observed!$A$2:$A$3250,$A429,Observed!$C$2:$C$3250,$C429)),AVERAGEIFS(Observed!AF$2:AF$3250,Observed!$A$2:$A$3250,$A429,Observed!$C$2:$C$3250,$C429),"")</f>
        <v/>
      </c>
      <c r="AG429" s="23" t="str">
        <f>IF(ISNUMBER(AVERAGEIFS(Observed!AG$2:AG$3250,Observed!$A$2:$A$3250,$A429,Observed!$C$2:$C$3250,$C429)),AVERAGEIFS(Observed!AG$2:AG$3250,Observed!$A$2:$A$3250,$A429,Observed!$C$2:$C$3250,$C429),"")</f>
        <v/>
      </c>
      <c r="AH429" s="24" t="str">
        <f>IF(ISNUMBER(AVERAGEIFS(Observed!AH$2:AH$3250,Observed!$A$2:$A$3250,$A429,Observed!$C$2:$C$3250,$C429)),AVERAGEIFS(Observed!AH$2:AH$3250,Observed!$A$2:$A$3250,$A429,Observed!$C$2:$C$3250,$C429),"")</f>
        <v/>
      </c>
      <c r="AI429" s="24" t="str">
        <f>IF(ISNUMBER(AVERAGEIFS(Observed!AI$2:AI$3250,Observed!$A$2:$A$3250,$A429,Observed!$C$2:$C$3250,$C429)),AVERAGEIFS(Observed!AI$2:AI$3250,Observed!$A$2:$A$3250,$A429,Observed!$C$2:$C$3250,$C429),"")</f>
        <v/>
      </c>
      <c r="AJ429" s="24" t="str">
        <f>IF(ISNUMBER(AVERAGEIFS(Observed!AJ$2:AJ$3250,Observed!$A$2:$A$3250,$A429,Observed!$C$2:$C$3250,$C429)),AVERAGEIFS(Observed!AJ$2:AJ$3250,Observed!$A$2:$A$3250,$A429,Observed!$C$2:$C$3250,$C429),"")</f>
        <v/>
      </c>
      <c r="AK429" s="23" t="str">
        <f>IF(ISNUMBER(AVERAGEIFS(Observed!AK$2:AK$3250,Observed!$A$2:$A$3250,$A429,Observed!$C$2:$C$3250,$C429)),AVERAGEIFS(Observed!AK$2:AK$3250,Observed!$A$2:$A$3250,$A429,Observed!$C$2:$C$3250,$C429),"")</f>
        <v/>
      </c>
      <c r="AL429" s="24">
        <f>IF(ISNUMBER(AVERAGEIFS(Observed!AL$2:AL$3250,Observed!$A$2:$A$3250,$A429,Observed!$C$2:$C$3250,$C429)),AVERAGEIFS(Observed!AL$2:AL$3250,Observed!$A$2:$A$3250,$A429,Observed!$C$2:$C$3250,$C429),"")</f>
        <v>1.3333333333333333E-3</v>
      </c>
      <c r="AM429" s="24">
        <f>IF(ISNUMBER(AVERAGEIFS(Observed!AM$2:AM$3250,Observed!$A$2:$A$3250,$A429,Observed!$C$2:$C$3250,$C429)),AVERAGEIFS(Observed!AM$2:AM$3250,Observed!$A$2:$A$3250,$A429,Observed!$C$2:$C$3250,$C429),"")</f>
        <v>5.0000000000000001E-4</v>
      </c>
      <c r="AN429" s="24">
        <f>IF(ISNUMBER(AVERAGEIFS(Observed!AN$2:AN$3250,Observed!$A$2:$A$3250,$A429,Observed!$C$2:$C$3250,$C429)),AVERAGEIFS(Observed!AN$2:AN$3250,Observed!$A$2:$A$3250,$A429,Observed!$C$2:$C$3250,$C429),"")</f>
        <v>0.106</v>
      </c>
      <c r="AO429" s="24">
        <f>IF(ISNUMBER(AVERAGEIFS(Observed!AO$2:AO$3250,Observed!$A$2:$A$3250,$A429,Observed!$C$2:$C$3250,$C429)),AVERAGEIFS(Observed!AO$2:AO$3250,Observed!$A$2:$A$3250,$A429,Observed!$C$2:$C$3250,$C429),"")</f>
        <v>0.25966666666666666</v>
      </c>
      <c r="AP429" s="24">
        <f>IF(ISNUMBER(AVERAGEIFS(Observed!AP$2:AP$3250,Observed!$A$2:$A$3250,$A429,Observed!$C$2:$C$3250,$C429)),AVERAGEIFS(Observed!AP$2:AP$3250,Observed!$A$2:$A$3250,$A429,Observed!$C$2:$C$3250,$C429),"")</f>
        <v>0.54500000000000004</v>
      </c>
      <c r="AQ429" s="24" t="str">
        <f>IF(ISNUMBER(AVERAGEIFS(Observed!AQ$2:AQ$3250,Observed!$A$2:$A$3250,$A429,Observed!$C$2:$C$3250,$C429)),AVERAGEIFS(Observed!AQ$2:AQ$3250,Observed!$A$2:$A$3250,$A429,Observed!$C$2:$C$3250,$C429),"")</f>
        <v/>
      </c>
      <c r="AR429" s="24">
        <f>IF(ISNUMBER(AVERAGEIFS(Observed!AR$2:AR$3250,Observed!$A$2:$A$3250,$A429,Observed!$C$2:$C$3250,$C429)),AVERAGEIFS(Observed!AR$2:AR$3250,Observed!$A$2:$A$3250,$A429,Observed!$C$2:$C$3250,$C429),"")</f>
        <v>8.3333333333333329E-2</v>
      </c>
      <c r="AS429" s="23" t="str">
        <f>IF(ISNUMBER(AVERAGEIFS(Observed!AS$2:AS$3250,Observed!$A$2:$A$3250,$A429,Observed!$C$2:$C$3250,$C429)),AVERAGEIFS(Observed!AS$2:AS$3250,Observed!$A$2:$A$3250,$A429,Observed!$C$2:$C$3250,$C429),"")</f>
        <v/>
      </c>
      <c r="AT429" s="24" t="str">
        <f>IF(ISNUMBER(AVERAGEIFS(Observed!AT$2:AT$3250,Observed!$A$2:$A$3250,$A429,Observed!$C$2:$C$3250,$C429)),AVERAGEIFS(Observed!AT$2:AT$3250,Observed!$A$2:$A$3250,$A429,Observed!$C$2:$C$3250,$C429),"")</f>
        <v/>
      </c>
      <c r="AU429" s="23" t="str">
        <f>IF(ISNUMBER(AVERAGEIFS(Observed!AU$2:AU$3250,Observed!$A$2:$A$3250,$A429,Observed!$C$2:$C$3250,$C429)),AVERAGEIFS(Observed!AU$2:AU$3250,Observed!$A$2:$A$3250,$A429,Observed!$C$2:$C$3250,$C429),"")</f>
        <v/>
      </c>
      <c r="AV429" s="23" t="str">
        <f>IF(ISNUMBER(AVERAGEIFS(Observed!AV$2:AV$3250,Observed!$A$2:$A$3250,$A429,Observed!$C$2:$C$3250,$C429)),AVERAGEIFS(Observed!AV$2:AV$3250,Observed!$A$2:$A$3250,$A429,Observed!$C$2:$C$3250,$C429),"")</f>
        <v/>
      </c>
      <c r="AW429" s="2">
        <f>COUNTIFS(Observed!$A$2:$A$3250,$A429,Observed!$C$2:$C$3250,$C429)</f>
        <v>3</v>
      </c>
      <c r="AX429" s="2">
        <f t="shared" si="7"/>
        <v>6</v>
      </c>
    </row>
    <row r="430" spans="1:50" x14ac:dyDescent="0.25">
      <c r="A430" s="4" t="s">
        <v>112</v>
      </c>
      <c r="B430" t="s">
        <v>24</v>
      </c>
      <c r="C430" s="3">
        <v>42437</v>
      </c>
      <c r="D430">
        <v>1</v>
      </c>
      <c r="E430">
        <v>100</v>
      </c>
      <c r="G430">
        <v>100</v>
      </c>
      <c r="J430" s="2" t="s">
        <v>45</v>
      </c>
      <c r="K430" s="2" t="s">
        <v>22</v>
      </c>
      <c r="L430">
        <v>11</v>
      </c>
      <c r="M430" s="2" t="s">
        <v>21</v>
      </c>
      <c r="N430" s="22" t="str">
        <f>IF(ISNUMBER(AVERAGEIFS(Observed!N$2:N$3250,Observed!$A$2:$A$3250,$A430,Observed!$C$2:$C$3250,$C430)),AVERAGEIFS(Observed!N$2:N$3250,Observed!$A$2:$A$3250,$A430,Observed!$C$2:$C$3250,$C430),"")</f>
        <v/>
      </c>
      <c r="O430" s="23" t="str">
        <f>IF(ISNUMBER(AVERAGEIFS(Observed!O$2:O$3250,Observed!$A$2:$A$3250,$A430,Observed!$C$2:$C$3250,$C430)),AVERAGEIFS(Observed!O$2:O$3250,Observed!$A$2:$A$3250,$A430,Observed!$C$2:$C$3250,$C430),"")</f>
        <v/>
      </c>
      <c r="P430" s="23" t="str">
        <f>IF(ISNUMBER(AVERAGEIFS(Observed!P$2:P$3250,Observed!$A$2:$A$3250,$A430,Observed!$C$2:$C$3250,$C430)),AVERAGEIFS(Observed!P$2:P$3250,Observed!$A$2:$A$3250,$A430,Observed!$C$2:$C$3250,$C430),"")</f>
        <v/>
      </c>
      <c r="Q430" s="23" t="str">
        <f>IF(ISNUMBER(AVERAGEIFS(Observed!Q$2:Q$3250,Observed!$A$2:$A$3250,$A430,Observed!$C$2:$C$3250,$C430)),AVERAGEIFS(Observed!Q$2:Q$3250,Observed!$A$2:$A$3250,$A430,Observed!$C$2:$C$3250,$C430),"")</f>
        <v/>
      </c>
      <c r="R430" s="23" t="str">
        <f>IF(ISNUMBER(AVERAGEIFS(Observed!R$2:R$3250,Observed!$A$2:$A$3250,$A430,Observed!$C$2:$C$3250,$C430)),AVERAGEIFS(Observed!R$2:R$3250,Observed!$A$2:$A$3250,$A430,Observed!$C$2:$C$3250,$C430),"")</f>
        <v/>
      </c>
      <c r="S430" s="24" t="str">
        <f>IF(ISNUMBER(AVERAGEIFS(Observed!S$2:S$3250,Observed!$A$2:$A$3250,$A430,Observed!$C$2:$C$3250,$C430)),AVERAGEIFS(Observed!S$2:S$3250,Observed!$A$2:$A$3250,$A430,Observed!$C$2:$C$3250,$C430),"")</f>
        <v/>
      </c>
      <c r="T430" s="24" t="str">
        <f>IF(ISNUMBER(AVERAGEIFS(Observed!T$2:T$3250,Observed!$A$2:$A$3250,$A430,Observed!$C$2:$C$3250,$C430)),AVERAGEIFS(Observed!T$2:T$3250,Observed!$A$2:$A$3250,$A430,Observed!$C$2:$C$3250,$C430),"")</f>
        <v/>
      </c>
      <c r="U430" s="24" t="str">
        <f>IF(ISNUMBER(AVERAGEIFS(Observed!U$2:U$3250,Observed!$A$2:$A$3250,$A430,Observed!$C$2:$C$3250,$C430)),AVERAGEIFS(Observed!U$2:U$3250,Observed!$A$2:$A$3250,$A430,Observed!$C$2:$C$3250,$C430),"")</f>
        <v/>
      </c>
      <c r="V430" s="23" t="str">
        <f>IF(ISNUMBER(AVERAGEIFS(Observed!V$2:V$3250,Observed!$A$2:$A$3250,$A430,Observed!$C$2:$C$3250,$C430)),AVERAGEIFS(Observed!V$2:V$3250,Observed!$A$2:$A$3250,$A430,Observed!$C$2:$C$3250,$C430),"")</f>
        <v/>
      </c>
      <c r="W430" s="25" t="str">
        <f>IF(ISNUMBER(AVERAGEIFS(Observed!W$2:W$3250,Observed!$A$2:$A$3250,$A430,Observed!$C$2:$C$3250,$C430)),AVERAGEIFS(Observed!W$2:W$3250,Observed!$A$2:$A$3250,$A430,Observed!$C$2:$C$3250,$C430),"")</f>
        <v/>
      </c>
      <c r="X430" s="25" t="str">
        <f>IF(ISNUMBER(AVERAGEIFS(Observed!X$2:X$3250,Observed!$A$2:$A$3250,$A430,Observed!$C$2:$C$3250,$C430)),AVERAGEIFS(Observed!X$2:X$3250,Observed!$A$2:$A$3250,$A430,Observed!$C$2:$C$3250,$C430),"")</f>
        <v/>
      </c>
      <c r="Y430" s="23" t="str">
        <f>IF(ISNUMBER(AVERAGEIFS(Observed!Y$2:Y$3250,Observed!$A$2:$A$3250,$A430,Observed!$C$2:$C$3250,$C430)),AVERAGEIFS(Observed!Y$2:Y$3250,Observed!$A$2:$A$3250,$A430,Observed!$C$2:$C$3250,$C430),"")</f>
        <v/>
      </c>
      <c r="Z430" s="23" t="str">
        <f>IF(ISNUMBER(AVERAGEIFS(Observed!Z$2:Z$3250,Observed!$A$2:$A$3250,$A430,Observed!$C$2:$C$3250,$C430)),AVERAGEIFS(Observed!Z$2:Z$3250,Observed!$A$2:$A$3250,$A430,Observed!$C$2:$C$3250,$C430),"")</f>
        <v/>
      </c>
      <c r="AA430" s="23" t="str">
        <f>IF(ISNUMBER(AVERAGEIFS(Observed!AA$2:AA$3250,Observed!$A$2:$A$3250,$A430,Observed!$C$2:$C$3250,$C430)),AVERAGEIFS(Observed!AA$2:AA$3250,Observed!$A$2:$A$3250,$A430,Observed!$C$2:$C$3250,$C430),"")</f>
        <v/>
      </c>
      <c r="AB430" s="23" t="str">
        <f>IF(ISNUMBER(AVERAGEIFS(Observed!AB$2:AB$3250,Observed!$A$2:$A$3250,$A430,Observed!$C$2:$C$3250,$C430)),AVERAGEIFS(Observed!AB$2:AB$3250,Observed!$A$2:$A$3250,$A430,Observed!$C$2:$C$3250,$C430),"")</f>
        <v/>
      </c>
      <c r="AC430" s="23" t="str">
        <f>IF(ISNUMBER(AVERAGEIFS(Observed!AC$2:AC$3250,Observed!$A$2:$A$3250,$A430,Observed!$C$2:$C$3250,$C430)),AVERAGEIFS(Observed!AC$2:AC$3250,Observed!$A$2:$A$3250,$A430,Observed!$C$2:$C$3250,$C430),"")</f>
        <v/>
      </c>
      <c r="AD430" s="23" t="str">
        <f>IF(ISNUMBER(AVERAGEIFS(Observed!AD$2:AD$3250,Observed!$A$2:$A$3250,$A430,Observed!$C$2:$C$3250,$C430)),AVERAGEIFS(Observed!AD$2:AD$3250,Observed!$A$2:$A$3250,$A430,Observed!$C$2:$C$3250,$C430),"")</f>
        <v/>
      </c>
      <c r="AE430" s="23" t="str">
        <f>IF(ISNUMBER(AVERAGEIFS(Observed!AE$2:AE$3250,Observed!$A$2:$A$3250,$A430,Observed!$C$2:$C$3250,$C430)),AVERAGEIFS(Observed!AE$2:AE$3250,Observed!$A$2:$A$3250,$A430,Observed!$C$2:$C$3250,$C430),"")</f>
        <v/>
      </c>
      <c r="AF430" s="23" t="str">
        <f>IF(ISNUMBER(AVERAGEIFS(Observed!AF$2:AF$3250,Observed!$A$2:$A$3250,$A430,Observed!$C$2:$C$3250,$C430)),AVERAGEIFS(Observed!AF$2:AF$3250,Observed!$A$2:$A$3250,$A430,Observed!$C$2:$C$3250,$C430),"")</f>
        <v/>
      </c>
      <c r="AG430" s="23" t="str">
        <f>IF(ISNUMBER(AVERAGEIFS(Observed!AG$2:AG$3250,Observed!$A$2:$A$3250,$A430,Observed!$C$2:$C$3250,$C430)),AVERAGEIFS(Observed!AG$2:AG$3250,Observed!$A$2:$A$3250,$A430,Observed!$C$2:$C$3250,$C430),"")</f>
        <v/>
      </c>
      <c r="AH430" s="24" t="str">
        <f>IF(ISNUMBER(AVERAGEIFS(Observed!AH$2:AH$3250,Observed!$A$2:$A$3250,$A430,Observed!$C$2:$C$3250,$C430)),AVERAGEIFS(Observed!AH$2:AH$3250,Observed!$A$2:$A$3250,$A430,Observed!$C$2:$C$3250,$C430),"")</f>
        <v/>
      </c>
      <c r="AI430" s="24" t="str">
        <f>IF(ISNUMBER(AVERAGEIFS(Observed!AI$2:AI$3250,Observed!$A$2:$A$3250,$A430,Observed!$C$2:$C$3250,$C430)),AVERAGEIFS(Observed!AI$2:AI$3250,Observed!$A$2:$A$3250,$A430,Observed!$C$2:$C$3250,$C430),"")</f>
        <v/>
      </c>
      <c r="AJ430" s="24" t="str">
        <f>IF(ISNUMBER(AVERAGEIFS(Observed!AJ$2:AJ$3250,Observed!$A$2:$A$3250,$A430,Observed!$C$2:$C$3250,$C430)),AVERAGEIFS(Observed!AJ$2:AJ$3250,Observed!$A$2:$A$3250,$A430,Observed!$C$2:$C$3250,$C430),"")</f>
        <v/>
      </c>
      <c r="AK430" s="23" t="str">
        <f>IF(ISNUMBER(AVERAGEIFS(Observed!AK$2:AK$3250,Observed!$A$2:$A$3250,$A430,Observed!$C$2:$C$3250,$C430)),AVERAGEIFS(Observed!AK$2:AK$3250,Observed!$A$2:$A$3250,$A430,Observed!$C$2:$C$3250,$C430),"")</f>
        <v/>
      </c>
      <c r="AL430" s="24">
        <f>IF(ISNUMBER(AVERAGEIFS(Observed!AL$2:AL$3250,Observed!$A$2:$A$3250,$A430,Observed!$C$2:$C$3250,$C430)),AVERAGEIFS(Observed!AL$2:AL$3250,Observed!$A$2:$A$3250,$A430,Observed!$C$2:$C$3250,$C430),"")</f>
        <v>0.01</v>
      </c>
      <c r="AM430" s="24">
        <f>IF(ISNUMBER(AVERAGEIFS(Observed!AM$2:AM$3250,Observed!$A$2:$A$3250,$A430,Observed!$C$2:$C$3250,$C430)),AVERAGEIFS(Observed!AM$2:AM$3250,Observed!$A$2:$A$3250,$A430,Observed!$C$2:$C$3250,$C430),"")</f>
        <v>1E-3</v>
      </c>
      <c r="AN430" s="24">
        <f>IF(ISNUMBER(AVERAGEIFS(Observed!AN$2:AN$3250,Observed!$A$2:$A$3250,$A430,Observed!$C$2:$C$3250,$C430)),AVERAGEIFS(Observed!AN$2:AN$3250,Observed!$A$2:$A$3250,$A430,Observed!$C$2:$C$3250,$C430),"")</f>
        <v>0.21466666666666664</v>
      </c>
      <c r="AO430" s="24">
        <f>IF(ISNUMBER(AVERAGEIFS(Observed!AO$2:AO$3250,Observed!$A$2:$A$3250,$A430,Observed!$C$2:$C$3250,$C430)),AVERAGEIFS(Observed!AO$2:AO$3250,Observed!$A$2:$A$3250,$A430,Observed!$C$2:$C$3250,$C430),"")</f>
        <v>0.32233333333333336</v>
      </c>
      <c r="AP430" s="24">
        <f>IF(ISNUMBER(AVERAGEIFS(Observed!AP$2:AP$3250,Observed!$A$2:$A$3250,$A430,Observed!$C$2:$C$3250,$C430)),AVERAGEIFS(Observed!AP$2:AP$3250,Observed!$A$2:$A$3250,$A430,Observed!$C$2:$C$3250,$C430),"")</f>
        <v>0.44066666666666671</v>
      </c>
      <c r="AQ430" s="24" t="str">
        <f>IF(ISNUMBER(AVERAGEIFS(Observed!AQ$2:AQ$3250,Observed!$A$2:$A$3250,$A430,Observed!$C$2:$C$3250,$C430)),AVERAGEIFS(Observed!AQ$2:AQ$3250,Observed!$A$2:$A$3250,$A430,Observed!$C$2:$C$3250,$C430),"")</f>
        <v/>
      </c>
      <c r="AR430" s="24">
        <f>IF(ISNUMBER(AVERAGEIFS(Observed!AR$2:AR$3250,Observed!$A$2:$A$3250,$A430,Observed!$C$2:$C$3250,$C430)),AVERAGEIFS(Observed!AR$2:AR$3250,Observed!$A$2:$A$3250,$A430,Observed!$C$2:$C$3250,$C430),"")</f>
        <v>1.2000000000000002E-2</v>
      </c>
      <c r="AS430" s="23" t="str">
        <f>IF(ISNUMBER(AVERAGEIFS(Observed!AS$2:AS$3250,Observed!$A$2:$A$3250,$A430,Observed!$C$2:$C$3250,$C430)),AVERAGEIFS(Observed!AS$2:AS$3250,Observed!$A$2:$A$3250,$A430,Observed!$C$2:$C$3250,$C430),"")</f>
        <v/>
      </c>
      <c r="AT430" s="24" t="str">
        <f>IF(ISNUMBER(AVERAGEIFS(Observed!AT$2:AT$3250,Observed!$A$2:$A$3250,$A430,Observed!$C$2:$C$3250,$C430)),AVERAGEIFS(Observed!AT$2:AT$3250,Observed!$A$2:$A$3250,$A430,Observed!$C$2:$C$3250,$C430),"")</f>
        <v/>
      </c>
      <c r="AU430" s="23" t="str">
        <f>IF(ISNUMBER(AVERAGEIFS(Observed!AU$2:AU$3250,Observed!$A$2:$A$3250,$A430,Observed!$C$2:$C$3250,$C430)),AVERAGEIFS(Observed!AU$2:AU$3250,Observed!$A$2:$A$3250,$A430,Observed!$C$2:$C$3250,$C430),"")</f>
        <v/>
      </c>
      <c r="AV430" s="23" t="str">
        <f>IF(ISNUMBER(AVERAGEIFS(Observed!AV$2:AV$3250,Observed!$A$2:$A$3250,$A430,Observed!$C$2:$C$3250,$C430)),AVERAGEIFS(Observed!AV$2:AV$3250,Observed!$A$2:$A$3250,$A430,Observed!$C$2:$C$3250,$C430),"")</f>
        <v/>
      </c>
      <c r="AW430" s="2">
        <f>COUNTIFS(Observed!$A$2:$A$3250,$A430,Observed!$C$2:$C$3250,$C430)</f>
        <v>3</v>
      </c>
      <c r="AX430" s="2">
        <f t="shared" si="7"/>
        <v>6</v>
      </c>
    </row>
    <row r="431" spans="1:50" x14ac:dyDescent="0.25">
      <c r="A431" s="4" t="s">
        <v>113</v>
      </c>
      <c r="B431" t="s">
        <v>24</v>
      </c>
      <c r="C431" s="3">
        <v>42437</v>
      </c>
      <c r="D431">
        <v>1</v>
      </c>
      <c r="E431">
        <v>200</v>
      </c>
      <c r="G431">
        <v>200</v>
      </c>
      <c r="J431" s="2" t="s">
        <v>45</v>
      </c>
      <c r="K431" s="2" t="s">
        <v>22</v>
      </c>
      <c r="L431">
        <v>11</v>
      </c>
      <c r="M431" s="2" t="s">
        <v>21</v>
      </c>
      <c r="N431" s="22" t="str">
        <f>IF(ISNUMBER(AVERAGEIFS(Observed!N$2:N$3250,Observed!$A$2:$A$3250,$A431,Observed!$C$2:$C$3250,$C431)),AVERAGEIFS(Observed!N$2:N$3250,Observed!$A$2:$A$3250,$A431,Observed!$C$2:$C$3250,$C431),"")</f>
        <v/>
      </c>
      <c r="O431" s="23" t="str">
        <f>IF(ISNUMBER(AVERAGEIFS(Observed!O$2:O$3250,Observed!$A$2:$A$3250,$A431,Observed!$C$2:$C$3250,$C431)),AVERAGEIFS(Observed!O$2:O$3250,Observed!$A$2:$A$3250,$A431,Observed!$C$2:$C$3250,$C431),"")</f>
        <v/>
      </c>
      <c r="P431" s="23" t="str">
        <f>IF(ISNUMBER(AVERAGEIFS(Observed!P$2:P$3250,Observed!$A$2:$A$3250,$A431,Observed!$C$2:$C$3250,$C431)),AVERAGEIFS(Observed!P$2:P$3250,Observed!$A$2:$A$3250,$A431,Observed!$C$2:$C$3250,$C431),"")</f>
        <v/>
      </c>
      <c r="Q431" s="23" t="str">
        <f>IF(ISNUMBER(AVERAGEIFS(Observed!Q$2:Q$3250,Observed!$A$2:$A$3250,$A431,Observed!$C$2:$C$3250,$C431)),AVERAGEIFS(Observed!Q$2:Q$3250,Observed!$A$2:$A$3250,$A431,Observed!$C$2:$C$3250,$C431),"")</f>
        <v/>
      </c>
      <c r="R431" s="23" t="str">
        <f>IF(ISNUMBER(AVERAGEIFS(Observed!R$2:R$3250,Observed!$A$2:$A$3250,$A431,Observed!$C$2:$C$3250,$C431)),AVERAGEIFS(Observed!R$2:R$3250,Observed!$A$2:$A$3250,$A431,Observed!$C$2:$C$3250,$C431),"")</f>
        <v/>
      </c>
      <c r="S431" s="24" t="str">
        <f>IF(ISNUMBER(AVERAGEIFS(Observed!S$2:S$3250,Observed!$A$2:$A$3250,$A431,Observed!$C$2:$C$3250,$C431)),AVERAGEIFS(Observed!S$2:S$3250,Observed!$A$2:$A$3250,$A431,Observed!$C$2:$C$3250,$C431),"")</f>
        <v/>
      </c>
      <c r="T431" s="24" t="str">
        <f>IF(ISNUMBER(AVERAGEIFS(Observed!T$2:T$3250,Observed!$A$2:$A$3250,$A431,Observed!$C$2:$C$3250,$C431)),AVERAGEIFS(Observed!T$2:T$3250,Observed!$A$2:$A$3250,$A431,Observed!$C$2:$C$3250,$C431),"")</f>
        <v/>
      </c>
      <c r="U431" s="24" t="str">
        <f>IF(ISNUMBER(AVERAGEIFS(Observed!U$2:U$3250,Observed!$A$2:$A$3250,$A431,Observed!$C$2:$C$3250,$C431)),AVERAGEIFS(Observed!U$2:U$3250,Observed!$A$2:$A$3250,$A431,Observed!$C$2:$C$3250,$C431),"")</f>
        <v/>
      </c>
      <c r="V431" s="23" t="str">
        <f>IF(ISNUMBER(AVERAGEIFS(Observed!V$2:V$3250,Observed!$A$2:$A$3250,$A431,Observed!$C$2:$C$3250,$C431)),AVERAGEIFS(Observed!V$2:V$3250,Observed!$A$2:$A$3250,$A431,Observed!$C$2:$C$3250,$C431),"")</f>
        <v/>
      </c>
      <c r="W431" s="25" t="str">
        <f>IF(ISNUMBER(AVERAGEIFS(Observed!W$2:W$3250,Observed!$A$2:$A$3250,$A431,Observed!$C$2:$C$3250,$C431)),AVERAGEIFS(Observed!W$2:W$3250,Observed!$A$2:$A$3250,$A431,Observed!$C$2:$C$3250,$C431),"")</f>
        <v/>
      </c>
      <c r="X431" s="25" t="str">
        <f>IF(ISNUMBER(AVERAGEIFS(Observed!X$2:X$3250,Observed!$A$2:$A$3250,$A431,Observed!$C$2:$C$3250,$C431)),AVERAGEIFS(Observed!X$2:X$3250,Observed!$A$2:$A$3250,$A431,Observed!$C$2:$C$3250,$C431),"")</f>
        <v/>
      </c>
      <c r="Y431" s="23" t="str">
        <f>IF(ISNUMBER(AVERAGEIFS(Observed!Y$2:Y$3250,Observed!$A$2:$A$3250,$A431,Observed!$C$2:$C$3250,$C431)),AVERAGEIFS(Observed!Y$2:Y$3250,Observed!$A$2:$A$3250,$A431,Observed!$C$2:$C$3250,$C431),"")</f>
        <v/>
      </c>
      <c r="Z431" s="23" t="str">
        <f>IF(ISNUMBER(AVERAGEIFS(Observed!Z$2:Z$3250,Observed!$A$2:$A$3250,$A431,Observed!$C$2:$C$3250,$C431)),AVERAGEIFS(Observed!Z$2:Z$3250,Observed!$A$2:$A$3250,$A431,Observed!$C$2:$C$3250,$C431),"")</f>
        <v/>
      </c>
      <c r="AA431" s="23" t="str">
        <f>IF(ISNUMBER(AVERAGEIFS(Observed!AA$2:AA$3250,Observed!$A$2:$A$3250,$A431,Observed!$C$2:$C$3250,$C431)),AVERAGEIFS(Observed!AA$2:AA$3250,Observed!$A$2:$A$3250,$A431,Observed!$C$2:$C$3250,$C431),"")</f>
        <v/>
      </c>
      <c r="AB431" s="23" t="str">
        <f>IF(ISNUMBER(AVERAGEIFS(Observed!AB$2:AB$3250,Observed!$A$2:$A$3250,$A431,Observed!$C$2:$C$3250,$C431)),AVERAGEIFS(Observed!AB$2:AB$3250,Observed!$A$2:$A$3250,$A431,Observed!$C$2:$C$3250,$C431),"")</f>
        <v/>
      </c>
      <c r="AC431" s="23" t="str">
        <f>IF(ISNUMBER(AVERAGEIFS(Observed!AC$2:AC$3250,Observed!$A$2:$A$3250,$A431,Observed!$C$2:$C$3250,$C431)),AVERAGEIFS(Observed!AC$2:AC$3250,Observed!$A$2:$A$3250,$A431,Observed!$C$2:$C$3250,$C431),"")</f>
        <v/>
      </c>
      <c r="AD431" s="23" t="str">
        <f>IF(ISNUMBER(AVERAGEIFS(Observed!AD$2:AD$3250,Observed!$A$2:$A$3250,$A431,Observed!$C$2:$C$3250,$C431)),AVERAGEIFS(Observed!AD$2:AD$3250,Observed!$A$2:$A$3250,$A431,Observed!$C$2:$C$3250,$C431),"")</f>
        <v/>
      </c>
      <c r="AE431" s="23" t="str">
        <f>IF(ISNUMBER(AVERAGEIFS(Observed!AE$2:AE$3250,Observed!$A$2:$A$3250,$A431,Observed!$C$2:$C$3250,$C431)),AVERAGEIFS(Observed!AE$2:AE$3250,Observed!$A$2:$A$3250,$A431,Observed!$C$2:$C$3250,$C431),"")</f>
        <v/>
      </c>
      <c r="AF431" s="23" t="str">
        <f>IF(ISNUMBER(AVERAGEIFS(Observed!AF$2:AF$3250,Observed!$A$2:$A$3250,$A431,Observed!$C$2:$C$3250,$C431)),AVERAGEIFS(Observed!AF$2:AF$3250,Observed!$A$2:$A$3250,$A431,Observed!$C$2:$C$3250,$C431),"")</f>
        <v/>
      </c>
      <c r="AG431" s="23" t="str">
        <f>IF(ISNUMBER(AVERAGEIFS(Observed!AG$2:AG$3250,Observed!$A$2:$A$3250,$A431,Observed!$C$2:$C$3250,$C431)),AVERAGEIFS(Observed!AG$2:AG$3250,Observed!$A$2:$A$3250,$A431,Observed!$C$2:$C$3250,$C431),"")</f>
        <v/>
      </c>
      <c r="AH431" s="24" t="str">
        <f>IF(ISNUMBER(AVERAGEIFS(Observed!AH$2:AH$3250,Observed!$A$2:$A$3250,$A431,Observed!$C$2:$C$3250,$C431)),AVERAGEIFS(Observed!AH$2:AH$3250,Observed!$A$2:$A$3250,$A431,Observed!$C$2:$C$3250,$C431),"")</f>
        <v/>
      </c>
      <c r="AI431" s="24" t="str">
        <f>IF(ISNUMBER(AVERAGEIFS(Observed!AI$2:AI$3250,Observed!$A$2:$A$3250,$A431,Observed!$C$2:$C$3250,$C431)),AVERAGEIFS(Observed!AI$2:AI$3250,Observed!$A$2:$A$3250,$A431,Observed!$C$2:$C$3250,$C431),"")</f>
        <v/>
      </c>
      <c r="AJ431" s="24" t="str">
        <f>IF(ISNUMBER(AVERAGEIFS(Observed!AJ$2:AJ$3250,Observed!$A$2:$A$3250,$A431,Observed!$C$2:$C$3250,$C431)),AVERAGEIFS(Observed!AJ$2:AJ$3250,Observed!$A$2:$A$3250,$A431,Observed!$C$2:$C$3250,$C431),"")</f>
        <v/>
      </c>
      <c r="AK431" s="23" t="str">
        <f>IF(ISNUMBER(AVERAGEIFS(Observed!AK$2:AK$3250,Observed!$A$2:$A$3250,$A431,Observed!$C$2:$C$3250,$C431)),AVERAGEIFS(Observed!AK$2:AK$3250,Observed!$A$2:$A$3250,$A431,Observed!$C$2:$C$3250,$C431),"")</f>
        <v/>
      </c>
      <c r="AL431" s="24">
        <f>IF(ISNUMBER(AVERAGEIFS(Observed!AL$2:AL$3250,Observed!$A$2:$A$3250,$A431,Observed!$C$2:$C$3250,$C431)),AVERAGEIFS(Observed!AL$2:AL$3250,Observed!$A$2:$A$3250,$A431,Observed!$C$2:$C$3250,$C431),"")</f>
        <v>1E-3</v>
      </c>
      <c r="AM431" s="24">
        <f>IF(ISNUMBER(AVERAGEIFS(Observed!AM$2:AM$3250,Observed!$A$2:$A$3250,$A431,Observed!$C$2:$C$3250,$C431)),AVERAGEIFS(Observed!AM$2:AM$3250,Observed!$A$2:$A$3250,$A431,Observed!$C$2:$C$3250,$C431),"")</f>
        <v>1E-3</v>
      </c>
      <c r="AN431" s="24">
        <f>IF(ISNUMBER(AVERAGEIFS(Observed!AN$2:AN$3250,Observed!$A$2:$A$3250,$A431,Observed!$C$2:$C$3250,$C431)),AVERAGEIFS(Observed!AN$2:AN$3250,Observed!$A$2:$A$3250,$A431,Observed!$C$2:$C$3250,$C431),"")</f>
        <v>0.26733333333333337</v>
      </c>
      <c r="AO431" s="24">
        <f>IF(ISNUMBER(AVERAGEIFS(Observed!AO$2:AO$3250,Observed!$A$2:$A$3250,$A431,Observed!$C$2:$C$3250,$C431)),AVERAGEIFS(Observed!AO$2:AO$3250,Observed!$A$2:$A$3250,$A431,Observed!$C$2:$C$3250,$C431),"")</f>
        <v>0.33666666666666667</v>
      </c>
      <c r="AP431" s="24">
        <f>IF(ISNUMBER(AVERAGEIFS(Observed!AP$2:AP$3250,Observed!$A$2:$A$3250,$A431,Observed!$C$2:$C$3250,$C431)),AVERAGEIFS(Observed!AP$2:AP$3250,Observed!$A$2:$A$3250,$A431,Observed!$C$2:$C$3250,$C431),"")</f>
        <v>0.38033333333333336</v>
      </c>
      <c r="AQ431" s="24" t="str">
        <f>IF(ISNUMBER(AVERAGEIFS(Observed!AQ$2:AQ$3250,Observed!$A$2:$A$3250,$A431,Observed!$C$2:$C$3250,$C431)),AVERAGEIFS(Observed!AQ$2:AQ$3250,Observed!$A$2:$A$3250,$A431,Observed!$C$2:$C$3250,$C431),"")</f>
        <v/>
      </c>
      <c r="AR431" s="24">
        <f>IF(ISNUMBER(AVERAGEIFS(Observed!AR$2:AR$3250,Observed!$A$2:$A$3250,$A431,Observed!$C$2:$C$3250,$C431)),AVERAGEIFS(Observed!AR$2:AR$3250,Observed!$A$2:$A$3250,$A431,Observed!$C$2:$C$3250,$C431),"")</f>
        <v>1.1000000000000001E-2</v>
      </c>
      <c r="AS431" s="23" t="str">
        <f>IF(ISNUMBER(AVERAGEIFS(Observed!AS$2:AS$3250,Observed!$A$2:$A$3250,$A431,Observed!$C$2:$C$3250,$C431)),AVERAGEIFS(Observed!AS$2:AS$3250,Observed!$A$2:$A$3250,$A431,Observed!$C$2:$C$3250,$C431),"")</f>
        <v/>
      </c>
      <c r="AT431" s="24" t="str">
        <f>IF(ISNUMBER(AVERAGEIFS(Observed!AT$2:AT$3250,Observed!$A$2:$A$3250,$A431,Observed!$C$2:$C$3250,$C431)),AVERAGEIFS(Observed!AT$2:AT$3250,Observed!$A$2:$A$3250,$A431,Observed!$C$2:$C$3250,$C431),"")</f>
        <v/>
      </c>
      <c r="AU431" s="23" t="str">
        <f>IF(ISNUMBER(AVERAGEIFS(Observed!AU$2:AU$3250,Observed!$A$2:$A$3250,$A431,Observed!$C$2:$C$3250,$C431)),AVERAGEIFS(Observed!AU$2:AU$3250,Observed!$A$2:$A$3250,$A431,Observed!$C$2:$C$3250,$C431),"")</f>
        <v/>
      </c>
      <c r="AV431" s="23" t="str">
        <f>IF(ISNUMBER(AVERAGEIFS(Observed!AV$2:AV$3250,Observed!$A$2:$A$3250,$A431,Observed!$C$2:$C$3250,$C431)),AVERAGEIFS(Observed!AV$2:AV$3250,Observed!$A$2:$A$3250,$A431,Observed!$C$2:$C$3250,$C431),"")</f>
        <v/>
      </c>
      <c r="AW431" s="2">
        <f>COUNTIFS(Observed!$A$2:$A$3250,$A431,Observed!$C$2:$C$3250,$C431)</f>
        <v>3</v>
      </c>
      <c r="AX431" s="2">
        <f t="shared" si="7"/>
        <v>6</v>
      </c>
    </row>
    <row r="432" spans="1:50" x14ac:dyDescent="0.25">
      <c r="A432" s="4" t="s">
        <v>114</v>
      </c>
      <c r="B432" t="s">
        <v>24</v>
      </c>
      <c r="C432" s="3">
        <v>42437</v>
      </c>
      <c r="D432">
        <v>1</v>
      </c>
      <c r="E432">
        <v>350</v>
      </c>
      <c r="G432">
        <v>350</v>
      </c>
      <c r="J432" s="2" t="s">
        <v>45</v>
      </c>
      <c r="K432" s="2" t="s">
        <v>22</v>
      </c>
      <c r="L432">
        <v>11</v>
      </c>
      <c r="M432" s="2" t="s">
        <v>21</v>
      </c>
      <c r="N432" s="22" t="str">
        <f>IF(ISNUMBER(AVERAGEIFS(Observed!N$2:N$3250,Observed!$A$2:$A$3250,$A432,Observed!$C$2:$C$3250,$C432)),AVERAGEIFS(Observed!N$2:N$3250,Observed!$A$2:$A$3250,$A432,Observed!$C$2:$C$3250,$C432),"")</f>
        <v/>
      </c>
      <c r="O432" s="23" t="str">
        <f>IF(ISNUMBER(AVERAGEIFS(Observed!O$2:O$3250,Observed!$A$2:$A$3250,$A432,Observed!$C$2:$C$3250,$C432)),AVERAGEIFS(Observed!O$2:O$3250,Observed!$A$2:$A$3250,$A432,Observed!$C$2:$C$3250,$C432),"")</f>
        <v/>
      </c>
      <c r="P432" s="23" t="str">
        <f>IF(ISNUMBER(AVERAGEIFS(Observed!P$2:P$3250,Observed!$A$2:$A$3250,$A432,Observed!$C$2:$C$3250,$C432)),AVERAGEIFS(Observed!P$2:P$3250,Observed!$A$2:$A$3250,$A432,Observed!$C$2:$C$3250,$C432),"")</f>
        <v/>
      </c>
      <c r="Q432" s="23" t="str">
        <f>IF(ISNUMBER(AVERAGEIFS(Observed!Q$2:Q$3250,Observed!$A$2:$A$3250,$A432,Observed!$C$2:$C$3250,$C432)),AVERAGEIFS(Observed!Q$2:Q$3250,Observed!$A$2:$A$3250,$A432,Observed!$C$2:$C$3250,$C432),"")</f>
        <v/>
      </c>
      <c r="R432" s="23" t="str">
        <f>IF(ISNUMBER(AVERAGEIFS(Observed!R$2:R$3250,Observed!$A$2:$A$3250,$A432,Observed!$C$2:$C$3250,$C432)),AVERAGEIFS(Observed!R$2:R$3250,Observed!$A$2:$A$3250,$A432,Observed!$C$2:$C$3250,$C432),"")</f>
        <v/>
      </c>
      <c r="S432" s="24" t="str">
        <f>IF(ISNUMBER(AVERAGEIFS(Observed!S$2:S$3250,Observed!$A$2:$A$3250,$A432,Observed!$C$2:$C$3250,$C432)),AVERAGEIFS(Observed!S$2:S$3250,Observed!$A$2:$A$3250,$A432,Observed!$C$2:$C$3250,$C432),"")</f>
        <v/>
      </c>
      <c r="T432" s="24" t="str">
        <f>IF(ISNUMBER(AVERAGEIFS(Observed!T$2:T$3250,Observed!$A$2:$A$3250,$A432,Observed!$C$2:$C$3250,$C432)),AVERAGEIFS(Observed!T$2:T$3250,Observed!$A$2:$A$3250,$A432,Observed!$C$2:$C$3250,$C432),"")</f>
        <v/>
      </c>
      <c r="U432" s="24" t="str">
        <f>IF(ISNUMBER(AVERAGEIFS(Observed!U$2:U$3250,Observed!$A$2:$A$3250,$A432,Observed!$C$2:$C$3250,$C432)),AVERAGEIFS(Observed!U$2:U$3250,Observed!$A$2:$A$3250,$A432,Observed!$C$2:$C$3250,$C432),"")</f>
        <v/>
      </c>
      <c r="V432" s="23" t="str">
        <f>IF(ISNUMBER(AVERAGEIFS(Observed!V$2:V$3250,Observed!$A$2:$A$3250,$A432,Observed!$C$2:$C$3250,$C432)),AVERAGEIFS(Observed!V$2:V$3250,Observed!$A$2:$A$3250,$A432,Observed!$C$2:$C$3250,$C432),"")</f>
        <v/>
      </c>
      <c r="W432" s="25" t="str">
        <f>IF(ISNUMBER(AVERAGEIFS(Observed!W$2:W$3250,Observed!$A$2:$A$3250,$A432,Observed!$C$2:$C$3250,$C432)),AVERAGEIFS(Observed!W$2:W$3250,Observed!$A$2:$A$3250,$A432,Observed!$C$2:$C$3250,$C432),"")</f>
        <v/>
      </c>
      <c r="X432" s="25" t="str">
        <f>IF(ISNUMBER(AVERAGEIFS(Observed!X$2:X$3250,Observed!$A$2:$A$3250,$A432,Observed!$C$2:$C$3250,$C432)),AVERAGEIFS(Observed!X$2:X$3250,Observed!$A$2:$A$3250,$A432,Observed!$C$2:$C$3250,$C432),"")</f>
        <v/>
      </c>
      <c r="Y432" s="23" t="str">
        <f>IF(ISNUMBER(AVERAGEIFS(Observed!Y$2:Y$3250,Observed!$A$2:$A$3250,$A432,Observed!$C$2:$C$3250,$C432)),AVERAGEIFS(Observed!Y$2:Y$3250,Observed!$A$2:$A$3250,$A432,Observed!$C$2:$C$3250,$C432),"")</f>
        <v/>
      </c>
      <c r="Z432" s="23" t="str">
        <f>IF(ISNUMBER(AVERAGEIFS(Observed!Z$2:Z$3250,Observed!$A$2:$A$3250,$A432,Observed!$C$2:$C$3250,$C432)),AVERAGEIFS(Observed!Z$2:Z$3250,Observed!$A$2:$A$3250,$A432,Observed!$C$2:$C$3250,$C432),"")</f>
        <v/>
      </c>
      <c r="AA432" s="23" t="str">
        <f>IF(ISNUMBER(AVERAGEIFS(Observed!AA$2:AA$3250,Observed!$A$2:$A$3250,$A432,Observed!$C$2:$C$3250,$C432)),AVERAGEIFS(Observed!AA$2:AA$3250,Observed!$A$2:$A$3250,$A432,Observed!$C$2:$C$3250,$C432),"")</f>
        <v/>
      </c>
      <c r="AB432" s="23" t="str">
        <f>IF(ISNUMBER(AVERAGEIFS(Observed!AB$2:AB$3250,Observed!$A$2:$A$3250,$A432,Observed!$C$2:$C$3250,$C432)),AVERAGEIFS(Observed!AB$2:AB$3250,Observed!$A$2:$A$3250,$A432,Observed!$C$2:$C$3250,$C432),"")</f>
        <v/>
      </c>
      <c r="AC432" s="23" t="str">
        <f>IF(ISNUMBER(AVERAGEIFS(Observed!AC$2:AC$3250,Observed!$A$2:$A$3250,$A432,Observed!$C$2:$C$3250,$C432)),AVERAGEIFS(Observed!AC$2:AC$3250,Observed!$A$2:$A$3250,$A432,Observed!$C$2:$C$3250,$C432),"")</f>
        <v/>
      </c>
      <c r="AD432" s="23" t="str">
        <f>IF(ISNUMBER(AVERAGEIFS(Observed!AD$2:AD$3250,Observed!$A$2:$A$3250,$A432,Observed!$C$2:$C$3250,$C432)),AVERAGEIFS(Observed!AD$2:AD$3250,Observed!$A$2:$A$3250,$A432,Observed!$C$2:$C$3250,$C432),"")</f>
        <v/>
      </c>
      <c r="AE432" s="23" t="str">
        <f>IF(ISNUMBER(AVERAGEIFS(Observed!AE$2:AE$3250,Observed!$A$2:$A$3250,$A432,Observed!$C$2:$C$3250,$C432)),AVERAGEIFS(Observed!AE$2:AE$3250,Observed!$A$2:$A$3250,$A432,Observed!$C$2:$C$3250,$C432),"")</f>
        <v/>
      </c>
      <c r="AF432" s="23" t="str">
        <f>IF(ISNUMBER(AVERAGEIFS(Observed!AF$2:AF$3250,Observed!$A$2:$A$3250,$A432,Observed!$C$2:$C$3250,$C432)),AVERAGEIFS(Observed!AF$2:AF$3250,Observed!$A$2:$A$3250,$A432,Observed!$C$2:$C$3250,$C432),"")</f>
        <v/>
      </c>
      <c r="AG432" s="23" t="str">
        <f>IF(ISNUMBER(AVERAGEIFS(Observed!AG$2:AG$3250,Observed!$A$2:$A$3250,$A432,Observed!$C$2:$C$3250,$C432)),AVERAGEIFS(Observed!AG$2:AG$3250,Observed!$A$2:$A$3250,$A432,Observed!$C$2:$C$3250,$C432),"")</f>
        <v/>
      </c>
      <c r="AH432" s="24" t="str">
        <f>IF(ISNUMBER(AVERAGEIFS(Observed!AH$2:AH$3250,Observed!$A$2:$A$3250,$A432,Observed!$C$2:$C$3250,$C432)),AVERAGEIFS(Observed!AH$2:AH$3250,Observed!$A$2:$A$3250,$A432,Observed!$C$2:$C$3250,$C432),"")</f>
        <v/>
      </c>
      <c r="AI432" s="24" t="str">
        <f>IF(ISNUMBER(AVERAGEIFS(Observed!AI$2:AI$3250,Observed!$A$2:$A$3250,$A432,Observed!$C$2:$C$3250,$C432)),AVERAGEIFS(Observed!AI$2:AI$3250,Observed!$A$2:$A$3250,$A432,Observed!$C$2:$C$3250,$C432),"")</f>
        <v/>
      </c>
      <c r="AJ432" s="24" t="str">
        <f>IF(ISNUMBER(AVERAGEIFS(Observed!AJ$2:AJ$3250,Observed!$A$2:$A$3250,$A432,Observed!$C$2:$C$3250,$C432)),AVERAGEIFS(Observed!AJ$2:AJ$3250,Observed!$A$2:$A$3250,$A432,Observed!$C$2:$C$3250,$C432),"")</f>
        <v/>
      </c>
      <c r="AK432" s="23" t="str">
        <f>IF(ISNUMBER(AVERAGEIFS(Observed!AK$2:AK$3250,Observed!$A$2:$A$3250,$A432,Observed!$C$2:$C$3250,$C432)),AVERAGEIFS(Observed!AK$2:AK$3250,Observed!$A$2:$A$3250,$A432,Observed!$C$2:$C$3250,$C432),"")</f>
        <v/>
      </c>
      <c r="AL432" s="24">
        <f>IF(ISNUMBER(AVERAGEIFS(Observed!AL$2:AL$3250,Observed!$A$2:$A$3250,$A432,Observed!$C$2:$C$3250,$C432)),AVERAGEIFS(Observed!AL$2:AL$3250,Observed!$A$2:$A$3250,$A432,Observed!$C$2:$C$3250,$C432),"")</f>
        <v>1E-3</v>
      </c>
      <c r="AM432" s="24">
        <f>IF(ISNUMBER(AVERAGEIFS(Observed!AM$2:AM$3250,Observed!$A$2:$A$3250,$A432,Observed!$C$2:$C$3250,$C432)),AVERAGEIFS(Observed!AM$2:AM$3250,Observed!$A$2:$A$3250,$A432,Observed!$C$2:$C$3250,$C432),"")</f>
        <v>1E-3</v>
      </c>
      <c r="AN432" s="24">
        <f>IF(ISNUMBER(AVERAGEIFS(Observed!AN$2:AN$3250,Observed!$A$2:$A$3250,$A432,Observed!$C$2:$C$3250,$C432)),AVERAGEIFS(Observed!AN$2:AN$3250,Observed!$A$2:$A$3250,$A432,Observed!$C$2:$C$3250,$C432),"")</f>
        <v>0.28966666666666668</v>
      </c>
      <c r="AO432" s="24">
        <f>IF(ISNUMBER(AVERAGEIFS(Observed!AO$2:AO$3250,Observed!$A$2:$A$3250,$A432,Observed!$C$2:$C$3250,$C432)),AVERAGEIFS(Observed!AO$2:AO$3250,Observed!$A$2:$A$3250,$A432,Observed!$C$2:$C$3250,$C432),"")</f>
        <v>0.35833333333333334</v>
      </c>
      <c r="AP432" s="24">
        <f>IF(ISNUMBER(AVERAGEIFS(Observed!AP$2:AP$3250,Observed!$A$2:$A$3250,$A432,Observed!$C$2:$C$3250,$C432)),AVERAGEIFS(Observed!AP$2:AP$3250,Observed!$A$2:$A$3250,$A432,Observed!$C$2:$C$3250,$C432),"")</f>
        <v>0.32866666666666666</v>
      </c>
      <c r="AQ432" s="24" t="str">
        <f>IF(ISNUMBER(AVERAGEIFS(Observed!AQ$2:AQ$3250,Observed!$A$2:$A$3250,$A432,Observed!$C$2:$C$3250,$C432)),AVERAGEIFS(Observed!AQ$2:AQ$3250,Observed!$A$2:$A$3250,$A432,Observed!$C$2:$C$3250,$C432),"")</f>
        <v/>
      </c>
      <c r="AR432" s="24">
        <f>IF(ISNUMBER(AVERAGEIFS(Observed!AR$2:AR$3250,Observed!$A$2:$A$3250,$A432,Observed!$C$2:$C$3250,$C432)),AVERAGEIFS(Observed!AR$2:AR$3250,Observed!$A$2:$A$3250,$A432,Observed!$C$2:$C$3250,$C432),"")</f>
        <v>1.833333333333333E-2</v>
      </c>
      <c r="AS432" s="23" t="str">
        <f>IF(ISNUMBER(AVERAGEIFS(Observed!AS$2:AS$3250,Observed!$A$2:$A$3250,$A432,Observed!$C$2:$C$3250,$C432)),AVERAGEIFS(Observed!AS$2:AS$3250,Observed!$A$2:$A$3250,$A432,Observed!$C$2:$C$3250,$C432),"")</f>
        <v/>
      </c>
      <c r="AT432" s="24" t="str">
        <f>IF(ISNUMBER(AVERAGEIFS(Observed!AT$2:AT$3250,Observed!$A$2:$A$3250,$A432,Observed!$C$2:$C$3250,$C432)),AVERAGEIFS(Observed!AT$2:AT$3250,Observed!$A$2:$A$3250,$A432,Observed!$C$2:$C$3250,$C432),"")</f>
        <v/>
      </c>
      <c r="AU432" s="23" t="str">
        <f>IF(ISNUMBER(AVERAGEIFS(Observed!AU$2:AU$3250,Observed!$A$2:$A$3250,$A432,Observed!$C$2:$C$3250,$C432)),AVERAGEIFS(Observed!AU$2:AU$3250,Observed!$A$2:$A$3250,$A432,Observed!$C$2:$C$3250,$C432),"")</f>
        <v/>
      </c>
      <c r="AV432" s="23" t="str">
        <f>IF(ISNUMBER(AVERAGEIFS(Observed!AV$2:AV$3250,Observed!$A$2:$A$3250,$A432,Observed!$C$2:$C$3250,$C432)),AVERAGEIFS(Observed!AV$2:AV$3250,Observed!$A$2:$A$3250,$A432,Observed!$C$2:$C$3250,$C432),"")</f>
        <v/>
      </c>
      <c r="AW432" s="2">
        <f>COUNTIFS(Observed!$A$2:$A$3250,$A432,Observed!$C$2:$C$3250,$C432)</f>
        <v>3</v>
      </c>
      <c r="AX432" s="2">
        <f t="shared" si="7"/>
        <v>6</v>
      </c>
    </row>
    <row r="433" spans="1:50" x14ac:dyDescent="0.25">
      <c r="A433" s="4" t="s">
        <v>115</v>
      </c>
      <c r="B433" t="s">
        <v>24</v>
      </c>
      <c r="C433" s="3">
        <v>42437</v>
      </c>
      <c r="D433">
        <v>1</v>
      </c>
      <c r="E433">
        <v>500</v>
      </c>
      <c r="G433">
        <v>500</v>
      </c>
      <c r="J433" s="2" t="s">
        <v>45</v>
      </c>
      <c r="K433" s="2" t="s">
        <v>22</v>
      </c>
      <c r="L433">
        <v>11</v>
      </c>
      <c r="M433" s="2" t="s">
        <v>21</v>
      </c>
      <c r="N433" s="22" t="str">
        <f>IF(ISNUMBER(AVERAGEIFS(Observed!N$2:N$3250,Observed!$A$2:$A$3250,$A433,Observed!$C$2:$C$3250,$C433)),AVERAGEIFS(Observed!N$2:N$3250,Observed!$A$2:$A$3250,$A433,Observed!$C$2:$C$3250,$C433),"")</f>
        <v/>
      </c>
      <c r="O433" s="23" t="str">
        <f>IF(ISNUMBER(AVERAGEIFS(Observed!O$2:O$3250,Observed!$A$2:$A$3250,$A433,Observed!$C$2:$C$3250,$C433)),AVERAGEIFS(Observed!O$2:O$3250,Observed!$A$2:$A$3250,$A433,Observed!$C$2:$C$3250,$C433),"")</f>
        <v/>
      </c>
      <c r="P433" s="23" t="str">
        <f>IF(ISNUMBER(AVERAGEIFS(Observed!P$2:P$3250,Observed!$A$2:$A$3250,$A433,Observed!$C$2:$C$3250,$C433)),AVERAGEIFS(Observed!P$2:P$3250,Observed!$A$2:$A$3250,$A433,Observed!$C$2:$C$3250,$C433),"")</f>
        <v/>
      </c>
      <c r="Q433" s="23" t="str">
        <f>IF(ISNUMBER(AVERAGEIFS(Observed!Q$2:Q$3250,Observed!$A$2:$A$3250,$A433,Observed!$C$2:$C$3250,$C433)),AVERAGEIFS(Observed!Q$2:Q$3250,Observed!$A$2:$A$3250,$A433,Observed!$C$2:$C$3250,$C433),"")</f>
        <v/>
      </c>
      <c r="R433" s="23" t="str">
        <f>IF(ISNUMBER(AVERAGEIFS(Observed!R$2:R$3250,Observed!$A$2:$A$3250,$A433,Observed!$C$2:$C$3250,$C433)),AVERAGEIFS(Observed!R$2:R$3250,Observed!$A$2:$A$3250,$A433,Observed!$C$2:$C$3250,$C433),"")</f>
        <v/>
      </c>
      <c r="S433" s="24" t="str">
        <f>IF(ISNUMBER(AVERAGEIFS(Observed!S$2:S$3250,Observed!$A$2:$A$3250,$A433,Observed!$C$2:$C$3250,$C433)),AVERAGEIFS(Observed!S$2:S$3250,Observed!$A$2:$A$3250,$A433,Observed!$C$2:$C$3250,$C433),"")</f>
        <v/>
      </c>
      <c r="T433" s="24" t="str">
        <f>IF(ISNUMBER(AVERAGEIFS(Observed!T$2:T$3250,Observed!$A$2:$A$3250,$A433,Observed!$C$2:$C$3250,$C433)),AVERAGEIFS(Observed!T$2:T$3250,Observed!$A$2:$A$3250,$A433,Observed!$C$2:$C$3250,$C433),"")</f>
        <v/>
      </c>
      <c r="U433" s="24" t="str">
        <f>IF(ISNUMBER(AVERAGEIFS(Observed!U$2:U$3250,Observed!$A$2:$A$3250,$A433,Observed!$C$2:$C$3250,$C433)),AVERAGEIFS(Observed!U$2:U$3250,Observed!$A$2:$A$3250,$A433,Observed!$C$2:$C$3250,$C433),"")</f>
        <v/>
      </c>
      <c r="V433" s="23" t="str">
        <f>IF(ISNUMBER(AVERAGEIFS(Observed!V$2:V$3250,Observed!$A$2:$A$3250,$A433,Observed!$C$2:$C$3250,$C433)),AVERAGEIFS(Observed!V$2:V$3250,Observed!$A$2:$A$3250,$A433,Observed!$C$2:$C$3250,$C433),"")</f>
        <v/>
      </c>
      <c r="W433" s="25" t="str">
        <f>IF(ISNUMBER(AVERAGEIFS(Observed!W$2:W$3250,Observed!$A$2:$A$3250,$A433,Observed!$C$2:$C$3250,$C433)),AVERAGEIFS(Observed!W$2:W$3250,Observed!$A$2:$A$3250,$A433,Observed!$C$2:$C$3250,$C433),"")</f>
        <v/>
      </c>
      <c r="X433" s="25" t="str">
        <f>IF(ISNUMBER(AVERAGEIFS(Observed!X$2:X$3250,Observed!$A$2:$A$3250,$A433,Observed!$C$2:$C$3250,$C433)),AVERAGEIFS(Observed!X$2:X$3250,Observed!$A$2:$A$3250,$A433,Observed!$C$2:$C$3250,$C433),"")</f>
        <v/>
      </c>
      <c r="Y433" s="23" t="str">
        <f>IF(ISNUMBER(AVERAGEIFS(Observed!Y$2:Y$3250,Observed!$A$2:$A$3250,$A433,Observed!$C$2:$C$3250,$C433)),AVERAGEIFS(Observed!Y$2:Y$3250,Observed!$A$2:$A$3250,$A433,Observed!$C$2:$C$3250,$C433),"")</f>
        <v/>
      </c>
      <c r="Z433" s="23" t="str">
        <f>IF(ISNUMBER(AVERAGEIFS(Observed!Z$2:Z$3250,Observed!$A$2:$A$3250,$A433,Observed!$C$2:$C$3250,$C433)),AVERAGEIFS(Observed!Z$2:Z$3250,Observed!$A$2:$A$3250,$A433,Observed!$C$2:$C$3250,$C433),"")</f>
        <v/>
      </c>
      <c r="AA433" s="23" t="str">
        <f>IF(ISNUMBER(AVERAGEIFS(Observed!AA$2:AA$3250,Observed!$A$2:$A$3250,$A433,Observed!$C$2:$C$3250,$C433)),AVERAGEIFS(Observed!AA$2:AA$3250,Observed!$A$2:$A$3250,$A433,Observed!$C$2:$C$3250,$C433),"")</f>
        <v/>
      </c>
      <c r="AB433" s="23" t="str">
        <f>IF(ISNUMBER(AVERAGEIFS(Observed!AB$2:AB$3250,Observed!$A$2:$A$3250,$A433,Observed!$C$2:$C$3250,$C433)),AVERAGEIFS(Observed!AB$2:AB$3250,Observed!$A$2:$A$3250,$A433,Observed!$C$2:$C$3250,$C433),"")</f>
        <v/>
      </c>
      <c r="AC433" s="23" t="str">
        <f>IF(ISNUMBER(AVERAGEIFS(Observed!AC$2:AC$3250,Observed!$A$2:$A$3250,$A433,Observed!$C$2:$C$3250,$C433)),AVERAGEIFS(Observed!AC$2:AC$3250,Observed!$A$2:$A$3250,$A433,Observed!$C$2:$C$3250,$C433),"")</f>
        <v/>
      </c>
      <c r="AD433" s="23" t="str">
        <f>IF(ISNUMBER(AVERAGEIFS(Observed!AD$2:AD$3250,Observed!$A$2:$A$3250,$A433,Observed!$C$2:$C$3250,$C433)),AVERAGEIFS(Observed!AD$2:AD$3250,Observed!$A$2:$A$3250,$A433,Observed!$C$2:$C$3250,$C433),"")</f>
        <v/>
      </c>
      <c r="AE433" s="23" t="str">
        <f>IF(ISNUMBER(AVERAGEIFS(Observed!AE$2:AE$3250,Observed!$A$2:$A$3250,$A433,Observed!$C$2:$C$3250,$C433)),AVERAGEIFS(Observed!AE$2:AE$3250,Observed!$A$2:$A$3250,$A433,Observed!$C$2:$C$3250,$C433),"")</f>
        <v/>
      </c>
      <c r="AF433" s="23" t="str">
        <f>IF(ISNUMBER(AVERAGEIFS(Observed!AF$2:AF$3250,Observed!$A$2:$A$3250,$A433,Observed!$C$2:$C$3250,$C433)),AVERAGEIFS(Observed!AF$2:AF$3250,Observed!$A$2:$A$3250,$A433,Observed!$C$2:$C$3250,$C433),"")</f>
        <v/>
      </c>
      <c r="AG433" s="23" t="str">
        <f>IF(ISNUMBER(AVERAGEIFS(Observed!AG$2:AG$3250,Observed!$A$2:$A$3250,$A433,Observed!$C$2:$C$3250,$C433)),AVERAGEIFS(Observed!AG$2:AG$3250,Observed!$A$2:$A$3250,$A433,Observed!$C$2:$C$3250,$C433),"")</f>
        <v/>
      </c>
      <c r="AH433" s="24" t="str">
        <f>IF(ISNUMBER(AVERAGEIFS(Observed!AH$2:AH$3250,Observed!$A$2:$A$3250,$A433,Observed!$C$2:$C$3250,$C433)),AVERAGEIFS(Observed!AH$2:AH$3250,Observed!$A$2:$A$3250,$A433,Observed!$C$2:$C$3250,$C433),"")</f>
        <v/>
      </c>
      <c r="AI433" s="24" t="str">
        <f>IF(ISNUMBER(AVERAGEIFS(Observed!AI$2:AI$3250,Observed!$A$2:$A$3250,$A433,Observed!$C$2:$C$3250,$C433)),AVERAGEIFS(Observed!AI$2:AI$3250,Observed!$A$2:$A$3250,$A433,Observed!$C$2:$C$3250,$C433),"")</f>
        <v/>
      </c>
      <c r="AJ433" s="24" t="str">
        <f>IF(ISNUMBER(AVERAGEIFS(Observed!AJ$2:AJ$3250,Observed!$A$2:$A$3250,$A433,Observed!$C$2:$C$3250,$C433)),AVERAGEIFS(Observed!AJ$2:AJ$3250,Observed!$A$2:$A$3250,$A433,Observed!$C$2:$C$3250,$C433),"")</f>
        <v/>
      </c>
      <c r="AK433" s="23" t="str">
        <f>IF(ISNUMBER(AVERAGEIFS(Observed!AK$2:AK$3250,Observed!$A$2:$A$3250,$A433,Observed!$C$2:$C$3250,$C433)),AVERAGEIFS(Observed!AK$2:AK$3250,Observed!$A$2:$A$3250,$A433,Observed!$C$2:$C$3250,$C433),"")</f>
        <v/>
      </c>
      <c r="AL433" s="24">
        <f>IF(ISNUMBER(AVERAGEIFS(Observed!AL$2:AL$3250,Observed!$A$2:$A$3250,$A433,Observed!$C$2:$C$3250,$C433)),AVERAGEIFS(Observed!AL$2:AL$3250,Observed!$A$2:$A$3250,$A433,Observed!$C$2:$C$3250,$C433),"")</f>
        <v>2E-3</v>
      </c>
      <c r="AM433" s="24" t="str">
        <f>IF(ISNUMBER(AVERAGEIFS(Observed!AM$2:AM$3250,Observed!$A$2:$A$3250,$A433,Observed!$C$2:$C$3250,$C433)),AVERAGEIFS(Observed!AM$2:AM$3250,Observed!$A$2:$A$3250,$A433,Observed!$C$2:$C$3250,$C433),"")</f>
        <v/>
      </c>
      <c r="AN433" s="24">
        <f>IF(ISNUMBER(AVERAGEIFS(Observed!AN$2:AN$3250,Observed!$A$2:$A$3250,$A433,Observed!$C$2:$C$3250,$C433)),AVERAGEIFS(Observed!AN$2:AN$3250,Observed!$A$2:$A$3250,$A433,Observed!$C$2:$C$3250,$C433),"")</f>
        <v>0.08</v>
      </c>
      <c r="AO433" s="24">
        <f>IF(ISNUMBER(AVERAGEIFS(Observed!AO$2:AO$3250,Observed!$A$2:$A$3250,$A433,Observed!$C$2:$C$3250,$C433)),AVERAGEIFS(Observed!AO$2:AO$3250,Observed!$A$2:$A$3250,$A433,Observed!$C$2:$C$3250,$C433),"")</f>
        <v>0.54833333333333334</v>
      </c>
      <c r="AP433" s="24">
        <f>IF(ISNUMBER(AVERAGEIFS(Observed!AP$2:AP$3250,Observed!$A$2:$A$3250,$A433,Observed!$C$2:$C$3250,$C433)),AVERAGEIFS(Observed!AP$2:AP$3250,Observed!$A$2:$A$3250,$A433,Observed!$C$2:$C$3250,$C433),"")</f>
        <v>0.30933333333333335</v>
      </c>
      <c r="AQ433" s="24" t="str">
        <f>IF(ISNUMBER(AVERAGEIFS(Observed!AQ$2:AQ$3250,Observed!$A$2:$A$3250,$A433,Observed!$C$2:$C$3250,$C433)),AVERAGEIFS(Observed!AQ$2:AQ$3250,Observed!$A$2:$A$3250,$A433,Observed!$C$2:$C$3250,$C433),"")</f>
        <v/>
      </c>
      <c r="AR433" s="24">
        <f>IF(ISNUMBER(AVERAGEIFS(Observed!AR$2:AR$3250,Observed!$A$2:$A$3250,$A433,Observed!$C$2:$C$3250,$C433)),AVERAGEIFS(Observed!AR$2:AR$3250,Observed!$A$2:$A$3250,$A433,Observed!$C$2:$C$3250,$C433),"")</f>
        <v>0.06</v>
      </c>
      <c r="AS433" s="23" t="str">
        <f>IF(ISNUMBER(AVERAGEIFS(Observed!AS$2:AS$3250,Observed!$A$2:$A$3250,$A433,Observed!$C$2:$C$3250,$C433)),AVERAGEIFS(Observed!AS$2:AS$3250,Observed!$A$2:$A$3250,$A433,Observed!$C$2:$C$3250,$C433),"")</f>
        <v/>
      </c>
      <c r="AT433" s="24" t="str">
        <f>IF(ISNUMBER(AVERAGEIFS(Observed!AT$2:AT$3250,Observed!$A$2:$A$3250,$A433,Observed!$C$2:$C$3250,$C433)),AVERAGEIFS(Observed!AT$2:AT$3250,Observed!$A$2:$A$3250,$A433,Observed!$C$2:$C$3250,$C433),"")</f>
        <v/>
      </c>
      <c r="AU433" s="23" t="str">
        <f>IF(ISNUMBER(AVERAGEIFS(Observed!AU$2:AU$3250,Observed!$A$2:$A$3250,$A433,Observed!$C$2:$C$3250,$C433)),AVERAGEIFS(Observed!AU$2:AU$3250,Observed!$A$2:$A$3250,$A433,Observed!$C$2:$C$3250,$C433),"")</f>
        <v/>
      </c>
      <c r="AV433" s="23" t="str">
        <f>IF(ISNUMBER(AVERAGEIFS(Observed!AV$2:AV$3250,Observed!$A$2:$A$3250,$A433,Observed!$C$2:$C$3250,$C433)),AVERAGEIFS(Observed!AV$2:AV$3250,Observed!$A$2:$A$3250,$A433,Observed!$C$2:$C$3250,$C433),"")</f>
        <v/>
      </c>
      <c r="AW433" s="2">
        <f>COUNTIFS(Observed!$A$2:$A$3250,$A433,Observed!$C$2:$C$3250,$C433)</f>
        <v>3</v>
      </c>
      <c r="AX433" s="2">
        <f t="shared" si="7"/>
        <v>5</v>
      </c>
    </row>
    <row r="434" spans="1:50" x14ac:dyDescent="0.25">
      <c r="A434" s="4" t="s">
        <v>110</v>
      </c>
      <c r="B434" t="s">
        <v>24</v>
      </c>
      <c r="C434" s="3">
        <v>42515</v>
      </c>
      <c r="D434">
        <v>1</v>
      </c>
      <c r="E434">
        <v>0</v>
      </c>
      <c r="G434">
        <v>0</v>
      </c>
      <c r="J434" s="2" t="s">
        <v>45</v>
      </c>
      <c r="K434" s="2" t="s">
        <v>23</v>
      </c>
      <c r="L434">
        <v>12</v>
      </c>
      <c r="M434" s="2" t="s">
        <v>21</v>
      </c>
      <c r="N434" s="22" t="str">
        <f>IF(ISNUMBER(AVERAGEIFS(Observed!N$2:N$3250,Observed!$A$2:$A$3250,$A434,Observed!$C$2:$C$3250,$C434)),AVERAGEIFS(Observed!N$2:N$3250,Observed!$A$2:$A$3250,$A434,Observed!$C$2:$C$3250,$C434),"")</f>
        <v/>
      </c>
      <c r="O434" s="23" t="str">
        <f>IF(ISNUMBER(AVERAGEIFS(Observed!O$2:O$3250,Observed!$A$2:$A$3250,$A434,Observed!$C$2:$C$3250,$C434)),AVERAGEIFS(Observed!O$2:O$3250,Observed!$A$2:$A$3250,$A434,Observed!$C$2:$C$3250,$C434),"")</f>
        <v/>
      </c>
      <c r="P434" s="23" t="str">
        <f>IF(ISNUMBER(AVERAGEIFS(Observed!P$2:P$3250,Observed!$A$2:$A$3250,$A434,Observed!$C$2:$C$3250,$C434)),AVERAGEIFS(Observed!P$2:P$3250,Observed!$A$2:$A$3250,$A434,Observed!$C$2:$C$3250,$C434),"")</f>
        <v/>
      </c>
      <c r="Q434" s="23" t="str">
        <f>IF(ISNUMBER(AVERAGEIFS(Observed!Q$2:Q$3250,Observed!$A$2:$A$3250,$A434,Observed!$C$2:$C$3250,$C434)),AVERAGEIFS(Observed!Q$2:Q$3250,Observed!$A$2:$A$3250,$A434,Observed!$C$2:$C$3250,$C434),"")</f>
        <v/>
      </c>
      <c r="R434" s="23" t="str">
        <f>IF(ISNUMBER(AVERAGEIFS(Observed!R$2:R$3250,Observed!$A$2:$A$3250,$A434,Observed!$C$2:$C$3250,$C434)),AVERAGEIFS(Observed!R$2:R$3250,Observed!$A$2:$A$3250,$A434,Observed!$C$2:$C$3250,$C434),"")</f>
        <v/>
      </c>
      <c r="S434" s="24" t="str">
        <f>IF(ISNUMBER(AVERAGEIFS(Observed!S$2:S$3250,Observed!$A$2:$A$3250,$A434,Observed!$C$2:$C$3250,$C434)),AVERAGEIFS(Observed!S$2:S$3250,Observed!$A$2:$A$3250,$A434,Observed!$C$2:$C$3250,$C434),"")</f>
        <v/>
      </c>
      <c r="T434" s="24" t="str">
        <f>IF(ISNUMBER(AVERAGEIFS(Observed!T$2:T$3250,Observed!$A$2:$A$3250,$A434,Observed!$C$2:$C$3250,$C434)),AVERAGEIFS(Observed!T$2:T$3250,Observed!$A$2:$A$3250,$A434,Observed!$C$2:$C$3250,$C434),"")</f>
        <v/>
      </c>
      <c r="U434" s="24" t="str">
        <f>IF(ISNUMBER(AVERAGEIFS(Observed!U$2:U$3250,Observed!$A$2:$A$3250,$A434,Observed!$C$2:$C$3250,$C434)),AVERAGEIFS(Observed!U$2:U$3250,Observed!$A$2:$A$3250,$A434,Observed!$C$2:$C$3250,$C434),"")</f>
        <v/>
      </c>
      <c r="V434" s="23" t="str">
        <f>IF(ISNUMBER(AVERAGEIFS(Observed!V$2:V$3250,Observed!$A$2:$A$3250,$A434,Observed!$C$2:$C$3250,$C434)),AVERAGEIFS(Observed!V$2:V$3250,Observed!$A$2:$A$3250,$A434,Observed!$C$2:$C$3250,$C434),"")</f>
        <v/>
      </c>
      <c r="W434" s="25" t="str">
        <f>IF(ISNUMBER(AVERAGEIFS(Observed!W$2:W$3250,Observed!$A$2:$A$3250,$A434,Observed!$C$2:$C$3250,$C434)),AVERAGEIFS(Observed!W$2:W$3250,Observed!$A$2:$A$3250,$A434,Observed!$C$2:$C$3250,$C434),"")</f>
        <v/>
      </c>
      <c r="X434" s="25" t="str">
        <f>IF(ISNUMBER(AVERAGEIFS(Observed!X$2:X$3250,Observed!$A$2:$A$3250,$A434,Observed!$C$2:$C$3250,$C434)),AVERAGEIFS(Observed!X$2:X$3250,Observed!$A$2:$A$3250,$A434,Observed!$C$2:$C$3250,$C434),"")</f>
        <v/>
      </c>
      <c r="Y434" s="23" t="str">
        <f>IF(ISNUMBER(AVERAGEIFS(Observed!Y$2:Y$3250,Observed!$A$2:$A$3250,$A434,Observed!$C$2:$C$3250,$C434)),AVERAGEIFS(Observed!Y$2:Y$3250,Observed!$A$2:$A$3250,$A434,Observed!$C$2:$C$3250,$C434),"")</f>
        <v/>
      </c>
      <c r="Z434" s="23" t="str">
        <f>IF(ISNUMBER(AVERAGEIFS(Observed!Z$2:Z$3250,Observed!$A$2:$A$3250,$A434,Observed!$C$2:$C$3250,$C434)),AVERAGEIFS(Observed!Z$2:Z$3250,Observed!$A$2:$A$3250,$A434,Observed!$C$2:$C$3250,$C434),"")</f>
        <v/>
      </c>
      <c r="AA434" s="23" t="str">
        <f>IF(ISNUMBER(AVERAGEIFS(Observed!AA$2:AA$3250,Observed!$A$2:$A$3250,$A434,Observed!$C$2:$C$3250,$C434)),AVERAGEIFS(Observed!AA$2:AA$3250,Observed!$A$2:$A$3250,$A434,Observed!$C$2:$C$3250,$C434),"")</f>
        <v/>
      </c>
      <c r="AB434" s="23" t="str">
        <f>IF(ISNUMBER(AVERAGEIFS(Observed!AB$2:AB$3250,Observed!$A$2:$A$3250,$A434,Observed!$C$2:$C$3250,$C434)),AVERAGEIFS(Observed!AB$2:AB$3250,Observed!$A$2:$A$3250,$A434,Observed!$C$2:$C$3250,$C434),"")</f>
        <v/>
      </c>
      <c r="AC434" s="23" t="str">
        <f>IF(ISNUMBER(AVERAGEIFS(Observed!AC$2:AC$3250,Observed!$A$2:$A$3250,$A434,Observed!$C$2:$C$3250,$C434)),AVERAGEIFS(Observed!AC$2:AC$3250,Observed!$A$2:$A$3250,$A434,Observed!$C$2:$C$3250,$C434),"")</f>
        <v/>
      </c>
      <c r="AD434" s="23" t="str">
        <f>IF(ISNUMBER(AVERAGEIFS(Observed!AD$2:AD$3250,Observed!$A$2:$A$3250,$A434,Observed!$C$2:$C$3250,$C434)),AVERAGEIFS(Observed!AD$2:AD$3250,Observed!$A$2:$A$3250,$A434,Observed!$C$2:$C$3250,$C434),"")</f>
        <v/>
      </c>
      <c r="AE434" s="23" t="str">
        <f>IF(ISNUMBER(AVERAGEIFS(Observed!AE$2:AE$3250,Observed!$A$2:$A$3250,$A434,Observed!$C$2:$C$3250,$C434)),AVERAGEIFS(Observed!AE$2:AE$3250,Observed!$A$2:$A$3250,$A434,Observed!$C$2:$C$3250,$C434),"")</f>
        <v/>
      </c>
      <c r="AF434" s="23" t="str">
        <f>IF(ISNUMBER(AVERAGEIFS(Observed!AF$2:AF$3250,Observed!$A$2:$A$3250,$A434,Observed!$C$2:$C$3250,$C434)),AVERAGEIFS(Observed!AF$2:AF$3250,Observed!$A$2:$A$3250,$A434,Observed!$C$2:$C$3250,$C434),"")</f>
        <v/>
      </c>
      <c r="AG434" s="23" t="str">
        <f>IF(ISNUMBER(AVERAGEIFS(Observed!AG$2:AG$3250,Observed!$A$2:$A$3250,$A434,Observed!$C$2:$C$3250,$C434)),AVERAGEIFS(Observed!AG$2:AG$3250,Observed!$A$2:$A$3250,$A434,Observed!$C$2:$C$3250,$C434),"")</f>
        <v/>
      </c>
      <c r="AH434" s="24" t="str">
        <f>IF(ISNUMBER(AVERAGEIFS(Observed!AH$2:AH$3250,Observed!$A$2:$A$3250,$A434,Observed!$C$2:$C$3250,$C434)),AVERAGEIFS(Observed!AH$2:AH$3250,Observed!$A$2:$A$3250,$A434,Observed!$C$2:$C$3250,$C434),"")</f>
        <v/>
      </c>
      <c r="AI434" s="24" t="str">
        <f>IF(ISNUMBER(AVERAGEIFS(Observed!AI$2:AI$3250,Observed!$A$2:$A$3250,$A434,Observed!$C$2:$C$3250,$C434)),AVERAGEIFS(Observed!AI$2:AI$3250,Observed!$A$2:$A$3250,$A434,Observed!$C$2:$C$3250,$C434),"")</f>
        <v/>
      </c>
      <c r="AJ434" s="24" t="str">
        <f>IF(ISNUMBER(AVERAGEIFS(Observed!AJ$2:AJ$3250,Observed!$A$2:$A$3250,$A434,Observed!$C$2:$C$3250,$C434)),AVERAGEIFS(Observed!AJ$2:AJ$3250,Observed!$A$2:$A$3250,$A434,Observed!$C$2:$C$3250,$C434),"")</f>
        <v/>
      </c>
      <c r="AK434" s="23" t="str">
        <f>IF(ISNUMBER(AVERAGEIFS(Observed!AK$2:AK$3250,Observed!$A$2:$A$3250,$A434,Observed!$C$2:$C$3250,$C434)),AVERAGEIFS(Observed!AK$2:AK$3250,Observed!$A$2:$A$3250,$A434,Observed!$C$2:$C$3250,$C434),"")</f>
        <v/>
      </c>
      <c r="AL434" s="24">
        <f>IF(ISNUMBER(AVERAGEIFS(Observed!AL$2:AL$3250,Observed!$A$2:$A$3250,$A434,Observed!$C$2:$C$3250,$C434)),AVERAGEIFS(Observed!AL$2:AL$3250,Observed!$A$2:$A$3250,$A434,Observed!$C$2:$C$3250,$C434),"")</f>
        <v>7.6666666666666662E-3</v>
      </c>
      <c r="AM434" s="24">
        <f>IF(ISNUMBER(AVERAGEIFS(Observed!AM$2:AM$3250,Observed!$A$2:$A$3250,$A434,Observed!$C$2:$C$3250,$C434)),AVERAGEIFS(Observed!AM$2:AM$3250,Observed!$A$2:$A$3250,$A434,Observed!$C$2:$C$3250,$C434),"")</f>
        <v>1E-3</v>
      </c>
      <c r="AN434" s="24">
        <f>IF(ISNUMBER(AVERAGEIFS(Observed!AN$2:AN$3250,Observed!$A$2:$A$3250,$A434,Observed!$C$2:$C$3250,$C434)),AVERAGEIFS(Observed!AN$2:AN$3250,Observed!$A$2:$A$3250,$A434,Observed!$C$2:$C$3250,$C434),"")</f>
        <v>0.32366666666666666</v>
      </c>
      <c r="AO434" s="24">
        <f>IF(ISNUMBER(AVERAGEIFS(Observed!AO$2:AO$3250,Observed!$A$2:$A$3250,$A434,Observed!$C$2:$C$3250,$C434)),AVERAGEIFS(Observed!AO$2:AO$3250,Observed!$A$2:$A$3250,$A434,Observed!$C$2:$C$3250,$C434),"")</f>
        <v>0.36966666666666664</v>
      </c>
      <c r="AP434" s="24">
        <f>IF(ISNUMBER(AVERAGEIFS(Observed!AP$2:AP$3250,Observed!$A$2:$A$3250,$A434,Observed!$C$2:$C$3250,$C434)),AVERAGEIFS(Observed!AP$2:AP$3250,Observed!$A$2:$A$3250,$A434,Observed!$C$2:$C$3250,$C434),"")</f>
        <v>0.26566666666666666</v>
      </c>
      <c r="AQ434" s="24" t="str">
        <f>IF(ISNUMBER(AVERAGEIFS(Observed!AQ$2:AQ$3250,Observed!$A$2:$A$3250,$A434,Observed!$C$2:$C$3250,$C434)),AVERAGEIFS(Observed!AQ$2:AQ$3250,Observed!$A$2:$A$3250,$A434,Observed!$C$2:$C$3250,$C434),"")</f>
        <v/>
      </c>
      <c r="AR434" s="24">
        <f>IF(ISNUMBER(AVERAGEIFS(Observed!AR$2:AR$3250,Observed!$A$2:$A$3250,$A434,Observed!$C$2:$C$3250,$C434)),AVERAGEIFS(Observed!AR$2:AR$3250,Observed!$A$2:$A$3250,$A434,Observed!$C$2:$C$3250,$C434),"")</f>
        <v>1.7666666666666667E-2</v>
      </c>
      <c r="AS434" s="23" t="str">
        <f>IF(ISNUMBER(AVERAGEIFS(Observed!AS$2:AS$3250,Observed!$A$2:$A$3250,$A434,Observed!$C$2:$C$3250,$C434)),AVERAGEIFS(Observed!AS$2:AS$3250,Observed!$A$2:$A$3250,$A434,Observed!$C$2:$C$3250,$C434),"")</f>
        <v/>
      </c>
      <c r="AT434" s="24" t="str">
        <f>IF(ISNUMBER(AVERAGEIFS(Observed!AT$2:AT$3250,Observed!$A$2:$A$3250,$A434,Observed!$C$2:$C$3250,$C434)),AVERAGEIFS(Observed!AT$2:AT$3250,Observed!$A$2:$A$3250,$A434,Observed!$C$2:$C$3250,$C434),"")</f>
        <v/>
      </c>
      <c r="AU434" s="23" t="str">
        <f>IF(ISNUMBER(AVERAGEIFS(Observed!AU$2:AU$3250,Observed!$A$2:$A$3250,$A434,Observed!$C$2:$C$3250,$C434)),AVERAGEIFS(Observed!AU$2:AU$3250,Observed!$A$2:$A$3250,$A434,Observed!$C$2:$C$3250,$C434),"")</f>
        <v/>
      </c>
      <c r="AV434" s="23" t="str">
        <f>IF(ISNUMBER(AVERAGEIFS(Observed!AV$2:AV$3250,Observed!$A$2:$A$3250,$A434,Observed!$C$2:$C$3250,$C434)),AVERAGEIFS(Observed!AV$2:AV$3250,Observed!$A$2:$A$3250,$A434,Observed!$C$2:$C$3250,$C434),"")</f>
        <v/>
      </c>
      <c r="AW434" s="2">
        <f>COUNTIFS(Observed!$A$2:$A$3250,$A434,Observed!$C$2:$C$3250,$C434)</f>
        <v>3</v>
      </c>
      <c r="AX434" s="2">
        <f t="shared" si="7"/>
        <v>6</v>
      </c>
    </row>
    <row r="435" spans="1:50" x14ac:dyDescent="0.25">
      <c r="A435" s="4" t="s">
        <v>111</v>
      </c>
      <c r="B435" t="s">
        <v>24</v>
      </c>
      <c r="C435" s="3">
        <v>42515</v>
      </c>
      <c r="D435">
        <v>1</v>
      </c>
      <c r="E435">
        <v>50</v>
      </c>
      <c r="G435">
        <v>50</v>
      </c>
      <c r="J435" s="2" t="s">
        <v>45</v>
      </c>
      <c r="K435" s="2" t="s">
        <v>23</v>
      </c>
      <c r="L435">
        <v>12</v>
      </c>
      <c r="M435" s="2" t="s">
        <v>21</v>
      </c>
      <c r="N435" s="22" t="str">
        <f>IF(ISNUMBER(AVERAGEIFS(Observed!N$2:N$3250,Observed!$A$2:$A$3250,$A435,Observed!$C$2:$C$3250,$C435)),AVERAGEIFS(Observed!N$2:N$3250,Observed!$A$2:$A$3250,$A435,Observed!$C$2:$C$3250,$C435),"")</f>
        <v/>
      </c>
      <c r="O435" s="23" t="str">
        <f>IF(ISNUMBER(AVERAGEIFS(Observed!O$2:O$3250,Observed!$A$2:$A$3250,$A435,Observed!$C$2:$C$3250,$C435)),AVERAGEIFS(Observed!O$2:O$3250,Observed!$A$2:$A$3250,$A435,Observed!$C$2:$C$3250,$C435),"")</f>
        <v/>
      </c>
      <c r="P435" s="23" t="str">
        <f>IF(ISNUMBER(AVERAGEIFS(Observed!P$2:P$3250,Observed!$A$2:$A$3250,$A435,Observed!$C$2:$C$3250,$C435)),AVERAGEIFS(Observed!P$2:P$3250,Observed!$A$2:$A$3250,$A435,Observed!$C$2:$C$3250,$C435),"")</f>
        <v/>
      </c>
      <c r="Q435" s="23" t="str">
        <f>IF(ISNUMBER(AVERAGEIFS(Observed!Q$2:Q$3250,Observed!$A$2:$A$3250,$A435,Observed!$C$2:$C$3250,$C435)),AVERAGEIFS(Observed!Q$2:Q$3250,Observed!$A$2:$A$3250,$A435,Observed!$C$2:$C$3250,$C435),"")</f>
        <v/>
      </c>
      <c r="R435" s="23" t="str">
        <f>IF(ISNUMBER(AVERAGEIFS(Observed!R$2:R$3250,Observed!$A$2:$A$3250,$A435,Observed!$C$2:$C$3250,$C435)),AVERAGEIFS(Observed!R$2:R$3250,Observed!$A$2:$A$3250,$A435,Observed!$C$2:$C$3250,$C435),"")</f>
        <v/>
      </c>
      <c r="S435" s="24" t="str">
        <f>IF(ISNUMBER(AVERAGEIFS(Observed!S$2:S$3250,Observed!$A$2:$A$3250,$A435,Observed!$C$2:$C$3250,$C435)),AVERAGEIFS(Observed!S$2:S$3250,Observed!$A$2:$A$3250,$A435,Observed!$C$2:$C$3250,$C435),"")</f>
        <v/>
      </c>
      <c r="T435" s="24" t="str">
        <f>IF(ISNUMBER(AVERAGEIFS(Observed!T$2:T$3250,Observed!$A$2:$A$3250,$A435,Observed!$C$2:$C$3250,$C435)),AVERAGEIFS(Observed!T$2:T$3250,Observed!$A$2:$A$3250,$A435,Observed!$C$2:$C$3250,$C435),"")</f>
        <v/>
      </c>
      <c r="U435" s="24" t="str">
        <f>IF(ISNUMBER(AVERAGEIFS(Observed!U$2:U$3250,Observed!$A$2:$A$3250,$A435,Observed!$C$2:$C$3250,$C435)),AVERAGEIFS(Observed!U$2:U$3250,Observed!$A$2:$A$3250,$A435,Observed!$C$2:$C$3250,$C435),"")</f>
        <v/>
      </c>
      <c r="V435" s="23" t="str">
        <f>IF(ISNUMBER(AVERAGEIFS(Observed!V$2:V$3250,Observed!$A$2:$A$3250,$A435,Observed!$C$2:$C$3250,$C435)),AVERAGEIFS(Observed!V$2:V$3250,Observed!$A$2:$A$3250,$A435,Observed!$C$2:$C$3250,$C435),"")</f>
        <v/>
      </c>
      <c r="W435" s="25" t="str">
        <f>IF(ISNUMBER(AVERAGEIFS(Observed!W$2:W$3250,Observed!$A$2:$A$3250,$A435,Observed!$C$2:$C$3250,$C435)),AVERAGEIFS(Observed!W$2:W$3250,Observed!$A$2:$A$3250,$A435,Observed!$C$2:$C$3250,$C435),"")</f>
        <v/>
      </c>
      <c r="X435" s="25" t="str">
        <f>IF(ISNUMBER(AVERAGEIFS(Observed!X$2:X$3250,Observed!$A$2:$A$3250,$A435,Observed!$C$2:$C$3250,$C435)),AVERAGEIFS(Observed!X$2:X$3250,Observed!$A$2:$A$3250,$A435,Observed!$C$2:$C$3250,$C435),"")</f>
        <v/>
      </c>
      <c r="Y435" s="23" t="str">
        <f>IF(ISNUMBER(AVERAGEIFS(Observed!Y$2:Y$3250,Observed!$A$2:$A$3250,$A435,Observed!$C$2:$C$3250,$C435)),AVERAGEIFS(Observed!Y$2:Y$3250,Observed!$A$2:$A$3250,$A435,Observed!$C$2:$C$3250,$C435),"")</f>
        <v/>
      </c>
      <c r="Z435" s="23" t="str">
        <f>IF(ISNUMBER(AVERAGEIFS(Observed!Z$2:Z$3250,Observed!$A$2:$A$3250,$A435,Observed!$C$2:$C$3250,$C435)),AVERAGEIFS(Observed!Z$2:Z$3250,Observed!$A$2:$A$3250,$A435,Observed!$C$2:$C$3250,$C435),"")</f>
        <v/>
      </c>
      <c r="AA435" s="23" t="str">
        <f>IF(ISNUMBER(AVERAGEIFS(Observed!AA$2:AA$3250,Observed!$A$2:$A$3250,$A435,Observed!$C$2:$C$3250,$C435)),AVERAGEIFS(Observed!AA$2:AA$3250,Observed!$A$2:$A$3250,$A435,Observed!$C$2:$C$3250,$C435),"")</f>
        <v/>
      </c>
      <c r="AB435" s="23" t="str">
        <f>IF(ISNUMBER(AVERAGEIFS(Observed!AB$2:AB$3250,Observed!$A$2:$A$3250,$A435,Observed!$C$2:$C$3250,$C435)),AVERAGEIFS(Observed!AB$2:AB$3250,Observed!$A$2:$A$3250,$A435,Observed!$C$2:$C$3250,$C435),"")</f>
        <v/>
      </c>
      <c r="AC435" s="23" t="str">
        <f>IF(ISNUMBER(AVERAGEIFS(Observed!AC$2:AC$3250,Observed!$A$2:$A$3250,$A435,Observed!$C$2:$C$3250,$C435)),AVERAGEIFS(Observed!AC$2:AC$3250,Observed!$A$2:$A$3250,$A435,Observed!$C$2:$C$3250,$C435),"")</f>
        <v/>
      </c>
      <c r="AD435" s="23" t="str">
        <f>IF(ISNUMBER(AVERAGEIFS(Observed!AD$2:AD$3250,Observed!$A$2:$A$3250,$A435,Observed!$C$2:$C$3250,$C435)),AVERAGEIFS(Observed!AD$2:AD$3250,Observed!$A$2:$A$3250,$A435,Observed!$C$2:$C$3250,$C435),"")</f>
        <v/>
      </c>
      <c r="AE435" s="23" t="str">
        <f>IF(ISNUMBER(AVERAGEIFS(Observed!AE$2:AE$3250,Observed!$A$2:$A$3250,$A435,Observed!$C$2:$C$3250,$C435)),AVERAGEIFS(Observed!AE$2:AE$3250,Observed!$A$2:$A$3250,$A435,Observed!$C$2:$C$3250,$C435),"")</f>
        <v/>
      </c>
      <c r="AF435" s="23" t="str">
        <f>IF(ISNUMBER(AVERAGEIFS(Observed!AF$2:AF$3250,Observed!$A$2:$A$3250,$A435,Observed!$C$2:$C$3250,$C435)),AVERAGEIFS(Observed!AF$2:AF$3250,Observed!$A$2:$A$3250,$A435,Observed!$C$2:$C$3250,$C435),"")</f>
        <v/>
      </c>
      <c r="AG435" s="23" t="str">
        <f>IF(ISNUMBER(AVERAGEIFS(Observed!AG$2:AG$3250,Observed!$A$2:$A$3250,$A435,Observed!$C$2:$C$3250,$C435)),AVERAGEIFS(Observed!AG$2:AG$3250,Observed!$A$2:$A$3250,$A435,Observed!$C$2:$C$3250,$C435),"")</f>
        <v/>
      </c>
      <c r="AH435" s="24" t="str">
        <f>IF(ISNUMBER(AVERAGEIFS(Observed!AH$2:AH$3250,Observed!$A$2:$A$3250,$A435,Observed!$C$2:$C$3250,$C435)),AVERAGEIFS(Observed!AH$2:AH$3250,Observed!$A$2:$A$3250,$A435,Observed!$C$2:$C$3250,$C435),"")</f>
        <v/>
      </c>
      <c r="AI435" s="24" t="str">
        <f>IF(ISNUMBER(AVERAGEIFS(Observed!AI$2:AI$3250,Observed!$A$2:$A$3250,$A435,Observed!$C$2:$C$3250,$C435)),AVERAGEIFS(Observed!AI$2:AI$3250,Observed!$A$2:$A$3250,$A435,Observed!$C$2:$C$3250,$C435),"")</f>
        <v/>
      </c>
      <c r="AJ435" s="24" t="str">
        <f>IF(ISNUMBER(AVERAGEIFS(Observed!AJ$2:AJ$3250,Observed!$A$2:$A$3250,$A435,Observed!$C$2:$C$3250,$C435)),AVERAGEIFS(Observed!AJ$2:AJ$3250,Observed!$A$2:$A$3250,$A435,Observed!$C$2:$C$3250,$C435),"")</f>
        <v/>
      </c>
      <c r="AK435" s="23" t="str">
        <f>IF(ISNUMBER(AVERAGEIFS(Observed!AK$2:AK$3250,Observed!$A$2:$A$3250,$A435,Observed!$C$2:$C$3250,$C435)),AVERAGEIFS(Observed!AK$2:AK$3250,Observed!$A$2:$A$3250,$A435,Observed!$C$2:$C$3250,$C435),"")</f>
        <v/>
      </c>
      <c r="AL435" s="24">
        <f>IF(ISNUMBER(AVERAGEIFS(Observed!AL$2:AL$3250,Observed!$A$2:$A$3250,$A435,Observed!$C$2:$C$3250,$C435)),AVERAGEIFS(Observed!AL$2:AL$3250,Observed!$A$2:$A$3250,$A435,Observed!$C$2:$C$3250,$C435),"")</f>
        <v>7.3333333333333332E-3</v>
      </c>
      <c r="AM435" s="24">
        <f>IF(ISNUMBER(AVERAGEIFS(Observed!AM$2:AM$3250,Observed!$A$2:$A$3250,$A435,Observed!$C$2:$C$3250,$C435)),AVERAGEIFS(Observed!AM$2:AM$3250,Observed!$A$2:$A$3250,$A435,Observed!$C$2:$C$3250,$C435),"")</f>
        <v>3.0000000000000001E-3</v>
      </c>
      <c r="AN435" s="24">
        <f>IF(ISNUMBER(AVERAGEIFS(Observed!AN$2:AN$3250,Observed!$A$2:$A$3250,$A435,Observed!$C$2:$C$3250,$C435)),AVERAGEIFS(Observed!AN$2:AN$3250,Observed!$A$2:$A$3250,$A435,Observed!$C$2:$C$3250,$C435),"")</f>
        <v>0.17466666666666666</v>
      </c>
      <c r="AO435" s="24">
        <f>IF(ISNUMBER(AVERAGEIFS(Observed!AO$2:AO$3250,Observed!$A$2:$A$3250,$A435,Observed!$C$2:$C$3250,$C435)),AVERAGEIFS(Observed!AO$2:AO$3250,Observed!$A$2:$A$3250,$A435,Observed!$C$2:$C$3250,$C435),"")</f>
        <v>0.38433333333333336</v>
      </c>
      <c r="AP435" s="24">
        <f>IF(ISNUMBER(AVERAGEIFS(Observed!AP$2:AP$3250,Observed!$A$2:$A$3250,$A435,Observed!$C$2:$C$3250,$C435)),AVERAGEIFS(Observed!AP$2:AP$3250,Observed!$A$2:$A$3250,$A435,Observed!$C$2:$C$3250,$C435),"")</f>
        <v>0.39100000000000001</v>
      </c>
      <c r="AQ435" s="24" t="str">
        <f>IF(ISNUMBER(AVERAGEIFS(Observed!AQ$2:AQ$3250,Observed!$A$2:$A$3250,$A435,Observed!$C$2:$C$3250,$C435)),AVERAGEIFS(Observed!AQ$2:AQ$3250,Observed!$A$2:$A$3250,$A435,Observed!$C$2:$C$3250,$C435),"")</f>
        <v/>
      </c>
      <c r="AR435" s="24">
        <f>IF(ISNUMBER(AVERAGEIFS(Observed!AR$2:AR$3250,Observed!$A$2:$A$3250,$A435,Observed!$C$2:$C$3250,$C435)),AVERAGEIFS(Observed!AR$2:AR$3250,Observed!$A$2:$A$3250,$A435,Observed!$C$2:$C$3250,$C435),"")</f>
        <v>2.7666666666666669E-2</v>
      </c>
      <c r="AS435" s="23" t="str">
        <f>IF(ISNUMBER(AVERAGEIFS(Observed!AS$2:AS$3250,Observed!$A$2:$A$3250,$A435,Observed!$C$2:$C$3250,$C435)),AVERAGEIFS(Observed!AS$2:AS$3250,Observed!$A$2:$A$3250,$A435,Observed!$C$2:$C$3250,$C435),"")</f>
        <v/>
      </c>
      <c r="AT435" s="24" t="str">
        <f>IF(ISNUMBER(AVERAGEIFS(Observed!AT$2:AT$3250,Observed!$A$2:$A$3250,$A435,Observed!$C$2:$C$3250,$C435)),AVERAGEIFS(Observed!AT$2:AT$3250,Observed!$A$2:$A$3250,$A435,Observed!$C$2:$C$3250,$C435),"")</f>
        <v/>
      </c>
      <c r="AU435" s="23" t="str">
        <f>IF(ISNUMBER(AVERAGEIFS(Observed!AU$2:AU$3250,Observed!$A$2:$A$3250,$A435,Observed!$C$2:$C$3250,$C435)),AVERAGEIFS(Observed!AU$2:AU$3250,Observed!$A$2:$A$3250,$A435,Observed!$C$2:$C$3250,$C435),"")</f>
        <v/>
      </c>
      <c r="AV435" s="23" t="str">
        <f>IF(ISNUMBER(AVERAGEIFS(Observed!AV$2:AV$3250,Observed!$A$2:$A$3250,$A435,Observed!$C$2:$C$3250,$C435)),AVERAGEIFS(Observed!AV$2:AV$3250,Observed!$A$2:$A$3250,$A435,Observed!$C$2:$C$3250,$C435),"")</f>
        <v/>
      </c>
      <c r="AW435" s="2">
        <f>COUNTIFS(Observed!$A$2:$A$3250,$A435,Observed!$C$2:$C$3250,$C435)</f>
        <v>3</v>
      </c>
      <c r="AX435" s="2">
        <f t="shared" si="7"/>
        <v>6</v>
      </c>
    </row>
    <row r="436" spans="1:50" x14ac:dyDescent="0.25">
      <c r="A436" s="4" t="s">
        <v>112</v>
      </c>
      <c r="B436" t="s">
        <v>24</v>
      </c>
      <c r="C436" s="3">
        <v>42515</v>
      </c>
      <c r="D436">
        <v>1</v>
      </c>
      <c r="E436">
        <v>100</v>
      </c>
      <c r="G436">
        <v>100</v>
      </c>
      <c r="J436" s="2" t="s">
        <v>45</v>
      </c>
      <c r="K436" s="2" t="s">
        <v>23</v>
      </c>
      <c r="L436">
        <v>12</v>
      </c>
      <c r="M436" s="2" t="s">
        <v>21</v>
      </c>
      <c r="N436" s="22" t="str">
        <f>IF(ISNUMBER(AVERAGEIFS(Observed!N$2:N$3250,Observed!$A$2:$A$3250,$A436,Observed!$C$2:$C$3250,$C436)),AVERAGEIFS(Observed!N$2:N$3250,Observed!$A$2:$A$3250,$A436,Observed!$C$2:$C$3250,$C436),"")</f>
        <v/>
      </c>
      <c r="O436" s="23" t="str">
        <f>IF(ISNUMBER(AVERAGEIFS(Observed!O$2:O$3250,Observed!$A$2:$A$3250,$A436,Observed!$C$2:$C$3250,$C436)),AVERAGEIFS(Observed!O$2:O$3250,Observed!$A$2:$A$3250,$A436,Observed!$C$2:$C$3250,$C436),"")</f>
        <v/>
      </c>
      <c r="P436" s="23" t="str">
        <f>IF(ISNUMBER(AVERAGEIFS(Observed!P$2:P$3250,Observed!$A$2:$A$3250,$A436,Observed!$C$2:$C$3250,$C436)),AVERAGEIFS(Observed!P$2:P$3250,Observed!$A$2:$A$3250,$A436,Observed!$C$2:$C$3250,$C436),"")</f>
        <v/>
      </c>
      <c r="Q436" s="23" t="str">
        <f>IF(ISNUMBER(AVERAGEIFS(Observed!Q$2:Q$3250,Observed!$A$2:$A$3250,$A436,Observed!$C$2:$C$3250,$C436)),AVERAGEIFS(Observed!Q$2:Q$3250,Observed!$A$2:$A$3250,$A436,Observed!$C$2:$C$3250,$C436),"")</f>
        <v/>
      </c>
      <c r="R436" s="23" t="str">
        <f>IF(ISNUMBER(AVERAGEIFS(Observed!R$2:R$3250,Observed!$A$2:$A$3250,$A436,Observed!$C$2:$C$3250,$C436)),AVERAGEIFS(Observed!R$2:R$3250,Observed!$A$2:$A$3250,$A436,Observed!$C$2:$C$3250,$C436),"")</f>
        <v/>
      </c>
      <c r="S436" s="24" t="str">
        <f>IF(ISNUMBER(AVERAGEIFS(Observed!S$2:S$3250,Observed!$A$2:$A$3250,$A436,Observed!$C$2:$C$3250,$C436)),AVERAGEIFS(Observed!S$2:S$3250,Observed!$A$2:$A$3250,$A436,Observed!$C$2:$C$3250,$C436),"")</f>
        <v/>
      </c>
      <c r="T436" s="24" t="str">
        <f>IF(ISNUMBER(AVERAGEIFS(Observed!T$2:T$3250,Observed!$A$2:$A$3250,$A436,Observed!$C$2:$C$3250,$C436)),AVERAGEIFS(Observed!T$2:T$3250,Observed!$A$2:$A$3250,$A436,Observed!$C$2:$C$3250,$C436),"")</f>
        <v/>
      </c>
      <c r="U436" s="24" t="str">
        <f>IF(ISNUMBER(AVERAGEIFS(Observed!U$2:U$3250,Observed!$A$2:$A$3250,$A436,Observed!$C$2:$C$3250,$C436)),AVERAGEIFS(Observed!U$2:U$3250,Observed!$A$2:$A$3250,$A436,Observed!$C$2:$C$3250,$C436),"")</f>
        <v/>
      </c>
      <c r="V436" s="23" t="str">
        <f>IF(ISNUMBER(AVERAGEIFS(Observed!V$2:V$3250,Observed!$A$2:$A$3250,$A436,Observed!$C$2:$C$3250,$C436)),AVERAGEIFS(Observed!V$2:V$3250,Observed!$A$2:$A$3250,$A436,Observed!$C$2:$C$3250,$C436),"")</f>
        <v/>
      </c>
      <c r="W436" s="25" t="str">
        <f>IF(ISNUMBER(AVERAGEIFS(Observed!W$2:W$3250,Observed!$A$2:$A$3250,$A436,Observed!$C$2:$C$3250,$C436)),AVERAGEIFS(Observed!W$2:W$3250,Observed!$A$2:$A$3250,$A436,Observed!$C$2:$C$3250,$C436),"")</f>
        <v/>
      </c>
      <c r="X436" s="25" t="str">
        <f>IF(ISNUMBER(AVERAGEIFS(Observed!X$2:X$3250,Observed!$A$2:$A$3250,$A436,Observed!$C$2:$C$3250,$C436)),AVERAGEIFS(Observed!X$2:X$3250,Observed!$A$2:$A$3250,$A436,Observed!$C$2:$C$3250,$C436),"")</f>
        <v/>
      </c>
      <c r="Y436" s="23" t="str">
        <f>IF(ISNUMBER(AVERAGEIFS(Observed!Y$2:Y$3250,Observed!$A$2:$A$3250,$A436,Observed!$C$2:$C$3250,$C436)),AVERAGEIFS(Observed!Y$2:Y$3250,Observed!$A$2:$A$3250,$A436,Observed!$C$2:$C$3250,$C436),"")</f>
        <v/>
      </c>
      <c r="Z436" s="23" t="str">
        <f>IF(ISNUMBER(AVERAGEIFS(Observed!Z$2:Z$3250,Observed!$A$2:$A$3250,$A436,Observed!$C$2:$C$3250,$C436)),AVERAGEIFS(Observed!Z$2:Z$3250,Observed!$A$2:$A$3250,$A436,Observed!$C$2:$C$3250,$C436),"")</f>
        <v/>
      </c>
      <c r="AA436" s="23" t="str">
        <f>IF(ISNUMBER(AVERAGEIFS(Observed!AA$2:AA$3250,Observed!$A$2:$A$3250,$A436,Observed!$C$2:$C$3250,$C436)),AVERAGEIFS(Observed!AA$2:AA$3250,Observed!$A$2:$A$3250,$A436,Observed!$C$2:$C$3250,$C436),"")</f>
        <v/>
      </c>
      <c r="AB436" s="23" t="str">
        <f>IF(ISNUMBER(AVERAGEIFS(Observed!AB$2:AB$3250,Observed!$A$2:$A$3250,$A436,Observed!$C$2:$C$3250,$C436)),AVERAGEIFS(Observed!AB$2:AB$3250,Observed!$A$2:$A$3250,$A436,Observed!$C$2:$C$3250,$C436),"")</f>
        <v/>
      </c>
      <c r="AC436" s="23" t="str">
        <f>IF(ISNUMBER(AVERAGEIFS(Observed!AC$2:AC$3250,Observed!$A$2:$A$3250,$A436,Observed!$C$2:$C$3250,$C436)),AVERAGEIFS(Observed!AC$2:AC$3250,Observed!$A$2:$A$3250,$A436,Observed!$C$2:$C$3250,$C436),"")</f>
        <v/>
      </c>
      <c r="AD436" s="23" t="str">
        <f>IF(ISNUMBER(AVERAGEIFS(Observed!AD$2:AD$3250,Observed!$A$2:$A$3250,$A436,Observed!$C$2:$C$3250,$C436)),AVERAGEIFS(Observed!AD$2:AD$3250,Observed!$A$2:$A$3250,$A436,Observed!$C$2:$C$3250,$C436),"")</f>
        <v/>
      </c>
      <c r="AE436" s="23" t="str">
        <f>IF(ISNUMBER(AVERAGEIFS(Observed!AE$2:AE$3250,Observed!$A$2:$A$3250,$A436,Observed!$C$2:$C$3250,$C436)),AVERAGEIFS(Observed!AE$2:AE$3250,Observed!$A$2:$A$3250,$A436,Observed!$C$2:$C$3250,$C436),"")</f>
        <v/>
      </c>
      <c r="AF436" s="23" t="str">
        <f>IF(ISNUMBER(AVERAGEIFS(Observed!AF$2:AF$3250,Observed!$A$2:$A$3250,$A436,Observed!$C$2:$C$3250,$C436)),AVERAGEIFS(Observed!AF$2:AF$3250,Observed!$A$2:$A$3250,$A436,Observed!$C$2:$C$3250,$C436),"")</f>
        <v/>
      </c>
      <c r="AG436" s="23" t="str">
        <f>IF(ISNUMBER(AVERAGEIFS(Observed!AG$2:AG$3250,Observed!$A$2:$A$3250,$A436,Observed!$C$2:$C$3250,$C436)),AVERAGEIFS(Observed!AG$2:AG$3250,Observed!$A$2:$A$3250,$A436,Observed!$C$2:$C$3250,$C436),"")</f>
        <v/>
      </c>
      <c r="AH436" s="24" t="str">
        <f>IF(ISNUMBER(AVERAGEIFS(Observed!AH$2:AH$3250,Observed!$A$2:$A$3250,$A436,Observed!$C$2:$C$3250,$C436)),AVERAGEIFS(Observed!AH$2:AH$3250,Observed!$A$2:$A$3250,$A436,Observed!$C$2:$C$3250,$C436),"")</f>
        <v/>
      </c>
      <c r="AI436" s="24" t="str">
        <f>IF(ISNUMBER(AVERAGEIFS(Observed!AI$2:AI$3250,Observed!$A$2:$A$3250,$A436,Observed!$C$2:$C$3250,$C436)),AVERAGEIFS(Observed!AI$2:AI$3250,Observed!$A$2:$A$3250,$A436,Observed!$C$2:$C$3250,$C436),"")</f>
        <v/>
      </c>
      <c r="AJ436" s="24" t="str">
        <f>IF(ISNUMBER(AVERAGEIFS(Observed!AJ$2:AJ$3250,Observed!$A$2:$A$3250,$A436,Observed!$C$2:$C$3250,$C436)),AVERAGEIFS(Observed!AJ$2:AJ$3250,Observed!$A$2:$A$3250,$A436,Observed!$C$2:$C$3250,$C436),"")</f>
        <v/>
      </c>
      <c r="AK436" s="23" t="str">
        <f>IF(ISNUMBER(AVERAGEIFS(Observed!AK$2:AK$3250,Observed!$A$2:$A$3250,$A436,Observed!$C$2:$C$3250,$C436)),AVERAGEIFS(Observed!AK$2:AK$3250,Observed!$A$2:$A$3250,$A436,Observed!$C$2:$C$3250,$C436),"")</f>
        <v/>
      </c>
      <c r="AL436" s="24">
        <f>IF(ISNUMBER(AVERAGEIFS(Observed!AL$2:AL$3250,Observed!$A$2:$A$3250,$A436,Observed!$C$2:$C$3250,$C436)),AVERAGEIFS(Observed!AL$2:AL$3250,Observed!$A$2:$A$3250,$A436,Observed!$C$2:$C$3250,$C436),"")</f>
        <v>1.5333333333333332E-2</v>
      </c>
      <c r="AM436" s="24">
        <f>IF(ISNUMBER(AVERAGEIFS(Observed!AM$2:AM$3250,Observed!$A$2:$A$3250,$A436,Observed!$C$2:$C$3250,$C436)),AVERAGEIFS(Observed!AM$2:AM$3250,Observed!$A$2:$A$3250,$A436,Observed!$C$2:$C$3250,$C436),"")</f>
        <v>4.3333333333333331E-3</v>
      </c>
      <c r="AN436" s="24">
        <f>IF(ISNUMBER(AVERAGEIFS(Observed!AN$2:AN$3250,Observed!$A$2:$A$3250,$A436,Observed!$C$2:$C$3250,$C436)),AVERAGEIFS(Observed!AN$2:AN$3250,Observed!$A$2:$A$3250,$A436,Observed!$C$2:$C$3250,$C436),"")</f>
        <v>0.19866666666666666</v>
      </c>
      <c r="AO436" s="24">
        <f>IF(ISNUMBER(AVERAGEIFS(Observed!AO$2:AO$3250,Observed!$A$2:$A$3250,$A436,Observed!$C$2:$C$3250,$C436)),AVERAGEIFS(Observed!AO$2:AO$3250,Observed!$A$2:$A$3250,$A436,Observed!$C$2:$C$3250,$C436),"")</f>
        <v>0.47033333333333333</v>
      </c>
      <c r="AP436" s="24">
        <f>IF(ISNUMBER(AVERAGEIFS(Observed!AP$2:AP$3250,Observed!$A$2:$A$3250,$A436,Observed!$C$2:$C$3250,$C436)),AVERAGEIFS(Observed!AP$2:AP$3250,Observed!$A$2:$A$3250,$A436,Observed!$C$2:$C$3250,$C436),"")</f>
        <v>0.30299999999999999</v>
      </c>
      <c r="AQ436" s="24" t="str">
        <f>IF(ISNUMBER(AVERAGEIFS(Observed!AQ$2:AQ$3250,Observed!$A$2:$A$3250,$A436,Observed!$C$2:$C$3250,$C436)),AVERAGEIFS(Observed!AQ$2:AQ$3250,Observed!$A$2:$A$3250,$A436,Observed!$C$2:$C$3250,$C436),"")</f>
        <v/>
      </c>
      <c r="AR436" s="24">
        <f>IF(ISNUMBER(AVERAGEIFS(Observed!AR$2:AR$3250,Observed!$A$2:$A$3250,$A436,Observed!$C$2:$C$3250,$C436)),AVERAGEIFS(Observed!AR$2:AR$3250,Observed!$A$2:$A$3250,$A436,Observed!$C$2:$C$3250,$C436),"")</f>
        <v>8.9999999999999993E-3</v>
      </c>
      <c r="AS436" s="23" t="str">
        <f>IF(ISNUMBER(AVERAGEIFS(Observed!AS$2:AS$3250,Observed!$A$2:$A$3250,$A436,Observed!$C$2:$C$3250,$C436)),AVERAGEIFS(Observed!AS$2:AS$3250,Observed!$A$2:$A$3250,$A436,Observed!$C$2:$C$3250,$C436),"")</f>
        <v/>
      </c>
      <c r="AT436" s="24" t="str">
        <f>IF(ISNUMBER(AVERAGEIFS(Observed!AT$2:AT$3250,Observed!$A$2:$A$3250,$A436,Observed!$C$2:$C$3250,$C436)),AVERAGEIFS(Observed!AT$2:AT$3250,Observed!$A$2:$A$3250,$A436,Observed!$C$2:$C$3250,$C436),"")</f>
        <v/>
      </c>
      <c r="AU436" s="23" t="str">
        <f>IF(ISNUMBER(AVERAGEIFS(Observed!AU$2:AU$3250,Observed!$A$2:$A$3250,$A436,Observed!$C$2:$C$3250,$C436)),AVERAGEIFS(Observed!AU$2:AU$3250,Observed!$A$2:$A$3250,$A436,Observed!$C$2:$C$3250,$C436),"")</f>
        <v/>
      </c>
      <c r="AV436" s="23" t="str">
        <f>IF(ISNUMBER(AVERAGEIFS(Observed!AV$2:AV$3250,Observed!$A$2:$A$3250,$A436,Observed!$C$2:$C$3250,$C436)),AVERAGEIFS(Observed!AV$2:AV$3250,Observed!$A$2:$A$3250,$A436,Observed!$C$2:$C$3250,$C436),"")</f>
        <v/>
      </c>
      <c r="AW436" s="2">
        <f>COUNTIFS(Observed!$A$2:$A$3250,$A436,Observed!$C$2:$C$3250,$C436)</f>
        <v>3</v>
      </c>
      <c r="AX436" s="2">
        <f t="shared" si="7"/>
        <v>6</v>
      </c>
    </row>
    <row r="437" spans="1:50" x14ac:dyDescent="0.25">
      <c r="A437" s="4" t="s">
        <v>113</v>
      </c>
      <c r="B437" t="s">
        <v>24</v>
      </c>
      <c r="C437" s="3">
        <v>42515</v>
      </c>
      <c r="D437">
        <v>1</v>
      </c>
      <c r="E437">
        <v>200</v>
      </c>
      <c r="G437">
        <v>200</v>
      </c>
      <c r="J437" s="2" t="s">
        <v>45</v>
      </c>
      <c r="K437" s="2" t="s">
        <v>23</v>
      </c>
      <c r="L437">
        <v>12</v>
      </c>
      <c r="M437" s="2" t="s">
        <v>21</v>
      </c>
      <c r="N437" s="22" t="str">
        <f>IF(ISNUMBER(AVERAGEIFS(Observed!N$2:N$3250,Observed!$A$2:$A$3250,$A437,Observed!$C$2:$C$3250,$C437)),AVERAGEIFS(Observed!N$2:N$3250,Observed!$A$2:$A$3250,$A437,Observed!$C$2:$C$3250,$C437),"")</f>
        <v/>
      </c>
      <c r="O437" s="23" t="str">
        <f>IF(ISNUMBER(AVERAGEIFS(Observed!O$2:O$3250,Observed!$A$2:$A$3250,$A437,Observed!$C$2:$C$3250,$C437)),AVERAGEIFS(Observed!O$2:O$3250,Observed!$A$2:$A$3250,$A437,Observed!$C$2:$C$3250,$C437),"")</f>
        <v/>
      </c>
      <c r="P437" s="23" t="str">
        <f>IF(ISNUMBER(AVERAGEIFS(Observed!P$2:P$3250,Observed!$A$2:$A$3250,$A437,Observed!$C$2:$C$3250,$C437)),AVERAGEIFS(Observed!P$2:P$3250,Observed!$A$2:$A$3250,$A437,Observed!$C$2:$C$3250,$C437),"")</f>
        <v/>
      </c>
      <c r="Q437" s="23" t="str">
        <f>IF(ISNUMBER(AVERAGEIFS(Observed!Q$2:Q$3250,Observed!$A$2:$A$3250,$A437,Observed!$C$2:$C$3250,$C437)),AVERAGEIFS(Observed!Q$2:Q$3250,Observed!$A$2:$A$3250,$A437,Observed!$C$2:$C$3250,$C437),"")</f>
        <v/>
      </c>
      <c r="R437" s="23" t="str">
        <f>IF(ISNUMBER(AVERAGEIFS(Observed!R$2:R$3250,Observed!$A$2:$A$3250,$A437,Observed!$C$2:$C$3250,$C437)),AVERAGEIFS(Observed!R$2:R$3250,Observed!$A$2:$A$3250,$A437,Observed!$C$2:$C$3250,$C437),"")</f>
        <v/>
      </c>
      <c r="S437" s="24" t="str">
        <f>IF(ISNUMBER(AVERAGEIFS(Observed!S$2:S$3250,Observed!$A$2:$A$3250,$A437,Observed!$C$2:$C$3250,$C437)),AVERAGEIFS(Observed!S$2:S$3250,Observed!$A$2:$A$3250,$A437,Observed!$C$2:$C$3250,$C437),"")</f>
        <v/>
      </c>
      <c r="T437" s="24" t="str">
        <f>IF(ISNUMBER(AVERAGEIFS(Observed!T$2:T$3250,Observed!$A$2:$A$3250,$A437,Observed!$C$2:$C$3250,$C437)),AVERAGEIFS(Observed!T$2:T$3250,Observed!$A$2:$A$3250,$A437,Observed!$C$2:$C$3250,$C437),"")</f>
        <v/>
      </c>
      <c r="U437" s="24" t="str">
        <f>IF(ISNUMBER(AVERAGEIFS(Observed!U$2:U$3250,Observed!$A$2:$A$3250,$A437,Observed!$C$2:$C$3250,$C437)),AVERAGEIFS(Observed!U$2:U$3250,Observed!$A$2:$A$3250,$A437,Observed!$C$2:$C$3250,$C437),"")</f>
        <v/>
      </c>
      <c r="V437" s="23" t="str">
        <f>IF(ISNUMBER(AVERAGEIFS(Observed!V$2:V$3250,Observed!$A$2:$A$3250,$A437,Observed!$C$2:$C$3250,$C437)),AVERAGEIFS(Observed!V$2:V$3250,Observed!$A$2:$A$3250,$A437,Observed!$C$2:$C$3250,$C437),"")</f>
        <v/>
      </c>
      <c r="W437" s="25" t="str">
        <f>IF(ISNUMBER(AVERAGEIFS(Observed!W$2:W$3250,Observed!$A$2:$A$3250,$A437,Observed!$C$2:$C$3250,$C437)),AVERAGEIFS(Observed!W$2:W$3250,Observed!$A$2:$A$3250,$A437,Observed!$C$2:$C$3250,$C437),"")</f>
        <v/>
      </c>
      <c r="X437" s="25" t="str">
        <f>IF(ISNUMBER(AVERAGEIFS(Observed!X$2:X$3250,Observed!$A$2:$A$3250,$A437,Observed!$C$2:$C$3250,$C437)),AVERAGEIFS(Observed!X$2:X$3250,Observed!$A$2:$A$3250,$A437,Observed!$C$2:$C$3250,$C437),"")</f>
        <v/>
      </c>
      <c r="Y437" s="23" t="str">
        <f>IF(ISNUMBER(AVERAGEIFS(Observed!Y$2:Y$3250,Observed!$A$2:$A$3250,$A437,Observed!$C$2:$C$3250,$C437)),AVERAGEIFS(Observed!Y$2:Y$3250,Observed!$A$2:$A$3250,$A437,Observed!$C$2:$C$3250,$C437),"")</f>
        <v/>
      </c>
      <c r="Z437" s="23" t="str">
        <f>IF(ISNUMBER(AVERAGEIFS(Observed!Z$2:Z$3250,Observed!$A$2:$A$3250,$A437,Observed!$C$2:$C$3250,$C437)),AVERAGEIFS(Observed!Z$2:Z$3250,Observed!$A$2:$A$3250,$A437,Observed!$C$2:$C$3250,$C437),"")</f>
        <v/>
      </c>
      <c r="AA437" s="23" t="str">
        <f>IF(ISNUMBER(AVERAGEIFS(Observed!AA$2:AA$3250,Observed!$A$2:$A$3250,$A437,Observed!$C$2:$C$3250,$C437)),AVERAGEIFS(Observed!AA$2:AA$3250,Observed!$A$2:$A$3250,$A437,Observed!$C$2:$C$3250,$C437),"")</f>
        <v/>
      </c>
      <c r="AB437" s="23" t="str">
        <f>IF(ISNUMBER(AVERAGEIFS(Observed!AB$2:AB$3250,Observed!$A$2:$A$3250,$A437,Observed!$C$2:$C$3250,$C437)),AVERAGEIFS(Observed!AB$2:AB$3250,Observed!$A$2:$A$3250,$A437,Observed!$C$2:$C$3250,$C437),"")</f>
        <v/>
      </c>
      <c r="AC437" s="23" t="str">
        <f>IF(ISNUMBER(AVERAGEIFS(Observed!AC$2:AC$3250,Observed!$A$2:$A$3250,$A437,Observed!$C$2:$C$3250,$C437)),AVERAGEIFS(Observed!AC$2:AC$3250,Observed!$A$2:$A$3250,$A437,Observed!$C$2:$C$3250,$C437),"")</f>
        <v/>
      </c>
      <c r="AD437" s="23" t="str">
        <f>IF(ISNUMBER(AVERAGEIFS(Observed!AD$2:AD$3250,Observed!$A$2:$A$3250,$A437,Observed!$C$2:$C$3250,$C437)),AVERAGEIFS(Observed!AD$2:AD$3250,Observed!$A$2:$A$3250,$A437,Observed!$C$2:$C$3250,$C437),"")</f>
        <v/>
      </c>
      <c r="AE437" s="23" t="str">
        <f>IF(ISNUMBER(AVERAGEIFS(Observed!AE$2:AE$3250,Observed!$A$2:$A$3250,$A437,Observed!$C$2:$C$3250,$C437)),AVERAGEIFS(Observed!AE$2:AE$3250,Observed!$A$2:$A$3250,$A437,Observed!$C$2:$C$3250,$C437),"")</f>
        <v/>
      </c>
      <c r="AF437" s="23" t="str">
        <f>IF(ISNUMBER(AVERAGEIFS(Observed!AF$2:AF$3250,Observed!$A$2:$A$3250,$A437,Observed!$C$2:$C$3250,$C437)),AVERAGEIFS(Observed!AF$2:AF$3250,Observed!$A$2:$A$3250,$A437,Observed!$C$2:$C$3250,$C437),"")</f>
        <v/>
      </c>
      <c r="AG437" s="23" t="str">
        <f>IF(ISNUMBER(AVERAGEIFS(Observed!AG$2:AG$3250,Observed!$A$2:$A$3250,$A437,Observed!$C$2:$C$3250,$C437)),AVERAGEIFS(Observed!AG$2:AG$3250,Observed!$A$2:$A$3250,$A437,Observed!$C$2:$C$3250,$C437),"")</f>
        <v/>
      </c>
      <c r="AH437" s="24" t="str">
        <f>IF(ISNUMBER(AVERAGEIFS(Observed!AH$2:AH$3250,Observed!$A$2:$A$3250,$A437,Observed!$C$2:$C$3250,$C437)),AVERAGEIFS(Observed!AH$2:AH$3250,Observed!$A$2:$A$3250,$A437,Observed!$C$2:$C$3250,$C437),"")</f>
        <v/>
      </c>
      <c r="AI437" s="24" t="str">
        <f>IF(ISNUMBER(AVERAGEIFS(Observed!AI$2:AI$3250,Observed!$A$2:$A$3250,$A437,Observed!$C$2:$C$3250,$C437)),AVERAGEIFS(Observed!AI$2:AI$3250,Observed!$A$2:$A$3250,$A437,Observed!$C$2:$C$3250,$C437),"")</f>
        <v/>
      </c>
      <c r="AJ437" s="24" t="str">
        <f>IF(ISNUMBER(AVERAGEIFS(Observed!AJ$2:AJ$3250,Observed!$A$2:$A$3250,$A437,Observed!$C$2:$C$3250,$C437)),AVERAGEIFS(Observed!AJ$2:AJ$3250,Observed!$A$2:$A$3250,$A437,Observed!$C$2:$C$3250,$C437),"")</f>
        <v/>
      </c>
      <c r="AK437" s="23" t="str">
        <f>IF(ISNUMBER(AVERAGEIFS(Observed!AK$2:AK$3250,Observed!$A$2:$A$3250,$A437,Observed!$C$2:$C$3250,$C437)),AVERAGEIFS(Observed!AK$2:AK$3250,Observed!$A$2:$A$3250,$A437,Observed!$C$2:$C$3250,$C437),"")</f>
        <v/>
      </c>
      <c r="AL437" s="24">
        <f>IF(ISNUMBER(AVERAGEIFS(Observed!AL$2:AL$3250,Observed!$A$2:$A$3250,$A437,Observed!$C$2:$C$3250,$C437)),AVERAGEIFS(Observed!AL$2:AL$3250,Observed!$A$2:$A$3250,$A437,Observed!$C$2:$C$3250,$C437),"")</f>
        <v>7.0000000000000001E-3</v>
      </c>
      <c r="AM437" s="24">
        <f>IF(ISNUMBER(AVERAGEIFS(Observed!AM$2:AM$3250,Observed!$A$2:$A$3250,$A437,Observed!$C$2:$C$3250,$C437)),AVERAGEIFS(Observed!AM$2:AM$3250,Observed!$A$2:$A$3250,$A437,Observed!$C$2:$C$3250,$C437),"")</f>
        <v>2E-3</v>
      </c>
      <c r="AN437" s="24">
        <f>IF(ISNUMBER(AVERAGEIFS(Observed!AN$2:AN$3250,Observed!$A$2:$A$3250,$A437,Observed!$C$2:$C$3250,$C437)),AVERAGEIFS(Observed!AN$2:AN$3250,Observed!$A$2:$A$3250,$A437,Observed!$C$2:$C$3250,$C437),"")</f>
        <v>0.30066666666666669</v>
      </c>
      <c r="AO437" s="24">
        <f>IF(ISNUMBER(AVERAGEIFS(Observed!AO$2:AO$3250,Observed!$A$2:$A$3250,$A437,Observed!$C$2:$C$3250,$C437)),AVERAGEIFS(Observed!AO$2:AO$3250,Observed!$A$2:$A$3250,$A437,Observed!$C$2:$C$3250,$C437),"")</f>
        <v>0.52733333333333332</v>
      </c>
      <c r="AP437" s="24">
        <f>IF(ISNUMBER(AVERAGEIFS(Observed!AP$2:AP$3250,Observed!$A$2:$A$3250,$A437,Observed!$C$2:$C$3250,$C437)),AVERAGEIFS(Observed!AP$2:AP$3250,Observed!$A$2:$A$3250,$A437,Observed!$C$2:$C$3250,$C437),"")</f>
        <v>0.15233333333333335</v>
      </c>
      <c r="AQ437" s="24" t="str">
        <f>IF(ISNUMBER(AVERAGEIFS(Observed!AQ$2:AQ$3250,Observed!$A$2:$A$3250,$A437,Observed!$C$2:$C$3250,$C437)),AVERAGEIFS(Observed!AQ$2:AQ$3250,Observed!$A$2:$A$3250,$A437,Observed!$C$2:$C$3250,$C437),"")</f>
        <v/>
      </c>
      <c r="AR437" s="24" t="str">
        <f>IF(ISNUMBER(AVERAGEIFS(Observed!AR$2:AR$3250,Observed!$A$2:$A$3250,$A437,Observed!$C$2:$C$3250,$C437)),AVERAGEIFS(Observed!AR$2:AR$3250,Observed!$A$2:$A$3250,$A437,Observed!$C$2:$C$3250,$C437),"")</f>
        <v/>
      </c>
      <c r="AS437" s="23" t="str">
        <f>IF(ISNUMBER(AVERAGEIFS(Observed!AS$2:AS$3250,Observed!$A$2:$A$3250,$A437,Observed!$C$2:$C$3250,$C437)),AVERAGEIFS(Observed!AS$2:AS$3250,Observed!$A$2:$A$3250,$A437,Observed!$C$2:$C$3250,$C437),"")</f>
        <v/>
      </c>
      <c r="AT437" s="24" t="str">
        <f>IF(ISNUMBER(AVERAGEIFS(Observed!AT$2:AT$3250,Observed!$A$2:$A$3250,$A437,Observed!$C$2:$C$3250,$C437)),AVERAGEIFS(Observed!AT$2:AT$3250,Observed!$A$2:$A$3250,$A437,Observed!$C$2:$C$3250,$C437),"")</f>
        <v/>
      </c>
      <c r="AU437" s="23" t="str">
        <f>IF(ISNUMBER(AVERAGEIFS(Observed!AU$2:AU$3250,Observed!$A$2:$A$3250,$A437,Observed!$C$2:$C$3250,$C437)),AVERAGEIFS(Observed!AU$2:AU$3250,Observed!$A$2:$A$3250,$A437,Observed!$C$2:$C$3250,$C437),"")</f>
        <v/>
      </c>
      <c r="AV437" s="23" t="str">
        <f>IF(ISNUMBER(AVERAGEIFS(Observed!AV$2:AV$3250,Observed!$A$2:$A$3250,$A437,Observed!$C$2:$C$3250,$C437)),AVERAGEIFS(Observed!AV$2:AV$3250,Observed!$A$2:$A$3250,$A437,Observed!$C$2:$C$3250,$C437),"")</f>
        <v/>
      </c>
      <c r="AW437" s="2">
        <f>COUNTIFS(Observed!$A$2:$A$3250,$A437,Observed!$C$2:$C$3250,$C437)</f>
        <v>3</v>
      </c>
      <c r="AX437" s="2">
        <f t="shared" si="7"/>
        <v>5</v>
      </c>
    </row>
    <row r="438" spans="1:50" x14ac:dyDescent="0.25">
      <c r="A438" s="4" t="s">
        <v>114</v>
      </c>
      <c r="B438" t="s">
        <v>24</v>
      </c>
      <c r="C438" s="3">
        <v>42515</v>
      </c>
      <c r="D438">
        <v>1</v>
      </c>
      <c r="E438">
        <v>350</v>
      </c>
      <c r="G438">
        <v>350</v>
      </c>
      <c r="J438" s="2" t="s">
        <v>45</v>
      </c>
      <c r="K438" s="2" t="s">
        <v>23</v>
      </c>
      <c r="L438">
        <v>12</v>
      </c>
      <c r="M438" s="2" t="s">
        <v>21</v>
      </c>
      <c r="N438" s="22" t="str">
        <f>IF(ISNUMBER(AVERAGEIFS(Observed!N$2:N$3250,Observed!$A$2:$A$3250,$A438,Observed!$C$2:$C$3250,$C438)),AVERAGEIFS(Observed!N$2:N$3250,Observed!$A$2:$A$3250,$A438,Observed!$C$2:$C$3250,$C438),"")</f>
        <v/>
      </c>
      <c r="O438" s="23" t="str">
        <f>IF(ISNUMBER(AVERAGEIFS(Observed!O$2:O$3250,Observed!$A$2:$A$3250,$A438,Observed!$C$2:$C$3250,$C438)),AVERAGEIFS(Observed!O$2:O$3250,Observed!$A$2:$A$3250,$A438,Observed!$C$2:$C$3250,$C438),"")</f>
        <v/>
      </c>
      <c r="P438" s="23" t="str">
        <f>IF(ISNUMBER(AVERAGEIFS(Observed!P$2:P$3250,Observed!$A$2:$A$3250,$A438,Observed!$C$2:$C$3250,$C438)),AVERAGEIFS(Observed!P$2:P$3250,Observed!$A$2:$A$3250,$A438,Observed!$C$2:$C$3250,$C438),"")</f>
        <v/>
      </c>
      <c r="Q438" s="23" t="str">
        <f>IF(ISNUMBER(AVERAGEIFS(Observed!Q$2:Q$3250,Observed!$A$2:$A$3250,$A438,Observed!$C$2:$C$3250,$C438)),AVERAGEIFS(Observed!Q$2:Q$3250,Observed!$A$2:$A$3250,$A438,Observed!$C$2:$C$3250,$C438),"")</f>
        <v/>
      </c>
      <c r="R438" s="23" t="str">
        <f>IF(ISNUMBER(AVERAGEIFS(Observed!R$2:R$3250,Observed!$A$2:$A$3250,$A438,Observed!$C$2:$C$3250,$C438)),AVERAGEIFS(Observed!R$2:R$3250,Observed!$A$2:$A$3250,$A438,Observed!$C$2:$C$3250,$C438),"")</f>
        <v/>
      </c>
      <c r="S438" s="24" t="str">
        <f>IF(ISNUMBER(AVERAGEIFS(Observed!S$2:S$3250,Observed!$A$2:$A$3250,$A438,Observed!$C$2:$C$3250,$C438)),AVERAGEIFS(Observed!S$2:S$3250,Observed!$A$2:$A$3250,$A438,Observed!$C$2:$C$3250,$C438),"")</f>
        <v/>
      </c>
      <c r="T438" s="24" t="str">
        <f>IF(ISNUMBER(AVERAGEIFS(Observed!T$2:T$3250,Observed!$A$2:$A$3250,$A438,Observed!$C$2:$C$3250,$C438)),AVERAGEIFS(Observed!T$2:T$3250,Observed!$A$2:$A$3250,$A438,Observed!$C$2:$C$3250,$C438),"")</f>
        <v/>
      </c>
      <c r="U438" s="24" t="str">
        <f>IF(ISNUMBER(AVERAGEIFS(Observed!U$2:U$3250,Observed!$A$2:$A$3250,$A438,Observed!$C$2:$C$3250,$C438)),AVERAGEIFS(Observed!U$2:U$3250,Observed!$A$2:$A$3250,$A438,Observed!$C$2:$C$3250,$C438),"")</f>
        <v/>
      </c>
      <c r="V438" s="23" t="str">
        <f>IF(ISNUMBER(AVERAGEIFS(Observed!V$2:V$3250,Observed!$A$2:$A$3250,$A438,Observed!$C$2:$C$3250,$C438)),AVERAGEIFS(Observed!V$2:V$3250,Observed!$A$2:$A$3250,$A438,Observed!$C$2:$C$3250,$C438),"")</f>
        <v/>
      </c>
      <c r="W438" s="25" t="str">
        <f>IF(ISNUMBER(AVERAGEIFS(Observed!W$2:W$3250,Observed!$A$2:$A$3250,$A438,Observed!$C$2:$C$3250,$C438)),AVERAGEIFS(Observed!W$2:W$3250,Observed!$A$2:$A$3250,$A438,Observed!$C$2:$C$3250,$C438),"")</f>
        <v/>
      </c>
      <c r="X438" s="25" t="str">
        <f>IF(ISNUMBER(AVERAGEIFS(Observed!X$2:X$3250,Observed!$A$2:$A$3250,$A438,Observed!$C$2:$C$3250,$C438)),AVERAGEIFS(Observed!X$2:X$3250,Observed!$A$2:$A$3250,$A438,Observed!$C$2:$C$3250,$C438),"")</f>
        <v/>
      </c>
      <c r="Y438" s="23" t="str">
        <f>IF(ISNUMBER(AVERAGEIFS(Observed!Y$2:Y$3250,Observed!$A$2:$A$3250,$A438,Observed!$C$2:$C$3250,$C438)),AVERAGEIFS(Observed!Y$2:Y$3250,Observed!$A$2:$A$3250,$A438,Observed!$C$2:$C$3250,$C438),"")</f>
        <v/>
      </c>
      <c r="Z438" s="23" t="str">
        <f>IF(ISNUMBER(AVERAGEIFS(Observed!Z$2:Z$3250,Observed!$A$2:$A$3250,$A438,Observed!$C$2:$C$3250,$C438)),AVERAGEIFS(Observed!Z$2:Z$3250,Observed!$A$2:$A$3250,$A438,Observed!$C$2:$C$3250,$C438),"")</f>
        <v/>
      </c>
      <c r="AA438" s="23" t="str">
        <f>IF(ISNUMBER(AVERAGEIFS(Observed!AA$2:AA$3250,Observed!$A$2:$A$3250,$A438,Observed!$C$2:$C$3250,$C438)),AVERAGEIFS(Observed!AA$2:AA$3250,Observed!$A$2:$A$3250,$A438,Observed!$C$2:$C$3250,$C438),"")</f>
        <v/>
      </c>
      <c r="AB438" s="23" t="str">
        <f>IF(ISNUMBER(AVERAGEIFS(Observed!AB$2:AB$3250,Observed!$A$2:$A$3250,$A438,Observed!$C$2:$C$3250,$C438)),AVERAGEIFS(Observed!AB$2:AB$3250,Observed!$A$2:$A$3250,$A438,Observed!$C$2:$C$3250,$C438),"")</f>
        <v/>
      </c>
      <c r="AC438" s="23" t="str">
        <f>IF(ISNUMBER(AVERAGEIFS(Observed!AC$2:AC$3250,Observed!$A$2:$A$3250,$A438,Observed!$C$2:$C$3250,$C438)),AVERAGEIFS(Observed!AC$2:AC$3250,Observed!$A$2:$A$3250,$A438,Observed!$C$2:$C$3250,$C438),"")</f>
        <v/>
      </c>
      <c r="AD438" s="23" t="str">
        <f>IF(ISNUMBER(AVERAGEIFS(Observed!AD$2:AD$3250,Observed!$A$2:$A$3250,$A438,Observed!$C$2:$C$3250,$C438)),AVERAGEIFS(Observed!AD$2:AD$3250,Observed!$A$2:$A$3250,$A438,Observed!$C$2:$C$3250,$C438),"")</f>
        <v/>
      </c>
      <c r="AE438" s="23" t="str">
        <f>IF(ISNUMBER(AVERAGEIFS(Observed!AE$2:AE$3250,Observed!$A$2:$A$3250,$A438,Observed!$C$2:$C$3250,$C438)),AVERAGEIFS(Observed!AE$2:AE$3250,Observed!$A$2:$A$3250,$A438,Observed!$C$2:$C$3250,$C438),"")</f>
        <v/>
      </c>
      <c r="AF438" s="23" t="str">
        <f>IF(ISNUMBER(AVERAGEIFS(Observed!AF$2:AF$3250,Observed!$A$2:$A$3250,$A438,Observed!$C$2:$C$3250,$C438)),AVERAGEIFS(Observed!AF$2:AF$3250,Observed!$A$2:$A$3250,$A438,Observed!$C$2:$C$3250,$C438),"")</f>
        <v/>
      </c>
      <c r="AG438" s="23" t="str">
        <f>IF(ISNUMBER(AVERAGEIFS(Observed!AG$2:AG$3250,Observed!$A$2:$A$3250,$A438,Observed!$C$2:$C$3250,$C438)),AVERAGEIFS(Observed!AG$2:AG$3250,Observed!$A$2:$A$3250,$A438,Observed!$C$2:$C$3250,$C438),"")</f>
        <v/>
      </c>
      <c r="AH438" s="24" t="str">
        <f>IF(ISNUMBER(AVERAGEIFS(Observed!AH$2:AH$3250,Observed!$A$2:$A$3250,$A438,Observed!$C$2:$C$3250,$C438)),AVERAGEIFS(Observed!AH$2:AH$3250,Observed!$A$2:$A$3250,$A438,Observed!$C$2:$C$3250,$C438),"")</f>
        <v/>
      </c>
      <c r="AI438" s="24" t="str">
        <f>IF(ISNUMBER(AVERAGEIFS(Observed!AI$2:AI$3250,Observed!$A$2:$A$3250,$A438,Observed!$C$2:$C$3250,$C438)),AVERAGEIFS(Observed!AI$2:AI$3250,Observed!$A$2:$A$3250,$A438,Observed!$C$2:$C$3250,$C438),"")</f>
        <v/>
      </c>
      <c r="AJ438" s="24" t="str">
        <f>IF(ISNUMBER(AVERAGEIFS(Observed!AJ$2:AJ$3250,Observed!$A$2:$A$3250,$A438,Observed!$C$2:$C$3250,$C438)),AVERAGEIFS(Observed!AJ$2:AJ$3250,Observed!$A$2:$A$3250,$A438,Observed!$C$2:$C$3250,$C438),"")</f>
        <v/>
      </c>
      <c r="AK438" s="23" t="str">
        <f>IF(ISNUMBER(AVERAGEIFS(Observed!AK$2:AK$3250,Observed!$A$2:$A$3250,$A438,Observed!$C$2:$C$3250,$C438)),AVERAGEIFS(Observed!AK$2:AK$3250,Observed!$A$2:$A$3250,$A438,Observed!$C$2:$C$3250,$C438),"")</f>
        <v/>
      </c>
      <c r="AL438" s="24">
        <f>IF(ISNUMBER(AVERAGEIFS(Observed!AL$2:AL$3250,Observed!$A$2:$A$3250,$A438,Observed!$C$2:$C$3250,$C438)),AVERAGEIFS(Observed!AL$2:AL$3250,Observed!$A$2:$A$3250,$A438,Observed!$C$2:$C$3250,$C438),"")</f>
        <v>2.9333333333333333E-2</v>
      </c>
      <c r="AM438" s="24">
        <f>IF(ISNUMBER(AVERAGEIFS(Observed!AM$2:AM$3250,Observed!$A$2:$A$3250,$A438,Observed!$C$2:$C$3250,$C438)),AVERAGEIFS(Observed!AM$2:AM$3250,Observed!$A$2:$A$3250,$A438,Observed!$C$2:$C$3250,$C438),"")</f>
        <v>1E-3</v>
      </c>
      <c r="AN438" s="24">
        <f>IF(ISNUMBER(AVERAGEIFS(Observed!AN$2:AN$3250,Observed!$A$2:$A$3250,$A438,Observed!$C$2:$C$3250,$C438)),AVERAGEIFS(Observed!AN$2:AN$3250,Observed!$A$2:$A$3250,$A438,Observed!$C$2:$C$3250,$C438),"")</f>
        <v>0.25300000000000006</v>
      </c>
      <c r="AO438" s="24">
        <f>IF(ISNUMBER(AVERAGEIFS(Observed!AO$2:AO$3250,Observed!$A$2:$A$3250,$A438,Observed!$C$2:$C$3250,$C438)),AVERAGEIFS(Observed!AO$2:AO$3250,Observed!$A$2:$A$3250,$A438,Observed!$C$2:$C$3250,$C438),"")</f>
        <v>0.54166666666666663</v>
      </c>
      <c r="AP438" s="24">
        <f>IF(ISNUMBER(AVERAGEIFS(Observed!AP$2:AP$3250,Observed!$A$2:$A$3250,$A438,Observed!$C$2:$C$3250,$C438)),AVERAGEIFS(Observed!AP$2:AP$3250,Observed!$A$2:$A$3250,$A438,Observed!$C$2:$C$3250,$C438),"")</f>
        <v>0.14399999999999999</v>
      </c>
      <c r="AQ438" s="24" t="str">
        <f>IF(ISNUMBER(AVERAGEIFS(Observed!AQ$2:AQ$3250,Observed!$A$2:$A$3250,$A438,Observed!$C$2:$C$3250,$C438)),AVERAGEIFS(Observed!AQ$2:AQ$3250,Observed!$A$2:$A$3250,$A438,Observed!$C$2:$C$3250,$C438),"")</f>
        <v/>
      </c>
      <c r="AR438" s="24">
        <f>IF(ISNUMBER(AVERAGEIFS(Observed!AR$2:AR$3250,Observed!$A$2:$A$3250,$A438,Observed!$C$2:$C$3250,$C438)),AVERAGEIFS(Observed!AR$2:AR$3250,Observed!$A$2:$A$3250,$A438,Observed!$C$2:$C$3250,$C438),"")</f>
        <v>3.3500000000000002E-2</v>
      </c>
      <c r="AS438" s="23" t="str">
        <f>IF(ISNUMBER(AVERAGEIFS(Observed!AS$2:AS$3250,Observed!$A$2:$A$3250,$A438,Observed!$C$2:$C$3250,$C438)),AVERAGEIFS(Observed!AS$2:AS$3250,Observed!$A$2:$A$3250,$A438,Observed!$C$2:$C$3250,$C438),"")</f>
        <v/>
      </c>
      <c r="AT438" s="24" t="str">
        <f>IF(ISNUMBER(AVERAGEIFS(Observed!AT$2:AT$3250,Observed!$A$2:$A$3250,$A438,Observed!$C$2:$C$3250,$C438)),AVERAGEIFS(Observed!AT$2:AT$3250,Observed!$A$2:$A$3250,$A438,Observed!$C$2:$C$3250,$C438),"")</f>
        <v/>
      </c>
      <c r="AU438" s="23" t="str">
        <f>IF(ISNUMBER(AVERAGEIFS(Observed!AU$2:AU$3250,Observed!$A$2:$A$3250,$A438,Observed!$C$2:$C$3250,$C438)),AVERAGEIFS(Observed!AU$2:AU$3250,Observed!$A$2:$A$3250,$A438,Observed!$C$2:$C$3250,$C438),"")</f>
        <v/>
      </c>
      <c r="AV438" s="23" t="str">
        <f>IF(ISNUMBER(AVERAGEIFS(Observed!AV$2:AV$3250,Observed!$A$2:$A$3250,$A438,Observed!$C$2:$C$3250,$C438)),AVERAGEIFS(Observed!AV$2:AV$3250,Observed!$A$2:$A$3250,$A438,Observed!$C$2:$C$3250,$C438),"")</f>
        <v/>
      </c>
      <c r="AW438" s="2">
        <f>COUNTIFS(Observed!$A$2:$A$3250,$A438,Observed!$C$2:$C$3250,$C438)</f>
        <v>3</v>
      </c>
      <c r="AX438" s="2">
        <f t="shared" si="7"/>
        <v>6</v>
      </c>
    </row>
    <row r="439" spans="1:50" x14ac:dyDescent="0.25">
      <c r="A439" s="4" t="s">
        <v>115</v>
      </c>
      <c r="B439" t="s">
        <v>24</v>
      </c>
      <c r="C439" s="3">
        <v>42515</v>
      </c>
      <c r="D439">
        <v>1</v>
      </c>
      <c r="E439">
        <v>500</v>
      </c>
      <c r="G439">
        <v>500</v>
      </c>
      <c r="J439" s="2" t="s">
        <v>45</v>
      </c>
      <c r="K439" s="2" t="s">
        <v>23</v>
      </c>
      <c r="L439">
        <v>12</v>
      </c>
      <c r="M439" s="2" t="s">
        <v>21</v>
      </c>
      <c r="N439" s="22" t="str">
        <f>IF(ISNUMBER(AVERAGEIFS(Observed!N$2:N$3250,Observed!$A$2:$A$3250,$A439,Observed!$C$2:$C$3250,$C439)),AVERAGEIFS(Observed!N$2:N$3250,Observed!$A$2:$A$3250,$A439,Observed!$C$2:$C$3250,$C439),"")</f>
        <v/>
      </c>
      <c r="O439" s="23" t="str">
        <f>IF(ISNUMBER(AVERAGEIFS(Observed!O$2:O$3250,Observed!$A$2:$A$3250,$A439,Observed!$C$2:$C$3250,$C439)),AVERAGEIFS(Observed!O$2:O$3250,Observed!$A$2:$A$3250,$A439,Observed!$C$2:$C$3250,$C439),"")</f>
        <v/>
      </c>
      <c r="P439" s="23" t="str">
        <f>IF(ISNUMBER(AVERAGEIFS(Observed!P$2:P$3250,Observed!$A$2:$A$3250,$A439,Observed!$C$2:$C$3250,$C439)),AVERAGEIFS(Observed!P$2:P$3250,Observed!$A$2:$A$3250,$A439,Observed!$C$2:$C$3250,$C439),"")</f>
        <v/>
      </c>
      <c r="Q439" s="23" t="str">
        <f>IF(ISNUMBER(AVERAGEIFS(Observed!Q$2:Q$3250,Observed!$A$2:$A$3250,$A439,Observed!$C$2:$C$3250,$C439)),AVERAGEIFS(Observed!Q$2:Q$3250,Observed!$A$2:$A$3250,$A439,Observed!$C$2:$C$3250,$C439),"")</f>
        <v/>
      </c>
      <c r="R439" s="23" t="str">
        <f>IF(ISNUMBER(AVERAGEIFS(Observed!R$2:R$3250,Observed!$A$2:$A$3250,$A439,Observed!$C$2:$C$3250,$C439)),AVERAGEIFS(Observed!R$2:R$3250,Observed!$A$2:$A$3250,$A439,Observed!$C$2:$C$3250,$C439),"")</f>
        <v/>
      </c>
      <c r="S439" s="24" t="str">
        <f>IF(ISNUMBER(AVERAGEIFS(Observed!S$2:S$3250,Observed!$A$2:$A$3250,$A439,Observed!$C$2:$C$3250,$C439)),AVERAGEIFS(Observed!S$2:S$3250,Observed!$A$2:$A$3250,$A439,Observed!$C$2:$C$3250,$C439),"")</f>
        <v/>
      </c>
      <c r="T439" s="24" t="str">
        <f>IF(ISNUMBER(AVERAGEIFS(Observed!T$2:T$3250,Observed!$A$2:$A$3250,$A439,Observed!$C$2:$C$3250,$C439)),AVERAGEIFS(Observed!T$2:T$3250,Observed!$A$2:$A$3250,$A439,Observed!$C$2:$C$3250,$C439),"")</f>
        <v/>
      </c>
      <c r="U439" s="24" t="str">
        <f>IF(ISNUMBER(AVERAGEIFS(Observed!U$2:U$3250,Observed!$A$2:$A$3250,$A439,Observed!$C$2:$C$3250,$C439)),AVERAGEIFS(Observed!U$2:U$3250,Observed!$A$2:$A$3250,$A439,Observed!$C$2:$C$3250,$C439),"")</f>
        <v/>
      </c>
      <c r="V439" s="23" t="str">
        <f>IF(ISNUMBER(AVERAGEIFS(Observed!V$2:V$3250,Observed!$A$2:$A$3250,$A439,Observed!$C$2:$C$3250,$C439)),AVERAGEIFS(Observed!V$2:V$3250,Observed!$A$2:$A$3250,$A439,Observed!$C$2:$C$3250,$C439),"")</f>
        <v/>
      </c>
      <c r="W439" s="25" t="str">
        <f>IF(ISNUMBER(AVERAGEIFS(Observed!W$2:W$3250,Observed!$A$2:$A$3250,$A439,Observed!$C$2:$C$3250,$C439)),AVERAGEIFS(Observed!W$2:W$3250,Observed!$A$2:$A$3250,$A439,Observed!$C$2:$C$3250,$C439),"")</f>
        <v/>
      </c>
      <c r="X439" s="25" t="str">
        <f>IF(ISNUMBER(AVERAGEIFS(Observed!X$2:X$3250,Observed!$A$2:$A$3250,$A439,Observed!$C$2:$C$3250,$C439)),AVERAGEIFS(Observed!X$2:X$3250,Observed!$A$2:$A$3250,$A439,Observed!$C$2:$C$3250,$C439),"")</f>
        <v/>
      </c>
      <c r="Y439" s="23" t="str">
        <f>IF(ISNUMBER(AVERAGEIFS(Observed!Y$2:Y$3250,Observed!$A$2:$A$3250,$A439,Observed!$C$2:$C$3250,$C439)),AVERAGEIFS(Observed!Y$2:Y$3250,Observed!$A$2:$A$3250,$A439,Observed!$C$2:$C$3250,$C439),"")</f>
        <v/>
      </c>
      <c r="Z439" s="23" t="str">
        <f>IF(ISNUMBER(AVERAGEIFS(Observed!Z$2:Z$3250,Observed!$A$2:$A$3250,$A439,Observed!$C$2:$C$3250,$C439)),AVERAGEIFS(Observed!Z$2:Z$3250,Observed!$A$2:$A$3250,$A439,Observed!$C$2:$C$3250,$C439),"")</f>
        <v/>
      </c>
      <c r="AA439" s="23" t="str">
        <f>IF(ISNUMBER(AVERAGEIFS(Observed!AA$2:AA$3250,Observed!$A$2:$A$3250,$A439,Observed!$C$2:$C$3250,$C439)),AVERAGEIFS(Observed!AA$2:AA$3250,Observed!$A$2:$A$3250,$A439,Observed!$C$2:$C$3250,$C439),"")</f>
        <v/>
      </c>
      <c r="AB439" s="23" t="str">
        <f>IF(ISNUMBER(AVERAGEIFS(Observed!AB$2:AB$3250,Observed!$A$2:$A$3250,$A439,Observed!$C$2:$C$3250,$C439)),AVERAGEIFS(Observed!AB$2:AB$3250,Observed!$A$2:$A$3250,$A439,Observed!$C$2:$C$3250,$C439),"")</f>
        <v/>
      </c>
      <c r="AC439" s="23" t="str">
        <f>IF(ISNUMBER(AVERAGEIFS(Observed!AC$2:AC$3250,Observed!$A$2:$A$3250,$A439,Observed!$C$2:$C$3250,$C439)),AVERAGEIFS(Observed!AC$2:AC$3250,Observed!$A$2:$A$3250,$A439,Observed!$C$2:$C$3250,$C439),"")</f>
        <v/>
      </c>
      <c r="AD439" s="23" t="str">
        <f>IF(ISNUMBER(AVERAGEIFS(Observed!AD$2:AD$3250,Observed!$A$2:$A$3250,$A439,Observed!$C$2:$C$3250,$C439)),AVERAGEIFS(Observed!AD$2:AD$3250,Observed!$A$2:$A$3250,$A439,Observed!$C$2:$C$3250,$C439),"")</f>
        <v/>
      </c>
      <c r="AE439" s="23" t="str">
        <f>IF(ISNUMBER(AVERAGEIFS(Observed!AE$2:AE$3250,Observed!$A$2:$A$3250,$A439,Observed!$C$2:$C$3250,$C439)),AVERAGEIFS(Observed!AE$2:AE$3250,Observed!$A$2:$A$3250,$A439,Observed!$C$2:$C$3250,$C439),"")</f>
        <v/>
      </c>
      <c r="AF439" s="23" t="str">
        <f>IF(ISNUMBER(AVERAGEIFS(Observed!AF$2:AF$3250,Observed!$A$2:$A$3250,$A439,Observed!$C$2:$C$3250,$C439)),AVERAGEIFS(Observed!AF$2:AF$3250,Observed!$A$2:$A$3250,$A439,Observed!$C$2:$C$3250,$C439),"")</f>
        <v/>
      </c>
      <c r="AG439" s="23" t="str">
        <f>IF(ISNUMBER(AVERAGEIFS(Observed!AG$2:AG$3250,Observed!$A$2:$A$3250,$A439,Observed!$C$2:$C$3250,$C439)),AVERAGEIFS(Observed!AG$2:AG$3250,Observed!$A$2:$A$3250,$A439,Observed!$C$2:$C$3250,$C439),"")</f>
        <v/>
      </c>
      <c r="AH439" s="24" t="str">
        <f>IF(ISNUMBER(AVERAGEIFS(Observed!AH$2:AH$3250,Observed!$A$2:$A$3250,$A439,Observed!$C$2:$C$3250,$C439)),AVERAGEIFS(Observed!AH$2:AH$3250,Observed!$A$2:$A$3250,$A439,Observed!$C$2:$C$3250,$C439),"")</f>
        <v/>
      </c>
      <c r="AI439" s="24" t="str">
        <f>IF(ISNUMBER(AVERAGEIFS(Observed!AI$2:AI$3250,Observed!$A$2:$A$3250,$A439,Observed!$C$2:$C$3250,$C439)),AVERAGEIFS(Observed!AI$2:AI$3250,Observed!$A$2:$A$3250,$A439,Observed!$C$2:$C$3250,$C439),"")</f>
        <v/>
      </c>
      <c r="AJ439" s="24" t="str">
        <f>IF(ISNUMBER(AVERAGEIFS(Observed!AJ$2:AJ$3250,Observed!$A$2:$A$3250,$A439,Observed!$C$2:$C$3250,$C439)),AVERAGEIFS(Observed!AJ$2:AJ$3250,Observed!$A$2:$A$3250,$A439,Observed!$C$2:$C$3250,$C439),"")</f>
        <v/>
      </c>
      <c r="AK439" s="23" t="str">
        <f>IF(ISNUMBER(AVERAGEIFS(Observed!AK$2:AK$3250,Observed!$A$2:$A$3250,$A439,Observed!$C$2:$C$3250,$C439)),AVERAGEIFS(Observed!AK$2:AK$3250,Observed!$A$2:$A$3250,$A439,Observed!$C$2:$C$3250,$C439),"")</f>
        <v/>
      </c>
      <c r="AL439" s="24">
        <f>IF(ISNUMBER(AVERAGEIFS(Observed!AL$2:AL$3250,Observed!$A$2:$A$3250,$A439,Observed!$C$2:$C$3250,$C439)),AVERAGEIFS(Observed!AL$2:AL$3250,Observed!$A$2:$A$3250,$A439,Observed!$C$2:$C$3250,$C439),"")</f>
        <v>1.5333333333333332E-2</v>
      </c>
      <c r="AM439" s="24">
        <f>IF(ISNUMBER(AVERAGEIFS(Observed!AM$2:AM$3250,Observed!$A$2:$A$3250,$A439,Observed!$C$2:$C$3250,$C439)),AVERAGEIFS(Observed!AM$2:AM$3250,Observed!$A$2:$A$3250,$A439,Observed!$C$2:$C$3250,$C439),"")</f>
        <v>1E-3</v>
      </c>
      <c r="AN439" s="24">
        <f>IF(ISNUMBER(AVERAGEIFS(Observed!AN$2:AN$3250,Observed!$A$2:$A$3250,$A439,Observed!$C$2:$C$3250,$C439)),AVERAGEIFS(Observed!AN$2:AN$3250,Observed!$A$2:$A$3250,$A439,Observed!$C$2:$C$3250,$C439),"")</f>
        <v>0.22466666666666665</v>
      </c>
      <c r="AO439" s="24">
        <f>IF(ISNUMBER(AVERAGEIFS(Observed!AO$2:AO$3250,Observed!$A$2:$A$3250,$A439,Observed!$C$2:$C$3250,$C439)),AVERAGEIFS(Observed!AO$2:AO$3250,Observed!$A$2:$A$3250,$A439,Observed!$C$2:$C$3250,$C439),"")</f>
        <v>0.63</v>
      </c>
      <c r="AP439" s="24">
        <f>IF(ISNUMBER(AVERAGEIFS(Observed!AP$2:AP$3250,Observed!$A$2:$A$3250,$A439,Observed!$C$2:$C$3250,$C439)),AVERAGEIFS(Observed!AP$2:AP$3250,Observed!$A$2:$A$3250,$A439,Observed!$C$2:$C$3250,$C439),"")</f>
        <v>0.11699999999999999</v>
      </c>
      <c r="AQ439" s="24" t="str">
        <f>IF(ISNUMBER(AVERAGEIFS(Observed!AQ$2:AQ$3250,Observed!$A$2:$A$3250,$A439,Observed!$C$2:$C$3250,$C439)),AVERAGEIFS(Observed!AQ$2:AQ$3250,Observed!$A$2:$A$3250,$A439,Observed!$C$2:$C$3250,$C439),"")</f>
        <v/>
      </c>
      <c r="AR439" s="24">
        <f>IF(ISNUMBER(AVERAGEIFS(Observed!AR$2:AR$3250,Observed!$A$2:$A$3250,$A439,Observed!$C$2:$C$3250,$C439)),AVERAGEIFS(Observed!AR$2:AR$3250,Observed!$A$2:$A$3250,$A439,Observed!$C$2:$C$3250,$C439),"")</f>
        <v>8.0000000000000002E-3</v>
      </c>
      <c r="AS439" s="23" t="str">
        <f>IF(ISNUMBER(AVERAGEIFS(Observed!AS$2:AS$3250,Observed!$A$2:$A$3250,$A439,Observed!$C$2:$C$3250,$C439)),AVERAGEIFS(Observed!AS$2:AS$3250,Observed!$A$2:$A$3250,$A439,Observed!$C$2:$C$3250,$C439),"")</f>
        <v/>
      </c>
      <c r="AT439" s="24" t="str">
        <f>IF(ISNUMBER(AVERAGEIFS(Observed!AT$2:AT$3250,Observed!$A$2:$A$3250,$A439,Observed!$C$2:$C$3250,$C439)),AVERAGEIFS(Observed!AT$2:AT$3250,Observed!$A$2:$A$3250,$A439,Observed!$C$2:$C$3250,$C439),"")</f>
        <v/>
      </c>
      <c r="AU439" s="23" t="str">
        <f>IF(ISNUMBER(AVERAGEIFS(Observed!AU$2:AU$3250,Observed!$A$2:$A$3250,$A439,Observed!$C$2:$C$3250,$C439)),AVERAGEIFS(Observed!AU$2:AU$3250,Observed!$A$2:$A$3250,$A439,Observed!$C$2:$C$3250,$C439),"")</f>
        <v/>
      </c>
      <c r="AV439" s="23" t="str">
        <f>IF(ISNUMBER(AVERAGEIFS(Observed!AV$2:AV$3250,Observed!$A$2:$A$3250,$A439,Observed!$C$2:$C$3250,$C439)),AVERAGEIFS(Observed!AV$2:AV$3250,Observed!$A$2:$A$3250,$A439,Observed!$C$2:$C$3250,$C439),"")</f>
        <v/>
      </c>
      <c r="AW439" s="2">
        <f>COUNTIFS(Observed!$A$2:$A$3250,$A439,Observed!$C$2:$C$3250,$C439)</f>
        <v>3</v>
      </c>
      <c r="AX439" s="2">
        <f t="shared" si="7"/>
        <v>6</v>
      </c>
    </row>
    <row r="440" spans="1:50" x14ac:dyDescent="0.25">
      <c r="A440" s="4" t="s">
        <v>110</v>
      </c>
      <c r="B440" t="s">
        <v>24</v>
      </c>
      <c r="C440" s="3">
        <v>42600</v>
      </c>
      <c r="D440">
        <v>1</v>
      </c>
      <c r="E440">
        <v>0</v>
      </c>
      <c r="G440">
        <v>0</v>
      </c>
      <c r="J440" s="2" t="s">
        <v>46</v>
      </c>
      <c r="K440" s="2" t="s">
        <v>25</v>
      </c>
      <c r="L440">
        <v>13</v>
      </c>
      <c r="M440" s="2" t="s">
        <v>21</v>
      </c>
      <c r="N440" s="22" t="str">
        <f>IF(ISNUMBER(AVERAGEIFS(Observed!N$2:N$3250,Observed!$A$2:$A$3250,$A440,Observed!$C$2:$C$3250,$C440)),AVERAGEIFS(Observed!N$2:N$3250,Observed!$A$2:$A$3250,$A440,Observed!$C$2:$C$3250,$C440),"")</f>
        <v/>
      </c>
      <c r="O440" s="23" t="str">
        <f>IF(ISNUMBER(AVERAGEIFS(Observed!O$2:O$3250,Observed!$A$2:$A$3250,$A440,Observed!$C$2:$C$3250,$C440)),AVERAGEIFS(Observed!O$2:O$3250,Observed!$A$2:$A$3250,$A440,Observed!$C$2:$C$3250,$C440),"")</f>
        <v/>
      </c>
      <c r="P440" s="23" t="str">
        <f>IF(ISNUMBER(AVERAGEIFS(Observed!P$2:P$3250,Observed!$A$2:$A$3250,$A440,Observed!$C$2:$C$3250,$C440)),AVERAGEIFS(Observed!P$2:P$3250,Observed!$A$2:$A$3250,$A440,Observed!$C$2:$C$3250,$C440),"")</f>
        <v/>
      </c>
      <c r="Q440" s="23" t="str">
        <f>IF(ISNUMBER(AVERAGEIFS(Observed!Q$2:Q$3250,Observed!$A$2:$A$3250,$A440,Observed!$C$2:$C$3250,$C440)),AVERAGEIFS(Observed!Q$2:Q$3250,Observed!$A$2:$A$3250,$A440,Observed!$C$2:$C$3250,$C440),"")</f>
        <v/>
      </c>
      <c r="R440" s="23" t="str">
        <f>IF(ISNUMBER(AVERAGEIFS(Observed!R$2:R$3250,Observed!$A$2:$A$3250,$A440,Observed!$C$2:$C$3250,$C440)),AVERAGEIFS(Observed!R$2:R$3250,Observed!$A$2:$A$3250,$A440,Observed!$C$2:$C$3250,$C440),"")</f>
        <v/>
      </c>
      <c r="S440" s="24" t="str">
        <f>IF(ISNUMBER(AVERAGEIFS(Observed!S$2:S$3250,Observed!$A$2:$A$3250,$A440,Observed!$C$2:$C$3250,$C440)),AVERAGEIFS(Observed!S$2:S$3250,Observed!$A$2:$A$3250,$A440,Observed!$C$2:$C$3250,$C440),"")</f>
        <v/>
      </c>
      <c r="T440" s="24" t="str">
        <f>IF(ISNUMBER(AVERAGEIFS(Observed!T$2:T$3250,Observed!$A$2:$A$3250,$A440,Observed!$C$2:$C$3250,$C440)),AVERAGEIFS(Observed!T$2:T$3250,Observed!$A$2:$A$3250,$A440,Observed!$C$2:$C$3250,$C440),"")</f>
        <v/>
      </c>
      <c r="U440" s="24" t="str">
        <f>IF(ISNUMBER(AVERAGEIFS(Observed!U$2:U$3250,Observed!$A$2:$A$3250,$A440,Observed!$C$2:$C$3250,$C440)),AVERAGEIFS(Observed!U$2:U$3250,Observed!$A$2:$A$3250,$A440,Observed!$C$2:$C$3250,$C440),"")</f>
        <v/>
      </c>
      <c r="V440" s="23" t="str">
        <f>IF(ISNUMBER(AVERAGEIFS(Observed!V$2:V$3250,Observed!$A$2:$A$3250,$A440,Observed!$C$2:$C$3250,$C440)),AVERAGEIFS(Observed!V$2:V$3250,Observed!$A$2:$A$3250,$A440,Observed!$C$2:$C$3250,$C440),"")</f>
        <v/>
      </c>
      <c r="W440" s="25" t="str">
        <f>IF(ISNUMBER(AVERAGEIFS(Observed!W$2:W$3250,Observed!$A$2:$A$3250,$A440,Observed!$C$2:$C$3250,$C440)),AVERAGEIFS(Observed!W$2:W$3250,Observed!$A$2:$A$3250,$A440,Observed!$C$2:$C$3250,$C440),"")</f>
        <v/>
      </c>
      <c r="X440" s="25" t="str">
        <f>IF(ISNUMBER(AVERAGEIFS(Observed!X$2:X$3250,Observed!$A$2:$A$3250,$A440,Observed!$C$2:$C$3250,$C440)),AVERAGEIFS(Observed!X$2:X$3250,Observed!$A$2:$A$3250,$A440,Observed!$C$2:$C$3250,$C440),"")</f>
        <v/>
      </c>
      <c r="Y440" s="23" t="str">
        <f>IF(ISNUMBER(AVERAGEIFS(Observed!Y$2:Y$3250,Observed!$A$2:$A$3250,$A440,Observed!$C$2:$C$3250,$C440)),AVERAGEIFS(Observed!Y$2:Y$3250,Observed!$A$2:$A$3250,$A440,Observed!$C$2:$C$3250,$C440),"")</f>
        <v/>
      </c>
      <c r="Z440" s="23" t="str">
        <f>IF(ISNUMBER(AVERAGEIFS(Observed!Z$2:Z$3250,Observed!$A$2:$A$3250,$A440,Observed!$C$2:$C$3250,$C440)),AVERAGEIFS(Observed!Z$2:Z$3250,Observed!$A$2:$A$3250,$A440,Observed!$C$2:$C$3250,$C440),"")</f>
        <v/>
      </c>
      <c r="AA440" s="23" t="str">
        <f>IF(ISNUMBER(AVERAGEIFS(Observed!AA$2:AA$3250,Observed!$A$2:$A$3250,$A440,Observed!$C$2:$C$3250,$C440)),AVERAGEIFS(Observed!AA$2:AA$3250,Observed!$A$2:$A$3250,$A440,Observed!$C$2:$C$3250,$C440),"")</f>
        <v/>
      </c>
      <c r="AB440" s="23" t="str">
        <f>IF(ISNUMBER(AVERAGEIFS(Observed!AB$2:AB$3250,Observed!$A$2:$A$3250,$A440,Observed!$C$2:$C$3250,$C440)),AVERAGEIFS(Observed!AB$2:AB$3250,Observed!$A$2:$A$3250,$A440,Observed!$C$2:$C$3250,$C440),"")</f>
        <v/>
      </c>
      <c r="AC440" s="23" t="str">
        <f>IF(ISNUMBER(AVERAGEIFS(Observed!AC$2:AC$3250,Observed!$A$2:$A$3250,$A440,Observed!$C$2:$C$3250,$C440)),AVERAGEIFS(Observed!AC$2:AC$3250,Observed!$A$2:$A$3250,$A440,Observed!$C$2:$C$3250,$C440),"")</f>
        <v/>
      </c>
      <c r="AD440" s="23" t="str">
        <f>IF(ISNUMBER(AVERAGEIFS(Observed!AD$2:AD$3250,Observed!$A$2:$A$3250,$A440,Observed!$C$2:$C$3250,$C440)),AVERAGEIFS(Observed!AD$2:AD$3250,Observed!$A$2:$A$3250,$A440,Observed!$C$2:$C$3250,$C440),"")</f>
        <v/>
      </c>
      <c r="AE440" s="23" t="str">
        <f>IF(ISNUMBER(AVERAGEIFS(Observed!AE$2:AE$3250,Observed!$A$2:$A$3250,$A440,Observed!$C$2:$C$3250,$C440)),AVERAGEIFS(Observed!AE$2:AE$3250,Observed!$A$2:$A$3250,$A440,Observed!$C$2:$C$3250,$C440),"")</f>
        <v/>
      </c>
      <c r="AF440" s="23" t="str">
        <f>IF(ISNUMBER(AVERAGEIFS(Observed!AF$2:AF$3250,Observed!$A$2:$A$3250,$A440,Observed!$C$2:$C$3250,$C440)),AVERAGEIFS(Observed!AF$2:AF$3250,Observed!$A$2:$A$3250,$A440,Observed!$C$2:$C$3250,$C440),"")</f>
        <v/>
      </c>
      <c r="AG440" s="23" t="str">
        <f>IF(ISNUMBER(AVERAGEIFS(Observed!AG$2:AG$3250,Observed!$A$2:$A$3250,$A440,Observed!$C$2:$C$3250,$C440)),AVERAGEIFS(Observed!AG$2:AG$3250,Observed!$A$2:$A$3250,$A440,Observed!$C$2:$C$3250,$C440),"")</f>
        <v/>
      </c>
      <c r="AH440" s="24" t="str">
        <f>IF(ISNUMBER(AVERAGEIFS(Observed!AH$2:AH$3250,Observed!$A$2:$A$3250,$A440,Observed!$C$2:$C$3250,$C440)),AVERAGEIFS(Observed!AH$2:AH$3250,Observed!$A$2:$A$3250,$A440,Observed!$C$2:$C$3250,$C440),"")</f>
        <v/>
      </c>
      <c r="AI440" s="24" t="str">
        <f>IF(ISNUMBER(AVERAGEIFS(Observed!AI$2:AI$3250,Observed!$A$2:$A$3250,$A440,Observed!$C$2:$C$3250,$C440)),AVERAGEIFS(Observed!AI$2:AI$3250,Observed!$A$2:$A$3250,$A440,Observed!$C$2:$C$3250,$C440),"")</f>
        <v/>
      </c>
      <c r="AJ440" s="24" t="str">
        <f>IF(ISNUMBER(AVERAGEIFS(Observed!AJ$2:AJ$3250,Observed!$A$2:$A$3250,$A440,Observed!$C$2:$C$3250,$C440)),AVERAGEIFS(Observed!AJ$2:AJ$3250,Observed!$A$2:$A$3250,$A440,Observed!$C$2:$C$3250,$C440),"")</f>
        <v/>
      </c>
      <c r="AK440" s="23" t="str">
        <f>IF(ISNUMBER(AVERAGEIFS(Observed!AK$2:AK$3250,Observed!$A$2:$A$3250,$A440,Observed!$C$2:$C$3250,$C440)),AVERAGEIFS(Observed!AK$2:AK$3250,Observed!$A$2:$A$3250,$A440,Observed!$C$2:$C$3250,$C440),"")</f>
        <v/>
      </c>
      <c r="AL440" s="24">
        <f>IF(ISNUMBER(AVERAGEIFS(Observed!AL$2:AL$3250,Observed!$A$2:$A$3250,$A440,Observed!$C$2:$C$3250,$C440)),AVERAGEIFS(Observed!AL$2:AL$3250,Observed!$A$2:$A$3250,$A440,Observed!$C$2:$C$3250,$C440),"")</f>
        <v>0.04</v>
      </c>
      <c r="AM440" s="24">
        <f>IF(ISNUMBER(AVERAGEIFS(Observed!AM$2:AM$3250,Observed!$A$2:$A$3250,$A440,Observed!$C$2:$C$3250,$C440)),AVERAGEIFS(Observed!AM$2:AM$3250,Observed!$A$2:$A$3250,$A440,Observed!$C$2:$C$3250,$C440),"")</f>
        <v>1.4E-2</v>
      </c>
      <c r="AN440" s="24">
        <f>IF(ISNUMBER(AVERAGEIFS(Observed!AN$2:AN$3250,Observed!$A$2:$A$3250,$A440,Observed!$C$2:$C$3250,$C440)),AVERAGEIFS(Observed!AN$2:AN$3250,Observed!$A$2:$A$3250,$A440,Observed!$C$2:$C$3250,$C440),"")</f>
        <v>5.7999999999999996E-2</v>
      </c>
      <c r="AO440" s="24">
        <f>IF(ISNUMBER(AVERAGEIFS(Observed!AO$2:AO$3250,Observed!$A$2:$A$3250,$A440,Observed!$C$2:$C$3250,$C440)),AVERAGEIFS(Observed!AO$2:AO$3250,Observed!$A$2:$A$3250,$A440,Observed!$C$2:$C$3250,$C440),"")</f>
        <v>0.64866666666666661</v>
      </c>
      <c r="AP440" s="24">
        <f>IF(ISNUMBER(AVERAGEIFS(Observed!AP$2:AP$3250,Observed!$A$2:$A$3250,$A440,Observed!$C$2:$C$3250,$C440)),AVERAGEIFS(Observed!AP$2:AP$3250,Observed!$A$2:$A$3250,$A440,Observed!$C$2:$C$3250,$C440),"")</f>
        <v>0.23233333333333336</v>
      </c>
      <c r="AQ440" s="24" t="str">
        <f>IF(ISNUMBER(AVERAGEIFS(Observed!AQ$2:AQ$3250,Observed!$A$2:$A$3250,$A440,Observed!$C$2:$C$3250,$C440)),AVERAGEIFS(Observed!AQ$2:AQ$3250,Observed!$A$2:$A$3250,$A440,Observed!$C$2:$C$3250,$C440),"")</f>
        <v/>
      </c>
      <c r="AR440" s="24">
        <f>IF(ISNUMBER(AVERAGEIFS(Observed!AR$2:AR$3250,Observed!$A$2:$A$3250,$A440,Observed!$C$2:$C$3250,$C440)),AVERAGEIFS(Observed!AR$2:AR$3250,Observed!$A$2:$A$3250,$A440,Observed!$C$2:$C$3250,$C440),"")</f>
        <v>1.5E-3</v>
      </c>
      <c r="AS440" s="23" t="str">
        <f>IF(ISNUMBER(AVERAGEIFS(Observed!AS$2:AS$3250,Observed!$A$2:$A$3250,$A440,Observed!$C$2:$C$3250,$C440)),AVERAGEIFS(Observed!AS$2:AS$3250,Observed!$A$2:$A$3250,$A440,Observed!$C$2:$C$3250,$C440),"")</f>
        <v/>
      </c>
      <c r="AT440" s="24" t="str">
        <f>IF(ISNUMBER(AVERAGEIFS(Observed!AT$2:AT$3250,Observed!$A$2:$A$3250,$A440,Observed!$C$2:$C$3250,$C440)),AVERAGEIFS(Observed!AT$2:AT$3250,Observed!$A$2:$A$3250,$A440,Observed!$C$2:$C$3250,$C440),"")</f>
        <v/>
      </c>
      <c r="AU440" s="23" t="str">
        <f>IF(ISNUMBER(AVERAGEIFS(Observed!AU$2:AU$3250,Observed!$A$2:$A$3250,$A440,Observed!$C$2:$C$3250,$C440)),AVERAGEIFS(Observed!AU$2:AU$3250,Observed!$A$2:$A$3250,$A440,Observed!$C$2:$C$3250,$C440),"")</f>
        <v/>
      </c>
      <c r="AV440" s="23" t="str">
        <f>IF(ISNUMBER(AVERAGEIFS(Observed!AV$2:AV$3250,Observed!$A$2:$A$3250,$A440,Observed!$C$2:$C$3250,$C440)),AVERAGEIFS(Observed!AV$2:AV$3250,Observed!$A$2:$A$3250,$A440,Observed!$C$2:$C$3250,$C440),"")</f>
        <v/>
      </c>
      <c r="AW440" s="2">
        <f>COUNTIFS(Observed!$A$2:$A$3250,$A440,Observed!$C$2:$C$3250,$C440)</f>
        <v>3</v>
      </c>
      <c r="AX440" s="2">
        <f t="shared" si="7"/>
        <v>6</v>
      </c>
    </row>
    <row r="441" spans="1:50" x14ac:dyDescent="0.25">
      <c r="A441" s="4" t="s">
        <v>111</v>
      </c>
      <c r="B441" t="s">
        <v>24</v>
      </c>
      <c r="C441" s="3">
        <v>42600</v>
      </c>
      <c r="D441">
        <v>1</v>
      </c>
      <c r="E441">
        <v>50</v>
      </c>
      <c r="G441">
        <v>50</v>
      </c>
      <c r="J441" s="2" t="s">
        <v>46</v>
      </c>
      <c r="K441" s="2" t="s">
        <v>25</v>
      </c>
      <c r="L441">
        <v>13</v>
      </c>
      <c r="M441" s="2" t="s">
        <v>21</v>
      </c>
      <c r="N441" s="22" t="str">
        <f>IF(ISNUMBER(AVERAGEIFS(Observed!N$2:N$3250,Observed!$A$2:$A$3250,$A441,Observed!$C$2:$C$3250,$C441)),AVERAGEIFS(Observed!N$2:N$3250,Observed!$A$2:$A$3250,$A441,Observed!$C$2:$C$3250,$C441),"")</f>
        <v/>
      </c>
      <c r="O441" s="23" t="str">
        <f>IF(ISNUMBER(AVERAGEIFS(Observed!O$2:O$3250,Observed!$A$2:$A$3250,$A441,Observed!$C$2:$C$3250,$C441)),AVERAGEIFS(Observed!O$2:O$3250,Observed!$A$2:$A$3250,$A441,Observed!$C$2:$C$3250,$C441),"")</f>
        <v/>
      </c>
      <c r="P441" s="23" t="str">
        <f>IF(ISNUMBER(AVERAGEIFS(Observed!P$2:P$3250,Observed!$A$2:$A$3250,$A441,Observed!$C$2:$C$3250,$C441)),AVERAGEIFS(Observed!P$2:P$3250,Observed!$A$2:$A$3250,$A441,Observed!$C$2:$C$3250,$C441),"")</f>
        <v/>
      </c>
      <c r="Q441" s="23" t="str">
        <f>IF(ISNUMBER(AVERAGEIFS(Observed!Q$2:Q$3250,Observed!$A$2:$A$3250,$A441,Observed!$C$2:$C$3250,$C441)),AVERAGEIFS(Observed!Q$2:Q$3250,Observed!$A$2:$A$3250,$A441,Observed!$C$2:$C$3250,$C441),"")</f>
        <v/>
      </c>
      <c r="R441" s="23" t="str">
        <f>IF(ISNUMBER(AVERAGEIFS(Observed!R$2:R$3250,Observed!$A$2:$A$3250,$A441,Observed!$C$2:$C$3250,$C441)),AVERAGEIFS(Observed!R$2:R$3250,Observed!$A$2:$A$3250,$A441,Observed!$C$2:$C$3250,$C441),"")</f>
        <v/>
      </c>
      <c r="S441" s="24" t="str">
        <f>IF(ISNUMBER(AVERAGEIFS(Observed!S$2:S$3250,Observed!$A$2:$A$3250,$A441,Observed!$C$2:$C$3250,$C441)),AVERAGEIFS(Observed!S$2:S$3250,Observed!$A$2:$A$3250,$A441,Observed!$C$2:$C$3250,$C441),"")</f>
        <v/>
      </c>
      <c r="T441" s="24" t="str">
        <f>IF(ISNUMBER(AVERAGEIFS(Observed!T$2:T$3250,Observed!$A$2:$A$3250,$A441,Observed!$C$2:$C$3250,$C441)),AVERAGEIFS(Observed!T$2:T$3250,Observed!$A$2:$A$3250,$A441,Observed!$C$2:$C$3250,$C441),"")</f>
        <v/>
      </c>
      <c r="U441" s="24" t="str">
        <f>IF(ISNUMBER(AVERAGEIFS(Observed!U$2:U$3250,Observed!$A$2:$A$3250,$A441,Observed!$C$2:$C$3250,$C441)),AVERAGEIFS(Observed!U$2:U$3250,Observed!$A$2:$A$3250,$A441,Observed!$C$2:$C$3250,$C441),"")</f>
        <v/>
      </c>
      <c r="V441" s="23" t="str">
        <f>IF(ISNUMBER(AVERAGEIFS(Observed!V$2:V$3250,Observed!$A$2:$A$3250,$A441,Observed!$C$2:$C$3250,$C441)),AVERAGEIFS(Observed!V$2:V$3250,Observed!$A$2:$A$3250,$A441,Observed!$C$2:$C$3250,$C441),"")</f>
        <v/>
      </c>
      <c r="W441" s="25" t="str">
        <f>IF(ISNUMBER(AVERAGEIFS(Observed!W$2:W$3250,Observed!$A$2:$A$3250,$A441,Observed!$C$2:$C$3250,$C441)),AVERAGEIFS(Observed!W$2:W$3250,Observed!$A$2:$A$3250,$A441,Observed!$C$2:$C$3250,$C441),"")</f>
        <v/>
      </c>
      <c r="X441" s="25" t="str">
        <f>IF(ISNUMBER(AVERAGEIFS(Observed!X$2:X$3250,Observed!$A$2:$A$3250,$A441,Observed!$C$2:$C$3250,$C441)),AVERAGEIFS(Observed!X$2:X$3250,Observed!$A$2:$A$3250,$A441,Observed!$C$2:$C$3250,$C441),"")</f>
        <v/>
      </c>
      <c r="Y441" s="23" t="str">
        <f>IF(ISNUMBER(AVERAGEIFS(Observed!Y$2:Y$3250,Observed!$A$2:$A$3250,$A441,Observed!$C$2:$C$3250,$C441)),AVERAGEIFS(Observed!Y$2:Y$3250,Observed!$A$2:$A$3250,$A441,Observed!$C$2:$C$3250,$C441),"")</f>
        <v/>
      </c>
      <c r="Z441" s="23" t="str">
        <f>IF(ISNUMBER(AVERAGEIFS(Observed!Z$2:Z$3250,Observed!$A$2:$A$3250,$A441,Observed!$C$2:$C$3250,$C441)),AVERAGEIFS(Observed!Z$2:Z$3250,Observed!$A$2:$A$3250,$A441,Observed!$C$2:$C$3250,$C441),"")</f>
        <v/>
      </c>
      <c r="AA441" s="23" t="str">
        <f>IF(ISNUMBER(AVERAGEIFS(Observed!AA$2:AA$3250,Observed!$A$2:$A$3250,$A441,Observed!$C$2:$C$3250,$C441)),AVERAGEIFS(Observed!AA$2:AA$3250,Observed!$A$2:$A$3250,$A441,Observed!$C$2:$C$3250,$C441),"")</f>
        <v/>
      </c>
      <c r="AB441" s="23" t="str">
        <f>IF(ISNUMBER(AVERAGEIFS(Observed!AB$2:AB$3250,Observed!$A$2:$A$3250,$A441,Observed!$C$2:$C$3250,$C441)),AVERAGEIFS(Observed!AB$2:AB$3250,Observed!$A$2:$A$3250,$A441,Observed!$C$2:$C$3250,$C441),"")</f>
        <v/>
      </c>
      <c r="AC441" s="23" t="str">
        <f>IF(ISNUMBER(AVERAGEIFS(Observed!AC$2:AC$3250,Observed!$A$2:$A$3250,$A441,Observed!$C$2:$C$3250,$C441)),AVERAGEIFS(Observed!AC$2:AC$3250,Observed!$A$2:$A$3250,$A441,Observed!$C$2:$C$3250,$C441),"")</f>
        <v/>
      </c>
      <c r="AD441" s="23" t="str">
        <f>IF(ISNUMBER(AVERAGEIFS(Observed!AD$2:AD$3250,Observed!$A$2:$A$3250,$A441,Observed!$C$2:$C$3250,$C441)),AVERAGEIFS(Observed!AD$2:AD$3250,Observed!$A$2:$A$3250,$A441,Observed!$C$2:$C$3250,$C441),"")</f>
        <v/>
      </c>
      <c r="AE441" s="23" t="str">
        <f>IF(ISNUMBER(AVERAGEIFS(Observed!AE$2:AE$3250,Observed!$A$2:$A$3250,$A441,Observed!$C$2:$C$3250,$C441)),AVERAGEIFS(Observed!AE$2:AE$3250,Observed!$A$2:$A$3250,$A441,Observed!$C$2:$C$3250,$C441),"")</f>
        <v/>
      </c>
      <c r="AF441" s="23" t="str">
        <f>IF(ISNUMBER(AVERAGEIFS(Observed!AF$2:AF$3250,Observed!$A$2:$A$3250,$A441,Observed!$C$2:$C$3250,$C441)),AVERAGEIFS(Observed!AF$2:AF$3250,Observed!$A$2:$A$3250,$A441,Observed!$C$2:$C$3250,$C441),"")</f>
        <v/>
      </c>
      <c r="AG441" s="23" t="str">
        <f>IF(ISNUMBER(AVERAGEIFS(Observed!AG$2:AG$3250,Observed!$A$2:$A$3250,$A441,Observed!$C$2:$C$3250,$C441)),AVERAGEIFS(Observed!AG$2:AG$3250,Observed!$A$2:$A$3250,$A441,Observed!$C$2:$C$3250,$C441),"")</f>
        <v/>
      </c>
      <c r="AH441" s="24" t="str">
        <f>IF(ISNUMBER(AVERAGEIFS(Observed!AH$2:AH$3250,Observed!$A$2:$A$3250,$A441,Observed!$C$2:$C$3250,$C441)),AVERAGEIFS(Observed!AH$2:AH$3250,Observed!$A$2:$A$3250,$A441,Observed!$C$2:$C$3250,$C441),"")</f>
        <v/>
      </c>
      <c r="AI441" s="24" t="str">
        <f>IF(ISNUMBER(AVERAGEIFS(Observed!AI$2:AI$3250,Observed!$A$2:$A$3250,$A441,Observed!$C$2:$C$3250,$C441)),AVERAGEIFS(Observed!AI$2:AI$3250,Observed!$A$2:$A$3250,$A441,Observed!$C$2:$C$3250,$C441),"")</f>
        <v/>
      </c>
      <c r="AJ441" s="24" t="str">
        <f>IF(ISNUMBER(AVERAGEIFS(Observed!AJ$2:AJ$3250,Observed!$A$2:$A$3250,$A441,Observed!$C$2:$C$3250,$C441)),AVERAGEIFS(Observed!AJ$2:AJ$3250,Observed!$A$2:$A$3250,$A441,Observed!$C$2:$C$3250,$C441),"")</f>
        <v/>
      </c>
      <c r="AK441" s="23" t="str">
        <f>IF(ISNUMBER(AVERAGEIFS(Observed!AK$2:AK$3250,Observed!$A$2:$A$3250,$A441,Observed!$C$2:$C$3250,$C441)),AVERAGEIFS(Observed!AK$2:AK$3250,Observed!$A$2:$A$3250,$A441,Observed!$C$2:$C$3250,$C441),"")</f>
        <v/>
      </c>
      <c r="AL441" s="24">
        <f>IF(ISNUMBER(AVERAGEIFS(Observed!AL$2:AL$3250,Observed!$A$2:$A$3250,$A441,Observed!$C$2:$C$3250,$C441)),AVERAGEIFS(Observed!AL$2:AL$3250,Observed!$A$2:$A$3250,$A441,Observed!$C$2:$C$3250,$C441),"")</f>
        <v>2.1666666666666667E-2</v>
      </c>
      <c r="AM441" s="24">
        <f>IF(ISNUMBER(AVERAGEIFS(Observed!AM$2:AM$3250,Observed!$A$2:$A$3250,$A441,Observed!$C$2:$C$3250,$C441)),AVERAGEIFS(Observed!AM$2:AM$3250,Observed!$A$2:$A$3250,$A441,Observed!$C$2:$C$3250,$C441),"")</f>
        <v>6.5000000000000006E-3</v>
      </c>
      <c r="AN441" s="24">
        <f>IF(ISNUMBER(AVERAGEIFS(Observed!AN$2:AN$3250,Observed!$A$2:$A$3250,$A441,Observed!$C$2:$C$3250,$C441)),AVERAGEIFS(Observed!AN$2:AN$3250,Observed!$A$2:$A$3250,$A441,Observed!$C$2:$C$3250,$C441),"")</f>
        <v>2.5666666666666667E-2</v>
      </c>
      <c r="AO441" s="24">
        <f>IF(ISNUMBER(AVERAGEIFS(Observed!AO$2:AO$3250,Observed!$A$2:$A$3250,$A441,Observed!$C$2:$C$3250,$C441)),AVERAGEIFS(Observed!AO$2:AO$3250,Observed!$A$2:$A$3250,$A441,Observed!$C$2:$C$3250,$C441),"")</f>
        <v>0.58433333333333326</v>
      </c>
      <c r="AP441" s="24">
        <f>IF(ISNUMBER(AVERAGEIFS(Observed!AP$2:AP$3250,Observed!$A$2:$A$3250,$A441,Observed!$C$2:$C$3250,$C441)),AVERAGEIFS(Observed!AP$2:AP$3250,Observed!$A$2:$A$3250,$A441,Observed!$C$2:$C$3250,$C441),"")</f>
        <v>0.34400000000000003</v>
      </c>
      <c r="AQ441" s="24" t="str">
        <f>IF(ISNUMBER(AVERAGEIFS(Observed!AQ$2:AQ$3250,Observed!$A$2:$A$3250,$A441,Observed!$C$2:$C$3250,$C441)),AVERAGEIFS(Observed!AQ$2:AQ$3250,Observed!$A$2:$A$3250,$A441,Observed!$C$2:$C$3250,$C441),"")</f>
        <v/>
      </c>
      <c r="AR441" s="24">
        <f>IF(ISNUMBER(AVERAGEIFS(Observed!AR$2:AR$3250,Observed!$A$2:$A$3250,$A441,Observed!$C$2:$C$3250,$C441)),AVERAGEIFS(Observed!AR$2:AR$3250,Observed!$A$2:$A$3250,$A441,Observed!$C$2:$C$3250,$C441),"")</f>
        <v>4.3333333333333331E-3</v>
      </c>
      <c r="AS441" s="23" t="str">
        <f>IF(ISNUMBER(AVERAGEIFS(Observed!AS$2:AS$3250,Observed!$A$2:$A$3250,$A441,Observed!$C$2:$C$3250,$C441)),AVERAGEIFS(Observed!AS$2:AS$3250,Observed!$A$2:$A$3250,$A441,Observed!$C$2:$C$3250,$C441),"")</f>
        <v/>
      </c>
      <c r="AT441" s="24" t="str">
        <f>IF(ISNUMBER(AVERAGEIFS(Observed!AT$2:AT$3250,Observed!$A$2:$A$3250,$A441,Observed!$C$2:$C$3250,$C441)),AVERAGEIFS(Observed!AT$2:AT$3250,Observed!$A$2:$A$3250,$A441,Observed!$C$2:$C$3250,$C441),"")</f>
        <v/>
      </c>
      <c r="AU441" s="23" t="str">
        <f>IF(ISNUMBER(AVERAGEIFS(Observed!AU$2:AU$3250,Observed!$A$2:$A$3250,$A441,Observed!$C$2:$C$3250,$C441)),AVERAGEIFS(Observed!AU$2:AU$3250,Observed!$A$2:$A$3250,$A441,Observed!$C$2:$C$3250,$C441),"")</f>
        <v/>
      </c>
      <c r="AV441" s="23" t="str">
        <f>IF(ISNUMBER(AVERAGEIFS(Observed!AV$2:AV$3250,Observed!$A$2:$A$3250,$A441,Observed!$C$2:$C$3250,$C441)),AVERAGEIFS(Observed!AV$2:AV$3250,Observed!$A$2:$A$3250,$A441,Observed!$C$2:$C$3250,$C441),"")</f>
        <v/>
      </c>
      <c r="AW441" s="2">
        <f>COUNTIFS(Observed!$A$2:$A$3250,$A441,Observed!$C$2:$C$3250,$C441)</f>
        <v>3</v>
      </c>
      <c r="AX441" s="2">
        <f t="shared" si="7"/>
        <v>6</v>
      </c>
    </row>
    <row r="442" spans="1:50" x14ac:dyDescent="0.25">
      <c r="A442" s="4" t="s">
        <v>112</v>
      </c>
      <c r="B442" t="s">
        <v>24</v>
      </c>
      <c r="C442" s="3">
        <v>42600</v>
      </c>
      <c r="D442">
        <v>1</v>
      </c>
      <c r="E442">
        <v>100</v>
      </c>
      <c r="G442">
        <v>100</v>
      </c>
      <c r="J442" s="2" t="s">
        <v>46</v>
      </c>
      <c r="K442" s="2" t="s">
        <v>25</v>
      </c>
      <c r="L442">
        <v>13</v>
      </c>
      <c r="M442" s="2" t="s">
        <v>21</v>
      </c>
      <c r="N442" s="22" t="str">
        <f>IF(ISNUMBER(AVERAGEIFS(Observed!N$2:N$3250,Observed!$A$2:$A$3250,$A442,Observed!$C$2:$C$3250,$C442)),AVERAGEIFS(Observed!N$2:N$3250,Observed!$A$2:$A$3250,$A442,Observed!$C$2:$C$3250,$C442),"")</f>
        <v/>
      </c>
      <c r="O442" s="23" t="str">
        <f>IF(ISNUMBER(AVERAGEIFS(Observed!O$2:O$3250,Observed!$A$2:$A$3250,$A442,Observed!$C$2:$C$3250,$C442)),AVERAGEIFS(Observed!O$2:O$3250,Observed!$A$2:$A$3250,$A442,Observed!$C$2:$C$3250,$C442),"")</f>
        <v/>
      </c>
      <c r="P442" s="23" t="str">
        <f>IF(ISNUMBER(AVERAGEIFS(Observed!P$2:P$3250,Observed!$A$2:$A$3250,$A442,Observed!$C$2:$C$3250,$C442)),AVERAGEIFS(Observed!P$2:P$3250,Observed!$A$2:$A$3250,$A442,Observed!$C$2:$C$3250,$C442),"")</f>
        <v/>
      </c>
      <c r="Q442" s="23" t="str">
        <f>IF(ISNUMBER(AVERAGEIFS(Observed!Q$2:Q$3250,Observed!$A$2:$A$3250,$A442,Observed!$C$2:$C$3250,$C442)),AVERAGEIFS(Observed!Q$2:Q$3250,Observed!$A$2:$A$3250,$A442,Observed!$C$2:$C$3250,$C442),"")</f>
        <v/>
      </c>
      <c r="R442" s="23" t="str">
        <f>IF(ISNUMBER(AVERAGEIFS(Observed!R$2:R$3250,Observed!$A$2:$A$3250,$A442,Observed!$C$2:$C$3250,$C442)),AVERAGEIFS(Observed!R$2:R$3250,Observed!$A$2:$A$3250,$A442,Observed!$C$2:$C$3250,$C442),"")</f>
        <v/>
      </c>
      <c r="S442" s="24" t="str">
        <f>IF(ISNUMBER(AVERAGEIFS(Observed!S$2:S$3250,Observed!$A$2:$A$3250,$A442,Observed!$C$2:$C$3250,$C442)),AVERAGEIFS(Observed!S$2:S$3250,Observed!$A$2:$A$3250,$A442,Observed!$C$2:$C$3250,$C442),"")</f>
        <v/>
      </c>
      <c r="T442" s="24" t="str">
        <f>IF(ISNUMBER(AVERAGEIFS(Observed!T$2:T$3250,Observed!$A$2:$A$3250,$A442,Observed!$C$2:$C$3250,$C442)),AVERAGEIFS(Observed!T$2:T$3250,Observed!$A$2:$A$3250,$A442,Observed!$C$2:$C$3250,$C442),"")</f>
        <v/>
      </c>
      <c r="U442" s="24" t="str">
        <f>IF(ISNUMBER(AVERAGEIFS(Observed!U$2:U$3250,Observed!$A$2:$A$3250,$A442,Observed!$C$2:$C$3250,$C442)),AVERAGEIFS(Observed!U$2:U$3250,Observed!$A$2:$A$3250,$A442,Observed!$C$2:$C$3250,$C442),"")</f>
        <v/>
      </c>
      <c r="V442" s="23" t="str">
        <f>IF(ISNUMBER(AVERAGEIFS(Observed!V$2:V$3250,Observed!$A$2:$A$3250,$A442,Observed!$C$2:$C$3250,$C442)),AVERAGEIFS(Observed!V$2:V$3250,Observed!$A$2:$A$3250,$A442,Observed!$C$2:$C$3250,$C442),"")</f>
        <v/>
      </c>
      <c r="W442" s="25" t="str">
        <f>IF(ISNUMBER(AVERAGEIFS(Observed!W$2:W$3250,Observed!$A$2:$A$3250,$A442,Observed!$C$2:$C$3250,$C442)),AVERAGEIFS(Observed!W$2:W$3250,Observed!$A$2:$A$3250,$A442,Observed!$C$2:$C$3250,$C442),"")</f>
        <v/>
      </c>
      <c r="X442" s="25" t="str">
        <f>IF(ISNUMBER(AVERAGEIFS(Observed!X$2:X$3250,Observed!$A$2:$A$3250,$A442,Observed!$C$2:$C$3250,$C442)),AVERAGEIFS(Observed!X$2:X$3250,Observed!$A$2:$A$3250,$A442,Observed!$C$2:$C$3250,$C442),"")</f>
        <v/>
      </c>
      <c r="Y442" s="23" t="str">
        <f>IF(ISNUMBER(AVERAGEIFS(Observed!Y$2:Y$3250,Observed!$A$2:$A$3250,$A442,Observed!$C$2:$C$3250,$C442)),AVERAGEIFS(Observed!Y$2:Y$3250,Observed!$A$2:$A$3250,$A442,Observed!$C$2:$C$3250,$C442),"")</f>
        <v/>
      </c>
      <c r="Z442" s="23" t="str">
        <f>IF(ISNUMBER(AVERAGEIFS(Observed!Z$2:Z$3250,Observed!$A$2:$A$3250,$A442,Observed!$C$2:$C$3250,$C442)),AVERAGEIFS(Observed!Z$2:Z$3250,Observed!$A$2:$A$3250,$A442,Observed!$C$2:$C$3250,$C442),"")</f>
        <v/>
      </c>
      <c r="AA442" s="23" t="str">
        <f>IF(ISNUMBER(AVERAGEIFS(Observed!AA$2:AA$3250,Observed!$A$2:$A$3250,$A442,Observed!$C$2:$C$3250,$C442)),AVERAGEIFS(Observed!AA$2:AA$3250,Observed!$A$2:$A$3250,$A442,Observed!$C$2:$C$3250,$C442),"")</f>
        <v/>
      </c>
      <c r="AB442" s="23" t="str">
        <f>IF(ISNUMBER(AVERAGEIFS(Observed!AB$2:AB$3250,Observed!$A$2:$A$3250,$A442,Observed!$C$2:$C$3250,$C442)),AVERAGEIFS(Observed!AB$2:AB$3250,Observed!$A$2:$A$3250,$A442,Observed!$C$2:$C$3250,$C442),"")</f>
        <v/>
      </c>
      <c r="AC442" s="23" t="str">
        <f>IF(ISNUMBER(AVERAGEIFS(Observed!AC$2:AC$3250,Observed!$A$2:$A$3250,$A442,Observed!$C$2:$C$3250,$C442)),AVERAGEIFS(Observed!AC$2:AC$3250,Observed!$A$2:$A$3250,$A442,Observed!$C$2:$C$3250,$C442),"")</f>
        <v/>
      </c>
      <c r="AD442" s="23" t="str">
        <f>IF(ISNUMBER(AVERAGEIFS(Observed!AD$2:AD$3250,Observed!$A$2:$A$3250,$A442,Observed!$C$2:$C$3250,$C442)),AVERAGEIFS(Observed!AD$2:AD$3250,Observed!$A$2:$A$3250,$A442,Observed!$C$2:$C$3250,$C442),"")</f>
        <v/>
      </c>
      <c r="AE442" s="23" t="str">
        <f>IF(ISNUMBER(AVERAGEIFS(Observed!AE$2:AE$3250,Observed!$A$2:$A$3250,$A442,Observed!$C$2:$C$3250,$C442)),AVERAGEIFS(Observed!AE$2:AE$3250,Observed!$A$2:$A$3250,$A442,Observed!$C$2:$C$3250,$C442),"")</f>
        <v/>
      </c>
      <c r="AF442" s="23" t="str">
        <f>IF(ISNUMBER(AVERAGEIFS(Observed!AF$2:AF$3250,Observed!$A$2:$A$3250,$A442,Observed!$C$2:$C$3250,$C442)),AVERAGEIFS(Observed!AF$2:AF$3250,Observed!$A$2:$A$3250,$A442,Observed!$C$2:$C$3250,$C442),"")</f>
        <v/>
      </c>
      <c r="AG442" s="23" t="str">
        <f>IF(ISNUMBER(AVERAGEIFS(Observed!AG$2:AG$3250,Observed!$A$2:$A$3250,$A442,Observed!$C$2:$C$3250,$C442)),AVERAGEIFS(Observed!AG$2:AG$3250,Observed!$A$2:$A$3250,$A442,Observed!$C$2:$C$3250,$C442),"")</f>
        <v/>
      </c>
      <c r="AH442" s="24" t="str">
        <f>IF(ISNUMBER(AVERAGEIFS(Observed!AH$2:AH$3250,Observed!$A$2:$A$3250,$A442,Observed!$C$2:$C$3250,$C442)),AVERAGEIFS(Observed!AH$2:AH$3250,Observed!$A$2:$A$3250,$A442,Observed!$C$2:$C$3250,$C442),"")</f>
        <v/>
      </c>
      <c r="AI442" s="24" t="str">
        <f>IF(ISNUMBER(AVERAGEIFS(Observed!AI$2:AI$3250,Observed!$A$2:$A$3250,$A442,Observed!$C$2:$C$3250,$C442)),AVERAGEIFS(Observed!AI$2:AI$3250,Observed!$A$2:$A$3250,$A442,Observed!$C$2:$C$3250,$C442),"")</f>
        <v/>
      </c>
      <c r="AJ442" s="24" t="str">
        <f>IF(ISNUMBER(AVERAGEIFS(Observed!AJ$2:AJ$3250,Observed!$A$2:$A$3250,$A442,Observed!$C$2:$C$3250,$C442)),AVERAGEIFS(Observed!AJ$2:AJ$3250,Observed!$A$2:$A$3250,$A442,Observed!$C$2:$C$3250,$C442),"")</f>
        <v/>
      </c>
      <c r="AK442" s="23" t="str">
        <f>IF(ISNUMBER(AVERAGEIFS(Observed!AK$2:AK$3250,Observed!$A$2:$A$3250,$A442,Observed!$C$2:$C$3250,$C442)),AVERAGEIFS(Observed!AK$2:AK$3250,Observed!$A$2:$A$3250,$A442,Observed!$C$2:$C$3250,$C442),"")</f>
        <v/>
      </c>
      <c r="AL442" s="24">
        <f>IF(ISNUMBER(AVERAGEIFS(Observed!AL$2:AL$3250,Observed!$A$2:$A$3250,$A442,Observed!$C$2:$C$3250,$C442)),AVERAGEIFS(Observed!AL$2:AL$3250,Observed!$A$2:$A$3250,$A442,Observed!$C$2:$C$3250,$C442),"")</f>
        <v>7.3999999999999996E-2</v>
      </c>
      <c r="AM442" s="24">
        <f>IF(ISNUMBER(AVERAGEIFS(Observed!AM$2:AM$3250,Observed!$A$2:$A$3250,$A442,Observed!$C$2:$C$3250,$C442)),AVERAGEIFS(Observed!AM$2:AM$3250,Observed!$A$2:$A$3250,$A442,Observed!$C$2:$C$3250,$C442),"")</f>
        <v>6.6666666666666671E-3</v>
      </c>
      <c r="AN442" s="24">
        <f>IF(ISNUMBER(AVERAGEIFS(Observed!AN$2:AN$3250,Observed!$A$2:$A$3250,$A442,Observed!$C$2:$C$3250,$C442)),AVERAGEIFS(Observed!AN$2:AN$3250,Observed!$A$2:$A$3250,$A442,Observed!$C$2:$C$3250,$C442),"")</f>
        <v>4.9666666666666665E-2</v>
      </c>
      <c r="AO442" s="24">
        <f>IF(ISNUMBER(AVERAGEIFS(Observed!AO$2:AO$3250,Observed!$A$2:$A$3250,$A442,Observed!$C$2:$C$3250,$C442)),AVERAGEIFS(Observed!AO$2:AO$3250,Observed!$A$2:$A$3250,$A442,Observed!$C$2:$C$3250,$C442),"")</f>
        <v>0.68333333333333324</v>
      </c>
      <c r="AP442" s="24">
        <f>IF(ISNUMBER(AVERAGEIFS(Observed!AP$2:AP$3250,Observed!$A$2:$A$3250,$A442,Observed!$C$2:$C$3250,$C442)),AVERAGEIFS(Observed!AP$2:AP$3250,Observed!$A$2:$A$3250,$A442,Observed!$C$2:$C$3250,$C442),"")</f>
        <v>0.17300000000000001</v>
      </c>
      <c r="AQ442" s="24" t="str">
        <f>IF(ISNUMBER(AVERAGEIFS(Observed!AQ$2:AQ$3250,Observed!$A$2:$A$3250,$A442,Observed!$C$2:$C$3250,$C442)),AVERAGEIFS(Observed!AQ$2:AQ$3250,Observed!$A$2:$A$3250,$A442,Observed!$C$2:$C$3250,$C442),"")</f>
        <v/>
      </c>
      <c r="AR442" s="24">
        <f>IF(ISNUMBER(AVERAGEIFS(Observed!AR$2:AR$3250,Observed!$A$2:$A$3250,$A442,Observed!$C$2:$C$3250,$C442)),AVERAGEIFS(Observed!AR$2:AR$3250,Observed!$A$2:$A$3250,$A442,Observed!$C$2:$C$3250,$C442),"")</f>
        <v>0</v>
      </c>
      <c r="AS442" s="23" t="str">
        <f>IF(ISNUMBER(AVERAGEIFS(Observed!AS$2:AS$3250,Observed!$A$2:$A$3250,$A442,Observed!$C$2:$C$3250,$C442)),AVERAGEIFS(Observed!AS$2:AS$3250,Observed!$A$2:$A$3250,$A442,Observed!$C$2:$C$3250,$C442),"")</f>
        <v/>
      </c>
      <c r="AT442" s="24" t="str">
        <f>IF(ISNUMBER(AVERAGEIFS(Observed!AT$2:AT$3250,Observed!$A$2:$A$3250,$A442,Observed!$C$2:$C$3250,$C442)),AVERAGEIFS(Observed!AT$2:AT$3250,Observed!$A$2:$A$3250,$A442,Observed!$C$2:$C$3250,$C442),"")</f>
        <v/>
      </c>
      <c r="AU442" s="23" t="str">
        <f>IF(ISNUMBER(AVERAGEIFS(Observed!AU$2:AU$3250,Observed!$A$2:$A$3250,$A442,Observed!$C$2:$C$3250,$C442)),AVERAGEIFS(Observed!AU$2:AU$3250,Observed!$A$2:$A$3250,$A442,Observed!$C$2:$C$3250,$C442),"")</f>
        <v/>
      </c>
      <c r="AV442" s="23" t="str">
        <f>IF(ISNUMBER(AVERAGEIFS(Observed!AV$2:AV$3250,Observed!$A$2:$A$3250,$A442,Observed!$C$2:$C$3250,$C442)),AVERAGEIFS(Observed!AV$2:AV$3250,Observed!$A$2:$A$3250,$A442,Observed!$C$2:$C$3250,$C442),"")</f>
        <v/>
      </c>
      <c r="AW442" s="2">
        <f>COUNTIFS(Observed!$A$2:$A$3250,$A442,Observed!$C$2:$C$3250,$C442)</f>
        <v>3</v>
      </c>
      <c r="AX442" s="2">
        <f t="shared" si="7"/>
        <v>6</v>
      </c>
    </row>
    <row r="443" spans="1:50" x14ac:dyDescent="0.25">
      <c r="A443" s="4" t="s">
        <v>113</v>
      </c>
      <c r="B443" t="s">
        <v>24</v>
      </c>
      <c r="C443" s="3">
        <v>42600</v>
      </c>
      <c r="D443">
        <v>1</v>
      </c>
      <c r="E443">
        <v>200</v>
      </c>
      <c r="G443">
        <v>200</v>
      </c>
      <c r="J443" s="2" t="s">
        <v>46</v>
      </c>
      <c r="K443" s="2" t="s">
        <v>25</v>
      </c>
      <c r="L443">
        <v>13</v>
      </c>
      <c r="M443" s="2" t="s">
        <v>21</v>
      </c>
      <c r="N443" s="22" t="str">
        <f>IF(ISNUMBER(AVERAGEIFS(Observed!N$2:N$3250,Observed!$A$2:$A$3250,$A443,Observed!$C$2:$C$3250,$C443)),AVERAGEIFS(Observed!N$2:N$3250,Observed!$A$2:$A$3250,$A443,Observed!$C$2:$C$3250,$C443),"")</f>
        <v/>
      </c>
      <c r="O443" s="23" t="str">
        <f>IF(ISNUMBER(AVERAGEIFS(Observed!O$2:O$3250,Observed!$A$2:$A$3250,$A443,Observed!$C$2:$C$3250,$C443)),AVERAGEIFS(Observed!O$2:O$3250,Observed!$A$2:$A$3250,$A443,Observed!$C$2:$C$3250,$C443),"")</f>
        <v/>
      </c>
      <c r="P443" s="23" t="str">
        <f>IF(ISNUMBER(AVERAGEIFS(Observed!P$2:P$3250,Observed!$A$2:$A$3250,$A443,Observed!$C$2:$C$3250,$C443)),AVERAGEIFS(Observed!P$2:P$3250,Observed!$A$2:$A$3250,$A443,Observed!$C$2:$C$3250,$C443),"")</f>
        <v/>
      </c>
      <c r="Q443" s="23" t="str">
        <f>IF(ISNUMBER(AVERAGEIFS(Observed!Q$2:Q$3250,Observed!$A$2:$A$3250,$A443,Observed!$C$2:$C$3250,$C443)),AVERAGEIFS(Observed!Q$2:Q$3250,Observed!$A$2:$A$3250,$A443,Observed!$C$2:$C$3250,$C443),"")</f>
        <v/>
      </c>
      <c r="R443" s="23" t="str">
        <f>IF(ISNUMBER(AVERAGEIFS(Observed!R$2:R$3250,Observed!$A$2:$A$3250,$A443,Observed!$C$2:$C$3250,$C443)),AVERAGEIFS(Observed!R$2:R$3250,Observed!$A$2:$A$3250,$A443,Observed!$C$2:$C$3250,$C443),"")</f>
        <v/>
      </c>
      <c r="S443" s="24" t="str">
        <f>IF(ISNUMBER(AVERAGEIFS(Observed!S$2:S$3250,Observed!$A$2:$A$3250,$A443,Observed!$C$2:$C$3250,$C443)),AVERAGEIFS(Observed!S$2:S$3250,Observed!$A$2:$A$3250,$A443,Observed!$C$2:$C$3250,$C443),"")</f>
        <v/>
      </c>
      <c r="T443" s="24" t="str">
        <f>IF(ISNUMBER(AVERAGEIFS(Observed!T$2:T$3250,Observed!$A$2:$A$3250,$A443,Observed!$C$2:$C$3250,$C443)),AVERAGEIFS(Observed!T$2:T$3250,Observed!$A$2:$A$3250,$A443,Observed!$C$2:$C$3250,$C443),"")</f>
        <v/>
      </c>
      <c r="U443" s="24" t="str">
        <f>IF(ISNUMBER(AVERAGEIFS(Observed!U$2:U$3250,Observed!$A$2:$A$3250,$A443,Observed!$C$2:$C$3250,$C443)),AVERAGEIFS(Observed!U$2:U$3250,Observed!$A$2:$A$3250,$A443,Observed!$C$2:$C$3250,$C443),"")</f>
        <v/>
      </c>
      <c r="V443" s="23" t="str">
        <f>IF(ISNUMBER(AVERAGEIFS(Observed!V$2:V$3250,Observed!$A$2:$A$3250,$A443,Observed!$C$2:$C$3250,$C443)),AVERAGEIFS(Observed!V$2:V$3250,Observed!$A$2:$A$3250,$A443,Observed!$C$2:$C$3250,$C443),"")</f>
        <v/>
      </c>
      <c r="W443" s="25" t="str">
        <f>IF(ISNUMBER(AVERAGEIFS(Observed!W$2:W$3250,Observed!$A$2:$A$3250,$A443,Observed!$C$2:$C$3250,$C443)),AVERAGEIFS(Observed!W$2:W$3250,Observed!$A$2:$A$3250,$A443,Observed!$C$2:$C$3250,$C443),"")</f>
        <v/>
      </c>
      <c r="X443" s="25" t="str">
        <f>IF(ISNUMBER(AVERAGEIFS(Observed!X$2:X$3250,Observed!$A$2:$A$3250,$A443,Observed!$C$2:$C$3250,$C443)),AVERAGEIFS(Observed!X$2:X$3250,Observed!$A$2:$A$3250,$A443,Observed!$C$2:$C$3250,$C443),"")</f>
        <v/>
      </c>
      <c r="Y443" s="23" t="str">
        <f>IF(ISNUMBER(AVERAGEIFS(Observed!Y$2:Y$3250,Observed!$A$2:$A$3250,$A443,Observed!$C$2:$C$3250,$C443)),AVERAGEIFS(Observed!Y$2:Y$3250,Observed!$A$2:$A$3250,$A443,Observed!$C$2:$C$3250,$C443),"")</f>
        <v/>
      </c>
      <c r="Z443" s="23" t="str">
        <f>IF(ISNUMBER(AVERAGEIFS(Observed!Z$2:Z$3250,Observed!$A$2:$A$3250,$A443,Observed!$C$2:$C$3250,$C443)),AVERAGEIFS(Observed!Z$2:Z$3250,Observed!$A$2:$A$3250,$A443,Observed!$C$2:$C$3250,$C443),"")</f>
        <v/>
      </c>
      <c r="AA443" s="23" t="str">
        <f>IF(ISNUMBER(AVERAGEIFS(Observed!AA$2:AA$3250,Observed!$A$2:$A$3250,$A443,Observed!$C$2:$C$3250,$C443)),AVERAGEIFS(Observed!AA$2:AA$3250,Observed!$A$2:$A$3250,$A443,Observed!$C$2:$C$3250,$C443),"")</f>
        <v/>
      </c>
      <c r="AB443" s="23" t="str">
        <f>IF(ISNUMBER(AVERAGEIFS(Observed!AB$2:AB$3250,Observed!$A$2:$A$3250,$A443,Observed!$C$2:$C$3250,$C443)),AVERAGEIFS(Observed!AB$2:AB$3250,Observed!$A$2:$A$3250,$A443,Observed!$C$2:$C$3250,$C443),"")</f>
        <v/>
      </c>
      <c r="AC443" s="23" t="str">
        <f>IF(ISNUMBER(AVERAGEIFS(Observed!AC$2:AC$3250,Observed!$A$2:$A$3250,$A443,Observed!$C$2:$C$3250,$C443)),AVERAGEIFS(Observed!AC$2:AC$3250,Observed!$A$2:$A$3250,$A443,Observed!$C$2:$C$3250,$C443),"")</f>
        <v/>
      </c>
      <c r="AD443" s="23" t="str">
        <f>IF(ISNUMBER(AVERAGEIFS(Observed!AD$2:AD$3250,Observed!$A$2:$A$3250,$A443,Observed!$C$2:$C$3250,$C443)),AVERAGEIFS(Observed!AD$2:AD$3250,Observed!$A$2:$A$3250,$A443,Observed!$C$2:$C$3250,$C443),"")</f>
        <v/>
      </c>
      <c r="AE443" s="23" t="str">
        <f>IF(ISNUMBER(AVERAGEIFS(Observed!AE$2:AE$3250,Observed!$A$2:$A$3250,$A443,Observed!$C$2:$C$3250,$C443)),AVERAGEIFS(Observed!AE$2:AE$3250,Observed!$A$2:$A$3250,$A443,Observed!$C$2:$C$3250,$C443),"")</f>
        <v/>
      </c>
      <c r="AF443" s="23" t="str">
        <f>IF(ISNUMBER(AVERAGEIFS(Observed!AF$2:AF$3250,Observed!$A$2:$A$3250,$A443,Observed!$C$2:$C$3250,$C443)),AVERAGEIFS(Observed!AF$2:AF$3250,Observed!$A$2:$A$3250,$A443,Observed!$C$2:$C$3250,$C443),"")</f>
        <v/>
      </c>
      <c r="AG443" s="23" t="str">
        <f>IF(ISNUMBER(AVERAGEIFS(Observed!AG$2:AG$3250,Observed!$A$2:$A$3250,$A443,Observed!$C$2:$C$3250,$C443)),AVERAGEIFS(Observed!AG$2:AG$3250,Observed!$A$2:$A$3250,$A443,Observed!$C$2:$C$3250,$C443),"")</f>
        <v/>
      </c>
      <c r="AH443" s="24" t="str">
        <f>IF(ISNUMBER(AVERAGEIFS(Observed!AH$2:AH$3250,Observed!$A$2:$A$3250,$A443,Observed!$C$2:$C$3250,$C443)),AVERAGEIFS(Observed!AH$2:AH$3250,Observed!$A$2:$A$3250,$A443,Observed!$C$2:$C$3250,$C443),"")</f>
        <v/>
      </c>
      <c r="AI443" s="24" t="str">
        <f>IF(ISNUMBER(AVERAGEIFS(Observed!AI$2:AI$3250,Observed!$A$2:$A$3250,$A443,Observed!$C$2:$C$3250,$C443)),AVERAGEIFS(Observed!AI$2:AI$3250,Observed!$A$2:$A$3250,$A443,Observed!$C$2:$C$3250,$C443),"")</f>
        <v/>
      </c>
      <c r="AJ443" s="24" t="str">
        <f>IF(ISNUMBER(AVERAGEIFS(Observed!AJ$2:AJ$3250,Observed!$A$2:$A$3250,$A443,Observed!$C$2:$C$3250,$C443)),AVERAGEIFS(Observed!AJ$2:AJ$3250,Observed!$A$2:$A$3250,$A443,Observed!$C$2:$C$3250,$C443),"")</f>
        <v/>
      </c>
      <c r="AK443" s="23" t="str">
        <f>IF(ISNUMBER(AVERAGEIFS(Observed!AK$2:AK$3250,Observed!$A$2:$A$3250,$A443,Observed!$C$2:$C$3250,$C443)),AVERAGEIFS(Observed!AK$2:AK$3250,Observed!$A$2:$A$3250,$A443,Observed!$C$2:$C$3250,$C443),"")</f>
        <v/>
      </c>
      <c r="AL443" s="24">
        <f>IF(ISNUMBER(AVERAGEIFS(Observed!AL$2:AL$3250,Observed!$A$2:$A$3250,$A443,Observed!$C$2:$C$3250,$C443)),AVERAGEIFS(Observed!AL$2:AL$3250,Observed!$A$2:$A$3250,$A443,Observed!$C$2:$C$3250,$C443),"")</f>
        <v>3.7666666666666661E-2</v>
      </c>
      <c r="AM443" s="24">
        <f>IF(ISNUMBER(AVERAGEIFS(Observed!AM$2:AM$3250,Observed!$A$2:$A$3250,$A443,Observed!$C$2:$C$3250,$C443)),AVERAGEIFS(Observed!AM$2:AM$3250,Observed!$A$2:$A$3250,$A443,Observed!$C$2:$C$3250,$C443),"")</f>
        <v>1.2E-2</v>
      </c>
      <c r="AN443" s="24">
        <f>IF(ISNUMBER(AVERAGEIFS(Observed!AN$2:AN$3250,Observed!$A$2:$A$3250,$A443,Observed!$C$2:$C$3250,$C443)),AVERAGEIFS(Observed!AN$2:AN$3250,Observed!$A$2:$A$3250,$A443,Observed!$C$2:$C$3250,$C443),"")</f>
        <v>6.533333333333334E-2</v>
      </c>
      <c r="AO443" s="24">
        <f>IF(ISNUMBER(AVERAGEIFS(Observed!AO$2:AO$3250,Observed!$A$2:$A$3250,$A443,Observed!$C$2:$C$3250,$C443)),AVERAGEIFS(Observed!AO$2:AO$3250,Observed!$A$2:$A$3250,$A443,Observed!$C$2:$C$3250,$C443),"")</f>
        <v>0.65800000000000003</v>
      </c>
      <c r="AP443" s="24">
        <f>IF(ISNUMBER(AVERAGEIFS(Observed!AP$2:AP$3250,Observed!$A$2:$A$3250,$A443,Observed!$C$2:$C$3250,$C443)),AVERAGEIFS(Observed!AP$2:AP$3250,Observed!$A$2:$A$3250,$A443,Observed!$C$2:$C$3250,$C443),"")</f>
        <v>0.22766666666666668</v>
      </c>
      <c r="AQ443" s="24" t="str">
        <f>IF(ISNUMBER(AVERAGEIFS(Observed!AQ$2:AQ$3250,Observed!$A$2:$A$3250,$A443,Observed!$C$2:$C$3250,$C443)),AVERAGEIFS(Observed!AQ$2:AQ$3250,Observed!$A$2:$A$3250,$A443,Observed!$C$2:$C$3250,$C443),"")</f>
        <v/>
      </c>
      <c r="AR443" s="24">
        <f>IF(ISNUMBER(AVERAGEIFS(Observed!AR$2:AR$3250,Observed!$A$2:$A$3250,$A443,Observed!$C$2:$C$3250,$C443)),AVERAGEIFS(Observed!AR$2:AR$3250,Observed!$A$2:$A$3250,$A443,Observed!$C$2:$C$3250,$C443),"")</f>
        <v>3.0000000000000001E-3</v>
      </c>
      <c r="AS443" s="23" t="str">
        <f>IF(ISNUMBER(AVERAGEIFS(Observed!AS$2:AS$3250,Observed!$A$2:$A$3250,$A443,Observed!$C$2:$C$3250,$C443)),AVERAGEIFS(Observed!AS$2:AS$3250,Observed!$A$2:$A$3250,$A443,Observed!$C$2:$C$3250,$C443),"")</f>
        <v/>
      </c>
      <c r="AT443" s="24" t="str">
        <f>IF(ISNUMBER(AVERAGEIFS(Observed!AT$2:AT$3250,Observed!$A$2:$A$3250,$A443,Observed!$C$2:$C$3250,$C443)),AVERAGEIFS(Observed!AT$2:AT$3250,Observed!$A$2:$A$3250,$A443,Observed!$C$2:$C$3250,$C443),"")</f>
        <v/>
      </c>
      <c r="AU443" s="23" t="str">
        <f>IF(ISNUMBER(AVERAGEIFS(Observed!AU$2:AU$3250,Observed!$A$2:$A$3250,$A443,Observed!$C$2:$C$3250,$C443)),AVERAGEIFS(Observed!AU$2:AU$3250,Observed!$A$2:$A$3250,$A443,Observed!$C$2:$C$3250,$C443),"")</f>
        <v/>
      </c>
      <c r="AV443" s="23" t="str">
        <f>IF(ISNUMBER(AVERAGEIFS(Observed!AV$2:AV$3250,Observed!$A$2:$A$3250,$A443,Observed!$C$2:$C$3250,$C443)),AVERAGEIFS(Observed!AV$2:AV$3250,Observed!$A$2:$A$3250,$A443,Observed!$C$2:$C$3250,$C443),"")</f>
        <v/>
      </c>
      <c r="AW443" s="2">
        <f>COUNTIFS(Observed!$A$2:$A$3250,$A443,Observed!$C$2:$C$3250,$C443)</f>
        <v>3</v>
      </c>
      <c r="AX443" s="2">
        <f t="shared" si="7"/>
        <v>6</v>
      </c>
    </row>
    <row r="444" spans="1:50" x14ac:dyDescent="0.25">
      <c r="A444" s="4" t="s">
        <v>114</v>
      </c>
      <c r="B444" t="s">
        <v>24</v>
      </c>
      <c r="C444" s="3">
        <v>42600</v>
      </c>
      <c r="D444">
        <v>1</v>
      </c>
      <c r="E444">
        <v>350</v>
      </c>
      <c r="G444">
        <v>350</v>
      </c>
      <c r="J444" s="2" t="s">
        <v>46</v>
      </c>
      <c r="K444" s="2" t="s">
        <v>25</v>
      </c>
      <c r="L444">
        <v>13</v>
      </c>
      <c r="M444" s="2" t="s">
        <v>21</v>
      </c>
      <c r="N444" s="22" t="str">
        <f>IF(ISNUMBER(AVERAGEIFS(Observed!N$2:N$3250,Observed!$A$2:$A$3250,$A444,Observed!$C$2:$C$3250,$C444)),AVERAGEIFS(Observed!N$2:N$3250,Observed!$A$2:$A$3250,$A444,Observed!$C$2:$C$3250,$C444),"")</f>
        <v/>
      </c>
      <c r="O444" s="23" t="str">
        <f>IF(ISNUMBER(AVERAGEIFS(Observed!O$2:O$3250,Observed!$A$2:$A$3250,$A444,Observed!$C$2:$C$3250,$C444)),AVERAGEIFS(Observed!O$2:O$3250,Observed!$A$2:$A$3250,$A444,Observed!$C$2:$C$3250,$C444),"")</f>
        <v/>
      </c>
      <c r="P444" s="23" t="str">
        <f>IF(ISNUMBER(AVERAGEIFS(Observed!P$2:P$3250,Observed!$A$2:$A$3250,$A444,Observed!$C$2:$C$3250,$C444)),AVERAGEIFS(Observed!P$2:P$3250,Observed!$A$2:$A$3250,$A444,Observed!$C$2:$C$3250,$C444),"")</f>
        <v/>
      </c>
      <c r="Q444" s="23" t="str">
        <f>IF(ISNUMBER(AVERAGEIFS(Observed!Q$2:Q$3250,Observed!$A$2:$A$3250,$A444,Observed!$C$2:$C$3250,$C444)),AVERAGEIFS(Observed!Q$2:Q$3250,Observed!$A$2:$A$3250,$A444,Observed!$C$2:$C$3250,$C444),"")</f>
        <v/>
      </c>
      <c r="R444" s="23" t="str">
        <f>IF(ISNUMBER(AVERAGEIFS(Observed!R$2:R$3250,Observed!$A$2:$A$3250,$A444,Observed!$C$2:$C$3250,$C444)),AVERAGEIFS(Observed!R$2:R$3250,Observed!$A$2:$A$3250,$A444,Observed!$C$2:$C$3250,$C444),"")</f>
        <v/>
      </c>
      <c r="S444" s="24" t="str">
        <f>IF(ISNUMBER(AVERAGEIFS(Observed!S$2:S$3250,Observed!$A$2:$A$3250,$A444,Observed!$C$2:$C$3250,$C444)),AVERAGEIFS(Observed!S$2:S$3250,Observed!$A$2:$A$3250,$A444,Observed!$C$2:$C$3250,$C444),"")</f>
        <v/>
      </c>
      <c r="T444" s="24" t="str">
        <f>IF(ISNUMBER(AVERAGEIFS(Observed!T$2:T$3250,Observed!$A$2:$A$3250,$A444,Observed!$C$2:$C$3250,$C444)),AVERAGEIFS(Observed!T$2:T$3250,Observed!$A$2:$A$3250,$A444,Observed!$C$2:$C$3250,$C444),"")</f>
        <v/>
      </c>
      <c r="U444" s="24" t="str">
        <f>IF(ISNUMBER(AVERAGEIFS(Observed!U$2:U$3250,Observed!$A$2:$A$3250,$A444,Observed!$C$2:$C$3250,$C444)),AVERAGEIFS(Observed!U$2:U$3250,Observed!$A$2:$A$3250,$A444,Observed!$C$2:$C$3250,$C444),"")</f>
        <v/>
      </c>
      <c r="V444" s="23" t="str">
        <f>IF(ISNUMBER(AVERAGEIFS(Observed!V$2:V$3250,Observed!$A$2:$A$3250,$A444,Observed!$C$2:$C$3250,$C444)),AVERAGEIFS(Observed!V$2:V$3250,Observed!$A$2:$A$3250,$A444,Observed!$C$2:$C$3250,$C444),"")</f>
        <v/>
      </c>
      <c r="W444" s="25" t="str">
        <f>IF(ISNUMBER(AVERAGEIFS(Observed!W$2:W$3250,Observed!$A$2:$A$3250,$A444,Observed!$C$2:$C$3250,$C444)),AVERAGEIFS(Observed!W$2:W$3250,Observed!$A$2:$A$3250,$A444,Observed!$C$2:$C$3250,$C444),"")</f>
        <v/>
      </c>
      <c r="X444" s="25" t="str">
        <f>IF(ISNUMBER(AVERAGEIFS(Observed!X$2:X$3250,Observed!$A$2:$A$3250,$A444,Observed!$C$2:$C$3250,$C444)),AVERAGEIFS(Observed!X$2:X$3250,Observed!$A$2:$A$3250,$A444,Observed!$C$2:$C$3250,$C444),"")</f>
        <v/>
      </c>
      <c r="Y444" s="23" t="str">
        <f>IF(ISNUMBER(AVERAGEIFS(Observed!Y$2:Y$3250,Observed!$A$2:$A$3250,$A444,Observed!$C$2:$C$3250,$C444)),AVERAGEIFS(Observed!Y$2:Y$3250,Observed!$A$2:$A$3250,$A444,Observed!$C$2:$C$3250,$C444),"")</f>
        <v/>
      </c>
      <c r="Z444" s="23" t="str">
        <f>IF(ISNUMBER(AVERAGEIFS(Observed!Z$2:Z$3250,Observed!$A$2:$A$3250,$A444,Observed!$C$2:$C$3250,$C444)),AVERAGEIFS(Observed!Z$2:Z$3250,Observed!$A$2:$A$3250,$A444,Observed!$C$2:$C$3250,$C444),"")</f>
        <v/>
      </c>
      <c r="AA444" s="23" t="str">
        <f>IF(ISNUMBER(AVERAGEIFS(Observed!AA$2:AA$3250,Observed!$A$2:$A$3250,$A444,Observed!$C$2:$C$3250,$C444)),AVERAGEIFS(Observed!AA$2:AA$3250,Observed!$A$2:$A$3250,$A444,Observed!$C$2:$C$3250,$C444),"")</f>
        <v/>
      </c>
      <c r="AB444" s="23" t="str">
        <f>IF(ISNUMBER(AVERAGEIFS(Observed!AB$2:AB$3250,Observed!$A$2:$A$3250,$A444,Observed!$C$2:$C$3250,$C444)),AVERAGEIFS(Observed!AB$2:AB$3250,Observed!$A$2:$A$3250,$A444,Observed!$C$2:$C$3250,$C444),"")</f>
        <v/>
      </c>
      <c r="AC444" s="23" t="str">
        <f>IF(ISNUMBER(AVERAGEIFS(Observed!AC$2:AC$3250,Observed!$A$2:$A$3250,$A444,Observed!$C$2:$C$3250,$C444)),AVERAGEIFS(Observed!AC$2:AC$3250,Observed!$A$2:$A$3250,$A444,Observed!$C$2:$C$3250,$C444),"")</f>
        <v/>
      </c>
      <c r="AD444" s="23" t="str">
        <f>IF(ISNUMBER(AVERAGEIFS(Observed!AD$2:AD$3250,Observed!$A$2:$A$3250,$A444,Observed!$C$2:$C$3250,$C444)),AVERAGEIFS(Observed!AD$2:AD$3250,Observed!$A$2:$A$3250,$A444,Observed!$C$2:$C$3250,$C444),"")</f>
        <v/>
      </c>
      <c r="AE444" s="23" t="str">
        <f>IF(ISNUMBER(AVERAGEIFS(Observed!AE$2:AE$3250,Observed!$A$2:$A$3250,$A444,Observed!$C$2:$C$3250,$C444)),AVERAGEIFS(Observed!AE$2:AE$3250,Observed!$A$2:$A$3250,$A444,Observed!$C$2:$C$3250,$C444),"")</f>
        <v/>
      </c>
      <c r="AF444" s="23" t="str">
        <f>IF(ISNUMBER(AVERAGEIFS(Observed!AF$2:AF$3250,Observed!$A$2:$A$3250,$A444,Observed!$C$2:$C$3250,$C444)),AVERAGEIFS(Observed!AF$2:AF$3250,Observed!$A$2:$A$3250,$A444,Observed!$C$2:$C$3250,$C444),"")</f>
        <v/>
      </c>
      <c r="AG444" s="23" t="str">
        <f>IF(ISNUMBER(AVERAGEIFS(Observed!AG$2:AG$3250,Observed!$A$2:$A$3250,$A444,Observed!$C$2:$C$3250,$C444)),AVERAGEIFS(Observed!AG$2:AG$3250,Observed!$A$2:$A$3250,$A444,Observed!$C$2:$C$3250,$C444),"")</f>
        <v/>
      </c>
      <c r="AH444" s="24" t="str">
        <f>IF(ISNUMBER(AVERAGEIFS(Observed!AH$2:AH$3250,Observed!$A$2:$A$3250,$A444,Observed!$C$2:$C$3250,$C444)),AVERAGEIFS(Observed!AH$2:AH$3250,Observed!$A$2:$A$3250,$A444,Observed!$C$2:$C$3250,$C444),"")</f>
        <v/>
      </c>
      <c r="AI444" s="24" t="str">
        <f>IF(ISNUMBER(AVERAGEIFS(Observed!AI$2:AI$3250,Observed!$A$2:$A$3250,$A444,Observed!$C$2:$C$3250,$C444)),AVERAGEIFS(Observed!AI$2:AI$3250,Observed!$A$2:$A$3250,$A444,Observed!$C$2:$C$3250,$C444),"")</f>
        <v/>
      </c>
      <c r="AJ444" s="24" t="str">
        <f>IF(ISNUMBER(AVERAGEIFS(Observed!AJ$2:AJ$3250,Observed!$A$2:$A$3250,$A444,Observed!$C$2:$C$3250,$C444)),AVERAGEIFS(Observed!AJ$2:AJ$3250,Observed!$A$2:$A$3250,$A444,Observed!$C$2:$C$3250,$C444),"")</f>
        <v/>
      </c>
      <c r="AK444" s="23" t="str">
        <f>IF(ISNUMBER(AVERAGEIFS(Observed!AK$2:AK$3250,Observed!$A$2:$A$3250,$A444,Observed!$C$2:$C$3250,$C444)),AVERAGEIFS(Observed!AK$2:AK$3250,Observed!$A$2:$A$3250,$A444,Observed!$C$2:$C$3250,$C444),"")</f>
        <v/>
      </c>
      <c r="AL444" s="24">
        <f>IF(ISNUMBER(AVERAGEIFS(Observed!AL$2:AL$3250,Observed!$A$2:$A$3250,$A444,Observed!$C$2:$C$3250,$C444)),AVERAGEIFS(Observed!AL$2:AL$3250,Observed!$A$2:$A$3250,$A444,Observed!$C$2:$C$3250,$C444),"")</f>
        <v>7.0999999999999994E-2</v>
      </c>
      <c r="AM444" s="24" t="str">
        <f>IF(ISNUMBER(AVERAGEIFS(Observed!AM$2:AM$3250,Observed!$A$2:$A$3250,$A444,Observed!$C$2:$C$3250,$C444)),AVERAGEIFS(Observed!AM$2:AM$3250,Observed!$A$2:$A$3250,$A444,Observed!$C$2:$C$3250,$C444),"")</f>
        <v/>
      </c>
      <c r="AN444" s="24">
        <f>IF(ISNUMBER(AVERAGEIFS(Observed!AN$2:AN$3250,Observed!$A$2:$A$3250,$A444,Observed!$C$2:$C$3250,$C444)),AVERAGEIFS(Observed!AN$2:AN$3250,Observed!$A$2:$A$3250,$A444,Observed!$C$2:$C$3250,$C444),"")</f>
        <v>0.14266666666666669</v>
      </c>
      <c r="AO444" s="24">
        <f>IF(ISNUMBER(AVERAGEIFS(Observed!AO$2:AO$3250,Observed!$A$2:$A$3250,$A444,Observed!$C$2:$C$3250,$C444)),AVERAGEIFS(Observed!AO$2:AO$3250,Observed!$A$2:$A$3250,$A444,Observed!$C$2:$C$3250,$C444),"")</f>
        <v>0.57766666666666666</v>
      </c>
      <c r="AP444" s="24">
        <f>IF(ISNUMBER(AVERAGEIFS(Observed!AP$2:AP$3250,Observed!$A$2:$A$3250,$A444,Observed!$C$2:$C$3250,$C444)),AVERAGEIFS(Observed!AP$2:AP$3250,Observed!$A$2:$A$3250,$A444,Observed!$C$2:$C$3250,$C444),"")</f>
        <v>0.18733333333333332</v>
      </c>
      <c r="AQ444" s="24" t="str">
        <f>IF(ISNUMBER(AVERAGEIFS(Observed!AQ$2:AQ$3250,Observed!$A$2:$A$3250,$A444,Observed!$C$2:$C$3250,$C444)),AVERAGEIFS(Observed!AQ$2:AQ$3250,Observed!$A$2:$A$3250,$A444,Observed!$C$2:$C$3250,$C444),"")</f>
        <v/>
      </c>
      <c r="AR444" s="24">
        <f>IF(ISNUMBER(AVERAGEIFS(Observed!AR$2:AR$3250,Observed!$A$2:$A$3250,$A444,Observed!$C$2:$C$3250,$C444)),AVERAGEIFS(Observed!AR$2:AR$3250,Observed!$A$2:$A$3250,$A444,Observed!$C$2:$C$3250,$C444),"")</f>
        <v>1.6E-2</v>
      </c>
      <c r="AS444" s="23" t="str">
        <f>IF(ISNUMBER(AVERAGEIFS(Observed!AS$2:AS$3250,Observed!$A$2:$A$3250,$A444,Observed!$C$2:$C$3250,$C444)),AVERAGEIFS(Observed!AS$2:AS$3250,Observed!$A$2:$A$3250,$A444,Observed!$C$2:$C$3250,$C444),"")</f>
        <v/>
      </c>
      <c r="AT444" s="24" t="str">
        <f>IF(ISNUMBER(AVERAGEIFS(Observed!AT$2:AT$3250,Observed!$A$2:$A$3250,$A444,Observed!$C$2:$C$3250,$C444)),AVERAGEIFS(Observed!AT$2:AT$3250,Observed!$A$2:$A$3250,$A444,Observed!$C$2:$C$3250,$C444),"")</f>
        <v/>
      </c>
      <c r="AU444" s="23" t="str">
        <f>IF(ISNUMBER(AVERAGEIFS(Observed!AU$2:AU$3250,Observed!$A$2:$A$3250,$A444,Observed!$C$2:$C$3250,$C444)),AVERAGEIFS(Observed!AU$2:AU$3250,Observed!$A$2:$A$3250,$A444,Observed!$C$2:$C$3250,$C444),"")</f>
        <v/>
      </c>
      <c r="AV444" s="23" t="str">
        <f>IF(ISNUMBER(AVERAGEIFS(Observed!AV$2:AV$3250,Observed!$A$2:$A$3250,$A444,Observed!$C$2:$C$3250,$C444)),AVERAGEIFS(Observed!AV$2:AV$3250,Observed!$A$2:$A$3250,$A444,Observed!$C$2:$C$3250,$C444),"")</f>
        <v/>
      </c>
      <c r="AW444" s="2">
        <f>COUNTIFS(Observed!$A$2:$A$3250,$A444,Observed!$C$2:$C$3250,$C444)</f>
        <v>3</v>
      </c>
      <c r="AX444" s="2">
        <f t="shared" si="7"/>
        <v>5</v>
      </c>
    </row>
    <row r="445" spans="1:50" x14ac:dyDescent="0.25">
      <c r="A445" s="4" t="s">
        <v>115</v>
      </c>
      <c r="B445" t="s">
        <v>24</v>
      </c>
      <c r="C445" s="3">
        <v>42600</v>
      </c>
      <c r="D445">
        <v>1</v>
      </c>
      <c r="E445">
        <v>500</v>
      </c>
      <c r="G445">
        <v>500</v>
      </c>
      <c r="J445" s="2" t="s">
        <v>46</v>
      </c>
      <c r="K445" s="2" t="s">
        <v>25</v>
      </c>
      <c r="L445">
        <v>13</v>
      </c>
      <c r="M445" s="2" t="s">
        <v>21</v>
      </c>
      <c r="N445" s="22" t="str">
        <f>IF(ISNUMBER(AVERAGEIFS(Observed!N$2:N$3250,Observed!$A$2:$A$3250,$A445,Observed!$C$2:$C$3250,$C445)),AVERAGEIFS(Observed!N$2:N$3250,Observed!$A$2:$A$3250,$A445,Observed!$C$2:$C$3250,$C445),"")</f>
        <v/>
      </c>
      <c r="O445" s="23" t="str">
        <f>IF(ISNUMBER(AVERAGEIFS(Observed!O$2:O$3250,Observed!$A$2:$A$3250,$A445,Observed!$C$2:$C$3250,$C445)),AVERAGEIFS(Observed!O$2:O$3250,Observed!$A$2:$A$3250,$A445,Observed!$C$2:$C$3250,$C445),"")</f>
        <v/>
      </c>
      <c r="P445" s="23" t="str">
        <f>IF(ISNUMBER(AVERAGEIFS(Observed!P$2:P$3250,Observed!$A$2:$A$3250,$A445,Observed!$C$2:$C$3250,$C445)),AVERAGEIFS(Observed!P$2:P$3250,Observed!$A$2:$A$3250,$A445,Observed!$C$2:$C$3250,$C445),"")</f>
        <v/>
      </c>
      <c r="Q445" s="23" t="str">
        <f>IF(ISNUMBER(AVERAGEIFS(Observed!Q$2:Q$3250,Observed!$A$2:$A$3250,$A445,Observed!$C$2:$C$3250,$C445)),AVERAGEIFS(Observed!Q$2:Q$3250,Observed!$A$2:$A$3250,$A445,Observed!$C$2:$C$3250,$C445),"")</f>
        <v/>
      </c>
      <c r="R445" s="23" t="str">
        <f>IF(ISNUMBER(AVERAGEIFS(Observed!R$2:R$3250,Observed!$A$2:$A$3250,$A445,Observed!$C$2:$C$3250,$C445)),AVERAGEIFS(Observed!R$2:R$3250,Observed!$A$2:$A$3250,$A445,Observed!$C$2:$C$3250,$C445),"")</f>
        <v/>
      </c>
      <c r="S445" s="24" t="str">
        <f>IF(ISNUMBER(AVERAGEIFS(Observed!S$2:S$3250,Observed!$A$2:$A$3250,$A445,Observed!$C$2:$C$3250,$C445)),AVERAGEIFS(Observed!S$2:S$3250,Observed!$A$2:$A$3250,$A445,Observed!$C$2:$C$3250,$C445),"")</f>
        <v/>
      </c>
      <c r="T445" s="24" t="str">
        <f>IF(ISNUMBER(AVERAGEIFS(Observed!T$2:T$3250,Observed!$A$2:$A$3250,$A445,Observed!$C$2:$C$3250,$C445)),AVERAGEIFS(Observed!T$2:T$3250,Observed!$A$2:$A$3250,$A445,Observed!$C$2:$C$3250,$C445),"")</f>
        <v/>
      </c>
      <c r="U445" s="24" t="str">
        <f>IF(ISNUMBER(AVERAGEIFS(Observed!U$2:U$3250,Observed!$A$2:$A$3250,$A445,Observed!$C$2:$C$3250,$C445)),AVERAGEIFS(Observed!U$2:U$3250,Observed!$A$2:$A$3250,$A445,Observed!$C$2:$C$3250,$C445),"")</f>
        <v/>
      </c>
      <c r="V445" s="23" t="str">
        <f>IF(ISNUMBER(AVERAGEIFS(Observed!V$2:V$3250,Observed!$A$2:$A$3250,$A445,Observed!$C$2:$C$3250,$C445)),AVERAGEIFS(Observed!V$2:V$3250,Observed!$A$2:$A$3250,$A445,Observed!$C$2:$C$3250,$C445),"")</f>
        <v/>
      </c>
      <c r="W445" s="25" t="str">
        <f>IF(ISNUMBER(AVERAGEIFS(Observed!W$2:W$3250,Observed!$A$2:$A$3250,$A445,Observed!$C$2:$C$3250,$C445)),AVERAGEIFS(Observed!W$2:W$3250,Observed!$A$2:$A$3250,$A445,Observed!$C$2:$C$3250,$C445),"")</f>
        <v/>
      </c>
      <c r="X445" s="25" t="str">
        <f>IF(ISNUMBER(AVERAGEIFS(Observed!X$2:X$3250,Observed!$A$2:$A$3250,$A445,Observed!$C$2:$C$3250,$C445)),AVERAGEIFS(Observed!X$2:X$3250,Observed!$A$2:$A$3250,$A445,Observed!$C$2:$C$3250,$C445),"")</f>
        <v/>
      </c>
      <c r="Y445" s="23" t="str">
        <f>IF(ISNUMBER(AVERAGEIFS(Observed!Y$2:Y$3250,Observed!$A$2:$A$3250,$A445,Observed!$C$2:$C$3250,$C445)),AVERAGEIFS(Observed!Y$2:Y$3250,Observed!$A$2:$A$3250,$A445,Observed!$C$2:$C$3250,$C445),"")</f>
        <v/>
      </c>
      <c r="Z445" s="23" t="str">
        <f>IF(ISNUMBER(AVERAGEIFS(Observed!Z$2:Z$3250,Observed!$A$2:$A$3250,$A445,Observed!$C$2:$C$3250,$C445)),AVERAGEIFS(Observed!Z$2:Z$3250,Observed!$A$2:$A$3250,$A445,Observed!$C$2:$C$3250,$C445),"")</f>
        <v/>
      </c>
      <c r="AA445" s="23" t="str">
        <f>IF(ISNUMBER(AVERAGEIFS(Observed!AA$2:AA$3250,Observed!$A$2:$A$3250,$A445,Observed!$C$2:$C$3250,$C445)),AVERAGEIFS(Observed!AA$2:AA$3250,Observed!$A$2:$A$3250,$A445,Observed!$C$2:$C$3250,$C445),"")</f>
        <v/>
      </c>
      <c r="AB445" s="23" t="str">
        <f>IF(ISNUMBER(AVERAGEIFS(Observed!AB$2:AB$3250,Observed!$A$2:$A$3250,$A445,Observed!$C$2:$C$3250,$C445)),AVERAGEIFS(Observed!AB$2:AB$3250,Observed!$A$2:$A$3250,$A445,Observed!$C$2:$C$3250,$C445),"")</f>
        <v/>
      </c>
      <c r="AC445" s="23" t="str">
        <f>IF(ISNUMBER(AVERAGEIFS(Observed!AC$2:AC$3250,Observed!$A$2:$A$3250,$A445,Observed!$C$2:$C$3250,$C445)),AVERAGEIFS(Observed!AC$2:AC$3250,Observed!$A$2:$A$3250,$A445,Observed!$C$2:$C$3250,$C445),"")</f>
        <v/>
      </c>
      <c r="AD445" s="23" t="str">
        <f>IF(ISNUMBER(AVERAGEIFS(Observed!AD$2:AD$3250,Observed!$A$2:$A$3250,$A445,Observed!$C$2:$C$3250,$C445)),AVERAGEIFS(Observed!AD$2:AD$3250,Observed!$A$2:$A$3250,$A445,Observed!$C$2:$C$3250,$C445),"")</f>
        <v/>
      </c>
      <c r="AE445" s="23" t="str">
        <f>IF(ISNUMBER(AVERAGEIFS(Observed!AE$2:AE$3250,Observed!$A$2:$A$3250,$A445,Observed!$C$2:$C$3250,$C445)),AVERAGEIFS(Observed!AE$2:AE$3250,Observed!$A$2:$A$3250,$A445,Observed!$C$2:$C$3250,$C445),"")</f>
        <v/>
      </c>
      <c r="AF445" s="23" t="str">
        <f>IF(ISNUMBER(AVERAGEIFS(Observed!AF$2:AF$3250,Observed!$A$2:$A$3250,$A445,Observed!$C$2:$C$3250,$C445)),AVERAGEIFS(Observed!AF$2:AF$3250,Observed!$A$2:$A$3250,$A445,Observed!$C$2:$C$3250,$C445),"")</f>
        <v/>
      </c>
      <c r="AG445" s="23" t="str">
        <f>IF(ISNUMBER(AVERAGEIFS(Observed!AG$2:AG$3250,Observed!$A$2:$A$3250,$A445,Observed!$C$2:$C$3250,$C445)),AVERAGEIFS(Observed!AG$2:AG$3250,Observed!$A$2:$A$3250,$A445,Observed!$C$2:$C$3250,$C445),"")</f>
        <v/>
      </c>
      <c r="AH445" s="24" t="str">
        <f>IF(ISNUMBER(AVERAGEIFS(Observed!AH$2:AH$3250,Observed!$A$2:$A$3250,$A445,Observed!$C$2:$C$3250,$C445)),AVERAGEIFS(Observed!AH$2:AH$3250,Observed!$A$2:$A$3250,$A445,Observed!$C$2:$C$3250,$C445),"")</f>
        <v/>
      </c>
      <c r="AI445" s="24" t="str">
        <f>IF(ISNUMBER(AVERAGEIFS(Observed!AI$2:AI$3250,Observed!$A$2:$A$3250,$A445,Observed!$C$2:$C$3250,$C445)),AVERAGEIFS(Observed!AI$2:AI$3250,Observed!$A$2:$A$3250,$A445,Observed!$C$2:$C$3250,$C445),"")</f>
        <v/>
      </c>
      <c r="AJ445" s="24" t="str">
        <f>IF(ISNUMBER(AVERAGEIFS(Observed!AJ$2:AJ$3250,Observed!$A$2:$A$3250,$A445,Observed!$C$2:$C$3250,$C445)),AVERAGEIFS(Observed!AJ$2:AJ$3250,Observed!$A$2:$A$3250,$A445,Observed!$C$2:$C$3250,$C445),"")</f>
        <v/>
      </c>
      <c r="AK445" s="23" t="str">
        <f>IF(ISNUMBER(AVERAGEIFS(Observed!AK$2:AK$3250,Observed!$A$2:$A$3250,$A445,Observed!$C$2:$C$3250,$C445)),AVERAGEIFS(Observed!AK$2:AK$3250,Observed!$A$2:$A$3250,$A445,Observed!$C$2:$C$3250,$C445),"")</f>
        <v/>
      </c>
      <c r="AL445" s="24">
        <f>IF(ISNUMBER(AVERAGEIFS(Observed!AL$2:AL$3250,Observed!$A$2:$A$3250,$A445,Observed!$C$2:$C$3250,$C445)),AVERAGEIFS(Observed!AL$2:AL$3250,Observed!$A$2:$A$3250,$A445,Observed!$C$2:$C$3250,$C445),"")</f>
        <v>0.10633333333333332</v>
      </c>
      <c r="AM445" s="24" t="str">
        <f>IF(ISNUMBER(AVERAGEIFS(Observed!AM$2:AM$3250,Observed!$A$2:$A$3250,$A445,Observed!$C$2:$C$3250,$C445)),AVERAGEIFS(Observed!AM$2:AM$3250,Observed!$A$2:$A$3250,$A445,Observed!$C$2:$C$3250,$C445),"")</f>
        <v/>
      </c>
      <c r="AN445" s="24">
        <f>IF(ISNUMBER(AVERAGEIFS(Observed!AN$2:AN$3250,Observed!$A$2:$A$3250,$A445,Observed!$C$2:$C$3250,$C445)),AVERAGEIFS(Observed!AN$2:AN$3250,Observed!$A$2:$A$3250,$A445,Observed!$C$2:$C$3250,$C445),"")</f>
        <v>8.8666666666666671E-2</v>
      </c>
      <c r="AO445" s="24">
        <f>IF(ISNUMBER(AVERAGEIFS(Observed!AO$2:AO$3250,Observed!$A$2:$A$3250,$A445,Observed!$C$2:$C$3250,$C445)),AVERAGEIFS(Observed!AO$2:AO$3250,Observed!$A$2:$A$3250,$A445,Observed!$C$2:$C$3250,$C445),"")</f>
        <v>0.66066666666666662</v>
      </c>
      <c r="AP445" s="24">
        <f>IF(ISNUMBER(AVERAGEIFS(Observed!AP$2:AP$3250,Observed!$A$2:$A$3250,$A445,Observed!$C$2:$C$3250,$C445)),AVERAGEIFS(Observed!AP$2:AP$3250,Observed!$A$2:$A$3250,$A445,Observed!$C$2:$C$3250,$C445),"")</f>
        <v>0.12733333333333333</v>
      </c>
      <c r="AQ445" s="24" t="str">
        <f>IF(ISNUMBER(AVERAGEIFS(Observed!AQ$2:AQ$3250,Observed!$A$2:$A$3250,$A445,Observed!$C$2:$C$3250,$C445)),AVERAGEIFS(Observed!AQ$2:AQ$3250,Observed!$A$2:$A$3250,$A445,Observed!$C$2:$C$3250,$C445),"")</f>
        <v/>
      </c>
      <c r="AR445" s="24">
        <f>IF(ISNUMBER(AVERAGEIFS(Observed!AR$2:AR$3250,Observed!$A$2:$A$3250,$A445,Observed!$C$2:$C$3250,$C445)),AVERAGEIFS(Observed!AR$2:AR$3250,Observed!$A$2:$A$3250,$A445,Observed!$C$2:$C$3250,$C445),"")</f>
        <v>6.3333333333333332E-3</v>
      </c>
      <c r="AS445" s="23" t="str">
        <f>IF(ISNUMBER(AVERAGEIFS(Observed!AS$2:AS$3250,Observed!$A$2:$A$3250,$A445,Observed!$C$2:$C$3250,$C445)),AVERAGEIFS(Observed!AS$2:AS$3250,Observed!$A$2:$A$3250,$A445,Observed!$C$2:$C$3250,$C445),"")</f>
        <v/>
      </c>
      <c r="AT445" s="24" t="str">
        <f>IF(ISNUMBER(AVERAGEIFS(Observed!AT$2:AT$3250,Observed!$A$2:$A$3250,$A445,Observed!$C$2:$C$3250,$C445)),AVERAGEIFS(Observed!AT$2:AT$3250,Observed!$A$2:$A$3250,$A445,Observed!$C$2:$C$3250,$C445),"")</f>
        <v/>
      </c>
      <c r="AU445" s="23" t="str">
        <f>IF(ISNUMBER(AVERAGEIFS(Observed!AU$2:AU$3250,Observed!$A$2:$A$3250,$A445,Observed!$C$2:$C$3250,$C445)),AVERAGEIFS(Observed!AU$2:AU$3250,Observed!$A$2:$A$3250,$A445,Observed!$C$2:$C$3250,$C445),"")</f>
        <v/>
      </c>
      <c r="AV445" s="23" t="str">
        <f>IF(ISNUMBER(AVERAGEIFS(Observed!AV$2:AV$3250,Observed!$A$2:$A$3250,$A445,Observed!$C$2:$C$3250,$C445)),AVERAGEIFS(Observed!AV$2:AV$3250,Observed!$A$2:$A$3250,$A445,Observed!$C$2:$C$3250,$C445),"")</f>
        <v/>
      </c>
      <c r="AW445" s="2">
        <f>COUNTIFS(Observed!$A$2:$A$3250,$A445,Observed!$C$2:$C$3250,$C445)</f>
        <v>3</v>
      </c>
      <c r="AX445" s="2">
        <f t="shared" si="7"/>
        <v>5</v>
      </c>
    </row>
    <row r="446" spans="1:50" x14ac:dyDescent="0.25">
      <c r="A446" s="4" t="s">
        <v>110</v>
      </c>
      <c r="B446" t="s">
        <v>24</v>
      </c>
      <c r="C446" s="3">
        <v>42634</v>
      </c>
      <c r="D446">
        <v>1</v>
      </c>
      <c r="E446">
        <v>0</v>
      </c>
      <c r="G446">
        <v>0</v>
      </c>
      <c r="J446" s="2" t="s">
        <v>46</v>
      </c>
      <c r="K446" s="2" t="s">
        <v>26</v>
      </c>
      <c r="L446">
        <v>14</v>
      </c>
      <c r="M446" s="2" t="s">
        <v>21</v>
      </c>
      <c r="N446" s="22" t="str">
        <f>IF(ISNUMBER(AVERAGEIFS(Observed!N$2:N$3250,Observed!$A$2:$A$3250,$A446,Observed!$C$2:$C$3250,$C446)),AVERAGEIFS(Observed!N$2:N$3250,Observed!$A$2:$A$3250,$A446,Observed!$C$2:$C$3250,$C446),"")</f>
        <v/>
      </c>
      <c r="O446" s="23" t="str">
        <f>IF(ISNUMBER(AVERAGEIFS(Observed!O$2:O$3250,Observed!$A$2:$A$3250,$A446,Observed!$C$2:$C$3250,$C446)),AVERAGEIFS(Observed!O$2:O$3250,Observed!$A$2:$A$3250,$A446,Observed!$C$2:$C$3250,$C446),"")</f>
        <v/>
      </c>
      <c r="P446" s="23" t="str">
        <f>IF(ISNUMBER(AVERAGEIFS(Observed!P$2:P$3250,Observed!$A$2:$A$3250,$A446,Observed!$C$2:$C$3250,$C446)),AVERAGEIFS(Observed!P$2:P$3250,Observed!$A$2:$A$3250,$A446,Observed!$C$2:$C$3250,$C446),"")</f>
        <v/>
      </c>
      <c r="Q446" s="23" t="str">
        <f>IF(ISNUMBER(AVERAGEIFS(Observed!Q$2:Q$3250,Observed!$A$2:$A$3250,$A446,Observed!$C$2:$C$3250,$C446)),AVERAGEIFS(Observed!Q$2:Q$3250,Observed!$A$2:$A$3250,$A446,Observed!$C$2:$C$3250,$C446),"")</f>
        <v/>
      </c>
      <c r="R446" s="23" t="str">
        <f>IF(ISNUMBER(AVERAGEIFS(Observed!R$2:R$3250,Observed!$A$2:$A$3250,$A446,Observed!$C$2:$C$3250,$C446)),AVERAGEIFS(Observed!R$2:R$3250,Observed!$A$2:$A$3250,$A446,Observed!$C$2:$C$3250,$C446),"")</f>
        <v/>
      </c>
      <c r="S446" s="24" t="str">
        <f>IF(ISNUMBER(AVERAGEIFS(Observed!S$2:S$3250,Observed!$A$2:$A$3250,$A446,Observed!$C$2:$C$3250,$C446)),AVERAGEIFS(Observed!S$2:S$3250,Observed!$A$2:$A$3250,$A446,Observed!$C$2:$C$3250,$C446),"")</f>
        <v/>
      </c>
      <c r="T446" s="24" t="str">
        <f>IF(ISNUMBER(AVERAGEIFS(Observed!T$2:T$3250,Observed!$A$2:$A$3250,$A446,Observed!$C$2:$C$3250,$C446)),AVERAGEIFS(Observed!T$2:T$3250,Observed!$A$2:$A$3250,$A446,Observed!$C$2:$C$3250,$C446),"")</f>
        <v/>
      </c>
      <c r="U446" s="24" t="str">
        <f>IF(ISNUMBER(AVERAGEIFS(Observed!U$2:U$3250,Observed!$A$2:$A$3250,$A446,Observed!$C$2:$C$3250,$C446)),AVERAGEIFS(Observed!U$2:U$3250,Observed!$A$2:$A$3250,$A446,Observed!$C$2:$C$3250,$C446),"")</f>
        <v/>
      </c>
      <c r="V446" s="23" t="str">
        <f>IF(ISNUMBER(AVERAGEIFS(Observed!V$2:V$3250,Observed!$A$2:$A$3250,$A446,Observed!$C$2:$C$3250,$C446)),AVERAGEIFS(Observed!V$2:V$3250,Observed!$A$2:$A$3250,$A446,Observed!$C$2:$C$3250,$C446),"")</f>
        <v/>
      </c>
      <c r="W446" s="25" t="str">
        <f>IF(ISNUMBER(AVERAGEIFS(Observed!W$2:W$3250,Observed!$A$2:$A$3250,$A446,Observed!$C$2:$C$3250,$C446)),AVERAGEIFS(Observed!W$2:W$3250,Observed!$A$2:$A$3250,$A446,Observed!$C$2:$C$3250,$C446),"")</f>
        <v/>
      </c>
      <c r="X446" s="25" t="str">
        <f>IF(ISNUMBER(AVERAGEIFS(Observed!X$2:X$3250,Observed!$A$2:$A$3250,$A446,Observed!$C$2:$C$3250,$C446)),AVERAGEIFS(Observed!X$2:X$3250,Observed!$A$2:$A$3250,$A446,Observed!$C$2:$C$3250,$C446),"")</f>
        <v/>
      </c>
      <c r="Y446" s="23" t="str">
        <f>IF(ISNUMBER(AVERAGEIFS(Observed!Y$2:Y$3250,Observed!$A$2:$A$3250,$A446,Observed!$C$2:$C$3250,$C446)),AVERAGEIFS(Observed!Y$2:Y$3250,Observed!$A$2:$A$3250,$A446,Observed!$C$2:$C$3250,$C446),"")</f>
        <v/>
      </c>
      <c r="Z446" s="23" t="str">
        <f>IF(ISNUMBER(AVERAGEIFS(Observed!Z$2:Z$3250,Observed!$A$2:$A$3250,$A446,Observed!$C$2:$C$3250,$C446)),AVERAGEIFS(Observed!Z$2:Z$3250,Observed!$A$2:$A$3250,$A446,Observed!$C$2:$C$3250,$C446),"")</f>
        <v/>
      </c>
      <c r="AA446" s="23" t="str">
        <f>IF(ISNUMBER(AVERAGEIFS(Observed!AA$2:AA$3250,Observed!$A$2:$A$3250,$A446,Observed!$C$2:$C$3250,$C446)),AVERAGEIFS(Observed!AA$2:AA$3250,Observed!$A$2:$A$3250,$A446,Observed!$C$2:$C$3250,$C446),"")</f>
        <v/>
      </c>
      <c r="AB446" s="23" t="str">
        <f>IF(ISNUMBER(AVERAGEIFS(Observed!AB$2:AB$3250,Observed!$A$2:$A$3250,$A446,Observed!$C$2:$C$3250,$C446)),AVERAGEIFS(Observed!AB$2:AB$3250,Observed!$A$2:$A$3250,$A446,Observed!$C$2:$C$3250,$C446),"")</f>
        <v/>
      </c>
      <c r="AC446" s="23" t="str">
        <f>IF(ISNUMBER(AVERAGEIFS(Observed!AC$2:AC$3250,Observed!$A$2:$A$3250,$A446,Observed!$C$2:$C$3250,$C446)),AVERAGEIFS(Observed!AC$2:AC$3250,Observed!$A$2:$A$3250,$A446,Observed!$C$2:$C$3250,$C446),"")</f>
        <v/>
      </c>
      <c r="AD446" s="23" t="str">
        <f>IF(ISNUMBER(AVERAGEIFS(Observed!AD$2:AD$3250,Observed!$A$2:$A$3250,$A446,Observed!$C$2:$C$3250,$C446)),AVERAGEIFS(Observed!AD$2:AD$3250,Observed!$A$2:$A$3250,$A446,Observed!$C$2:$C$3250,$C446),"")</f>
        <v/>
      </c>
      <c r="AE446" s="23" t="str">
        <f>IF(ISNUMBER(AVERAGEIFS(Observed!AE$2:AE$3250,Observed!$A$2:$A$3250,$A446,Observed!$C$2:$C$3250,$C446)),AVERAGEIFS(Observed!AE$2:AE$3250,Observed!$A$2:$A$3250,$A446,Observed!$C$2:$C$3250,$C446),"")</f>
        <v/>
      </c>
      <c r="AF446" s="23" t="str">
        <f>IF(ISNUMBER(AVERAGEIFS(Observed!AF$2:AF$3250,Observed!$A$2:$A$3250,$A446,Observed!$C$2:$C$3250,$C446)),AVERAGEIFS(Observed!AF$2:AF$3250,Observed!$A$2:$A$3250,$A446,Observed!$C$2:$C$3250,$C446),"")</f>
        <v/>
      </c>
      <c r="AG446" s="23" t="str">
        <f>IF(ISNUMBER(AVERAGEIFS(Observed!AG$2:AG$3250,Observed!$A$2:$A$3250,$A446,Observed!$C$2:$C$3250,$C446)),AVERAGEIFS(Observed!AG$2:AG$3250,Observed!$A$2:$A$3250,$A446,Observed!$C$2:$C$3250,$C446),"")</f>
        <v/>
      </c>
      <c r="AH446" s="24" t="str">
        <f>IF(ISNUMBER(AVERAGEIFS(Observed!AH$2:AH$3250,Observed!$A$2:$A$3250,$A446,Observed!$C$2:$C$3250,$C446)),AVERAGEIFS(Observed!AH$2:AH$3250,Observed!$A$2:$A$3250,$A446,Observed!$C$2:$C$3250,$C446),"")</f>
        <v/>
      </c>
      <c r="AI446" s="24" t="str">
        <f>IF(ISNUMBER(AVERAGEIFS(Observed!AI$2:AI$3250,Observed!$A$2:$A$3250,$A446,Observed!$C$2:$C$3250,$C446)),AVERAGEIFS(Observed!AI$2:AI$3250,Observed!$A$2:$A$3250,$A446,Observed!$C$2:$C$3250,$C446),"")</f>
        <v/>
      </c>
      <c r="AJ446" s="24" t="str">
        <f>IF(ISNUMBER(AVERAGEIFS(Observed!AJ$2:AJ$3250,Observed!$A$2:$A$3250,$A446,Observed!$C$2:$C$3250,$C446)),AVERAGEIFS(Observed!AJ$2:AJ$3250,Observed!$A$2:$A$3250,$A446,Observed!$C$2:$C$3250,$C446),"")</f>
        <v/>
      </c>
      <c r="AK446" s="23" t="str">
        <f>IF(ISNUMBER(AVERAGEIFS(Observed!AK$2:AK$3250,Observed!$A$2:$A$3250,$A446,Observed!$C$2:$C$3250,$C446)),AVERAGEIFS(Observed!AK$2:AK$3250,Observed!$A$2:$A$3250,$A446,Observed!$C$2:$C$3250,$C446),"")</f>
        <v/>
      </c>
      <c r="AL446" s="24">
        <f>IF(ISNUMBER(AVERAGEIFS(Observed!AL$2:AL$3250,Observed!$A$2:$A$3250,$A446,Observed!$C$2:$C$3250,$C446)),AVERAGEIFS(Observed!AL$2:AL$3250,Observed!$A$2:$A$3250,$A446,Observed!$C$2:$C$3250,$C446),"")</f>
        <v>2.9666666666666671E-2</v>
      </c>
      <c r="AM446" s="24">
        <f>IF(ISNUMBER(AVERAGEIFS(Observed!AM$2:AM$3250,Observed!$A$2:$A$3250,$A446,Observed!$C$2:$C$3250,$C446)),AVERAGEIFS(Observed!AM$2:AM$3250,Observed!$A$2:$A$3250,$A446,Observed!$C$2:$C$3250,$C446),"")</f>
        <v>1.9666666666666666E-2</v>
      </c>
      <c r="AN446" s="24">
        <f>IF(ISNUMBER(AVERAGEIFS(Observed!AN$2:AN$3250,Observed!$A$2:$A$3250,$A446,Observed!$C$2:$C$3250,$C446)),AVERAGEIFS(Observed!AN$2:AN$3250,Observed!$A$2:$A$3250,$A446,Observed!$C$2:$C$3250,$C446),"")</f>
        <v>0.13699999999999998</v>
      </c>
      <c r="AO446" s="24">
        <f>IF(ISNUMBER(AVERAGEIFS(Observed!AO$2:AO$3250,Observed!$A$2:$A$3250,$A446,Observed!$C$2:$C$3250,$C446)),AVERAGEIFS(Observed!AO$2:AO$3250,Observed!$A$2:$A$3250,$A446,Observed!$C$2:$C$3250,$C446),"")</f>
        <v>0.37366666666666665</v>
      </c>
      <c r="AP446" s="24">
        <f>IF(ISNUMBER(AVERAGEIFS(Observed!AP$2:AP$3250,Observed!$A$2:$A$3250,$A446,Observed!$C$2:$C$3250,$C446)),AVERAGEIFS(Observed!AP$2:AP$3250,Observed!$A$2:$A$3250,$A446,Observed!$C$2:$C$3250,$C446),"")</f>
        <v>0.4286666666666667</v>
      </c>
      <c r="AQ446" s="24" t="str">
        <f>IF(ISNUMBER(AVERAGEIFS(Observed!AQ$2:AQ$3250,Observed!$A$2:$A$3250,$A446,Observed!$C$2:$C$3250,$C446)),AVERAGEIFS(Observed!AQ$2:AQ$3250,Observed!$A$2:$A$3250,$A446,Observed!$C$2:$C$3250,$C446),"")</f>
        <v/>
      </c>
      <c r="AR446" s="24">
        <f>IF(ISNUMBER(AVERAGEIFS(Observed!AR$2:AR$3250,Observed!$A$2:$A$3250,$A446,Observed!$C$2:$C$3250,$C446)),AVERAGEIFS(Observed!AR$2:AR$3250,Observed!$A$2:$A$3250,$A446,Observed!$C$2:$C$3250,$C446),"")</f>
        <v>0.01</v>
      </c>
      <c r="AS446" s="23" t="str">
        <f>IF(ISNUMBER(AVERAGEIFS(Observed!AS$2:AS$3250,Observed!$A$2:$A$3250,$A446,Observed!$C$2:$C$3250,$C446)),AVERAGEIFS(Observed!AS$2:AS$3250,Observed!$A$2:$A$3250,$A446,Observed!$C$2:$C$3250,$C446),"")</f>
        <v/>
      </c>
      <c r="AT446" s="24" t="str">
        <f>IF(ISNUMBER(AVERAGEIFS(Observed!AT$2:AT$3250,Observed!$A$2:$A$3250,$A446,Observed!$C$2:$C$3250,$C446)),AVERAGEIFS(Observed!AT$2:AT$3250,Observed!$A$2:$A$3250,$A446,Observed!$C$2:$C$3250,$C446),"")</f>
        <v/>
      </c>
      <c r="AU446" s="23" t="str">
        <f>IF(ISNUMBER(AVERAGEIFS(Observed!AU$2:AU$3250,Observed!$A$2:$A$3250,$A446,Observed!$C$2:$C$3250,$C446)),AVERAGEIFS(Observed!AU$2:AU$3250,Observed!$A$2:$A$3250,$A446,Observed!$C$2:$C$3250,$C446),"")</f>
        <v/>
      </c>
      <c r="AV446" s="23" t="str">
        <f>IF(ISNUMBER(AVERAGEIFS(Observed!AV$2:AV$3250,Observed!$A$2:$A$3250,$A446,Observed!$C$2:$C$3250,$C446)),AVERAGEIFS(Observed!AV$2:AV$3250,Observed!$A$2:$A$3250,$A446,Observed!$C$2:$C$3250,$C446),"")</f>
        <v/>
      </c>
      <c r="AW446" s="2">
        <f>COUNTIFS(Observed!$A$2:$A$3250,$A446,Observed!$C$2:$C$3250,$C446)</f>
        <v>3</v>
      </c>
      <c r="AX446" s="2">
        <f t="shared" si="7"/>
        <v>6</v>
      </c>
    </row>
    <row r="447" spans="1:50" x14ac:dyDescent="0.25">
      <c r="A447" s="4" t="s">
        <v>111</v>
      </c>
      <c r="B447" t="s">
        <v>24</v>
      </c>
      <c r="C447" s="3">
        <v>42634</v>
      </c>
      <c r="D447">
        <v>1</v>
      </c>
      <c r="E447">
        <v>50</v>
      </c>
      <c r="G447">
        <v>50</v>
      </c>
      <c r="J447" s="2" t="s">
        <v>46</v>
      </c>
      <c r="K447" s="2" t="s">
        <v>26</v>
      </c>
      <c r="L447">
        <v>14</v>
      </c>
      <c r="M447" s="2" t="s">
        <v>21</v>
      </c>
      <c r="N447" s="22" t="str">
        <f>IF(ISNUMBER(AVERAGEIFS(Observed!N$2:N$3250,Observed!$A$2:$A$3250,$A447,Observed!$C$2:$C$3250,$C447)),AVERAGEIFS(Observed!N$2:N$3250,Observed!$A$2:$A$3250,$A447,Observed!$C$2:$C$3250,$C447),"")</f>
        <v/>
      </c>
      <c r="O447" s="23" t="str">
        <f>IF(ISNUMBER(AVERAGEIFS(Observed!O$2:O$3250,Observed!$A$2:$A$3250,$A447,Observed!$C$2:$C$3250,$C447)),AVERAGEIFS(Observed!O$2:O$3250,Observed!$A$2:$A$3250,$A447,Observed!$C$2:$C$3250,$C447),"")</f>
        <v/>
      </c>
      <c r="P447" s="23" t="str">
        <f>IF(ISNUMBER(AVERAGEIFS(Observed!P$2:P$3250,Observed!$A$2:$A$3250,$A447,Observed!$C$2:$C$3250,$C447)),AVERAGEIFS(Observed!P$2:P$3250,Observed!$A$2:$A$3250,$A447,Observed!$C$2:$C$3250,$C447),"")</f>
        <v/>
      </c>
      <c r="Q447" s="23" t="str">
        <f>IF(ISNUMBER(AVERAGEIFS(Observed!Q$2:Q$3250,Observed!$A$2:$A$3250,$A447,Observed!$C$2:$C$3250,$C447)),AVERAGEIFS(Observed!Q$2:Q$3250,Observed!$A$2:$A$3250,$A447,Observed!$C$2:$C$3250,$C447),"")</f>
        <v/>
      </c>
      <c r="R447" s="23" t="str">
        <f>IF(ISNUMBER(AVERAGEIFS(Observed!R$2:R$3250,Observed!$A$2:$A$3250,$A447,Observed!$C$2:$C$3250,$C447)),AVERAGEIFS(Observed!R$2:R$3250,Observed!$A$2:$A$3250,$A447,Observed!$C$2:$C$3250,$C447),"")</f>
        <v/>
      </c>
      <c r="S447" s="24" t="str">
        <f>IF(ISNUMBER(AVERAGEIFS(Observed!S$2:S$3250,Observed!$A$2:$A$3250,$A447,Observed!$C$2:$C$3250,$C447)),AVERAGEIFS(Observed!S$2:S$3250,Observed!$A$2:$A$3250,$A447,Observed!$C$2:$C$3250,$C447),"")</f>
        <v/>
      </c>
      <c r="T447" s="24" t="str">
        <f>IF(ISNUMBER(AVERAGEIFS(Observed!T$2:T$3250,Observed!$A$2:$A$3250,$A447,Observed!$C$2:$C$3250,$C447)),AVERAGEIFS(Observed!T$2:T$3250,Observed!$A$2:$A$3250,$A447,Observed!$C$2:$C$3250,$C447),"")</f>
        <v/>
      </c>
      <c r="U447" s="24" t="str">
        <f>IF(ISNUMBER(AVERAGEIFS(Observed!U$2:U$3250,Observed!$A$2:$A$3250,$A447,Observed!$C$2:$C$3250,$C447)),AVERAGEIFS(Observed!U$2:U$3250,Observed!$A$2:$A$3250,$A447,Observed!$C$2:$C$3250,$C447),"")</f>
        <v/>
      </c>
      <c r="V447" s="23" t="str">
        <f>IF(ISNUMBER(AVERAGEIFS(Observed!V$2:V$3250,Observed!$A$2:$A$3250,$A447,Observed!$C$2:$C$3250,$C447)),AVERAGEIFS(Observed!V$2:V$3250,Observed!$A$2:$A$3250,$A447,Observed!$C$2:$C$3250,$C447),"")</f>
        <v/>
      </c>
      <c r="W447" s="25" t="str">
        <f>IF(ISNUMBER(AVERAGEIFS(Observed!W$2:W$3250,Observed!$A$2:$A$3250,$A447,Observed!$C$2:$C$3250,$C447)),AVERAGEIFS(Observed!W$2:W$3250,Observed!$A$2:$A$3250,$A447,Observed!$C$2:$C$3250,$C447),"")</f>
        <v/>
      </c>
      <c r="X447" s="25" t="str">
        <f>IF(ISNUMBER(AVERAGEIFS(Observed!X$2:X$3250,Observed!$A$2:$A$3250,$A447,Observed!$C$2:$C$3250,$C447)),AVERAGEIFS(Observed!X$2:X$3250,Observed!$A$2:$A$3250,$A447,Observed!$C$2:$C$3250,$C447),"")</f>
        <v/>
      </c>
      <c r="Y447" s="23" t="str">
        <f>IF(ISNUMBER(AVERAGEIFS(Observed!Y$2:Y$3250,Observed!$A$2:$A$3250,$A447,Observed!$C$2:$C$3250,$C447)),AVERAGEIFS(Observed!Y$2:Y$3250,Observed!$A$2:$A$3250,$A447,Observed!$C$2:$C$3250,$C447),"")</f>
        <v/>
      </c>
      <c r="Z447" s="23" t="str">
        <f>IF(ISNUMBER(AVERAGEIFS(Observed!Z$2:Z$3250,Observed!$A$2:$A$3250,$A447,Observed!$C$2:$C$3250,$C447)),AVERAGEIFS(Observed!Z$2:Z$3250,Observed!$A$2:$A$3250,$A447,Observed!$C$2:$C$3250,$C447),"")</f>
        <v/>
      </c>
      <c r="AA447" s="23" t="str">
        <f>IF(ISNUMBER(AVERAGEIFS(Observed!AA$2:AA$3250,Observed!$A$2:$A$3250,$A447,Observed!$C$2:$C$3250,$C447)),AVERAGEIFS(Observed!AA$2:AA$3250,Observed!$A$2:$A$3250,$A447,Observed!$C$2:$C$3250,$C447),"")</f>
        <v/>
      </c>
      <c r="AB447" s="23" t="str">
        <f>IF(ISNUMBER(AVERAGEIFS(Observed!AB$2:AB$3250,Observed!$A$2:$A$3250,$A447,Observed!$C$2:$C$3250,$C447)),AVERAGEIFS(Observed!AB$2:AB$3250,Observed!$A$2:$A$3250,$A447,Observed!$C$2:$C$3250,$C447),"")</f>
        <v/>
      </c>
      <c r="AC447" s="23" t="str">
        <f>IF(ISNUMBER(AVERAGEIFS(Observed!AC$2:AC$3250,Observed!$A$2:$A$3250,$A447,Observed!$C$2:$C$3250,$C447)),AVERAGEIFS(Observed!AC$2:AC$3250,Observed!$A$2:$A$3250,$A447,Observed!$C$2:$C$3250,$C447),"")</f>
        <v/>
      </c>
      <c r="AD447" s="23" t="str">
        <f>IF(ISNUMBER(AVERAGEIFS(Observed!AD$2:AD$3250,Observed!$A$2:$A$3250,$A447,Observed!$C$2:$C$3250,$C447)),AVERAGEIFS(Observed!AD$2:AD$3250,Observed!$A$2:$A$3250,$A447,Observed!$C$2:$C$3250,$C447),"")</f>
        <v/>
      </c>
      <c r="AE447" s="23" t="str">
        <f>IF(ISNUMBER(AVERAGEIFS(Observed!AE$2:AE$3250,Observed!$A$2:$A$3250,$A447,Observed!$C$2:$C$3250,$C447)),AVERAGEIFS(Observed!AE$2:AE$3250,Observed!$A$2:$A$3250,$A447,Observed!$C$2:$C$3250,$C447),"")</f>
        <v/>
      </c>
      <c r="AF447" s="23" t="str">
        <f>IF(ISNUMBER(AVERAGEIFS(Observed!AF$2:AF$3250,Observed!$A$2:$A$3250,$A447,Observed!$C$2:$C$3250,$C447)),AVERAGEIFS(Observed!AF$2:AF$3250,Observed!$A$2:$A$3250,$A447,Observed!$C$2:$C$3250,$C447),"")</f>
        <v/>
      </c>
      <c r="AG447" s="23" t="str">
        <f>IF(ISNUMBER(AVERAGEIFS(Observed!AG$2:AG$3250,Observed!$A$2:$A$3250,$A447,Observed!$C$2:$C$3250,$C447)),AVERAGEIFS(Observed!AG$2:AG$3250,Observed!$A$2:$A$3250,$A447,Observed!$C$2:$C$3250,$C447),"")</f>
        <v/>
      </c>
      <c r="AH447" s="24" t="str">
        <f>IF(ISNUMBER(AVERAGEIFS(Observed!AH$2:AH$3250,Observed!$A$2:$A$3250,$A447,Observed!$C$2:$C$3250,$C447)),AVERAGEIFS(Observed!AH$2:AH$3250,Observed!$A$2:$A$3250,$A447,Observed!$C$2:$C$3250,$C447),"")</f>
        <v/>
      </c>
      <c r="AI447" s="24" t="str">
        <f>IF(ISNUMBER(AVERAGEIFS(Observed!AI$2:AI$3250,Observed!$A$2:$A$3250,$A447,Observed!$C$2:$C$3250,$C447)),AVERAGEIFS(Observed!AI$2:AI$3250,Observed!$A$2:$A$3250,$A447,Observed!$C$2:$C$3250,$C447),"")</f>
        <v/>
      </c>
      <c r="AJ447" s="24" t="str">
        <f>IF(ISNUMBER(AVERAGEIFS(Observed!AJ$2:AJ$3250,Observed!$A$2:$A$3250,$A447,Observed!$C$2:$C$3250,$C447)),AVERAGEIFS(Observed!AJ$2:AJ$3250,Observed!$A$2:$A$3250,$A447,Observed!$C$2:$C$3250,$C447),"")</f>
        <v/>
      </c>
      <c r="AK447" s="23" t="str">
        <f>IF(ISNUMBER(AVERAGEIFS(Observed!AK$2:AK$3250,Observed!$A$2:$A$3250,$A447,Observed!$C$2:$C$3250,$C447)),AVERAGEIFS(Observed!AK$2:AK$3250,Observed!$A$2:$A$3250,$A447,Observed!$C$2:$C$3250,$C447),"")</f>
        <v/>
      </c>
      <c r="AL447" s="24">
        <f>IF(ISNUMBER(AVERAGEIFS(Observed!AL$2:AL$3250,Observed!$A$2:$A$3250,$A447,Observed!$C$2:$C$3250,$C447)),AVERAGEIFS(Observed!AL$2:AL$3250,Observed!$A$2:$A$3250,$A447,Observed!$C$2:$C$3250,$C447),"")</f>
        <v>2.1666666666666667E-2</v>
      </c>
      <c r="AM447" s="24">
        <f>IF(ISNUMBER(AVERAGEIFS(Observed!AM$2:AM$3250,Observed!$A$2:$A$3250,$A447,Observed!$C$2:$C$3250,$C447)),AVERAGEIFS(Observed!AM$2:AM$3250,Observed!$A$2:$A$3250,$A447,Observed!$C$2:$C$3250,$C447),"")</f>
        <v>1.9000000000000003E-2</v>
      </c>
      <c r="AN447" s="24">
        <f>IF(ISNUMBER(AVERAGEIFS(Observed!AN$2:AN$3250,Observed!$A$2:$A$3250,$A447,Observed!$C$2:$C$3250,$C447)),AVERAGEIFS(Observed!AN$2:AN$3250,Observed!$A$2:$A$3250,$A447,Observed!$C$2:$C$3250,$C447),"")</f>
        <v>8.5000000000000006E-2</v>
      </c>
      <c r="AO447" s="24">
        <f>IF(ISNUMBER(AVERAGEIFS(Observed!AO$2:AO$3250,Observed!$A$2:$A$3250,$A447,Observed!$C$2:$C$3250,$C447)),AVERAGEIFS(Observed!AO$2:AO$3250,Observed!$A$2:$A$3250,$A447,Observed!$C$2:$C$3250,$C447),"")</f>
        <v>0.36166666666666664</v>
      </c>
      <c r="AP447" s="24">
        <f>IF(ISNUMBER(AVERAGEIFS(Observed!AP$2:AP$3250,Observed!$A$2:$A$3250,$A447,Observed!$C$2:$C$3250,$C447)),AVERAGEIFS(Observed!AP$2:AP$3250,Observed!$A$2:$A$3250,$A447,Observed!$C$2:$C$3250,$C447),"")</f>
        <v>0.5053333333333333</v>
      </c>
      <c r="AQ447" s="24" t="str">
        <f>IF(ISNUMBER(AVERAGEIFS(Observed!AQ$2:AQ$3250,Observed!$A$2:$A$3250,$A447,Observed!$C$2:$C$3250,$C447)),AVERAGEIFS(Observed!AQ$2:AQ$3250,Observed!$A$2:$A$3250,$A447,Observed!$C$2:$C$3250,$C447),"")</f>
        <v/>
      </c>
      <c r="AR447" s="24">
        <f>IF(ISNUMBER(AVERAGEIFS(Observed!AR$2:AR$3250,Observed!$A$2:$A$3250,$A447,Observed!$C$2:$C$3250,$C447)),AVERAGEIFS(Observed!AR$2:AR$3250,Observed!$A$2:$A$3250,$A447,Observed!$C$2:$C$3250,$C447),"")</f>
        <v>1.2666666666666666E-2</v>
      </c>
      <c r="AS447" s="23" t="str">
        <f>IF(ISNUMBER(AVERAGEIFS(Observed!AS$2:AS$3250,Observed!$A$2:$A$3250,$A447,Observed!$C$2:$C$3250,$C447)),AVERAGEIFS(Observed!AS$2:AS$3250,Observed!$A$2:$A$3250,$A447,Observed!$C$2:$C$3250,$C447),"")</f>
        <v/>
      </c>
      <c r="AT447" s="24" t="str">
        <f>IF(ISNUMBER(AVERAGEIFS(Observed!AT$2:AT$3250,Observed!$A$2:$A$3250,$A447,Observed!$C$2:$C$3250,$C447)),AVERAGEIFS(Observed!AT$2:AT$3250,Observed!$A$2:$A$3250,$A447,Observed!$C$2:$C$3250,$C447),"")</f>
        <v/>
      </c>
      <c r="AU447" s="23" t="str">
        <f>IF(ISNUMBER(AVERAGEIFS(Observed!AU$2:AU$3250,Observed!$A$2:$A$3250,$A447,Observed!$C$2:$C$3250,$C447)),AVERAGEIFS(Observed!AU$2:AU$3250,Observed!$A$2:$A$3250,$A447,Observed!$C$2:$C$3250,$C447),"")</f>
        <v/>
      </c>
      <c r="AV447" s="23" t="str">
        <f>IF(ISNUMBER(AVERAGEIFS(Observed!AV$2:AV$3250,Observed!$A$2:$A$3250,$A447,Observed!$C$2:$C$3250,$C447)),AVERAGEIFS(Observed!AV$2:AV$3250,Observed!$A$2:$A$3250,$A447,Observed!$C$2:$C$3250,$C447),"")</f>
        <v/>
      </c>
      <c r="AW447" s="2">
        <f>COUNTIFS(Observed!$A$2:$A$3250,$A447,Observed!$C$2:$C$3250,$C447)</f>
        <v>3</v>
      </c>
      <c r="AX447" s="2">
        <f t="shared" si="7"/>
        <v>6</v>
      </c>
    </row>
    <row r="448" spans="1:50" x14ac:dyDescent="0.25">
      <c r="A448" s="4" t="s">
        <v>112</v>
      </c>
      <c r="B448" t="s">
        <v>24</v>
      </c>
      <c r="C448" s="3">
        <v>42634</v>
      </c>
      <c r="D448">
        <v>1</v>
      </c>
      <c r="E448">
        <v>100</v>
      </c>
      <c r="G448">
        <v>100</v>
      </c>
      <c r="J448" s="2" t="s">
        <v>46</v>
      </c>
      <c r="K448" s="2" t="s">
        <v>26</v>
      </c>
      <c r="L448">
        <v>14</v>
      </c>
      <c r="M448" s="2" t="s">
        <v>21</v>
      </c>
      <c r="N448" s="22" t="str">
        <f>IF(ISNUMBER(AVERAGEIFS(Observed!N$2:N$3250,Observed!$A$2:$A$3250,$A448,Observed!$C$2:$C$3250,$C448)),AVERAGEIFS(Observed!N$2:N$3250,Observed!$A$2:$A$3250,$A448,Observed!$C$2:$C$3250,$C448),"")</f>
        <v/>
      </c>
      <c r="O448" s="23" t="str">
        <f>IF(ISNUMBER(AVERAGEIFS(Observed!O$2:O$3250,Observed!$A$2:$A$3250,$A448,Observed!$C$2:$C$3250,$C448)),AVERAGEIFS(Observed!O$2:O$3250,Observed!$A$2:$A$3250,$A448,Observed!$C$2:$C$3250,$C448),"")</f>
        <v/>
      </c>
      <c r="P448" s="23" t="str">
        <f>IF(ISNUMBER(AVERAGEIFS(Observed!P$2:P$3250,Observed!$A$2:$A$3250,$A448,Observed!$C$2:$C$3250,$C448)),AVERAGEIFS(Observed!P$2:P$3250,Observed!$A$2:$A$3250,$A448,Observed!$C$2:$C$3250,$C448),"")</f>
        <v/>
      </c>
      <c r="Q448" s="23" t="str">
        <f>IF(ISNUMBER(AVERAGEIFS(Observed!Q$2:Q$3250,Observed!$A$2:$A$3250,$A448,Observed!$C$2:$C$3250,$C448)),AVERAGEIFS(Observed!Q$2:Q$3250,Observed!$A$2:$A$3250,$A448,Observed!$C$2:$C$3250,$C448),"")</f>
        <v/>
      </c>
      <c r="R448" s="23" t="str">
        <f>IF(ISNUMBER(AVERAGEIFS(Observed!R$2:R$3250,Observed!$A$2:$A$3250,$A448,Observed!$C$2:$C$3250,$C448)),AVERAGEIFS(Observed!R$2:R$3250,Observed!$A$2:$A$3250,$A448,Observed!$C$2:$C$3250,$C448),"")</f>
        <v/>
      </c>
      <c r="S448" s="24" t="str">
        <f>IF(ISNUMBER(AVERAGEIFS(Observed!S$2:S$3250,Observed!$A$2:$A$3250,$A448,Observed!$C$2:$C$3250,$C448)),AVERAGEIFS(Observed!S$2:S$3250,Observed!$A$2:$A$3250,$A448,Observed!$C$2:$C$3250,$C448),"")</f>
        <v/>
      </c>
      <c r="T448" s="24" t="str">
        <f>IF(ISNUMBER(AVERAGEIFS(Observed!T$2:T$3250,Observed!$A$2:$A$3250,$A448,Observed!$C$2:$C$3250,$C448)),AVERAGEIFS(Observed!T$2:T$3250,Observed!$A$2:$A$3250,$A448,Observed!$C$2:$C$3250,$C448),"")</f>
        <v/>
      </c>
      <c r="U448" s="24" t="str">
        <f>IF(ISNUMBER(AVERAGEIFS(Observed!U$2:U$3250,Observed!$A$2:$A$3250,$A448,Observed!$C$2:$C$3250,$C448)),AVERAGEIFS(Observed!U$2:U$3250,Observed!$A$2:$A$3250,$A448,Observed!$C$2:$C$3250,$C448),"")</f>
        <v/>
      </c>
      <c r="V448" s="23" t="str">
        <f>IF(ISNUMBER(AVERAGEIFS(Observed!V$2:V$3250,Observed!$A$2:$A$3250,$A448,Observed!$C$2:$C$3250,$C448)),AVERAGEIFS(Observed!V$2:V$3250,Observed!$A$2:$A$3250,$A448,Observed!$C$2:$C$3250,$C448),"")</f>
        <v/>
      </c>
      <c r="W448" s="25" t="str">
        <f>IF(ISNUMBER(AVERAGEIFS(Observed!W$2:W$3250,Observed!$A$2:$A$3250,$A448,Observed!$C$2:$C$3250,$C448)),AVERAGEIFS(Observed!W$2:W$3250,Observed!$A$2:$A$3250,$A448,Observed!$C$2:$C$3250,$C448),"")</f>
        <v/>
      </c>
      <c r="X448" s="25" t="str">
        <f>IF(ISNUMBER(AVERAGEIFS(Observed!X$2:X$3250,Observed!$A$2:$A$3250,$A448,Observed!$C$2:$C$3250,$C448)),AVERAGEIFS(Observed!X$2:X$3250,Observed!$A$2:$A$3250,$A448,Observed!$C$2:$C$3250,$C448),"")</f>
        <v/>
      </c>
      <c r="Y448" s="23" t="str">
        <f>IF(ISNUMBER(AVERAGEIFS(Observed!Y$2:Y$3250,Observed!$A$2:$A$3250,$A448,Observed!$C$2:$C$3250,$C448)),AVERAGEIFS(Observed!Y$2:Y$3250,Observed!$A$2:$A$3250,$A448,Observed!$C$2:$C$3250,$C448),"")</f>
        <v/>
      </c>
      <c r="Z448" s="23" t="str">
        <f>IF(ISNUMBER(AVERAGEIFS(Observed!Z$2:Z$3250,Observed!$A$2:$A$3250,$A448,Observed!$C$2:$C$3250,$C448)),AVERAGEIFS(Observed!Z$2:Z$3250,Observed!$A$2:$A$3250,$A448,Observed!$C$2:$C$3250,$C448),"")</f>
        <v/>
      </c>
      <c r="AA448" s="23" t="str">
        <f>IF(ISNUMBER(AVERAGEIFS(Observed!AA$2:AA$3250,Observed!$A$2:$A$3250,$A448,Observed!$C$2:$C$3250,$C448)),AVERAGEIFS(Observed!AA$2:AA$3250,Observed!$A$2:$A$3250,$A448,Observed!$C$2:$C$3250,$C448),"")</f>
        <v/>
      </c>
      <c r="AB448" s="23" t="str">
        <f>IF(ISNUMBER(AVERAGEIFS(Observed!AB$2:AB$3250,Observed!$A$2:$A$3250,$A448,Observed!$C$2:$C$3250,$C448)),AVERAGEIFS(Observed!AB$2:AB$3250,Observed!$A$2:$A$3250,$A448,Observed!$C$2:$C$3250,$C448),"")</f>
        <v/>
      </c>
      <c r="AC448" s="23" t="str">
        <f>IF(ISNUMBER(AVERAGEIFS(Observed!AC$2:AC$3250,Observed!$A$2:$A$3250,$A448,Observed!$C$2:$C$3250,$C448)),AVERAGEIFS(Observed!AC$2:AC$3250,Observed!$A$2:$A$3250,$A448,Observed!$C$2:$C$3250,$C448),"")</f>
        <v/>
      </c>
      <c r="AD448" s="23" t="str">
        <f>IF(ISNUMBER(AVERAGEIFS(Observed!AD$2:AD$3250,Observed!$A$2:$A$3250,$A448,Observed!$C$2:$C$3250,$C448)),AVERAGEIFS(Observed!AD$2:AD$3250,Observed!$A$2:$A$3250,$A448,Observed!$C$2:$C$3250,$C448),"")</f>
        <v/>
      </c>
      <c r="AE448" s="23" t="str">
        <f>IF(ISNUMBER(AVERAGEIFS(Observed!AE$2:AE$3250,Observed!$A$2:$A$3250,$A448,Observed!$C$2:$C$3250,$C448)),AVERAGEIFS(Observed!AE$2:AE$3250,Observed!$A$2:$A$3250,$A448,Observed!$C$2:$C$3250,$C448),"")</f>
        <v/>
      </c>
      <c r="AF448" s="23" t="str">
        <f>IF(ISNUMBER(AVERAGEIFS(Observed!AF$2:AF$3250,Observed!$A$2:$A$3250,$A448,Observed!$C$2:$C$3250,$C448)),AVERAGEIFS(Observed!AF$2:AF$3250,Observed!$A$2:$A$3250,$A448,Observed!$C$2:$C$3250,$C448),"")</f>
        <v/>
      </c>
      <c r="AG448" s="23" t="str">
        <f>IF(ISNUMBER(AVERAGEIFS(Observed!AG$2:AG$3250,Observed!$A$2:$A$3250,$A448,Observed!$C$2:$C$3250,$C448)),AVERAGEIFS(Observed!AG$2:AG$3250,Observed!$A$2:$A$3250,$A448,Observed!$C$2:$C$3250,$C448),"")</f>
        <v/>
      </c>
      <c r="AH448" s="24" t="str">
        <f>IF(ISNUMBER(AVERAGEIFS(Observed!AH$2:AH$3250,Observed!$A$2:$A$3250,$A448,Observed!$C$2:$C$3250,$C448)),AVERAGEIFS(Observed!AH$2:AH$3250,Observed!$A$2:$A$3250,$A448,Observed!$C$2:$C$3250,$C448),"")</f>
        <v/>
      </c>
      <c r="AI448" s="24" t="str">
        <f>IF(ISNUMBER(AVERAGEIFS(Observed!AI$2:AI$3250,Observed!$A$2:$A$3250,$A448,Observed!$C$2:$C$3250,$C448)),AVERAGEIFS(Observed!AI$2:AI$3250,Observed!$A$2:$A$3250,$A448,Observed!$C$2:$C$3250,$C448),"")</f>
        <v/>
      </c>
      <c r="AJ448" s="24" t="str">
        <f>IF(ISNUMBER(AVERAGEIFS(Observed!AJ$2:AJ$3250,Observed!$A$2:$A$3250,$A448,Observed!$C$2:$C$3250,$C448)),AVERAGEIFS(Observed!AJ$2:AJ$3250,Observed!$A$2:$A$3250,$A448,Observed!$C$2:$C$3250,$C448),"")</f>
        <v/>
      </c>
      <c r="AK448" s="23" t="str">
        <f>IF(ISNUMBER(AVERAGEIFS(Observed!AK$2:AK$3250,Observed!$A$2:$A$3250,$A448,Observed!$C$2:$C$3250,$C448)),AVERAGEIFS(Observed!AK$2:AK$3250,Observed!$A$2:$A$3250,$A448,Observed!$C$2:$C$3250,$C448),"")</f>
        <v/>
      </c>
      <c r="AL448" s="24">
        <f>IF(ISNUMBER(AVERAGEIFS(Observed!AL$2:AL$3250,Observed!$A$2:$A$3250,$A448,Observed!$C$2:$C$3250,$C448)),AVERAGEIFS(Observed!AL$2:AL$3250,Observed!$A$2:$A$3250,$A448,Observed!$C$2:$C$3250,$C448),"")</f>
        <v>4.2333333333333334E-2</v>
      </c>
      <c r="AM448" s="24">
        <f>IF(ISNUMBER(AVERAGEIFS(Observed!AM$2:AM$3250,Observed!$A$2:$A$3250,$A448,Observed!$C$2:$C$3250,$C448)),AVERAGEIFS(Observed!AM$2:AM$3250,Observed!$A$2:$A$3250,$A448,Observed!$C$2:$C$3250,$C448),"")</f>
        <v>5.2333333333333336E-2</v>
      </c>
      <c r="AN448" s="24">
        <f>IF(ISNUMBER(AVERAGEIFS(Observed!AN$2:AN$3250,Observed!$A$2:$A$3250,$A448,Observed!$C$2:$C$3250,$C448)),AVERAGEIFS(Observed!AN$2:AN$3250,Observed!$A$2:$A$3250,$A448,Observed!$C$2:$C$3250,$C448),"")</f>
        <v>6.0666666666666667E-2</v>
      </c>
      <c r="AO448" s="24">
        <f>IF(ISNUMBER(AVERAGEIFS(Observed!AO$2:AO$3250,Observed!$A$2:$A$3250,$A448,Observed!$C$2:$C$3250,$C448)),AVERAGEIFS(Observed!AO$2:AO$3250,Observed!$A$2:$A$3250,$A448,Observed!$C$2:$C$3250,$C448),"")</f>
        <v>0.48766666666666669</v>
      </c>
      <c r="AP448" s="24">
        <f>IF(ISNUMBER(AVERAGEIFS(Observed!AP$2:AP$3250,Observed!$A$2:$A$3250,$A448,Observed!$C$2:$C$3250,$C448)),AVERAGEIFS(Observed!AP$2:AP$3250,Observed!$A$2:$A$3250,$A448,Observed!$C$2:$C$3250,$C448),"")</f>
        <v>0.35333333333333333</v>
      </c>
      <c r="AQ448" s="24" t="str">
        <f>IF(ISNUMBER(AVERAGEIFS(Observed!AQ$2:AQ$3250,Observed!$A$2:$A$3250,$A448,Observed!$C$2:$C$3250,$C448)),AVERAGEIFS(Observed!AQ$2:AQ$3250,Observed!$A$2:$A$3250,$A448,Observed!$C$2:$C$3250,$C448),"")</f>
        <v/>
      </c>
      <c r="AR448" s="24">
        <f>IF(ISNUMBER(AVERAGEIFS(Observed!AR$2:AR$3250,Observed!$A$2:$A$3250,$A448,Observed!$C$2:$C$3250,$C448)),AVERAGEIFS(Observed!AR$2:AR$3250,Observed!$A$2:$A$3250,$A448,Observed!$C$2:$C$3250,$C448),"")</f>
        <v>2.6666666666666666E-3</v>
      </c>
      <c r="AS448" s="23" t="str">
        <f>IF(ISNUMBER(AVERAGEIFS(Observed!AS$2:AS$3250,Observed!$A$2:$A$3250,$A448,Observed!$C$2:$C$3250,$C448)),AVERAGEIFS(Observed!AS$2:AS$3250,Observed!$A$2:$A$3250,$A448,Observed!$C$2:$C$3250,$C448),"")</f>
        <v/>
      </c>
      <c r="AT448" s="24" t="str">
        <f>IF(ISNUMBER(AVERAGEIFS(Observed!AT$2:AT$3250,Observed!$A$2:$A$3250,$A448,Observed!$C$2:$C$3250,$C448)),AVERAGEIFS(Observed!AT$2:AT$3250,Observed!$A$2:$A$3250,$A448,Observed!$C$2:$C$3250,$C448),"")</f>
        <v/>
      </c>
      <c r="AU448" s="23" t="str">
        <f>IF(ISNUMBER(AVERAGEIFS(Observed!AU$2:AU$3250,Observed!$A$2:$A$3250,$A448,Observed!$C$2:$C$3250,$C448)),AVERAGEIFS(Observed!AU$2:AU$3250,Observed!$A$2:$A$3250,$A448,Observed!$C$2:$C$3250,$C448),"")</f>
        <v/>
      </c>
      <c r="AV448" s="23" t="str">
        <f>IF(ISNUMBER(AVERAGEIFS(Observed!AV$2:AV$3250,Observed!$A$2:$A$3250,$A448,Observed!$C$2:$C$3250,$C448)),AVERAGEIFS(Observed!AV$2:AV$3250,Observed!$A$2:$A$3250,$A448,Observed!$C$2:$C$3250,$C448),"")</f>
        <v/>
      </c>
      <c r="AW448" s="2">
        <f>COUNTIFS(Observed!$A$2:$A$3250,$A448,Observed!$C$2:$C$3250,$C448)</f>
        <v>3</v>
      </c>
      <c r="AX448" s="2">
        <f t="shared" si="7"/>
        <v>6</v>
      </c>
    </row>
    <row r="449" spans="1:50" x14ac:dyDescent="0.25">
      <c r="A449" s="4" t="s">
        <v>113</v>
      </c>
      <c r="B449" t="s">
        <v>24</v>
      </c>
      <c r="C449" s="3">
        <v>42634</v>
      </c>
      <c r="D449">
        <v>1</v>
      </c>
      <c r="E449">
        <v>200</v>
      </c>
      <c r="G449">
        <v>200</v>
      </c>
      <c r="J449" s="2" t="s">
        <v>46</v>
      </c>
      <c r="K449" s="2" t="s">
        <v>26</v>
      </c>
      <c r="L449">
        <v>14</v>
      </c>
      <c r="M449" s="2" t="s">
        <v>21</v>
      </c>
      <c r="N449" s="22" t="str">
        <f>IF(ISNUMBER(AVERAGEIFS(Observed!N$2:N$3250,Observed!$A$2:$A$3250,$A449,Observed!$C$2:$C$3250,$C449)),AVERAGEIFS(Observed!N$2:N$3250,Observed!$A$2:$A$3250,$A449,Observed!$C$2:$C$3250,$C449),"")</f>
        <v/>
      </c>
      <c r="O449" s="23" t="str">
        <f>IF(ISNUMBER(AVERAGEIFS(Observed!O$2:O$3250,Observed!$A$2:$A$3250,$A449,Observed!$C$2:$C$3250,$C449)),AVERAGEIFS(Observed!O$2:O$3250,Observed!$A$2:$A$3250,$A449,Observed!$C$2:$C$3250,$C449),"")</f>
        <v/>
      </c>
      <c r="P449" s="23" t="str">
        <f>IF(ISNUMBER(AVERAGEIFS(Observed!P$2:P$3250,Observed!$A$2:$A$3250,$A449,Observed!$C$2:$C$3250,$C449)),AVERAGEIFS(Observed!P$2:P$3250,Observed!$A$2:$A$3250,$A449,Observed!$C$2:$C$3250,$C449),"")</f>
        <v/>
      </c>
      <c r="Q449" s="23" t="str">
        <f>IF(ISNUMBER(AVERAGEIFS(Observed!Q$2:Q$3250,Observed!$A$2:$A$3250,$A449,Observed!$C$2:$C$3250,$C449)),AVERAGEIFS(Observed!Q$2:Q$3250,Observed!$A$2:$A$3250,$A449,Observed!$C$2:$C$3250,$C449),"")</f>
        <v/>
      </c>
      <c r="R449" s="23" t="str">
        <f>IF(ISNUMBER(AVERAGEIFS(Observed!R$2:R$3250,Observed!$A$2:$A$3250,$A449,Observed!$C$2:$C$3250,$C449)),AVERAGEIFS(Observed!R$2:R$3250,Observed!$A$2:$A$3250,$A449,Observed!$C$2:$C$3250,$C449),"")</f>
        <v/>
      </c>
      <c r="S449" s="24" t="str">
        <f>IF(ISNUMBER(AVERAGEIFS(Observed!S$2:S$3250,Observed!$A$2:$A$3250,$A449,Observed!$C$2:$C$3250,$C449)),AVERAGEIFS(Observed!S$2:S$3250,Observed!$A$2:$A$3250,$A449,Observed!$C$2:$C$3250,$C449),"")</f>
        <v/>
      </c>
      <c r="T449" s="24" t="str">
        <f>IF(ISNUMBER(AVERAGEIFS(Observed!T$2:T$3250,Observed!$A$2:$A$3250,$A449,Observed!$C$2:$C$3250,$C449)),AVERAGEIFS(Observed!T$2:T$3250,Observed!$A$2:$A$3250,$A449,Observed!$C$2:$C$3250,$C449),"")</f>
        <v/>
      </c>
      <c r="U449" s="24" t="str">
        <f>IF(ISNUMBER(AVERAGEIFS(Observed!U$2:U$3250,Observed!$A$2:$A$3250,$A449,Observed!$C$2:$C$3250,$C449)),AVERAGEIFS(Observed!U$2:U$3250,Observed!$A$2:$A$3250,$A449,Observed!$C$2:$C$3250,$C449),"")</f>
        <v/>
      </c>
      <c r="V449" s="23" t="str">
        <f>IF(ISNUMBER(AVERAGEIFS(Observed!V$2:V$3250,Observed!$A$2:$A$3250,$A449,Observed!$C$2:$C$3250,$C449)),AVERAGEIFS(Observed!V$2:V$3250,Observed!$A$2:$A$3250,$A449,Observed!$C$2:$C$3250,$C449),"")</f>
        <v/>
      </c>
      <c r="W449" s="25" t="str">
        <f>IF(ISNUMBER(AVERAGEIFS(Observed!W$2:W$3250,Observed!$A$2:$A$3250,$A449,Observed!$C$2:$C$3250,$C449)),AVERAGEIFS(Observed!W$2:W$3250,Observed!$A$2:$A$3250,$A449,Observed!$C$2:$C$3250,$C449),"")</f>
        <v/>
      </c>
      <c r="X449" s="25" t="str">
        <f>IF(ISNUMBER(AVERAGEIFS(Observed!X$2:X$3250,Observed!$A$2:$A$3250,$A449,Observed!$C$2:$C$3250,$C449)),AVERAGEIFS(Observed!X$2:X$3250,Observed!$A$2:$A$3250,$A449,Observed!$C$2:$C$3250,$C449),"")</f>
        <v/>
      </c>
      <c r="Y449" s="23" t="str">
        <f>IF(ISNUMBER(AVERAGEIFS(Observed!Y$2:Y$3250,Observed!$A$2:$A$3250,$A449,Observed!$C$2:$C$3250,$C449)),AVERAGEIFS(Observed!Y$2:Y$3250,Observed!$A$2:$A$3250,$A449,Observed!$C$2:$C$3250,$C449),"")</f>
        <v/>
      </c>
      <c r="Z449" s="23" t="str">
        <f>IF(ISNUMBER(AVERAGEIFS(Observed!Z$2:Z$3250,Observed!$A$2:$A$3250,$A449,Observed!$C$2:$C$3250,$C449)),AVERAGEIFS(Observed!Z$2:Z$3250,Observed!$A$2:$A$3250,$A449,Observed!$C$2:$C$3250,$C449),"")</f>
        <v/>
      </c>
      <c r="AA449" s="23" t="str">
        <f>IF(ISNUMBER(AVERAGEIFS(Observed!AA$2:AA$3250,Observed!$A$2:$A$3250,$A449,Observed!$C$2:$C$3250,$C449)),AVERAGEIFS(Observed!AA$2:AA$3250,Observed!$A$2:$A$3250,$A449,Observed!$C$2:$C$3250,$C449),"")</f>
        <v/>
      </c>
      <c r="AB449" s="23" t="str">
        <f>IF(ISNUMBER(AVERAGEIFS(Observed!AB$2:AB$3250,Observed!$A$2:$A$3250,$A449,Observed!$C$2:$C$3250,$C449)),AVERAGEIFS(Observed!AB$2:AB$3250,Observed!$A$2:$A$3250,$A449,Observed!$C$2:$C$3250,$C449),"")</f>
        <v/>
      </c>
      <c r="AC449" s="23" t="str">
        <f>IF(ISNUMBER(AVERAGEIFS(Observed!AC$2:AC$3250,Observed!$A$2:$A$3250,$A449,Observed!$C$2:$C$3250,$C449)),AVERAGEIFS(Observed!AC$2:AC$3250,Observed!$A$2:$A$3250,$A449,Observed!$C$2:$C$3250,$C449),"")</f>
        <v/>
      </c>
      <c r="AD449" s="23" t="str">
        <f>IF(ISNUMBER(AVERAGEIFS(Observed!AD$2:AD$3250,Observed!$A$2:$A$3250,$A449,Observed!$C$2:$C$3250,$C449)),AVERAGEIFS(Observed!AD$2:AD$3250,Observed!$A$2:$A$3250,$A449,Observed!$C$2:$C$3250,$C449),"")</f>
        <v/>
      </c>
      <c r="AE449" s="23" t="str">
        <f>IF(ISNUMBER(AVERAGEIFS(Observed!AE$2:AE$3250,Observed!$A$2:$A$3250,$A449,Observed!$C$2:$C$3250,$C449)),AVERAGEIFS(Observed!AE$2:AE$3250,Observed!$A$2:$A$3250,$A449,Observed!$C$2:$C$3250,$C449),"")</f>
        <v/>
      </c>
      <c r="AF449" s="23" t="str">
        <f>IF(ISNUMBER(AVERAGEIFS(Observed!AF$2:AF$3250,Observed!$A$2:$A$3250,$A449,Observed!$C$2:$C$3250,$C449)),AVERAGEIFS(Observed!AF$2:AF$3250,Observed!$A$2:$A$3250,$A449,Observed!$C$2:$C$3250,$C449),"")</f>
        <v/>
      </c>
      <c r="AG449" s="23" t="str">
        <f>IF(ISNUMBER(AVERAGEIFS(Observed!AG$2:AG$3250,Observed!$A$2:$A$3250,$A449,Observed!$C$2:$C$3250,$C449)),AVERAGEIFS(Observed!AG$2:AG$3250,Observed!$A$2:$A$3250,$A449,Observed!$C$2:$C$3250,$C449),"")</f>
        <v/>
      </c>
      <c r="AH449" s="24" t="str">
        <f>IF(ISNUMBER(AVERAGEIFS(Observed!AH$2:AH$3250,Observed!$A$2:$A$3250,$A449,Observed!$C$2:$C$3250,$C449)),AVERAGEIFS(Observed!AH$2:AH$3250,Observed!$A$2:$A$3250,$A449,Observed!$C$2:$C$3250,$C449),"")</f>
        <v/>
      </c>
      <c r="AI449" s="24" t="str">
        <f>IF(ISNUMBER(AVERAGEIFS(Observed!AI$2:AI$3250,Observed!$A$2:$A$3250,$A449,Observed!$C$2:$C$3250,$C449)),AVERAGEIFS(Observed!AI$2:AI$3250,Observed!$A$2:$A$3250,$A449,Observed!$C$2:$C$3250,$C449),"")</f>
        <v/>
      </c>
      <c r="AJ449" s="24" t="str">
        <f>IF(ISNUMBER(AVERAGEIFS(Observed!AJ$2:AJ$3250,Observed!$A$2:$A$3250,$A449,Observed!$C$2:$C$3250,$C449)),AVERAGEIFS(Observed!AJ$2:AJ$3250,Observed!$A$2:$A$3250,$A449,Observed!$C$2:$C$3250,$C449),"")</f>
        <v/>
      </c>
      <c r="AK449" s="23" t="str">
        <f>IF(ISNUMBER(AVERAGEIFS(Observed!AK$2:AK$3250,Observed!$A$2:$A$3250,$A449,Observed!$C$2:$C$3250,$C449)),AVERAGEIFS(Observed!AK$2:AK$3250,Observed!$A$2:$A$3250,$A449,Observed!$C$2:$C$3250,$C449),"")</f>
        <v/>
      </c>
      <c r="AL449" s="24">
        <f>IF(ISNUMBER(AVERAGEIFS(Observed!AL$2:AL$3250,Observed!$A$2:$A$3250,$A449,Observed!$C$2:$C$3250,$C449)),AVERAGEIFS(Observed!AL$2:AL$3250,Observed!$A$2:$A$3250,$A449,Observed!$C$2:$C$3250,$C449),"")</f>
        <v>2.1000000000000001E-2</v>
      </c>
      <c r="AM449" s="24">
        <f>IF(ISNUMBER(AVERAGEIFS(Observed!AM$2:AM$3250,Observed!$A$2:$A$3250,$A449,Observed!$C$2:$C$3250,$C449)),AVERAGEIFS(Observed!AM$2:AM$3250,Observed!$A$2:$A$3250,$A449,Observed!$C$2:$C$3250,$C449),"")</f>
        <v>3.0000000000000001E-3</v>
      </c>
      <c r="AN449" s="24">
        <f>IF(ISNUMBER(AVERAGEIFS(Observed!AN$2:AN$3250,Observed!$A$2:$A$3250,$A449,Observed!$C$2:$C$3250,$C449)),AVERAGEIFS(Observed!AN$2:AN$3250,Observed!$A$2:$A$3250,$A449,Observed!$C$2:$C$3250,$C449),"")</f>
        <v>0.18366666666666667</v>
      </c>
      <c r="AO449" s="24">
        <f>IF(ISNUMBER(AVERAGEIFS(Observed!AO$2:AO$3250,Observed!$A$2:$A$3250,$A449,Observed!$C$2:$C$3250,$C449)),AVERAGEIFS(Observed!AO$2:AO$3250,Observed!$A$2:$A$3250,$A449,Observed!$C$2:$C$3250,$C449),"")</f>
        <v>0.45133333333333336</v>
      </c>
      <c r="AP449" s="24">
        <f>IF(ISNUMBER(AVERAGEIFS(Observed!AP$2:AP$3250,Observed!$A$2:$A$3250,$A449,Observed!$C$2:$C$3250,$C449)),AVERAGEIFS(Observed!AP$2:AP$3250,Observed!$A$2:$A$3250,$A449,Observed!$C$2:$C$3250,$C449),"")</f>
        <v>0.33766666666666662</v>
      </c>
      <c r="AQ449" s="24" t="str">
        <f>IF(ISNUMBER(AVERAGEIFS(Observed!AQ$2:AQ$3250,Observed!$A$2:$A$3250,$A449,Observed!$C$2:$C$3250,$C449)),AVERAGEIFS(Observed!AQ$2:AQ$3250,Observed!$A$2:$A$3250,$A449,Observed!$C$2:$C$3250,$C449),"")</f>
        <v/>
      </c>
      <c r="AR449" s="24">
        <f>IF(ISNUMBER(AVERAGEIFS(Observed!AR$2:AR$3250,Observed!$A$2:$A$3250,$A449,Observed!$C$2:$C$3250,$C449)),AVERAGEIFS(Observed!AR$2:AR$3250,Observed!$A$2:$A$3250,$A449,Observed!$C$2:$C$3250,$C449),"")</f>
        <v>1.6666666666666668E-3</v>
      </c>
      <c r="AS449" s="23" t="str">
        <f>IF(ISNUMBER(AVERAGEIFS(Observed!AS$2:AS$3250,Observed!$A$2:$A$3250,$A449,Observed!$C$2:$C$3250,$C449)),AVERAGEIFS(Observed!AS$2:AS$3250,Observed!$A$2:$A$3250,$A449,Observed!$C$2:$C$3250,$C449),"")</f>
        <v/>
      </c>
      <c r="AT449" s="24" t="str">
        <f>IF(ISNUMBER(AVERAGEIFS(Observed!AT$2:AT$3250,Observed!$A$2:$A$3250,$A449,Observed!$C$2:$C$3250,$C449)),AVERAGEIFS(Observed!AT$2:AT$3250,Observed!$A$2:$A$3250,$A449,Observed!$C$2:$C$3250,$C449),"")</f>
        <v/>
      </c>
      <c r="AU449" s="23" t="str">
        <f>IF(ISNUMBER(AVERAGEIFS(Observed!AU$2:AU$3250,Observed!$A$2:$A$3250,$A449,Observed!$C$2:$C$3250,$C449)),AVERAGEIFS(Observed!AU$2:AU$3250,Observed!$A$2:$A$3250,$A449,Observed!$C$2:$C$3250,$C449),"")</f>
        <v/>
      </c>
      <c r="AV449" s="23" t="str">
        <f>IF(ISNUMBER(AVERAGEIFS(Observed!AV$2:AV$3250,Observed!$A$2:$A$3250,$A449,Observed!$C$2:$C$3250,$C449)),AVERAGEIFS(Observed!AV$2:AV$3250,Observed!$A$2:$A$3250,$A449,Observed!$C$2:$C$3250,$C449),"")</f>
        <v/>
      </c>
      <c r="AW449" s="2">
        <f>COUNTIFS(Observed!$A$2:$A$3250,$A449,Observed!$C$2:$C$3250,$C449)</f>
        <v>3</v>
      </c>
      <c r="AX449" s="2">
        <f t="shared" si="7"/>
        <v>6</v>
      </c>
    </row>
    <row r="450" spans="1:50" x14ac:dyDescent="0.25">
      <c r="A450" s="4" t="s">
        <v>114</v>
      </c>
      <c r="B450" t="s">
        <v>24</v>
      </c>
      <c r="C450" s="3">
        <v>42634</v>
      </c>
      <c r="D450">
        <v>1</v>
      </c>
      <c r="E450">
        <v>350</v>
      </c>
      <c r="G450">
        <v>350</v>
      </c>
      <c r="J450" s="2" t="s">
        <v>46</v>
      </c>
      <c r="K450" s="2" t="s">
        <v>26</v>
      </c>
      <c r="L450">
        <v>14</v>
      </c>
      <c r="M450" s="2" t="s">
        <v>21</v>
      </c>
      <c r="N450" s="22" t="str">
        <f>IF(ISNUMBER(AVERAGEIFS(Observed!N$2:N$3250,Observed!$A$2:$A$3250,$A450,Observed!$C$2:$C$3250,$C450)),AVERAGEIFS(Observed!N$2:N$3250,Observed!$A$2:$A$3250,$A450,Observed!$C$2:$C$3250,$C450),"")</f>
        <v/>
      </c>
      <c r="O450" s="23" t="str">
        <f>IF(ISNUMBER(AVERAGEIFS(Observed!O$2:O$3250,Observed!$A$2:$A$3250,$A450,Observed!$C$2:$C$3250,$C450)),AVERAGEIFS(Observed!O$2:O$3250,Observed!$A$2:$A$3250,$A450,Observed!$C$2:$C$3250,$C450),"")</f>
        <v/>
      </c>
      <c r="P450" s="23" t="str">
        <f>IF(ISNUMBER(AVERAGEIFS(Observed!P$2:P$3250,Observed!$A$2:$A$3250,$A450,Observed!$C$2:$C$3250,$C450)),AVERAGEIFS(Observed!P$2:P$3250,Observed!$A$2:$A$3250,$A450,Observed!$C$2:$C$3250,$C450),"")</f>
        <v/>
      </c>
      <c r="Q450" s="23" t="str">
        <f>IF(ISNUMBER(AVERAGEIFS(Observed!Q$2:Q$3250,Observed!$A$2:$A$3250,$A450,Observed!$C$2:$C$3250,$C450)),AVERAGEIFS(Observed!Q$2:Q$3250,Observed!$A$2:$A$3250,$A450,Observed!$C$2:$C$3250,$C450),"")</f>
        <v/>
      </c>
      <c r="R450" s="23" t="str">
        <f>IF(ISNUMBER(AVERAGEIFS(Observed!R$2:R$3250,Observed!$A$2:$A$3250,$A450,Observed!$C$2:$C$3250,$C450)),AVERAGEIFS(Observed!R$2:R$3250,Observed!$A$2:$A$3250,$A450,Observed!$C$2:$C$3250,$C450),"")</f>
        <v/>
      </c>
      <c r="S450" s="24" t="str">
        <f>IF(ISNUMBER(AVERAGEIFS(Observed!S$2:S$3250,Observed!$A$2:$A$3250,$A450,Observed!$C$2:$C$3250,$C450)),AVERAGEIFS(Observed!S$2:S$3250,Observed!$A$2:$A$3250,$A450,Observed!$C$2:$C$3250,$C450),"")</f>
        <v/>
      </c>
      <c r="T450" s="24" t="str">
        <f>IF(ISNUMBER(AVERAGEIFS(Observed!T$2:T$3250,Observed!$A$2:$A$3250,$A450,Observed!$C$2:$C$3250,$C450)),AVERAGEIFS(Observed!T$2:T$3250,Observed!$A$2:$A$3250,$A450,Observed!$C$2:$C$3250,$C450),"")</f>
        <v/>
      </c>
      <c r="U450" s="24" t="str">
        <f>IF(ISNUMBER(AVERAGEIFS(Observed!U$2:U$3250,Observed!$A$2:$A$3250,$A450,Observed!$C$2:$C$3250,$C450)),AVERAGEIFS(Observed!U$2:U$3250,Observed!$A$2:$A$3250,$A450,Observed!$C$2:$C$3250,$C450),"")</f>
        <v/>
      </c>
      <c r="V450" s="23" t="str">
        <f>IF(ISNUMBER(AVERAGEIFS(Observed!V$2:V$3250,Observed!$A$2:$A$3250,$A450,Observed!$C$2:$C$3250,$C450)),AVERAGEIFS(Observed!V$2:V$3250,Observed!$A$2:$A$3250,$A450,Observed!$C$2:$C$3250,$C450),"")</f>
        <v/>
      </c>
      <c r="W450" s="25" t="str">
        <f>IF(ISNUMBER(AVERAGEIFS(Observed!W$2:W$3250,Observed!$A$2:$A$3250,$A450,Observed!$C$2:$C$3250,$C450)),AVERAGEIFS(Observed!W$2:W$3250,Observed!$A$2:$A$3250,$A450,Observed!$C$2:$C$3250,$C450),"")</f>
        <v/>
      </c>
      <c r="X450" s="25" t="str">
        <f>IF(ISNUMBER(AVERAGEIFS(Observed!X$2:X$3250,Observed!$A$2:$A$3250,$A450,Observed!$C$2:$C$3250,$C450)),AVERAGEIFS(Observed!X$2:X$3250,Observed!$A$2:$A$3250,$A450,Observed!$C$2:$C$3250,$C450),"")</f>
        <v/>
      </c>
      <c r="Y450" s="23" t="str">
        <f>IF(ISNUMBER(AVERAGEIFS(Observed!Y$2:Y$3250,Observed!$A$2:$A$3250,$A450,Observed!$C$2:$C$3250,$C450)),AVERAGEIFS(Observed!Y$2:Y$3250,Observed!$A$2:$A$3250,$A450,Observed!$C$2:$C$3250,$C450),"")</f>
        <v/>
      </c>
      <c r="Z450" s="23" t="str">
        <f>IF(ISNUMBER(AVERAGEIFS(Observed!Z$2:Z$3250,Observed!$A$2:$A$3250,$A450,Observed!$C$2:$C$3250,$C450)),AVERAGEIFS(Observed!Z$2:Z$3250,Observed!$A$2:$A$3250,$A450,Observed!$C$2:$C$3250,$C450),"")</f>
        <v/>
      </c>
      <c r="AA450" s="23" t="str">
        <f>IF(ISNUMBER(AVERAGEIFS(Observed!AA$2:AA$3250,Observed!$A$2:$A$3250,$A450,Observed!$C$2:$C$3250,$C450)),AVERAGEIFS(Observed!AA$2:AA$3250,Observed!$A$2:$A$3250,$A450,Observed!$C$2:$C$3250,$C450),"")</f>
        <v/>
      </c>
      <c r="AB450" s="23" t="str">
        <f>IF(ISNUMBER(AVERAGEIFS(Observed!AB$2:AB$3250,Observed!$A$2:$A$3250,$A450,Observed!$C$2:$C$3250,$C450)),AVERAGEIFS(Observed!AB$2:AB$3250,Observed!$A$2:$A$3250,$A450,Observed!$C$2:$C$3250,$C450),"")</f>
        <v/>
      </c>
      <c r="AC450" s="23" t="str">
        <f>IF(ISNUMBER(AVERAGEIFS(Observed!AC$2:AC$3250,Observed!$A$2:$A$3250,$A450,Observed!$C$2:$C$3250,$C450)),AVERAGEIFS(Observed!AC$2:AC$3250,Observed!$A$2:$A$3250,$A450,Observed!$C$2:$C$3250,$C450),"")</f>
        <v/>
      </c>
      <c r="AD450" s="23" t="str">
        <f>IF(ISNUMBER(AVERAGEIFS(Observed!AD$2:AD$3250,Observed!$A$2:$A$3250,$A450,Observed!$C$2:$C$3250,$C450)),AVERAGEIFS(Observed!AD$2:AD$3250,Observed!$A$2:$A$3250,$A450,Observed!$C$2:$C$3250,$C450),"")</f>
        <v/>
      </c>
      <c r="AE450" s="23" t="str">
        <f>IF(ISNUMBER(AVERAGEIFS(Observed!AE$2:AE$3250,Observed!$A$2:$A$3250,$A450,Observed!$C$2:$C$3250,$C450)),AVERAGEIFS(Observed!AE$2:AE$3250,Observed!$A$2:$A$3250,$A450,Observed!$C$2:$C$3250,$C450),"")</f>
        <v/>
      </c>
      <c r="AF450" s="23" t="str">
        <f>IF(ISNUMBER(AVERAGEIFS(Observed!AF$2:AF$3250,Observed!$A$2:$A$3250,$A450,Observed!$C$2:$C$3250,$C450)),AVERAGEIFS(Observed!AF$2:AF$3250,Observed!$A$2:$A$3250,$A450,Observed!$C$2:$C$3250,$C450),"")</f>
        <v/>
      </c>
      <c r="AG450" s="23" t="str">
        <f>IF(ISNUMBER(AVERAGEIFS(Observed!AG$2:AG$3250,Observed!$A$2:$A$3250,$A450,Observed!$C$2:$C$3250,$C450)),AVERAGEIFS(Observed!AG$2:AG$3250,Observed!$A$2:$A$3250,$A450,Observed!$C$2:$C$3250,$C450),"")</f>
        <v/>
      </c>
      <c r="AH450" s="24" t="str">
        <f>IF(ISNUMBER(AVERAGEIFS(Observed!AH$2:AH$3250,Observed!$A$2:$A$3250,$A450,Observed!$C$2:$C$3250,$C450)),AVERAGEIFS(Observed!AH$2:AH$3250,Observed!$A$2:$A$3250,$A450,Observed!$C$2:$C$3250,$C450),"")</f>
        <v/>
      </c>
      <c r="AI450" s="24" t="str">
        <f>IF(ISNUMBER(AVERAGEIFS(Observed!AI$2:AI$3250,Observed!$A$2:$A$3250,$A450,Observed!$C$2:$C$3250,$C450)),AVERAGEIFS(Observed!AI$2:AI$3250,Observed!$A$2:$A$3250,$A450,Observed!$C$2:$C$3250,$C450),"")</f>
        <v/>
      </c>
      <c r="AJ450" s="24" t="str">
        <f>IF(ISNUMBER(AVERAGEIFS(Observed!AJ$2:AJ$3250,Observed!$A$2:$A$3250,$A450,Observed!$C$2:$C$3250,$C450)),AVERAGEIFS(Observed!AJ$2:AJ$3250,Observed!$A$2:$A$3250,$A450,Observed!$C$2:$C$3250,$C450),"")</f>
        <v/>
      </c>
      <c r="AK450" s="23" t="str">
        <f>IF(ISNUMBER(AVERAGEIFS(Observed!AK$2:AK$3250,Observed!$A$2:$A$3250,$A450,Observed!$C$2:$C$3250,$C450)),AVERAGEIFS(Observed!AK$2:AK$3250,Observed!$A$2:$A$3250,$A450,Observed!$C$2:$C$3250,$C450),"")</f>
        <v/>
      </c>
      <c r="AL450" s="24">
        <f>IF(ISNUMBER(AVERAGEIFS(Observed!AL$2:AL$3250,Observed!$A$2:$A$3250,$A450,Observed!$C$2:$C$3250,$C450)),AVERAGEIFS(Observed!AL$2:AL$3250,Observed!$A$2:$A$3250,$A450,Observed!$C$2:$C$3250,$C450),"")</f>
        <v>7.5999999999999998E-2</v>
      </c>
      <c r="AM450" s="24" t="str">
        <f>IF(ISNUMBER(AVERAGEIFS(Observed!AM$2:AM$3250,Observed!$A$2:$A$3250,$A450,Observed!$C$2:$C$3250,$C450)),AVERAGEIFS(Observed!AM$2:AM$3250,Observed!$A$2:$A$3250,$A450,Observed!$C$2:$C$3250,$C450),"")</f>
        <v/>
      </c>
      <c r="AN450" s="24">
        <f>IF(ISNUMBER(AVERAGEIFS(Observed!AN$2:AN$3250,Observed!$A$2:$A$3250,$A450,Observed!$C$2:$C$3250,$C450)),AVERAGEIFS(Observed!AN$2:AN$3250,Observed!$A$2:$A$3250,$A450,Observed!$C$2:$C$3250,$C450),"")</f>
        <v>0.27833333333333338</v>
      </c>
      <c r="AO450" s="24">
        <f>IF(ISNUMBER(AVERAGEIFS(Observed!AO$2:AO$3250,Observed!$A$2:$A$3250,$A450,Observed!$C$2:$C$3250,$C450)),AVERAGEIFS(Observed!AO$2:AO$3250,Observed!$A$2:$A$3250,$A450,Observed!$C$2:$C$3250,$C450),"")</f>
        <v>0.35300000000000004</v>
      </c>
      <c r="AP450" s="24">
        <f>IF(ISNUMBER(AVERAGEIFS(Observed!AP$2:AP$3250,Observed!$A$2:$A$3250,$A450,Observed!$C$2:$C$3250,$C450)),AVERAGEIFS(Observed!AP$2:AP$3250,Observed!$A$2:$A$3250,$A450,Observed!$C$2:$C$3250,$C450),"")</f>
        <v>0.28100000000000003</v>
      </c>
      <c r="AQ450" s="24" t="str">
        <f>IF(ISNUMBER(AVERAGEIFS(Observed!AQ$2:AQ$3250,Observed!$A$2:$A$3250,$A450,Observed!$C$2:$C$3250,$C450)),AVERAGEIFS(Observed!AQ$2:AQ$3250,Observed!$A$2:$A$3250,$A450,Observed!$C$2:$C$3250,$C450),"")</f>
        <v/>
      </c>
      <c r="AR450" s="24">
        <f>IF(ISNUMBER(AVERAGEIFS(Observed!AR$2:AR$3250,Observed!$A$2:$A$3250,$A450,Observed!$C$2:$C$3250,$C450)),AVERAGEIFS(Observed!AR$2:AR$3250,Observed!$A$2:$A$3250,$A450,Observed!$C$2:$C$3250,$C450),"")</f>
        <v>1.1000000000000001E-2</v>
      </c>
      <c r="AS450" s="23" t="str">
        <f>IF(ISNUMBER(AVERAGEIFS(Observed!AS$2:AS$3250,Observed!$A$2:$A$3250,$A450,Observed!$C$2:$C$3250,$C450)),AVERAGEIFS(Observed!AS$2:AS$3250,Observed!$A$2:$A$3250,$A450,Observed!$C$2:$C$3250,$C450),"")</f>
        <v/>
      </c>
      <c r="AT450" s="24" t="str">
        <f>IF(ISNUMBER(AVERAGEIFS(Observed!AT$2:AT$3250,Observed!$A$2:$A$3250,$A450,Observed!$C$2:$C$3250,$C450)),AVERAGEIFS(Observed!AT$2:AT$3250,Observed!$A$2:$A$3250,$A450,Observed!$C$2:$C$3250,$C450),"")</f>
        <v/>
      </c>
      <c r="AU450" s="23" t="str">
        <f>IF(ISNUMBER(AVERAGEIFS(Observed!AU$2:AU$3250,Observed!$A$2:$A$3250,$A450,Observed!$C$2:$C$3250,$C450)),AVERAGEIFS(Observed!AU$2:AU$3250,Observed!$A$2:$A$3250,$A450,Observed!$C$2:$C$3250,$C450),"")</f>
        <v/>
      </c>
      <c r="AV450" s="23" t="str">
        <f>IF(ISNUMBER(AVERAGEIFS(Observed!AV$2:AV$3250,Observed!$A$2:$A$3250,$A450,Observed!$C$2:$C$3250,$C450)),AVERAGEIFS(Observed!AV$2:AV$3250,Observed!$A$2:$A$3250,$A450,Observed!$C$2:$C$3250,$C450),"")</f>
        <v/>
      </c>
      <c r="AW450" s="2">
        <f>COUNTIFS(Observed!$A$2:$A$3250,$A450,Observed!$C$2:$C$3250,$C450)</f>
        <v>3</v>
      </c>
      <c r="AX450" s="2">
        <f t="shared" si="7"/>
        <v>5</v>
      </c>
    </row>
    <row r="451" spans="1:50" x14ac:dyDescent="0.25">
      <c r="A451" s="4" t="s">
        <v>115</v>
      </c>
      <c r="B451" t="s">
        <v>24</v>
      </c>
      <c r="C451" s="3">
        <v>42634</v>
      </c>
      <c r="D451">
        <v>1</v>
      </c>
      <c r="E451">
        <v>500</v>
      </c>
      <c r="G451">
        <v>500</v>
      </c>
      <c r="J451" s="2" t="s">
        <v>46</v>
      </c>
      <c r="K451" s="2" t="s">
        <v>26</v>
      </c>
      <c r="L451">
        <v>14</v>
      </c>
      <c r="M451" s="2" t="s">
        <v>21</v>
      </c>
      <c r="N451" s="22" t="str">
        <f>IF(ISNUMBER(AVERAGEIFS(Observed!N$2:N$3250,Observed!$A$2:$A$3250,$A451,Observed!$C$2:$C$3250,$C451)),AVERAGEIFS(Observed!N$2:N$3250,Observed!$A$2:$A$3250,$A451,Observed!$C$2:$C$3250,$C451),"")</f>
        <v/>
      </c>
      <c r="O451" s="23" t="str">
        <f>IF(ISNUMBER(AVERAGEIFS(Observed!O$2:O$3250,Observed!$A$2:$A$3250,$A451,Observed!$C$2:$C$3250,$C451)),AVERAGEIFS(Observed!O$2:O$3250,Observed!$A$2:$A$3250,$A451,Observed!$C$2:$C$3250,$C451),"")</f>
        <v/>
      </c>
      <c r="P451" s="23" t="str">
        <f>IF(ISNUMBER(AVERAGEIFS(Observed!P$2:P$3250,Observed!$A$2:$A$3250,$A451,Observed!$C$2:$C$3250,$C451)),AVERAGEIFS(Observed!P$2:P$3250,Observed!$A$2:$A$3250,$A451,Observed!$C$2:$C$3250,$C451),"")</f>
        <v/>
      </c>
      <c r="Q451" s="23" t="str">
        <f>IF(ISNUMBER(AVERAGEIFS(Observed!Q$2:Q$3250,Observed!$A$2:$A$3250,$A451,Observed!$C$2:$C$3250,$C451)),AVERAGEIFS(Observed!Q$2:Q$3250,Observed!$A$2:$A$3250,$A451,Observed!$C$2:$C$3250,$C451),"")</f>
        <v/>
      </c>
      <c r="R451" s="23" t="str">
        <f>IF(ISNUMBER(AVERAGEIFS(Observed!R$2:R$3250,Observed!$A$2:$A$3250,$A451,Observed!$C$2:$C$3250,$C451)),AVERAGEIFS(Observed!R$2:R$3250,Observed!$A$2:$A$3250,$A451,Observed!$C$2:$C$3250,$C451),"")</f>
        <v/>
      </c>
      <c r="S451" s="24" t="str">
        <f>IF(ISNUMBER(AVERAGEIFS(Observed!S$2:S$3250,Observed!$A$2:$A$3250,$A451,Observed!$C$2:$C$3250,$C451)),AVERAGEIFS(Observed!S$2:S$3250,Observed!$A$2:$A$3250,$A451,Observed!$C$2:$C$3250,$C451),"")</f>
        <v/>
      </c>
      <c r="T451" s="24" t="str">
        <f>IF(ISNUMBER(AVERAGEIFS(Observed!T$2:T$3250,Observed!$A$2:$A$3250,$A451,Observed!$C$2:$C$3250,$C451)),AVERAGEIFS(Observed!T$2:T$3250,Observed!$A$2:$A$3250,$A451,Observed!$C$2:$C$3250,$C451),"")</f>
        <v/>
      </c>
      <c r="U451" s="24" t="str">
        <f>IF(ISNUMBER(AVERAGEIFS(Observed!U$2:U$3250,Observed!$A$2:$A$3250,$A451,Observed!$C$2:$C$3250,$C451)),AVERAGEIFS(Observed!U$2:U$3250,Observed!$A$2:$A$3250,$A451,Observed!$C$2:$C$3250,$C451),"")</f>
        <v/>
      </c>
      <c r="V451" s="23" t="str">
        <f>IF(ISNUMBER(AVERAGEIFS(Observed!V$2:V$3250,Observed!$A$2:$A$3250,$A451,Observed!$C$2:$C$3250,$C451)),AVERAGEIFS(Observed!V$2:V$3250,Observed!$A$2:$A$3250,$A451,Observed!$C$2:$C$3250,$C451),"")</f>
        <v/>
      </c>
      <c r="W451" s="25" t="str">
        <f>IF(ISNUMBER(AVERAGEIFS(Observed!W$2:W$3250,Observed!$A$2:$A$3250,$A451,Observed!$C$2:$C$3250,$C451)),AVERAGEIFS(Observed!W$2:W$3250,Observed!$A$2:$A$3250,$A451,Observed!$C$2:$C$3250,$C451),"")</f>
        <v/>
      </c>
      <c r="X451" s="25" t="str">
        <f>IF(ISNUMBER(AVERAGEIFS(Observed!X$2:X$3250,Observed!$A$2:$A$3250,$A451,Observed!$C$2:$C$3250,$C451)),AVERAGEIFS(Observed!X$2:X$3250,Observed!$A$2:$A$3250,$A451,Observed!$C$2:$C$3250,$C451),"")</f>
        <v/>
      </c>
      <c r="Y451" s="23" t="str">
        <f>IF(ISNUMBER(AVERAGEIFS(Observed!Y$2:Y$3250,Observed!$A$2:$A$3250,$A451,Observed!$C$2:$C$3250,$C451)),AVERAGEIFS(Observed!Y$2:Y$3250,Observed!$A$2:$A$3250,$A451,Observed!$C$2:$C$3250,$C451),"")</f>
        <v/>
      </c>
      <c r="Z451" s="23" t="str">
        <f>IF(ISNUMBER(AVERAGEIFS(Observed!Z$2:Z$3250,Observed!$A$2:$A$3250,$A451,Observed!$C$2:$C$3250,$C451)),AVERAGEIFS(Observed!Z$2:Z$3250,Observed!$A$2:$A$3250,$A451,Observed!$C$2:$C$3250,$C451),"")</f>
        <v/>
      </c>
      <c r="AA451" s="23" t="str">
        <f>IF(ISNUMBER(AVERAGEIFS(Observed!AA$2:AA$3250,Observed!$A$2:$A$3250,$A451,Observed!$C$2:$C$3250,$C451)),AVERAGEIFS(Observed!AA$2:AA$3250,Observed!$A$2:$A$3250,$A451,Observed!$C$2:$C$3250,$C451),"")</f>
        <v/>
      </c>
      <c r="AB451" s="23" t="str">
        <f>IF(ISNUMBER(AVERAGEIFS(Observed!AB$2:AB$3250,Observed!$A$2:$A$3250,$A451,Observed!$C$2:$C$3250,$C451)),AVERAGEIFS(Observed!AB$2:AB$3250,Observed!$A$2:$A$3250,$A451,Observed!$C$2:$C$3250,$C451),"")</f>
        <v/>
      </c>
      <c r="AC451" s="23" t="str">
        <f>IF(ISNUMBER(AVERAGEIFS(Observed!AC$2:AC$3250,Observed!$A$2:$A$3250,$A451,Observed!$C$2:$C$3250,$C451)),AVERAGEIFS(Observed!AC$2:AC$3250,Observed!$A$2:$A$3250,$A451,Observed!$C$2:$C$3250,$C451),"")</f>
        <v/>
      </c>
      <c r="AD451" s="23" t="str">
        <f>IF(ISNUMBER(AVERAGEIFS(Observed!AD$2:AD$3250,Observed!$A$2:$A$3250,$A451,Observed!$C$2:$C$3250,$C451)),AVERAGEIFS(Observed!AD$2:AD$3250,Observed!$A$2:$A$3250,$A451,Observed!$C$2:$C$3250,$C451),"")</f>
        <v/>
      </c>
      <c r="AE451" s="23" t="str">
        <f>IF(ISNUMBER(AVERAGEIFS(Observed!AE$2:AE$3250,Observed!$A$2:$A$3250,$A451,Observed!$C$2:$C$3250,$C451)),AVERAGEIFS(Observed!AE$2:AE$3250,Observed!$A$2:$A$3250,$A451,Observed!$C$2:$C$3250,$C451),"")</f>
        <v/>
      </c>
      <c r="AF451" s="23" t="str">
        <f>IF(ISNUMBER(AVERAGEIFS(Observed!AF$2:AF$3250,Observed!$A$2:$A$3250,$A451,Observed!$C$2:$C$3250,$C451)),AVERAGEIFS(Observed!AF$2:AF$3250,Observed!$A$2:$A$3250,$A451,Observed!$C$2:$C$3250,$C451),"")</f>
        <v/>
      </c>
      <c r="AG451" s="23" t="str">
        <f>IF(ISNUMBER(AVERAGEIFS(Observed!AG$2:AG$3250,Observed!$A$2:$A$3250,$A451,Observed!$C$2:$C$3250,$C451)),AVERAGEIFS(Observed!AG$2:AG$3250,Observed!$A$2:$A$3250,$A451,Observed!$C$2:$C$3250,$C451),"")</f>
        <v/>
      </c>
      <c r="AH451" s="24" t="str">
        <f>IF(ISNUMBER(AVERAGEIFS(Observed!AH$2:AH$3250,Observed!$A$2:$A$3250,$A451,Observed!$C$2:$C$3250,$C451)),AVERAGEIFS(Observed!AH$2:AH$3250,Observed!$A$2:$A$3250,$A451,Observed!$C$2:$C$3250,$C451),"")</f>
        <v/>
      </c>
      <c r="AI451" s="24" t="str">
        <f>IF(ISNUMBER(AVERAGEIFS(Observed!AI$2:AI$3250,Observed!$A$2:$A$3250,$A451,Observed!$C$2:$C$3250,$C451)),AVERAGEIFS(Observed!AI$2:AI$3250,Observed!$A$2:$A$3250,$A451,Observed!$C$2:$C$3250,$C451),"")</f>
        <v/>
      </c>
      <c r="AJ451" s="24" t="str">
        <f>IF(ISNUMBER(AVERAGEIFS(Observed!AJ$2:AJ$3250,Observed!$A$2:$A$3250,$A451,Observed!$C$2:$C$3250,$C451)),AVERAGEIFS(Observed!AJ$2:AJ$3250,Observed!$A$2:$A$3250,$A451,Observed!$C$2:$C$3250,$C451),"")</f>
        <v/>
      </c>
      <c r="AK451" s="23" t="str">
        <f>IF(ISNUMBER(AVERAGEIFS(Observed!AK$2:AK$3250,Observed!$A$2:$A$3250,$A451,Observed!$C$2:$C$3250,$C451)),AVERAGEIFS(Observed!AK$2:AK$3250,Observed!$A$2:$A$3250,$A451,Observed!$C$2:$C$3250,$C451),"")</f>
        <v/>
      </c>
      <c r="AL451" s="24">
        <f>IF(ISNUMBER(AVERAGEIFS(Observed!AL$2:AL$3250,Observed!$A$2:$A$3250,$A451,Observed!$C$2:$C$3250,$C451)),AVERAGEIFS(Observed!AL$2:AL$3250,Observed!$A$2:$A$3250,$A451,Observed!$C$2:$C$3250,$C451),"")</f>
        <v>0.13666666666666669</v>
      </c>
      <c r="AM451" s="24">
        <f>IF(ISNUMBER(AVERAGEIFS(Observed!AM$2:AM$3250,Observed!$A$2:$A$3250,$A451,Observed!$C$2:$C$3250,$C451)),AVERAGEIFS(Observed!AM$2:AM$3250,Observed!$A$2:$A$3250,$A451,Observed!$C$2:$C$3250,$C451),"")</f>
        <v>1E-3</v>
      </c>
      <c r="AN451" s="24">
        <f>IF(ISNUMBER(AVERAGEIFS(Observed!AN$2:AN$3250,Observed!$A$2:$A$3250,$A451,Observed!$C$2:$C$3250,$C451)),AVERAGEIFS(Observed!AN$2:AN$3250,Observed!$A$2:$A$3250,$A451,Observed!$C$2:$C$3250,$C451),"")</f>
        <v>0.13100000000000001</v>
      </c>
      <c r="AO451" s="24">
        <f>IF(ISNUMBER(AVERAGEIFS(Observed!AO$2:AO$3250,Observed!$A$2:$A$3250,$A451,Observed!$C$2:$C$3250,$C451)),AVERAGEIFS(Observed!AO$2:AO$3250,Observed!$A$2:$A$3250,$A451,Observed!$C$2:$C$3250,$C451),"")</f>
        <v>0.37600000000000006</v>
      </c>
      <c r="AP451" s="24">
        <f>IF(ISNUMBER(AVERAGEIFS(Observed!AP$2:AP$3250,Observed!$A$2:$A$3250,$A451,Observed!$C$2:$C$3250,$C451)),AVERAGEIFS(Observed!AP$2:AP$3250,Observed!$A$2:$A$3250,$A451,Observed!$C$2:$C$3250,$C451),"")</f>
        <v>0.3056666666666667</v>
      </c>
      <c r="AQ451" s="24" t="str">
        <f>IF(ISNUMBER(AVERAGEIFS(Observed!AQ$2:AQ$3250,Observed!$A$2:$A$3250,$A451,Observed!$C$2:$C$3250,$C451)),AVERAGEIFS(Observed!AQ$2:AQ$3250,Observed!$A$2:$A$3250,$A451,Observed!$C$2:$C$3250,$C451),"")</f>
        <v/>
      </c>
      <c r="AR451" s="24">
        <f>IF(ISNUMBER(AVERAGEIFS(Observed!AR$2:AR$3250,Observed!$A$2:$A$3250,$A451,Observed!$C$2:$C$3250,$C451)),AVERAGEIFS(Observed!AR$2:AR$3250,Observed!$A$2:$A$3250,$A451,Observed!$C$2:$C$3250,$C451),"")</f>
        <v>4.9000000000000009E-2</v>
      </c>
      <c r="AS451" s="23" t="str">
        <f>IF(ISNUMBER(AVERAGEIFS(Observed!AS$2:AS$3250,Observed!$A$2:$A$3250,$A451,Observed!$C$2:$C$3250,$C451)),AVERAGEIFS(Observed!AS$2:AS$3250,Observed!$A$2:$A$3250,$A451,Observed!$C$2:$C$3250,$C451),"")</f>
        <v/>
      </c>
      <c r="AT451" s="24" t="str">
        <f>IF(ISNUMBER(AVERAGEIFS(Observed!AT$2:AT$3250,Observed!$A$2:$A$3250,$A451,Observed!$C$2:$C$3250,$C451)),AVERAGEIFS(Observed!AT$2:AT$3250,Observed!$A$2:$A$3250,$A451,Observed!$C$2:$C$3250,$C451),"")</f>
        <v/>
      </c>
      <c r="AU451" s="23" t="str">
        <f>IF(ISNUMBER(AVERAGEIFS(Observed!AU$2:AU$3250,Observed!$A$2:$A$3250,$A451,Observed!$C$2:$C$3250,$C451)),AVERAGEIFS(Observed!AU$2:AU$3250,Observed!$A$2:$A$3250,$A451,Observed!$C$2:$C$3250,$C451),"")</f>
        <v/>
      </c>
      <c r="AV451" s="23" t="str">
        <f>IF(ISNUMBER(AVERAGEIFS(Observed!AV$2:AV$3250,Observed!$A$2:$A$3250,$A451,Observed!$C$2:$C$3250,$C451)),AVERAGEIFS(Observed!AV$2:AV$3250,Observed!$A$2:$A$3250,$A451,Observed!$C$2:$C$3250,$C451),"")</f>
        <v/>
      </c>
      <c r="AW451" s="2">
        <f>COUNTIFS(Observed!$A$2:$A$3250,$A451,Observed!$C$2:$C$3250,$C451)</f>
        <v>3</v>
      </c>
      <c r="AX451" s="2">
        <f t="shared" si="7"/>
        <v>6</v>
      </c>
    </row>
    <row r="452" spans="1:50" x14ac:dyDescent="0.25">
      <c r="A452" s="4" t="s">
        <v>110</v>
      </c>
      <c r="B452" t="s">
        <v>24</v>
      </c>
      <c r="C452" s="3">
        <v>42669</v>
      </c>
      <c r="D452">
        <v>1</v>
      </c>
      <c r="E452">
        <v>0</v>
      </c>
      <c r="G452">
        <v>0</v>
      </c>
      <c r="J452" s="2" t="s">
        <v>46</v>
      </c>
      <c r="K452" s="2" t="s">
        <v>26</v>
      </c>
      <c r="L452">
        <v>15</v>
      </c>
      <c r="M452" s="2" t="s">
        <v>21</v>
      </c>
      <c r="N452" s="22" t="str">
        <f>IF(ISNUMBER(AVERAGEIFS(Observed!N$2:N$3250,Observed!$A$2:$A$3250,$A452,Observed!$C$2:$C$3250,$C452)),AVERAGEIFS(Observed!N$2:N$3250,Observed!$A$2:$A$3250,$A452,Observed!$C$2:$C$3250,$C452),"")</f>
        <v/>
      </c>
      <c r="O452" s="23" t="str">
        <f>IF(ISNUMBER(AVERAGEIFS(Observed!O$2:O$3250,Observed!$A$2:$A$3250,$A452,Observed!$C$2:$C$3250,$C452)),AVERAGEIFS(Observed!O$2:O$3250,Observed!$A$2:$A$3250,$A452,Observed!$C$2:$C$3250,$C452),"")</f>
        <v/>
      </c>
      <c r="P452" s="23" t="str">
        <f>IF(ISNUMBER(AVERAGEIFS(Observed!P$2:P$3250,Observed!$A$2:$A$3250,$A452,Observed!$C$2:$C$3250,$C452)),AVERAGEIFS(Observed!P$2:P$3250,Observed!$A$2:$A$3250,$A452,Observed!$C$2:$C$3250,$C452),"")</f>
        <v/>
      </c>
      <c r="Q452" s="23" t="str">
        <f>IF(ISNUMBER(AVERAGEIFS(Observed!Q$2:Q$3250,Observed!$A$2:$A$3250,$A452,Observed!$C$2:$C$3250,$C452)),AVERAGEIFS(Observed!Q$2:Q$3250,Observed!$A$2:$A$3250,$A452,Observed!$C$2:$C$3250,$C452),"")</f>
        <v/>
      </c>
      <c r="R452" s="23" t="str">
        <f>IF(ISNUMBER(AVERAGEIFS(Observed!R$2:R$3250,Observed!$A$2:$A$3250,$A452,Observed!$C$2:$C$3250,$C452)),AVERAGEIFS(Observed!R$2:R$3250,Observed!$A$2:$A$3250,$A452,Observed!$C$2:$C$3250,$C452),"")</f>
        <v/>
      </c>
      <c r="S452" s="24" t="str">
        <f>IF(ISNUMBER(AVERAGEIFS(Observed!S$2:S$3250,Observed!$A$2:$A$3250,$A452,Observed!$C$2:$C$3250,$C452)),AVERAGEIFS(Observed!S$2:S$3250,Observed!$A$2:$A$3250,$A452,Observed!$C$2:$C$3250,$C452),"")</f>
        <v/>
      </c>
      <c r="T452" s="24" t="str">
        <f>IF(ISNUMBER(AVERAGEIFS(Observed!T$2:T$3250,Observed!$A$2:$A$3250,$A452,Observed!$C$2:$C$3250,$C452)),AVERAGEIFS(Observed!T$2:T$3250,Observed!$A$2:$A$3250,$A452,Observed!$C$2:$C$3250,$C452),"")</f>
        <v/>
      </c>
      <c r="U452" s="24" t="str">
        <f>IF(ISNUMBER(AVERAGEIFS(Observed!U$2:U$3250,Observed!$A$2:$A$3250,$A452,Observed!$C$2:$C$3250,$C452)),AVERAGEIFS(Observed!U$2:U$3250,Observed!$A$2:$A$3250,$A452,Observed!$C$2:$C$3250,$C452),"")</f>
        <v/>
      </c>
      <c r="V452" s="23" t="str">
        <f>IF(ISNUMBER(AVERAGEIFS(Observed!V$2:V$3250,Observed!$A$2:$A$3250,$A452,Observed!$C$2:$C$3250,$C452)),AVERAGEIFS(Observed!V$2:V$3250,Observed!$A$2:$A$3250,$A452,Observed!$C$2:$C$3250,$C452),"")</f>
        <v/>
      </c>
      <c r="W452" s="25" t="str">
        <f>IF(ISNUMBER(AVERAGEIFS(Observed!W$2:W$3250,Observed!$A$2:$A$3250,$A452,Observed!$C$2:$C$3250,$C452)),AVERAGEIFS(Observed!W$2:W$3250,Observed!$A$2:$A$3250,$A452,Observed!$C$2:$C$3250,$C452),"")</f>
        <v/>
      </c>
      <c r="X452" s="25" t="str">
        <f>IF(ISNUMBER(AVERAGEIFS(Observed!X$2:X$3250,Observed!$A$2:$A$3250,$A452,Observed!$C$2:$C$3250,$C452)),AVERAGEIFS(Observed!X$2:X$3250,Observed!$A$2:$A$3250,$A452,Observed!$C$2:$C$3250,$C452),"")</f>
        <v/>
      </c>
      <c r="Y452" s="23" t="str">
        <f>IF(ISNUMBER(AVERAGEIFS(Observed!Y$2:Y$3250,Observed!$A$2:$A$3250,$A452,Observed!$C$2:$C$3250,$C452)),AVERAGEIFS(Observed!Y$2:Y$3250,Observed!$A$2:$A$3250,$A452,Observed!$C$2:$C$3250,$C452),"")</f>
        <v/>
      </c>
      <c r="Z452" s="23" t="str">
        <f>IF(ISNUMBER(AVERAGEIFS(Observed!Z$2:Z$3250,Observed!$A$2:$A$3250,$A452,Observed!$C$2:$C$3250,$C452)),AVERAGEIFS(Observed!Z$2:Z$3250,Observed!$A$2:$A$3250,$A452,Observed!$C$2:$C$3250,$C452),"")</f>
        <v/>
      </c>
      <c r="AA452" s="23" t="str">
        <f>IF(ISNUMBER(AVERAGEIFS(Observed!AA$2:AA$3250,Observed!$A$2:$A$3250,$A452,Observed!$C$2:$C$3250,$C452)),AVERAGEIFS(Observed!AA$2:AA$3250,Observed!$A$2:$A$3250,$A452,Observed!$C$2:$C$3250,$C452),"")</f>
        <v/>
      </c>
      <c r="AB452" s="23" t="str">
        <f>IF(ISNUMBER(AVERAGEIFS(Observed!AB$2:AB$3250,Observed!$A$2:$A$3250,$A452,Observed!$C$2:$C$3250,$C452)),AVERAGEIFS(Observed!AB$2:AB$3250,Observed!$A$2:$A$3250,$A452,Observed!$C$2:$C$3250,$C452),"")</f>
        <v/>
      </c>
      <c r="AC452" s="23" t="str">
        <f>IF(ISNUMBER(AVERAGEIFS(Observed!AC$2:AC$3250,Observed!$A$2:$A$3250,$A452,Observed!$C$2:$C$3250,$C452)),AVERAGEIFS(Observed!AC$2:AC$3250,Observed!$A$2:$A$3250,$A452,Observed!$C$2:$C$3250,$C452),"")</f>
        <v/>
      </c>
      <c r="AD452" s="23" t="str">
        <f>IF(ISNUMBER(AVERAGEIFS(Observed!AD$2:AD$3250,Observed!$A$2:$A$3250,$A452,Observed!$C$2:$C$3250,$C452)),AVERAGEIFS(Observed!AD$2:AD$3250,Observed!$A$2:$A$3250,$A452,Observed!$C$2:$C$3250,$C452),"")</f>
        <v/>
      </c>
      <c r="AE452" s="23" t="str">
        <f>IF(ISNUMBER(AVERAGEIFS(Observed!AE$2:AE$3250,Observed!$A$2:$A$3250,$A452,Observed!$C$2:$C$3250,$C452)),AVERAGEIFS(Observed!AE$2:AE$3250,Observed!$A$2:$A$3250,$A452,Observed!$C$2:$C$3250,$C452),"")</f>
        <v/>
      </c>
      <c r="AF452" s="23" t="str">
        <f>IF(ISNUMBER(AVERAGEIFS(Observed!AF$2:AF$3250,Observed!$A$2:$A$3250,$A452,Observed!$C$2:$C$3250,$C452)),AVERAGEIFS(Observed!AF$2:AF$3250,Observed!$A$2:$A$3250,$A452,Observed!$C$2:$C$3250,$C452),"")</f>
        <v/>
      </c>
      <c r="AG452" s="23" t="str">
        <f>IF(ISNUMBER(AVERAGEIFS(Observed!AG$2:AG$3250,Observed!$A$2:$A$3250,$A452,Observed!$C$2:$C$3250,$C452)),AVERAGEIFS(Observed!AG$2:AG$3250,Observed!$A$2:$A$3250,$A452,Observed!$C$2:$C$3250,$C452),"")</f>
        <v/>
      </c>
      <c r="AH452" s="24" t="str">
        <f>IF(ISNUMBER(AVERAGEIFS(Observed!AH$2:AH$3250,Observed!$A$2:$A$3250,$A452,Observed!$C$2:$C$3250,$C452)),AVERAGEIFS(Observed!AH$2:AH$3250,Observed!$A$2:$A$3250,$A452,Observed!$C$2:$C$3250,$C452),"")</f>
        <v/>
      </c>
      <c r="AI452" s="24" t="str">
        <f>IF(ISNUMBER(AVERAGEIFS(Observed!AI$2:AI$3250,Observed!$A$2:$A$3250,$A452,Observed!$C$2:$C$3250,$C452)),AVERAGEIFS(Observed!AI$2:AI$3250,Observed!$A$2:$A$3250,$A452,Observed!$C$2:$C$3250,$C452),"")</f>
        <v/>
      </c>
      <c r="AJ452" s="24" t="str">
        <f>IF(ISNUMBER(AVERAGEIFS(Observed!AJ$2:AJ$3250,Observed!$A$2:$A$3250,$A452,Observed!$C$2:$C$3250,$C452)),AVERAGEIFS(Observed!AJ$2:AJ$3250,Observed!$A$2:$A$3250,$A452,Observed!$C$2:$C$3250,$C452),"")</f>
        <v/>
      </c>
      <c r="AK452" s="23" t="str">
        <f>IF(ISNUMBER(AVERAGEIFS(Observed!AK$2:AK$3250,Observed!$A$2:$A$3250,$A452,Observed!$C$2:$C$3250,$C452)),AVERAGEIFS(Observed!AK$2:AK$3250,Observed!$A$2:$A$3250,$A452,Observed!$C$2:$C$3250,$C452),"")</f>
        <v/>
      </c>
      <c r="AL452" s="24">
        <f>IF(ISNUMBER(AVERAGEIFS(Observed!AL$2:AL$3250,Observed!$A$2:$A$3250,$A452,Observed!$C$2:$C$3250,$C452)),AVERAGEIFS(Observed!AL$2:AL$3250,Observed!$A$2:$A$3250,$A452,Observed!$C$2:$C$3250,$C452),"")</f>
        <v>6.6333333333333341E-2</v>
      </c>
      <c r="AM452" s="24">
        <f>IF(ISNUMBER(AVERAGEIFS(Observed!AM$2:AM$3250,Observed!$A$2:$A$3250,$A452,Observed!$C$2:$C$3250,$C452)),AVERAGEIFS(Observed!AM$2:AM$3250,Observed!$A$2:$A$3250,$A452,Observed!$C$2:$C$3250,$C452),"")</f>
        <v>3.3999999999999996E-2</v>
      </c>
      <c r="AN452" s="24">
        <f>IF(ISNUMBER(AVERAGEIFS(Observed!AN$2:AN$3250,Observed!$A$2:$A$3250,$A452,Observed!$C$2:$C$3250,$C452)),AVERAGEIFS(Observed!AN$2:AN$3250,Observed!$A$2:$A$3250,$A452,Observed!$C$2:$C$3250,$C452),"")</f>
        <v>0.13800000000000001</v>
      </c>
      <c r="AO452" s="24">
        <f>IF(ISNUMBER(AVERAGEIFS(Observed!AO$2:AO$3250,Observed!$A$2:$A$3250,$A452,Observed!$C$2:$C$3250,$C452)),AVERAGEIFS(Observed!AO$2:AO$3250,Observed!$A$2:$A$3250,$A452,Observed!$C$2:$C$3250,$C452),"")</f>
        <v>0.28133333333333332</v>
      </c>
      <c r="AP452" s="24">
        <f>IF(ISNUMBER(AVERAGEIFS(Observed!AP$2:AP$3250,Observed!$A$2:$A$3250,$A452,Observed!$C$2:$C$3250,$C452)),AVERAGEIFS(Observed!AP$2:AP$3250,Observed!$A$2:$A$3250,$A452,Observed!$C$2:$C$3250,$C452),"")</f>
        <v>0.44166666666666671</v>
      </c>
      <c r="AQ452" s="24" t="str">
        <f>IF(ISNUMBER(AVERAGEIFS(Observed!AQ$2:AQ$3250,Observed!$A$2:$A$3250,$A452,Observed!$C$2:$C$3250,$C452)),AVERAGEIFS(Observed!AQ$2:AQ$3250,Observed!$A$2:$A$3250,$A452,Observed!$C$2:$C$3250,$C452),"")</f>
        <v/>
      </c>
      <c r="AR452" s="24">
        <f>IF(ISNUMBER(AVERAGEIFS(Observed!AR$2:AR$3250,Observed!$A$2:$A$3250,$A452,Observed!$C$2:$C$3250,$C452)),AVERAGEIFS(Observed!AR$2:AR$3250,Observed!$A$2:$A$3250,$A452,Observed!$C$2:$C$3250,$C452),"")</f>
        <v>3.1666666666666669E-2</v>
      </c>
      <c r="AS452" s="23" t="str">
        <f>IF(ISNUMBER(AVERAGEIFS(Observed!AS$2:AS$3250,Observed!$A$2:$A$3250,$A452,Observed!$C$2:$C$3250,$C452)),AVERAGEIFS(Observed!AS$2:AS$3250,Observed!$A$2:$A$3250,$A452,Observed!$C$2:$C$3250,$C452),"")</f>
        <v/>
      </c>
      <c r="AT452" s="24" t="str">
        <f>IF(ISNUMBER(AVERAGEIFS(Observed!AT$2:AT$3250,Observed!$A$2:$A$3250,$A452,Observed!$C$2:$C$3250,$C452)),AVERAGEIFS(Observed!AT$2:AT$3250,Observed!$A$2:$A$3250,$A452,Observed!$C$2:$C$3250,$C452),"")</f>
        <v/>
      </c>
      <c r="AU452" s="23" t="str">
        <f>IF(ISNUMBER(AVERAGEIFS(Observed!AU$2:AU$3250,Observed!$A$2:$A$3250,$A452,Observed!$C$2:$C$3250,$C452)),AVERAGEIFS(Observed!AU$2:AU$3250,Observed!$A$2:$A$3250,$A452,Observed!$C$2:$C$3250,$C452),"")</f>
        <v/>
      </c>
      <c r="AV452" s="23" t="str">
        <f>IF(ISNUMBER(AVERAGEIFS(Observed!AV$2:AV$3250,Observed!$A$2:$A$3250,$A452,Observed!$C$2:$C$3250,$C452)),AVERAGEIFS(Observed!AV$2:AV$3250,Observed!$A$2:$A$3250,$A452,Observed!$C$2:$C$3250,$C452),"")</f>
        <v/>
      </c>
      <c r="AW452" s="2">
        <f>COUNTIFS(Observed!$A$2:$A$3250,$A452,Observed!$C$2:$C$3250,$C452)</f>
        <v>3</v>
      </c>
      <c r="AX452" s="2">
        <f t="shared" si="7"/>
        <v>6</v>
      </c>
    </row>
    <row r="453" spans="1:50" x14ac:dyDescent="0.25">
      <c r="A453" s="4" t="s">
        <v>111</v>
      </c>
      <c r="B453" t="s">
        <v>24</v>
      </c>
      <c r="C453" s="3">
        <v>42669</v>
      </c>
      <c r="D453">
        <v>1</v>
      </c>
      <c r="E453">
        <v>50</v>
      </c>
      <c r="G453">
        <v>50</v>
      </c>
      <c r="J453" s="2" t="s">
        <v>46</v>
      </c>
      <c r="K453" s="2" t="s">
        <v>26</v>
      </c>
      <c r="L453">
        <v>15</v>
      </c>
      <c r="M453" s="2" t="s">
        <v>21</v>
      </c>
      <c r="N453" s="22" t="str">
        <f>IF(ISNUMBER(AVERAGEIFS(Observed!N$2:N$3250,Observed!$A$2:$A$3250,$A453,Observed!$C$2:$C$3250,$C453)),AVERAGEIFS(Observed!N$2:N$3250,Observed!$A$2:$A$3250,$A453,Observed!$C$2:$C$3250,$C453),"")</f>
        <v/>
      </c>
      <c r="O453" s="23" t="str">
        <f>IF(ISNUMBER(AVERAGEIFS(Observed!O$2:O$3250,Observed!$A$2:$A$3250,$A453,Observed!$C$2:$C$3250,$C453)),AVERAGEIFS(Observed!O$2:O$3250,Observed!$A$2:$A$3250,$A453,Observed!$C$2:$C$3250,$C453),"")</f>
        <v/>
      </c>
      <c r="P453" s="23" t="str">
        <f>IF(ISNUMBER(AVERAGEIFS(Observed!P$2:P$3250,Observed!$A$2:$A$3250,$A453,Observed!$C$2:$C$3250,$C453)),AVERAGEIFS(Observed!P$2:P$3250,Observed!$A$2:$A$3250,$A453,Observed!$C$2:$C$3250,$C453),"")</f>
        <v/>
      </c>
      <c r="Q453" s="23" t="str">
        <f>IF(ISNUMBER(AVERAGEIFS(Observed!Q$2:Q$3250,Observed!$A$2:$A$3250,$A453,Observed!$C$2:$C$3250,$C453)),AVERAGEIFS(Observed!Q$2:Q$3250,Observed!$A$2:$A$3250,$A453,Observed!$C$2:$C$3250,$C453),"")</f>
        <v/>
      </c>
      <c r="R453" s="23" t="str">
        <f>IF(ISNUMBER(AVERAGEIFS(Observed!R$2:R$3250,Observed!$A$2:$A$3250,$A453,Observed!$C$2:$C$3250,$C453)),AVERAGEIFS(Observed!R$2:R$3250,Observed!$A$2:$A$3250,$A453,Observed!$C$2:$C$3250,$C453),"")</f>
        <v/>
      </c>
      <c r="S453" s="24" t="str">
        <f>IF(ISNUMBER(AVERAGEIFS(Observed!S$2:S$3250,Observed!$A$2:$A$3250,$A453,Observed!$C$2:$C$3250,$C453)),AVERAGEIFS(Observed!S$2:S$3250,Observed!$A$2:$A$3250,$A453,Observed!$C$2:$C$3250,$C453),"")</f>
        <v/>
      </c>
      <c r="T453" s="24" t="str">
        <f>IF(ISNUMBER(AVERAGEIFS(Observed!T$2:T$3250,Observed!$A$2:$A$3250,$A453,Observed!$C$2:$C$3250,$C453)),AVERAGEIFS(Observed!T$2:T$3250,Observed!$A$2:$A$3250,$A453,Observed!$C$2:$C$3250,$C453),"")</f>
        <v/>
      </c>
      <c r="U453" s="24" t="str">
        <f>IF(ISNUMBER(AVERAGEIFS(Observed!U$2:U$3250,Observed!$A$2:$A$3250,$A453,Observed!$C$2:$C$3250,$C453)),AVERAGEIFS(Observed!U$2:U$3250,Observed!$A$2:$A$3250,$A453,Observed!$C$2:$C$3250,$C453),"")</f>
        <v/>
      </c>
      <c r="V453" s="23" t="str">
        <f>IF(ISNUMBER(AVERAGEIFS(Observed!V$2:V$3250,Observed!$A$2:$A$3250,$A453,Observed!$C$2:$C$3250,$C453)),AVERAGEIFS(Observed!V$2:V$3250,Observed!$A$2:$A$3250,$A453,Observed!$C$2:$C$3250,$C453),"")</f>
        <v/>
      </c>
      <c r="W453" s="25" t="str">
        <f>IF(ISNUMBER(AVERAGEIFS(Observed!W$2:W$3250,Observed!$A$2:$A$3250,$A453,Observed!$C$2:$C$3250,$C453)),AVERAGEIFS(Observed!W$2:W$3250,Observed!$A$2:$A$3250,$A453,Observed!$C$2:$C$3250,$C453),"")</f>
        <v/>
      </c>
      <c r="X453" s="25" t="str">
        <f>IF(ISNUMBER(AVERAGEIFS(Observed!X$2:X$3250,Observed!$A$2:$A$3250,$A453,Observed!$C$2:$C$3250,$C453)),AVERAGEIFS(Observed!X$2:X$3250,Observed!$A$2:$A$3250,$A453,Observed!$C$2:$C$3250,$C453),"")</f>
        <v/>
      </c>
      <c r="Y453" s="23" t="str">
        <f>IF(ISNUMBER(AVERAGEIFS(Observed!Y$2:Y$3250,Observed!$A$2:$A$3250,$A453,Observed!$C$2:$C$3250,$C453)),AVERAGEIFS(Observed!Y$2:Y$3250,Observed!$A$2:$A$3250,$A453,Observed!$C$2:$C$3250,$C453),"")</f>
        <v/>
      </c>
      <c r="Z453" s="23" t="str">
        <f>IF(ISNUMBER(AVERAGEIFS(Observed!Z$2:Z$3250,Observed!$A$2:$A$3250,$A453,Observed!$C$2:$C$3250,$C453)),AVERAGEIFS(Observed!Z$2:Z$3250,Observed!$A$2:$A$3250,$A453,Observed!$C$2:$C$3250,$C453),"")</f>
        <v/>
      </c>
      <c r="AA453" s="23" t="str">
        <f>IF(ISNUMBER(AVERAGEIFS(Observed!AA$2:AA$3250,Observed!$A$2:$A$3250,$A453,Observed!$C$2:$C$3250,$C453)),AVERAGEIFS(Observed!AA$2:AA$3250,Observed!$A$2:$A$3250,$A453,Observed!$C$2:$C$3250,$C453),"")</f>
        <v/>
      </c>
      <c r="AB453" s="23" t="str">
        <f>IF(ISNUMBER(AVERAGEIFS(Observed!AB$2:AB$3250,Observed!$A$2:$A$3250,$A453,Observed!$C$2:$C$3250,$C453)),AVERAGEIFS(Observed!AB$2:AB$3250,Observed!$A$2:$A$3250,$A453,Observed!$C$2:$C$3250,$C453),"")</f>
        <v/>
      </c>
      <c r="AC453" s="23" t="str">
        <f>IF(ISNUMBER(AVERAGEIFS(Observed!AC$2:AC$3250,Observed!$A$2:$A$3250,$A453,Observed!$C$2:$C$3250,$C453)),AVERAGEIFS(Observed!AC$2:AC$3250,Observed!$A$2:$A$3250,$A453,Observed!$C$2:$C$3250,$C453),"")</f>
        <v/>
      </c>
      <c r="AD453" s="23" t="str">
        <f>IF(ISNUMBER(AVERAGEIFS(Observed!AD$2:AD$3250,Observed!$A$2:$A$3250,$A453,Observed!$C$2:$C$3250,$C453)),AVERAGEIFS(Observed!AD$2:AD$3250,Observed!$A$2:$A$3250,$A453,Observed!$C$2:$C$3250,$C453),"")</f>
        <v/>
      </c>
      <c r="AE453" s="23" t="str">
        <f>IF(ISNUMBER(AVERAGEIFS(Observed!AE$2:AE$3250,Observed!$A$2:$A$3250,$A453,Observed!$C$2:$C$3250,$C453)),AVERAGEIFS(Observed!AE$2:AE$3250,Observed!$A$2:$A$3250,$A453,Observed!$C$2:$C$3250,$C453),"")</f>
        <v/>
      </c>
      <c r="AF453" s="23" t="str">
        <f>IF(ISNUMBER(AVERAGEIFS(Observed!AF$2:AF$3250,Observed!$A$2:$A$3250,$A453,Observed!$C$2:$C$3250,$C453)),AVERAGEIFS(Observed!AF$2:AF$3250,Observed!$A$2:$A$3250,$A453,Observed!$C$2:$C$3250,$C453),"")</f>
        <v/>
      </c>
      <c r="AG453" s="23" t="str">
        <f>IF(ISNUMBER(AVERAGEIFS(Observed!AG$2:AG$3250,Observed!$A$2:$A$3250,$A453,Observed!$C$2:$C$3250,$C453)),AVERAGEIFS(Observed!AG$2:AG$3250,Observed!$A$2:$A$3250,$A453,Observed!$C$2:$C$3250,$C453),"")</f>
        <v/>
      </c>
      <c r="AH453" s="24" t="str">
        <f>IF(ISNUMBER(AVERAGEIFS(Observed!AH$2:AH$3250,Observed!$A$2:$A$3250,$A453,Observed!$C$2:$C$3250,$C453)),AVERAGEIFS(Observed!AH$2:AH$3250,Observed!$A$2:$A$3250,$A453,Observed!$C$2:$C$3250,$C453),"")</f>
        <v/>
      </c>
      <c r="AI453" s="24" t="str">
        <f>IF(ISNUMBER(AVERAGEIFS(Observed!AI$2:AI$3250,Observed!$A$2:$A$3250,$A453,Observed!$C$2:$C$3250,$C453)),AVERAGEIFS(Observed!AI$2:AI$3250,Observed!$A$2:$A$3250,$A453,Observed!$C$2:$C$3250,$C453),"")</f>
        <v/>
      </c>
      <c r="AJ453" s="24" t="str">
        <f>IF(ISNUMBER(AVERAGEIFS(Observed!AJ$2:AJ$3250,Observed!$A$2:$A$3250,$A453,Observed!$C$2:$C$3250,$C453)),AVERAGEIFS(Observed!AJ$2:AJ$3250,Observed!$A$2:$A$3250,$A453,Observed!$C$2:$C$3250,$C453),"")</f>
        <v/>
      </c>
      <c r="AK453" s="23" t="str">
        <f>IF(ISNUMBER(AVERAGEIFS(Observed!AK$2:AK$3250,Observed!$A$2:$A$3250,$A453,Observed!$C$2:$C$3250,$C453)),AVERAGEIFS(Observed!AK$2:AK$3250,Observed!$A$2:$A$3250,$A453,Observed!$C$2:$C$3250,$C453),"")</f>
        <v/>
      </c>
      <c r="AL453" s="24">
        <f>IF(ISNUMBER(AVERAGEIFS(Observed!AL$2:AL$3250,Observed!$A$2:$A$3250,$A453,Observed!$C$2:$C$3250,$C453)),AVERAGEIFS(Observed!AL$2:AL$3250,Observed!$A$2:$A$3250,$A453,Observed!$C$2:$C$3250,$C453),"")</f>
        <v>8.433333333333333E-2</v>
      </c>
      <c r="AM453" s="24">
        <f>IF(ISNUMBER(AVERAGEIFS(Observed!AM$2:AM$3250,Observed!$A$2:$A$3250,$A453,Observed!$C$2:$C$3250,$C453)),AVERAGEIFS(Observed!AM$2:AM$3250,Observed!$A$2:$A$3250,$A453,Observed!$C$2:$C$3250,$C453),"")</f>
        <v>3.0666666666666665E-2</v>
      </c>
      <c r="AN453" s="24">
        <f>IF(ISNUMBER(AVERAGEIFS(Observed!AN$2:AN$3250,Observed!$A$2:$A$3250,$A453,Observed!$C$2:$C$3250,$C453)),AVERAGEIFS(Observed!AN$2:AN$3250,Observed!$A$2:$A$3250,$A453,Observed!$C$2:$C$3250,$C453),"")</f>
        <v>8.9333333333333334E-2</v>
      </c>
      <c r="AO453" s="24">
        <f>IF(ISNUMBER(AVERAGEIFS(Observed!AO$2:AO$3250,Observed!$A$2:$A$3250,$A453,Observed!$C$2:$C$3250,$C453)),AVERAGEIFS(Observed!AO$2:AO$3250,Observed!$A$2:$A$3250,$A453,Observed!$C$2:$C$3250,$C453),"")</f>
        <v>0.25366666666666665</v>
      </c>
      <c r="AP453" s="24">
        <f>IF(ISNUMBER(AVERAGEIFS(Observed!AP$2:AP$3250,Observed!$A$2:$A$3250,$A453,Observed!$C$2:$C$3250,$C453)),AVERAGEIFS(Observed!AP$2:AP$3250,Observed!$A$2:$A$3250,$A453,Observed!$C$2:$C$3250,$C453),"")</f>
        <v>0.49700000000000005</v>
      </c>
      <c r="AQ453" s="24" t="str">
        <f>IF(ISNUMBER(AVERAGEIFS(Observed!AQ$2:AQ$3250,Observed!$A$2:$A$3250,$A453,Observed!$C$2:$C$3250,$C453)),AVERAGEIFS(Observed!AQ$2:AQ$3250,Observed!$A$2:$A$3250,$A453,Observed!$C$2:$C$3250,$C453),"")</f>
        <v/>
      </c>
      <c r="AR453" s="24">
        <f>IF(ISNUMBER(AVERAGEIFS(Observed!AR$2:AR$3250,Observed!$A$2:$A$3250,$A453,Observed!$C$2:$C$3250,$C453)),AVERAGEIFS(Observed!AR$2:AR$3250,Observed!$A$2:$A$3250,$A453,Observed!$C$2:$C$3250,$C453),"")</f>
        <v>4.2333333333333334E-2</v>
      </c>
      <c r="AS453" s="23" t="str">
        <f>IF(ISNUMBER(AVERAGEIFS(Observed!AS$2:AS$3250,Observed!$A$2:$A$3250,$A453,Observed!$C$2:$C$3250,$C453)),AVERAGEIFS(Observed!AS$2:AS$3250,Observed!$A$2:$A$3250,$A453,Observed!$C$2:$C$3250,$C453),"")</f>
        <v/>
      </c>
      <c r="AT453" s="24" t="str">
        <f>IF(ISNUMBER(AVERAGEIFS(Observed!AT$2:AT$3250,Observed!$A$2:$A$3250,$A453,Observed!$C$2:$C$3250,$C453)),AVERAGEIFS(Observed!AT$2:AT$3250,Observed!$A$2:$A$3250,$A453,Observed!$C$2:$C$3250,$C453),"")</f>
        <v/>
      </c>
      <c r="AU453" s="23" t="str">
        <f>IF(ISNUMBER(AVERAGEIFS(Observed!AU$2:AU$3250,Observed!$A$2:$A$3250,$A453,Observed!$C$2:$C$3250,$C453)),AVERAGEIFS(Observed!AU$2:AU$3250,Observed!$A$2:$A$3250,$A453,Observed!$C$2:$C$3250,$C453),"")</f>
        <v/>
      </c>
      <c r="AV453" s="23" t="str">
        <f>IF(ISNUMBER(AVERAGEIFS(Observed!AV$2:AV$3250,Observed!$A$2:$A$3250,$A453,Observed!$C$2:$C$3250,$C453)),AVERAGEIFS(Observed!AV$2:AV$3250,Observed!$A$2:$A$3250,$A453,Observed!$C$2:$C$3250,$C453),"")</f>
        <v/>
      </c>
      <c r="AW453" s="2">
        <f>COUNTIFS(Observed!$A$2:$A$3250,$A453,Observed!$C$2:$C$3250,$C453)</f>
        <v>3</v>
      </c>
      <c r="AX453" s="2">
        <f t="shared" si="7"/>
        <v>6</v>
      </c>
    </row>
    <row r="454" spans="1:50" x14ac:dyDescent="0.25">
      <c r="A454" s="4" t="s">
        <v>112</v>
      </c>
      <c r="B454" t="s">
        <v>24</v>
      </c>
      <c r="C454" s="3">
        <v>42669</v>
      </c>
      <c r="D454">
        <v>1</v>
      </c>
      <c r="E454">
        <v>100</v>
      </c>
      <c r="G454">
        <v>100</v>
      </c>
      <c r="J454" s="2" t="s">
        <v>46</v>
      </c>
      <c r="K454" s="2" t="s">
        <v>26</v>
      </c>
      <c r="L454">
        <v>15</v>
      </c>
      <c r="M454" s="2" t="s">
        <v>21</v>
      </c>
      <c r="N454" s="22" t="str">
        <f>IF(ISNUMBER(AVERAGEIFS(Observed!N$2:N$3250,Observed!$A$2:$A$3250,$A454,Observed!$C$2:$C$3250,$C454)),AVERAGEIFS(Observed!N$2:N$3250,Observed!$A$2:$A$3250,$A454,Observed!$C$2:$C$3250,$C454),"")</f>
        <v/>
      </c>
      <c r="O454" s="23" t="str">
        <f>IF(ISNUMBER(AVERAGEIFS(Observed!O$2:O$3250,Observed!$A$2:$A$3250,$A454,Observed!$C$2:$C$3250,$C454)),AVERAGEIFS(Observed!O$2:O$3250,Observed!$A$2:$A$3250,$A454,Observed!$C$2:$C$3250,$C454),"")</f>
        <v/>
      </c>
      <c r="P454" s="23" t="str">
        <f>IF(ISNUMBER(AVERAGEIFS(Observed!P$2:P$3250,Observed!$A$2:$A$3250,$A454,Observed!$C$2:$C$3250,$C454)),AVERAGEIFS(Observed!P$2:P$3250,Observed!$A$2:$A$3250,$A454,Observed!$C$2:$C$3250,$C454),"")</f>
        <v/>
      </c>
      <c r="Q454" s="23" t="str">
        <f>IF(ISNUMBER(AVERAGEIFS(Observed!Q$2:Q$3250,Observed!$A$2:$A$3250,$A454,Observed!$C$2:$C$3250,$C454)),AVERAGEIFS(Observed!Q$2:Q$3250,Observed!$A$2:$A$3250,$A454,Observed!$C$2:$C$3250,$C454),"")</f>
        <v/>
      </c>
      <c r="R454" s="23" t="str">
        <f>IF(ISNUMBER(AVERAGEIFS(Observed!R$2:R$3250,Observed!$A$2:$A$3250,$A454,Observed!$C$2:$C$3250,$C454)),AVERAGEIFS(Observed!R$2:R$3250,Observed!$A$2:$A$3250,$A454,Observed!$C$2:$C$3250,$C454),"")</f>
        <v/>
      </c>
      <c r="S454" s="24" t="str">
        <f>IF(ISNUMBER(AVERAGEIFS(Observed!S$2:S$3250,Observed!$A$2:$A$3250,$A454,Observed!$C$2:$C$3250,$C454)),AVERAGEIFS(Observed!S$2:S$3250,Observed!$A$2:$A$3250,$A454,Observed!$C$2:$C$3250,$C454),"")</f>
        <v/>
      </c>
      <c r="T454" s="24" t="str">
        <f>IF(ISNUMBER(AVERAGEIFS(Observed!T$2:T$3250,Observed!$A$2:$A$3250,$A454,Observed!$C$2:$C$3250,$C454)),AVERAGEIFS(Observed!T$2:T$3250,Observed!$A$2:$A$3250,$A454,Observed!$C$2:$C$3250,$C454),"")</f>
        <v/>
      </c>
      <c r="U454" s="24" t="str">
        <f>IF(ISNUMBER(AVERAGEIFS(Observed!U$2:U$3250,Observed!$A$2:$A$3250,$A454,Observed!$C$2:$C$3250,$C454)),AVERAGEIFS(Observed!U$2:U$3250,Observed!$A$2:$A$3250,$A454,Observed!$C$2:$C$3250,$C454),"")</f>
        <v/>
      </c>
      <c r="V454" s="23" t="str">
        <f>IF(ISNUMBER(AVERAGEIFS(Observed!V$2:V$3250,Observed!$A$2:$A$3250,$A454,Observed!$C$2:$C$3250,$C454)),AVERAGEIFS(Observed!V$2:V$3250,Observed!$A$2:$A$3250,$A454,Observed!$C$2:$C$3250,$C454),"")</f>
        <v/>
      </c>
      <c r="W454" s="25" t="str">
        <f>IF(ISNUMBER(AVERAGEIFS(Observed!W$2:W$3250,Observed!$A$2:$A$3250,$A454,Observed!$C$2:$C$3250,$C454)),AVERAGEIFS(Observed!W$2:W$3250,Observed!$A$2:$A$3250,$A454,Observed!$C$2:$C$3250,$C454),"")</f>
        <v/>
      </c>
      <c r="X454" s="25" t="str">
        <f>IF(ISNUMBER(AVERAGEIFS(Observed!X$2:X$3250,Observed!$A$2:$A$3250,$A454,Observed!$C$2:$C$3250,$C454)),AVERAGEIFS(Observed!X$2:X$3250,Observed!$A$2:$A$3250,$A454,Observed!$C$2:$C$3250,$C454),"")</f>
        <v/>
      </c>
      <c r="Y454" s="23" t="str">
        <f>IF(ISNUMBER(AVERAGEIFS(Observed!Y$2:Y$3250,Observed!$A$2:$A$3250,$A454,Observed!$C$2:$C$3250,$C454)),AVERAGEIFS(Observed!Y$2:Y$3250,Observed!$A$2:$A$3250,$A454,Observed!$C$2:$C$3250,$C454),"")</f>
        <v/>
      </c>
      <c r="Z454" s="23" t="str">
        <f>IF(ISNUMBER(AVERAGEIFS(Observed!Z$2:Z$3250,Observed!$A$2:$A$3250,$A454,Observed!$C$2:$C$3250,$C454)),AVERAGEIFS(Observed!Z$2:Z$3250,Observed!$A$2:$A$3250,$A454,Observed!$C$2:$C$3250,$C454),"")</f>
        <v/>
      </c>
      <c r="AA454" s="23" t="str">
        <f>IF(ISNUMBER(AVERAGEIFS(Observed!AA$2:AA$3250,Observed!$A$2:$A$3250,$A454,Observed!$C$2:$C$3250,$C454)),AVERAGEIFS(Observed!AA$2:AA$3250,Observed!$A$2:$A$3250,$A454,Observed!$C$2:$C$3250,$C454),"")</f>
        <v/>
      </c>
      <c r="AB454" s="23" t="str">
        <f>IF(ISNUMBER(AVERAGEIFS(Observed!AB$2:AB$3250,Observed!$A$2:$A$3250,$A454,Observed!$C$2:$C$3250,$C454)),AVERAGEIFS(Observed!AB$2:AB$3250,Observed!$A$2:$A$3250,$A454,Observed!$C$2:$C$3250,$C454),"")</f>
        <v/>
      </c>
      <c r="AC454" s="23" t="str">
        <f>IF(ISNUMBER(AVERAGEIFS(Observed!AC$2:AC$3250,Observed!$A$2:$A$3250,$A454,Observed!$C$2:$C$3250,$C454)),AVERAGEIFS(Observed!AC$2:AC$3250,Observed!$A$2:$A$3250,$A454,Observed!$C$2:$C$3250,$C454),"")</f>
        <v/>
      </c>
      <c r="AD454" s="23" t="str">
        <f>IF(ISNUMBER(AVERAGEIFS(Observed!AD$2:AD$3250,Observed!$A$2:$A$3250,$A454,Observed!$C$2:$C$3250,$C454)),AVERAGEIFS(Observed!AD$2:AD$3250,Observed!$A$2:$A$3250,$A454,Observed!$C$2:$C$3250,$C454),"")</f>
        <v/>
      </c>
      <c r="AE454" s="23" t="str">
        <f>IF(ISNUMBER(AVERAGEIFS(Observed!AE$2:AE$3250,Observed!$A$2:$A$3250,$A454,Observed!$C$2:$C$3250,$C454)),AVERAGEIFS(Observed!AE$2:AE$3250,Observed!$A$2:$A$3250,$A454,Observed!$C$2:$C$3250,$C454),"")</f>
        <v/>
      </c>
      <c r="AF454" s="23" t="str">
        <f>IF(ISNUMBER(AVERAGEIFS(Observed!AF$2:AF$3250,Observed!$A$2:$A$3250,$A454,Observed!$C$2:$C$3250,$C454)),AVERAGEIFS(Observed!AF$2:AF$3250,Observed!$A$2:$A$3250,$A454,Observed!$C$2:$C$3250,$C454),"")</f>
        <v/>
      </c>
      <c r="AG454" s="23" t="str">
        <f>IF(ISNUMBER(AVERAGEIFS(Observed!AG$2:AG$3250,Observed!$A$2:$A$3250,$A454,Observed!$C$2:$C$3250,$C454)),AVERAGEIFS(Observed!AG$2:AG$3250,Observed!$A$2:$A$3250,$A454,Observed!$C$2:$C$3250,$C454),"")</f>
        <v/>
      </c>
      <c r="AH454" s="24" t="str">
        <f>IF(ISNUMBER(AVERAGEIFS(Observed!AH$2:AH$3250,Observed!$A$2:$A$3250,$A454,Observed!$C$2:$C$3250,$C454)),AVERAGEIFS(Observed!AH$2:AH$3250,Observed!$A$2:$A$3250,$A454,Observed!$C$2:$C$3250,$C454),"")</f>
        <v/>
      </c>
      <c r="AI454" s="24" t="str">
        <f>IF(ISNUMBER(AVERAGEIFS(Observed!AI$2:AI$3250,Observed!$A$2:$A$3250,$A454,Observed!$C$2:$C$3250,$C454)),AVERAGEIFS(Observed!AI$2:AI$3250,Observed!$A$2:$A$3250,$A454,Observed!$C$2:$C$3250,$C454),"")</f>
        <v/>
      </c>
      <c r="AJ454" s="24" t="str">
        <f>IF(ISNUMBER(AVERAGEIFS(Observed!AJ$2:AJ$3250,Observed!$A$2:$A$3250,$A454,Observed!$C$2:$C$3250,$C454)),AVERAGEIFS(Observed!AJ$2:AJ$3250,Observed!$A$2:$A$3250,$A454,Observed!$C$2:$C$3250,$C454),"")</f>
        <v/>
      </c>
      <c r="AK454" s="23" t="str">
        <f>IF(ISNUMBER(AVERAGEIFS(Observed!AK$2:AK$3250,Observed!$A$2:$A$3250,$A454,Observed!$C$2:$C$3250,$C454)),AVERAGEIFS(Observed!AK$2:AK$3250,Observed!$A$2:$A$3250,$A454,Observed!$C$2:$C$3250,$C454),"")</f>
        <v/>
      </c>
      <c r="AL454" s="24">
        <f>IF(ISNUMBER(AVERAGEIFS(Observed!AL$2:AL$3250,Observed!$A$2:$A$3250,$A454,Observed!$C$2:$C$3250,$C454)),AVERAGEIFS(Observed!AL$2:AL$3250,Observed!$A$2:$A$3250,$A454,Observed!$C$2:$C$3250,$C454),"")</f>
        <v>9.2666666666666675E-2</v>
      </c>
      <c r="AM454" s="24">
        <f>IF(ISNUMBER(AVERAGEIFS(Observed!AM$2:AM$3250,Observed!$A$2:$A$3250,$A454,Observed!$C$2:$C$3250,$C454)),AVERAGEIFS(Observed!AM$2:AM$3250,Observed!$A$2:$A$3250,$A454,Observed!$C$2:$C$3250,$C454),"")</f>
        <v>6.3E-2</v>
      </c>
      <c r="AN454" s="24">
        <f>IF(ISNUMBER(AVERAGEIFS(Observed!AN$2:AN$3250,Observed!$A$2:$A$3250,$A454,Observed!$C$2:$C$3250,$C454)),AVERAGEIFS(Observed!AN$2:AN$3250,Observed!$A$2:$A$3250,$A454,Observed!$C$2:$C$3250,$C454),"")</f>
        <v>0.11600000000000001</v>
      </c>
      <c r="AO454" s="24">
        <f>IF(ISNUMBER(AVERAGEIFS(Observed!AO$2:AO$3250,Observed!$A$2:$A$3250,$A454,Observed!$C$2:$C$3250,$C454)),AVERAGEIFS(Observed!AO$2:AO$3250,Observed!$A$2:$A$3250,$A454,Observed!$C$2:$C$3250,$C454),"")</f>
        <v>0.32800000000000001</v>
      </c>
      <c r="AP454" s="24">
        <f>IF(ISNUMBER(AVERAGEIFS(Observed!AP$2:AP$3250,Observed!$A$2:$A$3250,$A454,Observed!$C$2:$C$3250,$C454)),AVERAGEIFS(Observed!AP$2:AP$3250,Observed!$A$2:$A$3250,$A454,Observed!$C$2:$C$3250,$C454),"")</f>
        <v>0.38999999999999996</v>
      </c>
      <c r="AQ454" s="24" t="str">
        <f>IF(ISNUMBER(AVERAGEIFS(Observed!AQ$2:AQ$3250,Observed!$A$2:$A$3250,$A454,Observed!$C$2:$C$3250,$C454)),AVERAGEIFS(Observed!AQ$2:AQ$3250,Observed!$A$2:$A$3250,$A454,Observed!$C$2:$C$3250,$C454),"")</f>
        <v/>
      </c>
      <c r="AR454" s="24">
        <f>IF(ISNUMBER(AVERAGEIFS(Observed!AR$2:AR$3250,Observed!$A$2:$A$3250,$A454,Observed!$C$2:$C$3250,$C454)),AVERAGEIFS(Observed!AR$2:AR$3250,Observed!$A$2:$A$3250,$A454,Observed!$C$2:$C$3250,$C454),"")</f>
        <v>6.3333333333333332E-3</v>
      </c>
      <c r="AS454" s="23" t="str">
        <f>IF(ISNUMBER(AVERAGEIFS(Observed!AS$2:AS$3250,Observed!$A$2:$A$3250,$A454,Observed!$C$2:$C$3250,$C454)),AVERAGEIFS(Observed!AS$2:AS$3250,Observed!$A$2:$A$3250,$A454,Observed!$C$2:$C$3250,$C454),"")</f>
        <v/>
      </c>
      <c r="AT454" s="24" t="str">
        <f>IF(ISNUMBER(AVERAGEIFS(Observed!AT$2:AT$3250,Observed!$A$2:$A$3250,$A454,Observed!$C$2:$C$3250,$C454)),AVERAGEIFS(Observed!AT$2:AT$3250,Observed!$A$2:$A$3250,$A454,Observed!$C$2:$C$3250,$C454),"")</f>
        <v/>
      </c>
      <c r="AU454" s="23" t="str">
        <f>IF(ISNUMBER(AVERAGEIFS(Observed!AU$2:AU$3250,Observed!$A$2:$A$3250,$A454,Observed!$C$2:$C$3250,$C454)),AVERAGEIFS(Observed!AU$2:AU$3250,Observed!$A$2:$A$3250,$A454,Observed!$C$2:$C$3250,$C454),"")</f>
        <v/>
      </c>
      <c r="AV454" s="23" t="str">
        <f>IF(ISNUMBER(AVERAGEIFS(Observed!AV$2:AV$3250,Observed!$A$2:$A$3250,$A454,Observed!$C$2:$C$3250,$C454)),AVERAGEIFS(Observed!AV$2:AV$3250,Observed!$A$2:$A$3250,$A454,Observed!$C$2:$C$3250,$C454),"")</f>
        <v/>
      </c>
      <c r="AW454" s="2">
        <f>COUNTIFS(Observed!$A$2:$A$3250,$A454,Observed!$C$2:$C$3250,$C454)</f>
        <v>3</v>
      </c>
      <c r="AX454" s="2">
        <f t="shared" si="7"/>
        <v>6</v>
      </c>
    </row>
    <row r="455" spans="1:50" x14ac:dyDescent="0.25">
      <c r="A455" s="4" t="s">
        <v>113</v>
      </c>
      <c r="B455" t="s">
        <v>24</v>
      </c>
      <c r="C455" s="3">
        <v>42669</v>
      </c>
      <c r="D455">
        <v>1</v>
      </c>
      <c r="E455">
        <v>200</v>
      </c>
      <c r="G455">
        <v>200</v>
      </c>
      <c r="J455" s="2" t="s">
        <v>46</v>
      </c>
      <c r="K455" s="2" t="s">
        <v>26</v>
      </c>
      <c r="L455">
        <v>15</v>
      </c>
      <c r="M455" s="2" t="s">
        <v>21</v>
      </c>
      <c r="N455" s="22" t="str">
        <f>IF(ISNUMBER(AVERAGEIFS(Observed!N$2:N$3250,Observed!$A$2:$A$3250,$A455,Observed!$C$2:$C$3250,$C455)),AVERAGEIFS(Observed!N$2:N$3250,Observed!$A$2:$A$3250,$A455,Observed!$C$2:$C$3250,$C455),"")</f>
        <v/>
      </c>
      <c r="O455" s="23" t="str">
        <f>IF(ISNUMBER(AVERAGEIFS(Observed!O$2:O$3250,Observed!$A$2:$A$3250,$A455,Observed!$C$2:$C$3250,$C455)),AVERAGEIFS(Observed!O$2:O$3250,Observed!$A$2:$A$3250,$A455,Observed!$C$2:$C$3250,$C455),"")</f>
        <v/>
      </c>
      <c r="P455" s="23" t="str">
        <f>IF(ISNUMBER(AVERAGEIFS(Observed!P$2:P$3250,Observed!$A$2:$A$3250,$A455,Observed!$C$2:$C$3250,$C455)),AVERAGEIFS(Observed!P$2:P$3250,Observed!$A$2:$A$3250,$A455,Observed!$C$2:$C$3250,$C455),"")</f>
        <v/>
      </c>
      <c r="Q455" s="23" t="str">
        <f>IF(ISNUMBER(AVERAGEIFS(Observed!Q$2:Q$3250,Observed!$A$2:$A$3250,$A455,Observed!$C$2:$C$3250,$C455)),AVERAGEIFS(Observed!Q$2:Q$3250,Observed!$A$2:$A$3250,$A455,Observed!$C$2:$C$3250,$C455),"")</f>
        <v/>
      </c>
      <c r="R455" s="23" t="str">
        <f>IF(ISNUMBER(AVERAGEIFS(Observed!R$2:R$3250,Observed!$A$2:$A$3250,$A455,Observed!$C$2:$C$3250,$C455)),AVERAGEIFS(Observed!R$2:R$3250,Observed!$A$2:$A$3250,$A455,Observed!$C$2:$C$3250,$C455),"")</f>
        <v/>
      </c>
      <c r="S455" s="24" t="str">
        <f>IF(ISNUMBER(AVERAGEIFS(Observed!S$2:S$3250,Observed!$A$2:$A$3250,$A455,Observed!$C$2:$C$3250,$C455)),AVERAGEIFS(Observed!S$2:S$3250,Observed!$A$2:$A$3250,$A455,Observed!$C$2:$C$3250,$C455),"")</f>
        <v/>
      </c>
      <c r="T455" s="24" t="str">
        <f>IF(ISNUMBER(AVERAGEIFS(Observed!T$2:T$3250,Observed!$A$2:$A$3250,$A455,Observed!$C$2:$C$3250,$C455)),AVERAGEIFS(Observed!T$2:T$3250,Observed!$A$2:$A$3250,$A455,Observed!$C$2:$C$3250,$C455),"")</f>
        <v/>
      </c>
      <c r="U455" s="24" t="str">
        <f>IF(ISNUMBER(AVERAGEIFS(Observed!U$2:U$3250,Observed!$A$2:$A$3250,$A455,Observed!$C$2:$C$3250,$C455)),AVERAGEIFS(Observed!U$2:U$3250,Observed!$A$2:$A$3250,$A455,Observed!$C$2:$C$3250,$C455),"")</f>
        <v/>
      </c>
      <c r="V455" s="23" t="str">
        <f>IF(ISNUMBER(AVERAGEIFS(Observed!V$2:V$3250,Observed!$A$2:$A$3250,$A455,Observed!$C$2:$C$3250,$C455)),AVERAGEIFS(Observed!V$2:V$3250,Observed!$A$2:$A$3250,$A455,Observed!$C$2:$C$3250,$C455),"")</f>
        <v/>
      </c>
      <c r="W455" s="25" t="str">
        <f>IF(ISNUMBER(AVERAGEIFS(Observed!W$2:W$3250,Observed!$A$2:$A$3250,$A455,Observed!$C$2:$C$3250,$C455)),AVERAGEIFS(Observed!W$2:W$3250,Observed!$A$2:$A$3250,$A455,Observed!$C$2:$C$3250,$C455),"")</f>
        <v/>
      </c>
      <c r="X455" s="25" t="str">
        <f>IF(ISNUMBER(AVERAGEIFS(Observed!X$2:X$3250,Observed!$A$2:$A$3250,$A455,Observed!$C$2:$C$3250,$C455)),AVERAGEIFS(Observed!X$2:X$3250,Observed!$A$2:$A$3250,$A455,Observed!$C$2:$C$3250,$C455),"")</f>
        <v/>
      </c>
      <c r="Y455" s="23" t="str">
        <f>IF(ISNUMBER(AVERAGEIFS(Observed!Y$2:Y$3250,Observed!$A$2:$A$3250,$A455,Observed!$C$2:$C$3250,$C455)),AVERAGEIFS(Observed!Y$2:Y$3250,Observed!$A$2:$A$3250,$A455,Observed!$C$2:$C$3250,$C455),"")</f>
        <v/>
      </c>
      <c r="Z455" s="23" t="str">
        <f>IF(ISNUMBER(AVERAGEIFS(Observed!Z$2:Z$3250,Observed!$A$2:$A$3250,$A455,Observed!$C$2:$C$3250,$C455)),AVERAGEIFS(Observed!Z$2:Z$3250,Observed!$A$2:$A$3250,$A455,Observed!$C$2:$C$3250,$C455),"")</f>
        <v/>
      </c>
      <c r="AA455" s="23" t="str">
        <f>IF(ISNUMBER(AVERAGEIFS(Observed!AA$2:AA$3250,Observed!$A$2:$A$3250,$A455,Observed!$C$2:$C$3250,$C455)),AVERAGEIFS(Observed!AA$2:AA$3250,Observed!$A$2:$A$3250,$A455,Observed!$C$2:$C$3250,$C455),"")</f>
        <v/>
      </c>
      <c r="AB455" s="23" t="str">
        <f>IF(ISNUMBER(AVERAGEIFS(Observed!AB$2:AB$3250,Observed!$A$2:$A$3250,$A455,Observed!$C$2:$C$3250,$C455)),AVERAGEIFS(Observed!AB$2:AB$3250,Observed!$A$2:$A$3250,$A455,Observed!$C$2:$C$3250,$C455),"")</f>
        <v/>
      </c>
      <c r="AC455" s="23" t="str">
        <f>IF(ISNUMBER(AVERAGEIFS(Observed!AC$2:AC$3250,Observed!$A$2:$A$3250,$A455,Observed!$C$2:$C$3250,$C455)),AVERAGEIFS(Observed!AC$2:AC$3250,Observed!$A$2:$A$3250,$A455,Observed!$C$2:$C$3250,$C455),"")</f>
        <v/>
      </c>
      <c r="AD455" s="23" t="str">
        <f>IF(ISNUMBER(AVERAGEIFS(Observed!AD$2:AD$3250,Observed!$A$2:$A$3250,$A455,Observed!$C$2:$C$3250,$C455)),AVERAGEIFS(Observed!AD$2:AD$3250,Observed!$A$2:$A$3250,$A455,Observed!$C$2:$C$3250,$C455),"")</f>
        <v/>
      </c>
      <c r="AE455" s="23" t="str">
        <f>IF(ISNUMBER(AVERAGEIFS(Observed!AE$2:AE$3250,Observed!$A$2:$A$3250,$A455,Observed!$C$2:$C$3250,$C455)),AVERAGEIFS(Observed!AE$2:AE$3250,Observed!$A$2:$A$3250,$A455,Observed!$C$2:$C$3250,$C455),"")</f>
        <v/>
      </c>
      <c r="AF455" s="23" t="str">
        <f>IF(ISNUMBER(AVERAGEIFS(Observed!AF$2:AF$3250,Observed!$A$2:$A$3250,$A455,Observed!$C$2:$C$3250,$C455)),AVERAGEIFS(Observed!AF$2:AF$3250,Observed!$A$2:$A$3250,$A455,Observed!$C$2:$C$3250,$C455),"")</f>
        <v/>
      </c>
      <c r="AG455" s="23" t="str">
        <f>IF(ISNUMBER(AVERAGEIFS(Observed!AG$2:AG$3250,Observed!$A$2:$A$3250,$A455,Observed!$C$2:$C$3250,$C455)),AVERAGEIFS(Observed!AG$2:AG$3250,Observed!$A$2:$A$3250,$A455,Observed!$C$2:$C$3250,$C455),"")</f>
        <v/>
      </c>
      <c r="AH455" s="24" t="str">
        <f>IF(ISNUMBER(AVERAGEIFS(Observed!AH$2:AH$3250,Observed!$A$2:$A$3250,$A455,Observed!$C$2:$C$3250,$C455)),AVERAGEIFS(Observed!AH$2:AH$3250,Observed!$A$2:$A$3250,$A455,Observed!$C$2:$C$3250,$C455),"")</f>
        <v/>
      </c>
      <c r="AI455" s="24" t="str">
        <f>IF(ISNUMBER(AVERAGEIFS(Observed!AI$2:AI$3250,Observed!$A$2:$A$3250,$A455,Observed!$C$2:$C$3250,$C455)),AVERAGEIFS(Observed!AI$2:AI$3250,Observed!$A$2:$A$3250,$A455,Observed!$C$2:$C$3250,$C455),"")</f>
        <v/>
      </c>
      <c r="AJ455" s="24" t="str">
        <f>IF(ISNUMBER(AVERAGEIFS(Observed!AJ$2:AJ$3250,Observed!$A$2:$A$3250,$A455,Observed!$C$2:$C$3250,$C455)),AVERAGEIFS(Observed!AJ$2:AJ$3250,Observed!$A$2:$A$3250,$A455,Observed!$C$2:$C$3250,$C455),"")</f>
        <v/>
      </c>
      <c r="AK455" s="23" t="str">
        <f>IF(ISNUMBER(AVERAGEIFS(Observed!AK$2:AK$3250,Observed!$A$2:$A$3250,$A455,Observed!$C$2:$C$3250,$C455)),AVERAGEIFS(Observed!AK$2:AK$3250,Observed!$A$2:$A$3250,$A455,Observed!$C$2:$C$3250,$C455),"")</f>
        <v/>
      </c>
      <c r="AL455" s="24">
        <f>IF(ISNUMBER(AVERAGEIFS(Observed!AL$2:AL$3250,Observed!$A$2:$A$3250,$A455,Observed!$C$2:$C$3250,$C455)),AVERAGEIFS(Observed!AL$2:AL$3250,Observed!$A$2:$A$3250,$A455,Observed!$C$2:$C$3250,$C455),"")</f>
        <v>5.7666666666666665E-2</v>
      </c>
      <c r="AM455" s="24">
        <f>IF(ISNUMBER(AVERAGEIFS(Observed!AM$2:AM$3250,Observed!$A$2:$A$3250,$A455,Observed!$C$2:$C$3250,$C455)),AVERAGEIFS(Observed!AM$2:AM$3250,Observed!$A$2:$A$3250,$A455,Observed!$C$2:$C$3250,$C455),"")</f>
        <v>3.7499999999999999E-2</v>
      </c>
      <c r="AN455" s="24">
        <f>IF(ISNUMBER(AVERAGEIFS(Observed!AN$2:AN$3250,Observed!$A$2:$A$3250,$A455,Observed!$C$2:$C$3250,$C455)),AVERAGEIFS(Observed!AN$2:AN$3250,Observed!$A$2:$A$3250,$A455,Observed!$C$2:$C$3250,$C455),"")</f>
        <v>0.17066666666666666</v>
      </c>
      <c r="AO455" s="24">
        <f>IF(ISNUMBER(AVERAGEIFS(Observed!AO$2:AO$3250,Observed!$A$2:$A$3250,$A455,Observed!$C$2:$C$3250,$C455)),AVERAGEIFS(Observed!AO$2:AO$3250,Observed!$A$2:$A$3250,$A455,Observed!$C$2:$C$3250,$C455),"")</f>
        <v>0.38233333333333336</v>
      </c>
      <c r="AP455" s="24">
        <f>IF(ISNUMBER(AVERAGEIFS(Observed!AP$2:AP$3250,Observed!$A$2:$A$3250,$A455,Observed!$C$2:$C$3250,$C455)),AVERAGEIFS(Observed!AP$2:AP$3250,Observed!$A$2:$A$3250,$A455,Observed!$C$2:$C$3250,$C455),"")</f>
        <v>0.35266666666666668</v>
      </c>
      <c r="AQ455" s="24" t="str">
        <f>IF(ISNUMBER(AVERAGEIFS(Observed!AQ$2:AQ$3250,Observed!$A$2:$A$3250,$A455,Observed!$C$2:$C$3250,$C455)),AVERAGEIFS(Observed!AQ$2:AQ$3250,Observed!$A$2:$A$3250,$A455,Observed!$C$2:$C$3250,$C455),"")</f>
        <v/>
      </c>
      <c r="AR455" s="24">
        <f>IF(ISNUMBER(AVERAGEIFS(Observed!AR$2:AR$3250,Observed!$A$2:$A$3250,$A455,Observed!$C$2:$C$3250,$C455)),AVERAGEIFS(Observed!AR$2:AR$3250,Observed!$A$2:$A$3250,$A455,Observed!$C$2:$C$3250,$C455),"")</f>
        <v>0.01</v>
      </c>
      <c r="AS455" s="23" t="str">
        <f>IF(ISNUMBER(AVERAGEIFS(Observed!AS$2:AS$3250,Observed!$A$2:$A$3250,$A455,Observed!$C$2:$C$3250,$C455)),AVERAGEIFS(Observed!AS$2:AS$3250,Observed!$A$2:$A$3250,$A455,Observed!$C$2:$C$3250,$C455),"")</f>
        <v/>
      </c>
      <c r="AT455" s="24" t="str">
        <f>IF(ISNUMBER(AVERAGEIFS(Observed!AT$2:AT$3250,Observed!$A$2:$A$3250,$A455,Observed!$C$2:$C$3250,$C455)),AVERAGEIFS(Observed!AT$2:AT$3250,Observed!$A$2:$A$3250,$A455,Observed!$C$2:$C$3250,$C455),"")</f>
        <v/>
      </c>
      <c r="AU455" s="23" t="str">
        <f>IF(ISNUMBER(AVERAGEIFS(Observed!AU$2:AU$3250,Observed!$A$2:$A$3250,$A455,Observed!$C$2:$C$3250,$C455)),AVERAGEIFS(Observed!AU$2:AU$3250,Observed!$A$2:$A$3250,$A455,Observed!$C$2:$C$3250,$C455),"")</f>
        <v/>
      </c>
      <c r="AV455" s="23" t="str">
        <f>IF(ISNUMBER(AVERAGEIFS(Observed!AV$2:AV$3250,Observed!$A$2:$A$3250,$A455,Observed!$C$2:$C$3250,$C455)),AVERAGEIFS(Observed!AV$2:AV$3250,Observed!$A$2:$A$3250,$A455,Observed!$C$2:$C$3250,$C455),"")</f>
        <v/>
      </c>
      <c r="AW455" s="2">
        <f>COUNTIFS(Observed!$A$2:$A$3250,$A455,Observed!$C$2:$C$3250,$C455)</f>
        <v>3</v>
      </c>
      <c r="AX455" s="2">
        <f t="shared" si="7"/>
        <v>6</v>
      </c>
    </row>
    <row r="456" spans="1:50" x14ac:dyDescent="0.25">
      <c r="A456" s="4" t="s">
        <v>114</v>
      </c>
      <c r="B456" t="s">
        <v>24</v>
      </c>
      <c r="C456" s="3">
        <v>42669</v>
      </c>
      <c r="D456">
        <v>1</v>
      </c>
      <c r="E456">
        <v>350</v>
      </c>
      <c r="G456">
        <v>350</v>
      </c>
      <c r="J456" s="2" t="s">
        <v>46</v>
      </c>
      <c r="K456" s="2" t="s">
        <v>26</v>
      </c>
      <c r="L456">
        <v>15</v>
      </c>
      <c r="M456" s="2" t="s">
        <v>21</v>
      </c>
      <c r="N456" s="22" t="str">
        <f>IF(ISNUMBER(AVERAGEIFS(Observed!N$2:N$3250,Observed!$A$2:$A$3250,$A456,Observed!$C$2:$C$3250,$C456)),AVERAGEIFS(Observed!N$2:N$3250,Observed!$A$2:$A$3250,$A456,Observed!$C$2:$C$3250,$C456),"")</f>
        <v/>
      </c>
      <c r="O456" s="23" t="str">
        <f>IF(ISNUMBER(AVERAGEIFS(Observed!O$2:O$3250,Observed!$A$2:$A$3250,$A456,Observed!$C$2:$C$3250,$C456)),AVERAGEIFS(Observed!O$2:O$3250,Observed!$A$2:$A$3250,$A456,Observed!$C$2:$C$3250,$C456),"")</f>
        <v/>
      </c>
      <c r="P456" s="23" t="str">
        <f>IF(ISNUMBER(AVERAGEIFS(Observed!P$2:P$3250,Observed!$A$2:$A$3250,$A456,Observed!$C$2:$C$3250,$C456)),AVERAGEIFS(Observed!P$2:P$3250,Observed!$A$2:$A$3250,$A456,Observed!$C$2:$C$3250,$C456),"")</f>
        <v/>
      </c>
      <c r="Q456" s="23" t="str">
        <f>IF(ISNUMBER(AVERAGEIFS(Observed!Q$2:Q$3250,Observed!$A$2:$A$3250,$A456,Observed!$C$2:$C$3250,$C456)),AVERAGEIFS(Observed!Q$2:Q$3250,Observed!$A$2:$A$3250,$A456,Observed!$C$2:$C$3250,$C456),"")</f>
        <v/>
      </c>
      <c r="R456" s="23" t="str">
        <f>IF(ISNUMBER(AVERAGEIFS(Observed!R$2:R$3250,Observed!$A$2:$A$3250,$A456,Observed!$C$2:$C$3250,$C456)),AVERAGEIFS(Observed!R$2:R$3250,Observed!$A$2:$A$3250,$A456,Observed!$C$2:$C$3250,$C456),"")</f>
        <v/>
      </c>
      <c r="S456" s="24" t="str">
        <f>IF(ISNUMBER(AVERAGEIFS(Observed!S$2:S$3250,Observed!$A$2:$A$3250,$A456,Observed!$C$2:$C$3250,$C456)),AVERAGEIFS(Observed!S$2:S$3250,Observed!$A$2:$A$3250,$A456,Observed!$C$2:$C$3250,$C456),"")</f>
        <v/>
      </c>
      <c r="T456" s="24" t="str">
        <f>IF(ISNUMBER(AVERAGEIFS(Observed!T$2:T$3250,Observed!$A$2:$A$3250,$A456,Observed!$C$2:$C$3250,$C456)),AVERAGEIFS(Observed!T$2:T$3250,Observed!$A$2:$A$3250,$A456,Observed!$C$2:$C$3250,$C456),"")</f>
        <v/>
      </c>
      <c r="U456" s="24" t="str">
        <f>IF(ISNUMBER(AVERAGEIFS(Observed!U$2:U$3250,Observed!$A$2:$A$3250,$A456,Observed!$C$2:$C$3250,$C456)),AVERAGEIFS(Observed!U$2:U$3250,Observed!$A$2:$A$3250,$A456,Observed!$C$2:$C$3250,$C456),"")</f>
        <v/>
      </c>
      <c r="V456" s="23" t="str">
        <f>IF(ISNUMBER(AVERAGEIFS(Observed!V$2:V$3250,Observed!$A$2:$A$3250,$A456,Observed!$C$2:$C$3250,$C456)),AVERAGEIFS(Observed!V$2:V$3250,Observed!$A$2:$A$3250,$A456,Observed!$C$2:$C$3250,$C456),"")</f>
        <v/>
      </c>
      <c r="W456" s="25" t="str">
        <f>IF(ISNUMBER(AVERAGEIFS(Observed!W$2:W$3250,Observed!$A$2:$A$3250,$A456,Observed!$C$2:$C$3250,$C456)),AVERAGEIFS(Observed!W$2:W$3250,Observed!$A$2:$A$3250,$A456,Observed!$C$2:$C$3250,$C456),"")</f>
        <v/>
      </c>
      <c r="X456" s="25" t="str">
        <f>IF(ISNUMBER(AVERAGEIFS(Observed!X$2:X$3250,Observed!$A$2:$A$3250,$A456,Observed!$C$2:$C$3250,$C456)),AVERAGEIFS(Observed!X$2:X$3250,Observed!$A$2:$A$3250,$A456,Observed!$C$2:$C$3250,$C456),"")</f>
        <v/>
      </c>
      <c r="Y456" s="23" t="str">
        <f>IF(ISNUMBER(AVERAGEIFS(Observed!Y$2:Y$3250,Observed!$A$2:$A$3250,$A456,Observed!$C$2:$C$3250,$C456)),AVERAGEIFS(Observed!Y$2:Y$3250,Observed!$A$2:$A$3250,$A456,Observed!$C$2:$C$3250,$C456),"")</f>
        <v/>
      </c>
      <c r="Z456" s="23" t="str">
        <f>IF(ISNUMBER(AVERAGEIFS(Observed!Z$2:Z$3250,Observed!$A$2:$A$3250,$A456,Observed!$C$2:$C$3250,$C456)),AVERAGEIFS(Observed!Z$2:Z$3250,Observed!$A$2:$A$3250,$A456,Observed!$C$2:$C$3250,$C456),"")</f>
        <v/>
      </c>
      <c r="AA456" s="23" t="str">
        <f>IF(ISNUMBER(AVERAGEIFS(Observed!AA$2:AA$3250,Observed!$A$2:$A$3250,$A456,Observed!$C$2:$C$3250,$C456)),AVERAGEIFS(Observed!AA$2:AA$3250,Observed!$A$2:$A$3250,$A456,Observed!$C$2:$C$3250,$C456),"")</f>
        <v/>
      </c>
      <c r="AB456" s="23" t="str">
        <f>IF(ISNUMBER(AVERAGEIFS(Observed!AB$2:AB$3250,Observed!$A$2:$A$3250,$A456,Observed!$C$2:$C$3250,$C456)),AVERAGEIFS(Observed!AB$2:AB$3250,Observed!$A$2:$A$3250,$A456,Observed!$C$2:$C$3250,$C456),"")</f>
        <v/>
      </c>
      <c r="AC456" s="23" t="str">
        <f>IF(ISNUMBER(AVERAGEIFS(Observed!AC$2:AC$3250,Observed!$A$2:$A$3250,$A456,Observed!$C$2:$C$3250,$C456)),AVERAGEIFS(Observed!AC$2:AC$3250,Observed!$A$2:$A$3250,$A456,Observed!$C$2:$C$3250,$C456),"")</f>
        <v/>
      </c>
      <c r="AD456" s="23" t="str">
        <f>IF(ISNUMBER(AVERAGEIFS(Observed!AD$2:AD$3250,Observed!$A$2:$A$3250,$A456,Observed!$C$2:$C$3250,$C456)),AVERAGEIFS(Observed!AD$2:AD$3250,Observed!$A$2:$A$3250,$A456,Observed!$C$2:$C$3250,$C456),"")</f>
        <v/>
      </c>
      <c r="AE456" s="23" t="str">
        <f>IF(ISNUMBER(AVERAGEIFS(Observed!AE$2:AE$3250,Observed!$A$2:$A$3250,$A456,Observed!$C$2:$C$3250,$C456)),AVERAGEIFS(Observed!AE$2:AE$3250,Observed!$A$2:$A$3250,$A456,Observed!$C$2:$C$3250,$C456),"")</f>
        <v/>
      </c>
      <c r="AF456" s="23" t="str">
        <f>IF(ISNUMBER(AVERAGEIFS(Observed!AF$2:AF$3250,Observed!$A$2:$A$3250,$A456,Observed!$C$2:$C$3250,$C456)),AVERAGEIFS(Observed!AF$2:AF$3250,Observed!$A$2:$A$3250,$A456,Observed!$C$2:$C$3250,$C456),"")</f>
        <v/>
      </c>
      <c r="AG456" s="23" t="str">
        <f>IF(ISNUMBER(AVERAGEIFS(Observed!AG$2:AG$3250,Observed!$A$2:$A$3250,$A456,Observed!$C$2:$C$3250,$C456)),AVERAGEIFS(Observed!AG$2:AG$3250,Observed!$A$2:$A$3250,$A456,Observed!$C$2:$C$3250,$C456),"")</f>
        <v/>
      </c>
      <c r="AH456" s="24" t="str">
        <f>IF(ISNUMBER(AVERAGEIFS(Observed!AH$2:AH$3250,Observed!$A$2:$A$3250,$A456,Observed!$C$2:$C$3250,$C456)),AVERAGEIFS(Observed!AH$2:AH$3250,Observed!$A$2:$A$3250,$A456,Observed!$C$2:$C$3250,$C456),"")</f>
        <v/>
      </c>
      <c r="AI456" s="24" t="str">
        <f>IF(ISNUMBER(AVERAGEIFS(Observed!AI$2:AI$3250,Observed!$A$2:$A$3250,$A456,Observed!$C$2:$C$3250,$C456)),AVERAGEIFS(Observed!AI$2:AI$3250,Observed!$A$2:$A$3250,$A456,Observed!$C$2:$C$3250,$C456),"")</f>
        <v/>
      </c>
      <c r="AJ456" s="24" t="str">
        <f>IF(ISNUMBER(AVERAGEIFS(Observed!AJ$2:AJ$3250,Observed!$A$2:$A$3250,$A456,Observed!$C$2:$C$3250,$C456)),AVERAGEIFS(Observed!AJ$2:AJ$3250,Observed!$A$2:$A$3250,$A456,Observed!$C$2:$C$3250,$C456),"")</f>
        <v/>
      </c>
      <c r="AK456" s="23" t="str">
        <f>IF(ISNUMBER(AVERAGEIFS(Observed!AK$2:AK$3250,Observed!$A$2:$A$3250,$A456,Observed!$C$2:$C$3250,$C456)),AVERAGEIFS(Observed!AK$2:AK$3250,Observed!$A$2:$A$3250,$A456,Observed!$C$2:$C$3250,$C456),"")</f>
        <v/>
      </c>
      <c r="AL456" s="24">
        <f>IF(ISNUMBER(AVERAGEIFS(Observed!AL$2:AL$3250,Observed!$A$2:$A$3250,$A456,Observed!$C$2:$C$3250,$C456)),AVERAGEIFS(Observed!AL$2:AL$3250,Observed!$A$2:$A$3250,$A456,Observed!$C$2:$C$3250,$C456),"")</f>
        <v>0.15166666666666667</v>
      </c>
      <c r="AM456" s="24">
        <f>IF(ISNUMBER(AVERAGEIFS(Observed!AM$2:AM$3250,Observed!$A$2:$A$3250,$A456,Observed!$C$2:$C$3250,$C456)),AVERAGEIFS(Observed!AM$2:AM$3250,Observed!$A$2:$A$3250,$A456,Observed!$C$2:$C$3250,$C456),"")</f>
        <v>5.3333333333333332E-3</v>
      </c>
      <c r="AN456" s="24">
        <f>IF(ISNUMBER(AVERAGEIFS(Observed!AN$2:AN$3250,Observed!$A$2:$A$3250,$A456,Observed!$C$2:$C$3250,$C456)),AVERAGEIFS(Observed!AN$2:AN$3250,Observed!$A$2:$A$3250,$A456,Observed!$C$2:$C$3250,$C456),"")</f>
        <v>0.34200000000000003</v>
      </c>
      <c r="AO456" s="24">
        <f>IF(ISNUMBER(AVERAGEIFS(Observed!AO$2:AO$3250,Observed!$A$2:$A$3250,$A456,Observed!$C$2:$C$3250,$C456)),AVERAGEIFS(Observed!AO$2:AO$3250,Observed!$A$2:$A$3250,$A456,Observed!$C$2:$C$3250,$C456),"")</f>
        <v>0.23199999999999998</v>
      </c>
      <c r="AP456" s="24">
        <f>IF(ISNUMBER(AVERAGEIFS(Observed!AP$2:AP$3250,Observed!$A$2:$A$3250,$A456,Observed!$C$2:$C$3250,$C456)),AVERAGEIFS(Observed!AP$2:AP$3250,Observed!$A$2:$A$3250,$A456,Observed!$C$2:$C$3250,$C456),"")</f>
        <v>0.15333333333333335</v>
      </c>
      <c r="AQ456" s="24" t="str">
        <f>IF(ISNUMBER(AVERAGEIFS(Observed!AQ$2:AQ$3250,Observed!$A$2:$A$3250,$A456,Observed!$C$2:$C$3250,$C456)),AVERAGEIFS(Observed!AQ$2:AQ$3250,Observed!$A$2:$A$3250,$A456,Observed!$C$2:$C$3250,$C456),"")</f>
        <v/>
      </c>
      <c r="AR456" s="24">
        <f>IF(ISNUMBER(AVERAGEIFS(Observed!AR$2:AR$3250,Observed!$A$2:$A$3250,$A456,Observed!$C$2:$C$3250,$C456)),AVERAGEIFS(Observed!AR$2:AR$3250,Observed!$A$2:$A$3250,$A456,Observed!$C$2:$C$3250,$C456),"")</f>
        <v>0.11000000000000003</v>
      </c>
      <c r="AS456" s="23" t="str">
        <f>IF(ISNUMBER(AVERAGEIFS(Observed!AS$2:AS$3250,Observed!$A$2:$A$3250,$A456,Observed!$C$2:$C$3250,$C456)),AVERAGEIFS(Observed!AS$2:AS$3250,Observed!$A$2:$A$3250,$A456,Observed!$C$2:$C$3250,$C456),"")</f>
        <v/>
      </c>
      <c r="AT456" s="24" t="str">
        <f>IF(ISNUMBER(AVERAGEIFS(Observed!AT$2:AT$3250,Observed!$A$2:$A$3250,$A456,Observed!$C$2:$C$3250,$C456)),AVERAGEIFS(Observed!AT$2:AT$3250,Observed!$A$2:$A$3250,$A456,Observed!$C$2:$C$3250,$C456),"")</f>
        <v/>
      </c>
      <c r="AU456" s="23" t="str">
        <f>IF(ISNUMBER(AVERAGEIFS(Observed!AU$2:AU$3250,Observed!$A$2:$A$3250,$A456,Observed!$C$2:$C$3250,$C456)),AVERAGEIFS(Observed!AU$2:AU$3250,Observed!$A$2:$A$3250,$A456,Observed!$C$2:$C$3250,$C456),"")</f>
        <v/>
      </c>
      <c r="AV456" s="23" t="str">
        <f>IF(ISNUMBER(AVERAGEIFS(Observed!AV$2:AV$3250,Observed!$A$2:$A$3250,$A456,Observed!$C$2:$C$3250,$C456)),AVERAGEIFS(Observed!AV$2:AV$3250,Observed!$A$2:$A$3250,$A456,Observed!$C$2:$C$3250,$C456),"")</f>
        <v/>
      </c>
      <c r="AW456" s="2">
        <f>COUNTIFS(Observed!$A$2:$A$3250,$A456,Observed!$C$2:$C$3250,$C456)</f>
        <v>3</v>
      </c>
      <c r="AX456" s="2">
        <f t="shared" si="7"/>
        <v>6</v>
      </c>
    </row>
    <row r="457" spans="1:50" x14ac:dyDescent="0.25">
      <c r="A457" s="4" t="s">
        <v>115</v>
      </c>
      <c r="B457" t="s">
        <v>24</v>
      </c>
      <c r="C457" s="3">
        <v>42669</v>
      </c>
      <c r="D457">
        <v>1</v>
      </c>
      <c r="E457">
        <v>500</v>
      </c>
      <c r="G457">
        <v>500</v>
      </c>
      <c r="J457" s="2" t="s">
        <v>46</v>
      </c>
      <c r="K457" s="2" t="s">
        <v>26</v>
      </c>
      <c r="L457">
        <v>15</v>
      </c>
      <c r="M457" s="2" t="s">
        <v>21</v>
      </c>
      <c r="N457" s="22" t="str">
        <f>IF(ISNUMBER(AVERAGEIFS(Observed!N$2:N$3250,Observed!$A$2:$A$3250,$A457,Observed!$C$2:$C$3250,$C457)),AVERAGEIFS(Observed!N$2:N$3250,Observed!$A$2:$A$3250,$A457,Observed!$C$2:$C$3250,$C457),"")</f>
        <v/>
      </c>
      <c r="O457" s="23" t="str">
        <f>IF(ISNUMBER(AVERAGEIFS(Observed!O$2:O$3250,Observed!$A$2:$A$3250,$A457,Observed!$C$2:$C$3250,$C457)),AVERAGEIFS(Observed!O$2:O$3250,Observed!$A$2:$A$3250,$A457,Observed!$C$2:$C$3250,$C457),"")</f>
        <v/>
      </c>
      <c r="P457" s="23" t="str">
        <f>IF(ISNUMBER(AVERAGEIFS(Observed!P$2:P$3250,Observed!$A$2:$A$3250,$A457,Observed!$C$2:$C$3250,$C457)),AVERAGEIFS(Observed!P$2:P$3250,Observed!$A$2:$A$3250,$A457,Observed!$C$2:$C$3250,$C457),"")</f>
        <v/>
      </c>
      <c r="Q457" s="23" t="str">
        <f>IF(ISNUMBER(AVERAGEIFS(Observed!Q$2:Q$3250,Observed!$A$2:$A$3250,$A457,Observed!$C$2:$C$3250,$C457)),AVERAGEIFS(Observed!Q$2:Q$3250,Observed!$A$2:$A$3250,$A457,Observed!$C$2:$C$3250,$C457),"")</f>
        <v/>
      </c>
      <c r="R457" s="23" t="str">
        <f>IF(ISNUMBER(AVERAGEIFS(Observed!R$2:R$3250,Observed!$A$2:$A$3250,$A457,Observed!$C$2:$C$3250,$C457)),AVERAGEIFS(Observed!R$2:R$3250,Observed!$A$2:$A$3250,$A457,Observed!$C$2:$C$3250,$C457),"")</f>
        <v/>
      </c>
      <c r="S457" s="24" t="str">
        <f>IF(ISNUMBER(AVERAGEIFS(Observed!S$2:S$3250,Observed!$A$2:$A$3250,$A457,Observed!$C$2:$C$3250,$C457)),AVERAGEIFS(Observed!S$2:S$3250,Observed!$A$2:$A$3250,$A457,Observed!$C$2:$C$3250,$C457),"")</f>
        <v/>
      </c>
      <c r="T457" s="24" t="str">
        <f>IF(ISNUMBER(AVERAGEIFS(Observed!T$2:T$3250,Observed!$A$2:$A$3250,$A457,Observed!$C$2:$C$3250,$C457)),AVERAGEIFS(Observed!T$2:T$3250,Observed!$A$2:$A$3250,$A457,Observed!$C$2:$C$3250,$C457),"")</f>
        <v/>
      </c>
      <c r="U457" s="24" t="str">
        <f>IF(ISNUMBER(AVERAGEIFS(Observed!U$2:U$3250,Observed!$A$2:$A$3250,$A457,Observed!$C$2:$C$3250,$C457)),AVERAGEIFS(Observed!U$2:U$3250,Observed!$A$2:$A$3250,$A457,Observed!$C$2:$C$3250,$C457),"")</f>
        <v/>
      </c>
      <c r="V457" s="23" t="str">
        <f>IF(ISNUMBER(AVERAGEIFS(Observed!V$2:V$3250,Observed!$A$2:$A$3250,$A457,Observed!$C$2:$C$3250,$C457)),AVERAGEIFS(Observed!V$2:V$3250,Observed!$A$2:$A$3250,$A457,Observed!$C$2:$C$3250,$C457),"")</f>
        <v/>
      </c>
      <c r="W457" s="25" t="str">
        <f>IF(ISNUMBER(AVERAGEIFS(Observed!W$2:W$3250,Observed!$A$2:$A$3250,$A457,Observed!$C$2:$C$3250,$C457)),AVERAGEIFS(Observed!W$2:W$3250,Observed!$A$2:$A$3250,$A457,Observed!$C$2:$C$3250,$C457),"")</f>
        <v/>
      </c>
      <c r="X457" s="25" t="str">
        <f>IF(ISNUMBER(AVERAGEIFS(Observed!X$2:X$3250,Observed!$A$2:$A$3250,$A457,Observed!$C$2:$C$3250,$C457)),AVERAGEIFS(Observed!X$2:X$3250,Observed!$A$2:$A$3250,$A457,Observed!$C$2:$C$3250,$C457),"")</f>
        <v/>
      </c>
      <c r="Y457" s="23" t="str">
        <f>IF(ISNUMBER(AVERAGEIFS(Observed!Y$2:Y$3250,Observed!$A$2:$A$3250,$A457,Observed!$C$2:$C$3250,$C457)),AVERAGEIFS(Observed!Y$2:Y$3250,Observed!$A$2:$A$3250,$A457,Observed!$C$2:$C$3250,$C457),"")</f>
        <v/>
      </c>
      <c r="Z457" s="23" t="str">
        <f>IF(ISNUMBER(AVERAGEIFS(Observed!Z$2:Z$3250,Observed!$A$2:$A$3250,$A457,Observed!$C$2:$C$3250,$C457)),AVERAGEIFS(Observed!Z$2:Z$3250,Observed!$A$2:$A$3250,$A457,Observed!$C$2:$C$3250,$C457),"")</f>
        <v/>
      </c>
      <c r="AA457" s="23" t="str">
        <f>IF(ISNUMBER(AVERAGEIFS(Observed!AA$2:AA$3250,Observed!$A$2:$A$3250,$A457,Observed!$C$2:$C$3250,$C457)),AVERAGEIFS(Observed!AA$2:AA$3250,Observed!$A$2:$A$3250,$A457,Observed!$C$2:$C$3250,$C457),"")</f>
        <v/>
      </c>
      <c r="AB457" s="23" t="str">
        <f>IF(ISNUMBER(AVERAGEIFS(Observed!AB$2:AB$3250,Observed!$A$2:$A$3250,$A457,Observed!$C$2:$C$3250,$C457)),AVERAGEIFS(Observed!AB$2:AB$3250,Observed!$A$2:$A$3250,$A457,Observed!$C$2:$C$3250,$C457),"")</f>
        <v/>
      </c>
      <c r="AC457" s="23" t="str">
        <f>IF(ISNUMBER(AVERAGEIFS(Observed!AC$2:AC$3250,Observed!$A$2:$A$3250,$A457,Observed!$C$2:$C$3250,$C457)),AVERAGEIFS(Observed!AC$2:AC$3250,Observed!$A$2:$A$3250,$A457,Observed!$C$2:$C$3250,$C457),"")</f>
        <v/>
      </c>
      <c r="AD457" s="23" t="str">
        <f>IF(ISNUMBER(AVERAGEIFS(Observed!AD$2:AD$3250,Observed!$A$2:$A$3250,$A457,Observed!$C$2:$C$3250,$C457)),AVERAGEIFS(Observed!AD$2:AD$3250,Observed!$A$2:$A$3250,$A457,Observed!$C$2:$C$3250,$C457),"")</f>
        <v/>
      </c>
      <c r="AE457" s="23" t="str">
        <f>IF(ISNUMBER(AVERAGEIFS(Observed!AE$2:AE$3250,Observed!$A$2:$A$3250,$A457,Observed!$C$2:$C$3250,$C457)),AVERAGEIFS(Observed!AE$2:AE$3250,Observed!$A$2:$A$3250,$A457,Observed!$C$2:$C$3250,$C457),"")</f>
        <v/>
      </c>
      <c r="AF457" s="23" t="str">
        <f>IF(ISNUMBER(AVERAGEIFS(Observed!AF$2:AF$3250,Observed!$A$2:$A$3250,$A457,Observed!$C$2:$C$3250,$C457)),AVERAGEIFS(Observed!AF$2:AF$3250,Observed!$A$2:$A$3250,$A457,Observed!$C$2:$C$3250,$C457),"")</f>
        <v/>
      </c>
      <c r="AG457" s="23" t="str">
        <f>IF(ISNUMBER(AVERAGEIFS(Observed!AG$2:AG$3250,Observed!$A$2:$A$3250,$A457,Observed!$C$2:$C$3250,$C457)),AVERAGEIFS(Observed!AG$2:AG$3250,Observed!$A$2:$A$3250,$A457,Observed!$C$2:$C$3250,$C457),"")</f>
        <v/>
      </c>
      <c r="AH457" s="24" t="str">
        <f>IF(ISNUMBER(AVERAGEIFS(Observed!AH$2:AH$3250,Observed!$A$2:$A$3250,$A457,Observed!$C$2:$C$3250,$C457)),AVERAGEIFS(Observed!AH$2:AH$3250,Observed!$A$2:$A$3250,$A457,Observed!$C$2:$C$3250,$C457),"")</f>
        <v/>
      </c>
      <c r="AI457" s="24" t="str">
        <f>IF(ISNUMBER(AVERAGEIFS(Observed!AI$2:AI$3250,Observed!$A$2:$A$3250,$A457,Observed!$C$2:$C$3250,$C457)),AVERAGEIFS(Observed!AI$2:AI$3250,Observed!$A$2:$A$3250,$A457,Observed!$C$2:$C$3250,$C457),"")</f>
        <v/>
      </c>
      <c r="AJ457" s="24" t="str">
        <f>IF(ISNUMBER(AVERAGEIFS(Observed!AJ$2:AJ$3250,Observed!$A$2:$A$3250,$A457,Observed!$C$2:$C$3250,$C457)),AVERAGEIFS(Observed!AJ$2:AJ$3250,Observed!$A$2:$A$3250,$A457,Observed!$C$2:$C$3250,$C457),"")</f>
        <v/>
      </c>
      <c r="AK457" s="23" t="str">
        <f>IF(ISNUMBER(AVERAGEIFS(Observed!AK$2:AK$3250,Observed!$A$2:$A$3250,$A457,Observed!$C$2:$C$3250,$C457)),AVERAGEIFS(Observed!AK$2:AK$3250,Observed!$A$2:$A$3250,$A457,Observed!$C$2:$C$3250,$C457),"")</f>
        <v/>
      </c>
      <c r="AL457" s="24">
        <f>IF(ISNUMBER(AVERAGEIFS(Observed!AL$2:AL$3250,Observed!$A$2:$A$3250,$A457,Observed!$C$2:$C$3250,$C457)),AVERAGEIFS(Observed!AL$2:AL$3250,Observed!$A$2:$A$3250,$A457,Observed!$C$2:$C$3250,$C457),"")</f>
        <v>0.19233333333333336</v>
      </c>
      <c r="AM457" s="24">
        <f>IF(ISNUMBER(AVERAGEIFS(Observed!AM$2:AM$3250,Observed!$A$2:$A$3250,$A457,Observed!$C$2:$C$3250,$C457)),AVERAGEIFS(Observed!AM$2:AM$3250,Observed!$A$2:$A$3250,$A457,Observed!$C$2:$C$3250,$C457),"")</f>
        <v>6.0000000000000001E-3</v>
      </c>
      <c r="AN457" s="24">
        <f>IF(ISNUMBER(AVERAGEIFS(Observed!AN$2:AN$3250,Observed!$A$2:$A$3250,$A457,Observed!$C$2:$C$3250,$C457)),AVERAGEIFS(Observed!AN$2:AN$3250,Observed!$A$2:$A$3250,$A457,Observed!$C$2:$C$3250,$C457),"")</f>
        <v>0.26866666666666666</v>
      </c>
      <c r="AO457" s="24">
        <f>IF(ISNUMBER(AVERAGEIFS(Observed!AO$2:AO$3250,Observed!$A$2:$A$3250,$A457,Observed!$C$2:$C$3250,$C457)),AVERAGEIFS(Observed!AO$2:AO$3250,Observed!$A$2:$A$3250,$A457,Observed!$C$2:$C$3250,$C457),"")</f>
        <v>0.28733333333333333</v>
      </c>
      <c r="AP457" s="24">
        <f>IF(ISNUMBER(AVERAGEIFS(Observed!AP$2:AP$3250,Observed!$A$2:$A$3250,$A457,Observed!$C$2:$C$3250,$C457)),AVERAGEIFS(Observed!AP$2:AP$3250,Observed!$A$2:$A$3250,$A457,Observed!$C$2:$C$3250,$C457),"")</f>
        <v>0.18499999999999997</v>
      </c>
      <c r="AQ457" s="24" t="str">
        <f>IF(ISNUMBER(AVERAGEIFS(Observed!AQ$2:AQ$3250,Observed!$A$2:$A$3250,$A457,Observed!$C$2:$C$3250,$C457)),AVERAGEIFS(Observed!AQ$2:AQ$3250,Observed!$A$2:$A$3250,$A457,Observed!$C$2:$C$3250,$C457),"")</f>
        <v/>
      </c>
      <c r="AR457" s="24">
        <f>IF(ISNUMBER(AVERAGEIFS(Observed!AR$2:AR$3250,Observed!$A$2:$A$3250,$A457,Observed!$C$2:$C$3250,$C457)),AVERAGEIFS(Observed!AR$2:AR$3250,Observed!$A$2:$A$3250,$A457,Observed!$C$2:$C$3250,$C457),"")</f>
        <v>5.3999999999999992E-2</v>
      </c>
      <c r="AS457" s="23" t="str">
        <f>IF(ISNUMBER(AVERAGEIFS(Observed!AS$2:AS$3250,Observed!$A$2:$A$3250,$A457,Observed!$C$2:$C$3250,$C457)),AVERAGEIFS(Observed!AS$2:AS$3250,Observed!$A$2:$A$3250,$A457,Observed!$C$2:$C$3250,$C457),"")</f>
        <v/>
      </c>
      <c r="AT457" s="24" t="str">
        <f>IF(ISNUMBER(AVERAGEIFS(Observed!AT$2:AT$3250,Observed!$A$2:$A$3250,$A457,Observed!$C$2:$C$3250,$C457)),AVERAGEIFS(Observed!AT$2:AT$3250,Observed!$A$2:$A$3250,$A457,Observed!$C$2:$C$3250,$C457),"")</f>
        <v/>
      </c>
      <c r="AU457" s="23" t="str">
        <f>IF(ISNUMBER(AVERAGEIFS(Observed!AU$2:AU$3250,Observed!$A$2:$A$3250,$A457,Observed!$C$2:$C$3250,$C457)),AVERAGEIFS(Observed!AU$2:AU$3250,Observed!$A$2:$A$3250,$A457,Observed!$C$2:$C$3250,$C457),"")</f>
        <v/>
      </c>
      <c r="AV457" s="23" t="str">
        <f>IF(ISNUMBER(AVERAGEIFS(Observed!AV$2:AV$3250,Observed!$A$2:$A$3250,$A457,Observed!$C$2:$C$3250,$C457)),AVERAGEIFS(Observed!AV$2:AV$3250,Observed!$A$2:$A$3250,$A457,Observed!$C$2:$C$3250,$C457),"")</f>
        <v/>
      </c>
      <c r="AW457" s="2">
        <f>COUNTIFS(Observed!$A$2:$A$3250,$A457,Observed!$C$2:$C$3250,$C457)</f>
        <v>3</v>
      </c>
      <c r="AX457" s="2">
        <f t="shared" si="7"/>
        <v>6</v>
      </c>
    </row>
    <row r="458" spans="1:50" x14ac:dyDescent="0.25">
      <c r="A458" s="4" t="s">
        <v>110</v>
      </c>
      <c r="B458" t="s">
        <v>24</v>
      </c>
      <c r="C458" s="3">
        <v>42704</v>
      </c>
      <c r="D458">
        <v>1</v>
      </c>
      <c r="E458">
        <v>0</v>
      </c>
      <c r="G458">
        <v>0</v>
      </c>
      <c r="J458" s="2" t="s">
        <v>46</v>
      </c>
      <c r="K458" s="2" t="s">
        <v>26</v>
      </c>
      <c r="L458">
        <v>16</v>
      </c>
      <c r="M458" s="2" t="s">
        <v>21</v>
      </c>
      <c r="N458" s="22" t="str">
        <f>IF(ISNUMBER(AVERAGEIFS(Observed!N$2:N$3250,Observed!$A$2:$A$3250,$A458,Observed!$C$2:$C$3250,$C458)),AVERAGEIFS(Observed!N$2:N$3250,Observed!$A$2:$A$3250,$A458,Observed!$C$2:$C$3250,$C458),"")</f>
        <v/>
      </c>
      <c r="O458" s="23" t="str">
        <f>IF(ISNUMBER(AVERAGEIFS(Observed!O$2:O$3250,Observed!$A$2:$A$3250,$A458,Observed!$C$2:$C$3250,$C458)),AVERAGEIFS(Observed!O$2:O$3250,Observed!$A$2:$A$3250,$A458,Observed!$C$2:$C$3250,$C458),"")</f>
        <v/>
      </c>
      <c r="P458" s="23" t="str">
        <f>IF(ISNUMBER(AVERAGEIFS(Observed!P$2:P$3250,Observed!$A$2:$A$3250,$A458,Observed!$C$2:$C$3250,$C458)),AVERAGEIFS(Observed!P$2:P$3250,Observed!$A$2:$A$3250,$A458,Observed!$C$2:$C$3250,$C458),"")</f>
        <v/>
      </c>
      <c r="Q458" s="23" t="str">
        <f>IF(ISNUMBER(AVERAGEIFS(Observed!Q$2:Q$3250,Observed!$A$2:$A$3250,$A458,Observed!$C$2:$C$3250,$C458)),AVERAGEIFS(Observed!Q$2:Q$3250,Observed!$A$2:$A$3250,$A458,Observed!$C$2:$C$3250,$C458),"")</f>
        <v/>
      </c>
      <c r="R458" s="23" t="str">
        <f>IF(ISNUMBER(AVERAGEIFS(Observed!R$2:R$3250,Observed!$A$2:$A$3250,$A458,Observed!$C$2:$C$3250,$C458)),AVERAGEIFS(Observed!R$2:R$3250,Observed!$A$2:$A$3250,$A458,Observed!$C$2:$C$3250,$C458),"")</f>
        <v/>
      </c>
      <c r="S458" s="24" t="str">
        <f>IF(ISNUMBER(AVERAGEIFS(Observed!S$2:S$3250,Observed!$A$2:$A$3250,$A458,Observed!$C$2:$C$3250,$C458)),AVERAGEIFS(Observed!S$2:S$3250,Observed!$A$2:$A$3250,$A458,Observed!$C$2:$C$3250,$C458),"")</f>
        <v/>
      </c>
      <c r="T458" s="24" t="str">
        <f>IF(ISNUMBER(AVERAGEIFS(Observed!T$2:T$3250,Observed!$A$2:$A$3250,$A458,Observed!$C$2:$C$3250,$C458)),AVERAGEIFS(Observed!T$2:T$3250,Observed!$A$2:$A$3250,$A458,Observed!$C$2:$C$3250,$C458),"")</f>
        <v/>
      </c>
      <c r="U458" s="24" t="str">
        <f>IF(ISNUMBER(AVERAGEIFS(Observed!U$2:U$3250,Observed!$A$2:$A$3250,$A458,Observed!$C$2:$C$3250,$C458)),AVERAGEIFS(Observed!U$2:U$3250,Observed!$A$2:$A$3250,$A458,Observed!$C$2:$C$3250,$C458),"")</f>
        <v/>
      </c>
      <c r="V458" s="23" t="str">
        <f>IF(ISNUMBER(AVERAGEIFS(Observed!V$2:V$3250,Observed!$A$2:$A$3250,$A458,Observed!$C$2:$C$3250,$C458)),AVERAGEIFS(Observed!V$2:V$3250,Observed!$A$2:$A$3250,$A458,Observed!$C$2:$C$3250,$C458),"")</f>
        <v/>
      </c>
      <c r="W458" s="25" t="str">
        <f>IF(ISNUMBER(AVERAGEIFS(Observed!W$2:W$3250,Observed!$A$2:$A$3250,$A458,Observed!$C$2:$C$3250,$C458)),AVERAGEIFS(Observed!W$2:W$3250,Observed!$A$2:$A$3250,$A458,Observed!$C$2:$C$3250,$C458),"")</f>
        <v/>
      </c>
      <c r="X458" s="25" t="str">
        <f>IF(ISNUMBER(AVERAGEIFS(Observed!X$2:X$3250,Observed!$A$2:$A$3250,$A458,Observed!$C$2:$C$3250,$C458)),AVERAGEIFS(Observed!X$2:X$3250,Observed!$A$2:$A$3250,$A458,Observed!$C$2:$C$3250,$C458),"")</f>
        <v/>
      </c>
      <c r="Y458" s="23" t="str">
        <f>IF(ISNUMBER(AVERAGEIFS(Observed!Y$2:Y$3250,Observed!$A$2:$A$3250,$A458,Observed!$C$2:$C$3250,$C458)),AVERAGEIFS(Observed!Y$2:Y$3250,Observed!$A$2:$A$3250,$A458,Observed!$C$2:$C$3250,$C458),"")</f>
        <v/>
      </c>
      <c r="Z458" s="23" t="str">
        <f>IF(ISNUMBER(AVERAGEIFS(Observed!Z$2:Z$3250,Observed!$A$2:$A$3250,$A458,Observed!$C$2:$C$3250,$C458)),AVERAGEIFS(Observed!Z$2:Z$3250,Observed!$A$2:$A$3250,$A458,Observed!$C$2:$C$3250,$C458),"")</f>
        <v/>
      </c>
      <c r="AA458" s="23" t="str">
        <f>IF(ISNUMBER(AVERAGEIFS(Observed!AA$2:AA$3250,Observed!$A$2:$A$3250,$A458,Observed!$C$2:$C$3250,$C458)),AVERAGEIFS(Observed!AA$2:AA$3250,Observed!$A$2:$A$3250,$A458,Observed!$C$2:$C$3250,$C458),"")</f>
        <v/>
      </c>
      <c r="AB458" s="23" t="str">
        <f>IF(ISNUMBER(AVERAGEIFS(Observed!AB$2:AB$3250,Observed!$A$2:$A$3250,$A458,Observed!$C$2:$C$3250,$C458)),AVERAGEIFS(Observed!AB$2:AB$3250,Observed!$A$2:$A$3250,$A458,Observed!$C$2:$C$3250,$C458),"")</f>
        <v/>
      </c>
      <c r="AC458" s="23" t="str">
        <f>IF(ISNUMBER(AVERAGEIFS(Observed!AC$2:AC$3250,Observed!$A$2:$A$3250,$A458,Observed!$C$2:$C$3250,$C458)),AVERAGEIFS(Observed!AC$2:AC$3250,Observed!$A$2:$A$3250,$A458,Observed!$C$2:$C$3250,$C458),"")</f>
        <v/>
      </c>
      <c r="AD458" s="23" t="str">
        <f>IF(ISNUMBER(AVERAGEIFS(Observed!AD$2:AD$3250,Observed!$A$2:$A$3250,$A458,Observed!$C$2:$C$3250,$C458)),AVERAGEIFS(Observed!AD$2:AD$3250,Observed!$A$2:$A$3250,$A458,Observed!$C$2:$C$3250,$C458),"")</f>
        <v/>
      </c>
      <c r="AE458" s="23" t="str">
        <f>IF(ISNUMBER(AVERAGEIFS(Observed!AE$2:AE$3250,Observed!$A$2:$A$3250,$A458,Observed!$C$2:$C$3250,$C458)),AVERAGEIFS(Observed!AE$2:AE$3250,Observed!$A$2:$A$3250,$A458,Observed!$C$2:$C$3250,$C458),"")</f>
        <v/>
      </c>
      <c r="AF458" s="23" t="str">
        <f>IF(ISNUMBER(AVERAGEIFS(Observed!AF$2:AF$3250,Observed!$A$2:$A$3250,$A458,Observed!$C$2:$C$3250,$C458)),AVERAGEIFS(Observed!AF$2:AF$3250,Observed!$A$2:$A$3250,$A458,Observed!$C$2:$C$3250,$C458),"")</f>
        <v/>
      </c>
      <c r="AG458" s="23" t="str">
        <f>IF(ISNUMBER(AVERAGEIFS(Observed!AG$2:AG$3250,Observed!$A$2:$A$3250,$A458,Observed!$C$2:$C$3250,$C458)),AVERAGEIFS(Observed!AG$2:AG$3250,Observed!$A$2:$A$3250,$A458,Observed!$C$2:$C$3250,$C458),"")</f>
        <v/>
      </c>
      <c r="AH458" s="24" t="str">
        <f>IF(ISNUMBER(AVERAGEIFS(Observed!AH$2:AH$3250,Observed!$A$2:$A$3250,$A458,Observed!$C$2:$C$3250,$C458)),AVERAGEIFS(Observed!AH$2:AH$3250,Observed!$A$2:$A$3250,$A458,Observed!$C$2:$C$3250,$C458),"")</f>
        <v/>
      </c>
      <c r="AI458" s="24" t="str">
        <f>IF(ISNUMBER(AVERAGEIFS(Observed!AI$2:AI$3250,Observed!$A$2:$A$3250,$A458,Observed!$C$2:$C$3250,$C458)),AVERAGEIFS(Observed!AI$2:AI$3250,Observed!$A$2:$A$3250,$A458,Observed!$C$2:$C$3250,$C458),"")</f>
        <v/>
      </c>
      <c r="AJ458" s="24" t="str">
        <f>IF(ISNUMBER(AVERAGEIFS(Observed!AJ$2:AJ$3250,Observed!$A$2:$A$3250,$A458,Observed!$C$2:$C$3250,$C458)),AVERAGEIFS(Observed!AJ$2:AJ$3250,Observed!$A$2:$A$3250,$A458,Observed!$C$2:$C$3250,$C458),"")</f>
        <v/>
      </c>
      <c r="AK458" s="23" t="str">
        <f>IF(ISNUMBER(AVERAGEIFS(Observed!AK$2:AK$3250,Observed!$A$2:$A$3250,$A458,Observed!$C$2:$C$3250,$C458)),AVERAGEIFS(Observed!AK$2:AK$3250,Observed!$A$2:$A$3250,$A458,Observed!$C$2:$C$3250,$C458),"")</f>
        <v/>
      </c>
      <c r="AL458" s="24">
        <f>IF(ISNUMBER(AVERAGEIFS(Observed!AL$2:AL$3250,Observed!$A$2:$A$3250,$A458,Observed!$C$2:$C$3250,$C458)),AVERAGEIFS(Observed!AL$2:AL$3250,Observed!$A$2:$A$3250,$A458,Observed!$C$2:$C$3250,$C458),"")</f>
        <v>2.4999999999999998E-2</v>
      </c>
      <c r="AM458" s="24">
        <f>IF(ISNUMBER(AVERAGEIFS(Observed!AM$2:AM$3250,Observed!$A$2:$A$3250,$A458,Observed!$C$2:$C$3250,$C458)),AVERAGEIFS(Observed!AM$2:AM$3250,Observed!$A$2:$A$3250,$A458,Observed!$C$2:$C$3250,$C458),"")</f>
        <v>5.9499999999999997E-2</v>
      </c>
      <c r="AN458" s="24">
        <f>IF(ISNUMBER(AVERAGEIFS(Observed!AN$2:AN$3250,Observed!$A$2:$A$3250,$A458,Observed!$C$2:$C$3250,$C458)),AVERAGEIFS(Observed!AN$2:AN$3250,Observed!$A$2:$A$3250,$A458,Observed!$C$2:$C$3250,$C458),"")</f>
        <v>0.10966666666666665</v>
      </c>
      <c r="AO458" s="24">
        <f>IF(ISNUMBER(AVERAGEIFS(Observed!AO$2:AO$3250,Observed!$A$2:$A$3250,$A458,Observed!$C$2:$C$3250,$C458)),AVERAGEIFS(Observed!AO$2:AO$3250,Observed!$A$2:$A$3250,$A458,Observed!$C$2:$C$3250,$C458),"")</f>
        <v>0.10299999999999999</v>
      </c>
      <c r="AP458" s="24">
        <f>IF(ISNUMBER(AVERAGEIFS(Observed!AP$2:AP$3250,Observed!$A$2:$A$3250,$A458,Observed!$C$2:$C$3250,$C458)),AVERAGEIFS(Observed!AP$2:AP$3250,Observed!$A$2:$A$3250,$A458,Observed!$C$2:$C$3250,$C458),"")</f>
        <v>0.71499999999999997</v>
      </c>
      <c r="AQ458" s="24" t="str">
        <f>IF(ISNUMBER(AVERAGEIFS(Observed!AQ$2:AQ$3250,Observed!$A$2:$A$3250,$A458,Observed!$C$2:$C$3250,$C458)),AVERAGEIFS(Observed!AQ$2:AQ$3250,Observed!$A$2:$A$3250,$A458,Observed!$C$2:$C$3250,$C458),"")</f>
        <v/>
      </c>
      <c r="AR458" s="24">
        <f>IF(ISNUMBER(AVERAGEIFS(Observed!AR$2:AR$3250,Observed!$A$2:$A$3250,$A458,Observed!$C$2:$C$3250,$C458)),AVERAGEIFS(Observed!AR$2:AR$3250,Observed!$A$2:$A$3250,$A458,Observed!$C$2:$C$3250,$C458),"")</f>
        <v>7.0000000000000001E-3</v>
      </c>
      <c r="AS458" s="23" t="str">
        <f>IF(ISNUMBER(AVERAGEIFS(Observed!AS$2:AS$3250,Observed!$A$2:$A$3250,$A458,Observed!$C$2:$C$3250,$C458)),AVERAGEIFS(Observed!AS$2:AS$3250,Observed!$A$2:$A$3250,$A458,Observed!$C$2:$C$3250,$C458),"")</f>
        <v/>
      </c>
      <c r="AT458" s="24" t="str">
        <f>IF(ISNUMBER(AVERAGEIFS(Observed!AT$2:AT$3250,Observed!$A$2:$A$3250,$A458,Observed!$C$2:$C$3250,$C458)),AVERAGEIFS(Observed!AT$2:AT$3250,Observed!$A$2:$A$3250,$A458,Observed!$C$2:$C$3250,$C458),"")</f>
        <v/>
      </c>
      <c r="AU458" s="23" t="str">
        <f>IF(ISNUMBER(AVERAGEIFS(Observed!AU$2:AU$3250,Observed!$A$2:$A$3250,$A458,Observed!$C$2:$C$3250,$C458)),AVERAGEIFS(Observed!AU$2:AU$3250,Observed!$A$2:$A$3250,$A458,Observed!$C$2:$C$3250,$C458),"")</f>
        <v/>
      </c>
      <c r="AV458" s="23" t="str">
        <f>IF(ISNUMBER(AVERAGEIFS(Observed!AV$2:AV$3250,Observed!$A$2:$A$3250,$A458,Observed!$C$2:$C$3250,$C458)),AVERAGEIFS(Observed!AV$2:AV$3250,Observed!$A$2:$A$3250,$A458,Observed!$C$2:$C$3250,$C458),"")</f>
        <v/>
      </c>
      <c r="AW458" s="2">
        <f>COUNTIFS(Observed!$A$2:$A$3250,$A458,Observed!$C$2:$C$3250,$C458)</f>
        <v>3</v>
      </c>
      <c r="AX458" s="2">
        <f t="shared" si="7"/>
        <v>6</v>
      </c>
    </row>
    <row r="459" spans="1:50" x14ac:dyDescent="0.25">
      <c r="A459" s="4" t="s">
        <v>111</v>
      </c>
      <c r="B459" t="s">
        <v>24</v>
      </c>
      <c r="C459" s="3">
        <v>42704</v>
      </c>
      <c r="D459">
        <v>1</v>
      </c>
      <c r="E459">
        <v>50</v>
      </c>
      <c r="G459">
        <v>50</v>
      </c>
      <c r="J459" s="2" t="s">
        <v>46</v>
      </c>
      <c r="K459" s="2" t="s">
        <v>26</v>
      </c>
      <c r="L459">
        <v>16</v>
      </c>
      <c r="M459" s="2" t="s">
        <v>21</v>
      </c>
      <c r="N459" s="22" t="str">
        <f>IF(ISNUMBER(AVERAGEIFS(Observed!N$2:N$3250,Observed!$A$2:$A$3250,$A459,Observed!$C$2:$C$3250,$C459)),AVERAGEIFS(Observed!N$2:N$3250,Observed!$A$2:$A$3250,$A459,Observed!$C$2:$C$3250,$C459),"")</f>
        <v/>
      </c>
      <c r="O459" s="23" t="str">
        <f>IF(ISNUMBER(AVERAGEIFS(Observed!O$2:O$3250,Observed!$A$2:$A$3250,$A459,Observed!$C$2:$C$3250,$C459)),AVERAGEIFS(Observed!O$2:O$3250,Observed!$A$2:$A$3250,$A459,Observed!$C$2:$C$3250,$C459),"")</f>
        <v/>
      </c>
      <c r="P459" s="23" t="str">
        <f>IF(ISNUMBER(AVERAGEIFS(Observed!P$2:P$3250,Observed!$A$2:$A$3250,$A459,Observed!$C$2:$C$3250,$C459)),AVERAGEIFS(Observed!P$2:P$3250,Observed!$A$2:$A$3250,$A459,Observed!$C$2:$C$3250,$C459),"")</f>
        <v/>
      </c>
      <c r="Q459" s="23" t="str">
        <f>IF(ISNUMBER(AVERAGEIFS(Observed!Q$2:Q$3250,Observed!$A$2:$A$3250,$A459,Observed!$C$2:$C$3250,$C459)),AVERAGEIFS(Observed!Q$2:Q$3250,Observed!$A$2:$A$3250,$A459,Observed!$C$2:$C$3250,$C459),"")</f>
        <v/>
      </c>
      <c r="R459" s="23" t="str">
        <f>IF(ISNUMBER(AVERAGEIFS(Observed!R$2:R$3250,Observed!$A$2:$A$3250,$A459,Observed!$C$2:$C$3250,$C459)),AVERAGEIFS(Observed!R$2:R$3250,Observed!$A$2:$A$3250,$A459,Observed!$C$2:$C$3250,$C459),"")</f>
        <v/>
      </c>
      <c r="S459" s="24" t="str">
        <f>IF(ISNUMBER(AVERAGEIFS(Observed!S$2:S$3250,Observed!$A$2:$A$3250,$A459,Observed!$C$2:$C$3250,$C459)),AVERAGEIFS(Observed!S$2:S$3250,Observed!$A$2:$A$3250,$A459,Observed!$C$2:$C$3250,$C459),"")</f>
        <v/>
      </c>
      <c r="T459" s="24" t="str">
        <f>IF(ISNUMBER(AVERAGEIFS(Observed!T$2:T$3250,Observed!$A$2:$A$3250,$A459,Observed!$C$2:$C$3250,$C459)),AVERAGEIFS(Observed!T$2:T$3250,Observed!$A$2:$A$3250,$A459,Observed!$C$2:$C$3250,$C459),"")</f>
        <v/>
      </c>
      <c r="U459" s="24" t="str">
        <f>IF(ISNUMBER(AVERAGEIFS(Observed!U$2:U$3250,Observed!$A$2:$A$3250,$A459,Observed!$C$2:$C$3250,$C459)),AVERAGEIFS(Observed!U$2:U$3250,Observed!$A$2:$A$3250,$A459,Observed!$C$2:$C$3250,$C459),"")</f>
        <v/>
      </c>
      <c r="V459" s="23" t="str">
        <f>IF(ISNUMBER(AVERAGEIFS(Observed!V$2:V$3250,Observed!$A$2:$A$3250,$A459,Observed!$C$2:$C$3250,$C459)),AVERAGEIFS(Observed!V$2:V$3250,Observed!$A$2:$A$3250,$A459,Observed!$C$2:$C$3250,$C459),"")</f>
        <v/>
      </c>
      <c r="W459" s="25" t="str">
        <f>IF(ISNUMBER(AVERAGEIFS(Observed!W$2:W$3250,Observed!$A$2:$A$3250,$A459,Observed!$C$2:$C$3250,$C459)),AVERAGEIFS(Observed!W$2:W$3250,Observed!$A$2:$A$3250,$A459,Observed!$C$2:$C$3250,$C459),"")</f>
        <v/>
      </c>
      <c r="X459" s="25" t="str">
        <f>IF(ISNUMBER(AVERAGEIFS(Observed!X$2:X$3250,Observed!$A$2:$A$3250,$A459,Observed!$C$2:$C$3250,$C459)),AVERAGEIFS(Observed!X$2:X$3250,Observed!$A$2:$A$3250,$A459,Observed!$C$2:$C$3250,$C459),"")</f>
        <v/>
      </c>
      <c r="Y459" s="23" t="str">
        <f>IF(ISNUMBER(AVERAGEIFS(Observed!Y$2:Y$3250,Observed!$A$2:$A$3250,$A459,Observed!$C$2:$C$3250,$C459)),AVERAGEIFS(Observed!Y$2:Y$3250,Observed!$A$2:$A$3250,$A459,Observed!$C$2:$C$3250,$C459),"")</f>
        <v/>
      </c>
      <c r="Z459" s="23" t="str">
        <f>IF(ISNUMBER(AVERAGEIFS(Observed!Z$2:Z$3250,Observed!$A$2:$A$3250,$A459,Observed!$C$2:$C$3250,$C459)),AVERAGEIFS(Observed!Z$2:Z$3250,Observed!$A$2:$A$3250,$A459,Observed!$C$2:$C$3250,$C459),"")</f>
        <v/>
      </c>
      <c r="AA459" s="23" t="str">
        <f>IF(ISNUMBER(AVERAGEIFS(Observed!AA$2:AA$3250,Observed!$A$2:$A$3250,$A459,Observed!$C$2:$C$3250,$C459)),AVERAGEIFS(Observed!AA$2:AA$3250,Observed!$A$2:$A$3250,$A459,Observed!$C$2:$C$3250,$C459),"")</f>
        <v/>
      </c>
      <c r="AB459" s="23" t="str">
        <f>IF(ISNUMBER(AVERAGEIFS(Observed!AB$2:AB$3250,Observed!$A$2:$A$3250,$A459,Observed!$C$2:$C$3250,$C459)),AVERAGEIFS(Observed!AB$2:AB$3250,Observed!$A$2:$A$3250,$A459,Observed!$C$2:$C$3250,$C459),"")</f>
        <v/>
      </c>
      <c r="AC459" s="23" t="str">
        <f>IF(ISNUMBER(AVERAGEIFS(Observed!AC$2:AC$3250,Observed!$A$2:$A$3250,$A459,Observed!$C$2:$C$3250,$C459)),AVERAGEIFS(Observed!AC$2:AC$3250,Observed!$A$2:$A$3250,$A459,Observed!$C$2:$C$3250,$C459),"")</f>
        <v/>
      </c>
      <c r="AD459" s="23" t="str">
        <f>IF(ISNUMBER(AVERAGEIFS(Observed!AD$2:AD$3250,Observed!$A$2:$A$3250,$A459,Observed!$C$2:$C$3250,$C459)),AVERAGEIFS(Observed!AD$2:AD$3250,Observed!$A$2:$A$3250,$A459,Observed!$C$2:$C$3250,$C459),"")</f>
        <v/>
      </c>
      <c r="AE459" s="23" t="str">
        <f>IF(ISNUMBER(AVERAGEIFS(Observed!AE$2:AE$3250,Observed!$A$2:$A$3250,$A459,Observed!$C$2:$C$3250,$C459)),AVERAGEIFS(Observed!AE$2:AE$3250,Observed!$A$2:$A$3250,$A459,Observed!$C$2:$C$3250,$C459),"")</f>
        <v/>
      </c>
      <c r="AF459" s="23" t="str">
        <f>IF(ISNUMBER(AVERAGEIFS(Observed!AF$2:AF$3250,Observed!$A$2:$A$3250,$A459,Observed!$C$2:$C$3250,$C459)),AVERAGEIFS(Observed!AF$2:AF$3250,Observed!$A$2:$A$3250,$A459,Observed!$C$2:$C$3250,$C459),"")</f>
        <v/>
      </c>
      <c r="AG459" s="23" t="str">
        <f>IF(ISNUMBER(AVERAGEIFS(Observed!AG$2:AG$3250,Observed!$A$2:$A$3250,$A459,Observed!$C$2:$C$3250,$C459)),AVERAGEIFS(Observed!AG$2:AG$3250,Observed!$A$2:$A$3250,$A459,Observed!$C$2:$C$3250,$C459),"")</f>
        <v/>
      </c>
      <c r="AH459" s="24" t="str">
        <f>IF(ISNUMBER(AVERAGEIFS(Observed!AH$2:AH$3250,Observed!$A$2:$A$3250,$A459,Observed!$C$2:$C$3250,$C459)),AVERAGEIFS(Observed!AH$2:AH$3250,Observed!$A$2:$A$3250,$A459,Observed!$C$2:$C$3250,$C459),"")</f>
        <v/>
      </c>
      <c r="AI459" s="24" t="str">
        <f>IF(ISNUMBER(AVERAGEIFS(Observed!AI$2:AI$3250,Observed!$A$2:$A$3250,$A459,Observed!$C$2:$C$3250,$C459)),AVERAGEIFS(Observed!AI$2:AI$3250,Observed!$A$2:$A$3250,$A459,Observed!$C$2:$C$3250,$C459),"")</f>
        <v/>
      </c>
      <c r="AJ459" s="24" t="str">
        <f>IF(ISNUMBER(AVERAGEIFS(Observed!AJ$2:AJ$3250,Observed!$A$2:$A$3250,$A459,Observed!$C$2:$C$3250,$C459)),AVERAGEIFS(Observed!AJ$2:AJ$3250,Observed!$A$2:$A$3250,$A459,Observed!$C$2:$C$3250,$C459),"")</f>
        <v/>
      </c>
      <c r="AK459" s="23" t="str">
        <f>IF(ISNUMBER(AVERAGEIFS(Observed!AK$2:AK$3250,Observed!$A$2:$A$3250,$A459,Observed!$C$2:$C$3250,$C459)),AVERAGEIFS(Observed!AK$2:AK$3250,Observed!$A$2:$A$3250,$A459,Observed!$C$2:$C$3250,$C459),"")</f>
        <v/>
      </c>
      <c r="AL459" s="24">
        <f>IF(ISNUMBER(AVERAGEIFS(Observed!AL$2:AL$3250,Observed!$A$2:$A$3250,$A459,Observed!$C$2:$C$3250,$C459)),AVERAGEIFS(Observed!AL$2:AL$3250,Observed!$A$2:$A$3250,$A459,Observed!$C$2:$C$3250,$C459),"")</f>
        <v>2.8666666666666663E-2</v>
      </c>
      <c r="AM459" s="24">
        <f>IF(ISNUMBER(AVERAGEIFS(Observed!AM$2:AM$3250,Observed!$A$2:$A$3250,$A459,Observed!$C$2:$C$3250,$C459)),AVERAGEIFS(Observed!AM$2:AM$3250,Observed!$A$2:$A$3250,$A459,Observed!$C$2:$C$3250,$C459),"")</f>
        <v>1.7666666666666667E-2</v>
      </c>
      <c r="AN459" s="24">
        <f>IF(ISNUMBER(AVERAGEIFS(Observed!AN$2:AN$3250,Observed!$A$2:$A$3250,$A459,Observed!$C$2:$C$3250,$C459)),AVERAGEIFS(Observed!AN$2:AN$3250,Observed!$A$2:$A$3250,$A459,Observed!$C$2:$C$3250,$C459),"")</f>
        <v>0.21</v>
      </c>
      <c r="AO459" s="24">
        <f>IF(ISNUMBER(AVERAGEIFS(Observed!AO$2:AO$3250,Observed!$A$2:$A$3250,$A459,Observed!$C$2:$C$3250,$C459)),AVERAGEIFS(Observed!AO$2:AO$3250,Observed!$A$2:$A$3250,$A459,Observed!$C$2:$C$3250,$C459),"")</f>
        <v>0.15766666666666665</v>
      </c>
      <c r="AP459" s="24">
        <f>IF(ISNUMBER(AVERAGEIFS(Observed!AP$2:AP$3250,Observed!$A$2:$A$3250,$A459,Observed!$C$2:$C$3250,$C459)),AVERAGEIFS(Observed!AP$2:AP$3250,Observed!$A$2:$A$3250,$A459,Observed!$C$2:$C$3250,$C459),"")</f>
        <v>0.57500000000000007</v>
      </c>
      <c r="AQ459" s="24" t="str">
        <f>IF(ISNUMBER(AVERAGEIFS(Observed!AQ$2:AQ$3250,Observed!$A$2:$A$3250,$A459,Observed!$C$2:$C$3250,$C459)),AVERAGEIFS(Observed!AQ$2:AQ$3250,Observed!$A$2:$A$3250,$A459,Observed!$C$2:$C$3250,$C459),"")</f>
        <v/>
      </c>
      <c r="AR459" s="24">
        <f>IF(ISNUMBER(AVERAGEIFS(Observed!AR$2:AR$3250,Observed!$A$2:$A$3250,$A459,Observed!$C$2:$C$3250,$C459)),AVERAGEIFS(Observed!AR$2:AR$3250,Observed!$A$2:$A$3250,$A459,Observed!$C$2:$C$3250,$C459),"")</f>
        <v>9.3333333333333341E-3</v>
      </c>
      <c r="AS459" s="23" t="str">
        <f>IF(ISNUMBER(AVERAGEIFS(Observed!AS$2:AS$3250,Observed!$A$2:$A$3250,$A459,Observed!$C$2:$C$3250,$C459)),AVERAGEIFS(Observed!AS$2:AS$3250,Observed!$A$2:$A$3250,$A459,Observed!$C$2:$C$3250,$C459),"")</f>
        <v/>
      </c>
      <c r="AT459" s="24" t="str">
        <f>IF(ISNUMBER(AVERAGEIFS(Observed!AT$2:AT$3250,Observed!$A$2:$A$3250,$A459,Observed!$C$2:$C$3250,$C459)),AVERAGEIFS(Observed!AT$2:AT$3250,Observed!$A$2:$A$3250,$A459,Observed!$C$2:$C$3250,$C459),"")</f>
        <v/>
      </c>
      <c r="AU459" s="23" t="str">
        <f>IF(ISNUMBER(AVERAGEIFS(Observed!AU$2:AU$3250,Observed!$A$2:$A$3250,$A459,Observed!$C$2:$C$3250,$C459)),AVERAGEIFS(Observed!AU$2:AU$3250,Observed!$A$2:$A$3250,$A459,Observed!$C$2:$C$3250,$C459),"")</f>
        <v/>
      </c>
      <c r="AV459" s="23" t="str">
        <f>IF(ISNUMBER(AVERAGEIFS(Observed!AV$2:AV$3250,Observed!$A$2:$A$3250,$A459,Observed!$C$2:$C$3250,$C459)),AVERAGEIFS(Observed!AV$2:AV$3250,Observed!$A$2:$A$3250,$A459,Observed!$C$2:$C$3250,$C459),"")</f>
        <v/>
      </c>
      <c r="AW459" s="2">
        <f>COUNTIFS(Observed!$A$2:$A$3250,$A459,Observed!$C$2:$C$3250,$C459)</f>
        <v>3</v>
      </c>
      <c r="AX459" s="2">
        <f t="shared" si="7"/>
        <v>6</v>
      </c>
    </row>
    <row r="460" spans="1:50" x14ac:dyDescent="0.25">
      <c r="A460" s="4" t="s">
        <v>112</v>
      </c>
      <c r="B460" t="s">
        <v>24</v>
      </c>
      <c r="C460" s="3">
        <v>42704</v>
      </c>
      <c r="D460">
        <v>1</v>
      </c>
      <c r="E460">
        <v>100</v>
      </c>
      <c r="G460">
        <v>100</v>
      </c>
      <c r="J460" s="2" t="s">
        <v>46</v>
      </c>
      <c r="K460" s="2" t="s">
        <v>26</v>
      </c>
      <c r="L460">
        <v>16</v>
      </c>
      <c r="M460" s="2" t="s">
        <v>21</v>
      </c>
      <c r="N460" s="22" t="str">
        <f>IF(ISNUMBER(AVERAGEIFS(Observed!N$2:N$3250,Observed!$A$2:$A$3250,$A460,Observed!$C$2:$C$3250,$C460)),AVERAGEIFS(Observed!N$2:N$3250,Observed!$A$2:$A$3250,$A460,Observed!$C$2:$C$3250,$C460),"")</f>
        <v/>
      </c>
      <c r="O460" s="23" t="str">
        <f>IF(ISNUMBER(AVERAGEIFS(Observed!O$2:O$3250,Observed!$A$2:$A$3250,$A460,Observed!$C$2:$C$3250,$C460)),AVERAGEIFS(Observed!O$2:O$3250,Observed!$A$2:$A$3250,$A460,Observed!$C$2:$C$3250,$C460),"")</f>
        <v/>
      </c>
      <c r="P460" s="23" t="str">
        <f>IF(ISNUMBER(AVERAGEIFS(Observed!P$2:P$3250,Observed!$A$2:$A$3250,$A460,Observed!$C$2:$C$3250,$C460)),AVERAGEIFS(Observed!P$2:P$3250,Observed!$A$2:$A$3250,$A460,Observed!$C$2:$C$3250,$C460),"")</f>
        <v/>
      </c>
      <c r="Q460" s="23" t="str">
        <f>IF(ISNUMBER(AVERAGEIFS(Observed!Q$2:Q$3250,Observed!$A$2:$A$3250,$A460,Observed!$C$2:$C$3250,$C460)),AVERAGEIFS(Observed!Q$2:Q$3250,Observed!$A$2:$A$3250,$A460,Observed!$C$2:$C$3250,$C460),"")</f>
        <v/>
      </c>
      <c r="R460" s="23" t="str">
        <f>IF(ISNUMBER(AVERAGEIFS(Observed!R$2:R$3250,Observed!$A$2:$A$3250,$A460,Observed!$C$2:$C$3250,$C460)),AVERAGEIFS(Observed!R$2:R$3250,Observed!$A$2:$A$3250,$A460,Observed!$C$2:$C$3250,$C460),"")</f>
        <v/>
      </c>
      <c r="S460" s="24" t="str">
        <f>IF(ISNUMBER(AVERAGEIFS(Observed!S$2:S$3250,Observed!$A$2:$A$3250,$A460,Observed!$C$2:$C$3250,$C460)),AVERAGEIFS(Observed!S$2:S$3250,Observed!$A$2:$A$3250,$A460,Observed!$C$2:$C$3250,$C460),"")</f>
        <v/>
      </c>
      <c r="T460" s="24" t="str">
        <f>IF(ISNUMBER(AVERAGEIFS(Observed!T$2:T$3250,Observed!$A$2:$A$3250,$A460,Observed!$C$2:$C$3250,$C460)),AVERAGEIFS(Observed!T$2:T$3250,Observed!$A$2:$A$3250,$A460,Observed!$C$2:$C$3250,$C460),"")</f>
        <v/>
      </c>
      <c r="U460" s="24" t="str">
        <f>IF(ISNUMBER(AVERAGEIFS(Observed!U$2:U$3250,Observed!$A$2:$A$3250,$A460,Observed!$C$2:$C$3250,$C460)),AVERAGEIFS(Observed!U$2:U$3250,Observed!$A$2:$A$3250,$A460,Observed!$C$2:$C$3250,$C460),"")</f>
        <v/>
      </c>
      <c r="V460" s="23" t="str">
        <f>IF(ISNUMBER(AVERAGEIFS(Observed!V$2:V$3250,Observed!$A$2:$A$3250,$A460,Observed!$C$2:$C$3250,$C460)),AVERAGEIFS(Observed!V$2:V$3250,Observed!$A$2:$A$3250,$A460,Observed!$C$2:$C$3250,$C460),"")</f>
        <v/>
      </c>
      <c r="W460" s="25" t="str">
        <f>IF(ISNUMBER(AVERAGEIFS(Observed!W$2:W$3250,Observed!$A$2:$A$3250,$A460,Observed!$C$2:$C$3250,$C460)),AVERAGEIFS(Observed!W$2:W$3250,Observed!$A$2:$A$3250,$A460,Observed!$C$2:$C$3250,$C460),"")</f>
        <v/>
      </c>
      <c r="X460" s="25" t="str">
        <f>IF(ISNUMBER(AVERAGEIFS(Observed!X$2:X$3250,Observed!$A$2:$A$3250,$A460,Observed!$C$2:$C$3250,$C460)),AVERAGEIFS(Observed!X$2:X$3250,Observed!$A$2:$A$3250,$A460,Observed!$C$2:$C$3250,$C460),"")</f>
        <v/>
      </c>
      <c r="Y460" s="23" t="str">
        <f>IF(ISNUMBER(AVERAGEIFS(Observed!Y$2:Y$3250,Observed!$A$2:$A$3250,$A460,Observed!$C$2:$C$3250,$C460)),AVERAGEIFS(Observed!Y$2:Y$3250,Observed!$A$2:$A$3250,$A460,Observed!$C$2:$C$3250,$C460),"")</f>
        <v/>
      </c>
      <c r="Z460" s="23" t="str">
        <f>IF(ISNUMBER(AVERAGEIFS(Observed!Z$2:Z$3250,Observed!$A$2:$A$3250,$A460,Observed!$C$2:$C$3250,$C460)),AVERAGEIFS(Observed!Z$2:Z$3250,Observed!$A$2:$A$3250,$A460,Observed!$C$2:$C$3250,$C460),"")</f>
        <v/>
      </c>
      <c r="AA460" s="23" t="str">
        <f>IF(ISNUMBER(AVERAGEIFS(Observed!AA$2:AA$3250,Observed!$A$2:$A$3250,$A460,Observed!$C$2:$C$3250,$C460)),AVERAGEIFS(Observed!AA$2:AA$3250,Observed!$A$2:$A$3250,$A460,Observed!$C$2:$C$3250,$C460),"")</f>
        <v/>
      </c>
      <c r="AB460" s="23" t="str">
        <f>IF(ISNUMBER(AVERAGEIFS(Observed!AB$2:AB$3250,Observed!$A$2:$A$3250,$A460,Observed!$C$2:$C$3250,$C460)),AVERAGEIFS(Observed!AB$2:AB$3250,Observed!$A$2:$A$3250,$A460,Observed!$C$2:$C$3250,$C460),"")</f>
        <v/>
      </c>
      <c r="AC460" s="23" t="str">
        <f>IF(ISNUMBER(AVERAGEIFS(Observed!AC$2:AC$3250,Observed!$A$2:$A$3250,$A460,Observed!$C$2:$C$3250,$C460)),AVERAGEIFS(Observed!AC$2:AC$3250,Observed!$A$2:$A$3250,$A460,Observed!$C$2:$C$3250,$C460),"")</f>
        <v/>
      </c>
      <c r="AD460" s="23" t="str">
        <f>IF(ISNUMBER(AVERAGEIFS(Observed!AD$2:AD$3250,Observed!$A$2:$A$3250,$A460,Observed!$C$2:$C$3250,$C460)),AVERAGEIFS(Observed!AD$2:AD$3250,Observed!$A$2:$A$3250,$A460,Observed!$C$2:$C$3250,$C460),"")</f>
        <v/>
      </c>
      <c r="AE460" s="23" t="str">
        <f>IF(ISNUMBER(AVERAGEIFS(Observed!AE$2:AE$3250,Observed!$A$2:$A$3250,$A460,Observed!$C$2:$C$3250,$C460)),AVERAGEIFS(Observed!AE$2:AE$3250,Observed!$A$2:$A$3250,$A460,Observed!$C$2:$C$3250,$C460),"")</f>
        <v/>
      </c>
      <c r="AF460" s="23" t="str">
        <f>IF(ISNUMBER(AVERAGEIFS(Observed!AF$2:AF$3250,Observed!$A$2:$A$3250,$A460,Observed!$C$2:$C$3250,$C460)),AVERAGEIFS(Observed!AF$2:AF$3250,Observed!$A$2:$A$3250,$A460,Observed!$C$2:$C$3250,$C460),"")</f>
        <v/>
      </c>
      <c r="AG460" s="23" t="str">
        <f>IF(ISNUMBER(AVERAGEIFS(Observed!AG$2:AG$3250,Observed!$A$2:$A$3250,$A460,Observed!$C$2:$C$3250,$C460)),AVERAGEIFS(Observed!AG$2:AG$3250,Observed!$A$2:$A$3250,$A460,Observed!$C$2:$C$3250,$C460),"")</f>
        <v/>
      </c>
      <c r="AH460" s="24" t="str">
        <f>IF(ISNUMBER(AVERAGEIFS(Observed!AH$2:AH$3250,Observed!$A$2:$A$3250,$A460,Observed!$C$2:$C$3250,$C460)),AVERAGEIFS(Observed!AH$2:AH$3250,Observed!$A$2:$A$3250,$A460,Observed!$C$2:$C$3250,$C460),"")</f>
        <v/>
      </c>
      <c r="AI460" s="24" t="str">
        <f>IF(ISNUMBER(AVERAGEIFS(Observed!AI$2:AI$3250,Observed!$A$2:$A$3250,$A460,Observed!$C$2:$C$3250,$C460)),AVERAGEIFS(Observed!AI$2:AI$3250,Observed!$A$2:$A$3250,$A460,Observed!$C$2:$C$3250,$C460),"")</f>
        <v/>
      </c>
      <c r="AJ460" s="24" t="str">
        <f>IF(ISNUMBER(AVERAGEIFS(Observed!AJ$2:AJ$3250,Observed!$A$2:$A$3250,$A460,Observed!$C$2:$C$3250,$C460)),AVERAGEIFS(Observed!AJ$2:AJ$3250,Observed!$A$2:$A$3250,$A460,Observed!$C$2:$C$3250,$C460),"")</f>
        <v/>
      </c>
      <c r="AK460" s="23" t="str">
        <f>IF(ISNUMBER(AVERAGEIFS(Observed!AK$2:AK$3250,Observed!$A$2:$A$3250,$A460,Observed!$C$2:$C$3250,$C460)),AVERAGEIFS(Observed!AK$2:AK$3250,Observed!$A$2:$A$3250,$A460,Observed!$C$2:$C$3250,$C460),"")</f>
        <v/>
      </c>
      <c r="AL460" s="24">
        <f>IF(ISNUMBER(AVERAGEIFS(Observed!AL$2:AL$3250,Observed!$A$2:$A$3250,$A460,Observed!$C$2:$C$3250,$C460)),AVERAGEIFS(Observed!AL$2:AL$3250,Observed!$A$2:$A$3250,$A460,Observed!$C$2:$C$3250,$C460),"")</f>
        <v>4.7666666666666663E-2</v>
      </c>
      <c r="AM460" s="24">
        <f>IF(ISNUMBER(AVERAGEIFS(Observed!AM$2:AM$3250,Observed!$A$2:$A$3250,$A460,Observed!$C$2:$C$3250,$C460)),AVERAGEIFS(Observed!AM$2:AM$3250,Observed!$A$2:$A$3250,$A460,Observed!$C$2:$C$3250,$C460),"")</f>
        <v>9.5000000000000001E-2</v>
      </c>
      <c r="AN460" s="24">
        <f>IF(ISNUMBER(AVERAGEIFS(Observed!AN$2:AN$3250,Observed!$A$2:$A$3250,$A460,Observed!$C$2:$C$3250,$C460)),AVERAGEIFS(Observed!AN$2:AN$3250,Observed!$A$2:$A$3250,$A460,Observed!$C$2:$C$3250,$C460),"")</f>
        <v>0.24099999999999999</v>
      </c>
      <c r="AO460" s="24">
        <f>IF(ISNUMBER(AVERAGEIFS(Observed!AO$2:AO$3250,Observed!$A$2:$A$3250,$A460,Observed!$C$2:$C$3250,$C460)),AVERAGEIFS(Observed!AO$2:AO$3250,Observed!$A$2:$A$3250,$A460,Observed!$C$2:$C$3250,$C460),"")</f>
        <v>0.22966666666666669</v>
      </c>
      <c r="AP460" s="24">
        <f>IF(ISNUMBER(AVERAGEIFS(Observed!AP$2:AP$3250,Observed!$A$2:$A$3250,$A460,Observed!$C$2:$C$3250,$C460)),AVERAGEIFS(Observed!AP$2:AP$3250,Observed!$A$2:$A$3250,$A460,Observed!$C$2:$C$3250,$C460),"")</f>
        <v>0.39966666666666661</v>
      </c>
      <c r="AQ460" s="24" t="str">
        <f>IF(ISNUMBER(AVERAGEIFS(Observed!AQ$2:AQ$3250,Observed!$A$2:$A$3250,$A460,Observed!$C$2:$C$3250,$C460)),AVERAGEIFS(Observed!AQ$2:AQ$3250,Observed!$A$2:$A$3250,$A460,Observed!$C$2:$C$3250,$C460),"")</f>
        <v/>
      </c>
      <c r="AR460" s="24">
        <f>IF(ISNUMBER(AVERAGEIFS(Observed!AR$2:AR$3250,Observed!$A$2:$A$3250,$A460,Observed!$C$2:$C$3250,$C460)),AVERAGEIFS(Observed!AR$2:AR$3250,Observed!$A$2:$A$3250,$A460,Observed!$C$2:$C$3250,$C460),"")</f>
        <v>1.7000000000000001E-2</v>
      </c>
      <c r="AS460" s="23" t="str">
        <f>IF(ISNUMBER(AVERAGEIFS(Observed!AS$2:AS$3250,Observed!$A$2:$A$3250,$A460,Observed!$C$2:$C$3250,$C460)),AVERAGEIFS(Observed!AS$2:AS$3250,Observed!$A$2:$A$3250,$A460,Observed!$C$2:$C$3250,$C460),"")</f>
        <v/>
      </c>
      <c r="AT460" s="24" t="str">
        <f>IF(ISNUMBER(AVERAGEIFS(Observed!AT$2:AT$3250,Observed!$A$2:$A$3250,$A460,Observed!$C$2:$C$3250,$C460)),AVERAGEIFS(Observed!AT$2:AT$3250,Observed!$A$2:$A$3250,$A460,Observed!$C$2:$C$3250,$C460),"")</f>
        <v/>
      </c>
      <c r="AU460" s="23" t="str">
        <f>IF(ISNUMBER(AVERAGEIFS(Observed!AU$2:AU$3250,Observed!$A$2:$A$3250,$A460,Observed!$C$2:$C$3250,$C460)),AVERAGEIFS(Observed!AU$2:AU$3250,Observed!$A$2:$A$3250,$A460,Observed!$C$2:$C$3250,$C460),"")</f>
        <v/>
      </c>
      <c r="AV460" s="23" t="str">
        <f>IF(ISNUMBER(AVERAGEIFS(Observed!AV$2:AV$3250,Observed!$A$2:$A$3250,$A460,Observed!$C$2:$C$3250,$C460)),AVERAGEIFS(Observed!AV$2:AV$3250,Observed!$A$2:$A$3250,$A460,Observed!$C$2:$C$3250,$C460),"")</f>
        <v/>
      </c>
      <c r="AW460" s="2">
        <f>COUNTIFS(Observed!$A$2:$A$3250,$A460,Observed!$C$2:$C$3250,$C460)</f>
        <v>3</v>
      </c>
      <c r="AX460" s="2">
        <f t="shared" si="7"/>
        <v>6</v>
      </c>
    </row>
    <row r="461" spans="1:50" x14ac:dyDescent="0.25">
      <c r="A461" s="4" t="s">
        <v>113</v>
      </c>
      <c r="B461" t="s">
        <v>24</v>
      </c>
      <c r="C461" s="3">
        <v>42704</v>
      </c>
      <c r="D461">
        <v>1</v>
      </c>
      <c r="E461">
        <v>200</v>
      </c>
      <c r="G461">
        <v>200</v>
      </c>
      <c r="J461" s="2" t="s">
        <v>46</v>
      </c>
      <c r="K461" s="2" t="s">
        <v>26</v>
      </c>
      <c r="L461">
        <v>16</v>
      </c>
      <c r="M461" s="2" t="s">
        <v>21</v>
      </c>
      <c r="N461" s="22" t="str">
        <f>IF(ISNUMBER(AVERAGEIFS(Observed!N$2:N$3250,Observed!$A$2:$A$3250,$A461,Observed!$C$2:$C$3250,$C461)),AVERAGEIFS(Observed!N$2:N$3250,Observed!$A$2:$A$3250,$A461,Observed!$C$2:$C$3250,$C461),"")</f>
        <v/>
      </c>
      <c r="O461" s="23" t="str">
        <f>IF(ISNUMBER(AVERAGEIFS(Observed!O$2:O$3250,Observed!$A$2:$A$3250,$A461,Observed!$C$2:$C$3250,$C461)),AVERAGEIFS(Observed!O$2:O$3250,Observed!$A$2:$A$3250,$A461,Observed!$C$2:$C$3250,$C461),"")</f>
        <v/>
      </c>
      <c r="P461" s="23" t="str">
        <f>IF(ISNUMBER(AVERAGEIFS(Observed!P$2:P$3250,Observed!$A$2:$A$3250,$A461,Observed!$C$2:$C$3250,$C461)),AVERAGEIFS(Observed!P$2:P$3250,Observed!$A$2:$A$3250,$A461,Observed!$C$2:$C$3250,$C461),"")</f>
        <v/>
      </c>
      <c r="Q461" s="23" t="str">
        <f>IF(ISNUMBER(AVERAGEIFS(Observed!Q$2:Q$3250,Observed!$A$2:$A$3250,$A461,Observed!$C$2:$C$3250,$C461)),AVERAGEIFS(Observed!Q$2:Q$3250,Observed!$A$2:$A$3250,$A461,Observed!$C$2:$C$3250,$C461),"")</f>
        <v/>
      </c>
      <c r="R461" s="23" t="str">
        <f>IF(ISNUMBER(AVERAGEIFS(Observed!R$2:R$3250,Observed!$A$2:$A$3250,$A461,Observed!$C$2:$C$3250,$C461)),AVERAGEIFS(Observed!R$2:R$3250,Observed!$A$2:$A$3250,$A461,Observed!$C$2:$C$3250,$C461),"")</f>
        <v/>
      </c>
      <c r="S461" s="24" t="str">
        <f>IF(ISNUMBER(AVERAGEIFS(Observed!S$2:S$3250,Observed!$A$2:$A$3250,$A461,Observed!$C$2:$C$3250,$C461)),AVERAGEIFS(Observed!S$2:S$3250,Observed!$A$2:$A$3250,$A461,Observed!$C$2:$C$3250,$C461),"")</f>
        <v/>
      </c>
      <c r="T461" s="24" t="str">
        <f>IF(ISNUMBER(AVERAGEIFS(Observed!T$2:T$3250,Observed!$A$2:$A$3250,$A461,Observed!$C$2:$C$3250,$C461)),AVERAGEIFS(Observed!T$2:T$3250,Observed!$A$2:$A$3250,$A461,Observed!$C$2:$C$3250,$C461),"")</f>
        <v/>
      </c>
      <c r="U461" s="24" t="str">
        <f>IF(ISNUMBER(AVERAGEIFS(Observed!U$2:U$3250,Observed!$A$2:$A$3250,$A461,Observed!$C$2:$C$3250,$C461)),AVERAGEIFS(Observed!U$2:U$3250,Observed!$A$2:$A$3250,$A461,Observed!$C$2:$C$3250,$C461),"")</f>
        <v/>
      </c>
      <c r="V461" s="23" t="str">
        <f>IF(ISNUMBER(AVERAGEIFS(Observed!V$2:V$3250,Observed!$A$2:$A$3250,$A461,Observed!$C$2:$C$3250,$C461)),AVERAGEIFS(Observed!V$2:V$3250,Observed!$A$2:$A$3250,$A461,Observed!$C$2:$C$3250,$C461),"")</f>
        <v/>
      </c>
      <c r="W461" s="25" t="str">
        <f>IF(ISNUMBER(AVERAGEIFS(Observed!W$2:W$3250,Observed!$A$2:$A$3250,$A461,Observed!$C$2:$C$3250,$C461)),AVERAGEIFS(Observed!W$2:W$3250,Observed!$A$2:$A$3250,$A461,Observed!$C$2:$C$3250,$C461),"")</f>
        <v/>
      </c>
      <c r="X461" s="25" t="str">
        <f>IF(ISNUMBER(AVERAGEIFS(Observed!X$2:X$3250,Observed!$A$2:$A$3250,$A461,Observed!$C$2:$C$3250,$C461)),AVERAGEIFS(Observed!X$2:X$3250,Observed!$A$2:$A$3250,$A461,Observed!$C$2:$C$3250,$C461),"")</f>
        <v/>
      </c>
      <c r="Y461" s="23" t="str">
        <f>IF(ISNUMBER(AVERAGEIFS(Observed!Y$2:Y$3250,Observed!$A$2:$A$3250,$A461,Observed!$C$2:$C$3250,$C461)),AVERAGEIFS(Observed!Y$2:Y$3250,Observed!$A$2:$A$3250,$A461,Observed!$C$2:$C$3250,$C461),"")</f>
        <v/>
      </c>
      <c r="Z461" s="23" t="str">
        <f>IF(ISNUMBER(AVERAGEIFS(Observed!Z$2:Z$3250,Observed!$A$2:$A$3250,$A461,Observed!$C$2:$C$3250,$C461)),AVERAGEIFS(Observed!Z$2:Z$3250,Observed!$A$2:$A$3250,$A461,Observed!$C$2:$C$3250,$C461),"")</f>
        <v/>
      </c>
      <c r="AA461" s="23" t="str">
        <f>IF(ISNUMBER(AVERAGEIFS(Observed!AA$2:AA$3250,Observed!$A$2:$A$3250,$A461,Observed!$C$2:$C$3250,$C461)),AVERAGEIFS(Observed!AA$2:AA$3250,Observed!$A$2:$A$3250,$A461,Observed!$C$2:$C$3250,$C461),"")</f>
        <v/>
      </c>
      <c r="AB461" s="23" t="str">
        <f>IF(ISNUMBER(AVERAGEIFS(Observed!AB$2:AB$3250,Observed!$A$2:$A$3250,$A461,Observed!$C$2:$C$3250,$C461)),AVERAGEIFS(Observed!AB$2:AB$3250,Observed!$A$2:$A$3250,$A461,Observed!$C$2:$C$3250,$C461),"")</f>
        <v/>
      </c>
      <c r="AC461" s="23" t="str">
        <f>IF(ISNUMBER(AVERAGEIFS(Observed!AC$2:AC$3250,Observed!$A$2:$A$3250,$A461,Observed!$C$2:$C$3250,$C461)),AVERAGEIFS(Observed!AC$2:AC$3250,Observed!$A$2:$A$3250,$A461,Observed!$C$2:$C$3250,$C461),"")</f>
        <v/>
      </c>
      <c r="AD461" s="23" t="str">
        <f>IF(ISNUMBER(AVERAGEIFS(Observed!AD$2:AD$3250,Observed!$A$2:$A$3250,$A461,Observed!$C$2:$C$3250,$C461)),AVERAGEIFS(Observed!AD$2:AD$3250,Observed!$A$2:$A$3250,$A461,Observed!$C$2:$C$3250,$C461),"")</f>
        <v/>
      </c>
      <c r="AE461" s="23" t="str">
        <f>IF(ISNUMBER(AVERAGEIFS(Observed!AE$2:AE$3250,Observed!$A$2:$A$3250,$A461,Observed!$C$2:$C$3250,$C461)),AVERAGEIFS(Observed!AE$2:AE$3250,Observed!$A$2:$A$3250,$A461,Observed!$C$2:$C$3250,$C461),"")</f>
        <v/>
      </c>
      <c r="AF461" s="23" t="str">
        <f>IF(ISNUMBER(AVERAGEIFS(Observed!AF$2:AF$3250,Observed!$A$2:$A$3250,$A461,Observed!$C$2:$C$3250,$C461)),AVERAGEIFS(Observed!AF$2:AF$3250,Observed!$A$2:$A$3250,$A461,Observed!$C$2:$C$3250,$C461),"")</f>
        <v/>
      </c>
      <c r="AG461" s="23" t="str">
        <f>IF(ISNUMBER(AVERAGEIFS(Observed!AG$2:AG$3250,Observed!$A$2:$A$3250,$A461,Observed!$C$2:$C$3250,$C461)),AVERAGEIFS(Observed!AG$2:AG$3250,Observed!$A$2:$A$3250,$A461,Observed!$C$2:$C$3250,$C461),"")</f>
        <v/>
      </c>
      <c r="AH461" s="24" t="str">
        <f>IF(ISNUMBER(AVERAGEIFS(Observed!AH$2:AH$3250,Observed!$A$2:$A$3250,$A461,Observed!$C$2:$C$3250,$C461)),AVERAGEIFS(Observed!AH$2:AH$3250,Observed!$A$2:$A$3250,$A461,Observed!$C$2:$C$3250,$C461),"")</f>
        <v/>
      </c>
      <c r="AI461" s="24" t="str">
        <f>IF(ISNUMBER(AVERAGEIFS(Observed!AI$2:AI$3250,Observed!$A$2:$A$3250,$A461,Observed!$C$2:$C$3250,$C461)),AVERAGEIFS(Observed!AI$2:AI$3250,Observed!$A$2:$A$3250,$A461,Observed!$C$2:$C$3250,$C461),"")</f>
        <v/>
      </c>
      <c r="AJ461" s="24" t="str">
        <f>IF(ISNUMBER(AVERAGEIFS(Observed!AJ$2:AJ$3250,Observed!$A$2:$A$3250,$A461,Observed!$C$2:$C$3250,$C461)),AVERAGEIFS(Observed!AJ$2:AJ$3250,Observed!$A$2:$A$3250,$A461,Observed!$C$2:$C$3250,$C461),"")</f>
        <v/>
      </c>
      <c r="AK461" s="23" t="str">
        <f>IF(ISNUMBER(AVERAGEIFS(Observed!AK$2:AK$3250,Observed!$A$2:$A$3250,$A461,Observed!$C$2:$C$3250,$C461)),AVERAGEIFS(Observed!AK$2:AK$3250,Observed!$A$2:$A$3250,$A461,Observed!$C$2:$C$3250,$C461),"")</f>
        <v/>
      </c>
      <c r="AL461" s="24">
        <f>IF(ISNUMBER(AVERAGEIFS(Observed!AL$2:AL$3250,Observed!$A$2:$A$3250,$A461,Observed!$C$2:$C$3250,$C461)),AVERAGEIFS(Observed!AL$2:AL$3250,Observed!$A$2:$A$3250,$A461,Observed!$C$2:$C$3250,$C461),"")</f>
        <v>5.5999999999999994E-2</v>
      </c>
      <c r="AM461" s="24">
        <f>IF(ISNUMBER(AVERAGEIFS(Observed!AM$2:AM$3250,Observed!$A$2:$A$3250,$A461,Observed!$C$2:$C$3250,$C461)),AVERAGEIFS(Observed!AM$2:AM$3250,Observed!$A$2:$A$3250,$A461,Observed!$C$2:$C$3250,$C461),"")</f>
        <v>0.01</v>
      </c>
      <c r="AN461" s="24">
        <f>IF(ISNUMBER(AVERAGEIFS(Observed!AN$2:AN$3250,Observed!$A$2:$A$3250,$A461,Observed!$C$2:$C$3250,$C461)),AVERAGEIFS(Observed!AN$2:AN$3250,Observed!$A$2:$A$3250,$A461,Observed!$C$2:$C$3250,$C461),"")</f>
        <v>0.314</v>
      </c>
      <c r="AO461" s="24">
        <f>IF(ISNUMBER(AVERAGEIFS(Observed!AO$2:AO$3250,Observed!$A$2:$A$3250,$A461,Observed!$C$2:$C$3250,$C461)),AVERAGEIFS(Observed!AO$2:AO$3250,Observed!$A$2:$A$3250,$A461,Observed!$C$2:$C$3250,$C461),"")</f>
        <v>0.13300000000000001</v>
      </c>
      <c r="AP461" s="24">
        <f>IF(ISNUMBER(AVERAGEIFS(Observed!AP$2:AP$3250,Observed!$A$2:$A$3250,$A461,Observed!$C$2:$C$3250,$C461)),AVERAGEIFS(Observed!AP$2:AP$3250,Observed!$A$2:$A$3250,$A461,Observed!$C$2:$C$3250,$C461),"")</f>
        <v>0.47099999999999992</v>
      </c>
      <c r="AQ461" s="24" t="str">
        <f>IF(ISNUMBER(AVERAGEIFS(Observed!AQ$2:AQ$3250,Observed!$A$2:$A$3250,$A461,Observed!$C$2:$C$3250,$C461)),AVERAGEIFS(Observed!AQ$2:AQ$3250,Observed!$A$2:$A$3250,$A461,Observed!$C$2:$C$3250,$C461),"")</f>
        <v/>
      </c>
      <c r="AR461" s="24">
        <f>IF(ISNUMBER(AVERAGEIFS(Observed!AR$2:AR$3250,Observed!$A$2:$A$3250,$A461,Observed!$C$2:$C$3250,$C461)),AVERAGEIFS(Observed!AR$2:AR$3250,Observed!$A$2:$A$3250,$A461,Observed!$C$2:$C$3250,$C461),"")</f>
        <v>1.6E-2</v>
      </c>
      <c r="AS461" s="23" t="str">
        <f>IF(ISNUMBER(AVERAGEIFS(Observed!AS$2:AS$3250,Observed!$A$2:$A$3250,$A461,Observed!$C$2:$C$3250,$C461)),AVERAGEIFS(Observed!AS$2:AS$3250,Observed!$A$2:$A$3250,$A461,Observed!$C$2:$C$3250,$C461),"")</f>
        <v/>
      </c>
      <c r="AT461" s="24" t="str">
        <f>IF(ISNUMBER(AVERAGEIFS(Observed!AT$2:AT$3250,Observed!$A$2:$A$3250,$A461,Observed!$C$2:$C$3250,$C461)),AVERAGEIFS(Observed!AT$2:AT$3250,Observed!$A$2:$A$3250,$A461,Observed!$C$2:$C$3250,$C461),"")</f>
        <v/>
      </c>
      <c r="AU461" s="23" t="str">
        <f>IF(ISNUMBER(AVERAGEIFS(Observed!AU$2:AU$3250,Observed!$A$2:$A$3250,$A461,Observed!$C$2:$C$3250,$C461)),AVERAGEIFS(Observed!AU$2:AU$3250,Observed!$A$2:$A$3250,$A461,Observed!$C$2:$C$3250,$C461),"")</f>
        <v/>
      </c>
      <c r="AV461" s="23" t="str">
        <f>IF(ISNUMBER(AVERAGEIFS(Observed!AV$2:AV$3250,Observed!$A$2:$A$3250,$A461,Observed!$C$2:$C$3250,$C461)),AVERAGEIFS(Observed!AV$2:AV$3250,Observed!$A$2:$A$3250,$A461,Observed!$C$2:$C$3250,$C461),"")</f>
        <v/>
      </c>
      <c r="AW461" s="2">
        <f>COUNTIFS(Observed!$A$2:$A$3250,$A461,Observed!$C$2:$C$3250,$C461)</f>
        <v>3</v>
      </c>
      <c r="AX461" s="2">
        <f t="shared" si="7"/>
        <v>6</v>
      </c>
    </row>
    <row r="462" spans="1:50" x14ac:dyDescent="0.25">
      <c r="A462" s="4" t="s">
        <v>114</v>
      </c>
      <c r="B462" t="s">
        <v>24</v>
      </c>
      <c r="C462" s="3">
        <v>42704</v>
      </c>
      <c r="D462">
        <v>1</v>
      </c>
      <c r="E462">
        <v>350</v>
      </c>
      <c r="G462">
        <v>350</v>
      </c>
      <c r="J462" s="2" t="s">
        <v>46</v>
      </c>
      <c r="K462" s="2" t="s">
        <v>26</v>
      </c>
      <c r="L462">
        <v>16</v>
      </c>
      <c r="M462" s="2" t="s">
        <v>21</v>
      </c>
      <c r="N462" s="22" t="str">
        <f>IF(ISNUMBER(AVERAGEIFS(Observed!N$2:N$3250,Observed!$A$2:$A$3250,$A462,Observed!$C$2:$C$3250,$C462)),AVERAGEIFS(Observed!N$2:N$3250,Observed!$A$2:$A$3250,$A462,Observed!$C$2:$C$3250,$C462),"")</f>
        <v/>
      </c>
      <c r="O462" s="23" t="str">
        <f>IF(ISNUMBER(AVERAGEIFS(Observed!O$2:O$3250,Observed!$A$2:$A$3250,$A462,Observed!$C$2:$C$3250,$C462)),AVERAGEIFS(Observed!O$2:O$3250,Observed!$A$2:$A$3250,$A462,Observed!$C$2:$C$3250,$C462),"")</f>
        <v/>
      </c>
      <c r="P462" s="23" t="str">
        <f>IF(ISNUMBER(AVERAGEIFS(Observed!P$2:P$3250,Observed!$A$2:$A$3250,$A462,Observed!$C$2:$C$3250,$C462)),AVERAGEIFS(Observed!P$2:P$3250,Observed!$A$2:$A$3250,$A462,Observed!$C$2:$C$3250,$C462),"")</f>
        <v/>
      </c>
      <c r="Q462" s="23" t="str">
        <f>IF(ISNUMBER(AVERAGEIFS(Observed!Q$2:Q$3250,Observed!$A$2:$A$3250,$A462,Observed!$C$2:$C$3250,$C462)),AVERAGEIFS(Observed!Q$2:Q$3250,Observed!$A$2:$A$3250,$A462,Observed!$C$2:$C$3250,$C462),"")</f>
        <v/>
      </c>
      <c r="R462" s="23" t="str">
        <f>IF(ISNUMBER(AVERAGEIFS(Observed!R$2:R$3250,Observed!$A$2:$A$3250,$A462,Observed!$C$2:$C$3250,$C462)),AVERAGEIFS(Observed!R$2:R$3250,Observed!$A$2:$A$3250,$A462,Observed!$C$2:$C$3250,$C462),"")</f>
        <v/>
      </c>
      <c r="S462" s="24" t="str">
        <f>IF(ISNUMBER(AVERAGEIFS(Observed!S$2:S$3250,Observed!$A$2:$A$3250,$A462,Observed!$C$2:$C$3250,$C462)),AVERAGEIFS(Observed!S$2:S$3250,Observed!$A$2:$A$3250,$A462,Observed!$C$2:$C$3250,$C462),"")</f>
        <v/>
      </c>
      <c r="T462" s="24" t="str">
        <f>IF(ISNUMBER(AVERAGEIFS(Observed!T$2:T$3250,Observed!$A$2:$A$3250,$A462,Observed!$C$2:$C$3250,$C462)),AVERAGEIFS(Observed!T$2:T$3250,Observed!$A$2:$A$3250,$A462,Observed!$C$2:$C$3250,$C462),"")</f>
        <v/>
      </c>
      <c r="U462" s="24" t="str">
        <f>IF(ISNUMBER(AVERAGEIFS(Observed!U$2:U$3250,Observed!$A$2:$A$3250,$A462,Observed!$C$2:$C$3250,$C462)),AVERAGEIFS(Observed!U$2:U$3250,Observed!$A$2:$A$3250,$A462,Observed!$C$2:$C$3250,$C462),"")</f>
        <v/>
      </c>
      <c r="V462" s="23" t="str">
        <f>IF(ISNUMBER(AVERAGEIFS(Observed!V$2:V$3250,Observed!$A$2:$A$3250,$A462,Observed!$C$2:$C$3250,$C462)),AVERAGEIFS(Observed!V$2:V$3250,Observed!$A$2:$A$3250,$A462,Observed!$C$2:$C$3250,$C462),"")</f>
        <v/>
      </c>
      <c r="W462" s="25" t="str">
        <f>IF(ISNUMBER(AVERAGEIFS(Observed!W$2:W$3250,Observed!$A$2:$A$3250,$A462,Observed!$C$2:$C$3250,$C462)),AVERAGEIFS(Observed!W$2:W$3250,Observed!$A$2:$A$3250,$A462,Observed!$C$2:$C$3250,$C462),"")</f>
        <v/>
      </c>
      <c r="X462" s="25" t="str">
        <f>IF(ISNUMBER(AVERAGEIFS(Observed!X$2:X$3250,Observed!$A$2:$A$3250,$A462,Observed!$C$2:$C$3250,$C462)),AVERAGEIFS(Observed!X$2:X$3250,Observed!$A$2:$A$3250,$A462,Observed!$C$2:$C$3250,$C462),"")</f>
        <v/>
      </c>
      <c r="Y462" s="23" t="str">
        <f>IF(ISNUMBER(AVERAGEIFS(Observed!Y$2:Y$3250,Observed!$A$2:$A$3250,$A462,Observed!$C$2:$C$3250,$C462)),AVERAGEIFS(Observed!Y$2:Y$3250,Observed!$A$2:$A$3250,$A462,Observed!$C$2:$C$3250,$C462),"")</f>
        <v/>
      </c>
      <c r="Z462" s="23" t="str">
        <f>IF(ISNUMBER(AVERAGEIFS(Observed!Z$2:Z$3250,Observed!$A$2:$A$3250,$A462,Observed!$C$2:$C$3250,$C462)),AVERAGEIFS(Observed!Z$2:Z$3250,Observed!$A$2:$A$3250,$A462,Observed!$C$2:$C$3250,$C462),"")</f>
        <v/>
      </c>
      <c r="AA462" s="23" t="str">
        <f>IF(ISNUMBER(AVERAGEIFS(Observed!AA$2:AA$3250,Observed!$A$2:$A$3250,$A462,Observed!$C$2:$C$3250,$C462)),AVERAGEIFS(Observed!AA$2:AA$3250,Observed!$A$2:$A$3250,$A462,Observed!$C$2:$C$3250,$C462),"")</f>
        <v/>
      </c>
      <c r="AB462" s="23" t="str">
        <f>IF(ISNUMBER(AVERAGEIFS(Observed!AB$2:AB$3250,Observed!$A$2:$A$3250,$A462,Observed!$C$2:$C$3250,$C462)),AVERAGEIFS(Observed!AB$2:AB$3250,Observed!$A$2:$A$3250,$A462,Observed!$C$2:$C$3250,$C462),"")</f>
        <v/>
      </c>
      <c r="AC462" s="23" t="str">
        <f>IF(ISNUMBER(AVERAGEIFS(Observed!AC$2:AC$3250,Observed!$A$2:$A$3250,$A462,Observed!$C$2:$C$3250,$C462)),AVERAGEIFS(Observed!AC$2:AC$3250,Observed!$A$2:$A$3250,$A462,Observed!$C$2:$C$3250,$C462),"")</f>
        <v/>
      </c>
      <c r="AD462" s="23" t="str">
        <f>IF(ISNUMBER(AVERAGEIFS(Observed!AD$2:AD$3250,Observed!$A$2:$A$3250,$A462,Observed!$C$2:$C$3250,$C462)),AVERAGEIFS(Observed!AD$2:AD$3250,Observed!$A$2:$A$3250,$A462,Observed!$C$2:$C$3250,$C462),"")</f>
        <v/>
      </c>
      <c r="AE462" s="23" t="str">
        <f>IF(ISNUMBER(AVERAGEIFS(Observed!AE$2:AE$3250,Observed!$A$2:$A$3250,$A462,Observed!$C$2:$C$3250,$C462)),AVERAGEIFS(Observed!AE$2:AE$3250,Observed!$A$2:$A$3250,$A462,Observed!$C$2:$C$3250,$C462),"")</f>
        <v/>
      </c>
      <c r="AF462" s="23" t="str">
        <f>IF(ISNUMBER(AVERAGEIFS(Observed!AF$2:AF$3250,Observed!$A$2:$A$3250,$A462,Observed!$C$2:$C$3250,$C462)),AVERAGEIFS(Observed!AF$2:AF$3250,Observed!$A$2:$A$3250,$A462,Observed!$C$2:$C$3250,$C462),"")</f>
        <v/>
      </c>
      <c r="AG462" s="23" t="str">
        <f>IF(ISNUMBER(AVERAGEIFS(Observed!AG$2:AG$3250,Observed!$A$2:$A$3250,$A462,Observed!$C$2:$C$3250,$C462)),AVERAGEIFS(Observed!AG$2:AG$3250,Observed!$A$2:$A$3250,$A462,Observed!$C$2:$C$3250,$C462),"")</f>
        <v/>
      </c>
      <c r="AH462" s="24" t="str">
        <f>IF(ISNUMBER(AVERAGEIFS(Observed!AH$2:AH$3250,Observed!$A$2:$A$3250,$A462,Observed!$C$2:$C$3250,$C462)),AVERAGEIFS(Observed!AH$2:AH$3250,Observed!$A$2:$A$3250,$A462,Observed!$C$2:$C$3250,$C462),"")</f>
        <v/>
      </c>
      <c r="AI462" s="24" t="str">
        <f>IF(ISNUMBER(AVERAGEIFS(Observed!AI$2:AI$3250,Observed!$A$2:$A$3250,$A462,Observed!$C$2:$C$3250,$C462)),AVERAGEIFS(Observed!AI$2:AI$3250,Observed!$A$2:$A$3250,$A462,Observed!$C$2:$C$3250,$C462),"")</f>
        <v/>
      </c>
      <c r="AJ462" s="24" t="str">
        <f>IF(ISNUMBER(AVERAGEIFS(Observed!AJ$2:AJ$3250,Observed!$A$2:$A$3250,$A462,Observed!$C$2:$C$3250,$C462)),AVERAGEIFS(Observed!AJ$2:AJ$3250,Observed!$A$2:$A$3250,$A462,Observed!$C$2:$C$3250,$C462),"")</f>
        <v/>
      </c>
      <c r="AK462" s="23" t="str">
        <f>IF(ISNUMBER(AVERAGEIFS(Observed!AK$2:AK$3250,Observed!$A$2:$A$3250,$A462,Observed!$C$2:$C$3250,$C462)),AVERAGEIFS(Observed!AK$2:AK$3250,Observed!$A$2:$A$3250,$A462,Observed!$C$2:$C$3250,$C462),"")</f>
        <v/>
      </c>
      <c r="AL462" s="24">
        <f>IF(ISNUMBER(AVERAGEIFS(Observed!AL$2:AL$3250,Observed!$A$2:$A$3250,$A462,Observed!$C$2:$C$3250,$C462)),AVERAGEIFS(Observed!AL$2:AL$3250,Observed!$A$2:$A$3250,$A462,Observed!$C$2:$C$3250,$C462),"")</f>
        <v>0.16633333333333336</v>
      </c>
      <c r="AM462" s="24" t="str">
        <f>IF(ISNUMBER(AVERAGEIFS(Observed!AM$2:AM$3250,Observed!$A$2:$A$3250,$A462,Observed!$C$2:$C$3250,$C462)),AVERAGEIFS(Observed!AM$2:AM$3250,Observed!$A$2:$A$3250,$A462,Observed!$C$2:$C$3250,$C462),"")</f>
        <v/>
      </c>
      <c r="AN462" s="24">
        <f>IF(ISNUMBER(AVERAGEIFS(Observed!AN$2:AN$3250,Observed!$A$2:$A$3250,$A462,Observed!$C$2:$C$3250,$C462)),AVERAGEIFS(Observed!AN$2:AN$3250,Observed!$A$2:$A$3250,$A462,Observed!$C$2:$C$3250,$C462),"")</f>
        <v>0.3793333333333333</v>
      </c>
      <c r="AO462" s="24">
        <f>IF(ISNUMBER(AVERAGEIFS(Observed!AO$2:AO$3250,Observed!$A$2:$A$3250,$A462,Observed!$C$2:$C$3250,$C462)),AVERAGEIFS(Observed!AO$2:AO$3250,Observed!$A$2:$A$3250,$A462,Observed!$C$2:$C$3250,$C462),"")</f>
        <v>0.12</v>
      </c>
      <c r="AP462" s="24">
        <f>IF(ISNUMBER(AVERAGEIFS(Observed!AP$2:AP$3250,Observed!$A$2:$A$3250,$A462,Observed!$C$2:$C$3250,$C462)),AVERAGEIFS(Observed!AP$2:AP$3250,Observed!$A$2:$A$3250,$A462,Observed!$C$2:$C$3250,$C462),"")</f>
        <v>0.28866666666666668</v>
      </c>
      <c r="AQ462" s="24" t="str">
        <f>IF(ISNUMBER(AVERAGEIFS(Observed!AQ$2:AQ$3250,Observed!$A$2:$A$3250,$A462,Observed!$C$2:$C$3250,$C462)),AVERAGEIFS(Observed!AQ$2:AQ$3250,Observed!$A$2:$A$3250,$A462,Observed!$C$2:$C$3250,$C462),"")</f>
        <v/>
      </c>
      <c r="AR462" s="24">
        <f>IF(ISNUMBER(AVERAGEIFS(Observed!AR$2:AR$3250,Observed!$A$2:$A$3250,$A462,Observed!$C$2:$C$3250,$C462)),AVERAGEIFS(Observed!AR$2:AR$3250,Observed!$A$2:$A$3250,$A462,Observed!$C$2:$C$3250,$C462),"")</f>
        <v>3.7999999999999999E-2</v>
      </c>
      <c r="AS462" s="23" t="str">
        <f>IF(ISNUMBER(AVERAGEIFS(Observed!AS$2:AS$3250,Observed!$A$2:$A$3250,$A462,Observed!$C$2:$C$3250,$C462)),AVERAGEIFS(Observed!AS$2:AS$3250,Observed!$A$2:$A$3250,$A462,Observed!$C$2:$C$3250,$C462),"")</f>
        <v/>
      </c>
      <c r="AT462" s="24" t="str">
        <f>IF(ISNUMBER(AVERAGEIFS(Observed!AT$2:AT$3250,Observed!$A$2:$A$3250,$A462,Observed!$C$2:$C$3250,$C462)),AVERAGEIFS(Observed!AT$2:AT$3250,Observed!$A$2:$A$3250,$A462,Observed!$C$2:$C$3250,$C462),"")</f>
        <v/>
      </c>
      <c r="AU462" s="23" t="str">
        <f>IF(ISNUMBER(AVERAGEIFS(Observed!AU$2:AU$3250,Observed!$A$2:$A$3250,$A462,Observed!$C$2:$C$3250,$C462)),AVERAGEIFS(Observed!AU$2:AU$3250,Observed!$A$2:$A$3250,$A462,Observed!$C$2:$C$3250,$C462),"")</f>
        <v/>
      </c>
      <c r="AV462" s="23" t="str">
        <f>IF(ISNUMBER(AVERAGEIFS(Observed!AV$2:AV$3250,Observed!$A$2:$A$3250,$A462,Observed!$C$2:$C$3250,$C462)),AVERAGEIFS(Observed!AV$2:AV$3250,Observed!$A$2:$A$3250,$A462,Observed!$C$2:$C$3250,$C462),"")</f>
        <v/>
      </c>
      <c r="AW462" s="2">
        <f>COUNTIFS(Observed!$A$2:$A$3250,$A462,Observed!$C$2:$C$3250,$C462)</f>
        <v>3</v>
      </c>
      <c r="AX462" s="2">
        <f t="shared" si="7"/>
        <v>5</v>
      </c>
    </row>
    <row r="463" spans="1:50" x14ac:dyDescent="0.25">
      <c r="A463" s="4" t="s">
        <v>115</v>
      </c>
      <c r="B463" t="s">
        <v>24</v>
      </c>
      <c r="C463" s="3">
        <v>42704</v>
      </c>
      <c r="D463">
        <v>1</v>
      </c>
      <c r="E463">
        <v>500</v>
      </c>
      <c r="G463">
        <v>500</v>
      </c>
      <c r="J463" s="2" t="s">
        <v>46</v>
      </c>
      <c r="K463" s="2" t="s">
        <v>26</v>
      </c>
      <c r="L463">
        <v>16</v>
      </c>
      <c r="M463" s="2" t="s">
        <v>21</v>
      </c>
      <c r="N463" s="22" t="str">
        <f>IF(ISNUMBER(AVERAGEIFS(Observed!N$2:N$3250,Observed!$A$2:$A$3250,$A463,Observed!$C$2:$C$3250,$C463)),AVERAGEIFS(Observed!N$2:N$3250,Observed!$A$2:$A$3250,$A463,Observed!$C$2:$C$3250,$C463),"")</f>
        <v/>
      </c>
      <c r="O463" s="23" t="str">
        <f>IF(ISNUMBER(AVERAGEIFS(Observed!O$2:O$3250,Observed!$A$2:$A$3250,$A463,Observed!$C$2:$C$3250,$C463)),AVERAGEIFS(Observed!O$2:O$3250,Observed!$A$2:$A$3250,$A463,Observed!$C$2:$C$3250,$C463),"")</f>
        <v/>
      </c>
      <c r="P463" s="23" t="str">
        <f>IF(ISNUMBER(AVERAGEIFS(Observed!P$2:P$3250,Observed!$A$2:$A$3250,$A463,Observed!$C$2:$C$3250,$C463)),AVERAGEIFS(Observed!P$2:P$3250,Observed!$A$2:$A$3250,$A463,Observed!$C$2:$C$3250,$C463),"")</f>
        <v/>
      </c>
      <c r="Q463" s="23" t="str">
        <f>IF(ISNUMBER(AVERAGEIFS(Observed!Q$2:Q$3250,Observed!$A$2:$A$3250,$A463,Observed!$C$2:$C$3250,$C463)),AVERAGEIFS(Observed!Q$2:Q$3250,Observed!$A$2:$A$3250,$A463,Observed!$C$2:$C$3250,$C463),"")</f>
        <v/>
      </c>
      <c r="R463" s="23" t="str">
        <f>IF(ISNUMBER(AVERAGEIFS(Observed!R$2:R$3250,Observed!$A$2:$A$3250,$A463,Observed!$C$2:$C$3250,$C463)),AVERAGEIFS(Observed!R$2:R$3250,Observed!$A$2:$A$3250,$A463,Observed!$C$2:$C$3250,$C463),"")</f>
        <v/>
      </c>
      <c r="S463" s="24" t="str">
        <f>IF(ISNUMBER(AVERAGEIFS(Observed!S$2:S$3250,Observed!$A$2:$A$3250,$A463,Observed!$C$2:$C$3250,$C463)),AVERAGEIFS(Observed!S$2:S$3250,Observed!$A$2:$A$3250,$A463,Observed!$C$2:$C$3250,$C463),"")</f>
        <v/>
      </c>
      <c r="T463" s="24" t="str">
        <f>IF(ISNUMBER(AVERAGEIFS(Observed!T$2:T$3250,Observed!$A$2:$A$3250,$A463,Observed!$C$2:$C$3250,$C463)),AVERAGEIFS(Observed!T$2:T$3250,Observed!$A$2:$A$3250,$A463,Observed!$C$2:$C$3250,$C463),"")</f>
        <v/>
      </c>
      <c r="U463" s="24" t="str">
        <f>IF(ISNUMBER(AVERAGEIFS(Observed!U$2:U$3250,Observed!$A$2:$A$3250,$A463,Observed!$C$2:$C$3250,$C463)),AVERAGEIFS(Observed!U$2:U$3250,Observed!$A$2:$A$3250,$A463,Observed!$C$2:$C$3250,$C463),"")</f>
        <v/>
      </c>
      <c r="V463" s="23" t="str">
        <f>IF(ISNUMBER(AVERAGEIFS(Observed!V$2:V$3250,Observed!$A$2:$A$3250,$A463,Observed!$C$2:$C$3250,$C463)),AVERAGEIFS(Observed!V$2:V$3250,Observed!$A$2:$A$3250,$A463,Observed!$C$2:$C$3250,$C463),"")</f>
        <v/>
      </c>
      <c r="W463" s="25" t="str">
        <f>IF(ISNUMBER(AVERAGEIFS(Observed!W$2:W$3250,Observed!$A$2:$A$3250,$A463,Observed!$C$2:$C$3250,$C463)),AVERAGEIFS(Observed!W$2:W$3250,Observed!$A$2:$A$3250,$A463,Observed!$C$2:$C$3250,$C463),"")</f>
        <v/>
      </c>
      <c r="X463" s="25" t="str">
        <f>IF(ISNUMBER(AVERAGEIFS(Observed!X$2:X$3250,Observed!$A$2:$A$3250,$A463,Observed!$C$2:$C$3250,$C463)),AVERAGEIFS(Observed!X$2:X$3250,Observed!$A$2:$A$3250,$A463,Observed!$C$2:$C$3250,$C463),"")</f>
        <v/>
      </c>
      <c r="Y463" s="23" t="str">
        <f>IF(ISNUMBER(AVERAGEIFS(Observed!Y$2:Y$3250,Observed!$A$2:$A$3250,$A463,Observed!$C$2:$C$3250,$C463)),AVERAGEIFS(Observed!Y$2:Y$3250,Observed!$A$2:$A$3250,$A463,Observed!$C$2:$C$3250,$C463),"")</f>
        <v/>
      </c>
      <c r="Z463" s="23" t="str">
        <f>IF(ISNUMBER(AVERAGEIFS(Observed!Z$2:Z$3250,Observed!$A$2:$A$3250,$A463,Observed!$C$2:$C$3250,$C463)),AVERAGEIFS(Observed!Z$2:Z$3250,Observed!$A$2:$A$3250,$A463,Observed!$C$2:$C$3250,$C463),"")</f>
        <v/>
      </c>
      <c r="AA463" s="23" t="str">
        <f>IF(ISNUMBER(AVERAGEIFS(Observed!AA$2:AA$3250,Observed!$A$2:$A$3250,$A463,Observed!$C$2:$C$3250,$C463)),AVERAGEIFS(Observed!AA$2:AA$3250,Observed!$A$2:$A$3250,$A463,Observed!$C$2:$C$3250,$C463),"")</f>
        <v/>
      </c>
      <c r="AB463" s="23" t="str">
        <f>IF(ISNUMBER(AVERAGEIFS(Observed!AB$2:AB$3250,Observed!$A$2:$A$3250,$A463,Observed!$C$2:$C$3250,$C463)),AVERAGEIFS(Observed!AB$2:AB$3250,Observed!$A$2:$A$3250,$A463,Observed!$C$2:$C$3250,$C463),"")</f>
        <v/>
      </c>
      <c r="AC463" s="23" t="str">
        <f>IF(ISNUMBER(AVERAGEIFS(Observed!AC$2:AC$3250,Observed!$A$2:$A$3250,$A463,Observed!$C$2:$C$3250,$C463)),AVERAGEIFS(Observed!AC$2:AC$3250,Observed!$A$2:$A$3250,$A463,Observed!$C$2:$C$3250,$C463),"")</f>
        <v/>
      </c>
      <c r="AD463" s="23" t="str">
        <f>IF(ISNUMBER(AVERAGEIFS(Observed!AD$2:AD$3250,Observed!$A$2:$A$3250,$A463,Observed!$C$2:$C$3250,$C463)),AVERAGEIFS(Observed!AD$2:AD$3250,Observed!$A$2:$A$3250,$A463,Observed!$C$2:$C$3250,$C463),"")</f>
        <v/>
      </c>
      <c r="AE463" s="23" t="str">
        <f>IF(ISNUMBER(AVERAGEIFS(Observed!AE$2:AE$3250,Observed!$A$2:$A$3250,$A463,Observed!$C$2:$C$3250,$C463)),AVERAGEIFS(Observed!AE$2:AE$3250,Observed!$A$2:$A$3250,$A463,Observed!$C$2:$C$3250,$C463),"")</f>
        <v/>
      </c>
      <c r="AF463" s="23" t="str">
        <f>IF(ISNUMBER(AVERAGEIFS(Observed!AF$2:AF$3250,Observed!$A$2:$A$3250,$A463,Observed!$C$2:$C$3250,$C463)),AVERAGEIFS(Observed!AF$2:AF$3250,Observed!$A$2:$A$3250,$A463,Observed!$C$2:$C$3250,$C463),"")</f>
        <v/>
      </c>
      <c r="AG463" s="23" t="str">
        <f>IF(ISNUMBER(AVERAGEIFS(Observed!AG$2:AG$3250,Observed!$A$2:$A$3250,$A463,Observed!$C$2:$C$3250,$C463)),AVERAGEIFS(Observed!AG$2:AG$3250,Observed!$A$2:$A$3250,$A463,Observed!$C$2:$C$3250,$C463),"")</f>
        <v/>
      </c>
      <c r="AH463" s="24" t="str">
        <f>IF(ISNUMBER(AVERAGEIFS(Observed!AH$2:AH$3250,Observed!$A$2:$A$3250,$A463,Observed!$C$2:$C$3250,$C463)),AVERAGEIFS(Observed!AH$2:AH$3250,Observed!$A$2:$A$3250,$A463,Observed!$C$2:$C$3250,$C463),"")</f>
        <v/>
      </c>
      <c r="AI463" s="24" t="str">
        <f>IF(ISNUMBER(AVERAGEIFS(Observed!AI$2:AI$3250,Observed!$A$2:$A$3250,$A463,Observed!$C$2:$C$3250,$C463)),AVERAGEIFS(Observed!AI$2:AI$3250,Observed!$A$2:$A$3250,$A463,Observed!$C$2:$C$3250,$C463),"")</f>
        <v/>
      </c>
      <c r="AJ463" s="24" t="str">
        <f>IF(ISNUMBER(AVERAGEIFS(Observed!AJ$2:AJ$3250,Observed!$A$2:$A$3250,$A463,Observed!$C$2:$C$3250,$C463)),AVERAGEIFS(Observed!AJ$2:AJ$3250,Observed!$A$2:$A$3250,$A463,Observed!$C$2:$C$3250,$C463),"")</f>
        <v/>
      </c>
      <c r="AK463" s="23" t="str">
        <f>IF(ISNUMBER(AVERAGEIFS(Observed!AK$2:AK$3250,Observed!$A$2:$A$3250,$A463,Observed!$C$2:$C$3250,$C463)),AVERAGEIFS(Observed!AK$2:AK$3250,Observed!$A$2:$A$3250,$A463,Observed!$C$2:$C$3250,$C463),"")</f>
        <v/>
      </c>
      <c r="AL463" s="24">
        <f>IF(ISNUMBER(AVERAGEIFS(Observed!AL$2:AL$3250,Observed!$A$2:$A$3250,$A463,Observed!$C$2:$C$3250,$C463)),AVERAGEIFS(Observed!AL$2:AL$3250,Observed!$A$2:$A$3250,$A463,Observed!$C$2:$C$3250,$C463),"")</f>
        <v>7.9666666666666663E-2</v>
      </c>
      <c r="AM463" s="24">
        <f>IF(ISNUMBER(AVERAGEIFS(Observed!AM$2:AM$3250,Observed!$A$2:$A$3250,$A463,Observed!$C$2:$C$3250,$C463)),AVERAGEIFS(Observed!AM$2:AM$3250,Observed!$A$2:$A$3250,$A463,Observed!$C$2:$C$3250,$C463),"")</f>
        <v>2E-3</v>
      </c>
      <c r="AN463" s="24">
        <f>IF(ISNUMBER(AVERAGEIFS(Observed!AN$2:AN$3250,Observed!$A$2:$A$3250,$A463,Observed!$C$2:$C$3250,$C463)),AVERAGEIFS(Observed!AN$2:AN$3250,Observed!$A$2:$A$3250,$A463,Observed!$C$2:$C$3250,$C463),"")</f>
        <v>0.4443333333333333</v>
      </c>
      <c r="AO463" s="24">
        <f>IF(ISNUMBER(AVERAGEIFS(Observed!AO$2:AO$3250,Observed!$A$2:$A$3250,$A463,Observed!$C$2:$C$3250,$C463)),AVERAGEIFS(Observed!AO$2:AO$3250,Observed!$A$2:$A$3250,$A463,Observed!$C$2:$C$3250,$C463),"")</f>
        <v>7.3999999999999996E-2</v>
      </c>
      <c r="AP463" s="24">
        <f>IF(ISNUMBER(AVERAGEIFS(Observed!AP$2:AP$3250,Observed!$A$2:$A$3250,$A463,Observed!$C$2:$C$3250,$C463)),AVERAGEIFS(Observed!AP$2:AP$3250,Observed!$A$2:$A$3250,$A463,Observed!$C$2:$C$3250,$C463),"")</f>
        <v>0.33433333333333337</v>
      </c>
      <c r="AQ463" s="24" t="str">
        <f>IF(ISNUMBER(AVERAGEIFS(Observed!AQ$2:AQ$3250,Observed!$A$2:$A$3250,$A463,Observed!$C$2:$C$3250,$C463)),AVERAGEIFS(Observed!AQ$2:AQ$3250,Observed!$A$2:$A$3250,$A463,Observed!$C$2:$C$3250,$C463),"")</f>
        <v/>
      </c>
      <c r="AR463" s="24">
        <f>IF(ISNUMBER(AVERAGEIFS(Observed!AR$2:AR$3250,Observed!$A$2:$A$3250,$A463,Observed!$C$2:$C$3250,$C463)),AVERAGEIFS(Observed!AR$2:AR$3250,Observed!$A$2:$A$3250,$A463,Observed!$C$2:$C$3250,$C463),"")</f>
        <v>6.2E-2</v>
      </c>
      <c r="AS463" s="23" t="str">
        <f>IF(ISNUMBER(AVERAGEIFS(Observed!AS$2:AS$3250,Observed!$A$2:$A$3250,$A463,Observed!$C$2:$C$3250,$C463)),AVERAGEIFS(Observed!AS$2:AS$3250,Observed!$A$2:$A$3250,$A463,Observed!$C$2:$C$3250,$C463),"")</f>
        <v/>
      </c>
      <c r="AT463" s="24" t="str">
        <f>IF(ISNUMBER(AVERAGEIFS(Observed!AT$2:AT$3250,Observed!$A$2:$A$3250,$A463,Observed!$C$2:$C$3250,$C463)),AVERAGEIFS(Observed!AT$2:AT$3250,Observed!$A$2:$A$3250,$A463,Observed!$C$2:$C$3250,$C463),"")</f>
        <v/>
      </c>
      <c r="AU463" s="23" t="str">
        <f>IF(ISNUMBER(AVERAGEIFS(Observed!AU$2:AU$3250,Observed!$A$2:$A$3250,$A463,Observed!$C$2:$C$3250,$C463)),AVERAGEIFS(Observed!AU$2:AU$3250,Observed!$A$2:$A$3250,$A463,Observed!$C$2:$C$3250,$C463),"")</f>
        <v/>
      </c>
      <c r="AV463" s="23" t="str">
        <f>IF(ISNUMBER(AVERAGEIFS(Observed!AV$2:AV$3250,Observed!$A$2:$A$3250,$A463,Observed!$C$2:$C$3250,$C463)),AVERAGEIFS(Observed!AV$2:AV$3250,Observed!$A$2:$A$3250,$A463,Observed!$C$2:$C$3250,$C463),"")</f>
        <v/>
      </c>
      <c r="AW463" s="2">
        <f>COUNTIFS(Observed!$A$2:$A$3250,$A463,Observed!$C$2:$C$3250,$C463)</f>
        <v>3</v>
      </c>
      <c r="AX463" s="2">
        <f t="shared" ref="AX463:AX482" si="8">COUNT(O463:AV463)</f>
        <v>6</v>
      </c>
    </row>
    <row r="464" spans="1:50" x14ac:dyDescent="0.25">
      <c r="A464" s="4" t="s">
        <v>131</v>
      </c>
      <c r="B464" t="s">
        <v>24</v>
      </c>
      <c r="C464" s="3">
        <v>41781</v>
      </c>
      <c r="F464" t="s">
        <v>83</v>
      </c>
      <c r="G464" t="s">
        <v>133</v>
      </c>
      <c r="J464" s="2">
        <v>2014</v>
      </c>
      <c r="K464" s="2" t="s">
        <v>82</v>
      </c>
      <c r="L464">
        <v>1</v>
      </c>
      <c r="M464" s="2" t="s">
        <v>21</v>
      </c>
      <c r="N464" s="22" t="str">
        <f>IF(ISNUMBER(AVERAGEIFS(Observed!N$2:N$3250,Observed!$A$2:$A$3250,$A464,Observed!$C$2:$C$3250,$C464)),AVERAGEIFS(Observed!N$2:N$3250,Observed!$A$2:$A$3250,$A464,Observed!$C$2:$C$3250,$C464),"")</f>
        <v/>
      </c>
      <c r="O464" s="23" t="str">
        <f>IF(ISNUMBER(AVERAGEIFS(Observed!O$2:O$3250,Observed!$A$2:$A$3250,$A464,Observed!$C$2:$C$3250,$C464)),AVERAGEIFS(Observed!O$2:O$3250,Observed!$A$2:$A$3250,$A464,Observed!$C$2:$C$3250,$C464),"")</f>
        <v/>
      </c>
      <c r="P464" s="23" t="str">
        <f>IF(ISNUMBER(AVERAGEIFS(Observed!P$2:P$3250,Observed!$A$2:$A$3250,$A464,Observed!$C$2:$C$3250,$C464)),AVERAGEIFS(Observed!P$2:P$3250,Observed!$A$2:$A$3250,$A464,Observed!$C$2:$C$3250,$C464),"")</f>
        <v/>
      </c>
      <c r="Q464" s="23" t="str">
        <f>IF(ISNUMBER(AVERAGEIFS(Observed!Q$2:Q$3250,Observed!$A$2:$A$3250,$A464,Observed!$C$2:$C$3250,$C464)),AVERAGEIFS(Observed!Q$2:Q$3250,Observed!$A$2:$A$3250,$A464,Observed!$C$2:$C$3250,$C464),"")</f>
        <v/>
      </c>
      <c r="R464" s="23" t="str">
        <f>IF(ISNUMBER(AVERAGEIFS(Observed!R$2:R$3250,Observed!$A$2:$A$3250,$A464,Observed!$C$2:$C$3250,$C464)),AVERAGEIFS(Observed!R$2:R$3250,Observed!$A$2:$A$3250,$A464,Observed!$C$2:$C$3250,$C464),"")</f>
        <v/>
      </c>
      <c r="S464" s="24" t="str">
        <f>IF(ISNUMBER(AVERAGEIFS(Observed!S$2:S$3250,Observed!$A$2:$A$3250,$A464,Observed!$C$2:$C$3250,$C464)),AVERAGEIFS(Observed!S$2:S$3250,Observed!$A$2:$A$3250,$A464,Observed!$C$2:$C$3250,$C464),"")</f>
        <v/>
      </c>
      <c r="T464" s="24" t="str">
        <f>IF(ISNUMBER(AVERAGEIFS(Observed!T$2:T$3250,Observed!$A$2:$A$3250,$A464,Observed!$C$2:$C$3250,$C464)),AVERAGEIFS(Observed!T$2:T$3250,Observed!$A$2:$A$3250,$A464,Observed!$C$2:$C$3250,$C464),"")</f>
        <v/>
      </c>
      <c r="U464" s="24" t="str">
        <f>IF(ISNUMBER(AVERAGEIFS(Observed!U$2:U$3250,Observed!$A$2:$A$3250,$A464,Observed!$C$2:$C$3250,$C464)),AVERAGEIFS(Observed!U$2:U$3250,Observed!$A$2:$A$3250,$A464,Observed!$C$2:$C$3250,$C464),"")</f>
        <v/>
      </c>
      <c r="V464" s="23" t="str">
        <f>IF(ISNUMBER(AVERAGEIFS(Observed!V$2:V$3250,Observed!$A$2:$A$3250,$A464,Observed!$C$2:$C$3250,$C464)),AVERAGEIFS(Observed!V$2:V$3250,Observed!$A$2:$A$3250,$A464,Observed!$C$2:$C$3250,$C464),"")</f>
        <v/>
      </c>
      <c r="W464" s="25" t="str">
        <f>IF(ISNUMBER(AVERAGEIFS(Observed!W$2:W$3250,Observed!$A$2:$A$3250,$A464,Observed!$C$2:$C$3250,$C464)),AVERAGEIFS(Observed!W$2:W$3250,Observed!$A$2:$A$3250,$A464,Observed!$C$2:$C$3250,$C464),"")</f>
        <v/>
      </c>
      <c r="X464" s="25" t="str">
        <f>IF(ISNUMBER(AVERAGEIFS(Observed!X$2:X$3250,Observed!$A$2:$A$3250,$A464,Observed!$C$2:$C$3250,$C464)),AVERAGEIFS(Observed!X$2:X$3250,Observed!$A$2:$A$3250,$A464,Observed!$C$2:$C$3250,$C464),"")</f>
        <v/>
      </c>
      <c r="Y464" s="23" t="str">
        <f>IF(ISNUMBER(AVERAGEIFS(Observed!Y$2:Y$3250,Observed!$A$2:$A$3250,$A464,Observed!$C$2:$C$3250,$C464)),AVERAGEIFS(Observed!Y$2:Y$3250,Observed!$A$2:$A$3250,$A464,Observed!$C$2:$C$3250,$C464),"")</f>
        <v/>
      </c>
      <c r="Z464" s="23" t="str">
        <f>IF(ISNUMBER(AVERAGEIFS(Observed!Z$2:Z$3250,Observed!$A$2:$A$3250,$A464,Observed!$C$2:$C$3250,$C464)),AVERAGEIFS(Observed!Z$2:Z$3250,Observed!$A$2:$A$3250,$A464,Observed!$C$2:$C$3250,$C464),"")</f>
        <v/>
      </c>
      <c r="AA464" s="23" t="str">
        <f>IF(ISNUMBER(AVERAGEIFS(Observed!AA$2:AA$3250,Observed!$A$2:$A$3250,$A464,Observed!$C$2:$C$3250,$C464)),AVERAGEIFS(Observed!AA$2:AA$3250,Observed!$A$2:$A$3250,$A464,Observed!$C$2:$C$3250,$C464),"")</f>
        <v/>
      </c>
      <c r="AB464" s="23" t="str">
        <f>IF(ISNUMBER(AVERAGEIFS(Observed!AB$2:AB$3250,Observed!$A$2:$A$3250,$A464,Observed!$C$2:$C$3250,$C464)),AVERAGEIFS(Observed!AB$2:AB$3250,Observed!$A$2:$A$3250,$A464,Observed!$C$2:$C$3250,$C464),"")</f>
        <v/>
      </c>
      <c r="AC464" s="23" t="str">
        <f>IF(ISNUMBER(AVERAGEIFS(Observed!AC$2:AC$3250,Observed!$A$2:$A$3250,$A464,Observed!$C$2:$C$3250,$C464)),AVERAGEIFS(Observed!AC$2:AC$3250,Observed!$A$2:$A$3250,$A464,Observed!$C$2:$C$3250,$C464),"")</f>
        <v/>
      </c>
      <c r="AD464" s="23" t="str">
        <f>IF(ISNUMBER(AVERAGEIFS(Observed!AD$2:AD$3250,Observed!$A$2:$A$3250,$A464,Observed!$C$2:$C$3250,$C464)),AVERAGEIFS(Observed!AD$2:AD$3250,Observed!$A$2:$A$3250,$A464,Observed!$C$2:$C$3250,$C464),"")</f>
        <v/>
      </c>
      <c r="AE464" s="23" t="str">
        <f>IF(ISNUMBER(AVERAGEIFS(Observed!AE$2:AE$3250,Observed!$A$2:$A$3250,$A464,Observed!$C$2:$C$3250,$C464)),AVERAGEIFS(Observed!AE$2:AE$3250,Observed!$A$2:$A$3250,$A464,Observed!$C$2:$C$3250,$C464),"")</f>
        <v/>
      </c>
      <c r="AF464" s="23" t="str">
        <f>IF(ISNUMBER(AVERAGEIFS(Observed!AF$2:AF$3250,Observed!$A$2:$A$3250,$A464,Observed!$C$2:$C$3250,$C464)),AVERAGEIFS(Observed!AF$2:AF$3250,Observed!$A$2:$A$3250,$A464,Observed!$C$2:$C$3250,$C464),"")</f>
        <v/>
      </c>
      <c r="AG464" s="23" t="str">
        <f>IF(ISNUMBER(AVERAGEIFS(Observed!AG$2:AG$3250,Observed!$A$2:$A$3250,$A464,Observed!$C$2:$C$3250,$C464)),AVERAGEIFS(Observed!AG$2:AG$3250,Observed!$A$2:$A$3250,$A464,Observed!$C$2:$C$3250,$C464),"")</f>
        <v/>
      </c>
      <c r="AH464" s="24" t="str">
        <f>IF(ISNUMBER(AVERAGEIFS(Observed!AH$2:AH$3250,Observed!$A$2:$A$3250,$A464,Observed!$C$2:$C$3250,$C464)),AVERAGEIFS(Observed!AH$2:AH$3250,Observed!$A$2:$A$3250,$A464,Observed!$C$2:$C$3250,$C464),"")</f>
        <v/>
      </c>
      <c r="AI464" s="24" t="str">
        <f>IF(ISNUMBER(AVERAGEIFS(Observed!AI$2:AI$3250,Observed!$A$2:$A$3250,$A464,Observed!$C$2:$C$3250,$C464)),AVERAGEIFS(Observed!AI$2:AI$3250,Observed!$A$2:$A$3250,$A464,Observed!$C$2:$C$3250,$C464),"")</f>
        <v/>
      </c>
      <c r="AJ464" s="24" t="str">
        <f>IF(ISNUMBER(AVERAGEIFS(Observed!AJ$2:AJ$3250,Observed!$A$2:$A$3250,$A464,Observed!$C$2:$C$3250,$C464)),AVERAGEIFS(Observed!AJ$2:AJ$3250,Observed!$A$2:$A$3250,$A464,Observed!$C$2:$C$3250,$C464),"")</f>
        <v/>
      </c>
      <c r="AK464" s="23" t="str">
        <f>IF(ISNUMBER(AVERAGEIFS(Observed!AK$2:AK$3250,Observed!$A$2:$A$3250,$A464,Observed!$C$2:$C$3250,$C464)),AVERAGEIFS(Observed!AK$2:AK$3250,Observed!$A$2:$A$3250,$A464,Observed!$C$2:$C$3250,$C464),"")</f>
        <v/>
      </c>
      <c r="AL464" s="24">
        <f>IF(ISNUMBER(AVERAGEIFS(Observed!AL$2:AL$3250,Observed!$A$2:$A$3250,$A464,Observed!$C$2:$C$3250,$C464)),AVERAGEIFS(Observed!AL$2:AL$3250,Observed!$A$2:$A$3250,$A464,Observed!$C$2:$C$3250,$C464),"")</f>
        <v>0.33366666666666661</v>
      </c>
      <c r="AM464" s="24" t="str">
        <f>IF(ISNUMBER(AVERAGEIFS(Observed!AM$2:AM$3250,Observed!$A$2:$A$3250,$A464,Observed!$C$2:$C$3250,$C464)),AVERAGEIFS(Observed!AM$2:AM$3250,Observed!$A$2:$A$3250,$A464,Observed!$C$2:$C$3250,$C464),"")</f>
        <v/>
      </c>
      <c r="AN464" s="24">
        <f>IF(ISNUMBER(AVERAGEIFS(Observed!AN$2:AN$3250,Observed!$A$2:$A$3250,$A464,Observed!$C$2:$C$3250,$C464)),AVERAGEIFS(Observed!AN$2:AN$3250,Observed!$A$2:$A$3250,$A464,Observed!$C$2:$C$3250,$C464),"")</f>
        <v>0</v>
      </c>
      <c r="AO464" s="24">
        <f>IF(ISNUMBER(AVERAGEIFS(Observed!AO$2:AO$3250,Observed!$A$2:$A$3250,$A464,Observed!$C$2:$C$3250,$C464)),AVERAGEIFS(Observed!AO$2:AO$3250,Observed!$A$2:$A$3250,$A464,Observed!$C$2:$C$3250,$C464),"")</f>
        <v>0</v>
      </c>
      <c r="AP464" s="24" t="str">
        <f>IF(ISNUMBER(AVERAGEIFS(Observed!AP$2:AP$3250,Observed!$A$2:$A$3250,$A464,Observed!$C$2:$C$3250,$C464)),AVERAGEIFS(Observed!AP$2:AP$3250,Observed!$A$2:$A$3250,$A464,Observed!$C$2:$C$3250,$C464),"")</f>
        <v/>
      </c>
      <c r="AQ464" s="24">
        <f>IF(ISNUMBER(AVERAGEIFS(Observed!AQ$2:AQ$3250,Observed!$A$2:$A$3250,$A464,Observed!$C$2:$C$3250,$C464)),AVERAGEIFS(Observed!AQ$2:AQ$3250,Observed!$A$2:$A$3250,$A464,Observed!$C$2:$C$3250,$C464),"")</f>
        <v>0.65933333333333333</v>
      </c>
      <c r="AR464" s="24">
        <f>IF(ISNUMBER(AVERAGEIFS(Observed!AR$2:AR$3250,Observed!$A$2:$A$3250,$A464,Observed!$C$2:$C$3250,$C464)),AVERAGEIFS(Observed!AR$2:AR$3250,Observed!$A$2:$A$3250,$A464,Observed!$C$2:$C$3250,$C464),"")</f>
        <v>6.9999999999999993E-3</v>
      </c>
      <c r="AS464" s="23" t="str">
        <f>IF(ISNUMBER(AVERAGEIFS(Observed!AS$2:AS$3250,Observed!$A$2:$A$3250,$A464,Observed!$C$2:$C$3250,$C464)),AVERAGEIFS(Observed!AS$2:AS$3250,Observed!$A$2:$A$3250,$A464,Observed!$C$2:$C$3250,$C464),"")</f>
        <v/>
      </c>
      <c r="AT464" s="24" t="str">
        <f>IF(ISNUMBER(AVERAGEIFS(Observed!AT$2:AT$3250,Observed!$A$2:$A$3250,$A464,Observed!$C$2:$C$3250,$C464)),AVERAGEIFS(Observed!AT$2:AT$3250,Observed!$A$2:$A$3250,$A464,Observed!$C$2:$C$3250,$C464),"")</f>
        <v/>
      </c>
      <c r="AU464" s="23" t="str">
        <f>IF(ISNUMBER(AVERAGEIFS(Observed!AU$2:AU$3250,Observed!$A$2:$A$3250,$A464,Observed!$C$2:$C$3250,$C464)),AVERAGEIFS(Observed!AU$2:AU$3250,Observed!$A$2:$A$3250,$A464,Observed!$C$2:$C$3250,$C464),"")</f>
        <v/>
      </c>
      <c r="AV464" s="23" t="str">
        <f>IF(ISNUMBER(AVERAGEIFS(Observed!AV$2:AV$3250,Observed!$A$2:$A$3250,$A464,Observed!$C$2:$C$3250,$C464)),AVERAGEIFS(Observed!AV$2:AV$3250,Observed!$A$2:$A$3250,$A464,Observed!$C$2:$C$3250,$C464),"")</f>
        <v/>
      </c>
      <c r="AW464" s="2">
        <f>COUNTIFS(Observed!$A$2:$A$3250,$A464,Observed!$C$2:$C$3250,$C464)</f>
        <v>3</v>
      </c>
      <c r="AX464" s="2">
        <f t="shared" si="8"/>
        <v>5</v>
      </c>
    </row>
    <row r="465" spans="1:50" x14ac:dyDescent="0.25">
      <c r="A465" s="4" t="s">
        <v>131</v>
      </c>
      <c r="B465" t="s">
        <v>24</v>
      </c>
      <c r="C465" s="3">
        <v>41822</v>
      </c>
      <c r="F465" t="s">
        <v>83</v>
      </c>
      <c r="G465" t="s">
        <v>133</v>
      </c>
      <c r="J465" s="2">
        <v>2014</v>
      </c>
      <c r="K465" s="2" t="s">
        <v>82</v>
      </c>
      <c r="L465">
        <v>1</v>
      </c>
      <c r="M465" s="2" t="s">
        <v>21</v>
      </c>
      <c r="N465" s="22" t="str">
        <f>IF(ISNUMBER(AVERAGEIFS(Observed!N$2:N$3250,Observed!$A$2:$A$3250,$A465,Observed!$C$2:$C$3250,$C465)),AVERAGEIFS(Observed!N$2:N$3250,Observed!$A$2:$A$3250,$A465,Observed!$C$2:$C$3250,$C465),"")</f>
        <v/>
      </c>
      <c r="O465" s="23" t="str">
        <f>IF(ISNUMBER(AVERAGEIFS(Observed!O$2:O$3250,Observed!$A$2:$A$3250,$A465,Observed!$C$2:$C$3250,$C465)),AVERAGEIFS(Observed!O$2:O$3250,Observed!$A$2:$A$3250,$A465,Observed!$C$2:$C$3250,$C465),"")</f>
        <v/>
      </c>
      <c r="P465" s="23" t="str">
        <f>IF(ISNUMBER(AVERAGEIFS(Observed!P$2:P$3250,Observed!$A$2:$A$3250,$A465,Observed!$C$2:$C$3250,$C465)),AVERAGEIFS(Observed!P$2:P$3250,Observed!$A$2:$A$3250,$A465,Observed!$C$2:$C$3250,$C465),"")</f>
        <v/>
      </c>
      <c r="Q465" s="23" t="str">
        <f>IF(ISNUMBER(AVERAGEIFS(Observed!Q$2:Q$3250,Observed!$A$2:$A$3250,$A465,Observed!$C$2:$C$3250,$C465)),AVERAGEIFS(Observed!Q$2:Q$3250,Observed!$A$2:$A$3250,$A465,Observed!$C$2:$C$3250,$C465),"")</f>
        <v/>
      </c>
      <c r="R465" s="23" t="str">
        <f>IF(ISNUMBER(AVERAGEIFS(Observed!R$2:R$3250,Observed!$A$2:$A$3250,$A465,Observed!$C$2:$C$3250,$C465)),AVERAGEIFS(Observed!R$2:R$3250,Observed!$A$2:$A$3250,$A465,Observed!$C$2:$C$3250,$C465),"")</f>
        <v/>
      </c>
      <c r="S465" s="24" t="str">
        <f>IF(ISNUMBER(AVERAGEIFS(Observed!S$2:S$3250,Observed!$A$2:$A$3250,$A465,Observed!$C$2:$C$3250,$C465)),AVERAGEIFS(Observed!S$2:S$3250,Observed!$A$2:$A$3250,$A465,Observed!$C$2:$C$3250,$C465),"")</f>
        <v/>
      </c>
      <c r="T465" s="24" t="str">
        <f>IF(ISNUMBER(AVERAGEIFS(Observed!T$2:T$3250,Observed!$A$2:$A$3250,$A465,Observed!$C$2:$C$3250,$C465)),AVERAGEIFS(Observed!T$2:T$3250,Observed!$A$2:$A$3250,$A465,Observed!$C$2:$C$3250,$C465),"")</f>
        <v/>
      </c>
      <c r="U465" s="24" t="str">
        <f>IF(ISNUMBER(AVERAGEIFS(Observed!U$2:U$3250,Observed!$A$2:$A$3250,$A465,Observed!$C$2:$C$3250,$C465)),AVERAGEIFS(Observed!U$2:U$3250,Observed!$A$2:$A$3250,$A465,Observed!$C$2:$C$3250,$C465),"")</f>
        <v/>
      </c>
      <c r="V465" s="23" t="str">
        <f>IF(ISNUMBER(AVERAGEIFS(Observed!V$2:V$3250,Observed!$A$2:$A$3250,$A465,Observed!$C$2:$C$3250,$C465)),AVERAGEIFS(Observed!V$2:V$3250,Observed!$A$2:$A$3250,$A465,Observed!$C$2:$C$3250,$C465),"")</f>
        <v/>
      </c>
      <c r="W465" s="25" t="str">
        <f>IF(ISNUMBER(AVERAGEIFS(Observed!W$2:W$3250,Observed!$A$2:$A$3250,$A465,Observed!$C$2:$C$3250,$C465)),AVERAGEIFS(Observed!W$2:W$3250,Observed!$A$2:$A$3250,$A465,Observed!$C$2:$C$3250,$C465),"")</f>
        <v/>
      </c>
      <c r="X465" s="25" t="str">
        <f>IF(ISNUMBER(AVERAGEIFS(Observed!X$2:X$3250,Observed!$A$2:$A$3250,$A465,Observed!$C$2:$C$3250,$C465)),AVERAGEIFS(Observed!X$2:X$3250,Observed!$A$2:$A$3250,$A465,Observed!$C$2:$C$3250,$C465),"")</f>
        <v/>
      </c>
      <c r="Y465" s="23" t="str">
        <f>IF(ISNUMBER(AVERAGEIFS(Observed!Y$2:Y$3250,Observed!$A$2:$A$3250,$A465,Observed!$C$2:$C$3250,$C465)),AVERAGEIFS(Observed!Y$2:Y$3250,Observed!$A$2:$A$3250,$A465,Observed!$C$2:$C$3250,$C465),"")</f>
        <v/>
      </c>
      <c r="Z465" s="23" t="str">
        <f>IF(ISNUMBER(AVERAGEIFS(Observed!Z$2:Z$3250,Observed!$A$2:$A$3250,$A465,Observed!$C$2:$C$3250,$C465)),AVERAGEIFS(Observed!Z$2:Z$3250,Observed!$A$2:$A$3250,$A465,Observed!$C$2:$C$3250,$C465),"")</f>
        <v/>
      </c>
      <c r="AA465" s="23" t="str">
        <f>IF(ISNUMBER(AVERAGEIFS(Observed!AA$2:AA$3250,Observed!$A$2:$A$3250,$A465,Observed!$C$2:$C$3250,$C465)),AVERAGEIFS(Observed!AA$2:AA$3250,Observed!$A$2:$A$3250,$A465,Observed!$C$2:$C$3250,$C465),"")</f>
        <v/>
      </c>
      <c r="AB465" s="23" t="str">
        <f>IF(ISNUMBER(AVERAGEIFS(Observed!AB$2:AB$3250,Observed!$A$2:$A$3250,$A465,Observed!$C$2:$C$3250,$C465)),AVERAGEIFS(Observed!AB$2:AB$3250,Observed!$A$2:$A$3250,$A465,Observed!$C$2:$C$3250,$C465),"")</f>
        <v/>
      </c>
      <c r="AC465" s="23" t="str">
        <f>IF(ISNUMBER(AVERAGEIFS(Observed!AC$2:AC$3250,Observed!$A$2:$A$3250,$A465,Observed!$C$2:$C$3250,$C465)),AVERAGEIFS(Observed!AC$2:AC$3250,Observed!$A$2:$A$3250,$A465,Observed!$C$2:$C$3250,$C465),"")</f>
        <v/>
      </c>
      <c r="AD465" s="23" t="str">
        <f>IF(ISNUMBER(AVERAGEIFS(Observed!AD$2:AD$3250,Observed!$A$2:$A$3250,$A465,Observed!$C$2:$C$3250,$C465)),AVERAGEIFS(Observed!AD$2:AD$3250,Observed!$A$2:$A$3250,$A465,Observed!$C$2:$C$3250,$C465),"")</f>
        <v/>
      </c>
      <c r="AE465" s="23" t="str">
        <f>IF(ISNUMBER(AVERAGEIFS(Observed!AE$2:AE$3250,Observed!$A$2:$A$3250,$A465,Observed!$C$2:$C$3250,$C465)),AVERAGEIFS(Observed!AE$2:AE$3250,Observed!$A$2:$A$3250,$A465,Observed!$C$2:$C$3250,$C465),"")</f>
        <v/>
      </c>
      <c r="AF465" s="23" t="str">
        <f>IF(ISNUMBER(AVERAGEIFS(Observed!AF$2:AF$3250,Observed!$A$2:$A$3250,$A465,Observed!$C$2:$C$3250,$C465)),AVERAGEIFS(Observed!AF$2:AF$3250,Observed!$A$2:$A$3250,$A465,Observed!$C$2:$C$3250,$C465),"")</f>
        <v/>
      </c>
      <c r="AG465" s="23" t="str">
        <f>IF(ISNUMBER(AVERAGEIFS(Observed!AG$2:AG$3250,Observed!$A$2:$A$3250,$A465,Observed!$C$2:$C$3250,$C465)),AVERAGEIFS(Observed!AG$2:AG$3250,Observed!$A$2:$A$3250,$A465,Observed!$C$2:$C$3250,$C465),"")</f>
        <v/>
      </c>
      <c r="AH465" s="24" t="str">
        <f>IF(ISNUMBER(AVERAGEIFS(Observed!AH$2:AH$3250,Observed!$A$2:$A$3250,$A465,Observed!$C$2:$C$3250,$C465)),AVERAGEIFS(Observed!AH$2:AH$3250,Observed!$A$2:$A$3250,$A465,Observed!$C$2:$C$3250,$C465),"")</f>
        <v/>
      </c>
      <c r="AI465" s="24" t="str">
        <f>IF(ISNUMBER(AVERAGEIFS(Observed!AI$2:AI$3250,Observed!$A$2:$A$3250,$A465,Observed!$C$2:$C$3250,$C465)),AVERAGEIFS(Observed!AI$2:AI$3250,Observed!$A$2:$A$3250,$A465,Observed!$C$2:$C$3250,$C465),"")</f>
        <v/>
      </c>
      <c r="AJ465" s="24" t="str">
        <f>IF(ISNUMBER(AVERAGEIFS(Observed!AJ$2:AJ$3250,Observed!$A$2:$A$3250,$A465,Observed!$C$2:$C$3250,$C465)),AVERAGEIFS(Observed!AJ$2:AJ$3250,Observed!$A$2:$A$3250,$A465,Observed!$C$2:$C$3250,$C465),"")</f>
        <v/>
      </c>
      <c r="AK465" s="23" t="str">
        <f>IF(ISNUMBER(AVERAGEIFS(Observed!AK$2:AK$3250,Observed!$A$2:$A$3250,$A465,Observed!$C$2:$C$3250,$C465)),AVERAGEIFS(Observed!AK$2:AK$3250,Observed!$A$2:$A$3250,$A465,Observed!$C$2:$C$3250,$C465),"")</f>
        <v/>
      </c>
      <c r="AL465" s="24">
        <f>IF(ISNUMBER(AVERAGEIFS(Observed!AL$2:AL$3250,Observed!$A$2:$A$3250,$A465,Observed!$C$2:$C$3250,$C465)),AVERAGEIFS(Observed!AL$2:AL$3250,Observed!$A$2:$A$3250,$A465,Observed!$C$2:$C$3250,$C465),"")</f>
        <v>0.29866666666666669</v>
      </c>
      <c r="AM465" s="24" t="str">
        <f>IF(ISNUMBER(AVERAGEIFS(Observed!AM$2:AM$3250,Observed!$A$2:$A$3250,$A465,Observed!$C$2:$C$3250,$C465)),AVERAGEIFS(Observed!AM$2:AM$3250,Observed!$A$2:$A$3250,$A465,Observed!$C$2:$C$3250,$C465),"")</f>
        <v/>
      </c>
      <c r="AN465" s="24">
        <f>IF(ISNUMBER(AVERAGEIFS(Observed!AN$2:AN$3250,Observed!$A$2:$A$3250,$A465,Observed!$C$2:$C$3250,$C465)),AVERAGEIFS(Observed!AN$2:AN$3250,Observed!$A$2:$A$3250,$A465,Observed!$C$2:$C$3250,$C465),"")</f>
        <v>0</v>
      </c>
      <c r="AO465" s="24">
        <f>IF(ISNUMBER(AVERAGEIFS(Observed!AO$2:AO$3250,Observed!$A$2:$A$3250,$A465,Observed!$C$2:$C$3250,$C465)),AVERAGEIFS(Observed!AO$2:AO$3250,Observed!$A$2:$A$3250,$A465,Observed!$C$2:$C$3250,$C465),"")</f>
        <v>0</v>
      </c>
      <c r="AP465" s="24" t="str">
        <f>IF(ISNUMBER(AVERAGEIFS(Observed!AP$2:AP$3250,Observed!$A$2:$A$3250,$A465,Observed!$C$2:$C$3250,$C465)),AVERAGEIFS(Observed!AP$2:AP$3250,Observed!$A$2:$A$3250,$A465,Observed!$C$2:$C$3250,$C465),"")</f>
        <v/>
      </c>
      <c r="AQ465" s="24">
        <f>IF(ISNUMBER(AVERAGEIFS(Observed!AQ$2:AQ$3250,Observed!$A$2:$A$3250,$A465,Observed!$C$2:$C$3250,$C465)),AVERAGEIFS(Observed!AQ$2:AQ$3250,Observed!$A$2:$A$3250,$A465,Observed!$C$2:$C$3250,$C465),"")</f>
        <v>0.67533333333333323</v>
      </c>
      <c r="AR465" s="24">
        <f>IF(ISNUMBER(AVERAGEIFS(Observed!AR$2:AR$3250,Observed!$A$2:$A$3250,$A465,Observed!$C$2:$C$3250,$C465)),AVERAGEIFS(Observed!AR$2:AR$3250,Observed!$A$2:$A$3250,$A465,Observed!$C$2:$C$3250,$C465),"")</f>
        <v>2.5666666666666667E-2</v>
      </c>
      <c r="AS465" s="23" t="str">
        <f>IF(ISNUMBER(AVERAGEIFS(Observed!AS$2:AS$3250,Observed!$A$2:$A$3250,$A465,Observed!$C$2:$C$3250,$C465)),AVERAGEIFS(Observed!AS$2:AS$3250,Observed!$A$2:$A$3250,$A465,Observed!$C$2:$C$3250,$C465),"")</f>
        <v/>
      </c>
      <c r="AT465" s="24" t="str">
        <f>IF(ISNUMBER(AVERAGEIFS(Observed!AT$2:AT$3250,Observed!$A$2:$A$3250,$A465,Observed!$C$2:$C$3250,$C465)),AVERAGEIFS(Observed!AT$2:AT$3250,Observed!$A$2:$A$3250,$A465,Observed!$C$2:$C$3250,$C465),"")</f>
        <v/>
      </c>
      <c r="AU465" s="23" t="str">
        <f>IF(ISNUMBER(AVERAGEIFS(Observed!AU$2:AU$3250,Observed!$A$2:$A$3250,$A465,Observed!$C$2:$C$3250,$C465)),AVERAGEIFS(Observed!AU$2:AU$3250,Observed!$A$2:$A$3250,$A465,Observed!$C$2:$C$3250,$C465),"")</f>
        <v/>
      </c>
      <c r="AV465" s="23" t="str">
        <f>IF(ISNUMBER(AVERAGEIFS(Observed!AV$2:AV$3250,Observed!$A$2:$A$3250,$A465,Observed!$C$2:$C$3250,$C465)),AVERAGEIFS(Observed!AV$2:AV$3250,Observed!$A$2:$A$3250,$A465,Observed!$C$2:$C$3250,$C465),"")</f>
        <v/>
      </c>
      <c r="AW465" s="2">
        <f>COUNTIFS(Observed!$A$2:$A$3250,$A465,Observed!$C$2:$C$3250,$C465)</f>
        <v>3</v>
      </c>
      <c r="AX465" s="2">
        <f t="shared" si="8"/>
        <v>5</v>
      </c>
    </row>
    <row r="466" spans="1:50" x14ac:dyDescent="0.25">
      <c r="A466" s="4" t="s">
        <v>131</v>
      </c>
      <c r="B466" t="s">
        <v>24</v>
      </c>
      <c r="C466" s="3">
        <v>41871</v>
      </c>
      <c r="F466" t="s">
        <v>83</v>
      </c>
      <c r="G466" t="s">
        <v>133</v>
      </c>
      <c r="J466" s="2">
        <v>2014</v>
      </c>
      <c r="K466" s="2" t="s">
        <v>82</v>
      </c>
      <c r="L466">
        <v>1</v>
      </c>
      <c r="M466" s="2" t="s">
        <v>21</v>
      </c>
      <c r="N466" s="22" t="str">
        <f>IF(ISNUMBER(AVERAGEIFS(Observed!N$2:N$3250,Observed!$A$2:$A$3250,$A466,Observed!$C$2:$C$3250,$C466)),AVERAGEIFS(Observed!N$2:N$3250,Observed!$A$2:$A$3250,$A466,Observed!$C$2:$C$3250,$C466),"")</f>
        <v/>
      </c>
      <c r="O466" s="23" t="str">
        <f>IF(ISNUMBER(AVERAGEIFS(Observed!O$2:O$3250,Observed!$A$2:$A$3250,$A466,Observed!$C$2:$C$3250,$C466)),AVERAGEIFS(Observed!O$2:O$3250,Observed!$A$2:$A$3250,$A466,Observed!$C$2:$C$3250,$C466),"")</f>
        <v/>
      </c>
      <c r="P466" s="23" t="str">
        <f>IF(ISNUMBER(AVERAGEIFS(Observed!P$2:P$3250,Observed!$A$2:$A$3250,$A466,Observed!$C$2:$C$3250,$C466)),AVERAGEIFS(Observed!P$2:P$3250,Observed!$A$2:$A$3250,$A466,Observed!$C$2:$C$3250,$C466),"")</f>
        <v/>
      </c>
      <c r="Q466" s="23" t="str">
        <f>IF(ISNUMBER(AVERAGEIFS(Observed!Q$2:Q$3250,Observed!$A$2:$A$3250,$A466,Observed!$C$2:$C$3250,$C466)),AVERAGEIFS(Observed!Q$2:Q$3250,Observed!$A$2:$A$3250,$A466,Observed!$C$2:$C$3250,$C466),"")</f>
        <v/>
      </c>
      <c r="R466" s="23" t="str">
        <f>IF(ISNUMBER(AVERAGEIFS(Observed!R$2:R$3250,Observed!$A$2:$A$3250,$A466,Observed!$C$2:$C$3250,$C466)),AVERAGEIFS(Observed!R$2:R$3250,Observed!$A$2:$A$3250,$A466,Observed!$C$2:$C$3250,$C466),"")</f>
        <v/>
      </c>
      <c r="S466" s="24" t="str">
        <f>IF(ISNUMBER(AVERAGEIFS(Observed!S$2:S$3250,Observed!$A$2:$A$3250,$A466,Observed!$C$2:$C$3250,$C466)),AVERAGEIFS(Observed!S$2:S$3250,Observed!$A$2:$A$3250,$A466,Observed!$C$2:$C$3250,$C466),"")</f>
        <v/>
      </c>
      <c r="T466" s="24" t="str">
        <f>IF(ISNUMBER(AVERAGEIFS(Observed!T$2:T$3250,Observed!$A$2:$A$3250,$A466,Observed!$C$2:$C$3250,$C466)),AVERAGEIFS(Observed!T$2:T$3250,Observed!$A$2:$A$3250,$A466,Observed!$C$2:$C$3250,$C466),"")</f>
        <v/>
      </c>
      <c r="U466" s="24" t="str">
        <f>IF(ISNUMBER(AVERAGEIFS(Observed!U$2:U$3250,Observed!$A$2:$A$3250,$A466,Observed!$C$2:$C$3250,$C466)),AVERAGEIFS(Observed!U$2:U$3250,Observed!$A$2:$A$3250,$A466,Observed!$C$2:$C$3250,$C466),"")</f>
        <v/>
      </c>
      <c r="V466" s="23" t="str">
        <f>IF(ISNUMBER(AVERAGEIFS(Observed!V$2:V$3250,Observed!$A$2:$A$3250,$A466,Observed!$C$2:$C$3250,$C466)),AVERAGEIFS(Observed!V$2:V$3250,Observed!$A$2:$A$3250,$A466,Observed!$C$2:$C$3250,$C466),"")</f>
        <v/>
      </c>
      <c r="W466" s="25" t="str">
        <f>IF(ISNUMBER(AVERAGEIFS(Observed!W$2:W$3250,Observed!$A$2:$A$3250,$A466,Observed!$C$2:$C$3250,$C466)),AVERAGEIFS(Observed!W$2:W$3250,Observed!$A$2:$A$3250,$A466,Observed!$C$2:$C$3250,$C466),"")</f>
        <v/>
      </c>
      <c r="X466" s="25" t="str">
        <f>IF(ISNUMBER(AVERAGEIFS(Observed!X$2:X$3250,Observed!$A$2:$A$3250,$A466,Observed!$C$2:$C$3250,$C466)),AVERAGEIFS(Observed!X$2:X$3250,Observed!$A$2:$A$3250,$A466,Observed!$C$2:$C$3250,$C466),"")</f>
        <v/>
      </c>
      <c r="Y466" s="23" t="str">
        <f>IF(ISNUMBER(AVERAGEIFS(Observed!Y$2:Y$3250,Observed!$A$2:$A$3250,$A466,Observed!$C$2:$C$3250,$C466)),AVERAGEIFS(Observed!Y$2:Y$3250,Observed!$A$2:$A$3250,$A466,Observed!$C$2:$C$3250,$C466),"")</f>
        <v/>
      </c>
      <c r="Z466" s="23" t="str">
        <f>IF(ISNUMBER(AVERAGEIFS(Observed!Z$2:Z$3250,Observed!$A$2:$A$3250,$A466,Observed!$C$2:$C$3250,$C466)),AVERAGEIFS(Observed!Z$2:Z$3250,Observed!$A$2:$A$3250,$A466,Observed!$C$2:$C$3250,$C466),"")</f>
        <v/>
      </c>
      <c r="AA466" s="23" t="str">
        <f>IF(ISNUMBER(AVERAGEIFS(Observed!AA$2:AA$3250,Observed!$A$2:$A$3250,$A466,Observed!$C$2:$C$3250,$C466)),AVERAGEIFS(Observed!AA$2:AA$3250,Observed!$A$2:$A$3250,$A466,Observed!$C$2:$C$3250,$C466),"")</f>
        <v/>
      </c>
      <c r="AB466" s="23" t="str">
        <f>IF(ISNUMBER(AVERAGEIFS(Observed!AB$2:AB$3250,Observed!$A$2:$A$3250,$A466,Observed!$C$2:$C$3250,$C466)),AVERAGEIFS(Observed!AB$2:AB$3250,Observed!$A$2:$A$3250,$A466,Observed!$C$2:$C$3250,$C466),"")</f>
        <v/>
      </c>
      <c r="AC466" s="23" t="str">
        <f>IF(ISNUMBER(AVERAGEIFS(Observed!AC$2:AC$3250,Observed!$A$2:$A$3250,$A466,Observed!$C$2:$C$3250,$C466)),AVERAGEIFS(Observed!AC$2:AC$3250,Observed!$A$2:$A$3250,$A466,Observed!$C$2:$C$3250,$C466),"")</f>
        <v/>
      </c>
      <c r="AD466" s="23" t="str">
        <f>IF(ISNUMBER(AVERAGEIFS(Observed!AD$2:AD$3250,Observed!$A$2:$A$3250,$A466,Observed!$C$2:$C$3250,$C466)),AVERAGEIFS(Observed!AD$2:AD$3250,Observed!$A$2:$A$3250,$A466,Observed!$C$2:$C$3250,$C466),"")</f>
        <v/>
      </c>
      <c r="AE466" s="23" t="str">
        <f>IF(ISNUMBER(AVERAGEIFS(Observed!AE$2:AE$3250,Observed!$A$2:$A$3250,$A466,Observed!$C$2:$C$3250,$C466)),AVERAGEIFS(Observed!AE$2:AE$3250,Observed!$A$2:$A$3250,$A466,Observed!$C$2:$C$3250,$C466),"")</f>
        <v/>
      </c>
      <c r="AF466" s="23" t="str">
        <f>IF(ISNUMBER(AVERAGEIFS(Observed!AF$2:AF$3250,Observed!$A$2:$A$3250,$A466,Observed!$C$2:$C$3250,$C466)),AVERAGEIFS(Observed!AF$2:AF$3250,Observed!$A$2:$A$3250,$A466,Observed!$C$2:$C$3250,$C466),"")</f>
        <v/>
      </c>
      <c r="AG466" s="23" t="str">
        <f>IF(ISNUMBER(AVERAGEIFS(Observed!AG$2:AG$3250,Observed!$A$2:$A$3250,$A466,Observed!$C$2:$C$3250,$C466)),AVERAGEIFS(Observed!AG$2:AG$3250,Observed!$A$2:$A$3250,$A466,Observed!$C$2:$C$3250,$C466),"")</f>
        <v/>
      </c>
      <c r="AH466" s="24" t="str">
        <f>IF(ISNUMBER(AVERAGEIFS(Observed!AH$2:AH$3250,Observed!$A$2:$A$3250,$A466,Observed!$C$2:$C$3250,$C466)),AVERAGEIFS(Observed!AH$2:AH$3250,Observed!$A$2:$A$3250,$A466,Observed!$C$2:$C$3250,$C466),"")</f>
        <v/>
      </c>
      <c r="AI466" s="24" t="str">
        <f>IF(ISNUMBER(AVERAGEIFS(Observed!AI$2:AI$3250,Observed!$A$2:$A$3250,$A466,Observed!$C$2:$C$3250,$C466)),AVERAGEIFS(Observed!AI$2:AI$3250,Observed!$A$2:$A$3250,$A466,Observed!$C$2:$C$3250,$C466),"")</f>
        <v/>
      </c>
      <c r="AJ466" s="24" t="str">
        <f>IF(ISNUMBER(AVERAGEIFS(Observed!AJ$2:AJ$3250,Observed!$A$2:$A$3250,$A466,Observed!$C$2:$C$3250,$C466)),AVERAGEIFS(Observed!AJ$2:AJ$3250,Observed!$A$2:$A$3250,$A466,Observed!$C$2:$C$3250,$C466),"")</f>
        <v/>
      </c>
      <c r="AK466" s="23" t="str">
        <f>IF(ISNUMBER(AVERAGEIFS(Observed!AK$2:AK$3250,Observed!$A$2:$A$3250,$A466,Observed!$C$2:$C$3250,$C466)),AVERAGEIFS(Observed!AK$2:AK$3250,Observed!$A$2:$A$3250,$A466,Observed!$C$2:$C$3250,$C466),"")</f>
        <v/>
      </c>
      <c r="AL466" s="24">
        <f>IF(ISNUMBER(AVERAGEIFS(Observed!AL$2:AL$3250,Observed!$A$2:$A$3250,$A466,Observed!$C$2:$C$3250,$C466)),AVERAGEIFS(Observed!AL$2:AL$3250,Observed!$A$2:$A$3250,$A466,Observed!$C$2:$C$3250,$C466),"")</f>
        <v>6.6666666666666666E-2</v>
      </c>
      <c r="AM466" s="24" t="str">
        <f>IF(ISNUMBER(AVERAGEIFS(Observed!AM$2:AM$3250,Observed!$A$2:$A$3250,$A466,Observed!$C$2:$C$3250,$C466)),AVERAGEIFS(Observed!AM$2:AM$3250,Observed!$A$2:$A$3250,$A466,Observed!$C$2:$C$3250,$C466),"")</f>
        <v/>
      </c>
      <c r="AN466" s="24">
        <f>IF(ISNUMBER(AVERAGEIFS(Observed!AN$2:AN$3250,Observed!$A$2:$A$3250,$A466,Observed!$C$2:$C$3250,$C466)),AVERAGEIFS(Observed!AN$2:AN$3250,Observed!$A$2:$A$3250,$A466,Observed!$C$2:$C$3250,$C466),"")</f>
        <v>0</v>
      </c>
      <c r="AO466" s="24">
        <f>IF(ISNUMBER(AVERAGEIFS(Observed!AO$2:AO$3250,Observed!$A$2:$A$3250,$A466,Observed!$C$2:$C$3250,$C466)),AVERAGEIFS(Observed!AO$2:AO$3250,Observed!$A$2:$A$3250,$A466,Observed!$C$2:$C$3250,$C466),"")</f>
        <v>0</v>
      </c>
      <c r="AP466" s="24" t="str">
        <f>IF(ISNUMBER(AVERAGEIFS(Observed!AP$2:AP$3250,Observed!$A$2:$A$3250,$A466,Observed!$C$2:$C$3250,$C466)),AVERAGEIFS(Observed!AP$2:AP$3250,Observed!$A$2:$A$3250,$A466,Observed!$C$2:$C$3250,$C466),"")</f>
        <v/>
      </c>
      <c r="AQ466" s="24">
        <f>IF(ISNUMBER(AVERAGEIFS(Observed!AQ$2:AQ$3250,Observed!$A$2:$A$3250,$A466,Observed!$C$2:$C$3250,$C466)),AVERAGEIFS(Observed!AQ$2:AQ$3250,Observed!$A$2:$A$3250,$A466,Observed!$C$2:$C$3250,$C466),"")</f>
        <v>0.90900000000000014</v>
      </c>
      <c r="AR466" s="24">
        <f>IF(ISNUMBER(AVERAGEIFS(Observed!AR$2:AR$3250,Observed!$A$2:$A$3250,$A466,Observed!$C$2:$C$3250,$C466)),AVERAGEIFS(Observed!AR$2:AR$3250,Observed!$A$2:$A$3250,$A466,Observed!$C$2:$C$3250,$C466),"")</f>
        <v>2.4333333333333335E-2</v>
      </c>
      <c r="AS466" s="23" t="str">
        <f>IF(ISNUMBER(AVERAGEIFS(Observed!AS$2:AS$3250,Observed!$A$2:$A$3250,$A466,Observed!$C$2:$C$3250,$C466)),AVERAGEIFS(Observed!AS$2:AS$3250,Observed!$A$2:$A$3250,$A466,Observed!$C$2:$C$3250,$C466),"")</f>
        <v/>
      </c>
      <c r="AT466" s="24" t="str">
        <f>IF(ISNUMBER(AVERAGEIFS(Observed!AT$2:AT$3250,Observed!$A$2:$A$3250,$A466,Observed!$C$2:$C$3250,$C466)),AVERAGEIFS(Observed!AT$2:AT$3250,Observed!$A$2:$A$3250,$A466,Observed!$C$2:$C$3250,$C466),"")</f>
        <v/>
      </c>
      <c r="AU466" s="23" t="str">
        <f>IF(ISNUMBER(AVERAGEIFS(Observed!AU$2:AU$3250,Observed!$A$2:$A$3250,$A466,Observed!$C$2:$C$3250,$C466)),AVERAGEIFS(Observed!AU$2:AU$3250,Observed!$A$2:$A$3250,$A466,Observed!$C$2:$C$3250,$C466),"")</f>
        <v/>
      </c>
      <c r="AV466" s="23" t="str">
        <f>IF(ISNUMBER(AVERAGEIFS(Observed!AV$2:AV$3250,Observed!$A$2:$A$3250,$A466,Observed!$C$2:$C$3250,$C466)),AVERAGEIFS(Observed!AV$2:AV$3250,Observed!$A$2:$A$3250,$A466,Observed!$C$2:$C$3250,$C466),"")</f>
        <v/>
      </c>
      <c r="AW466" s="2">
        <f>COUNTIFS(Observed!$A$2:$A$3250,$A466,Observed!$C$2:$C$3250,$C466)</f>
        <v>3</v>
      </c>
      <c r="AX466" s="2">
        <f t="shared" si="8"/>
        <v>5</v>
      </c>
    </row>
    <row r="467" spans="1:50" x14ac:dyDescent="0.25">
      <c r="A467" s="4" t="s">
        <v>131</v>
      </c>
      <c r="B467" t="s">
        <v>24</v>
      </c>
      <c r="C467" s="3">
        <v>41918</v>
      </c>
      <c r="F467" t="s">
        <v>83</v>
      </c>
      <c r="G467" t="s">
        <v>133</v>
      </c>
      <c r="J467" s="2">
        <v>2014</v>
      </c>
      <c r="K467" s="2" t="s">
        <v>82</v>
      </c>
      <c r="L467">
        <v>1</v>
      </c>
      <c r="M467" s="2" t="s">
        <v>21</v>
      </c>
      <c r="N467" s="22" t="str">
        <f>IF(ISNUMBER(AVERAGEIFS(Observed!N$2:N$3250,Observed!$A$2:$A$3250,$A467,Observed!$C$2:$C$3250,$C467)),AVERAGEIFS(Observed!N$2:N$3250,Observed!$A$2:$A$3250,$A467,Observed!$C$2:$C$3250,$C467),"")</f>
        <v/>
      </c>
      <c r="O467" s="23" t="str">
        <f>IF(ISNUMBER(AVERAGEIFS(Observed!O$2:O$3250,Observed!$A$2:$A$3250,$A467,Observed!$C$2:$C$3250,$C467)),AVERAGEIFS(Observed!O$2:O$3250,Observed!$A$2:$A$3250,$A467,Observed!$C$2:$C$3250,$C467),"")</f>
        <v/>
      </c>
      <c r="P467" s="23" t="str">
        <f>IF(ISNUMBER(AVERAGEIFS(Observed!P$2:P$3250,Observed!$A$2:$A$3250,$A467,Observed!$C$2:$C$3250,$C467)),AVERAGEIFS(Observed!P$2:P$3250,Observed!$A$2:$A$3250,$A467,Observed!$C$2:$C$3250,$C467),"")</f>
        <v/>
      </c>
      <c r="Q467" s="23" t="str">
        <f>IF(ISNUMBER(AVERAGEIFS(Observed!Q$2:Q$3250,Observed!$A$2:$A$3250,$A467,Observed!$C$2:$C$3250,$C467)),AVERAGEIFS(Observed!Q$2:Q$3250,Observed!$A$2:$A$3250,$A467,Observed!$C$2:$C$3250,$C467),"")</f>
        <v/>
      </c>
      <c r="R467" s="23" t="str">
        <f>IF(ISNUMBER(AVERAGEIFS(Observed!R$2:R$3250,Observed!$A$2:$A$3250,$A467,Observed!$C$2:$C$3250,$C467)),AVERAGEIFS(Observed!R$2:R$3250,Observed!$A$2:$A$3250,$A467,Observed!$C$2:$C$3250,$C467),"")</f>
        <v/>
      </c>
      <c r="S467" s="24" t="str">
        <f>IF(ISNUMBER(AVERAGEIFS(Observed!S$2:S$3250,Observed!$A$2:$A$3250,$A467,Observed!$C$2:$C$3250,$C467)),AVERAGEIFS(Observed!S$2:S$3250,Observed!$A$2:$A$3250,$A467,Observed!$C$2:$C$3250,$C467),"")</f>
        <v/>
      </c>
      <c r="T467" s="24" t="str">
        <f>IF(ISNUMBER(AVERAGEIFS(Observed!T$2:T$3250,Observed!$A$2:$A$3250,$A467,Observed!$C$2:$C$3250,$C467)),AVERAGEIFS(Observed!T$2:T$3250,Observed!$A$2:$A$3250,$A467,Observed!$C$2:$C$3250,$C467),"")</f>
        <v/>
      </c>
      <c r="U467" s="24" t="str">
        <f>IF(ISNUMBER(AVERAGEIFS(Observed!U$2:U$3250,Observed!$A$2:$A$3250,$A467,Observed!$C$2:$C$3250,$C467)),AVERAGEIFS(Observed!U$2:U$3250,Observed!$A$2:$A$3250,$A467,Observed!$C$2:$C$3250,$C467),"")</f>
        <v/>
      </c>
      <c r="V467" s="23" t="str">
        <f>IF(ISNUMBER(AVERAGEIFS(Observed!V$2:V$3250,Observed!$A$2:$A$3250,$A467,Observed!$C$2:$C$3250,$C467)),AVERAGEIFS(Observed!V$2:V$3250,Observed!$A$2:$A$3250,$A467,Observed!$C$2:$C$3250,$C467),"")</f>
        <v/>
      </c>
      <c r="W467" s="25" t="str">
        <f>IF(ISNUMBER(AVERAGEIFS(Observed!W$2:W$3250,Observed!$A$2:$A$3250,$A467,Observed!$C$2:$C$3250,$C467)),AVERAGEIFS(Observed!W$2:W$3250,Observed!$A$2:$A$3250,$A467,Observed!$C$2:$C$3250,$C467),"")</f>
        <v/>
      </c>
      <c r="X467" s="25" t="str">
        <f>IF(ISNUMBER(AVERAGEIFS(Observed!X$2:X$3250,Observed!$A$2:$A$3250,$A467,Observed!$C$2:$C$3250,$C467)),AVERAGEIFS(Observed!X$2:X$3250,Observed!$A$2:$A$3250,$A467,Observed!$C$2:$C$3250,$C467),"")</f>
        <v/>
      </c>
      <c r="Y467" s="23" t="str">
        <f>IF(ISNUMBER(AVERAGEIFS(Observed!Y$2:Y$3250,Observed!$A$2:$A$3250,$A467,Observed!$C$2:$C$3250,$C467)),AVERAGEIFS(Observed!Y$2:Y$3250,Observed!$A$2:$A$3250,$A467,Observed!$C$2:$C$3250,$C467),"")</f>
        <v/>
      </c>
      <c r="Z467" s="23" t="str">
        <f>IF(ISNUMBER(AVERAGEIFS(Observed!Z$2:Z$3250,Observed!$A$2:$A$3250,$A467,Observed!$C$2:$C$3250,$C467)),AVERAGEIFS(Observed!Z$2:Z$3250,Observed!$A$2:$A$3250,$A467,Observed!$C$2:$C$3250,$C467),"")</f>
        <v/>
      </c>
      <c r="AA467" s="23" t="str">
        <f>IF(ISNUMBER(AVERAGEIFS(Observed!AA$2:AA$3250,Observed!$A$2:$A$3250,$A467,Observed!$C$2:$C$3250,$C467)),AVERAGEIFS(Observed!AA$2:AA$3250,Observed!$A$2:$A$3250,$A467,Observed!$C$2:$C$3250,$C467),"")</f>
        <v/>
      </c>
      <c r="AB467" s="23" t="str">
        <f>IF(ISNUMBER(AVERAGEIFS(Observed!AB$2:AB$3250,Observed!$A$2:$A$3250,$A467,Observed!$C$2:$C$3250,$C467)),AVERAGEIFS(Observed!AB$2:AB$3250,Observed!$A$2:$A$3250,$A467,Observed!$C$2:$C$3250,$C467),"")</f>
        <v/>
      </c>
      <c r="AC467" s="23" t="str">
        <f>IF(ISNUMBER(AVERAGEIFS(Observed!AC$2:AC$3250,Observed!$A$2:$A$3250,$A467,Observed!$C$2:$C$3250,$C467)),AVERAGEIFS(Observed!AC$2:AC$3250,Observed!$A$2:$A$3250,$A467,Observed!$C$2:$C$3250,$C467),"")</f>
        <v/>
      </c>
      <c r="AD467" s="23" t="str">
        <f>IF(ISNUMBER(AVERAGEIFS(Observed!AD$2:AD$3250,Observed!$A$2:$A$3250,$A467,Observed!$C$2:$C$3250,$C467)),AVERAGEIFS(Observed!AD$2:AD$3250,Observed!$A$2:$A$3250,$A467,Observed!$C$2:$C$3250,$C467),"")</f>
        <v/>
      </c>
      <c r="AE467" s="23" t="str">
        <f>IF(ISNUMBER(AVERAGEIFS(Observed!AE$2:AE$3250,Observed!$A$2:$A$3250,$A467,Observed!$C$2:$C$3250,$C467)),AVERAGEIFS(Observed!AE$2:AE$3250,Observed!$A$2:$A$3250,$A467,Observed!$C$2:$C$3250,$C467),"")</f>
        <v/>
      </c>
      <c r="AF467" s="23" t="str">
        <f>IF(ISNUMBER(AVERAGEIFS(Observed!AF$2:AF$3250,Observed!$A$2:$A$3250,$A467,Observed!$C$2:$C$3250,$C467)),AVERAGEIFS(Observed!AF$2:AF$3250,Observed!$A$2:$A$3250,$A467,Observed!$C$2:$C$3250,$C467),"")</f>
        <v/>
      </c>
      <c r="AG467" s="23" t="str">
        <f>IF(ISNUMBER(AVERAGEIFS(Observed!AG$2:AG$3250,Observed!$A$2:$A$3250,$A467,Observed!$C$2:$C$3250,$C467)),AVERAGEIFS(Observed!AG$2:AG$3250,Observed!$A$2:$A$3250,$A467,Observed!$C$2:$C$3250,$C467),"")</f>
        <v/>
      </c>
      <c r="AH467" s="24" t="str">
        <f>IF(ISNUMBER(AVERAGEIFS(Observed!AH$2:AH$3250,Observed!$A$2:$A$3250,$A467,Observed!$C$2:$C$3250,$C467)),AVERAGEIFS(Observed!AH$2:AH$3250,Observed!$A$2:$A$3250,$A467,Observed!$C$2:$C$3250,$C467),"")</f>
        <v/>
      </c>
      <c r="AI467" s="24" t="str">
        <f>IF(ISNUMBER(AVERAGEIFS(Observed!AI$2:AI$3250,Observed!$A$2:$A$3250,$A467,Observed!$C$2:$C$3250,$C467)),AVERAGEIFS(Observed!AI$2:AI$3250,Observed!$A$2:$A$3250,$A467,Observed!$C$2:$C$3250,$C467),"")</f>
        <v/>
      </c>
      <c r="AJ467" s="24" t="str">
        <f>IF(ISNUMBER(AVERAGEIFS(Observed!AJ$2:AJ$3250,Observed!$A$2:$A$3250,$A467,Observed!$C$2:$C$3250,$C467)),AVERAGEIFS(Observed!AJ$2:AJ$3250,Observed!$A$2:$A$3250,$A467,Observed!$C$2:$C$3250,$C467),"")</f>
        <v/>
      </c>
      <c r="AK467" s="23" t="str">
        <f>IF(ISNUMBER(AVERAGEIFS(Observed!AK$2:AK$3250,Observed!$A$2:$A$3250,$A467,Observed!$C$2:$C$3250,$C467)),AVERAGEIFS(Observed!AK$2:AK$3250,Observed!$A$2:$A$3250,$A467,Observed!$C$2:$C$3250,$C467),"")</f>
        <v/>
      </c>
      <c r="AL467" s="24">
        <f>IF(ISNUMBER(AVERAGEIFS(Observed!AL$2:AL$3250,Observed!$A$2:$A$3250,$A467,Observed!$C$2:$C$3250,$C467)),AVERAGEIFS(Observed!AL$2:AL$3250,Observed!$A$2:$A$3250,$A467,Observed!$C$2:$C$3250,$C467),"")</f>
        <v>0.33366666666666661</v>
      </c>
      <c r="AM467" s="24" t="str">
        <f>IF(ISNUMBER(AVERAGEIFS(Observed!AM$2:AM$3250,Observed!$A$2:$A$3250,$A467,Observed!$C$2:$C$3250,$C467)),AVERAGEIFS(Observed!AM$2:AM$3250,Observed!$A$2:$A$3250,$A467,Observed!$C$2:$C$3250,$C467),"")</f>
        <v/>
      </c>
      <c r="AN467" s="24">
        <f>IF(ISNUMBER(AVERAGEIFS(Observed!AN$2:AN$3250,Observed!$A$2:$A$3250,$A467,Observed!$C$2:$C$3250,$C467)),AVERAGEIFS(Observed!AN$2:AN$3250,Observed!$A$2:$A$3250,$A467,Observed!$C$2:$C$3250,$C467),"")</f>
        <v>0</v>
      </c>
      <c r="AO467" s="24">
        <f>IF(ISNUMBER(AVERAGEIFS(Observed!AO$2:AO$3250,Observed!$A$2:$A$3250,$A467,Observed!$C$2:$C$3250,$C467)),AVERAGEIFS(Observed!AO$2:AO$3250,Observed!$A$2:$A$3250,$A467,Observed!$C$2:$C$3250,$C467),"")</f>
        <v>0</v>
      </c>
      <c r="AP467" s="24" t="str">
        <f>IF(ISNUMBER(AVERAGEIFS(Observed!AP$2:AP$3250,Observed!$A$2:$A$3250,$A467,Observed!$C$2:$C$3250,$C467)),AVERAGEIFS(Observed!AP$2:AP$3250,Observed!$A$2:$A$3250,$A467,Observed!$C$2:$C$3250,$C467),"")</f>
        <v/>
      </c>
      <c r="AQ467" s="24">
        <f>IF(ISNUMBER(AVERAGEIFS(Observed!AQ$2:AQ$3250,Observed!$A$2:$A$3250,$A467,Observed!$C$2:$C$3250,$C467)),AVERAGEIFS(Observed!AQ$2:AQ$3250,Observed!$A$2:$A$3250,$A467,Observed!$C$2:$C$3250,$C467),"")</f>
        <v>0.60633333333333328</v>
      </c>
      <c r="AR467" s="24">
        <f>IF(ISNUMBER(AVERAGEIFS(Observed!AR$2:AR$3250,Observed!$A$2:$A$3250,$A467,Observed!$C$2:$C$3250,$C467)),AVERAGEIFS(Observed!AR$2:AR$3250,Observed!$A$2:$A$3250,$A467,Observed!$C$2:$C$3250,$C467),"")</f>
        <v>5.9666666666666666E-2</v>
      </c>
      <c r="AS467" s="23" t="str">
        <f>IF(ISNUMBER(AVERAGEIFS(Observed!AS$2:AS$3250,Observed!$A$2:$A$3250,$A467,Observed!$C$2:$C$3250,$C467)),AVERAGEIFS(Observed!AS$2:AS$3250,Observed!$A$2:$A$3250,$A467,Observed!$C$2:$C$3250,$C467),"")</f>
        <v/>
      </c>
      <c r="AT467" s="24" t="str">
        <f>IF(ISNUMBER(AVERAGEIFS(Observed!AT$2:AT$3250,Observed!$A$2:$A$3250,$A467,Observed!$C$2:$C$3250,$C467)),AVERAGEIFS(Observed!AT$2:AT$3250,Observed!$A$2:$A$3250,$A467,Observed!$C$2:$C$3250,$C467),"")</f>
        <v/>
      </c>
      <c r="AU467" s="23" t="str">
        <f>IF(ISNUMBER(AVERAGEIFS(Observed!AU$2:AU$3250,Observed!$A$2:$A$3250,$A467,Observed!$C$2:$C$3250,$C467)),AVERAGEIFS(Observed!AU$2:AU$3250,Observed!$A$2:$A$3250,$A467,Observed!$C$2:$C$3250,$C467),"")</f>
        <v/>
      </c>
      <c r="AV467" s="23" t="str">
        <f>IF(ISNUMBER(AVERAGEIFS(Observed!AV$2:AV$3250,Observed!$A$2:$A$3250,$A467,Observed!$C$2:$C$3250,$C467)),AVERAGEIFS(Observed!AV$2:AV$3250,Observed!$A$2:$A$3250,$A467,Observed!$C$2:$C$3250,$C467),"")</f>
        <v/>
      </c>
      <c r="AW467" s="2">
        <f>COUNTIFS(Observed!$A$2:$A$3250,$A467,Observed!$C$2:$C$3250,$C467)</f>
        <v>3</v>
      </c>
      <c r="AX467" s="2">
        <f t="shared" si="8"/>
        <v>5</v>
      </c>
    </row>
    <row r="468" spans="1:50" x14ac:dyDescent="0.25">
      <c r="A468" s="4" t="s">
        <v>131</v>
      </c>
      <c r="B468" t="s">
        <v>24</v>
      </c>
      <c r="C468" s="3">
        <v>42156</v>
      </c>
      <c r="F468" t="s">
        <v>83</v>
      </c>
      <c r="G468" t="s">
        <v>133</v>
      </c>
      <c r="J468" s="2">
        <v>2015</v>
      </c>
      <c r="K468" s="2" t="s">
        <v>82</v>
      </c>
      <c r="L468">
        <v>1</v>
      </c>
      <c r="M468" s="2" t="s">
        <v>21</v>
      </c>
      <c r="N468" s="22" t="str">
        <f>IF(ISNUMBER(AVERAGEIFS(Observed!N$2:N$3250,Observed!$A$2:$A$3250,$A468,Observed!$C$2:$C$3250,$C468)),AVERAGEIFS(Observed!N$2:N$3250,Observed!$A$2:$A$3250,$A468,Observed!$C$2:$C$3250,$C468),"")</f>
        <v/>
      </c>
      <c r="O468" s="23" t="str">
        <f>IF(ISNUMBER(AVERAGEIFS(Observed!O$2:O$3250,Observed!$A$2:$A$3250,$A468,Observed!$C$2:$C$3250,$C468)),AVERAGEIFS(Observed!O$2:O$3250,Observed!$A$2:$A$3250,$A468,Observed!$C$2:$C$3250,$C468),"")</f>
        <v/>
      </c>
      <c r="P468" s="23" t="str">
        <f>IF(ISNUMBER(AVERAGEIFS(Observed!P$2:P$3250,Observed!$A$2:$A$3250,$A468,Observed!$C$2:$C$3250,$C468)),AVERAGEIFS(Observed!P$2:P$3250,Observed!$A$2:$A$3250,$A468,Observed!$C$2:$C$3250,$C468),"")</f>
        <v/>
      </c>
      <c r="Q468" s="23" t="str">
        <f>IF(ISNUMBER(AVERAGEIFS(Observed!Q$2:Q$3250,Observed!$A$2:$A$3250,$A468,Observed!$C$2:$C$3250,$C468)),AVERAGEIFS(Observed!Q$2:Q$3250,Observed!$A$2:$A$3250,$A468,Observed!$C$2:$C$3250,$C468),"")</f>
        <v/>
      </c>
      <c r="R468" s="23" t="str">
        <f>IF(ISNUMBER(AVERAGEIFS(Observed!R$2:R$3250,Observed!$A$2:$A$3250,$A468,Observed!$C$2:$C$3250,$C468)),AVERAGEIFS(Observed!R$2:R$3250,Observed!$A$2:$A$3250,$A468,Observed!$C$2:$C$3250,$C468),"")</f>
        <v/>
      </c>
      <c r="S468" s="24" t="str">
        <f>IF(ISNUMBER(AVERAGEIFS(Observed!S$2:S$3250,Observed!$A$2:$A$3250,$A468,Observed!$C$2:$C$3250,$C468)),AVERAGEIFS(Observed!S$2:S$3250,Observed!$A$2:$A$3250,$A468,Observed!$C$2:$C$3250,$C468),"")</f>
        <v/>
      </c>
      <c r="T468" s="24" t="str">
        <f>IF(ISNUMBER(AVERAGEIFS(Observed!T$2:T$3250,Observed!$A$2:$A$3250,$A468,Observed!$C$2:$C$3250,$C468)),AVERAGEIFS(Observed!T$2:T$3250,Observed!$A$2:$A$3250,$A468,Observed!$C$2:$C$3250,$C468),"")</f>
        <v/>
      </c>
      <c r="U468" s="24" t="str">
        <f>IF(ISNUMBER(AVERAGEIFS(Observed!U$2:U$3250,Observed!$A$2:$A$3250,$A468,Observed!$C$2:$C$3250,$C468)),AVERAGEIFS(Observed!U$2:U$3250,Observed!$A$2:$A$3250,$A468,Observed!$C$2:$C$3250,$C468),"")</f>
        <v/>
      </c>
      <c r="V468" s="23" t="str">
        <f>IF(ISNUMBER(AVERAGEIFS(Observed!V$2:V$3250,Observed!$A$2:$A$3250,$A468,Observed!$C$2:$C$3250,$C468)),AVERAGEIFS(Observed!V$2:V$3250,Observed!$A$2:$A$3250,$A468,Observed!$C$2:$C$3250,$C468),"")</f>
        <v/>
      </c>
      <c r="W468" s="25" t="str">
        <f>IF(ISNUMBER(AVERAGEIFS(Observed!W$2:W$3250,Observed!$A$2:$A$3250,$A468,Observed!$C$2:$C$3250,$C468)),AVERAGEIFS(Observed!W$2:W$3250,Observed!$A$2:$A$3250,$A468,Observed!$C$2:$C$3250,$C468),"")</f>
        <v/>
      </c>
      <c r="X468" s="25" t="str">
        <f>IF(ISNUMBER(AVERAGEIFS(Observed!X$2:X$3250,Observed!$A$2:$A$3250,$A468,Observed!$C$2:$C$3250,$C468)),AVERAGEIFS(Observed!X$2:X$3250,Observed!$A$2:$A$3250,$A468,Observed!$C$2:$C$3250,$C468),"")</f>
        <v/>
      </c>
      <c r="Y468" s="23" t="str">
        <f>IF(ISNUMBER(AVERAGEIFS(Observed!Y$2:Y$3250,Observed!$A$2:$A$3250,$A468,Observed!$C$2:$C$3250,$C468)),AVERAGEIFS(Observed!Y$2:Y$3250,Observed!$A$2:$A$3250,$A468,Observed!$C$2:$C$3250,$C468),"")</f>
        <v/>
      </c>
      <c r="Z468" s="23" t="str">
        <f>IF(ISNUMBER(AVERAGEIFS(Observed!Z$2:Z$3250,Observed!$A$2:$A$3250,$A468,Observed!$C$2:$C$3250,$C468)),AVERAGEIFS(Observed!Z$2:Z$3250,Observed!$A$2:$A$3250,$A468,Observed!$C$2:$C$3250,$C468),"")</f>
        <v/>
      </c>
      <c r="AA468" s="23" t="str">
        <f>IF(ISNUMBER(AVERAGEIFS(Observed!AA$2:AA$3250,Observed!$A$2:$A$3250,$A468,Observed!$C$2:$C$3250,$C468)),AVERAGEIFS(Observed!AA$2:AA$3250,Observed!$A$2:$A$3250,$A468,Observed!$C$2:$C$3250,$C468),"")</f>
        <v/>
      </c>
      <c r="AB468" s="23" t="str">
        <f>IF(ISNUMBER(AVERAGEIFS(Observed!AB$2:AB$3250,Observed!$A$2:$A$3250,$A468,Observed!$C$2:$C$3250,$C468)),AVERAGEIFS(Observed!AB$2:AB$3250,Observed!$A$2:$A$3250,$A468,Observed!$C$2:$C$3250,$C468),"")</f>
        <v/>
      </c>
      <c r="AC468" s="23" t="str">
        <f>IF(ISNUMBER(AVERAGEIFS(Observed!AC$2:AC$3250,Observed!$A$2:$A$3250,$A468,Observed!$C$2:$C$3250,$C468)),AVERAGEIFS(Observed!AC$2:AC$3250,Observed!$A$2:$A$3250,$A468,Observed!$C$2:$C$3250,$C468),"")</f>
        <v/>
      </c>
      <c r="AD468" s="23" t="str">
        <f>IF(ISNUMBER(AVERAGEIFS(Observed!AD$2:AD$3250,Observed!$A$2:$A$3250,$A468,Observed!$C$2:$C$3250,$C468)),AVERAGEIFS(Observed!AD$2:AD$3250,Observed!$A$2:$A$3250,$A468,Observed!$C$2:$C$3250,$C468),"")</f>
        <v/>
      </c>
      <c r="AE468" s="23" t="str">
        <f>IF(ISNUMBER(AVERAGEIFS(Observed!AE$2:AE$3250,Observed!$A$2:$A$3250,$A468,Observed!$C$2:$C$3250,$C468)),AVERAGEIFS(Observed!AE$2:AE$3250,Observed!$A$2:$A$3250,$A468,Observed!$C$2:$C$3250,$C468),"")</f>
        <v/>
      </c>
      <c r="AF468" s="23" t="str">
        <f>IF(ISNUMBER(AVERAGEIFS(Observed!AF$2:AF$3250,Observed!$A$2:$A$3250,$A468,Observed!$C$2:$C$3250,$C468)),AVERAGEIFS(Observed!AF$2:AF$3250,Observed!$A$2:$A$3250,$A468,Observed!$C$2:$C$3250,$C468),"")</f>
        <v/>
      </c>
      <c r="AG468" s="23" t="str">
        <f>IF(ISNUMBER(AVERAGEIFS(Observed!AG$2:AG$3250,Observed!$A$2:$A$3250,$A468,Observed!$C$2:$C$3250,$C468)),AVERAGEIFS(Observed!AG$2:AG$3250,Observed!$A$2:$A$3250,$A468,Observed!$C$2:$C$3250,$C468),"")</f>
        <v/>
      </c>
      <c r="AH468" s="24" t="str">
        <f>IF(ISNUMBER(AVERAGEIFS(Observed!AH$2:AH$3250,Observed!$A$2:$A$3250,$A468,Observed!$C$2:$C$3250,$C468)),AVERAGEIFS(Observed!AH$2:AH$3250,Observed!$A$2:$A$3250,$A468,Observed!$C$2:$C$3250,$C468),"")</f>
        <v/>
      </c>
      <c r="AI468" s="24" t="str">
        <f>IF(ISNUMBER(AVERAGEIFS(Observed!AI$2:AI$3250,Observed!$A$2:$A$3250,$A468,Observed!$C$2:$C$3250,$C468)),AVERAGEIFS(Observed!AI$2:AI$3250,Observed!$A$2:$A$3250,$A468,Observed!$C$2:$C$3250,$C468),"")</f>
        <v/>
      </c>
      <c r="AJ468" s="24" t="str">
        <f>IF(ISNUMBER(AVERAGEIFS(Observed!AJ$2:AJ$3250,Observed!$A$2:$A$3250,$A468,Observed!$C$2:$C$3250,$C468)),AVERAGEIFS(Observed!AJ$2:AJ$3250,Observed!$A$2:$A$3250,$A468,Observed!$C$2:$C$3250,$C468),"")</f>
        <v/>
      </c>
      <c r="AK468" s="23" t="str">
        <f>IF(ISNUMBER(AVERAGEIFS(Observed!AK$2:AK$3250,Observed!$A$2:$A$3250,$A468,Observed!$C$2:$C$3250,$C468)),AVERAGEIFS(Observed!AK$2:AK$3250,Observed!$A$2:$A$3250,$A468,Observed!$C$2:$C$3250,$C468),"")</f>
        <v/>
      </c>
      <c r="AL468" s="24">
        <f>IF(ISNUMBER(AVERAGEIFS(Observed!AL$2:AL$3250,Observed!$A$2:$A$3250,$A468,Observed!$C$2:$C$3250,$C468)),AVERAGEIFS(Observed!AL$2:AL$3250,Observed!$A$2:$A$3250,$A468,Observed!$C$2:$C$3250,$C468),"")</f>
        <v>0.63933333333333331</v>
      </c>
      <c r="AM468" s="24" t="str">
        <f>IF(ISNUMBER(AVERAGEIFS(Observed!AM$2:AM$3250,Observed!$A$2:$A$3250,$A468,Observed!$C$2:$C$3250,$C468)),AVERAGEIFS(Observed!AM$2:AM$3250,Observed!$A$2:$A$3250,$A468,Observed!$C$2:$C$3250,$C468),"")</f>
        <v/>
      </c>
      <c r="AN468" s="24">
        <f>IF(ISNUMBER(AVERAGEIFS(Observed!AN$2:AN$3250,Observed!$A$2:$A$3250,$A468,Observed!$C$2:$C$3250,$C468)),AVERAGEIFS(Observed!AN$2:AN$3250,Observed!$A$2:$A$3250,$A468,Observed!$C$2:$C$3250,$C468),"")</f>
        <v>0</v>
      </c>
      <c r="AO468" s="24">
        <f>IF(ISNUMBER(AVERAGEIFS(Observed!AO$2:AO$3250,Observed!$A$2:$A$3250,$A468,Observed!$C$2:$C$3250,$C468)),AVERAGEIFS(Observed!AO$2:AO$3250,Observed!$A$2:$A$3250,$A468,Observed!$C$2:$C$3250,$C468),"")</f>
        <v>0</v>
      </c>
      <c r="AP468" s="24" t="str">
        <f>IF(ISNUMBER(AVERAGEIFS(Observed!AP$2:AP$3250,Observed!$A$2:$A$3250,$A468,Observed!$C$2:$C$3250,$C468)),AVERAGEIFS(Observed!AP$2:AP$3250,Observed!$A$2:$A$3250,$A468,Observed!$C$2:$C$3250,$C468),"")</f>
        <v/>
      </c>
      <c r="AQ468" s="24">
        <f>IF(ISNUMBER(AVERAGEIFS(Observed!AQ$2:AQ$3250,Observed!$A$2:$A$3250,$A468,Observed!$C$2:$C$3250,$C468)),AVERAGEIFS(Observed!AQ$2:AQ$3250,Observed!$A$2:$A$3250,$A468,Observed!$C$2:$C$3250,$C468),"")</f>
        <v>0.31933333333333336</v>
      </c>
      <c r="AR468" s="24">
        <f>IF(ISNUMBER(AVERAGEIFS(Observed!AR$2:AR$3250,Observed!$A$2:$A$3250,$A468,Observed!$C$2:$C$3250,$C468)),AVERAGEIFS(Observed!AR$2:AR$3250,Observed!$A$2:$A$3250,$A468,Observed!$C$2:$C$3250,$C468),"")</f>
        <v>4.1333333333333333E-2</v>
      </c>
      <c r="AS468" s="23" t="str">
        <f>IF(ISNUMBER(AVERAGEIFS(Observed!AS$2:AS$3250,Observed!$A$2:$A$3250,$A468,Observed!$C$2:$C$3250,$C468)),AVERAGEIFS(Observed!AS$2:AS$3250,Observed!$A$2:$A$3250,$A468,Observed!$C$2:$C$3250,$C468),"")</f>
        <v/>
      </c>
      <c r="AT468" s="24" t="str">
        <f>IF(ISNUMBER(AVERAGEIFS(Observed!AT$2:AT$3250,Observed!$A$2:$A$3250,$A468,Observed!$C$2:$C$3250,$C468)),AVERAGEIFS(Observed!AT$2:AT$3250,Observed!$A$2:$A$3250,$A468,Observed!$C$2:$C$3250,$C468),"")</f>
        <v/>
      </c>
      <c r="AU468" s="23" t="str">
        <f>IF(ISNUMBER(AVERAGEIFS(Observed!AU$2:AU$3250,Observed!$A$2:$A$3250,$A468,Observed!$C$2:$C$3250,$C468)),AVERAGEIFS(Observed!AU$2:AU$3250,Observed!$A$2:$A$3250,$A468,Observed!$C$2:$C$3250,$C468),"")</f>
        <v/>
      </c>
      <c r="AV468" s="23" t="str">
        <f>IF(ISNUMBER(AVERAGEIFS(Observed!AV$2:AV$3250,Observed!$A$2:$A$3250,$A468,Observed!$C$2:$C$3250,$C468)),AVERAGEIFS(Observed!AV$2:AV$3250,Observed!$A$2:$A$3250,$A468,Observed!$C$2:$C$3250,$C468),"")</f>
        <v/>
      </c>
      <c r="AW468" s="2">
        <f>COUNTIFS(Observed!$A$2:$A$3250,$A468,Observed!$C$2:$C$3250,$C468)</f>
        <v>3</v>
      </c>
      <c r="AX468" s="2">
        <f t="shared" si="8"/>
        <v>5</v>
      </c>
    </row>
    <row r="469" spans="1:50" x14ac:dyDescent="0.25">
      <c r="A469" s="4" t="s">
        <v>131</v>
      </c>
      <c r="B469" t="s">
        <v>24</v>
      </c>
      <c r="C469" s="3">
        <v>42199</v>
      </c>
      <c r="F469" t="s">
        <v>83</v>
      </c>
      <c r="G469" t="s">
        <v>133</v>
      </c>
      <c r="J469" s="2">
        <v>2015</v>
      </c>
      <c r="K469" s="2" t="s">
        <v>82</v>
      </c>
      <c r="L469">
        <v>1</v>
      </c>
      <c r="M469" s="2" t="s">
        <v>21</v>
      </c>
      <c r="N469" s="22" t="str">
        <f>IF(ISNUMBER(AVERAGEIFS(Observed!N$2:N$3250,Observed!$A$2:$A$3250,$A469,Observed!$C$2:$C$3250,$C469)),AVERAGEIFS(Observed!N$2:N$3250,Observed!$A$2:$A$3250,$A469,Observed!$C$2:$C$3250,$C469),"")</f>
        <v/>
      </c>
      <c r="O469" s="23" t="str">
        <f>IF(ISNUMBER(AVERAGEIFS(Observed!O$2:O$3250,Observed!$A$2:$A$3250,$A469,Observed!$C$2:$C$3250,$C469)),AVERAGEIFS(Observed!O$2:O$3250,Observed!$A$2:$A$3250,$A469,Observed!$C$2:$C$3250,$C469),"")</f>
        <v/>
      </c>
      <c r="P469" s="23" t="str">
        <f>IF(ISNUMBER(AVERAGEIFS(Observed!P$2:P$3250,Observed!$A$2:$A$3250,$A469,Observed!$C$2:$C$3250,$C469)),AVERAGEIFS(Observed!P$2:P$3250,Observed!$A$2:$A$3250,$A469,Observed!$C$2:$C$3250,$C469),"")</f>
        <v/>
      </c>
      <c r="Q469" s="23" t="str">
        <f>IF(ISNUMBER(AVERAGEIFS(Observed!Q$2:Q$3250,Observed!$A$2:$A$3250,$A469,Observed!$C$2:$C$3250,$C469)),AVERAGEIFS(Observed!Q$2:Q$3250,Observed!$A$2:$A$3250,$A469,Observed!$C$2:$C$3250,$C469),"")</f>
        <v/>
      </c>
      <c r="R469" s="23" t="str">
        <f>IF(ISNUMBER(AVERAGEIFS(Observed!R$2:R$3250,Observed!$A$2:$A$3250,$A469,Observed!$C$2:$C$3250,$C469)),AVERAGEIFS(Observed!R$2:R$3250,Observed!$A$2:$A$3250,$A469,Observed!$C$2:$C$3250,$C469),"")</f>
        <v/>
      </c>
      <c r="S469" s="24" t="str">
        <f>IF(ISNUMBER(AVERAGEIFS(Observed!S$2:S$3250,Observed!$A$2:$A$3250,$A469,Observed!$C$2:$C$3250,$C469)),AVERAGEIFS(Observed!S$2:S$3250,Observed!$A$2:$A$3250,$A469,Observed!$C$2:$C$3250,$C469),"")</f>
        <v/>
      </c>
      <c r="T469" s="24" t="str">
        <f>IF(ISNUMBER(AVERAGEIFS(Observed!T$2:T$3250,Observed!$A$2:$A$3250,$A469,Observed!$C$2:$C$3250,$C469)),AVERAGEIFS(Observed!T$2:T$3250,Observed!$A$2:$A$3250,$A469,Observed!$C$2:$C$3250,$C469),"")</f>
        <v/>
      </c>
      <c r="U469" s="24" t="str">
        <f>IF(ISNUMBER(AVERAGEIFS(Observed!U$2:U$3250,Observed!$A$2:$A$3250,$A469,Observed!$C$2:$C$3250,$C469)),AVERAGEIFS(Observed!U$2:U$3250,Observed!$A$2:$A$3250,$A469,Observed!$C$2:$C$3250,$C469),"")</f>
        <v/>
      </c>
      <c r="V469" s="23" t="str">
        <f>IF(ISNUMBER(AVERAGEIFS(Observed!V$2:V$3250,Observed!$A$2:$A$3250,$A469,Observed!$C$2:$C$3250,$C469)),AVERAGEIFS(Observed!V$2:V$3250,Observed!$A$2:$A$3250,$A469,Observed!$C$2:$C$3250,$C469),"")</f>
        <v/>
      </c>
      <c r="W469" s="25" t="str">
        <f>IF(ISNUMBER(AVERAGEIFS(Observed!W$2:W$3250,Observed!$A$2:$A$3250,$A469,Observed!$C$2:$C$3250,$C469)),AVERAGEIFS(Observed!W$2:W$3250,Observed!$A$2:$A$3250,$A469,Observed!$C$2:$C$3250,$C469),"")</f>
        <v/>
      </c>
      <c r="X469" s="25" t="str">
        <f>IF(ISNUMBER(AVERAGEIFS(Observed!X$2:X$3250,Observed!$A$2:$A$3250,$A469,Observed!$C$2:$C$3250,$C469)),AVERAGEIFS(Observed!X$2:X$3250,Observed!$A$2:$A$3250,$A469,Observed!$C$2:$C$3250,$C469),"")</f>
        <v/>
      </c>
      <c r="Y469" s="23" t="str">
        <f>IF(ISNUMBER(AVERAGEIFS(Observed!Y$2:Y$3250,Observed!$A$2:$A$3250,$A469,Observed!$C$2:$C$3250,$C469)),AVERAGEIFS(Observed!Y$2:Y$3250,Observed!$A$2:$A$3250,$A469,Observed!$C$2:$C$3250,$C469),"")</f>
        <v/>
      </c>
      <c r="Z469" s="23" t="str">
        <f>IF(ISNUMBER(AVERAGEIFS(Observed!Z$2:Z$3250,Observed!$A$2:$A$3250,$A469,Observed!$C$2:$C$3250,$C469)),AVERAGEIFS(Observed!Z$2:Z$3250,Observed!$A$2:$A$3250,$A469,Observed!$C$2:$C$3250,$C469),"")</f>
        <v/>
      </c>
      <c r="AA469" s="23" t="str">
        <f>IF(ISNUMBER(AVERAGEIFS(Observed!AA$2:AA$3250,Observed!$A$2:$A$3250,$A469,Observed!$C$2:$C$3250,$C469)),AVERAGEIFS(Observed!AA$2:AA$3250,Observed!$A$2:$A$3250,$A469,Observed!$C$2:$C$3250,$C469),"")</f>
        <v/>
      </c>
      <c r="AB469" s="23" t="str">
        <f>IF(ISNUMBER(AVERAGEIFS(Observed!AB$2:AB$3250,Observed!$A$2:$A$3250,$A469,Observed!$C$2:$C$3250,$C469)),AVERAGEIFS(Observed!AB$2:AB$3250,Observed!$A$2:$A$3250,$A469,Observed!$C$2:$C$3250,$C469),"")</f>
        <v/>
      </c>
      <c r="AC469" s="23" t="str">
        <f>IF(ISNUMBER(AVERAGEIFS(Observed!AC$2:AC$3250,Observed!$A$2:$A$3250,$A469,Observed!$C$2:$C$3250,$C469)),AVERAGEIFS(Observed!AC$2:AC$3250,Observed!$A$2:$A$3250,$A469,Observed!$C$2:$C$3250,$C469),"")</f>
        <v/>
      </c>
      <c r="AD469" s="23" t="str">
        <f>IF(ISNUMBER(AVERAGEIFS(Observed!AD$2:AD$3250,Observed!$A$2:$A$3250,$A469,Observed!$C$2:$C$3250,$C469)),AVERAGEIFS(Observed!AD$2:AD$3250,Observed!$A$2:$A$3250,$A469,Observed!$C$2:$C$3250,$C469),"")</f>
        <v/>
      </c>
      <c r="AE469" s="23" t="str">
        <f>IF(ISNUMBER(AVERAGEIFS(Observed!AE$2:AE$3250,Observed!$A$2:$A$3250,$A469,Observed!$C$2:$C$3250,$C469)),AVERAGEIFS(Observed!AE$2:AE$3250,Observed!$A$2:$A$3250,$A469,Observed!$C$2:$C$3250,$C469),"")</f>
        <v/>
      </c>
      <c r="AF469" s="23" t="str">
        <f>IF(ISNUMBER(AVERAGEIFS(Observed!AF$2:AF$3250,Observed!$A$2:$A$3250,$A469,Observed!$C$2:$C$3250,$C469)),AVERAGEIFS(Observed!AF$2:AF$3250,Observed!$A$2:$A$3250,$A469,Observed!$C$2:$C$3250,$C469),"")</f>
        <v/>
      </c>
      <c r="AG469" s="23" t="str">
        <f>IF(ISNUMBER(AVERAGEIFS(Observed!AG$2:AG$3250,Observed!$A$2:$A$3250,$A469,Observed!$C$2:$C$3250,$C469)),AVERAGEIFS(Observed!AG$2:AG$3250,Observed!$A$2:$A$3250,$A469,Observed!$C$2:$C$3250,$C469),"")</f>
        <v/>
      </c>
      <c r="AH469" s="24" t="str">
        <f>IF(ISNUMBER(AVERAGEIFS(Observed!AH$2:AH$3250,Observed!$A$2:$A$3250,$A469,Observed!$C$2:$C$3250,$C469)),AVERAGEIFS(Observed!AH$2:AH$3250,Observed!$A$2:$A$3250,$A469,Observed!$C$2:$C$3250,$C469),"")</f>
        <v/>
      </c>
      <c r="AI469" s="24" t="str">
        <f>IF(ISNUMBER(AVERAGEIFS(Observed!AI$2:AI$3250,Observed!$A$2:$A$3250,$A469,Observed!$C$2:$C$3250,$C469)),AVERAGEIFS(Observed!AI$2:AI$3250,Observed!$A$2:$A$3250,$A469,Observed!$C$2:$C$3250,$C469),"")</f>
        <v/>
      </c>
      <c r="AJ469" s="24" t="str">
        <f>IF(ISNUMBER(AVERAGEIFS(Observed!AJ$2:AJ$3250,Observed!$A$2:$A$3250,$A469,Observed!$C$2:$C$3250,$C469)),AVERAGEIFS(Observed!AJ$2:AJ$3250,Observed!$A$2:$A$3250,$A469,Observed!$C$2:$C$3250,$C469),"")</f>
        <v/>
      </c>
      <c r="AK469" s="23" t="str">
        <f>IF(ISNUMBER(AVERAGEIFS(Observed!AK$2:AK$3250,Observed!$A$2:$A$3250,$A469,Observed!$C$2:$C$3250,$C469)),AVERAGEIFS(Observed!AK$2:AK$3250,Observed!$A$2:$A$3250,$A469,Observed!$C$2:$C$3250,$C469),"")</f>
        <v/>
      </c>
      <c r="AL469" s="24">
        <f>IF(ISNUMBER(AVERAGEIFS(Observed!AL$2:AL$3250,Observed!$A$2:$A$3250,$A469,Observed!$C$2:$C$3250,$C469)),AVERAGEIFS(Observed!AL$2:AL$3250,Observed!$A$2:$A$3250,$A469,Observed!$C$2:$C$3250,$C469),"")</f>
        <v>0.32200000000000001</v>
      </c>
      <c r="AM469" s="24" t="str">
        <f>IF(ISNUMBER(AVERAGEIFS(Observed!AM$2:AM$3250,Observed!$A$2:$A$3250,$A469,Observed!$C$2:$C$3250,$C469)),AVERAGEIFS(Observed!AM$2:AM$3250,Observed!$A$2:$A$3250,$A469,Observed!$C$2:$C$3250,$C469),"")</f>
        <v/>
      </c>
      <c r="AN469" s="24">
        <f>IF(ISNUMBER(AVERAGEIFS(Observed!AN$2:AN$3250,Observed!$A$2:$A$3250,$A469,Observed!$C$2:$C$3250,$C469)),AVERAGEIFS(Observed!AN$2:AN$3250,Observed!$A$2:$A$3250,$A469,Observed!$C$2:$C$3250,$C469),"")</f>
        <v>0</v>
      </c>
      <c r="AO469" s="24">
        <f>IF(ISNUMBER(AVERAGEIFS(Observed!AO$2:AO$3250,Observed!$A$2:$A$3250,$A469,Observed!$C$2:$C$3250,$C469)),AVERAGEIFS(Observed!AO$2:AO$3250,Observed!$A$2:$A$3250,$A469,Observed!$C$2:$C$3250,$C469),"")</f>
        <v>0</v>
      </c>
      <c r="AP469" s="24" t="str">
        <f>IF(ISNUMBER(AVERAGEIFS(Observed!AP$2:AP$3250,Observed!$A$2:$A$3250,$A469,Observed!$C$2:$C$3250,$C469)),AVERAGEIFS(Observed!AP$2:AP$3250,Observed!$A$2:$A$3250,$A469,Observed!$C$2:$C$3250,$C469),"")</f>
        <v/>
      </c>
      <c r="AQ469" s="24">
        <f>IF(ISNUMBER(AVERAGEIFS(Observed!AQ$2:AQ$3250,Observed!$A$2:$A$3250,$A469,Observed!$C$2:$C$3250,$C469)),AVERAGEIFS(Observed!AQ$2:AQ$3250,Observed!$A$2:$A$3250,$A469,Observed!$C$2:$C$3250,$C469),"")</f>
        <v>0.58000000000000007</v>
      </c>
      <c r="AR469" s="24">
        <f>IF(ISNUMBER(AVERAGEIFS(Observed!AR$2:AR$3250,Observed!$A$2:$A$3250,$A469,Observed!$C$2:$C$3250,$C469)),AVERAGEIFS(Observed!AR$2:AR$3250,Observed!$A$2:$A$3250,$A469,Observed!$C$2:$C$3250,$C469),"")</f>
        <v>9.7666666666666679E-2</v>
      </c>
      <c r="AS469" s="23" t="str">
        <f>IF(ISNUMBER(AVERAGEIFS(Observed!AS$2:AS$3250,Observed!$A$2:$A$3250,$A469,Observed!$C$2:$C$3250,$C469)),AVERAGEIFS(Observed!AS$2:AS$3250,Observed!$A$2:$A$3250,$A469,Observed!$C$2:$C$3250,$C469),"")</f>
        <v/>
      </c>
      <c r="AT469" s="24" t="str">
        <f>IF(ISNUMBER(AVERAGEIFS(Observed!AT$2:AT$3250,Observed!$A$2:$A$3250,$A469,Observed!$C$2:$C$3250,$C469)),AVERAGEIFS(Observed!AT$2:AT$3250,Observed!$A$2:$A$3250,$A469,Observed!$C$2:$C$3250,$C469),"")</f>
        <v/>
      </c>
      <c r="AU469" s="23" t="str">
        <f>IF(ISNUMBER(AVERAGEIFS(Observed!AU$2:AU$3250,Observed!$A$2:$A$3250,$A469,Observed!$C$2:$C$3250,$C469)),AVERAGEIFS(Observed!AU$2:AU$3250,Observed!$A$2:$A$3250,$A469,Observed!$C$2:$C$3250,$C469),"")</f>
        <v/>
      </c>
      <c r="AV469" s="23" t="str">
        <f>IF(ISNUMBER(AVERAGEIFS(Observed!AV$2:AV$3250,Observed!$A$2:$A$3250,$A469,Observed!$C$2:$C$3250,$C469)),AVERAGEIFS(Observed!AV$2:AV$3250,Observed!$A$2:$A$3250,$A469,Observed!$C$2:$C$3250,$C469),"")</f>
        <v/>
      </c>
      <c r="AW469" s="2">
        <f>COUNTIFS(Observed!$A$2:$A$3250,$A469,Observed!$C$2:$C$3250,$C469)</f>
        <v>3</v>
      </c>
      <c r="AX469" s="2">
        <f t="shared" si="8"/>
        <v>5</v>
      </c>
    </row>
    <row r="470" spans="1:50" x14ac:dyDescent="0.25">
      <c r="A470" s="4" t="s">
        <v>131</v>
      </c>
      <c r="B470" t="s">
        <v>24</v>
      </c>
      <c r="C470" s="3">
        <v>42240</v>
      </c>
      <c r="F470" t="s">
        <v>83</v>
      </c>
      <c r="G470" t="s">
        <v>133</v>
      </c>
      <c r="J470" s="2">
        <v>2015</v>
      </c>
      <c r="K470" s="2" t="s">
        <v>82</v>
      </c>
      <c r="L470">
        <v>1</v>
      </c>
      <c r="M470" s="2" t="s">
        <v>21</v>
      </c>
      <c r="N470" s="22" t="str">
        <f>IF(ISNUMBER(AVERAGEIFS(Observed!N$2:N$3250,Observed!$A$2:$A$3250,$A470,Observed!$C$2:$C$3250,$C470)),AVERAGEIFS(Observed!N$2:N$3250,Observed!$A$2:$A$3250,$A470,Observed!$C$2:$C$3250,$C470),"")</f>
        <v/>
      </c>
      <c r="O470" s="23" t="str">
        <f>IF(ISNUMBER(AVERAGEIFS(Observed!O$2:O$3250,Observed!$A$2:$A$3250,$A470,Observed!$C$2:$C$3250,$C470)),AVERAGEIFS(Observed!O$2:O$3250,Observed!$A$2:$A$3250,$A470,Observed!$C$2:$C$3250,$C470),"")</f>
        <v/>
      </c>
      <c r="P470" s="23" t="str">
        <f>IF(ISNUMBER(AVERAGEIFS(Observed!P$2:P$3250,Observed!$A$2:$A$3250,$A470,Observed!$C$2:$C$3250,$C470)),AVERAGEIFS(Observed!P$2:P$3250,Observed!$A$2:$A$3250,$A470,Observed!$C$2:$C$3250,$C470),"")</f>
        <v/>
      </c>
      <c r="Q470" s="23" t="str">
        <f>IF(ISNUMBER(AVERAGEIFS(Observed!Q$2:Q$3250,Observed!$A$2:$A$3250,$A470,Observed!$C$2:$C$3250,$C470)),AVERAGEIFS(Observed!Q$2:Q$3250,Observed!$A$2:$A$3250,$A470,Observed!$C$2:$C$3250,$C470),"")</f>
        <v/>
      </c>
      <c r="R470" s="23" t="str">
        <f>IF(ISNUMBER(AVERAGEIFS(Observed!R$2:R$3250,Observed!$A$2:$A$3250,$A470,Observed!$C$2:$C$3250,$C470)),AVERAGEIFS(Observed!R$2:R$3250,Observed!$A$2:$A$3250,$A470,Observed!$C$2:$C$3250,$C470),"")</f>
        <v/>
      </c>
      <c r="S470" s="24" t="str">
        <f>IF(ISNUMBER(AVERAGEIFS(Observed!S$2:S$3250,Observed!$A$2:$A$3250,$A470,Observed!$C$2:$C$3250,$C470)),AVERAGEIFS(Observed!S$2:S$3250,Observed!$A$2:$A$3250,$A470,Observed!$C$2:$C$3250,$C470),"")</f>
        <v/>
      </c>
      <c r="T470" s="24" t="str">
        <f>IF(ISNUMBER(AVERAGEIFS(Observed!T$2:T$3250,Observed!$A$2:$A$3250,$A470,Observed!$C$2:$C$3250,$C470)),AVERAGEIFS(Observed!T$2:T$3250,Observed!$A$2:$A$3250,$A470,Observed!$C$2:$C$3250,$C470),"")</f>
        <v/>
      </c>
      <c r="U470" s="24" t="str">
        <f>IF(ISNUMBER(AVERAGEIFS(Observed!U$2:U$3250,Observed!$A$2:$A$3250,$A470,Observed!$C$2:$C$3250,$C470)),AVERAGEIFS(Observed!U$2:U$3250,Observed!$A$2:$A$3250,$A470,Observed!$C$2:$C$3250,$C470),"")</f>
        <v/>
      </c>
      <c r="V470" s="23" t="str">
        <f>IF(ISNUMBER(AVERAGEIFS(Observed!V$2:V$3250,Observed!$A$2:$A$3250,$A470,Observed!$C$2:$C$3250,$C470)),AVERAGEIFS(Observed!V$2:V$3250,Observed!$A$2:$A$3250,$A470,Observed!$C$2:$C$3250,$C470),"")</f>
        <v/>
      </c>
      <c r="W470" s="25" t="str">
        <f>IF(ISNUMBER(AVERAGEIFS(Observed!W$2:W$3250,Observed!$A$2:$A$3250,$A470,Observed!$C$2:$C$3250,$C470)),AVERAGEIFS(Observed!W$2:W$3250,Observed!$A$2:$A$3250,$A470,Observed!$C$2:$C$3250,$C470),"")</f>
        <v/>
      </c>
      <c r="X470" s="25" t="str">
        <f>IF(ISNUMBER(AVERAGEIFS(Observed!X$2:X$3250,Observed!$A$2:$A$3250,$A470,Observed!$C$2:$C$3250,$C470)),AVERAGEIFS(Observed!X$2:X$3250,Observed!$A$2:$A$3250,$A470,Observed!$C$2:$C$3250,$C470),"")</f>
        <v/>
      </c>
      <c r="Y470" s="23" t="str">
        <f>IF(ISNUMBER(AVERAGEIFS(Observed!Y$2:Y$3250,Observed!$A$2:$A$3250,$A470,Observed!$C$2:$C$3250,$C470)),AVERAGEIFS(Observed!Y$2:Y$3250,Observed!$A$2:$A$3250,$A470,Observed!$C$2:$C$3250,$C470),"")</f>
        <v/>
      </c>
      <c r="Z470" s="23" t="str">
        <f>IF(ISNUMBER(AVERAGEIFS(Observed!Z$2:Z$3250,Observed!$A$2:$A$3250,$A470,Observed!$C$2:$C$3250,$C470)),AVERAGEIFS(Observed!Z$2:Z$3250,Observed!$A$2:$A$3250,$A470,Observed!$C$2:$C$3250,$C470),"")</f>
        <v/>
      </c>
      <c r="AA470" s="23" t="str">
        <f>IF(ISNUMBER(AVERAGEIFS(Observed!AA$2:AA$3250,Observed!$A$2:$A$3250,$A470,Observed!$C$2:$C$3250,$C470)),AVERAGEIFS(Observed!AA$2:AA$3250,Observed!$A$2:$A$3250,$A470,Observed!$C$2:$C$3250,$C470),"")</f>
        <v/>
      </c>
      <c r="AB470" s="23" t="str">
        <f>IF(ISNUMBER(AVERAGEIFS(Observed!AB$2:AB$3250,Observed!$A$2:$A$3250,$A470,Observed!$C$2:$C$3250,$C470)),AVERAGEIFS(Observed!AB$2:AB$3250,Observed!$A$2:$A$3250,$A470,Observed!$C$2:$C$3250,$C470),"")</f>
        <v/>
      </c>
      <c r="AC470" s="23" t="str">
        <f>IF(ISNUMBER(AVERAGEIFS(Observed!AC$2:AC$3250,Observed!$A$2:$A$3250,$A470,Observed!$C$2:$C$3250,$C470)),AVERAGEIFS(Observed!AC$2:AC$3250,Observed!$A$2:$A$3250,$A470,Observed!$C$2:$C$3250,$C470),"")</f>
        <v/>
      </c>
      <c r="AD470" s="23" t="str">
        <f>IF(ISNUMBER(AVERAGEIFS(Observed!AD$2:AD$3250,Observed!$A$2:$A$3250,$A470,Observed!$C$2:$C$3250,$C470)),AVERAGEIFS(Observed!AD$2:AD$3250,Observed!$A$2:$A$3250,$A470,Observed!$C$2:$C$3250,$C470),"")</f>
        <v/>
      </c>
      <c r="AE470" s="23" t="str">
        <f>IF(ISNUMBER(AVERAGEIFS(Observed!AE$2:AE$3250,Observed!$A$2:$A$3250,$A470,Observed!$C$2:$C$3250,$C470)),AVERAGEIFS(Observed!AE$2:AE$3250,Observed!$A$2:$A$3250,$A470,Observed!$C$2:$C$3250,$C470),"")</f>
        <v/>
      </c>
      <c r="AF470" s="23" t="str">
        <f>IF(ISNUMBER(AVERAGEIFS(Observed!AF$2:AF$3250,Observed!$A$2:$A$3250,$A470,Observed!$C$2:$C$3250,$C470)),AVERAGEIFS(Observed!AF$2:AF$3250,Observed!$A$2:$A$3250,$A470,Observed!$C$2:$C$3250,$C470),"")</f>
        <v/>
      </c>
      <c r="AG470" s="23" t="str">
        <f>IF(ISNUMBER(AVERAGEIFS(Observed!AG$2:AG$3250,Observed!$A$2:$A$3250,$A470,Observed!$C$2:$C$3250,$C470)),AVERAGEIFS(Observed!AG$2:AG$3250,Observed!$A$2:$A$3250,$A470,Observed!$C$2:$C$3250,$C470),"")</f>
        <v/>
      </c>
      <c r="AH470" s="24" t="str">
        <f>IF(ISNUMBER(AVERAGEIFS(Observed!AH$2:AH$3250,Observed!$A$2:$A$3250,$A470,Observed!$C$2:$C$3250,$C470)),AVERAGEIFS(Observed!AH$2:AH$3250,Observed!$A$2:$A$3250,$A470,Observed!$C$2:$C$3250,$C470),"")</f>
        <v/>
      </c>
      <c r="AI470" s="24" t="str">
        <f>IF(ISNUMBER(AVERAGEIFS(Observed!AI$2:AI$3250,Observed!$A$2:$A$3250,$A470,Observed!$C$2:$C$3250,$C470)),AVERAGEIFS(Observed!AI$2:AI$3250,Observed!$A$2:$A$3250,$A470,Observed!$C$2:$C$3250,$C470),"")</f>
        <v/>
      </c>
      <c r="AJ470" s="24" t="str">
        <f>IF(ISNUMBER(AVERAGEIFS(Observed!AJ$2:AJ$3250,Observed!$A$2:$A$3250,$A470,Observed!$C$2:$C$3250,$C470)),AVERAGEIFS(Observed!AJ$2:AJ$3250,Observed!$A$2:$A$3250,$A470,Observed!$C$2:$C$3250,$C470),"")</f>
        <v/>
      </c>
      <c r="AK470" s="23" t="str">
        <f>IF(ISNUMBER(AVERAGEIFS(Observed!AK$2:AK$3250,Observed!$A$2:$A$3250,$A470,Observed!$C$2:$C$3250,$C470)),AVERAGEIFS(Observed!AK$2:AK$3250,Observed!$A$2:$A$3250,$A470,Observed!$C$2:$C$3250,$C470),"")</f>
        <v/>
      </c>
      <c r="AL470" s="24">
        <f>IF(ISNUMBER(AVERAGEIFS(Observed!AL$2:AL$3250,Observed!$A$2:$A$3250,$A470,Observed!$C$2:$C$3250,$C470)),AVERAGEIFS(Observed!AL$2:AL$3250,Observed!$A$2:$A$3250,$A470,Observed!$C$2:$C$3250,$C470),"")</f>
        <v>0.21866666666666668</v>
      </c>
      <c r="AM470" s="24" t="str">
        <f>IF(ISNUMBER(AVERAGEIFS(Observed!AM$2:AM$3250,Observed!$A$2:$A$3250,$A470,Observed!$C$2:$C$3250,$C470)),AVERAGEIFS(Observed!AM$2:AM$3250,Observed!$A$2:$A$3250,$A470,Observed!$C$2:$C$3250,$C470),"")</f>
        <v/>
      </c>
      <c r="AN470" s="24">
        <f>IF(ISNUMBER(AVERAGEIFS(Observed!AN$2:AN$3250,Observed!$A$2:$A$3250,$A470,Observed!$C$2:$C$3250,$C470)),AVERAGEIFS(Observed!AN$2:AN$3250,Observed!$A$2:$A$3250,$A470,Observed!$C$2:$C$3250,$C470),"")</f>
        <v>0</v>
      </c>
      <c r="AO470" s="24">
        <f>IF(ISNUMBER(AVERAGEIFS(Observed!AO$2:AO$3250,Observed!$A$2:$A$3250,$A470,Observed!$C$2:$C$3250,$C470)),AVERAGEIFS(Observed!AO$2:AO$3250,Observed!$A$2:$A$3250,$A470,Observed!$C$2:$C$3250,$C470),"")</f>
        <v>0</v>
      </c>
      <c r="AP470" s="24" t="str">
        <f>IF(ISNUMBER(AVERAGEIFS(Observed!AP$2:AP$3250,Observed!$A$2:$A$3250,$A470,Observed!$C$2:$C$3250,$C470)),AVERAGEIFS(Observed!AP$2:AP$3250,Observed!$A$2:$A$3250,$A470,Observed!$C$2:$C$3250,$C470),"")</f>
        <v/>
      </c>
      <c r="AQ470" s="24">
        <f>IF(ISNUMBER(AVERAGEIFS(Observed!AQ$2:AQ$3250,Observed!$A$2:$A$3250,$A470,Observed!$C$2:$C$3250,$C470)),AVERAGEIFS(Observed!AQ$2:AQ$3250,Observed!$A$2:$A$3250,$A470,Observed!$C$2:$C$3250,$C470),"")</f>
        <v>0.69266666666666665</v>
      </c>
      <c r="AR470" s="24">
        <f>IF(ISNUMBER(AVERAGEIFS(Observed!AR$2:AR$3250,Observed!$A$2:$A$3250,$A470,Observed!$C$2:$C$3250,$C470)),AVERAGEIFS(Observed!AR$2:AR$3250,Observed!$A$2:$A$3250,$A470,Observed!$C$2:$C$3250,$C470),"")</f>
        <v>8.8666666666666671E-2</v>
      </c>
      <c r="AS470" s="23" t="str">
        <f>IF(ISNUMBER(AVERAGEIFS(Observed!AS$2:AS$3250,Observed!$A$2:$A$3250,$A470,Observed!$C$2:$C$3250,$C470)),AVERAGEIFS(Observed!AS$2:AS$3250,Observed!$A$2:$A$3250,$A470,Observed!$C$2:$C$3250,$C470),"")</f>
        <v/>
      </c>
      <c r="AT470" s="24" t="str">
        <f>IF(ISNUMBER(AVERAGEIFS(Observed!AT$2:AT$3250,Observed!$A$2:$A$3250,$A470,Observed!$C$2:$C$3250,$C470)),AVERAGEIFS(Observed!AT$2:AT$3250,Observed!$A$2:$A$3250,$A470,Observed!$C$2:$C$3250,$C470),"")</f>
        <v/>
      </c>
      <c r="AU470" s="23" t="str">
        <f>IF(ISNUMBER(AVERAGEIFS(Observed!AU$2:AU$3250,Observed!$A$2:$A$3250,$A470,Observed!$C$2:$C$3250,$C470)),AVERAGEIFS(Observed!AU$2:AU$3250,Observed!$A$2:$A$3250,$A470,Observed!$C$2:$C$3250,$C470),"")</f>
        <v/>
      </c>
      <c r="AV470" s="23" t="str">
        <f>IF(ISNUMBER(AVERAGEIFS(Observed!AV$2:AV$3250,Observed!$A$2:$A$3250,$A470,Observed!$C$2:$C$3250,$C470)),AVERAGEIFS(Observed!AV$2:AV$3250,Observed!$A$2:$A$3250,$A470,Observed!$C$2:$C$3250,$C470),"")</f>
        <v/>
      </c>
      <c r="AW470" s="2">
        <f>COUNTIFS(Observed!$A$2:$A$3250,$A470,Observed!$C$2:$C$3250,$C470)</f>
        <v>3</v>
      </c>
      <c r="AX470" s="2">
        <f t="shared" si="8"/>
        <v>5</v>
      </c>
    </row>
    <row r="471" spans="1:50" x14ac:dyDescent="0.25">
      <c r="A471" s="4" t="s">
        <v>131</v>
      </c>
      <c r="B471" t="s">
        <v>24</v>
      </c>
      <c r="C471" s="3">
        <v>42296</v>
      </c>
      <c r="F471" t="s">
        <v>83</v>
      </c>
      <c r="G471" t="s">
        <v>133</v>
      </c>
      <c r="J471" s="2">
        <v>2015</v>
      </c>
      <c r="K471" s="2" t="s">
        <v>82</v>
      </c>
      <c r="L471">
        <v>1</v>
      </c>
      <c r="M471" s="2" t="s">
        <v>21</v>
      </c>
      <c r="N471" s="22" t="str">
        <f>IF(ISNUMBER(AVERAGEIFS(Observed!N$2:N$3250,Observed!$A$2:$A$3250,$A471,Observed!$C$2:$C$3250,$C471)),AVERAGEIFS(Observed!N$2:N$3250,Observed!$A$2:$A$3250,$A471,Observed!$C$2:$C$3250,$C471),"")</f>
        <v/>
      </c>
      <c r="O471" s="23" t="str">
        <f>IF(ISNUMBER(AVERAGEIFS(Observed!O$2:O$3250,Observed!$A$2:$A$3250,$A471,Observed!$C$2:$C$3250,$C471)),AVERAGEIFS(Observed!O$2:O$3250,Observed!$A$2:$A$3250,$A471,Observed!$C$2:$C$3250,$C471),"")</f>
        <v/>
      </c>
      <c r="P471" s="23" t="str">
        <f>IF(ISNUMBER(AVERAGEIFS(Observed!P$2:P$3250,Observed!$A$2:$A$3250,$A471,Observed!$C$2:$C$3250,$C471)),AVERAGEIFS(Observed!P$2:P$3250,Observed!$A$2:$A$3250,$A471,Observed!$C$2:$C$3250,$C471),"")</f>
        <v/>
      </c>
      <c r="Q471" s="23" t="str">
        <f>IF(ISNUMBER(AVERAGEIFS(Observed!Q$2:Q$3250,Observed!$A$2:$A$3250,$A471,Observed!$C$2:$C$3250,$C471)),AVERAGEIFS(Observed!Q$2:Q$3250,Observed!$A$2:$A$3250,$A471,Observed!$C$2:$C$3250,$C471),"")</f>
        <v/>
      </c>
      <c r="R471" s="23" t="str">
        <f>IF(ISNUMBER(AVERAGEIFS(Observed!R$2:R$3250,Observed!$A$2:$A$3250,$A471,Observed!$C$2:$C$3250,$C471)),AVERAGEIFS(Observed!R$2:R$3250,Observed!$A$2:$A$3250,$A471,Observed!$C$2:$C$3250,$C471),"")</f>
        <v/>
      </c>
      <c r="S471" s="24" t="str">
        <f>IF(ISNUMBER(AVERAGEIFS(Observed!S$2:S$3250,Observed!$A$2:$A$3250,$A471,Observed!$C$2:$C$3250,$C471)),AVERAGEIFS(Observed!S$2:S$3250,Observed!$A$2:$A$3250,$A471,Observed!$C$2:$C$3250,$C471),"")</f>
        <v/>
      </c>
      <c r="T471" s="24" t="str">
        <f>IF(ISNUMBER(AVERAGEIFS(Observed!T$2:T$3250,Observed!$A$2:$A$3250,$A471,Observed!$C$2:$C$3250,$C471)),AVERAGEIFS(Observed!T$2:T$3250,Observed!$A$2:$A$3250,$A471,Observed!$C$2:$C$3250,$C471),"")</f>
        <v/>
      </c>
      <c r="U471" s="24" t="str">
        <f>IF(ISNUMBER(AVERAGEIFS(Observed!U$2:U$3250,Observed!$A$2:$A$3250,$A471,Observed!$C$2:$C$3250,$C471)),AVERAGEIFS(Observed!U$2:U$3250,Observed!$A$2:$A$3250,$A471,Observed!$C$2:$C$3250,$C471),"")</f>
        <v/>
      </c>
      <c r="V471" s="23" t="str">
        <f>IF(ISNUMBER(AVERAGEIFS(Observed!V$2:V$3250,Observed!$A$2:$A$3250,$A471,Observed!$C$2:$C$3250,$C471)),AVERAGEIFS(Observed!V$2:V$3250,Observed!$A$2:$A$3250,$A471,Observed!$C$2:$C$3250,$C471),"")</f>
        <v/>
      </c>
      <c r="W471" s="25" t="str">
        <f>IF(ISNUMBER(AVERAGEIFS(Observed!W$2:W$3250,Observed!$A$2:$A$3250,$A471,Observed!$C$2:$C$3250,$C471)),AVERAGEIFS(Observed!W$2:W$3250,Observed!$A$2:$A$3250,$A471,Observed!$C$2:$C$3250,$C471),"")</f>
        <v/>
      </c>
      <c r="X471" s="25" t="str">
        <f>IF(ISNUMBER(AVERAGEIFS(Observed!X$2:X$3250,Observed!$A$2:$A$3250,$A471,Observed!$C$2:$C$3250,$C471)),AVERAGEIFS(Observed!X$2:X$3250,Observed!$A$2:$A$3250,$A471,Observed!$C$2:$C$3250,$C471),"")</f>
        <v/>
      </c>
      <c r="Y471" s="23" t="str">
        <f>IF(ISNUMBER(AVERAGEIFS(Observed!Y$2:Y$3250,Observed!$A$2:$A$3250,$A471,Observed!$C$2:$C$3250,$C471)),AVERAGEIFS(Observed!Y$2:Y$3250,Observed!$A$2:$A$3250,$A471,Observed!$C$2:$C$3250,$C471),"")</f>
        <v/>
      </c>
      <c r="Z471" s="23" t="str">
        <f>IF(ISNUMBER(AVERAGEIFS(Observed!Z$2:Z$3250,Observed!$A$2:$A$3250,$A471,Observed!$C$2:$C$3250,$C471)),AVERAGEIFS(Observed!Z$2:Z$3250,Observed!$A$2:$A$3250,$A471,Observed!$C$2:$C$3250,$C471),"")</f>
        <v/>
      </c>
      <c r="AA471" s="23" t="str">
        <f>IF(ISNUMBER(AVERAGEIFS(Observed!AA$2:AA$3250,Observed!$A$2:$A$3250,$A471,Observed!$C$2:$C$3250,$C471)),AVERAGEIFS(Observed!AA$2:AA$3250,Observed!$A$2:$A$3250,$A471,Observed!$C$2:$C$3250,$C471),"")</f>
        <v/>
      </c>
      <c r="AB471" s="23" t="str">
        <f>IF(ISNUMBER(AVERAGEIFS(Observed!AB$2:AB$3250,Observed!$A$2:$A$3250,$A471,Observed!$C$2:$C$3250,$C471)),AVERAGEIFS(Observed!AB$2:AB$3250,Observed!$A$2:$A$3250,$A471,Observed!$C$2:$C$3250,$C471),"")</f>
        <v/>
      </c>
      <c r="AC471" s="23" t="str">
        <f>IF(ISNUMBER(AVERAGEIFS(Observed!AC$2:AC$3250,Observed!$A$2:$A$3250,$A471,Observed!$C$2:$C$3250,$C471)),AVERAGEIFS(Observed!AC$2:AC$3250,Observed!$A$2:$A$3250,$A471,Observed!$C$2:$C$3250,$C471),"")</f>
        <v/>
      </c>
      <c r="AD471" s="23" t="str">
        <f>IF(ISNUMBER(AVERAGEIFS(Observed!AD$2:AD$3250,Observed!$A$2:$A$3250,$A471,Observed!$C$2:$C$3250,$C471)),AVERAGEIFS(Observed!AD$2:AD$3250,Observed!$A$2:$A$3250,$A471,Observed!$C$2:$C$3250,$C471),"")</f>
        <v/>
      </c>
      <c r="AE471" s="23" t="str">
        <f>IF(ISNUMBER(AVERAGEIFS(Observed!AE$2:AE$3250,Observed!$A$2:$A$3250,$A471,Observed!$C$2:$C$3250,$C471)),AVERAGEIFS(Observed!AE$2:AE$3250,Observed!$A$2:$A$3250,$A471,Observed!$C$2:$C$3250,$C471),"")</f>
        <v/>
      </c>
      <c r="AF471" s="23" t="str">
        <f>IF(ISNUMBER(AVERAGEIFS(Observed!AF$2:AF$3250,Observed!$A$2:$A$3250,$A471,Observed!$C$2:$C$3250,$C471)),AVERAGEIFS(Observed!AF$2:AF$3250,Observed!$A$2:$A$3250,$A471,Observed!$C$2:$C$3250,$C471),"")</f>
        <v/>
      </c>
      <c r="AG471" s="23" t="str">
        <f>IF(ISNUMBER(AVERAGEIFS(Observed!AG$2:AG$3250,Observed!$A$2:$A$3250,$A471,Observed!$C$2:$C$3250,$C471)),AVERAGEIFS(Observed!AG$2:AG$3250,Observed!$A$2:$A$3250,$A471,Observed!$C$2:$C$3250,$C471),"")</f>
        <v/>
      </c>
      <c r="AH471" s="24" t="str">
        <f>IF(ISNUMBER(AVERAGEIFS(Observed!AH$2:AH$3250,Observed!$A$2:$A$3250,$A471,Observed!$C$2:$C$3250,$C471)),AVERAGEIFS(Observed!AH$2:AH$3250,Observed!$A$2:$A$3250,$A471,Observed!$C$2:$C$3250,$C471),"")</f>
        <v/>
      </c>
      <c r="AI471" s="24" t="str">
        <f>IF(ISNUMBER(AVERAGEIFS(Observed!AI$2:AI$3250,Observed!$A$2:$A$3250,$A471,Observed!$C$2:$C$3250,$C471)),AVERAGEIFS(Observed!AI$2:AI$3250,Observed!$A$2:$A$3250,$A471,Observed!$C$2:$C$3250,$C471),"")</f>
        <v/>
      </c>
      <c r="AJ471" s="24" t="str">
        <f>IF(ISNUMBER(AVERAGEIFS(Observed!AJ$2:AJ$3250,Observed!$A$2:$A$3250,$A471,Observed!$C$2:$C$3250,$C471)),AVERAGEIFS(Observed!AJ$2:AJ$3250,Observed!$A$2:$A$3250,$A471,Observed!$C$2:$C$3250,$C471),"")</f>
        <v/>
      </c>
      <c r="AK471" s="23" t="str">
        <f>IF(ISNUMBER(AVERAGEIFS(Observed!AK$2:AK$3250,Observed!$A$2:$A$3250,$A471,Observed!$C$2:$C$3250,$C471)),AVERAGEIFS(Observed!AK$2:AK$3250,Observed!$A$2:$A$3250,$A471,Observed!$C$2:$C$3250,$C471),"")</f>
        <v/>
      </c>
      <c r="AL471" s="24">
        <f>IF(ISNUMBER(AVERAGEIFS(Observed!AL$2:AL$3250,Observed!$A$2:$A$3250,$A471,Observed!$C$2:$C$3250,$C471)),AVERAGEIFS(Observed!AL$2:AL$3250,Observed!$A$2:$A$3250,$A471,Observed!$C$2:$C$3250,$C471),"")</f>
        <v>0.66733333333333322</v>
      </c>
      <c r="AM471" s="24" t="str">
        <f>IF(ISNUMBER(AVERAGEIFS(Observed!AM$2:AM$3250,Observed!$A$2:$A$3250,$A471,Observed!$C$2:$C$3250,$C471)),AVERAGEIFS(Observed!AM$2:AM$3250,Observed!$A$2:$A$3250,$A471,Observed!$C$2:$C$3250,$C471),"")</f>
        <v/>
      </c>
      <c r="AN471" s="24">
        <f>IF(ISNUMBER(AVERAGEIFS(Observed!AN$2:AN$3250,Observed!$A$2:$A$3250,$A471,Observed!$C$2:$C$3250,$C471)),AVERAGEIFS(Observed!AN$2:AN$3250,Observed!$A$2:$A$3250,$A471,Observed!$C$2:$C$3250,$C471),"")</f>
        <v>0</v>
      </c>
      <c r="AO471" s="24">
        <f>IF(ISNUMBER(AVERAGEIFS(Observed!AO$2:AO$3250,Observed!$A$2:$A$3250,$A471,Observed!$C$2:$C$3250,$C471)),AVERAGEIFS(Observed!AO$2:AO$3250,Observed!$A$2:$A$3250,$A471,Observed!$C$2:$C$3250,$C471),"")</f>
        <v>0</v>
      </c>
      <c r="AP471" s="24" t="str">
        <f>IF(ISNUMBER(AVERAGEIFS(Observed!AP$2:AP$3250,Observed!$A$2:$A$3250,$A471,Observed!$C$2:$C$3250,$C471)),AVERAGEIFS(Observed!AP$2:AP$3250,Observed!$A$2:$A$3250,$A471,Observed!$C$2:$C$3250,$C471),"")</f>
        <v/>
      </c>
      <c r="AQ471" s="24">
        <f>IF(ISNUMBER(AVERAGEIFS(Observed!AQ$2:AQ$3250,Observed!$A$2:$A$3250,$A471,Observed!$C$2:$C$3250,$C471)),AVERAGEIFS(Observed!AQ$2:AQ$3250,Observed!$A$2:$A$3250,$A471,Observed!$C$2:$C$3250,$C471),"")</f>
        <v>0.26500000000000001</v>
      </c>
      <c r="AR471" s="24">
        <f>IF(ISNUMBER(AVERAGEIFS(Observed!AR$2:AR$3250,Observed!$A$2:$A$3250,$A471,Observed!$C$2:$C$3250,$C471)),AVERAGEIFS(Observed!AR$2:AR$3250,Observed!$A$2:$A$3250,$A471,Observed!$C$2:$C$3250,$C471),"")</f>
        <v>6.7333333333333342E-2</v>
      </c>
      <c r="AS471" s="23" t="str">
        <f>IF(ISNUMBER(AVERAGEIFS(Observed!AS$2:AS$3250,Observed!$A$2:$A$3250,$A471,Observed!$C$2:$C$3250,$C471)),AVERAGEIFS(Observed!AS$2:AS$3250,Observed!$A$2:$A$3250,$A471,Observed!$C$2:$C$3250,$C471),"")</f>
        <v/>
      </c>
      <c r="AT471" s="24" t="str">
        <f>IF(ISNUMBER(AVERAGEIFS(Observed!AT$2:AT$3250,Observed!$A$2:$A$3250,$A471,Observed!$C$2:$C$3250,$C471)),AVERAGEIFS(Observed!AT$2:AT$3250,Observed!$A$2:$A$3250,$A471,Observed!$C$2:$C$3250,$C471),"")</f>
        <v/>
      </c>
      <c r="AU471" s="23" t="str">
        <f>IF(ISNUMBER(AVERAGEIFS(Observed!AU$2:AU$3250,Observed!$A$2:$A$3250,$A471,Observed!$C$2:$C$3250,$C471)),AVERAGEIFS(Observed!AU$2:AU$3250,Observed!$A$2:$A$3250,$A471,Observed!$C$2:$C$3250,$C471),"")</f>
        <v/>
      </c>
      <c r="AV471" s="23" t="str">
        <f>IF(ISNUMBER(AVERAGEIFS(Observed!AV$2:AV$3250,Observed!$A$2:$A$3250,$A471,Observed!$C$2:$C$3250,$C471)),AVERAGEIFS(Observed!AV$2:AV$3250,Observed!$A$2:$A$3250,$A471,Observed!$C$2:$C$3250,$C471),"")</f>
        <v/>
      </c>
      <c r="AW471" s="2">
        <f>COUNTIFS(Observed!$A$2:$A$3250,$A471,Observed!$C$2:$C$3250,$C471)</f>
        <v>3</v>
      </c>
      <c r="AX471" s="2">
        <f t="shared" si="8"/>
        <v>5</v>
      </c>
    </row>
    <row r="472" spans="1:50" x14ac:dyDescent="0.25">
      <c r="A472" s="4" t="s">
        <v>132</v>
      </c>
      <c r="B472" t="s">
        <v>24</v>
      </c>
      <c r="C472" s="3">
        <v>41781</v>
      </c>
      <c r="F472" t="s">
        <v>85</v>
      </c>
      <c r="G472" t="s">
        <v>133</v>
      </c>
      <c r="J472" s="2">
        <v>2014</v>
      </c>
      <c r="K472" s="2" t="s">
        <v>82</v>
      </c>
      <c r="L472">
        <v>1</v>
      </c>
      <c r="M472" s="2" t="s">
        <v>21</v>
      </c>
      <c r="N472" s="22" t="str">
        <f>IF(ISNUMBER(AVERAGEIFS(Observed!N$2:N$3250,Observed!$A$2:$A$3250,$A472,Observed!$C$2:$C$3250,$C472)),AVERAGEIFS(Observed!N$2:N$3250,Observed!$A$2:$A$3250,$A472,Observed!$C$2:$C$3250,$C472),"")</f>
        <v/>
      </c>
      <c r="O472" s="23" t="str">
        <f>IF(ISNUMBER(AVERAGEIFS(Observed!O$2:O$3250,Observed!$A$2:$A$3250,$A472,Observed!$C$2:$C$3250,$C472)),AVERAGEIFS(Observed!O$2:O$3250,Observed!$A$2:$A$3250,$A472,Observed!$C$2:$C$3250,$C472),"")</f>
        <v/>
      </c>
      <c r="P472" s="23" t="str">
        <f>IF(ISNUMBER(AVERAGEIFS(Observed!P$2:P$3250,Observed!$A$2:$A$3250,$A472,Observed!$C$2:$C$3250,$C472)),AVERAGEIFS(Observed!P$2:P$3250,Observed!$A$2:$A$3250,$A472,Observed!$C$2:$C$3250,$C472),"")</f>
        <v/>
      </c>
      <c r="Q472" s="23" t="str">
        <f>IF(ISNUMBER(AVERAGEIFS(Observed!Q$2:Q$3250,Observed!$A$2:$A$3250,$A472,Observed!$C$2:$C$3250,$C472)),AVERAGEIFS(Observed!Q$2:Q$3250,Observed!$A$2:$A$3250,$A472,Observed!$C$2:$C$3250,$C472),"")</f>
        <v/>
      </c>
      <c r="R472" s="23" t="str">
        <f>IF(ISNUMBER(AVERAGEIFS(Observed!R$2:R$3250,Observed!$A$2:$A$3250,$A472,Observed!$C$2:$C$3250,$C472)),AVERAGEIFS(Observed!R$2:R$3250,Observed!$A$2:$A$3250,$A472,Observed!$C$2:$C$3250,$C472),"")</f>
        <v/>
      </c>
      <c r="S472" s="24" t="str">
        <f>IF(ISNUMBER(AVERAGEIFS(Observed!S$2:S$3250,Observed!$A$2:$A$3250,$A472,Observed!$C$2:$C$3250,$C472)),AVERAGEIFS(Observed!S$2:S$3250,Observed!$A$2:$A$3250,$A472,Observed!$C$2:$C$3250,$C472),"")</f>
        <v/>
      </c>
      <c r="T472" s="24" t="str">
        <f>IF(ISNUMBER(AVERAGEIFS(Observed!T$2:T$3250,Observed!$A$2:$A$3250,$A472,Observed!$C$2:$C$3250,$C472)),AVERAGEIFS(Observed!T$2:T$3250,Observed!$A$2:$A$3250,$A472,Observed!$C$2:$C$3250,$C472),"")</f>
        <v/>
      </c>
      <c r="U472" s="24" t="str">
        <f>IF(ISNUMBER(AVERAGEIFS(Observed!U$2:U$3250,Observed!$A$2:$A$3250,$A472,Observed!$C$2:$C$3250,$C472)),AVERAGEIFS(Observed!U$2:U$3250,Observed!$A$2:$A$3250,$A472,Observed!$C$2:$C$3250,$C472),"")</f>
        <v/>
      </c>
      <c r="V472" s="23" t="str">
        <f>IF(ISNUMBER(AVERAGEIFS(Observed!V$2:V$3250,Observed!$A$2:$A$3250,$A472,Observed!$C$2:$C$3250,$C472)),AVERAGEIFS(Observed!V$2:V$3250,Observed!$A$2:$A$3250,$A472,Observed!$C$2:$C$3250,$C472),"")</f>
        <v/>
      </c>
      <c r="W472" s="25" t="str">
        <f>IF(ISNUMBER(AVERAGEIFS(Observed!W$2:W$3250,Observed!$A$2:$A$3250,$A472,Observed!$C$2:$C$3250,$C472)),AVERAGEIFS(Observed!W$2:W$3250,Observed!$A$2:$A$3250,$A472,Observed!$C$2:$C$3250,$C472),"")</f>
        <v/>
      </c>
      <c r="X472" s="25" t="str">
        <f>IF(ISNUMBER(AVERAGEIFS(Observed!X$2:X$3250,Observed!$A$2:$A$3250,$A472,Observed!$C$2:$C$3250,$C472)),AVERAGEIFS(Observed!X$2:X$3250,Observed!$A$2:$A$3250,$A472,Observed!$C$2:$C$3250,$C472),"")</f>
        <v/>
      </c>
      <c r="Y472" s="23" t="str">
        <f>IF(ISNUMBER(AVERAGEIFS(Observed!Y$2:Y$3250,Observed!$A$2:$A$3250,$A472,Observed!$C$2:$C$3250,$C472)),AVERAGEIFS(Observed!Y$2:Y$3250,Observed!$A$2:$A$3250,$A472,Observed!$C$2:$C$3250,$C472),"")</f>
        <v/>
      </c>
      <c r="Z472" s="23" t="str">
        <f>IF(ISNUMBER(AVERAGEIFS(Observed!Z$2:Z$3250,Observed!$A$2:$A$3250,$A472,Observed!$C$2:$C$3250,$C472)),AVERAGEIFS(Observed!Z$2:Z$3250,Observed!$A$2:$A$3250,$A472,Observed!$C$2:$C$3250,$C472),"")</f>
        <v/>
      </c>
      <c r="AA472" s="23" t="str">
        <f>IF(ISNUMBER(AVERAGEIFS(Observed!AA$2:AA$3250,Observed!$A$2:$A$3250,$A472,Observed!$C$2:$C$3250,$C472)),AVERAGEIFS(Observed!AA$2:AA$3250,Observed!$A$2:$A$3250,$A472,Observed!$C$2:$C$3250,$C472),"")</f>
        <v/>
      </c>
      <c r="AB472" s="23" t="str">
        <f>IF(ISNUMBER(AVERAGEIFS(Observed!AB$2:AB$3250,Observed!$A$2:$A$3250,$A472,Observed!$C$2:$C$3250,$C472)),AVERAGEIFS(Observed!AB$2:AB$3250,Observed!$A$2:$A$3250,$A472,Observed!$C$2:$C$3250,$C472),"")</f>
        <v/>
      </c>
      <c r="AC472" s="23" t="str">
        <f>IF(ISNUMBER(AVERAGEIFS(Observed!AC$2:AC$3250,Observed!$A$2:$A$3250,$A472,Observed!$C$2:$C$3250,$C472)),AVERAGEIFS(Observed!AC$2:AC$3250,Observed!$A$2:$A$3250,$A472,Observed!$C$2:$C$3250,$C472),"")</f>
        <v/>
      </c>
      <c r="AD472" s="23" t="str">
        <f>IF(ISNUMBER(AVERAGEIFS(Observed!AD$2:AD$3250,Observed!$A$2:$A$3250,$A472,Observed!$C$2:$C$3250,$C472)),AVERAGEIFS(Observed!AD$2:AD$3250,Observed!$A$2:$A$3250,$A472,Observed!$C$2:$C$3250,$C472),"")</f>
        <v/>
      </c>
      <c r="AE472" s="23" t="str">
        <f>IF(ISNUMBER(AVERAGEIFS(Observed!AE$2:AE$3250,Observed!$A$2:$A$3250,$A472,Observed!$C$2:$C$3250,$C472)),AVERAGEIFS(Observed!AE$2:AE$3250,Observed!$A$2:$A$3250,$A472,Observed!$C$2:$C$3250,$C472),"")</f>
        <v/>
      </c>
      <c r="AF472" s="23" t="str">
        <f>IF(ISNUMBER(AVERAGEIFS(Observed!AF$2:AF$3250,Observed!$A$2:$A$3250,$A472,Observed!$C$2:$C$3250,$C472)),AVERAGEIFS(Observed!AF$2:AF$3250,Observed!$A$2:$A$3250,$A472,Observed!$C$2:$C$3250,$C472),"")</f>
        <v/>
      </c>
      <c r="AG472" s="23" t="str">
        <f>IF(ISNUMBER(AVERAGEIFS(Observed!AG$2:AG$3250,Observed!$A$2:$A$3250,$A472,Observed!$C$2:$C$3250,$C472)),AVERAGEIFS(Observed!AG$2:AG$3250,Observed!$A$2:$A$3250,$A472,Observed!$C$2:$C$3250,$C472),"")</f>
        <v/>
      </c>
      <c r="AH472" s="24" t="str">
        <f>IF(ISNUMBER(AVERAGEIFS(Observed!AH$2:AH$3250,Observed!$A$2:$A$3250,$A472,Observed!$C$2:$C$3250,$C472)),AVERAGEIFS(Observed!AH$2:AH$3250,Observed!$A$2:$A$3250,$A472,Observed!$C$2:$C$3250,$C472),"")</f>
        <v/>
      </c>
      <c r="AI472" s="24" t="str">
        <f>IF(ISNUMBER(AVERAGEIFS(Observed!AI$2:AI$3250,Observed!$A$2:$A$3250,$A472,Observed!$C$2:$C$3250,$C472)),AVERAGEIFS(Observed!AI$2:AI$3250,Observed!$A$2:$A$3250,$A472,Observed!$C$2:$C$3250,$C472),"")</f>
        <v/>
      </c>
      <c r="AJ472" s="24" t="str">
        <f>IF(ISNUMBER(AVERAGEIFS(Observed!AJ$2:AJ$3250,Observed!$A$2:$A$3250,$A472,Observed!$C$2:$C$3250,$C472)),AVERAGEIFS(Observed!AJ$2:AJ$3250,Observed!$A$2:$A$3250,$A472,Observed!$C$2:$C$3250,$C472),"")</f>
        <v/>
      </c>
      <c r="AK472" s="23" t="str">
        <f>IF(ISNUMBER(AVERAGEIFS(Observed!AK$2:AK$3250,Observed!$A$2:$A$3250,$A472,Observed!$C$2:$C$3250,$C472)),AVERAGEIFS(Observed!AK$2:AK$3250,Observed!$A$2:$A$3250,$A472,Observed!$C$2:$C$3250,$C472),"")</f>
        <v/>
      </c>
      <c r="AL472" s="24">
        <f>IF(ISNUMBER(AVERAGEIFS(Observed!AL$2:AL$3250,Observed!$A$2:$A$3250,$A472,Observed!$C$2:$C$3250,$C472)),AVERAGEIFS(Observed!AL$2:AL$3250,Observed!$A$2:$A$3250,$A472,Observed!$C$2:$C$3250,$C472),"")</f>
        <v>0.67433333333333334</v>
      </c>
      <c r="AM472" s="24" t="str">
        <f>IF(ISNUMBER(AVERAGEIFS(Observed!AM$2:AM$3250,Observed!$A$2:$A$3250,$A472,Observed!$C$2:$C$3250,$C472)),AVERAGEIFS(Observed!AM$2:AM$3250,Observed!$A$2:$A$3250,$A472,Observed!$C$2:$C$3250,$C472),"")</f>
        <v/>
      </c>
      <c r="AN472" s="24">
        <f>IF(ISNUMBER(AVERAGEIFS(Observed!AN$2:AN$3250,Observed!$A$2:$A$3250,$A472,Observed!$C$2:$C$3250,$C472)),AVERAGEIFS(Observed!AN$2:AN$3250,Observed!$A$2:$A$3250,$A472,Observed!$C$2:$C$3250,$C472),"")</f>
        <v>0</v>
      </c>
      <c r="AO472" s="24">
        <f>IF(ISNUMBER(AVERAGEIFS(Observed!AO$2:AO$3250,Observed!$A$2:$A$3250,$A472,Observed!$C$2:$C$3250,$C472)),AVERAGEIFS(Observed!AO$2:AO$3250,Observed!$A$2:$A$3250,$A472,Observed!$C$2:$C$3250,$C472),"")</f>
        <v>0</v>
      </c>
      <c r="AP472" s="24" t="str">
        <f>IF(ISNUMBER(AVERAGEIFS(Observed!AP$2:AP$3250,Observed!$A$2:$A$3250,$A472,Observed!$C$2:$C$3250,$C472)),AVERAGEIFS(Observed!AP$2:AP$3250,Observed!$A$2:$A$3250,$A472,Observed!$C$2:$C$3250,$C472),"")</f>
        <v/>
      </c>
      <c r="AQ472" s="24">
        <f>IF(ISNUMBER(AVERAGEIFS(Observed!AQ$2:AQ$3250,Observed!$A$2:$A$3250,$A472,Observed!$C$2:$C$3250,$C472)),AVERAGEIFS(Observed!AQ$2:AQ$3250,Observed!$A$2:$A$3250,$A472,Observed!$C$2:$C$3250,$C472),"")</f>
        <v>0.32433333333333331</v>
      </c>
      <c r="AR472" s="24">
        <f>IF(ISNUMBER(AVERAGEIFS(Observed!AR$2:AR$3250,Observed!$A$2:$A$3250,$A472,Observed!$C$2:$C$3250,$C472)),AVERAGEIFS(Observed!AR$2:AR$3250,Observed!$A$2:$A$3250,$A472,Observed!$C$2:$C$3250,$C472),"")</f>
        <v>1.3333333333333333E-3</v>
      </c>
      <c r="AS472" s="23" t="str">
        <f>IF(ISNUMBER(AVERAGEIFS(Observed!AS$2:AS$3250,Observed!$A$2:$A$3250,$A472,Observed!$C$2:$C$3250,$C472)),AVERAGEIFS(Observed!AS$2:AS$3250,Observed!$A$2:$A$3250,$A472,Observed!$C$2:$C$3250,$C472),"")</f>
        <v/>
      </c>
      <c r="AT472" s="24" t="str">
        <f>IF(ISNUMBER(AVERAGEIFS(Observed!AT$2:AT$3250,Observed!$A$2:$A$3250,$A472,Observed!$C$2:$C$3250,$C472)),AVERAGEIFS(Observed!AT$2:AT$3250,Observed!$A$2:$A$3250,$A472,Observed!$C$2:$C$3250,$C472),"")</f>
        <v/>
      </c>
      <c r="AU472" s="23" t="str">
        <f>IF(ISNUMBER(AVERAGEIFS(Observed!AU$2:AU$3250,Observed!$A$2:$A$3250,$A472,Observed!$C$2:$C$3250,$C472)),AVERAGEIFS(Observed!AU$2:AU$3250,Observed!$A$2:$A$3250,$A472,Observed!$C$2:$C$3250,$C472),"")</f>
        <v/>
      </c>
      <c r="AV472" s="23" t="str">
        <f>IF(ISNUMBER(AVERAGEIFS(Observed!AV$2:AV$3250,Observed!$A$2:$A$3250,$A472,Observed!$C$2:$C$3250,$C472)),AVERAGEIFS(Observed!AV$2:AV$3250,Observed!$A$2:$A$3250,$A472,Observed!$C$2:$C$3250,$C472),"")</f>
        <v/>
      </c>
      <c r="AW472" s="2">
        <f>COUNTIFS(Observed!$A$2:$A$3250,$A472,Observed!$C$2:$C$3250,$C472)</f>
        <v>3</v>
      </c>
      <c r="AX472" s="2">
        <f t="shared" si="8"/>
        <v>5</v>
      </c>
    </row>
    <row r="473" spans="1:50" x14ac:dyDescent="0.25">
      <c r="A473" s="4" t="s">
        <v>132</v>
      </c>
      <c r="B473" t="s">
        <v>24</v>
      </c>
      <c r="C473" s="3">
        <v>41822</v>
      </c>
      <c r="F473" t="s">
        <v>85</v>
      </c>
      <c r="G473" t="s">
        <v>133</v>
      </c>
      <c r="J473" s="2">
        <v>2014</v>
      </c>
      <c r="K473" s="2" t="s">
        <v>82</v>
      </c>
      <c r="L473">
        <v>1</v>
      </c>
      <c r="M473" s="2" t="s">
        <v>21</v>
      </c>
      <c r="N473" s="22" t="str">
        <f>IF(ISNUMBER(AVERAGEIFS(Observed!N$2:N$3250,Observed!$A$2:$A$3250,$A473,Observed!$C$2:$C$3250,$C473)),AVERAGEIFS(Observed!N$2:N$3250,Observed!$A$2:$A$3250,$A473,Observed!$C$2:$C$3250,$C473),"")</f>
        <v/>
      </c>
      <c r="O473" s="23" t="str">
        <f>IF(ISNUMBER(AVERAGEIFS(Observed!O$2:O$3250,Observed!$A$2:$A$3250,$A473,Observed!$C$2:$C$3250,$C473)),AVERAGEIFS(Observed!O$2:O$3250,Observed!$A$2:$A$3250,$A473,Observed!$C$2:$C$3250,$C473),"")</f>
        <v/>
      </c>
      <c r="P473" s="23" t="str">
        <f>IF(ISNUMBER(AVERAGEIFS(Observed!P$2:P$3250,Observed!$A$2:$A$3250,$A473,Observed!$C$2:$C$3250,$C473)),AVERAGEIFS(Observed!P$2:P$3250,Observed!$A$2:$A$3250,$A473,Observed!$C$2:$C$3250,$C473),"")</f>
        <v/>
      </c>
      <c r="Q473" s="23" t="str">
        <f>IF(ISNUMBER(AVERAGEIFS(Observed!Q$2:Q$3250,Observed!$A$2:$A$3250,$A473,Observed!$C$2:$C$3250,$C473)),AVERAGEIFS(Observed!Q$2:Q$3250,Observed!$A$2:$A$3250,$A473,Observed!$C$2:$C$3250,$C473),"")</f>
        <v/>
      </c>
      <c r="R473" s="23" t="str">
        <f>IF(ISNUMBER(AVERAGEIFS(Observed!R$2:R$3250,Observed!$A$2:$A$3250,$A473,Observed!$C$2:$C$3250,$C473)),AVERAGEIFS(Observed!R$2:R$3250,Observed!$A$2:$A$3250,$A473,Observed!$C$2:$C$3250,$C473),"")</f>
        <v/>
      </c>
      <c r="S473" s="24" t="str">
        <f>IF(ISNUMBER(AVERAGEIFS(Observed!S$2:S$3250,Observed!$A$2:$A$3250,$A473,Observed!$C$2:$C$3250,$C473)),AVERAGEIFS(Observed!S$2:S$3250,Observed!$A$2:$A$3250,$A473,Observed!$C$2:$C$3250,$C473),"")</f>
        <v/>
      </c>
      <c r="T473" s="24" t="str">
        <f>IF(ISNUMBER(AVERAGEIFS(Observed!T$2:T$3250,Observed!$A$2:$A$3250,$A473,Observed!$C$2:$C$3250,$C473)),AVERAGEIFS(Observed!T$2:T$3250,Observed!$A$2:$A$3250,$A473,Observed!$C$2:$C$3250,$C473),"")</f>
        <v/>
      </c>
      <c r="U473" s="24" t="str">
        <f>IF(ISNUMBER(AVERAGEIFS(Observed!U$2:U$3250,Observed!$A$2:$A$3250,$A473,Observed!$C$2:$C$3250,$C473)),AVERAGEIFS(Observed!U$2:U$3250,Observed!$A$2:$A$3250,$A473,Observed!$C$2:$C$3250,$C473),"")</f>
        <v/>
      </c>
      <c r="V473" s="23" t="str">
        <f>IF(ISNUMBER(AVERAGEIFS(Observed!V$2:V$3250,Observed!$A$2:$A$3250,$A473,Observed!$C$2:$C$3250,$C473)),AVERAGEIFS(Observed!V$2:V$3250,Observed!$A$2:$A$3250,$A473,Observed!$C$2:$C$3250,$C473),"")</f>
        <v/>
      </c>
      <c r="W473" s="25" t="str">
        <f>IF(ISNUMBER(AVERAGEIFS(Observed!W$2:W$3250,Observed!$A$2:$A$3250,$A473,Observed!$C$2:$C$3250,$C473)),AVERAGEIFS(Observed!W$2:W$3250,Observed!$A$2:$A$3250,$A473,Observed!$C$2:$C$3250,$C473),"")</f>
        <v/>
      </c>
      <c r="X473" s="25" t="str">
        <f>IF(ISNUMBER(AVERAGEIFS(Observed!X$2:X$3250,Observed!$A$2:$A$3250,$A473,Observed!$C$2:$C$3250,$C473)),AVERAGEIFS(Observed!X$2:X$3250,Observed!$A$2:$A$3250,$A473,Observed!$C$2:$C$3250,$C473),"")</f>
        <v/>
      </c>
      <c r="Y473" s="23" t="str">
        <f>IF(ISNUMBER(AVERAGEIFS(Observed!Y$2:Y$3250,Observed!$A$2:$A$3250,$A473,Observed!$C$2:$C$3250,$C473)),AVERAGEIFS(Observed!Y$2:Y$3250,Observed!$A$2:$A$3250,$A473,Observed!$C$2:$C$3250,$C473),"")</f>
        <v/>
      </c>
      <c r="Z473" s="23" t="str">
        <f>IF(ISNUMBER(AVERAGEIFS(Observed!Z$2:Z$3250,Observed!$A$2:$A$3250,$A473,Observed!$C$2:$C$3250,$C473)),AVERAGEIFS(Observed!Z$2:Z$3250,Observed!$A$2:$A$3250,$A473,Observed!$C$2:$C$3250,$C473),"")</f>
        <v/>
      </c>
      <c r="AA473" s="23" t="str">
        <f>IF(ISNUMBER(AVERAGEIFS(Observed!AA$2:AA$3250,Observed!$A$2:$A$3250,$A473,Observed!$C$2:$C$3250,$C473)),AVERAGEIFS(Observed!AA$2:AA$3250,Observed!$A$2:$A$3250,$A473,Observed!$C$2:$C$3250,$C473),"")</f>
        <v/>
      </c>
      <c r="AB473" s="23" t="str">
        <f>IF(ISNUMBER(AVERAGEIFS(Observed!AB$2:AB$3250,Observed!$A$2:$A$3250,$A473,Observed!$C$2:$C$3250,$C473)),AVERAGEIFS(Observed!AB$2:AB$3250,Observed!$A$2:$A$3250,$A473,Observed!$C$2:$C$3250,$C473),"")</f>
        <v/>
      </c>
      <c r="AC473" s="23" t="str">
        <f>IF(ISNUMBER(AVERAGEIFS(Observed!AC$2:AC$3250,Observed!$A$2:$A$3250,$A473,Observed!$C$2:$C$3250,$C473)),AVERAGEIFS(Observed!AC$2:AC$3250,Observed!$A$2:$A$3250,$A473,Observed!$C$2:$C$3250,$C473),"")</f>
        <v/>
      </c>
      <c r="AD473" s="23" t="str">
        <f>IF(ISNUMBER(AVERAGEIFS(Observed!AD$2:AD$3250,Observed!$A$2:$A$3250,$A473,Observed!$C$2:$C$3250,$C473)),AVERAGEIFS(Observed!AD$2:AD$3250,Observed!$A$2:$A$3250,$A473,Observed!$C$2:$C$3250,$C473),"")</f>
        <v/>
      </c>
      <c r="AE473" s="23" t="str">
        <f>IF(ISNUMBER(AVERAGEIFS(Observed!AE$2:AE$3250,Observed!$A$2:$A$3250,$A473,Observed!$C$2:$C$3250,$C473)),AVERAGEIFS(Observed!AE$2:AE$3250,Observed!$A$2:$A$3250,$A473,Observed!$C$2:$C$3250,$C473),"")</f>
        <v/>
      </c>
      <c r="AF473" s="23" t="str">
        <f>IF(ISNUMBER(AVERAGEIFS(Observed!AF$2:AF$3250,Observed!$A$2:$A$3250,$A473,Observed!$C$2:$C$3250,$C473)),AVERAGEIFS(Observed!AF$2:AF$3250,Observed!$A$2:$A$3250,$A473,Observed!$C$2:$C$3250,$C473),"")</f>
        <v/>
      </c>
      <c r="AG473" s="23" t="str">
        <f>IF(ISNUMBER(AVERAGEIFS(Observed!AG$2:AG$3250,Observed!$A$2:$A$3250,$A473,Observed!$C$2:$C$3250,$C473)),AVERAGEIFS(Observed!AG$2:AG$3250,Observed!$A$2:$A$3250,$A473,Observed!$C$2:$C$3250,$C473),"")</f>
        <v/>
      </c>
      <c r="AH473" s="24" t="str">
        <f>IF(ISNUMBER(AVERAGEIFS(Observed!AH$2:AH$3250,Observed!$A$2:$A$3250,$A473,Observed!$C$2:$C$3250,$C473)),AVERAGEIFS(Observed!AH$2:AH$3250,Observed!$A$2:$A$3250,$A473,Observed!$C$2:$C$3250,$C473),"")</f>
        <v/>
      </c>
      <c r="AI473" s="24" t="str">
        <f>IF(ISNUMBER(AVERAGEIFS(Observed!AI$2:AI$3250,Observed!$A$2:$A$3250,$A473,Observed!$C$2:$C$3250,$C473)),AVERAGEIFS(Observed!AI$2:AI$3250,Observed!$A$2:$A$3250,$A473,Observed!$C$2:$C$3250,$C473),"")</f>
        <v/>
      </c>
      <c r="AJ473" s="24" t="str">
        <f>IF(ISNUMBER(AVERAGEIFS(Observed!AJ$2:AJ$3250,Observed!$A$2:$A$3250,$A473,Observed!$C$2:$C$3250,$C473)),AVERAGEIFS(Observed!AJ$2:AJ$3250,Observed!$A$2:$A$3250,$A473,Observed!$C$2:$C$3250,$C473),"")</f>
        <v/>
      </c>
      <c r="AK473" s="23" t="str">
        <f>IF(ISNUMBER(AVERAGEIFS(Observed!AK$2:AK$3250,Observed!$A$2:$A$3250,$A473,Observed!$C$2:$C$3250,$C473)),AVERAGEIFS(Observed!AK$2:AK$3250,Observed!$A$2:$A$3250,$A473,Observed!$C$2:$C$3250,$C473),"")</f>
        <v/>
      </c>
      <c r="AL473" s="24">
        <f>IF(ISNUMBER(AVERAGEIFS(Observed!AL$2:AL$3250,Observed!$A$2:$A$3250,$A473,Observed!$C$2:$C$3250,$C473)),AVERAGEIFS(Observed!AL$2:AL$3250,Observed!$A$2:$A$3250,$A473,Observed!$C$2:$C$3250,$C473),"")</f>
        <v>0.59299999999999997</v>
      </c>
      <c r="AM473" s="24" t="str">
        <f>IF(ISNUMBER(AVERAGEIFS(Observed!AM$2:AM$3250,Observed!$A$2:$A$3250,$A473,Observed!$C$2:$C$3250,$C473)),AVERAGEIFS(Observed!AM$2:AM$3250,Observed!$A$2:$A$3250,$A473,Observed!$C$2:$C$3250,$C473),"")</f>
        <v/>
      </c>
      <c r="AN473" s="24">
        <f>IF(ISNUMBER(AVERAGEIFS(Observed!AN$2:AN$3250,Observed!$A$2:$A$3250,$A473,Observed!$C$2:$C$3250,$C473)),AVERAGEIFS(Observed!AN$2:AN$3250,Observed!$A$2:$A$3250,$A473,Observed!$C$2:$C$3250,$C473),"")</f>
        <v>0</v>
      </c>
      <c r="AO473" s="24">
        <f>IF(ISNUMBER(AVERAGEIFS(Observed!AO$2:AO$3250,Observed!$A$2:$A$3250,$A473,Observed!$C$2:$C$3250,$C473)),AVERAGEIFS(Observed!AO$2:AO$3250,Observed!$A$2:$A$3250,$A473,Observed!$C$2:$C$3250,$C473),"")</f>
        <v>0</v>
      </c>
      <c r="AP473" s="24" t="str">
        <f>IF(ISNUMBER(AVERAGEIFS(Observed!AP$2:AP$3250,Observed!$A$2:$A$3250,$A473,Observed!$C$2:$C$3250,$C473)),AVERAGEIFS(Observed!AP$2:AP$3250,Observed!$A$2:$A$3250,$A473,Observed!$C$2:$C$3250,$C473),"")</f>
        <v/>
      </c>
      <c r="AQ473" s="24">
        <f>IF(ISNUMBER(AVERAGEIFS(Observed!AQ$2:AQ$3250,Observed!$A$2:$A$3250,$A473,Observed!$C$2:$C$3250,$C473)),AVERAGEIFS(Observed!AQ$2:AQ$3250,Observed!$A$2:$A$3250,$A473,Observed!$C$2:$C$3250,$C473),"")</f>
        <v>0.36633333333333323</v>
      </c>
      <c r="AR473" s="24">
        <f>IF(ISNUMBER(AVERAGEIFS(Observed!AR$2:AR$3250,Observed!$A$2:$A$3250,$A473,Observed!$C$2:$C$3250,$C473)),AVERAGEIFS(Observed!AR$2:AR$3250,Observed!$A$2:$A$3250,$A473,Observed!$C$2:$C$3250,$C473),"")</f>
        <v>4.0333333333333332E-2</v>
      </c>
      <c r="AS473" s="23" t="str">
        <f>IF(ISNUMBER(AVERAGEIFS(Observed!AS$2:AS$3250,Observed!$A$2:$A$3250,$A473,Observed!$C$2:$C$3250,$C473)),AVERAGEIFS(Observed!AS$2:AS$3250,Observed!$A$2:$A$3250,$A473,Observed!$C$2:$C$3250,$C473),"")</f>
        <v/>
      </c>
      <c r="AT473" s="24" t="str">
        <f>IF(ISNUMBER(AVERAGEIFS(Observed!AT$2:AT$3250,Observed!$A$2:$A$3250,$A473,Observed!$C$2:$C$3250,$C473)),AVERAGEIFS(Observed!AT$2:AT$3250,Observed!$A$2:$A$3250,$A473,Observed!$C$2:$C$3250,$C473),"")</f>
        <v/>
      </c>
      <c r="AU473" s="23" t="str">
        <f>IF(ISNUMBER(AVERAGEIFS(Observed!AU$2:AU$3250,Observed!$A$2:$A$3250,$A473,Observed!$C$2:$C$3250,$C473)),AVERAGEIFS(Observed!AU$2:AU$3250,Observed!$A$2:$A$3250,$A473,Observed!$C$2:$C$3250,$C473),"")</f>
        <v/>
      </c>
      <c r="AV473" s="23" t="str">
        <f>IF(ISNUMBER(AVERAGEIFS(Observed!AV$2:AV$3250,Observed!$A$2:$A$3250,$A473,Observed!$C$2:$C$3250,$C473)),AVERAGEIFS(Observed!AV$2:AV$3250,Observed!$A$2:$A$3250,$A473,Observed!$C$2:$C$3250,$C473),"")</f>
        <v/>
      </c>
      <c r="AW473" s="2">
        <f>COUNTIFS(Observed!$A$2:$A$3250,$A473,Observed!$C$2:$C$3250,$C473)</f>
        <v>3</v>
      </c>
      <c r="AX473" s="2">
        <f t="shared" si="8"/>
        <v>5</v>
      </c>
    </row>
    <row r="474" spans="1:50" x14ac:dyDescent="0.25">
      <c r="A474" s="4" t="s">
        <v>132</v>
      </c>
      <c r="B474" t="s">
        <v>24</v>
      </c>
      <c r="C474" s="3">
        <v>41871</v>
      </c>
      <c r="F474" t="s">
        <v>85</v>
      </c>
      <c r="G474" t="s">
        <v>133</v>
      </c>
      <c r="J474" s="2">
        <v>2014</v>
      </c>
      <c r="K474" s="2" t="s">
        <v>82</v>
      </c>
      <c r="L474">
        <v>1</v>
      </c>
      <c r="M474" s="2" t="s">
        <v>21</v>
      </c>
      <c r="N474" s="22" t="str">
        <f>IF(ISNUMBER(AVERAGEIFS(Observed!N$2:N$3250,Observed!$A$2:$A$3250,$A474,Observed!$C$2:$C$3250,$C474)),AVERAGEIFS(Observed!N$2:N$3250,Observed!$A$2:$A$3250,$A474,Observed!$C$2:$C$3250,$C474),"")</f>
        <v/>
      </c>
      <c r="O474" s="23" t="str">
        <f>IF(ISNUMBER(AVERAGEIFS(Observed!O$2:O$3250,Observed!$A$2:$A$3250,$A474,Observed!$C$2:$C$3250,$C474)),AVERAGEIFS(Observed!O$2:O$3250,Observed!$A$2:$A$3250,$A474,Observed!$C$2:$C$3250,$C474),"")</f>
        <v/>
      </c>
      <c r="P474" s="23" t="str">
        <f>IF(ISNUMBER(AVERAGEIFS(Observed!P$2:P$3250,Observed!$A$2:$A$3250,$A474,Observed!$C$2:$C$3250,$C474)),AVERAGEIFS(Observed!P$2:P$3250,Observed!$A$2:$A$3250,$A474,Observed!$C$2:$C$3250,$C474),"")</f>
        <v/>
      </c>
      <c r="Q474" s="23" t="str">
        <f>IF(ISNUMBER(AVERAGEIFS(Observed!Q$2:Q$3250,Observed!$A$2:$A$3250,$A474,Observed!$C$2:$C$3250,$C474)),AVERAGEIFS(Observed!Q$2:Q$3250,Observed!$A$2:$A$3250,$A474,Observed!$C$2:$C$3250,$C474),"")</f>
        <v/>
      </c>
      <c r="R474" s="23" t="str">
        <f>IF(ISNUMBER(AVERAGEIFS(Observed!R$2:R$3250,Observed!$A$2:$A$3250,$A474,Observed!$C$2:$C$3250,$C474)),AVERAGEIFS(Observed!R$2:R$3250,Observed!$A$2:$A$3250,$A474,Observed!$C$2:$C$3250,$C474),"")</f>
        <v/>
      </c>
      <c r="S474" s="24" t="str">
        <f>IF(ISNUMBER(AVERAGEIFS(Observed!S$2:S$3250,Observed!$A$2:$A$3250,$A474,Observed!$C$2:$C$3250,$C474)),AVERAGEIFS(Observed!S$2:S$3250,Observed!$A$2:$A$3250,$A474,Observed!$C$2:$C$3250,$C474),"")</f>
        <v/>
      </c>
      <c r="T474" s="24" t="str">
        <f>IF(ISNUMBER(AVERAGEIFS(Observed!T$2:T$3250,Observed!$A$2:$A$3250,$A474,Observed!$C$2:$C$3250,$C474)),AVERAGEIFS(Observed!T$2:T$3250,Observed!$A$2:$A$3250,$A474,Observed!$C$2:$C$3250,$C474),"")</f>
        <v/>
      </c>
      <c r="U474" s="24" t="str">
        <f>IF(ISNUMBER(AVERAGEIFS(Observed!U$2:U$3250,Observed!$A$2:$A$3250,$A474,Observed!$C$2:$C$3250,$C474)),AVERAGEIFS(Observed!U$2:U$3250,Observed!$A$2:$A$3250,$A474,Observed!$C$2:$C$3250,$C474),"")</f>
        <v/>
      </c>
      <c r="V474" s="23" t="str">
        <f>IF(ISNUMBER(AVERAGEIFS(Observed!V$2:V$3250,Observed!$A$2:$A$3250,$A474,Observed!$C$2:$C$3250,$C474)),AVERAGEIFS(Observed!V$2:V$3250,Observed!$A$2:$A$3250,$A474,Observed!$C$2:$C$3250,$C474),"")</f>
        <v/>
      </c>
      <c r="W474" s="25" t="str">
        <f>IF(ISNUMBER(AVERAGEIFS(Observed!W$2:W$3250,Observed!$A$2:$A$3250,$A474,Observed!$C$2:$C$3250,$C474)),AVERAGEIFS(Observed!W$2:W$3250,Observed!$A$2:$A$3250,$A474,Observed!$C$2:$C$3250,$C474),"")</f>
        <v/>
      </c>
      <c r="X474" s="25" t="str">
        <f>IF(ISNUMBER(AVERAGEIFS(Observed!X$2:X$3250,Observed!$A$2:$A$3250,$A474,Observed!$C$2:$C$3250,$C474)),AVERAGEIFS(Observed!X$2:X$3250,Observed!$A$2:$A$3250,$A474,Observed!$C$2:$C$3250,$C474),"")</f>
        <v/>
      </c>
      <c r="Y474" s="23" t="str">
        <f>IF(ISNUMBER(AVERAGEIFS(Observed!Y$2:Y$3250,Observed!$A$2:$A$3250,$A474,Observed!$C$2:$C$3250,$C474)),AVERAGEIFS(Observed!Y$2:Y$3250,Observed!$A$2:$A$3250,$A474,Observed!$C$2:$C$3250,$C474),"")</f>
        <v/>
      </c>
      <c r="Z474" s="23" t="str">
        <f>IF(ISNUMBER(AVERAGEIFS(Observed!Z$2:Z$3250,Observed!$A$2:$A$3250,$A474,Observed!$C$2:$C$3250,$C474)),AVERAGEIFS(Observed!Z$2:Z$3250,Observed!$A$2:$A$3250,$A474,Observed!$C$2:$C$3250,$C474),"")</f>
        <v/>
      </c>
      <c r="AA474" s="23" t="str">
        <f>IF(ISNUMBER(AVERAGEIFS(Observed!AA$2:AA$3250,Observed!$A$2:$A$3250,$A474,Observed!$C$2:$C$3250,$C474)),AVERAGEIFS(Observed!AA$2:AA$3250,Observed!$A$2:$A$3250,$A474,Observed!$C$2:$C$3250,$C474),"")</f>
        <v/>
      </c>
      <c r="AB474" s="23" t="str">
        <f>IF(ISNUMBER(AVERAGEIFS(Observed!AB$2:AB$3250,Observed!$A$2:$A$3250,$A474,Observed!$C$2:$C$3250,$C474)),AVERAGEIFS(Observed!AB$2:AB$3250,Observed!$A$2:$A$3250,$A474,Observed!$C$2:$C$3250,$C474),"")</f>
        <v/>
      </c>
      <c r="AC474" s="23" t="str">
        <f>IF(ISNUMBER(AVERAGEIFS(Observed!AC$2:AC$3250,Observed!$A$2:$A$3250,$A474,Observed!$C$2:$C$3250,$C474)),AVERAGEIFS(Observed!AC$2:AC$3250,Observed!$A$2:$A$3250,$A474,Observed!$C$2:$C$3250,$C474),"")</f>
        <v/>
      </c>
      <c r="AD474" s="23" t="str">
        <f>IF(ISNUMBER(AVERAGEIFS(Observed!AD$2:AD$3250,Observed!$A$2:$A$3250,$A474,Observed!$C$2:$C$3250,$C474)),AVERAGEIFS(Observed!AD$2:AD$3250,Observed!$A$2:$A$3250,$A474,Observed!$C$2:$C$3250,$C474),"")</f>
        <v/>
      </c>
      <c r="AE474" s="23" t="str">
        <f>IF(ISNUMBER(AVERAGEIFS(Observed!AE$2:AE$3250,Observed!$A$2:$A$3250,$A474,Observed!$C$2:$C$3250,$C474)),AVERAGEIFS(Observed!AE$2:AE$3250,Observed!$A$2:$A$3250,$A474,Observed!$C$2:$C$3250,$C474),"")</f>
        <v/>
      </c>
      <c r="AF474" s="23" t="str">
        <f>IF(ISNUMBER(AVERAGEIFS(Observed!AF$2:AF$3250,Observed!$A$2:$A$3250,$A474,Observed!$C$2:$C$3250,$C474)),AVERAGEIFS(Observed!AF$2:AF$3250,Observed!$A$2:$A$3250,$A474,Observed!$C$2:$C$3250,$C474),"")</f>
        <v/>
      </c>
      <c r="AG474" s="23" t="str">
        <f>IF(ISNUMBER(AVERAGEIFS(Observed!AG$2:AG$3250,Observed!$A$2:$A$3250,$A474,Observed!$C$2:$C$3250,$C474)),AVERAGEIFS(Observed!AG$2:AG$3250,Observed!$A$2:$A$3250,$A474,Observed!$C$2:$C$3250,$C474),"")</f>
        <v/>
      </c>
      <c r="AH474" s="24" t="str">
        <f>IF(ISNUMBER(AVERAGEIFS(Observed!AH$2:AH$3250,Observed!$A$2:$A$3250,$A474,Observed!$C$2:$C$3250,$C474)),AVERAGEIFS(Observed!AH$2:AH$3250,Observed!$A$2:$A$3250,$A474,Observed!$C$2:$C$3250,$C474),"")</f>
        <v/>
      </c>
      <c r="AI474" s="24" t="str">
        <f>IF(ISNUMBER(AVERAGEIFS(Observed!AI$2:AI$3250,Observed!$A$2:$A$3250,$A474,Observed!$C$2:$C$3250,$C474)),AVERAGEIFS(Observed!AI$2:AI$3250,Observed!$A$2:$A$3250,$A474,Observed!$C$2:$C$3250,$C474),"")</f>
        <v/>
      </c>
      <c r="AJ474" s="24" t="str">
        <f>IF(ISNUMBER(AVERAGEIFS(Observed!AJ$2:AJ$3250,Observed!$A$2:$A$3250,$A474,Observed!$C$2:$C$3250,$C474)),AVERAGEIFS(Observed!AJ$2:AJ$3250,Observed!$A$2:$A$3250,$A474,Observed!$C$2:$C$3250,$C474),"")</f>
        <v/>
      </c>
      <c r="AK474" s="23" t="str">
        <f>IF(ISNUMBER(AVERAGEIFS(Observed!AK$2:AK$3250,Observed!$A$2:$A$3250,$A474,Observed!$C$2:$C$3250,$C474)),AVERAGEIFS(Observed!AK$2:AK$3250,Observed!$A$2:$A$3250,$A474,Observed!$C$2:$C$3250,$C474),"")</f>
        <v/>
      </c>
      <c r="AL474" s="24">
        <f>IF(ISNUMBER(AVERAGEIFS(Observed!AL$2:AL$3250,Observed!$A$2:$A$3250,$A474,Observed!$C$2:$C$3250,$C474)),AVERAGEIFS(Observed!AL$2:AL$3250,Observed!$A$2:$A$3250,$A474,Observed!$C$2:$C$3250,$C474),"")</f>
        <v>0.10299999999999999</v>
      </c>
      <c r="AM474" s="24" t="str">
        <f>IF(ISNUMBER(AVERAGEIFS(Observed!AM$2:AM$3250,Observed!$A$2:$A$3250,$A474,Observed!$C$2:$C$3250,$C474)),AVERAGEIFS(Observed!AM$2:AM$3250,Observed!$A$2:$A$3250,$A474,Observed!$C$2:$C$3250,$C474),"")</f>
        <v/>
      </c>
      <c r="AN474" s="24">
        <f>IF(ISNUMBER(AVERAGEIFS(Observed!AN$2:AN$3250,Observed!$A$2:$A$3250,$A474,Observed!$C$2:$C$3250,$C474)),AVERAGEIFS(Observed!AN$2:AN$3250,Observed!$A$2:$A$3250,$A474,Observed!$C$2:$C$3250,$C474),"")</f>
        <v>0</v>
      </c>
      <c r="AO474" s="24">
        <f>IF(ISNUMBER(AVERAGEIFS(Observed!AO$2:AO$3250,Observed!$A$2:$A$3250,$A474,Observed!$C$2:$C$3250,$C474)),AVERAGEIFS(Observed!AO$2:AO$3250,Observed!$A$2:$A$3250,$A474,Observed!$C$2:$C$3250,$C474),"")</f>
        <v>0</v>
      </c>
      <c r="AP474" s="24" t="str">
        <f>IF(ISNUMBER(AVERAGEIFS(Observed!AP$2:AP$3250,Observed!$A$2:$A$3250,$A474,Observed!$C$2:$C$3250,$C474)),AVERAGEIFS(Observed!AP$2:AP$3250,Observed!$A$2:$A$3250,$A474,Observed!$C$2:$C$3250,$C474),"")</f>
        <v/>
      </c>
      <c r="AQ474" s="24">
        <f>IF(ISNUMBER(AVERAGEIFS(Observed!AQ$2:AQ$3250,Observed!$A$2:$A$3250,$A474,Observed!$C$2:$C$3250,$C474)),AVERAGEIFS(Observed!AQ$2:AQ$3250,Observed!$A$2:$A$3250,$A474,Observed!$C$2:$C$3250,$C474),"")</f>
        <v>0.87999999999999989</v>
      </c>
      <c r="AR474" s="24">
        <f>IF(ISNUMBER(AVERAGEIFS(Observed!AR$2:AR$3250,Observed!$A$2:$A$3250,$A474,Observed!$C$2:$C$3250,$C474)),AVERAGEIFS(Observed!AR$2:AR$3250,Observed!$A$2:$A$3250,$A474,Observed!$C$2:$C$3250,$C474),"")</f>
        <v>1.7000000000000001E-2</v>
      </c>
      <c r="AS474" s="23" t="str">
        <f>IF(ISNUMBER(AVERAGEIFS(Observed!AS$2:AS$3250,Observed!$A$2:$A$3250,$A474,Observed!$C$2:$C$3250,$C474)),AVERAGEIFS(Observed!AS$2:AS$3250,Observed!$A$2:$A$3250,$A474,Observed!$C$2:$C$3250,$C474),"")</f>
        <v/>
      </c>
      <c r="AT474" s="24" t="str">
        <f>IF(ISNUMBER(AVERAGEIFS(Observed!AT$2:AT$3250,Observed!$A$2:$A$3250,$A474,Observed!$C$2:$C$3250,$C474)),AVERAGEIFS(Observed!AT$2:AT$3250,Observed!$A$2:$A$3250,$A474,Observed!$C$2:$C$3250,$C474),"")</f>
        <v/>
      </c>
      <c r="AU474" s="23" t="str">
        <f>IF(ISNUMBER(AVERAGEIFS(Observed!AU$2:AU$3250,Observed!$A$2:$A$3250,$A474,Observed!$C$2:$C$3250,$C474)),AVERAGEIFS(Observed!AU$2:AU$3250,Observed!$A$2:$A$3250,$A474,Observed!$C$2:$C$3250,$C474),"")</f>
        <v/>
      </c>
      <c r="AV474" s="23" t="str">
        <f>IF(ISNUMBER(AVERAGEIFS(Observed!AV$2:AV$3250,Observed!$A$2:$A$3250,$A474,Observed!$C$2:$C$3250,$C474)),AVERAGEIFS(Observed!AV$2:AV$3250,Observed!$A$2:$A$3250,$A474,Observed!$C$2:$C$3250,$C474),"")</f>
        <v/>
      </c>
      <c r="AW474" s="2">
        <f>COUNTIFS(Observed!$A$2:$A$3250,$A474,Observed!$C$2:$C$3250,$C474)</f>
        <v>3</v>
      </c>
      <c r="AX474" s="2">
        <f t="shared" si="8"/>
        <v>5</v>
      </c>
    </row>
    <row r="475" spans="1:50" x14ac:dyDescent="0.25">
      <c r="A475" s="4" t="s">
        <v>132</v>
      </c>
      <c r="B475" t="s">
        <v>24</v>
      </c>
      <c r="C475" s="3">
        <v>41918</v>
      </c>
      <c r="F475" t="s">
        <v>85</v>
      </c>
      <c r="G475" t="s">
        <v>133</v>
      </c>
      <c r="J475" s="2">
        <v>2014</v>
      </c>
      <c r="K475" s="2" t="s">
        <v>82</v>
      </c>
      <c r="L475">
        <v>1</v>
      </c>
      <c r="M475" s="2" t="s">
        <v>21</v>
      </c>
      <c r="N475" s="22" t="str">
        <f>IF(ISNUMBER(AVERAGEIFS(Observed!N$2:N$3250,Observed!$A$2:$A$3250,$A475,Observed!$C$2:$C$3250,$C475)),AVERAGEIFS(Observed!N$2:N$3250,Observed!$A$2:$A$3250,$A475,Observed!$C$2:$C$3250,$C475),"")</f>
        <v/>
      </c>
      <c r="O475" s="23" t="str">
        <f>IF(ISNUMBER(AVERAGEIFS(Observed!O$2:O$3250,Observed!$A$2:$A$3250,$A475,Observed!$C$2:$C$3250,$C475)),AVERAGEIFS(Observed!O$2:O$3250,Observed!$A$2:$A$3250,$A475,Observed!$C$2:$C$3250,$C475),"")</f>
        <v/>
      </c>
      <c r="P475" s="23" t="str">
        <f>IF(ISNUMBER(AVERAGEIFS(Observed!P$2:P$3250,Observed!$A$2:$A$3250,$A475,Observed!$C$2:$C$3250,$C475)),AVERAGEIFS(Observed!P$2:P$3250,Observed!$A$2:$A$3250,$A475,Observed!$C$2:$C$3250,$C475),"")</f>
        <v/>
      </c>
      <c r="Q475" s="23" t="str">
        <f>IF(ISNUMBER(AVERAGEIFS(Observed!Q$2:Q$3250,Observed!$A$2:$A$3250,$A475,Observed!$C$2:$C$3250,$C475)),AVERAGEIFS(Observed!Q$2:Q$3250,Observed!$A$2:$A$3250,$A475,Observed!$C$2:$C$3250,$C475),"")</f>
        <v/>
      </c>
      <c r="R475" s="23" t="str">
        <f>IF(ISNUMBER(AVERAGEIFS(Observed!R$2:R$3250,Observed!$A$2:$A$3250,$A475,Observed!$C$2:$C$3250,$C475)),AVERAGEIFS(Observed!R$2:R$3250,Observed!$A$2:$A$3250,$A475,Observed!$C$2:$C$3250,$C475),"")</f>
        <v/>
      </c>
      <c r="S475" s="24" t="str">
        <f>IF(ISNUMBER(AVERAGEIFS(Observed!S$2:S$3250,Observed!$A$2:$A$3250,$A475,Observed!$C$2:$C$3250,$C475)),AVERAGEIFS(Observed!S$2:S$3250,Observed!$A$2:$A$3250,$A475,Observed!$C$2:$C$3250,$C475),"")</f>
        <v/>
      </c>
      <c r="T475" s="24" t="str">
        <f>IF(ISNUMBER(AVERAGEIFS(Observed!T$2:T$3250,Observed!$A$2:$A$3250,$A475,Observed!$C$2:$C$3250,$C475)),AVERAGEIFS(Observed!T$2:T$3250,Observed!$A$2:$A$3250,$A475,Observed!$C$2:$C$3250,$C475),"")</f>
        <v/>
      </c>
      <c r="U475" s="24" t="str">
        <f>IF(ISNUMBER(AVERAGEIFS(Observed!U$2:U$3250,Observed!$A$2:$A$3250,$A475,Observed!$C$2:$C$3250,$C475)),AVERAGEIFS(Observed!U$2:U$3250,Observed!$A$2:$A$3250,$A475,Observed!$C$2:$C$3250,$C475),"")</f>
        <v/>
      </c>
      <c r="V475" s="23" t="str">
        <f>IF(ISNUMBER(AVERAGEIFS(Observed!V$2:V$3250,Observed!$A$2:$A$3250,$A475,Observed!$C$2:$C$3250,$C475)),AVERAGEIFS(Observed!V$2:V$3250,Observed!$A$2:$A$3250,$A475,Observed!$C$2:$C$3250,$C475),"")</f>
        <v/>
      </c>
      <c r="W475" s="25" t="str">
        <f>IF(ISNUMBER(AVERAGEIFS(Observed!W$2:W$3250,Observed!$A$2:$A$3250,$A475,Observed!$C$2:$C$3250,$C475)),AVERAGEIFS(Observed!W$2:W$3250,Observed!$A$2:$A$3250,$A475,Observed!$C$2:$C$3250,$C475),"")</f>
        <v/>
      </c>
      <c r="X475" s="25" t="str">
        <f>IF(ISNUMBER(AVERAGEIFS(Observed!X$2:X$3250,Observed!$A$2:$A$3250,$A475,Observed!$C$2:$C$3250,$C475)),AVERAGEIFS(Observed!X$2:X$3250,Observed!$A$2:$A$3250,$A475,Observed!$C$2:$C$3250,$C475),"")</f>
        <v/>
      </c>
      <c r="Y475" s="23" t="str">
        <f>IF(ISNUMBER(AVERAGEIFS(Observed!Y$2:Y$3250,Observed!$A$2:$A$3250,$A475,Observed!$C$2:$C$3250,$C475)),AVERAGEIFS(Observed!Y$2:Y$3250,Observed!$A$2:$A$3250,$A475,Observed!$C$2:$C$3250,$C475),"")</f>
        <v/>
      </c>
      <c r="Z475" s="23" t="str">
        <f>IF(ISNUMBER(AVERAGEIFS(Observed!Z$2:Z$3250,Observed!$A$2:$A$3250,$A475,Observed!$C$2:$C$3250,$C475)),AVERAGEIFS(Observed!Z$2:Z$3250,Observed!$A$2:$A$3250,$A475,Observed!$C$2:$C$3250,$C475),"")</f>
        <v/>
      </c>
      <c r="AA475" s="23" t="str">
        <f>IF(ISNUMBER(AVERAGEIFS(Observed!AA$2:AA$3250,Observed!$A$2:$A$3250,$A475,Observed!$C$2:$C$3250,$C475)),AVERAGEIFS(Observed!AA$2:AA$3250,Observed!$A$2:$A$3250,$A475,Observed!$C$2:$C$3250,$C475),"")</f>
        <v/>
      </c>
      <c r="AB475" s="23" t="str">
        <f>IF(ISNUMBER(AVERAGEIFS(Observed!AB$2:AB$3250,Observed!$A$2:$A$3250,$A475,Observed!$C$2:$C$3250,$C475)),AVERAGEIFS(Observed!AB$2:AB$3250,Observed!$A$2:$A$3250,$A475,Observed!$C$2:$C$3250,$C475),"")</f>
        <v/>
      </c>
      <c r="AC475" s="23" t="str">
        <f>IF(ISNUMBER(AVERAGEIFS(Observed!AC$2:AC$3250,Observed!$A$2:$A$3250,$A475,Observed!$C$2:$C$3250,$C475)),AVERAGEIFS(Observed!AC$2:AC$3250,Observed!$A$2:$A$3250,$A475,Observed!$C$2:$C$3250,$C475),"")</f>
        <v/>
      </c>
      <c r="AD475" s="23" t="str">
        <f>IF(ISNUMBER(AVERAGEIFS(Observed!AD$2:AD$3250,Observed!$A$2:$A$3250,$A475,Observed!$C$2:$C$3250,$C475)),AVERAGEIFS(Observed!AD$2:AD$3250,Observed!$A$2:$A$3250,$A475,Observed!$C$2:$C$3250,$C475),"")</f>
        <v/>
      </c>
      <c r="AE475" s="23" t="str">
        <f>IF(ISNUMBER(AVERAGEIFS(Observed!AE$2:AE$3250,Observed!$A$2:$A$3250,$A475,Observed!$C$2:$C$3250,$C475)),AVERAGEIFS(Observed!AE$2:AE$3250,Observed!$A$2:$A$3250,$A475,Observed!$C$2:$C$3250,$C475),"")</f>
        <v/>
      </c>
      <c r="AF475" s="23" t="str">
        <f>IF(ISNUMBER(AVERAGEIFS(Observed!AF$2:AF$3250,Observed!$A$2:$A$3250,$A475,Observed!$C$2:$C$3250,$C475)),AVERAGEIFS(Observed!AF$2:AF$3250,Observed!$A$2:$A$3250,$A475,Observed!$C$2:$C$3250,$C475),"")</f>
        <v/>
      </c>
      <c r="AG475" s="23" t="str">
        <f>IF(ISNUMBER(AVERAGEIFS(Observed!AG$2:AG$3250,Observed!$A$2:$A$3250,$A475,Observed!$C$2:$C$3250,$C475)),AVERAGEIFS(Observed!AG$2:AG$3250,Observed!$A$2:$A$3250,$A475,Observed!$C$2:$C$3250,$C475),"")</f>
        <v/>
      </c>
      <c r="AH475" s="24" t="str">
        <f>IF(ISNUMBER(AVERAGEIFS(Observed!AH$2:AH$3250,Observed!$A$2:$A$3250,$A475,Observed!$C$2:$C$3250,$C475)),AVERAGEIFS(Observed!AH$2:AH$3250,Observed!$A$2:$A$3250,$A475,Observed!$C$2:$C$3250,$C475),"")</f>
        <v/>
      </c>
      <c r="AI475" s="24" t="str">
        <f>IF(ISNUMBER(AVERAGEIFS(Observed!AI$2:AI$3250,Observed!$A$2:$A$3250,$A475,Observed!$C$2:$C$3250,$C475)),AVERAGEIFS(Observed!AI$2:AI$3250,Observed!$A$2:$A$3250,$A475,Observed!$C$2:$C$3250,$C475),"")</f>
        <v/>
      </c>
      <c r="AJ475" s="24" t="str">
        <f>IF(ISNUMBER(AVERAGEIFS(Observed!AJ$2:AJ$3250,Observed!$A$2:$A$3250,$A475,Observed!$C$2:$C$3250,$C475)),AVERAGEIFS(Observed!AJ$2:AJ$3250,Observed!$A$2:$A$3250,$A475,Observed!$C$2:$C$3250,$C475),"")</f>
        <v/>
      </c>
      <c r="AK475" s="23" t="str">
        <f>IF(ISNUMBER(AVERAGEIFS(Observed!AK$2:AK$3250,Observed!$A$2:$A$3250,$A475,Observed!$C$2:$C$3250,$C475)),AVERAGEIFS(Observed!AK$2:AK$3250,Observed!$A$2:$A$3250,$A475,Observed!$C$2:$C$3250,$C475),"")</f>
        <v/>
      </c>
      <c r="AL475" s="24">
        <f>IF(ISNUMBER(AVERAGEIFS(Observed!AL$2:AL$3250,Observed!$A$2:$A$3250,$A475,Observed!$C$2:$C$3250,$C475)),AVERAGEIFS(Observed!AL$2:AL$3250,Observed!$A$2:$A$3250,$A475,Observed!$C$2:$C$3250,$C475),"")</f>
        <v>0.66299999999999992</v>
      </c>
      <c r="AM475" s="24" t="str">
        <f>IF(ISNUMBER(AVERAGEIFS(Observed!AM$2:AM$3250,Observed!$A$2:$A$3250,$A475,Observed!$C$2:$C$3250,$C475)),AVERAGEIFS(Observed!AM$2:AM$3250,Observed!$A$2:$A$3250,$A475,Observed!$C$2:$C$3250,$C475),"")</f>
        <v/>
      </c>
      <c r="AN475" s="24">
        <f>IF(ISNUMBER(AVERAGEIFS(Observed!AN$2:AN$3250,Observed!$A$2:$A$3250,$A475,Observed!$C$2:$C$3250,$C475)),AVERAGEIFS(Observed!AN$2:AN$3250,Observed!$A$2:$A$3250,$A475,Observed!$C$2:$C$3250,$C475),"")</f>
        <v>0</v>
      </c>
      <c r="AO475" s="24">
        <f>IF(ISNUMBER(AVERAGEIFS(Observed!AO$2:AO$3250,Observed!$A$2:$A$3250,$A475,Observed!$C$2:$C$3250,$C475)),AVERAGEIFS(Observed!AO$2:AO$3250,Observed!$A$2:$A$3250,$A475,Observed!$C$2:$C$3250,$C475),"")</f>
        <v>0</v>
      </c>
      <c r="AP475" s="24" t="str">
        <f>IF(ISNUMBER(AVERAGEIFS(Observed!AP$2:AP$3250,Observed!$A$2:$A$3250,$A475,Observed!$C$2:$C$3250,$C475)),AVERAGEIFS(Observed!AP$2:AP$3250,Observed!$A$2:$A$3250,$A475,Observed!$C$2:$C$3250,$C475),"")</f>
        <v/>
      </c>
      <c r="AQ475" s="24">
        <f>IF(ISNUMBER(AVERAGEIFS(Observed!AQ$2:AQ$3250,Observed!$A$2:$A$3250,$A475,Observed!$C$2:$C$3250,$C475)),AVERAGEIFS(Observed!AQ$2:AQ$3250,Observed!$A$2:$A$3250,$A475,Observed!$C$2:$C$3250,$C475),"")</f>
        <v>0.28533333333333338</v>
      </c>
      <c r="AR475" s="24">
        <f>IF(ISNUMBER(AVERAGEIFS(Observed!AR$2:AR$3250,Observed!$A$2:$A$3250,$A475,Observed!$C$2:$C$3250,$C475)),AVERAGEIFS(Observed!AR$2:AR$3250,Observed!$A$2:$A$3250,$A475,Observed!$C$2:$C$3250,$C475),"")</f>
        <v>5.1666666666666666E-2</v>
      </c>
      <c r="AS475" s="23" t="str">
        <f>IF(ISNUMBER(AVERAGEIFS(Observed!AS$2:AS$3250,Observed!$A$2:$A$3250,$A475,Observed!$C$2:$C$3250,$C475)),AVERAGEIFS(Observed!AS$2:AS$3250,Observed!$A$2:$A$3250,$A475,Observed!$C$2:$C$3250,$C475),"")</f>
        <v/>
      </c>
      <c r="AT475" s="24" t="str">
        <f>IF(ISNUMBER(AVERAGEIFS(Observed!AT$2:AT$3250,Observed!$A$2:$A$3250,$A475,Observed!$C$2:$C$3250,$C475)),AVERAGEIFS(Observed!AT$2:AT$3250,Observed!$A$2:$A$3250,$A475,Observed!$C$2:$C$3250,$C475),"")</f>
        <v/>
      </c>
      <c r="AU475" s="23" t="str">
        <f>IF(ISNUMBER(AVERAGEIFS(Observed!AU$2:AU$3250,Observed!$A$2:$A$3250,$A475,Observed!$C$2:$C$3250,$C475)),AVERAGEIFS(Observed!AU$2:AU$3250,Observed!$A$2:$A$3250,$A475,Observed!$C$2:$C$3250,$C475),"")</f>
        <v/>
      </c>
      <c r="AV475" s="23" t="str">
        <f>IF(ISNUMBER(AVERAGEIFS(Observed!AV$2:AV$3250,Observed!$A$2:$A$3250,$A475,Observed!$C$2:$C$3250,$C475)),AVERAGEIFS(Observed!AV$2:AV$3250,Observed!$A$2:$A$3250,$A475,Observed!$C$2:$C$3250,$C475),"")</f>
        <v/>
      </c>
      <c r="AW475" s="2">
        <f>COUNTIFS(Observed!$A$2:$A$3250,$A475,Observed!$C$2:$C$3250,$C475)</f>
        <v>3</v>
      </c>
      <c r="AX475" s="2">
        <f t="shared" si="8"/>
        <v>5</v>
      </c>
    </row>
    <row r="476" spans="1:50" x14ac:dyDescent="0.25">
      <c r="A476" s="4" t="s">
        <v>132</v>
      </c>
      <c r="B476" t="s">
        <v>24</v>
      </c>
      <c r="C476" s="3">
        <v>42156</v>
      </c>
      <c r="F476" t="s">
        <v>85</v>
      </c>
      <c r="G476" t="s">
        <v>133</v>
      </c>
      <c r="J476" s="2">
        <v>2015</v>
      </c>
      <c r="K476" s="2" t="s">
        <v>82</v>
      </c>
      <c r="L476">
        <v>1</v>
      </c>
      <c r="M476" s="2" t="s">
        <v>21</v>
      </c>
      <c r="N476" s="22" t="str">
        <f>IF(ISNUMBER(AVERAGEIFS(Observed!N$2:N$3250,Observed!$A$2:$A$3250,$A476,Observed!$C$2:$C$3250,$C476)),AVERAGEIFS(Observed!N$2:N$3250,Observed!$A$2:$A$3250,$A476,Observed!$C$2:$C$3250,$C476),"")</f>
        <v/>
      </c>
      <c r="O476" s="23" t="str">
        <f>IF(ISNUMBER(AVERAGEIFS(Observed!O$2:O$3250,Observed!$A$2:$A$3250,$A476,Observed!$C$2:$C$3250,$C476)),AVERAGEIFS(Observed!O$2:O$3250,Observed!$A$2:$A$3250,$A476,Observed!$C$2:$C$3250,$C476),"")</f>
        <v/>
      </c>
      <c r="P476" s="23" t="str">
        <f>IF(ISNUMBER(AVERAGEIFS(Observed!P$2:P$3250,Observed!$A$2:$A$3250,$A476,Observed!$C$2:$C$3250,$C476)),AVERAGEIFS(Observed!P$2:P$3250,Observed!$A$2:$A$3250,$A476,Observed!$C$2:$C$3250,$C476),"")</f>
        <v/>
      </c>
      <c r="Q476" s="23" t="str">
        <f>IF(ISNUMBER(AVERAGEIFS(Observed!Q$2:Q$3250,Observed!$A$2:$A$3250,$A476,Observed!$C$2:$C$3250,$C476)),AVERAGEIFS(Observed!Q$2:Q$3250,Observed!$A$2:$A$3250,$A476,Observed!$C$2:$C$3250,$C476),"")</f>
        <v/>
      </c>
      <c r="R476" s="23" t="str">
        <f>IF(ISNUMBER(AVERAGEIFS(Observed!R$2:R$3250,Observed!$A$2:$A$3250,$A476,Observed!$C$2:$C$3250,$C476)),AVERAGEIFS(Observed!R$2:R$3250,Observed!$A$2:$A$3250,$A476,Observed!$C$2:$C$3250,$C476),"")</f>
        <v/>
      </c>
      <c r="S476" s="24" t="str">
        <f>IF(ISNUMBER(AVERAGEIFS(Observed!S$2:S$3250,Observed!$A$2:$A$3250,$A476,Observed!$C$2:$C$3250,$C476)),AVERAGEIFS(Observed!S$2:S$3250,Observed!$A$2:$A$3250,$A476,Observed!$C$2:$C$3250,$C476),"")</f>
        <v/>
      </c>
      <c r="T476" s="24" t="str">
        <f>IF(ISNUMBER(AVERAGEIFS(Observed!T$2:T$3250,Observed!$A$2:$A$3250,$A476,Observed!$C$2:$C$3250,$C476)),AVERAGEIFS(Observed!T$2:T$3250,Observed!$A$2:$A$3250,$A476,Observed!$C$2:$C$3250,$C476),"")</f>
        <v/>
      </c>
      <c r="U476" s="24" t="str">
        <f>IF(ISNUMBER(AVERAGEIFS(Observed!U$2:U$3250,Observed!$A$2:$A$3250,$A476,Observed!$C$2:$C$3250,$C476)),AVERAGEIFS(Observed!U$2:U$3250,Observed!$A$2:$A$3250,$A476,Observed!$C$2:$C$3250,$C476),"")</f>
        <v/>
      </c>
      <c r="V476" s="23" t="str">
        <f>IF(ISNUMBER(AVERAGEIFS(Observed!V$2:V$3250,Observed!$A$2:$A$3250,$A476,Observed!$C$2:$C$3250,$C476)),AVERAGEIFS(Observed!V$2:V$3250,Observed!$A$2:$A$3250,$A476,Observed!$C$2:$C$3250,$C476),"")</f>
        <v/>
      </c>
      <c r="W476" s="25" t="str">
        <f>IF(ISNUMBER(AVERAGEIFS(Observed!W$2:W$3250,Observed!$A$2:$A$3250,$A476,Observed!$C$2:$C$3250,$C476)),AVERAGEIFS(Observed!W$2:W$3250,Observed!$A$2:$A$3250,$A476,Observed!$C$2:$C$3250,$C476),"")</f>
        <v/>
      </c>
      <c r="X476" s="25" t="str">
        <f>IF(ISNUMBER(AVERAGEIFS(Observed!X$2:X$3250,Observed!$A$2:$A$3250,$A476,Observed!$C$2:$C$3250,$C476)),AVERAGEIFS(Observed!X$2:X$3250,Observed!$A$2:$A$3250,$A476,Observed!$C$2:$C$3250,$C476),"")</f>
        <v/>
      </c>
      <c r="Y476" s="23" t="str">
        <f>IF(ISNUMBER(AVERAGEIFS(Observed!Y$2:Y$3250,Observed!$A$2:$A$3250,$A476,Observed!$C$2:$C$3250,$C476)),AVERAGEIFS(Observed!Y$2:Y$3250,Observed!$A$2:$A$3250,$A476,Observed!$C$2:$C$3250,$C476),"")</f>
        <v/>
      </c>
      <c r="Z476" s="23" t="str">
        <f>IF(ISNUMBER(AVERAGEIFS(Observed!Z$2:Z$3250,Observed!$A$2:$A$3250,$A476,Observed!$C$2:$C$3250,$C476)),AVERAGEIFS(Observed!Z$2:Z$3250,Observed!$A$2:$A$3250,$A476,Observed!$C$2:$C$3250,$C476),"")</f>
        <v/>
      </c>
      <c r="AA476" s="23" t="str">
        <f>IF(ISNUMBER(AVERAGEIFS(Observed!AA$2:AA$3250,Observed!$A$2:$A$3250,$A476,Observed!$C$2:$C$3250,$C476)),AVERAGEIFS(Observed!AA$2:AA$3250,Observed!$A$2:$A$3250,$A476,Observed!$C$2:$C$3250,$C476),"")</f>
        <v/>
      </c>
      <c r="AB476" s="23" t="str">
        <f>IF(ISNUMBER(AVERAGEIFS(Observed!AB$2:AB$3250,Observed!$A$2:$A$3250,$A476,Observed!$C$2:$C$3250,$C476)),AVERAGEIFS(Observed!AB$2:AB$3250,Observed!$A$2:$A$3250,$A476,Observed!$C$2:$C$3250,$C476),"")</f>
        <v/>
      </c>
      <c r="AC476" s="23" t="str">
        <f>IF(ISNUMBER(AVERAGEIFS(Observed!AC$2:AC$3250,Observed!$A$2:$A$3250,$A476,Observed!$C$2:$C$3250,$C476)),AVERAGEIFS(Observed!AC$2:AC$3250,Observed!$A$2:$A$3250,$A476,Observed!$C$2:$C$3250,$C476),"")</f>
        <v/>
      </c>
      <c r="AD476" s="23" t="str">
        <f>IF(ISNUMBER(AVERAGEIFS(Observed!AD$2:AD$3250,Observed!$A$2:$A$3250,$A476,Observed!$C$2:$C$3250,$C476)),AVERAGEIFS(Observed!AD$2:AD$3250,Observed!$A$2:$A$3250,$A476,Observed!$C$2:$C$3250,$C476),"")</f>
        <v/>
      </c>
      <c r="AE476" s="23" t="str">
        <f>IF(ISNUMBER(AVERAGEIFS(Observed!AE$2:AE$3250,Observed!$A$2:$A$3250,$A476,Observed!$C$2:$C$3250,$C476)),AVERAGEIFS(Observed!AE$2:AE$3250,Observed!$A$2:$A$3250,$A476,Observed!$C$2:$C$3250,$C476),"")</f>
        <v/>
      </c>
      <c r="AF476" s="23" t="str">
        <f>IF(ISNUMBER(AVERAGEIFS(Observed!AF$2:AF$3250,Observed!$A$2:$A$3250,$A476,Observed!$C$2:$C$3250,$C476)),AVERAGEIFS(Observed!AF$2:AF$3250,Observed!$A$2:$A$3250,$A476,Observed!$C$2:$C$3250,$C476),"")</f>
        <v/>
      </c>
      <c r="AG476" s="23" t="str">
        <f>IF(ISNUMBER(AVERAGEIFS(Observed!AG$2:AG$3250,Observed!$A$2:$A$3250,$A476,Observed!$C$2:$C$3250,$C476)),AVERAGEIFS(Observed!AG$2:AG$3250,Observed!$A$2:$A$3250,$A476,Observed!$C$2:$C$3250,$C476),"")</f>
        <v/>
      </c>
      <c r="AH476" s="24" t="str">
        <f>IF(ISNUMBER(AVERAGEIFS(Observed!AH$2:AH$3250,Observed!$A$2:$A$3250,$A476,Observed!$C$2:$C$3250,$C476)),AVERAGEIFS(Observed!AH$2:AH$3250,Observed!$A$2:$A$3250,$A476,Observed!$C$2:$C$3250,$C476),"")</f>
        <v/>
      </c>
      <c r="AI476" s="24" t="str">
        <f>IF(ISNUMBER(AVERAGEIFS(Observed!AI$2:AI$3250,Observed!$A$2:$A$3250,$A476,Observed!$C$2:$C$3250,$C476)),AVERAGEIFS(Observed!AI$2:AI$3250,Observed!$A$2:$A$3250,$A476,Observed!$C$2:$C$3250,$C476),"")</f>
        <v/>
      </c>
      <c r="AJ476" s="24" t="str">
        <f>IF(ISNUMBER(AVERAGEIFS(Observed!AJ$2:AJ$3250,Observed!$A$2:$A$3250,$A476,Observed!$C$2:$C$3250,$C476)),AVERAGEIFS(Observed!AJ$2:AJ$3250,Observed!$A$2:$A$3250,$A476,Observed!$C$2:$C$3250,$C476),"")</f>
        <v/>
      </c>
      <c r="AK476" s="23" t="str">
        <f>IF(ISNUMBER(AVERAGEIFS(Observed!AK$2:AK$3250,Observed!$A$2:$A$3250,$A476,Observed!$C$2:$C$3250,$C476)),AVERAGEIFS(Observed!AK$2:AK$3250,Observed!$A$2:$A$3250,$A476,Observed!$C$2:$C$3250,$C476),"")</f>
        <v/>
      </c>
      <c r="AL476" s="24">
        <f>IF(ISNUMBER(AVERAGEIFS(Observed!AL$2:AL$3250,Observed!$A$2:$A$3250,$A476,Observed!$C$2:$C$3250,$C476)),AVERAGEIFS(Observed!AL$2:AL$3250,Observed!$A$2:$A$3250,$A476,Observed!$C$2:$C$3250,$C476),"")</f>
        <v>0.76866666666666672</v>
      </c>
      <c r="AM476" s="24" t="str">
        <f>IF(ISNUMBER(AVERAGEIFS(Observed!AM$2:AM$3250,Observed!$A$2:$A$3250,$A476,Observed!$C$2:$C$3250,$C476)),AVERAGEIFS(Observed!AM$2:AM$3250,Observed!$A$2:$A$3250,$A476,Observed!$C$2:$C$3250,$C476),"")</f>
        <v/>
      </c>
      <c r="AN476" s="24">
        <f>IF(ISNUMBER(AVERAGEIFS(Observed!AN$2:AN$3250,Observed!$A$2:$A$3250,$A476,Observed!$C$2:$C$3250,$C476)),AVERAGEIFS(Observed!AN$2:AN$3250,Observed!$A$2:$A$3250,$A476,Observed!$C$2:$C$3250,$C476),"")</f>
        <v>0</v>
      </c>
      <c r="AO476" s="24">
        <f>IF(ISNUMBER(AVERAGEIFS(Observed!AO$2:AO$3250,Observed!$A$2:$A$3250,$A476,Observed!$C$2:$C$3250,$C476)),AVERAGEIFS(Observed!AO$2:AO$3250,Observed!$A$2:$A$3250,$A476,Observed!$C$2:$C$3250,$C476),"")</f>
        <v>0</v>
      </c>
      <c r="AP476" s="24" t="str">
        <f>IF(ISNUMBER(AVERAGEIFS(Observed!AP$2:AP$3250,Observed!$A$2:$A$3250,$A476,Observed!$C$2:$C$3250,$C476)),AVERAGEIFS(Observed!AP$2:AP$3250,Observed!$A$2:$A$3250,$A476,Observed!$C$2:$C$3250,$C476),"")</f>
        <v/>
      </c>
      <c r="AQ476" s="24">
        <f>IF(ISNUMBER(AVERAGEIFS(Observed!AQ$2:AQ$3250,Observed!$A$2:$A$3250,$A476,Observed!$C$2:$C$3250,$C476)),AVERAGEIFS(Observed!AQ$2:AQ$3250,Observed!$A$2:$A$3250,$A476,Observed!$C$2:$C$3250,$C476),"")</f>
        <v>0.214</v>
      </c>
      <c r="AR476" s="24">
        <f>IF(ISNUMBER(AVERAGEIFS(Observed!AR$2:AR$3250,Observed!$A$2:$A$3250,$A476,Observed!$C$2:$C$3250,$C476)),AVERAGEIFS(Observed!AR$2:AR$3250,Observed!$A$2:$A$3250,$A476,Observed!$C$2:$C$3250,$C476),"")</f>
        <v>1.6666666666666666E-2</v>
      </c>
      <c r="AS476" s="23" t="str">
        <f>IF(ISNUMBER(AVERAGEIFS(Observed!AS$2:AS$3250,Observed!$A$2:$A$3250,$A476,Observed!$C$2:$C$3250,$C476)),AVERAGEIFS(Observed!AS$2:AS$3250,Observed!$A$2:$A$3250,$A476,Observed!$C$2:$C$3250,$C476),"")</f>
        <v/>
      </c>
      <c r="AT476" s="24" t="str">
        <f>IF(ISNUMBER(AVERAGEIFS(Observed!AT$2:AT$3250,Observed!$A$2:$A$3250,$A476,Observed!$C$2:$C$3250,$C476)),AVERAGEIFS(Observed!AT$2:AT$3250,Observed!$A$2:$A$3250,$A476,Observed!$C$2:$C$3250,$C476),"")</f>
        <v/>
      </c>
      <c r="AU476" s="23" t="str">
        <f>IF(ISNUMBER(AVERAGEIFS(Observed!AU$2:AU$3250,Observed!$A$2:$A$3250,$A476,Observed!$C$2:$C$3250,$C476)),AVERAGEIFS(Observed!AU$2:AU$3250,Observed!$A$2:$A$3250,$A476,Observed!$C$2:$C$3250,$C476),"")</f>
        <v/>
      </c>
      <c r="AV476" s="23" t="str">
        <f>IF(ISNUMBER(AVERAGEIFS(Observed!AV$2:AV$3250,Observed!$A$2:$A$3250,$A476,Observed!$C$2:$C$3250,$C476)),AVERAGEIFS(Observed!AV$2:AV$3250,Observed!$A$2:$A$3250,$A476,Observed!$C$2:$C$3250,$C476),"")</f>
        <v/>
      </c>
      <c r="AW476" s="2">
        <f>COUNTIFS(Observed!$A$2:$A$3250,$A476,Observed!$C$2:$C$3250,$C476)</f>
        <v>3</v>
      </c>
      <c r="AX476" s="2">
        <f t="shared" si="8"/>
        <v>5</v>
      </c>
    </row>
    <row r="477" spans="1:50" x14ac:dyDescent="0.25">
      <c r="A477" s="4" t="s">
        <v>132</v>
      </c>
      <c r="B477" t="s">
        <v>24</v>
      </c>
      <c r="C477" s="3">
        <v>42199</v>
      </c>
      <c r="F477" t="s">
        <v>85</v>
      </c>
      <c r="G477" t="s">
        <v>133</v>
      </c>
      <c r="J477" s="2">
        <v>2015</v>
      </c>
      <c r="K477" s="2" t="s">
        <v>82</v>
      </c>
      <c r="L477">
        <v>1</v>
      </c>
      <c r="M477" s="2" t="s">
        <v>21</v>
      </c>
      <c r="N477" s="22" t="str">
        <f>IF(ISNUMBER(AVERAGEIFS(Observed!N$2:N$3250,Observed!$A$2:$A$3250,$A477,Observed!$C$2:$C$3250,$C477)),AVERAGEIFS(Observed!N$2:N$3250,Observed!$A$2:$A$3250,$A477,Observed!$C$2:$C$3250,$C477),"")</f>
        <v/>
      </c>
      <c r="O477" s="23" t="str">
        <f>IF(ISNUMBER(AVERAGEIFS(Observed!O$2:O$3250,Observed!$A$2:$A$3250,$A477,Observed!$C$2:$C$3250,$C477)),AVERAGEIFS(Observed!O$2:O$3250,Observed!$A$2:$A$3250,$A477,Observed!$C$2:$C$3250,$C477),"")</f>
        <v/>
      </c>
      <c r="P477" s="23" t="str">
        <f>IF(ISNUMBER(AVERAGEIFS(Observed!P$2:P$3250,Observed!$A$2:$A$3250,$A477,Observed!$C$2:$C$3250,$C477)),AVERAGEIFS(Observed!P$2:P$3250,Observed!$A$2:$A$3250,$A477,Observed!$C$2:$C$3250,$C477),"")</f>
        <v/>
      </c>
      <c r="Q477" s="23" t="str">
        <f>IF(ISNUMBER(AVERAGEIFS(Observed!Q$2:Q$3250,Observed!$A$2:$A$3250,$A477,Observed!$C$2:$C$3250,$C477)),AVERAGEIFS(Observed!Q$2:Q$3250,Observed!$A$2:$A$3250,$A477,Observed!$C$2:$C$3250,$C477),"")</f>
        <v/>
      </c>
      <c r="R477" s="23" t="str">
        <f>IF(ISNUMBER(AVERAGEIFS(Observed!R$2:R$3250,Observed!$A$2:$A$3250,$A477,Observed!$C$2:$C$3250,$C477)),AVERAGEIFS(Observed!R$2:R$3250,Observed!$A$2:$A$3250,$A477,Observed!$C$2:$C$3250,$C477),"")</f>
        <v/>
      </c>
      <c r="S477" s="24" t="str">
        <f>IF(ISNUMBER(AVERAGEIFS(Observed!S$2:S$3250,Observed!$A$2:$A$3250,$A477,Observed!$C$2:$C$3250,$C477)),AVERAGEIFS(Observed!S$2:S$3250,Observed!$A$2:$A$3250,$A477,Observed!$C$2:$C$3250,$C477),"")</f>
        <v/>
      </c>
      <c r="T477" s="24" t="str">
        <f>IF(ISNUMBER(AVERAGEIFS(Observed!T$2:T$3250,Observed!$A$2:$A$3250,$A477,Observed!$C$2:$C$3250,$C477)),AVERAGEIFS(Observed!T$2:T$3250,Observed!$A$2:$A$3250,$A477,Observed!$C$2:$C$3250,$C477),"")</f>
        <v/>
      </c>
      <c r="U477" s="24" t="str">
        <f>IF(ISNUMBER(AVERAGEIFS(Observed!U$2:U$3250,Observed!$A$2:$A$3250,$A477,Observed!$C$2:$C$3250,$C477)),AVERAGEIFS(Observed!U$2:U$3250,Observed!$A$2:$A$3250,$A477,Observed!$C$2:$C$3250,$C477),"")</f>
        <v/>
      </c>
      <c r="V477" s="23" t="str">
        <f>IF(ISNUMBER(AVERAGEIFS(Observed!V$2:V$3250,Observed!$A$2:$A$3250,$A477,Observed!$C$2:$C$3250,$C477)),AVERAGEIFS(Observed!V$2:V$3250,Observed!$A$2:$A$3250,$A477,Observed!$C$2:$C$3250,$C477),"")</f>
        <v/>
      </c>
      <c r="W477" s="25" t="str">
        <f>IF(ISNUMBER(AVERAGEIFS(Observed!W$2:W$3250,Observed!$A$2:$A$3250,$A477,Observed!$C$2:$C$3250,$C477)),AVERAGEIFS(Observed!W$2:W$3250,Observed!$A$2:$A$3250,$A477,Observed!$C$2:$C$3250,$C477),"")</f>
        <v/>
      </c>
      <c r="X477" s="25" t="str">
        <f>IF(ISNUMBER(AVERAGEIFS(Observed!X$2:X$3250,Observed!$A$2:$A$3250,$A477,Observed!$C$2:$C$3250,$C477)),AVERAGEIFS(Observed!X$2:X$3250,Observed!$A$2:$A$3250,$A477,Observed!$C$2:$C$3250,$C477),"")</f>
        <v/>
      </c>
      <c r="Y477" s="23" t="str">
        <f>IF(ISNUMBER(AVERAGEIFS(Observed!Y$2:Y$3250,Observed!$A$2:$A$3250,$A477,Observed!$C$2:$C$3250,$C477)),AVERAGEIFS(Observed!Y$2:Y$3250,Observed!$A$2:$A$3250,$A477,Observed!$C$2:$C$3250,$C477),"")</f>
        <v/>
      </c>
      <c r="Z477" s="23" t="str">
        <f>IF(ISNUMBER(AVERAGEIFS(Observed!Z$2:Z$3250,Observed!$A$2:$A$3250,$A477,Observed!$C$2:$C$3250,$C477)),AVERAGEIFS(Observed!Z$2:Z$3250,Observed!$A$2:$A$3250,$A477,Observed!$C$2:$C$3250,$C477),"")</f>
        <v/>
      </c>
      <c r="AA477" s="23" t="str">
        <f>IF(ISNUMBER(AVERAGEIFS(Observed!AA$2:AA$3250,Observed!$A$2:$A$3250,$A477,Observed!$C$2:$C$3250,$C477)),AVERAGEIFS(Observed!AA$2:AA$3250,Observed!$A$2:$A$3250,$A477,Observed!$C$2:$C$3250,$C477),"")</f>
        <v/>
      </c>
      <c r="AB477" s="23" t="str">
        <f>IF(ISNUMBER(AVERAGEIFS(Observed!AB$2:AB$3250,Observed!$A$2:$A$3250,$A477,Observed!$C$2:$C$3250,$C477)),AVERAGEIFS(Observed!AB$2:AB$3250,Observed!$A$2:$A$3250,$A477,Observed!$C$2:$C$3250,$C477),"")</f>
        <v/>
      </c>
      <c r="AC477" s="23" t="str">
        <f>IF(ISNUMBER(AVERAGEIFS(Observed!AC$2:AC$3250,Observed!$A$2:$A$3250,$A477,Observed!$C$2:$C$3250,$C477)),AVERAGEIFS(Observed!AC$2:AC$3250,Observed!$A$2:$A$3250,$A477,Observed!$C$2:$C$3250,$C477),"")</f>
        <v/>
      </c>
      <c r="AD477" s="23" t="str">
        <f>IF(ISNUMBER(AVERAGEIFS(Observed!AD$2:AD$3250,Observed!$A$2:$A$3250,$A477,Observed!$C$2:$C$3250,$C477)),AVERAGEIFS(Observed!AD$2:AD$3250,Observed!$A$2:$A$3250,$A477,Observed!$C$2:$C$3250,$C477),"")</f>
        <v/>
      </c>
      <c r="AE477" s="23" t="str">
        <f>IF(ISNUMBER(AVERAGEIFS(Observed!AE$2:AE$3250,Observed!$A$2:$A$3250,$A477,Observed!$C$2:$C$3250,$C477)),AVERAGEIFS(Observed!AE$2:AE$3250,Observed!$A$2:$A$3250,$A477,Observed!$C$2:$C$3250,$C477),"")</f>
        <v/>
      </c>
      <c r="AF477" s="23" t="str">
        <f>IF(ISNUMBER(AVERAGEIFS(Observed!AF$2:AF$3250,Observed!$A$2:$A$3250,$A477,Observed!$C$2:$C$3250,$C477)),AVERAGEIFS(Observed!AF$2:AF$3250,Observed!$A$2:$A$3250,$A477,Observed!$C$2:$C$3250,$C477),"")</f>
        <v/>
      </c>
      <c r="AG477" s="23" t="str">
        <f>IF(ISNUMBER(AVERAGEIFS(Observed!AG$2:AG$3250,Observed!$A$2:$A$3250,$A477,Observed!$C$2:$C$3250,$C477)),AVERAGEIFS(Observed!AG$2:AG$3250,Observed!$A$2:$A$3250,$A477,Observed!$C$2:$C$3250,$C477),"")</f>
        <v/>
      </c>
      <c r="AH477" s="24" t="str">
        <f>IF(ISNUMBER(AVERAGEIFS(Observed!AH$2:AH$3250,Observed!$A$2:$A$3250,$A477,Observed!$C$2:$C$3250,$C477)),AVERAGEIFS(Observed!AH$2:AH$3250,Observed!$A$2:$A$3250,$A477,Observed!$C$2:$C$3250,$C477),"")</f>
        <v/>
      </c>
      <c r="AI477" s="24" t="str">
        <f>IF(ISNUMBER(AVERAGEIFS(Observed!AI$2:AI$3250,Observed!$A$2:$A$3250,$A477,Observed!$C$2:$C$3250,$C477)),AVERAGEIFS(Observed!AI$2:AI$3250,Observed!$A$2:$A$3250,$A477,Observed!$C$2:$C$3250,$C477),"")</f>
        <v/>
      </c>
      <c r="AJ477" s="24" t="str">
        <f>IF(ISNUMBER(AVERAGEIFS(Observed!AJ$2:AJ$3250,Observed!$A$2:$A$3250,$A477,Observed!$C$2:$C$3250,$C477)),AVERAGEIFS(Observed!AJ$2:AJ$3250,Observed!$A$2:$A$3250,$A477,Observed!$C$2:$C$3250,$C477),"")</f>
        <v/>
      </c>
      <c r="AK477" s="23" t="str">
        <f>IF(ISNUMBER(AVERAGEIFS(Observed!AK$2:AK$3250,Observed!$A$2:$A$3250,$A477,Observed!$C$2:$C$3250,$C477)),AVERAGEIFS(Observed!AK$2:AK$3250,Observed!$A$2:$A$3250,$A477,Observed!$C$2:$C$3250,$C477),"")</f>
        <v/>
      </c>
      <c r="AL477" s="24">
        <f>IF(ISNUMBER(AVERAGEIFS(Observed!AL$2:AL$3250,Observed!$A$2:$A$3250,$A477,Observed!$C$2:$C$3250,$C477)),AVERAGEIFS(Observed!AL$2:AL$3250,Observed!$A$2:$A$3250,$A477,Observed!$C$2:$C$3250,$C477),"")</f>
        <v>0.63300000000000001</v>
      </c>
      <c r="AM477" s="24" t="str">
        <f>IF(ISNUMBER(AVERAGEIFS(Observed!AM$2:AM$3250,Observed!$A$2:$A$3250,$A477,Observed!$C$2:$C$3250,$C477)),AVERAGEIFS(Observed!AM$2:AM$3250,Observed!$A$2:$A$3250,$A477,Observed!$C$2:$C$3250,$C477),"")</f>
        <v/>
      </c>
      <c r="AN477" s="24">
        <f>IF(ISNUMBER(AVERAGEIFS(Observed!AN$2:AN$3250,Observed!$A$2:$A$3250,$A477,Observed!$C$2:$C$3250,$C477)),AVERAGEIFS(Observed!AN$2:AN$3250,Observed!$A$2:$A$3250,$A477,Observed!$C$2:$C$3250,$C477),"")</f>
        <v>0</v>
      </c>
      <c r="AO477" s="24">
        <f>IF(ISNUMBER(AVERAGEIFS(Observed!AO$2:AO$3250,Observed!$A$2:$A$3250,$A477,Observed!$C$2:$C$3250,$C477)),AVERAGEIFS(Observed!AO$2:AO$3250,Observed!$A$2:$A$3250,$A477,Observed!$C$2:$C$3250,$C477),"")</f>
        <v>0</v>
      </c>
      <c r="AP477" s="24" t="str">
        <f>IF(ISNUMBER(AVERAGEIFS(Observed!AP$2:AP$3250,Observed!$A$2:$A$3250,$A477,Observed!$C$2:$C$3250,$C477)),AVERAGEIFS(Observed!AP$2:AP$3250,Observed!$A$2:$A$3250,$A477,Observed!$C$2:$C$3250,$C477),"")</f>
        <v/>
      </c>
      <c r="AQ477" s="24">
        <f>IF(ISNUMBER(AVERAGEIFS(Observed!AQ$2:AQ$3250,Observed!$A$2:$A$3250,$A477,Observed!$C$2:$C$3250,$C477)),AVERAGEIFS(Observed!AQ$2:AQ$3250,Observed!$A$2:$A$3250,$A477,Observed!$C$2:$C$3250,$C477),"")</f>
        <v>0.31900000000000001</v>
      </c>
      <c r="AR477" s="24">
        <f>IF(ISNUMBER(AVERAGEIFS(Observed!AR$2:AR$3250,Observed!$A$2:$A$3250,$A477,Observed!$C$2:$C$3250,$C477)),AVERAGEIFS(Observed!AR$2:AR$3250,Observed!$A$2:$A$3250,$A477,Observed!$C$2:$C$3250,$C477),"")</f>
        <v>4.8000000000000008E-2</v>
      </c>
      <c r="AS477" s="23" t="str">
        <f>IF(ISNUMBER(AVERAGEIFS(Observed!AS$2:AS$3250,Observed!$A$2:$A$3250,$A477,Observed!$C$2:$C$3250,$C477)),AVERAGEIFS(Observed!AS$2:AS$3250,Observed!$A$2:$A$3250,$A477,Observed!$C$2:$C$3250,$C477),"")</f>
        <v/>
      </c>
      <c r="AT477" s="24" t="str">
        <f>IF(ISNUMBER(AVERAGEIFS(Observed!AT$2:AT$3250,Observed!$A$2:$A$3250,$A477,Observed!$C$2:$C$3250,$C477)),AVERAGEIFS(Observed!AT$2:AT$3250,Observed!$A$2:$A$3250,$A477,Observed!$C$2:$C$3250,$C477),"")</f>
        <v/>
      </c>
      <c r="AU477" s="23" t="str">
        <f>IF(ISNUMBER(AVERAGEIFS(Observed!AU$2:AU$3250,Observed!$A$2:$A$3250,$A477,Observed!$C$2:$C$3250,$C477)),AVERAGEIFS(Observed!AU$2:AU$3250,Observed!$A$2:$A$3250,$A477,Observed!$C$2:$C$3250,$C477),"")</f>
        <v/>
      </c>
      <c r="AV477" s="23" t="str">
        <f>IF(ISNUMBER(AVERAGEIFS(Observed!AV$2:AV$3250,Observed!$A$2:$A$3250,$A477,Observed!$C$2:$C$3250,$C477)),AVERAGEIFS(Observed!AV$2:AV$3250,Observed!$A$2:$A$3250,$A477,Observed!$C$2:$C$3250,$C477),"")</f>
        <v/>
      </c>
      <c r="AW477" s="2">
        <f>COUNTIFS(Observed!$A$2:$A$3250,$A477,Observed!$C$2:$C$3250,$C477)</f>
        <v>3</v>
      </c>
      <c r="AX477" s="2">
        <f t="shared" si="8"/>
        <v>5</v>
      </c>
    </row>
    <row r="478" spans="1:50" x14ac:dyDescent="0.25">
      <c r="A478" s="4" t="s">
        <v>132</v>
      </c>
      <c r="B478" t="s">
        <v>24</v>
      </c>
      <c r="C478" s="3">
        <v>42240</v>
      </c>
      <c r="F478" t="s">
        <v>85</v>
      </c>
      <c r="G478" t="s">
        <v>133</v>
      </c>
      <c r="J478" s="2">
        <v>2015</v>
      </c>
      <c r="K478" s="2" t="s">
        <v>82</v>
      </c>
      <c r="L478">
        <v>1</v>
      </c>
      <c r="M478" s="2" t="s">
        <v>21</v>
      </c>
      <c r="N478" s="22" t="str">
        <f>IF(ISNUMBER(AVERAGEIFS(Observed!N$2:N$3250,Observed!$A$2:$A$3250,$A478,Observed!$C$2:$C$3250,$C478)),AVERAGEIFS(Observed!N$2:N$3250,Observed!$A$2:$A$3250,$A478,Observed!$C$2:$C$3250,$C478),"")</f>
        <v/>
      </c>
      <c r="O478" s="23" t="str">
        <f>IF(ISNUMBER(AVERAGEIFS(Observed!O$2:O$3250,Observed!$A$2:$A$3250,$A478,Observed!$C$2:$C$3250,$C478)),AVERAGEIFS(Observed!O$2:O$3250,Observed!$A$2:$A$3250,$A478,Observed!$C$2:$C$3250,$C478),"")</f>
        <v/>
      </c>
      <c r="P478" s="23" t="str">
        <f>IF(ISNUMBER(AVERAGEIFS(Observed!P$2:P$3250,Observed!$A$2:$A$3250,$A478,Observed!$C$2:$C$3250,$C478)),AVERAGEIFS(Observed!P$2:P$3250,Observed!$A$2:$A$3250,$A478,Observed!$C$2:$C$3250,$C478),"")</f>
        <v/>
      </c>
      <c r="Q478" s="23" t="str">
        <f>IF(ISNUMBER(AVERAGEIFS(Observed!Q$2:Q$3250,Observed!$A$2:$A$3250,$A478,Observed!$C$2:$C$3250,$C478)),AVERAGEIFS(Observed!Q$2:Q$3250,Observed!$A$2:$A$3250,$A478,Observed!$C$2:$C$3250,$C478),"")</f>
        <v/>
      </c>
      <c r="R478" s="23" t="str">
        <f>IF(ISNUMBER(AVERAGEIFS(Observed!R$2:R$3250,Observed!$A$2:$A$3250,$A478,Observed!$C$2:$C$3250,$C478)),AVERAGEIFS(Observed!R$2:R$3250,Observed!$A$2:$A$3250,$A478,Observed!$C$2:$C$3250,$C478),"")</f>
        <v/>
      </c>
      <c r="S478" s="24" t="str">
        <f>IF(ISNUMBER(AVERAGEIFS(Observed!S$2:S$3250,Observed!$A$2:$A$3250,$A478,Observed!$C$2:$C$3250,$C478)),AVERAGEIFS(Observed!S$2:S$3250,Observed!$A$2:$A$3250,$A478,Observed!$C$2:$C$3250,$C478),"")</f>
        <v/>
      </c>
      <c r="T478" s="24" t="str">
        <f>IF(ISNUMBER(AVERAGEIFS(Observed!T$2:T$3250,Observed!$A$2:$A$3250,$A478,Observed!$C$2:$C$3250,$C478)),AVERAGEIFS(Observed!T$2:T$3250,Observed!$A$2:$A$3250,$A478,Observed!$C$2:$C$3250,$C478),"")</f>
        <v/>
      </c>
      <c r="U478" s="24" t="str">
        <f>IF(ISNUMBER(AVERAGEIFS(Observed!U$2:U$3250,Observed!$A$2:$A$3250,$A478,Observed!$C$2:$C$3250,$C478)),AVERAGEIFS(Observed!U$2:U$3250,Observed!$A$2:$A$3250,$A478,Observed!$C$2:$C$3250,$C478),"")</f>
        <v/>
      </c>
      <c r="V478" s="23" t="str">
        <f>IF(ISNUMBER(AVERAGEIFS(Observed!V$2:V$3250,Observed!$A$2:$A$3250,$A478,Observed!$C$2:$C$3250,$C478)),AVERAGEIFS(Observed!V$2:V$3250,Observed!$A$2:$A$3250,$A478,Observed!$C$2:$C$3250,$C478),"")</f>
        <v/>
      </c>
      <c r="W478" s="25" t="str">
        <f>IF(ISNUMBER(AVERAGEIFS(Observed!W$2:W$3250,Observed!$A$2:$A$3250,$A478,Observed!$C$2:$C$3250,$C478)),AVERAGEIFS(Observed!W$2:W$3250,Observed!$A$2:$A$3250,$A478,Observed!$C$2:$C$3250,$C478),"")</f>
        <v/>
      </c>
      <c r="X478" s="25" t="str">
        <f>IF(ISNUMBER(AVERAGEIFS(Observed!X$2:X$3250,Observed!$A$2:$A$3250,$A478,Observed!$C$2:$C$3250,$C478)),AVERAGEIFS(Observed!X$2:X$3250,Observed!$A$2:$A$3250,$A478,Observed!$C$2:$C$3250,$C478),"")</f>
        <v/>
      </c>
      <c r="Y478" s="23" t="str">
        <f>IF(ISNUMBER(AVERAGEIFS(Observed!Y$2:Y$3250,Observed!$A$2:$A$3250,$A478,Observed!$C$2:$C$3250,$C478)),AVERAGEIFS(Observed!Y$2:Y$3250,Observed!$A$2:$A$3250,$A478,Observed!$C$2:$C$3250,$C478),"")</f>
        <v/>
      </c>
      <c r="Z478" s="23" t="str">
        <f>IF(ISNUMBER(AVERAGEIFS(Observed!Z$2:Z$3250,Observed!$A$2:$A$3250,$A478,Observed!$C$2:$C$3250,$C478)),AVERAGEIFS(Observed!Z$2:Z$3250,Observed!$A$2:$A$3250,$A478,Observed!$C$2:$C$3250,$C478),"")</f>
        <v/>
      </c>
      <c r="AA478" s="23" t="str">
        <f>IF(ISNUMBER(AVERAGEIFS(Observed!AA$2:AA$3250,Observed!$A$2:$A$3250,$A478,Observed!$C$2:$C$3250,$C478)),AVERAGEIFS(Observed!AA$2:AA$3250,Observed!$A$2:$A$3250,$A478,Observed!$C$2:$C$3250,$C478),"")</f>
        <v/>
      </c>
      <c r="AB478" s="23" t="str">
        <f>IF(ISNUMBER(AVERAGEIFS(Observed!AB$2:AB$3250,Observed!$A$2:$A$3250,$A478,Observed!$C$2:$C$3250,$C478)),AVERAGEIFS(Observed!AB$2:AB$3250,Observed!$A$2:$A$3250,$A478,Observed!$C$2:$C$3250,$C478),"")</f>
        <v/>
      </c>
      <c r="AC478" s="23" t="str">
        <f>IF(ISNUMBER(AVERAGEIFS(Observed!AC$2:AC$3250,Observed!$A$2:$A$3250,$A478,Observed!$C$2:$C$3250,$C478)),AVERAGEIFS(Observed!AC$2:AC$3250,Observed!$A$2:$A$3250,$A478,Observed!$C$2:$C$3250,$C478),"")</f>
        <v/>
      </c>
      <c r="AD478" s="23" t="str">
        <f>IF(ISNUMBER(AVERAGEIFS(Observed!AD$2:AD$3250,Observed!$A$2:$A$3250,$A478,Observed!$C$2:$C$3250,$C478)),AVERAGEIFS(Observed!AD$2:AD$3250,Observed!$A$2:$A$3250,$A478,Observed!$C$2:$C$3250,$C478),"")</f>
        <v/>
      </c>
      <c r="AE478" s="23" t="str">
        <f>IF(ISNUMBER(AVERAGEIFS(Observed!AE$2:AE$3250,Observed!$A$2:$A$3250,$A478,Observed!$C$2:$C$3250,$C478)),AVERAGEIFS(Observed!AE$2:AE$3250,Observed!$A$2:$A$3250,$A478,Observed!$C$2:$C$3250,$C478),"")</f>
        <v/>
      </c>
      <c r="AF478" s="23" t="str">
        <f>IF(ISNUMBER(AVERAGEIFS(Observed!AF$2:AF$3250,Observed!$A$2:$A$3250,$A478,Observed!$C$2:$C$3250,$C478)),AVERAGEIFS(Observed!AF$2:AF$3250,Observed!$A$2:$A$3250,$A478,Observed!$C$2:$C$3250,$C478),"")</f>
        <v/>
      </c>
      <c r="AG478" s="23" t="str">
        <f>IF(ISNUMBER(AVERAGEIFS(Observed!AG$2:AG$3250,Observed!$A$2:$A$3250,$A478,Observed!$C$2:$C$3250,$C478)),AVERAGEIFS(Observed!AG$2:AG$3250,Observed!$A$2:$A$3250,$A478,Observed!$C$2:$C$3250,$C478),"")</f>
        <v/>
      </c>
      <c r="AH478" s="24" t="str">
        <f>IF(ISNUMBER(AVERAGEIFS(Observed!AH$2:AH$3250,Observed!$A$2:$A$3250,$A478,Observed!$C$2:$C$3250,$C478)),AVERAGEIFS(Observed!AH$2:AH$3250,Observed!$A$2:$A$3250,$A478,Observed!$C$2:$C$3250,$C478),"")</f>
        <v/>
      </c>
      <c r="AI478" s="24" t="str">
        <f>IF(ISNUMBER(AVERAGEIFS(Observed!AI$2:AI$3250,Observed!$A$2:$A$3250,$A478,Observed!$C$2:$C$3250,$C478)),AVERAGEIFS(Observed!AI$2:AI$3250,Observed!$A$2:$A$3250,$A478,Observed!$C$2:$C$3250,$C478),"")</f>
        <v/>
      </c>
      <c r="AJ478" s="24" t="str">
        <f>IF(ISNUMBER(AVERAGEIFS(Observed!AJ$2:AJ$3250,Observed!$A$2:$A$3250,$A478,Observed!$C$2:$C$3250,$C478)),AVERAGEIFS(Observed!AJ$2:AJ$3250,Observed!$A$2:$A$3250,$A478,Observed!$C$2:$C$3250,$C478),"")</f>
        <v/>
      </c>
      <c r="AK478" s="23" t="str">
        <f>IF(ISNUMBER(AVERAGEIFS(Observed!AK$2:AK$3250,Observed!$A$2:$A$3250,$A478,Observed!$C$2:$C$3250,$C478)),AVERAGEIFS(Observed!AK$2:AK$3250,Observed!$A$2:$A$3250,$A478,Observed!$C$2:$C$3250,$C478),"")</f>
        <v/>
      </c>
      <c r="AL478" s="24">
        <f>IF(ISNUMBER(AVERAGEIFS(Observed!AL$2:AL$3250,Observed!$A$2:$A$3250,$A478,Observed!$C$2:$C$3250,$C478)),AVERAGEIFS(Observed!AL$2:AL$3250,Observed!$A$2:$A$3250,$A478,Observed!$C$2:$C$3250,$C478),"")</f>
        <v>0.48</v>
      </c>
      <c r="AM478" s="24" t="str">
        <f>IF(ISNUMBER(AVERAGEIFS(Observed!AM$2:AM$3250,Observed!$A$2:$A$3250,$A478,Observed!$C$2:$C$3250,$C478)),AVERAGEIFS(Observed!AM$2:AM$3250,Observed!$A$2:$A$3250,$A478,Observed!$C$2:$C$3250,$C478),"")</f>
        <v/>
      </c>
      <c r="AN478" s="24">
        <f>IF(ISNUMBER(AVERAGEIFS(Observed!AN$2:AN$3250,Observed!$A$2:$A$3250,$A478,Observed!$C$2:$C$3250,$C478)),AVERAGEIFS(Observed!AN$2:AN$3250,Observed!$A$2:$A$3250,$A478,Observed!$C$2:$C$3250,$C478),"")</f>
        <v>0</v>
      </c>
      <c r="AO478" s="24">
        <f>IF(ISNUMBER(AVERAGEIFS(Observed!AO$2:AO$3250,Observed!$A$2:$A$3250,$A478,Observed!$C$2:$C$3250,$C478)),AVERAGEIFS(Observed!AO$2:AO$3250,Observed!$A$2:$A$3250,$A478,Observed!$C$2:$C$3250,$C478),"")</f>
        <v>0</v>
      </c>
      <c r="AP478" s="24" t="str">
        <f>IF(ISNUMBER(AVERAGEIFS(Observed!AP$2:AP$3250,Observed!$A$2:$A$3250,$A478,Observed!$C$2:$C$3250,$C478)),AVERAGEIFS(Observed!AP$2:AP$3250,Observed!$A$2:$A$3250,$A478,Observed!$C$2:$C$3250,$C478),"")</f>
        <v/>
      </c>
      <c r="AQ478" s="24">
        <f>IF(ISNUMBER(AVERAGEIFS(Observed!AQ$2:AQ$3250,Observed!$A$2:$A$3250,$A478,Observed!$C$2:$C$3250,$C478)),AVERAGEIFS(Observed!AQ$2:AQ$3250,Observed!$A$2:$A$3250,$A478,Observed!$C$2:$C$3250,$C478),"")</f>
        <v>0.45900000000000002</v>
      </c>
      <c r="AR478" s="24">
        <f>IF(ISNUMBER(AVERAGEIFS(Observed!AR$2:AR$3250,Observed!$A$2:$A$3250,$A478,Observed!$C$2:$C$3250,$C478)),AVERAGEIFS(Observed!AR$2:AR$3250,Observed!$A$2:$A$3250,$A478,Observed!$C$2:$C$3250,$C478),"")</f>
        <v>6.133333333333333E-2</v>
      </c>
      <c r="AS478" s="23" t="str">
        <f>IF(ISNUMBER(AVERAGEIFS(Observed!AS$2:AS$3250,Observed!$A$2:$A$3250,$A478,Observed!$C$2:$C$3250,$C478)),AVERAGEIFS(Observed!AS$2:AS$3250,Observed!$A$2:$A$3250,$A478,Observed!$C$2:$C$3250,$C478),"")</f>
        <v/>
      </c>
      <c r="AT478" s="24" t="str">
        <f>IF(ISNUMBER(AVERAGEIFS(Observed!AT$2:AT$3250,Observed!$A$2:$A$3250,$A478,Observed!$C$2:$C$3250,$C478)),AVERAGEIFS(Observed!AT$2:AT$3250,Observed!$A$2:$A$3250,$A478,Observed!$C$2:$C$3250,$C478),"")</f>
        <v/>
      </c>
      <c r="AU478" s="23" t="str">
        <f>IF(ISNUMBER(AVERAGEIFS(Observed!AU$2:AU$3250,Observed!$A$2:$A$3250,$A478,Observed!$C$2:$C$3250,$C478)),AVERAGEIFS(Observed!AU$2:AU$3250,Observed!$A$2:$A$3250,$A478,Observed!$C$2:$C$3250,$C478),"")</f>
        <v/>
      </c>
      <c r="AV478" s="23" t="str">
        <f>IF(ISNUMBER(AVERAGEIFS(Observed!AV$2:AV$3250,Observed!$A$2:$A$3250,$A478,Observed!$C$2:$C$3250,$C478)),AVERAGEIFS(Observed!AV$2:AV$3250,Observed!$A$2:$A$3250,$A478,Observed!$C$2:$C$3250,$C478),"")</f>
        <v/>
      </c>
      <c r="AW478" s="2">
        <f>COUNTIFS(Observed!$A$2:$A$3250,$A478,Observed!$C$2:$C$3250,$C478)</f>
        <v>3</v>
      </c>
      <c r="AX478" s="2">
        <f t="shared" si="8"/>
        <v>5</v>
      </c>
    </row>
    <row r="479" spans="1:50" x14ac:dyDescent="0.25">
      <c r="A479" s="4" t="s">
        <v>132</v>
      </c>
      <c r="B479" t="s">
        <v>24</v>
      </c>
      <c r="C479" s="3">
        <v>42296</v>
      </c>
      <c r="F479" t="s">
        <v>85</v>
      </c>
      <c r="G479" t="s">
        <v>133</v>
      </c>
      <c r="J479" s="2">
        <v>2015</v>
      </c>
      <c r="K479" s="2" t="s">
        <v>82</v>
      </c>
      <c r="L479">
        <v>1</v>
      </c>
      <c r="M479" s="2" t="s">
        <v>21</v>
      </c>
      <c r="N479" s="22" t="str">
        <f>IF(ISNUMBER(AVERAGEIFS(Observed!N$2:N$3250,Observed!$A$2:$A$3250,$A479,Observed!$C$2:$C$3250,$C479)),AVERAGEIFS(Observed!N$2:N$3250,Observed!$A$2:$A$3250,$A479,Observed!$C$2:$C$3250,$C479),"")</f>
        <v/>
      </c>
      <c r="O479" s="23" t="str">
        <f>IF(ISNUMBER(AVERAGEIFS(Observed!O$2:O$3250,Observed!$A$2:$A$3250,$A479,Observed!$C$2:$C$3250,$C479)),AVERAGEIFS(Observed!O$2:O$3250,Observed!$A$2:$A$3250,$A479,Observed!$C$2:$C$3250,$C479),"")</f>
        <v/>
      </c>
      <c r="P479" s="23" t="str">
        <f>IF(ISNUMBER(AVERAGEIFS(Observed!P$2:P$3250,Observed!$A$2:$A$3250,$A479,Observed!$C$2:$C$3250,$C479)),AVERAGEIFS(Observed!P$2:P$3250,Observed!$A$2:$A$3250,$A479,Observed!$C$2:$C$3250,$C479),"")</f>
        <v/>
      </c>
      <c r="Q479" s="23" t="str">
        <f>IF(ISNUMBER(AVERAGEIFS(Observed!Q$2:Q$3250,Observed!$A$2:$A$3250,$A479,Observed!$C$2:$C$3250,$C479)),AVERAGEIFS(Observed!Q$2:Q$3250,Observed!$A$2:$A$3250,$A479,Observed!$C$2:$C$3250,$C479),"")</f>
        <v/>
      </c>
      <c r="R479" s="23" t="str">
        <f>IF(ISNUMBER(AVERAGEIFS(Observed!R$2:R$3250,Observed!$A$2:$A$3250,$A479,Observed!$C$2:$C$3250,$C479)),AVERAGEIFS(Observed!R$2:R$3250,Observed!$A$2:$A$3250,$A479,Observed!$C$2:$C$3250,$C479),"")</f>
        <v/>
      </c>
      <c r="S479" s="24" t="str">
        <f>IF(ISNUMBER(AVERAGEIFS(Observed!S$2:S$3250,Observed!$A$2:$A$3250,$A479,Observed!$C$2:$C$3250,$C479)),AVERAGEIFS(Observed!S$2:S$3250,Observed!$A$2:$A$3250,$A479,Observed!$C$2:$C$3250,$C479),"")</f>
        <v/>
      </c>
      <c r="T479" s="24" t="str">
        <f>IF(ISNUMBER(AVERAGEIFS(Observed!T$2:T$3250,Observed!$A$2:$A$3250,$A479,Observed!$C$2:$C$3250,$C479)),AVERAGEIFS(Observed!T$2:T$3250,Observed!$A$2:$A$3250,$A479,Observed!$C$2:$C$3250,$C479),"")</f>
        <v/>
      </c>
      <c r="U479" s="24" t="str">
        <f>IF(ISNUMBER(AVERAGEIFS(Observed!U$2:U$3250,Observed!$A$2:$A$3250,$A479,Observed!$C$2:$C$3250,$C479)),AVERAGEIFS(Observed!U$2:U$3250,Observed!$A$2:$A$3250,$A479,Observed!$C$2:$C$3250,$C479),"")</f>
        <v/>
      </c>
      <c r="V479" s="23" t="str">
        <f>IF(ISNUMBER(AVERAGEIFS(Observed!V$2:V$3250,Observed!$A$2:$A$3250,$A479,Observed!$C$2:$C$3250,$C479)),AVERAGEIFS(Observed!V$2:V$3250,Observed!$A$2:$A$3250,$A479,Observed!$C$2:$C$3250,$C479),"")</f>
        <v/>
      </c>
      <c r="W479" s="25" t="str">
        <f>IF(ISNUMBER(AVERAGEIFS(Observed!W$2:W$3250,Observed!$A$2:$A$3250,$A479,Observed!$C$2:$C$3250,$C479)),AVERAGEIFS(Observed!W$2:W$3250,Observed!$A$2:$A$3250,$A479,Observed!$C$2:$C$3250,$C479),"")</f>
        <v/>
      </c>
      <c r="X479" s="25" t="str">
        <f>IF(ISNUMBER(AVERAGEIFS(Observed!X$2:X$3250,Observed!$A$2:$A$3250,$A479,Observed!$C$2:$C$3250,$C479)),AVERAGEIFS(Observed!X$2:X$3250,Observed!$A$2:$A$3250,$A479,Observed!$C$2:$C$3250,$C479),"")</f>
        <v/>
      </c>
      <c r="Y479" s="23" t="str">
        <f>IF(ISNUMBER(AVERAGEIFS(Observed!Y$2:Y$3250,Observed!$A$2:$A$3250,$A479,Observed!$C$2:$C$3250,$C479)),AVERAGEIFS(Observed!Y$2:Y$3250,Observed!$A$2:$A$3250,$A479,Observed!$C$2:$C$3250,$C479),"")</f>
        <v/>
      </c>
      <c r="Z479" s="23" t="str">
        <f>IF(ISNUMBER(AVERAGEIFS(Observed!Z$2:Z$3250,Observed!$A$2:$A$3250,$A479,Observed!$C$2:$C$3250,$C479)),AVERAGEIFS(Observed!Z$2:Z$3250,Observed!$A$2:$A$3250,$A479,Observed!$C$2:$C$3250,$C479),"")</f>
        <v/>
      </c>
      <c r="AA479" s="23" t="str">
        <f>IF(ISNUMBER(AVERAGEIFS(Observed!AA$2:AA$3250,Observed!$A$2:$A$3250,$A479,Observed!$C$2:$C$3250,$C479)),AVERAGEIFS(Observed!AA$2:AA$3250,Observed!$A$2:$A$3250,$A479,Observed!$C$2:$C$3250,$C479),"")</f>
        <v/>
      </c>
      <c r="AB479" s="23" t="str">
        <f>IF(ISNUMBER(AVERAGEIFS(Observed!AB$2:AB$3250,Observed!$A$2:$A$3250,$A479,Observed!$C$2:$C$3250,$C479)),AVERAGEIFS(Observed!AB$2:AB$3250,Observed!$A$2:$A$3250,$A479,Observed!$C$2:$C$3250,$C479),"")</f>
        <v/>
      </c>
      <c r="AC479" s="23" t="str">
        <f>IF(ISNUMBER(AVERAGEIFS(Observed!AC$2:AC$3250,Observed!$A$2:$A$3250,$A479,Observed!$C$2:$C$3250,$C479)),AVERAGEIFS(Observed!AC$2:AC$3250,Observed!$A$2:$A$3250,$A479,Observed!$C$2:$C$3250,$C479),"")</f>
        <v/>
      </c>
      <c r="AD479" s="23" t="str">
        <f>IF(ISNUMBER(AVERAGEIFS(Observed!AD$2:AD$3250,Observed!$A$2:$A$3250,$A479,Observed!$C$2:$C$3250,$C479)),AVERAGEIFS(Observed!AD$2:AD$3250,Observed!$A$2:$A$3250,$A479,Observed!$C$2:$C$3250,$C479),"")</f>
        <v/>
      </c>
      <c r="AE479" s="23" t="str">
        <f>IF(ISNUMBER(AVERAGEIFS(Observed!AE$2:AE$3250,Observed!$A$2:$A$3250,$A479,Observed!$C$2:$C$3250,$C479)),AVERAGEIFS(Observed!AE$2:AE$3250,Observed!$A$2:$A$3250,$A479,Observed!$C$2:$C$3250,$C479),"")</f>
        <v/>
      </c>
      <c r="AF479" s="23" t="str">
        <f>IF(ISNUMBER(AVERAGEIFS(Observed!AF$2:AF$3250,Observed!$A$2:$A$3250,$A479,Observed!$C$2:$C$3250,$C479)),AVERAGEIFS(Observed!AF$2:AF$3250,Observed!$A$2:$A$3250,$A479,Observed!$C$2:$C$3250,$C479),"")</f>
        <v/>
      </c>
      <c r="AG479" s="23" t="str">
        <f>IF(ISNUMBER(AVERAGEIFS(Observed!AG$2:AG$3250,Observed!$A$2:$A$3250,$A479,Observed!$C$2:$C$3250,$C479)),AVERAGEIFS(Observed!AG$2:AG$3250,Observed!$A$2:$A$3250,$A479,Observed!$C$2:$C$3250,$C479),"")</f>
        <v/>
      </c>
      <c r="AH479" s="24" t="str">
        <f>IF(ISNUMBER(AVERAGEIFS(Observed!AH$2:AH$3250,Observed!$A$2:$A$3250,$A479,Observed!$C$2:$C$3250,$C479)),AVERAGEIFS(Observed!AH$2:AH$3250,Observed!$A$2:$A$3250,$A479,Observed!$C$2:$C$3250,$C479),"")</f>
        <v/>
      </c>
      <c r="AI479" s="24" t="str">
        <f>IF(ISNUMBER(AVERAGEIFS(Observed!AI$2:AI$3250,Observed!$A$2:$A$3250,$A479,Observed!$C$2:$C$3250,$C479)),AVERAGEIFS(Observed!AI$2:AI$3250,Observed!$A$2:$A$3250,$A479,Observed!$C$2:$C$3250,$C479),"")</f>
        <v/>
      </c>
      <c r="AJ479" s="24" t="str">
        <f>IF(ISNUMBER(AVERAGEIFS(Observed!AJ$2:AJ$3250,Observed!$A$2:$A$3250,$A479,Observed!$C$2:$C$3250,$C479)),AVERAGEIFS(Observed!AJ$2:AJ$3250,Observed!$A$2:$A$3250,$A479,Observed!$C$2:$C$3250,$C479),"")</f>
        <v/>
      </c>
      <c r="AK479" s="23" t="str">
        <f>IF(ISNUMBER(AVERAGEIFS(Observed!AK$2:AK$3250,Observed!$A$2:$A$3250,$A479,Observed!$C$2:$C$3250,$C479)),AVERAGEIFS(Observed!AK$2:AK$3250,Observed!$A$2:$A$3250,$A479,Observed!$C$2:$C$3250,$C479),"")</f>
        <v/>
      </c>
      <c r="AL479" s="24">
        <f>IF(ISNUMBER(AVERAGEIFS(Observed!AL$2:AL$3250,Observed!$A$2:$A$3250,$A479,Observed!$C$2:$C$3250,$C479)),AVERAGEIFS(Observed!AL$2:AL$3250,Observed!$A$2:$A$3250,$A479,Observed!$C$2:$C$3250,$C479),"")</f>
        <v>0.82166666666666666</v>
      </c>
      <c r="AM479" s="24" t="str">
        <f>IF(ISNUMBER(AVERAGEIFS(Observed!AM$2:AM$3250,Observed!$A$2:$A$3250,$A479,Observed!$C$2:$C$3250,$C479)),AVERAGEIFS(Observed!AM$2:AM$3250,Observed!$A$2:$A$3250,$A479,Observed!$C$2:$C$3250,$C479),"")</f>
        <v/>
      </c>
      <c r="AN479" s="24">
        <f>IF(ISNUMBER(AVERAGEIFS(Observed!AN$2:AN$3250,Observed!$A$2:$A$3250,$A479,Observed!$C$2:$C$3250,$C479)),AVERAGEIFS(Observed!AN$2:AN$3250,Observed!$A$2:$A$3250,$A479,Observed!$C$2:$C$3250,$C479),"")</f>
        <v>0</v>
      </c>
      <c r="AO479" s="24">
        <f>IF(ISNUMBER(AVERAGEIFS(Observed!AO$2:AO$3250,Observed!$A$2:$A$3250,$A479,Observed!$C$2:$C$3250,$C479)),AVERAGEIFS(Observed!AO$2:AO$3250,Observed!$A$2:$A$3250,$A479,Observed!$C$2:$C$3250,$C479),"")</f>
        <v>0</v>
      </c>
      <c r="AP479" s="24" t="str">
        <f>IF(ISNUMBER(AVERAGEIFS(Observed!AP$2:AP$3250,Observed!$A$2:$A$3250,$A479,Observed!$C$2:$C$3250,$C479)),AVERAGEIFS(Observed!AP$2:AP$3250,Observed!$A$2:$A$3250,$A479,Observed!$C$2:$C$3250,$C479),"")</f>
        <v/>
      </c>
      <c r="AQ479" s="24">
        <f>IF(ISNUMBER(AVERAGEIFS(Observed!AQ$2:AQ$3250,Observed!$A$2:$A$3250,$A479,Observed!$C$2:$C$3250,$C479)),AVERAGEIFS(Observed!AQ$2:AQ$3250,Observed!$A$2:$A$3250,$A479,Observed!$C$2:$C$3250,$C479),"")</f>
        <v>9.2000000000000012E-2</v>
      </c>
      <c r="AR479" s="24">
        <f>IF(ISNUMBER(AVERAGEIFS(Observed!AR$2:AR$3250,Observed!$A$2:$A$3250,$A479,Observed!$C$2:$C$3250,$C479)),AVERAGEIFS(Observed!AR$2:AR$3250,Observed!$A$2:$A$3250,$A479,Observed!$C$2:$C$3250,$C479),"")</f>
        <v>8.6000000000000007E-2</v>
      </c>
      <c r="AS479" s="23" t="str">
        <f>IF(ISNUMBER(AVERAGEIFS(Observed!AS$2:AS$3250,Observed!$A$2:$A$3250,$A479,Observed!$C$2:$C$3250,$C479)),AVERAGEIFS(Observed!AS$2:AS$3250,Observed!$A$2:$A$3250,$A479,Observed!$C$2:$C$3250,$C479),"")</f>
        <v/>
      </c>
      <c r="AT479" s="24" t="str">
        <f>IF(ISNUMBER(AVERAGEIFS(Observed!AT$2:AT$3250,Observed!$A$2:$A$3250,$A479,Observed!$C$2:$C$3250,$C479)),AVERAGEIFS(Observed!AT$2:AT$3250,Observed!$A$2:$A$3250,$A479,Observed!$C$2:$C$3250,$C479),"")</f>
        <v/>
      </c>
      <c r="AU479" s="23" t="str">
        <f>IF(ISNUMBER(AVERAGEIFS(Observed!AU$2:AU$3250,Observed!$A$2:$A$3250,$A479,Observed!$C$2:$C$3250,$C479)),AVERAGEIFS(Observed!AU$2:AU$3250,Observed!$A$2:$A$3250,$A479,Observed!$C$2:$C$3250,$C479),"")</f>
        <v/>
      </c>
      <c r="AV479" s="23" t="str">
        <f>IF(ISNUMBER(AVERAGEIFS(Observed!AV$2:AV$3250,Observed!$A$2:$A$3250,$A479,Observed!$C$2:$C$3250,$C479)),AVERAGEIFS(Observed!AV$2:AV$3250,Observed!$A$2:$A$3250,$A479,Observed!$C$2:$C$3250,$C479),"")</f>
        <v/>
      </c>
      <c r="AW479" s="2">
        <f>COUNTIFS(Observed!$A$2:$A$3250,$A479,Observed!$C$2:$C$3250,$C479)</f>
        <v>3</v>
      </c>
      <c r="AX479" s="2">
        <f t="shared" si="8"/>
        <v>5</v>
      </c>
    </row>
    <row r="480" spans="1:50" x14ac:dyDescent="0.25">
      <c r="A480" s="4" t="s">
        <v>127</v>
      </c>
      <c r="B480" t="s">
        <v>81</v>
      </c>
      <c r="C480" s="3">
        <v>41781</v>
      </c>
      <c r="D480">
        <v>1</v>
      </c>
      <c r="F480" t="s">
        <v>83</v>
      </c>
      <c r="G480" t="s">
        <v>84</v>
      </c>
      <c r="J480" s="2">
        <v>2014</v>
      </c>
      <c r="K480" s="2" t="s">
        <v>82</v>
      </c>
      <c r="L480">
        <v>1</v>
      </c>
      <c r="M480" s="2" t="s">
        <v>21</v>
      </c>
      <c r="N480" s="22" t="str">
        <f>IF(ISNUMBER(AVERAGEIFS(Observed!N$2:N$3250,Observed!$A$2:$A$3250,$A480,Observed!$C$2:$C$3250,$C480)),AVERAGEIFS(Observed!N$2:N$3250,Observed!$A$2:$A$3250,$A480,Observed!$C$2:$C$3250,$C480),"")</f>
        <v/>
      </c>
      <c r="O480" s="23" t="str">
        <f>IF(ISNUMBER(AVERAGEIFS(Observed!O$2:O$3250,Observed!$A$2:$A$3250,$A480,Observed!$C$2:$C$3250,$C480)),AVERAGEIFS(Observed!O$2:O$3250,Observed!$A$2:$A$3250,$A480,Observed!$C$2:$C$3250,$C480),"")</f>
        <v/>
      </c>
      <c r="P480" s="23" t="str">
        <f>IF(ISNUMBER(AVERAGEIFS(Observed!P$2:P$3250,Observed!$A$2:$A$3250,$A480,Observed!$C$2:$C$3250,$C480)),AVERAGEIFS(Observed!P$2:P$3250,Observed!$A$2:$A$3250,$A480,Observed!$C$2:$C$3250,$C480),"")</f>
        <v/>
      </c>
      <c r="Q480" s="23" t="str">
        <f>IF(ISNUMBER(AVERAGEIFS(Observed!Q$2:Q$3250,Observed!$A$2:$A$3250,$A480,Observed!$C$2:$C$3250,$C480)),AVERAGEIFS(Observed!Q$2:Q$3250,Observed!$A$2:$A$3250,$A480,Observed!$C$2:$C$3250,$C480),"")</f>
        <v/>
      </c>
      <c r="R480" s="23" t="str">
        <f>IF(ISNUMBER(AVERAGEIFS(Observed!R$2:R$3250,Observed!$A$2:$A$3250,$A480,Observed!$C$2:$C$3250,$C480)),AVERAGEIFS(Observed!R$2:R$3250,Observed!$A$2:$A$3250,$A480,Observed!$C$2:$C$3250,$C480),"")</f>
        <v/>
      </c>
      <c r="S480" s="24" t="str">
        <f>IF(ISNUMBER(AVERAGEIFS(Observed!S$2:S$3250,Observed!$A$2:$A$3250,$A480,Observed!$C$2:$C$3250,$C480)),AVERAGEIFS(Observed!S$2:S$3250,Observed!$A$2:$A$3250,$A480,Observed!$C$2:$C$3250,$C480),"")</f>
        <v/>
      </c>
      <c r="T480" s="24" t="str">
        <f>IF(ISNUMBER(AVERAGEIFS(Observed!T$2:T$3250,Observed!$A$2:$A$3250,$A480,Observed!$C$2:$C$3250,$C480)),AVERAGEIFS(Observed!T$2:T$3250,Observed!$A$2:$A$3250,$A480,Observed!$C$2:$C$3250,$C480),"")</f>
        <v/>
      </c>
      <c r="U480" s="24" t="str">
        <f>IF(ISNUMBER(AVERAGEIFS(Observed!U$2:U$3250,Observed!$A$2:$A$3250,$A480,Observed!$C$2:$C$3250,$C480)),AVERAGEIFS(Observed!U$2:U$3250,Observed!$A$2:$A$3250,$A480,Observed!$C$2:$C$3250,$C480),"")</f>
        <v/>
      </c>
      <c r="V480" s="23" t="str">
        <f>IF(ISNUMBER(AVERAGEIFS(Observed!V$2:V$3250,Observed!$A$2:$A$3250,$A480,Observed!$C$2:$C$3250,$C480)),AVERAGEIFS(Observed!V$2:V$3250,Observed!$A$2:$A$3250,$A480,Observed!$C$2:$C$3250,$C480),"")</f>
        <v/>
      </c>
      <c r="W480" s="25" t="str">
        <f>IF(ISNUMBER(AVERAGEIFS(Observed!W$2:W$3250,Observed!$A$2:$A$3250,$A480,Observed!$C$2:$C$3250,$C480)),AVERAGEIFS(Observed!W$2:W$3250,Observed!$A$2:$A$3250,$A480,Observed!$C$2:$C$3250,$C480),"")</f>
        <v/>
      </c>
      <c r="X480" s="25" t="str">
        <f>IF(ISNUMBER(AVERAGEIFS(Observed!X$2:X$3250,Observed!$A$2:$A$3250,$A480,Observed!$C$2:$C$3250,$C480)),AVERAGEIFS(Observed!X$2:X$3250,Observed!$A$2:$A$3250,$A480,Observed!$C$2:$C$3250,$C480),"")</f>
        <v/>
      </c>
      <c r="Y480" s="23" t="str">
        <f>IF(ISNUMBER(AVERAGEIFS(Observed!Y$2:Y$3250,Observed!$A$2:$A$3250,$A480,Observed!$C$2:$C$3250,$C480)),AVERAGEIFS(Observed!Y$2:Y$3250,Observed!$A$2:$A$3250,$A480,Observed!$C$2:$C$3250,$C480),"")</f>
        <v/>
      </c>
      <c r="Z480" s="23" t="str">
        <f>IF(ISNUMBER(AVERAGEIFS(Observed!Z$2:Z$3250,Observed!$A$2:$A$3250,$A480,Observed!$C$2:$C$3250,$C480)),AVERAGEIFS(Observed!Z$2:Z$3250,Observed!$A$2:$A$3250,$A480,Observed!$C$2:$C$3250,$C480),"")</f>
        <v/>
      </c>
      <c r="AA480" s="23" t="str">
        <f>IF(ISNUMBER(AVERAGEIFS(Observed!AA$2:AA$3250,Observed!$A$2:$A$3250,$A480,Observed!$C$2:$C$3250,$C480)),AVERAGEIFS(Observed!AA$2:AA$3250,Observed!$A$2:$A$3250,$A480,Observed!$C$2:$C$3250,$C480),"")</f>
        <v/>
      </c>
      <c r="AB480" s="23" t="str">
        <f>IF(ISNUMBER(AVERAGEIFS(Observed!AB$2:AB$3250,Observed!$A$2:$A$3250,$A480,Observed!$C$2:$C$3250,$C480)),AVERAGEIFS(Observed!AB$2:AB$3250,Observed!$A$2:$A$3250,$A480,Observed!$C$2:$C$3250,$C480),"")</f>
        <v/>
      </c>
      <c r="AC480" s="23" t="str">
        <f>IF(ISNUMBER(AVERAGEIFS(Observed!AC$2:AC$3250,Observed!$A$2:$A$3250,$A480,Observed!$C$2:$C$3250,$C480)),AVERAGEIFS(Observed!AC$2:AC$3250,Observed!$A$2:$A$3250,$A480,Observed!$C$2:$C$3250,$C480),"")</f>
        <v/>
      </c>
      <c r="AD480" s="23" t="str">
        <f>IF(ISNUMBER(AVERAGEIFS(Observed!AD$2:AD$3250,Observed!$A$2:$A$3250,$A480,Observed!$C$2:$C$3250,$C480)),AVERAGEIFS(Observed!AD$2:AD$3250,Observed!$A$2:$A$3250,$A480,Observed!$C$2:$C$3250,$C480),"")</f>
        <v/>
      </c>
      <c r="AE480" s="23" t="str">
        <f>IF(ISNUMBER(AVERAGEIFS(Observed!AE$2:AE$3250,Observed!$A$2:$A$3250,$A480,Observed!$C$2:$C$3250,$C480)),AVERAGEIFS(Observed!AE$2:AE$3250,Observed!$A$2:$A$3250,$A480,Observed!$C$2:$C$3250,$C480),"")</f>
        <v/>
      </c>
      <c r="AF480" s="23" t="str">
        <f>IF(ISNUMBER(AVERAGEIFS(Observed!AF$2:AF$3250,Observed!$A$2:$A$3250,$A480,Observed!$C$2:$C$3250,$C480)),AVERAGEIFS(Observed!AF$2:AF$3250,Observed!$A$2:$A$3250,$A480,Observed!$C$2:$C$3250,$C480),"")</f>
        <v/>
      </c>
      <c r="AG480" s="23" t="str">
        <f>IF(ISNUMBER(AVERAGEIFS(Observed!AG$2:AG$3250,Observed!$A$2:$A$3250,$A480,Observed!$C$2:$C$3250,$C480)),AVERAGEIFS(Observed!AG$2:AG$3250,Observed!$A$2:$A$3250,$A480,Observed!$C$2:$C$3250,$C480),"")</f>
        <v/>
      </c>
      <c r="AH480" s="24" t="str">
        <f>IF(ISNUMBER(AVERAGEIFS(Observed!AH$2:AH$3250,Observed!$A$2:$A$3250,$A480,Observed!$C$2:$C$3250,$C480)),AVERAGEIFS(Observed!AH$2:AH$3250,Observed!$A$2:$A$3250,$A480,Observed!$C$2:$C$3250,$C480),"")</f>
        <v/>
      </c>
      <c r="AI480" s="24" t="str">
        <f>IF(ISNUMBER(AVERAGEIFS(Observed!AI$2:AI$3250,Observed!$A$2:$A$3250,$A480,Observed!$C$2:$C$3250,$C480)),AVERAGEIFS(Observed!AI$2:AI$3250,Observed!$A$2:$A$3250,$A480,Observed!$C$2:$C$3250,$C480),"")</f>
        <v/>
      </c>
      <c r="AJ480" s="24" t="str">
        <f>IF(ISNUMBER(AVERAGEIFS(Observed!AJ$2:AJ$3250,Observed!$A$2:$A$3250,$A480,Observed!$C$2:$C$3250,$C480)),AVERAGEIFS(Observed!AJ$2:AJ$3250,Observed!$A$2:$A$3250,$A480,Observed!$C$2:$C$3250,$C480),"")</f>
        <v/>
      </c>
      <c r="AK480" s="23" t="str">
        <f>IF(ISNUMBER(AVERAGEIFS(Observed!AK$2:AK$3250,Observed!$A$2:$A$3250,$A480,Observed!$C$2:$C$3250,$C480)),AVERAGEIFS(Observed!AK$2:AK$3250,Observed!$A$2:$A$3250,$A480,Observed!$C$2:$C$3250,$C480),"")</f>
        <v/>
      </c>
      <c r="AL480" s="24">
        <f>IF(ISNUMBER(AVERAGEIFS(Observed!AL$2:AL$3250,Observed!$A$2:$A$3250,$A480,Observed!$C$2:$C$3250,$C480)),AVERAGEIFS(Observed!AL$2:AL$3250,Observed!$A$2:$A$3250,$A480,Observed!$C$2:$C$3250,$C480),"")</f>
        <v>0.32766666666666661</v>
      </c>
      <c r="AM480" s="24" t="str">
        <f>IF(ISNUMBER(AVERAGEIFS(Observed!AM$2:AM$3250,Observed!$A$2:$A$3250,$A480,Observed!$C$2:$C$3250,$C480)),AVERAGEIFS(Observed!AM$2:AM$3250,Observed!$A$2:$A$3250,$A480,Observed!$C$2:$C$3250,$C480),"")</f>
        <v/>
      </c>
      <c r="AN480" s="24">
        <f>IF(ISNUMBER(AVERAGEIFS(Observed!AN$2:AN$3250,Observed!$A$2:$A$3250,$A480,Observed!$C$2:$C$3250,$C480)),AVERAGEIFS(Observed!AN$2:AN$3250,Observed!$A$2:$A$3250,$A480,Observed!$C$2:$C$3250,$C480),"")</f>
        <v>0.24633333333333338</v>
      </c>
      <c r="AO480" s="24">
        <f>IF(ISNUMBER(AVERAGEIFS(Observed!AO$2:AO$3250,Observed!$A$2:$A$3250,$A480,Observed!$C$2:$C$3250,$C480)),AVERAGEIFS(Observed!AO$2:AO$3250,Observed!$A$2:$A$3250,$A480,Observed!$C$2:$C$3250,$C480),"")</f>
        <v>0</v>
      </c>
      <c r="AP480" s="24" t="str">
        <f>IF(ISNUMBER(AVERAGEIFS(Observed!AP$2:AP$3250,Observed!$A$2:$A$3250,$A480,Observed!$C$2:$C$3250,$C480)),AVERAGEIFS(Observed!AP$2:AP$3250,Observed!$A$2:$A$3250,$A480,Observed!$C$2:$C$3250,$C480),"")</f>
        <v/>
      </c>
      <c r="AQ480" s="24">
        <f>IF(ISNUMBER(AVERAGEIFS(Observed!AQ$2:AQ$3250,Observed!$A$2:$A$3250,$A480,Observed!$C$2:$C$3250,$C480)),AVERAGEIFS(Observed!AQ$2:AQ$3250,Observed!$A$2:$A$3250,$A480,Observed!$C$2:$C$3250,$C480),"")</f>
        <v>0.40533333333333338</v>
      </c>
      <c r="AR480" s="24">
        <f>IF(ISNUMBER(AVERAGEIFS(Observed!AR$2:AR$3250,Observed!$A$2:$A$3250,$A480,Observed!$C$2:$C$3250,$C480)),AVERAGEIFS(Observed!AR$2:AR$3250,Observed!$A$2:$A$3250,$A480,Observed!$C$2:$C$3250,$C480),"")</f>
        <v>2.1000000000000001E-2</v>
      </c>
      <c r="AS480" s="23" t="str">
        <f>IF(ISNUMBER(AVERAGEIFS(Observed!AS$2:AS$3250,Observed!$A$2:$A$3250,$A480,Observed!$C$2:$C$3250,$C480)),AVERAGEIFS(Observed!AS$2:AS$3250,Observed!$A$2:$A$3250,$A480,Observed!$C$2:$C$3250,$C480),"")</f>
        <v/>
      </c>
      <c r="AT480" s="24" t="str">
        <f>IF(ISNUMBER(AVERAGEIFS(Observed!AT$2:AT$3250,Observed!$A$2:$A$3250,$A480,Observed!$C$2:$C$3250,$C480)),AVERAGEIFS(Observed!AT$2:AT$3250,Observed!$A$2:$A$3250,$A480,Observed!$C$2:$C$3250,$C480),"")</f>
        <v/>
      </c>
      <c r="AU480" s="23" t="str">
        <f>IF(ISNUMBER(AVERAGEIFS(Observed!AU$2:AU$3250,Observed!$A$2:$A$3250,$A480,Observed!$C$2:$C$3250,$C480)),AVERAGEIFS(Observed!AU$2:AU$3250,Observed!$A$2:$A$3250,$A480,Observed!$C$2:$C$3250,$C480),"")</f>
        <v/>
      </c>
      <c r="AV480" s="23" t="str">
        <f>IF(ISNUMBER(AVERAGEIFS(Observed!AV$2:AV$3250,Observed!$A$2:$A$3250,$A480,Observed!$C$2:$C$3250,$C480)),AVERAGEIFS(Observed!AV$2:AV$3250,Observed!$A$2:$A$3250,$A480,Observed!$C$2:$C$3250,$C480),"")</f>
        <v/>
      </c>
      <c r="AW480" s="2">
        <f>COUNTIFS(Observed!$A$2:$A$3250,$A480,Observed!$C$2:$C$3250,$C480)</f>
        <v>3</v>
      </c>
      <c r="AX480" s="2">
        <f t="shared" si="8"/>
        <v>5</v>
      </c>
    </row>
    <row r="481" spans="1:50" x14ac:dyDescent="0.25">
      <c r="A481" s="4" t="s">
        <v>127</v>
      </c>
      <c r="B481" t="s">
        <v>81</v>
      </c>
      <c r="C481" s="3">
        <v>41822</v>
      </c>
      <c r="D481">
        <v>1</v>
      </c>
      <c r="F481" t="s">
        <v>83</v>
      </c>
      <c r="G481" t="s">
        <v>84</v>
      </c>
      <c r="J481" s="2">
        <v>2014</v>
      </c>
      <c r="K481" s="2" t="s">
        <v>82</v>
      </c>
      <c r="L481">
        <v>1</v>
      </c>
      <c r="M481" s="2" t="s">
        <v>21</v>
      </c>
      <c r="N481" s="22" t="str">
        <f>IF(ISNUMBER(AVERAGEIFS(Observed!N$2:N$3250,Observed!$A$2:$A$3250,$A481,Observed!$C$2:$C$3250,$C481)),AVERAGEIFS(Observed!N$2:N$3250,Observed!$A$2:$A$3250,$A481,Observed!$C$2:$C$3250,$C481),"")</f>
        <v/>
      </c>
      <c r="O481" s="23" t="str">
        <f>IF(ISNUMBER(AVERAGEIFS(Observed!O$2:O$3250,Observed!$A$2:$A$3250,$A481,Observed!$C$2:$C$3250,$C481)),AVERAGEIFS(Observed!O$2:O$3250,Observed!$A$2:$A$3250,$A481,Observed!$C$2:$C$3250,$C481),"")</f>
        <v/>
      </c>
      <c r="P481" s="23" t="str">
        <f>IF(ISNUMBER(AVERAGEIFS(Observed!P$2:P$3250,Observed!$A$2:$A$3250,$A481,Observed!$C$2:$C$3250,$C481)),AVERAGEIFS(Observed!P$2:P$3250,Observed!$A$2:$A$3250,$A481,Observed!$C$2:$C$3250,$C481),"")</f>
        <v/>
      </c>
      <c r="Q481" s="23" t="str">
        <f>IF(ISNUMBER(AVERAGEIFS(Observed!Q$2:Q$3250,Observed!$A$2:$A$3250,$A481,Observed!$C$2:$C$3250,$C481)),AVERAGEIFS(Observed!Q$2:Q$3250,Observed!$A$2:$A$3250,$A481,Observed!$C$2:$C$3250,$C481),"")</f>
        <v/>
      </c>
      <c r="R481" s="23" t="str">
        <f>IF(ISNUMBER(AVERAGEIFS(Observed!R$2:R$3250,Observed!$A$2:$A$3250,$A481,Observed!$C$2:$C$3250,$C481)),AVERAGEIFS(Observed!R$2:R$3250,Observed!$A$2:$A$3250,$A481,Observed!$C$2:$C$3250,$C481),"")</f>
        <v/>
      </c>
      <c r="S481" s="24" t="str">
        <f>IF(ISNUMBER(AVERAGEIFS(Observed!S$2:S$3250,Observed!$A$2:$A$3250,$A481,Observed!$C$2:$C$3250,$C481)),AVERAGEIFS(Observed!S$2:S$3250,Observed!$A$2:$A$3250,$A481,Observed!$C$2:$C$3250,$C481),"")</f>
        <v/>
      </c>
      <c r="T481" s="24" t="str">
        <f>IF(ISNUMBER(AVERAGEIFS(Observed!T$2:T$3250,Observed!$A$2:$A$3250,$A481,Observed!$C$2:$C$3250,$C481)),AVERAGEIFS(Observed!T$2:T$3250,Observed!$A$2:$A$3250,$A481,Observed!$C$2:$C$3250,$C481),"")</f>
        <v/>
      </c>
      <c r="U481" s="24" t="str">
        <f>IF(ISNUMBER(AVERAGEIFS(Observed!U$2:U$3250,Observed!$A$2:$A$3250,$A481,Observed!$C$2:$C$3250,$C481)),AVERAGEIFS(Observed!U$2:U$3250,Observed!$A$2:$A$3250,$A481,Observed!$C$2:$C$3250,$C481),"")</f>
        <v/>
      </c>
      <c r="V481" s="23" t="str">
        <f>IF(ISNUMBER(AVERAGEIFS(Observed!V$2:V$3250,Observed!$A$2:$A$3250,$A481,Observed!$C$2:$C$3250,$C481)),AVERAGEIFS(Observed!V$2:V$3250,Observed!$A$2:$A$3250,$A481,Observed!$C$2:$C$3250,$C481),"")</f>
        <v/>
      </c>
      <c r="W481" s="25" t="str">
        <f>IF(ISNUMBER(AVERAGEIFS(Observed!W$2:W$3250,Observed!$A$2:$A$3250,$A481,Observed!$C$2:$C$3250,$C481)),AVERAGEIFS(Observed!W$2:W$3250,Observed!$A$2:$A$3250,$A481,Observed!$C$2:$C$3250,$C481),"")</f>
        <v/>
      </c>
      <c r="X481" s="25" t="str">
        <f>IF(ISNUMBER(AVERAGEIFS(Observed!X$2:X$3250,Observed!$A$2:$A$3250,$A481,Observed!$C$2:$C$3250,$C481)),AVERAGEIFS(Observed!X$2:X$3250,Observed!$A$2:$A$3250,$A481,Observed!$C$2:$C$3250,$C481),"")</f>
        <v/>
      </c>
      <c r="Y481" s="23" t="str">
        <f>IF(ISNUMBER(AVERAGEIFS(Observed!Y$2:Y$3250,Observed!$A$2:$A$3250,$A481,Observed!$C$2:$C$3250,$C481)),AVERAGEIFS(Observed!Y$2:Y$3250,Observed!$A$2:$A$3250,$A481,Observed!$C$2:$C$3250,$C481),"")</f>
        <v/>
      </c>
      <c r="Z481" s="23" t="str">
        <f>IF(ISNUMBER(AVERAGEIFS(Observed!Z$2:Z$3250,Observed!$A$2:$A$3250,$A481,Observed!$C$2:$C$3250,$C481)),AVERAGEIFS(Observed!Z$2:Z$3250,Observed!$A$2:$A$3250,$A481,Observed!$C$2:$C$3250,$C481),"")</f>
        <v/>
      </c>
      <c r="AA481" s="23" t="str">
        <f>IF(ISNUMBER(AVERAGEIFS(Observed!AA$2:AA$3250,Observed!$A$2:$A$3250,$A481,Observed!$C$2:$C$3250,$C481)),AVERAGEIFS(Observed!AA$2:AA$3250,Observed!$A$2:$A$3250,$A481,Observed!$C$2:$C$3250,$C481),"")</f>
        <v/>
      </c>
      <c r="AB481" s="23" t="str">
        <f>IF(ISNUMBER(AVERAGEIFS(Observed!AB$2:AB$3250,Observed!$A$2:$A$3250,$A481,Observed!$C$2:$C$3250,$C481)),AVERAGEIFS(Observed!AB$2:AB$3250,Observed!$A$2:$A$3250,$A481,Observed!$C$2:$C$3250,$C481),"")</f>
        <v/>
      </c>
      <c r="AC481" s="23" t="str">
        <f>IF(ISNUMBER(AVERAGEIFS(Observed!AC$2:AC$3250,Observed!$A$2:$A$3250,$A481,Observed!$C$2:$C$3250,$C481)),AVERAGEIFS(Observed!AC$2:AC$3250,Observed!$A$2:$A$3250,$A481,Observed!$C$2:$C$3250,$C481),"")</f>
        <v/>
      </c>
      <c r="AD481" s="23" t="str">
        <f>IF(ISNUMBER(AVERAGEIFS(Observed!AD$2:AD$3250,Observed!$A$2:$A$3250,$A481,Observed!$C$2:$C$3250,$C481)),AVERAGEIFS(Observed!AD$2:AD$3250,Observed!$A$2:$A$3250,$A481,Observed!$C$2:$C$3250,$C481),"")</f>
        <v/>
      </c>
      <c r="AE481" s="23" t="str">
        <f>IF(ISNUMBER(AVERAGEIFS(Observed!AE$2:AE$3250,Observed!$A$2:$A$3250,$A481,Observed!$C$2:$C$3250,$C481)),AVERAGEIFS(Observed!AE$2:AE$3250,Observed!$A$2:$A$3250,$A481,Observed!$C$2:$C$3250,$C481),"")</f>
        <v/>
      </c>
      <c r="AF481" s="23" t="str">
        <f>IF(ISNUMBER(AVERAGEIFS(Observed!AF$2:AF$3250,Observed!$A$2:$A$3250,$A481,Observed!$C$2:$C$3250,$C481)),AVERAGEIFS(Observed!AF$2:AF$3250,Observed!$A$2:$A$3250,$A481,Observed!$C$2:$C$3250,$C481),"")</f>
        <v/>
      </c>
      <c r="AG481" s="23" t="str">
        <f>IF(ISNUMBER(AVERAGEIFS(Observed!AG$2:AG$3250,Observed!$A$2:$A$3250,$A481,Observed!$C$2:$C$3250,$C481)),AVERAGEIFS(Observed!AG$2:AG$3250,Observed!$A$2:$A$3250,$A481,Observed!$C$2:$C$3250,$C481),"")</f>
        <v/>
      </c>
      <c r="AH481" s="24" t="str">
        <f>IF(ISNUMBER(AVERAGEIFS(Observed!AH$2:AH$3250,Observed!$A$2:$A$3250,$A481,Observed!$C$2:$C$3250,$C481)),AVERAGEIFS(Observed!AH$2:AH$3250,Observed!$A$2:$A$3250,$A481,Observed!$C$2:$C$3250,$C481),"")</f>
        <v/>
      </c>
      <c r="AI481" s="24" t="str">
        <f>IF(ISNUMBER(AVERAGEIFS(Observed!AI$2:AI$3250,Observed!$A$2:$A$3250,$A481,Observed!$C$2:$C$3250,$C481)),AVERAGEIFS(Observed!AI$2:AI$3250,Observed!$A$2:$A$3250,$A481,Observed!$C$2:$C$3250,$C481),"")</f>
        <v/>
      </c>
      <c r="AJ481" s="24" t="str">
        <f>IF(ISNUMBER(AVERAGEIFS(Observed!AJ$2:AJ$3250,Observed!$A$2:$A$3250,$A481,Observed!$C$2:$C$3250,$C481)),AVERAGEIFS(Observed!AJ$2:AJ$3250,Observed!$A$2:$A$3250,$A481,Observed!$C$2:$C$3250,$C481),"")</f>
        <v/>
      </c>
      <c r="AK481" s="23" t="str">
        <f>IF(ISNUMBER(AVERAGEIFS(Observed!AK$2:AK$3250,Observed!$A$2:$A$3250,$A481,Observed!$C$2:$C$3250,$C481)),AVERAGEIFS(Observed!AK$2:AK$3250,Observed!$A$2:$A$3250,$A481,Observed!$C$2:$C$3250,$C481),"")</f>
        <v/>
      </c>
      <c r="AL481" s="24">
        <f>IF(ISNUMBER(AVERAGEIFS(Observed!AL$2:AL$3250,Observed!$A$2:$A$3250,$A481,Observed!$C$2:$C$3250,$C481)),AVERAGEIFS(Observed!AL$2:AL$3250,Observed!$A$2:$A$3250,$A481,Observed!$C$2:$C$3250,$C481),"")</f>
        <v>0.14499999999999999</v>
      </c>
      <c r="AM481" s="24" t="str">
        <f>IF(ISNUMBER(AVERAGEIFS(Observed!AM$2:AM$3250,Observed!$A$2:$A$3250,$A481,Observed!$C$2:$C$3250,$C481)),AVERAGEIFS(Observed!AM$2:AM$3250,Observed!$A$2:$A$3250,$A481,Observed!$C$2:$C$3250,$C481),"")</f>
        <v/>
      </c>
      <c r="AN481" s="24">
        <f>IF(ISNUMBER(AVERAGEIFS(Observed!AN$2:AN$3250,Observed!$A$2:$A$3250,$A481,Observed!$C$2:$C$3250,$C481)),AVERAGEIFS(Observed!AN$2:AN$3250,Observed!$A$2:$A$3250,$A481,Observed!$C$2:$C$3250,$C481),"")</f>
        <v>0.35233333333333339</v>
      </c>
      <c r="AO481" s="24">
        <f>IF(ISNUMBER(AVERAGEIFS(Observed!AO$2:AO$3250,Observed!$A$2:$A$3250,$A481,Observed!$C$2:$C$3250,$C481)),AVERAGEIFS(Observed!AO$2:AO$3250,Observed!$A$2:$A$3250,$A481,Observed!$C$2:$C$3250,$C481),"")</f>
        <v>0</v>
      </c>
      <c r="AP481" s="24" t="str">
        <f>IF(ISNUMBER(AVERAGEIFS(Observed!AP$2:AP$3250,Observed!$A$2:$A$3250,$A481,Observed!$C$2:$C$3250,$C481)),AVERAGEIFS(Observed!AP$2:AP$3250,Observed!$A$2:$A$3250,$A481,Observed!$C$2:$C$3250,$C481),"")</f>
        <v/>
      </c>
      <c r="AQ481" s="24">
        <f>IF(ISNUMBER(AVERAGEIFS(Observed!AQ$2:AQ$3250,Observed!$A$2:$A$3250,$A481,Observed!$C$2:$C$3250,$C481)),AVERAGEIFS(Observed!AQ$2:AQ$3250,Observed!$A$2:$A$3250,$A481,Observed!$C$2:$C$3250,$C481),"")</f>
        <v>0.45766666666666667</v>
      </c>
      <c r="AR481" s="24">
        <f>IF(ISNUMBER(AVERAGEIFS(Observed!AR$2:AR$3250,Observed!$A$2:$A$3250,$A481,Observed!$C$2:$C$3250,$C481)),AVERAGEIFS(Observed!AR$2:AR$3250,Observed!$A$2:$A$3250,$A481,Observed!$C$2:$C$3250,$C481),"")</f>
        <v>4.4999999999999991E-2</v>
      </c>
      <c r="AS481" s="23" t="str">
        <f>IF(ISNUMBER(AVERAGEIFS(Observed!AS$2:AS$3250,Observed!$A$2:$A$3250,$A481,Observed!$C$2:$C$3250,$C481)),AVERAGEIFS(Observed!AS$2:AS$3250,Observed!$A$2:$A$3250,$A481,Observed!$C$2:$C$3250,$C481),"")</f>
        <v/>
      </c>
      <c r="AT481" s="24" t="str">
        <f>IF(ISNUMBER(AVERAGEIFS(Observed!AT$2:AT$3250,Observed!$A$2:$A$3250,$A481,Observed!$C$2:$C$3250,$C481)),AVERAGEIFS(Observed!AT$2:AT$3250,Observed!$A$2:$A$3250,$A481,Observed!$C$2:$C$3250,$C481),"")</f>
        <v/>
      </c>
      <c r="AU481" s="23" t="str">
        <f>IF(ISNUMBER(AVERAGEIFS(Observed!AU$2:AU$3250,Observed!$A$2:$A$3250,$A481,Observed!$C$2:$C$3250,$C481)),AVERAGEIFS(Observed!AU$2:AU$3250,Observed!$A$2:$A$3250,$A481,Observed!$C$2:$C$3250,$C481),"")</f>
        <v/>
      </c>
      <c r="AV481" s="23" t="str">
        <f>IF(ISNUMBER(AVERAGEIFS(Observed!AV$2:AV$3250,Observed!$A$2:$A$3250,$A481,Observed!$C$2:$C$3250,$C481)),AVERAGEIFS(Observed!AV$2:AV$3250,Observed!$A$2:$A$3250,$A481,Observed!$C$2:$C$3250,$C481),"")</f>
        <v/>
      </c>
      <c r="AW481" s="2">
        <f>COUNTIFS(Observed!$A$2:$A$3250,$A481,Observed!$C$2:$C$3250,$C481)</f>
        <v>3</v>
      </c>
      <c r="AX481" s="2">
        <f t="shared" si="8"/>
        <v>5</v>
      </c>
    </row>
    <row r="482" spans="1:50" x14ac:dyDescent="0.25">
      <c r="A482" s="4" t="s">
        <v>127</v>
      </c>
      <c r="B482" t="s">
        <v>81</v>
      </c>
      <c r="C482" s="3">
        <v>41871</v>
      </c>
      <c r="D482">
        <v>1</v>
      </c>
      <c r="F482" t="s">
        <v>83</v>
      </c>
      <c r="G482" t="s">
        <v>84</v>
      </c>
      <c r="J482" s="2">
        <v>2014</v>
      </c>
      <c r="K482" s="2" t="s">
        <v>82</v>
      </c>
      <c r="L482">
        <v>1</v>
      </c>
      <c r="M482" s="2" t="s">
        <v>21</v>
      </c>
      <c r="N482" s="22" t="str">
        <f>IF(ISNUMBER(AVERAGEIFS(Observed!N$2:N$3250,Observed!$A$2:$A$3250,$A482,Observed!$C$2:$C$3250,$C482)),AVERAGEIFS(Observed!N$2:N$3250,Observed!$A$2:$A$3250,$A482,Observed!$C$2:$C$3250,$C482),"")</f>
        <v/>
      </c>
      <c r="O482" s="23" t="str">
        <f>IF(ISNUMBER(AVERAGEIFS(Observed!O$2:O$3250,Observed!$A$2:$A$3250,$A482,Observed!$C$2:$C$3250,$C482)),AVERAGEIFS(Observed!O$2:O$3250,Observed!$A$2:$A$3250,$A482,Observed!$C$2:$C$3250,$C482),"")</f>
        <v/>
      </c>
      <c r="P482" s="23" t="str">
        <f>IF(ISNUMBER(AVERAGEIFS(Observed!P$2:P$3250,Observed!$A$2:$A$3250,$A482,Observed!$C$2:$C$3250,$C482)),AVERAGEIFS(Observed!P$2:P$3250,Observed!$A$2:$A$3250,$A482,Observed!$C$2:$C$3250,$C482),"")</f>
        <v/>
      </c>
      <c r="Q482" s="23" t="str">
        <f>IF(ISNUMBER(AVERAGEIFS(Observed!Q$2:Q$3250,Observed!$A$2:$A$3250,$A482,Observed!$C$2:$C$3250,$C482)),AVERAGEIFS(Observed!Q$2:Q$3250,Observed!$A$2:$A$3250,$A482,Observed!$C$2:$C$3250,$C482),"")</f>
        <v/>
      </c>
      <c r="R482" s="23" t="str">
        <f>IF(ISNUMBER(AVERAGEIFS(Observed!R$2:R$3250,Observed!$A$2:$A$3250,$A482,Observed!$C$2:$C$3250,$C482)),AVERAGEIFS(Observed!R$2:R$3250,Observed!$A$2:$A$3250,$A482,Observed!$C$2:$C$3250,$C482),"")</f>
        <v/>
      </c>
      <c r="S482" s="24" t="str">
        <f>IF(ISNUMBER(AVERAGEIFS(Observed!S$2:S$3250,Observed!$A$2:$A$3250,$A482,Observed!$C$2:$C$3250,$C482)),AVERAGEIFS(Observed!S$2:S$3250,Observed!$A$2:$A$3250,$A482,Observed!$C$2:$C$3250,$C482),"")</f>
        <v/>
      </c>
      <c r="T482" s="24" t="str">
        <f>IF(ISNUMBER(AVERAGEIFS(Observed!T$2:T$3250,Observed!$A$2:$A$3250,$A482,Observed!$C$2:$C$3250,$C482)),AVERAGEIFS(Observed!T$2:T$3250,Observed!$A$2:$A$3250,$A482,Observed!$C$2:$C$3250,$C482),"")</f>
        <v/>
      </c>
      <c r="U482" s="24" t="str">
        <f>IF(ISNUMBER(AVERAGEIFS(Observed!U$2:U$3250,Observed!$A$2:$A$3250,$A482,Observed!$C$2:$C$3250,$C482)),AVERAGEIFS(Observed!U$2:U$3250,Observed!$A$2:$A$3250,$A482,Observed!$C$2:$C$3250,$C482),"")</f>
        <v/>
      </c>
      <c r="V482" s="23" t="str">
        <f>IF(ISNUMBER(AVERAGEIFS(Observed!V$2:V$3250,Observed!$A$2:$A$3250,$A482,Observed!$C$2:$C$3250,$C482)),AVERAGEIFS(Observed!V$2:V$3250,Observed!$A$2:$A$3250,$A482,Observed!$C$2:$C$3250,$C482),"")</f>
        <v/>
      </c>
      <c r="W482" s="25" t="str">
        <f>IF(ISNUMBER(AVERAGEIFS(Observed!W$2:W$3250,Observed!$A$2:$A$3250,$A482,Observed!$C$2:$C$3250,$C482)),AVERAGEIFS(Observed!W$2:W$3250,Observed!$A$2:$A$3250,$A482,Observed!$C$2:$C$3250,$C482),"")</f>
        <v/>
      </c>
      <c r="X482" s="25" t="str">
        <f>IF(ISNUMBER(AVERAGEIFS(Observed!X$2:X$3250,Observed!$A$2:$A$3250,$A482,Observed!$C$2:$C$3250,$C482)),AVERAGEIFS(Observed!X$2:X$3250,Observed!$A$2:$A$3250,$A482,Observed!$C$2:$C$3250,$C482),"")</f>
        <v/>
      </c>
      <c r="Y482" s="23" t="str">
        <f>IF(ISNUMBER(AVERAGEIFS(Observed!Y$2:Y$3250,Observed!$A$2:$A$3250,$A482,Observed!$C$2:$C$3250,$C482)),AVERAGEIFS(Observed!Y$2:Y$3250,Observed!$A$2:$A$3250,$A482,Observed!$C$2:$C$3250,$C482),"")</f>
        <v/>
      </c>
      <c r="Z482" s="23" t="str">
        <f>IF(ISNUMBER(AVERAGEIFS(Observed!Z$2:Z$3250,Observed!$A$2:$A$3250,$A482,Observed!$C$2:$C$3250,$C482)),AVERAGEIFS(Observed!Z$2:Z$3250,Observed!$A$2:$A$3250,$A482,Observed!$C$2:$C$3250,$C482),"")</f>
        <v/>
      </c>
      <c r="AA482" s="23" t="str">
        <f>IF(ISNUMBER(AVERAGEIFS(Observed!AA$2:AA$3250,Observed!$A$2:$A$3250,$A482,Observed!$C$2:$C$3250,$C482)),AVERAGEIFS(Observed!AA$2:AA$3250,Observed!$A$2:$A$3250,$A482,Observed!$C$2:$C$3250,$C482),"")</f>
        <v/>
      </c>
      <c r="AB482" s="23" t="str">
        <f>IF(ISNUMBER(AVERAGEIFS(Observed!AB$2:AB$3250,Observed!$A$2:$A$3250,$A482,Observed!$C$2:$C$3250,$C482)),AVERAGEIFS(Observed!AB$2:AB$3250,Observed!$A$2:$A$3250,$A482,Observed!$C$2:$C$3250,$C482),"")</f>
        <v/>
      </c>
      <c r="AC482" s="23" t="str">
        <f>IF(ISNUMBER(AVERAGEIFS(Observed!AC$2:AC$3250,Observed!$A$2:$A$3250,$A482,Observed!$C$2:$C$3250,$C482)),AVERAGEIFS(Observed!AC$2:AC$3250,Observed!$A$2:$A$3250,$A482,Observed!$C$2:$C$3250,$C482),"")</f>
        <v/>
      </c>
      <c r="AD482" s="23" t="str">
        <f>IF(ISNUMBER(AVERAGEIFS(Observed!AD$2:AD$3250,Observed!$A$2:$A$3250,$A482,Observed!$C$2:$C$3250,$C482)),AVERAGEIFS(Observed!AD$2:AD$3250,Observed!$A$2:$A$3250,$A482,Observed!$C$2:$C$3250,$C482),"")</f>
        <v/>
      </c>
      <c r="AE482" s="23" t="str">
        <f>IF(ISNUMBER(AVERAGEIFS(Observed!AE$2:AE$3250,Observed!$A$2:$A$3250,$A482,Observed!$C$2:$C$3250,$C482)),AVERAGEIFS(Observed!AE$2:AE$3250,Observed!$A$2:$A$3250,$A482,Observed!$C$2:$C$3250,$C482),"")</f>
        <v/>
      </c>
      <c r="AF482" s="23" t="str">
        <f>IF(ISNUMBER(AVERAGEIFS(Observed!AF$2:AF$3250,Observed!$A$2:$A$3250,$A482,Observed!$C$2:$C$3250,$C482)),AVERAGEIFS(Observed!AF$2:AF$3250,Observed!$A$2:$A$3250,$A482,Observed!$C$2:$C$3250,$C482),"")</f>
        <v/>
      </c>
      <c r="AG482" s="23" t="str">
        <f>IF(ISNUMBER(AVERAGEIFS(Observed!AG$2:AG$3250,Observed!$A$2:$A$3250,$A482,Observed!$C$2:$C$3250,$C482)),AVERAGEIFS(Observed!AG$2:AG$3250,Observed!$A$2:$A$3250,$A482,Observed!$C$2:$C$3250,$C482),"")</f>
        <v/>
      </c>
      <c r="AH482" s="24" t="str">
        <f>IF(ISNUMBER(AVERAGEIFS(Observed!AH$2:AH$3250,Observed!$A$2:$A$3250,$A482,Observed!$C$2:$C$3250,$C482)),AVERAGEIFS(Observed!AH$2:AH$3250,Observed!$A$2:$A$3250,$A482,Observed!$C$2:$C$3250,$C482),"")</f>
        <v/>
      </c>
      <c r="AI482" s="24" t="str">
        <f>IF(ISNUMBER(AVERAGEIFS(Observed!AI$2:AI$3250,Observed!$A$2:$A$3250,$A482,Observed!$C$2:$C$3250,$C482)),AVERAGEIFS(Observed!AI$2:AI$3250,Observed!$A$2:$A$3250,$A482,Observed!$C$2:$C$3250,$C482),"")</f>
        <v/>
      </c>
      <c r="AJ482" s="24" t="str">
        <f>IF(ISNUMBER(AVERAGEIFS(Observed!AJ$2:AJ$3250,Observed!$A$2:$A$3250,$A482,Observed!$C$2:$C$3250,$C482)),AVERAGEIFS(Observed!AJ$2:AJ$3250,Observed!$A$2:$A$3250,$A482,Observed!$C$2:$C$3250,$C482),"")</f>
        <v/>
      </c>
      <c r="AK482" s="23" t="str">
        <f>IF(ISNUMBER(AVERAGEIFS(Observed!AK$2:AK$3250,Observed!$A$2:$A$3250,$A482,Observed!$C$2:$C$3250,$C482)),AVERAGEIFS(Observed!AK$2:AK$3250,Observed!$A$2:$A$3250,$A482,Observed!$C$2:$C$3250,$C482),"")</f>
        <v/>
      </c>
      <c r="AL482" s="24">
        <f>IF(ISNUMBER(AVERAGEIFS(Observed!AL$2:AL$3250,Observed!$A$2:$A$3250,$A482,Observed!$C$2:$C$3250,$C482)),AVERAGEIFS(Observed!AL$2:AL$3250,Observed!$A$2:$A$3250,$A482,Observed!$C$2:$C$3250,$C482),"")</f>
        <v>3.6333333333333329E-2</v>
      </c>
      <c r="AM482" s="24" t="str">
        <f>IF(ISNUMBER(AVERAGEIFS(Observed!AM$2:AM$3250,Observed!$A$2:$A$3250,$A482,Observed!$C$2:$C$3250,$C482)),AVERAGEIFS(Observed!AM$2:AM$3250,Observed!$A$2:$A$3250,$A482,Observed!$C$2:$C$3250,$C482),"")</f>
        <v/>
      </c>
      <c r="AN482" s="24">
        <f>IF(ISNUMBER(AVERAGEIFS(Observed!AN$2:AN$3250,Observed!$A$2:$A$3250,$A482,Observed!$C$2:$C$3250,$C482)),AVERAGEIFS(Observed!AN$2:AN$3250,Observed!$A$2:$A$3250,$A482,Observed!$C$2:$C$3250,$C482),"")</f>
        <v>0.3106666666666667</v>
      </c>
      <c r="AO482" s="24">
        <f>IF(ISNUMBER(AVERAGEIFS(Observed!AO$2:AO$3250,Observed!$A$2:$A$3250,$A482,Observed!$C$2:$C$3250,$C482)),AVERAGEIFS(Observed!AO$2:AO$3250,Observed!$A$2:$A$3250,$A482,Observed!$C$2:$C$3250,$C482),"")</f>
        <v>0</v>
      </c>
      <c r="AP482" s="24" t="str">
        <f>IF(ISNUMBER(AVERAGEIFS(Observed!AP$2:AP$3250,Observed!$A$2:$A$3250,$A482,Observed!$C$2:$C$3250,$C482)),AVERAGEIFS(Observed!AP$2:AP$3250,Observed!$A$2:$A$3250,$A482,Observed!$C$2:$C$3250,$C482),"")</f>
        <v/>
      </c>
      <c r="AQ482" s="24">
        <f>IF(ISNUMBER(AVERAGEIFS(Observed!AQ$2:AQ$3250,Observed!$A$2:$A$3250,$A482,Observed!$C$2:$C$3250,$C482)),AVERAGEIFS(Observed!AQ$2:AQ$3250,Observed!$A$2:$A$3250,$A482,Observed!$C$2:$C$3250,$C482),"")</f>
        <v>0.55733333333333335</v>
      </c>
      <c r="AR482" s="24">
        <f>IF(ISNUMBER(AVERAGEIFS(Observed!AR$2:AR$3250,Observed!$A$2:$A$3250,$A482,Observed!$C$2:$C$3250,$C482)),AVERAGEIFS(Observed!AR$2:AR$3250,Observed!$A$2:$A$3250,$A482,Observed!$C$2:$C$3250,$C482),"")</f>
        <v>9.6000000000000016E-2</v>
      </c>
      <c r="AS482" s="23" t="str">
        <f>IF(ISNUMBER(AVERAGEIFS(Observed!AS$2:AS$3250,Observed!$A$2:$A$3250,$A482,Observed!$C$2:$C$3250,$C482)),AVERAGEIFS(Observed!AS$2:AS$3250,Observed!$A$2:$A$3250,$A482,Observed!$C$2:$C$3250,$C482),"")</f>
        <v/>
      </c>
      <c r="AT482" s="24" t="str">
        <f>IF(ISNUMBER(AVERAGEIFS(Observed!AT$2:AT$3250,Observed!$A$2:$A$3250,$A482,Observed!$C$2:$C$3250,$C482)),AVERAGEIFS(Observed!AT$2:AT$3250,Observed!$A$2:$A$3250,$A482,Observed!$C$2:$C$3250,$C482),"")</f>
        <v/>
      </c>
      <c r="AU482" s="23" t="str">
        <f>IF(ISNUMBER(AVERAGEIFS(Observed!AU$2:AU$3250,Observed!$A$2:$A$3250,$A482,Observed!$C$2:$C$3250,$C482)),AVERAGEIFS(Observed!AU$2:AU$3250,Observed!$A$2:$A$3250,$A482,Observed!$C$2:$C$3250,$C482),"")</f>
        <v/>
      </c>
      <c r="AV482" s="23" t="str">
        <f>IF(ISNUMBER(AVERAGEIFS(Observed!AV$2:AV$3250,Observed!$A$2:$A$3250,$A482,Observed!$C$2:$C$3250,$C482)),AVERAGEIFS(Observed!AV$2:AV$3250,Observed!$A$2:$A$3250,$A482,Observed!$C$2:$C$3250,$C482),"")</f>
        <v/>
      </c>
      <c r="AW482" s="2">
        <f>COUNTIFS(Observed!$A$2:$A$3250,$A482,Observed!$C$2:$C$3250,$C482)</f>
        <v>3</v>
      </c>
      <c r="AX482" s="2">
        <f t="shared" si="8"/>
        <v>5</v>
      </c>
    </row>
    <row r="483" spans="1:50" x14ac:dyDescent="0.25">
      <c r="A483" s="4" t="s">
        <v>127</v>
      </c>
      <c r="B483" t="s">
        <v>81</v>
      </c>
      <c r="C483" s="3">
        <v>41918</v>
      </c>
      <c r="D483">
        <v>1</v>
      </c>
      <c r="F483" t="s">
        <v>83</v>
      </c>
      <c r="G483" t="s">
        <v>84</v>
      </c>
      <c r="J483" s="2">
        <v>2014</v>
      </c>
      <c r="K483" s="2" t="s">
        <v>82</v>
      </c>
      <c r="L483">
        <v>1</v>
      </c>
      <c r="M483" s="2" t="s">
        <v>21</v>
      </c>
      <c r="N483" s="22" t="str">
        <f>IF(ISNUMBER(AVERAGEIFS(Observed!N$2:N$3250,Observed!$A$2:$A$3250,$A483,Observed!$C$2:$C$3250,$C483)),AVERAGEIFS(Observed!N$2:N$3250,Observed!$A$2:$A$3250,$A483,Observed!$C$2:$C$3250,$C483),"")</f>
        <v/>
      </c>
      <c r="O483" s="23" t="str">
        <f>IF(ISNUMBER(AVERAGEIFS(Observed!O$2:O$3250,Observed!$A$2:$A$3250,$A483,Observed!$C$2:$C$3250,$C483)),AVERAGEIFS(Observed!O$2:O$3250,Observed!$A$2:$A$3250,$A483,Observed!$C$2:$C$3250,$C483),"")</f>
        <v/>
      </c>
      <c r="P483" s="23" t="str">
        <f>IF(ISNUMBER(AVERAGEIFS(Observed!P$2:P$3250,Observed!$A$2:$A$3250,$A483,Observed!$C$2:$C$3250,$C483)),AVERAGEIFS(Observed!P$2:P$3250,Observed!$A$2:$A$3250,$A483,Observed!$C$2:$C$3250,$C483),"")</f>
        <v/>
      </c>
      <c r="Q483" s="23" t="str">
        <f>IF(ISNUMBER(AVERAGEIFS(Observed!Q$2:Q$3250,Observed!$A$2:$A$3250,$A483,Observed!$C$2:$C$3250,$C483)),AVERAGEIFS(Observed!Q$2:Q$3250,Observed!$A$2:$A$3250,$A483,Observed!$C$2:$C$3250,$C483),"")</f>
        <v/>
      </c>
      <c r="R483" s="23" t="str">
        <f>IF(ISNUMBER(AVERAGEIFS(Observed!R$2:R$3250,Observed!$A$2:$A$3250,$A483,Observed!$C$2:$C$3250,$C483)),AVERAGEIFS(Observed!R$2:R$3250,Observed!$A$2:$A$3250,$A483,Observed!$C$2:$C$3250,$C483),"")</f>
        <v/>
      </c>
      <c r="S483" s="24" t="str">
        <f>IF(ISNUMBER(AVERAGEIFS(Observed!S$2:S$3250,Observed!$A$2:$A$3250,$A483,Observed!$C$2:$C$3250,$C483)),AVERAGEIFS(Observed!S$2:S$3250,Observed!$A$2:$A$3250,$A483,Observed!$C$2:$C$3250,$C483),"")</f>
        <v/>
      </c>
      <c r="T483" s="24" t="str">
        <f>IF(ISNUMBER(AVERAGEIFS(Observed!T$2:T$3250,Observed!$A$2:$A$3250,$A483,Observed!$C$2:$C$3250,$C483)),AVERAGEIFS(Observed!T$2:T$3250,Observed!$A$2:$A$3250,$A483,Observed!$C$2:$C$3250,$C483),"")</f>
        <v/>
      </c>
      <c r="U483" s="24" t="str">
        <f>IF(ISNUMBER(AVERAGEIFS(Observed!U$2:U$3250,Observed!$A$2:$A$3250,$A483,Observed!$C$2:$C$3250,$C483)),AVERAGEIFS(Observed!U$2:U$3250,Observed!$A$2:$A$3250,$A483,Observed!$C$2:$C$3250,$C483),"")</f>
        <v/>
      </c>
      <c r="V483" s="23" t="str">
        <f>IF(ISNUMBER(AVERAGEIFS(Observed!V$2:V$3250,Observed!$A$2:$A$3250,$A483,Observed!$C$2:$C$3250,$C483)),AVERAGEIFS(Observed!V$2:V$3250,Observed!$A$2:$A$3250,$A483,Observed!$C$2:$C$3250,$C483),"")</f>
        <v/>
      </c>
      <c r="W483" s="25" t="str">
        <f>IF(ISNUMBER(AVERAGEIFS(Observed!W$2:W$3250,Observed!$A$2:$A$3250,$A483,Observed!$C$2:$C$3250,$C483)),AVERAGEIFS(Observed!W$2:W$3250,Observed!$A$2:$A$3250,$A483,Observed!$C$2:$C$3250,$C483),"")</f>
        <v/>
      </c>
      <c r="X483" s="25" t="str">
        <f>IF(ISNUMBER(AVERAGEIFS(Observed!X$2:X$3250,Observed!$A$2:$A$3250,$A483,Observed!$C$2:$C$3250,$C483)),AVERAGEIFS(Observed!X$2:X$3250,Observed!$A$2:$A$3250,$A483,Observed!$C$2:$C$3250,$C483),"")</f>
        <v/>
      </c>
      <c r="Y483" s="23" t="str">
        <f>IF(ISNUMBER(AVERAGEIFS(Observed!Y$2:Y$3250,Observed!$A$2:$A$3250,$A483,Observed!$C$2:$C$3250,$C483)),AVERAGEIFS(Observed!Y$2:Y$3250,Observed!$A$2:$A$3250,$A483,Observed!$C$2:$C$3250,$C483),"")</f>
        <v/>
      </c>
      <c r="Z483" s="23" t="str">
        <f>IF(ISNUMBER(AVERAGEIFS(Observed!Z$2:Z$3250,Observed!$A$2:$A$3250,$A483,Observed!$C$2:$C$3250,$C483)),AVERAGEIFS(Observed!Z$2:Z$3250,Observed!$A$2:$A$3250,$A483,Observed!$C$2:$C$3250,$C483),"")</f>
        <v/>
      </c>
      <c r="AA483" s="23" t="str">
        <f>IF(ISNUMBER(AVERAGEIFS(Observed!AA$2:AA$3250,Observed!$A$2:$A$3250,$A483,Observed!$C$2:$C$3250,$C483)),AVERAGEIFS(Observed!AA$2:AA$3250,Observed!$A$2:$A$3250,$A483,Observed!$C$2:$C$3250,$C483),"")</f>
        <v/>
      </c>
      <c r="AB483" s="23" t="str">
        <f>IF(ISNUMBER(AVERAGEIFS(Observed!AB$2:AB$3250,Observed!$A$2:$A$3250,$A483,Observed!$C$2:$C$3250,$C483)),AVERAGEIFS(Observed!AB$2:AB$3250,Observed!$A$2:$A$3250,$A483,Observed!$C$2:$C$3250,$C483),"")</f>
        <v/>
      </c>
      <c r="AC483" s="23" t="str">
        <f>IF(ISNUMBER(AVERAGEIFS(Observed!AC$2:AC$3250,Observed!$A$2:$A$3250,$A483,Observed!$C$2:$C$3250,$C483)),AVERAGEIFS(Observed!AC$2:AC$3250,Observed!$A$2:$A$3250,$A483,Observed!$C$2:$C$3250,$C483),"")</f>
        <v/>
      </c>
      <c r="AD483" s="23" t="str">
        <f>IF(ISNUMBER(AVERAGEIFS(Observed!AD$2:AD$3250,Observed!$A$2:$A$3250,$A483,Observed!$C$2:$C$3250,$C483)),AVERAGEIFS(Observed!AD$2:AD$3250,Observed!$A$2:$A$3250,$A483,Observed!$C$2:$C$3250,$C483),"")</f>
        <v/>
      </c>
      <c r="AE483" s="23" t="str">
        <f>IF(ISNUMBER(AVERAGEIFS(Observed!AE$2:AE$3250,Observed!$A$2:$A$3250,$A483,Observed!$C$2:$C$3250,$C483)),AVERAGEIFS(Observed!AE$2:AE$3250,Observed!$A$2:$A$3250,$A483,Observed!$C$2:$C$3250,$C483),"")</f>
        <v/>
      </c>
      <c r="AF483" s="23" t="str">
        <f>IF(ISNUMBER(AVERAGEIFS(Observed!AF$2:AF$3250,Observed!$A$2:$A$3250,$A483,Observed!$C$2:$C$3250,$C483)),AVERAGEIFS(Observed!AF$2:AF$3250,Observed!$A$2:$A$3250,$A483,Observed!$C$2:$C$3250,$C483),"")</f>
        <v/>
      </c>
      <c r="AG483" s="23" t="str">
        <f>IF(ISNUMBER(AVERAGEIFS(Observed!AG$2:AG$3250,Observed!$A$2:$A$3250,$A483,Observed!$C$2:$C$3250,$C483)),AVERAGEIFS(Observed!AG$2:AG$3250,Observed!$A$2:$A$3250,$A483,Observed!$C$2:$C$3250,$C483),"")</f>
        <v/>
      </c>
      <c r="AH483" s="24" t="str">
        <f>IF(ISNUMBER(AVERAGEIFS(Observed!AH$2:AH$3250,Observed!$A$2:$A$3250,$A483,Observed!$C$2:$C$3250,$C483)),AVERAGEIFS(Observed!AH$2:AH$3250,Observed!$A$2:$A$3250,$A483,Observed!$C$2:$C$3250,$C483),"")</f>
        <v/>
      </c>
      <c r="AI483" s="24" t="str">
        <f>IF(ISNUMBER(AVERAGEIFS(Observed!AI$2:AI$3250,Observed!$A$2:$A$3250,$A483,Observed!$C$2:$C$3250,$C483)),AVERAGEIFS(Observed!AI$2:AI$3250,Observed!$A$2:$A$3250,$A483,Observed!$C$2:$C$3250,$C483),"")</f>
        <v/>
      </c>
      <c r="AJ483" s="24" t="str">
        <f>IF(ISNUMBER(AVERAGEIFS(Observed!AJ$2:AJ$3250,Observed!$A$2:$A$3250,$A483,Observed!$C$2:$C$3250,$C483)),AVERAGEIFS(Observed!AJ$2:AJ$3250,Observed!$A$2:$A$3250,$A483,Observed!$C$2:$C$3250,$C483),"")</f>
        <v/>
      </c>
      <c r="AK483" s="23" t="str">
        <f>IF(ISNUMBER(AVERAGEIFS(Observed!AK$2:AK$3250,Observed!$A$2:$A$3250,$A483,Observed!$C$2:$C$3250,$C483)),AVERAGEIFS(Observed!AK$2:AK$3250,Observed!$A$2:$A$3250,$A483,Observed!$C$2:$C$3250,$C483),"")</f>
        <v/>
      </c>
      <c r="AL483" s="24">
        <f>IF(ISNUMBER(AVERAGEIFS(Observed!AL$2:AL$3250,Observed!$A$2:$A$3250,$A483,Observed!$C$2:$C$3250,$C483)),AVERAGEIFS(Observed!AL$2:AL$3250,Observed!$A$2:$A$3250,$A483,Observed!$C$2:$C$3250,$C483),"")</f>
        <v>0.21733333333333335</v>
      </c>
      <c r="AM483" s="24" t="str">
        <f>IF(ISNUMBER(AVERAGEIFS(Observed!AM$2:AM$3250,Observed!$A$2:$A$3250,$A483,Observed!$C$2:$C$3250,$C483)),AVERAGEIFS(Observed!AM$2:AM$3250,Observed!$A$2:$A$3250,$A483,Observed!$C$2:$C$3250,$C483),"")</f>
        <v/>
      </c>
      <c r="AN483" s="24">
        <f>IF(ISNUMBER(AVERAGEIFS(Observed!AN$2:AN$3250,Observed!$A$2:$A$3250,$A483,Observed!$C$2:$C$3250,$C483)),AVERAGEIFS(Observed!AN$2:AN$3250,Observed!$A$2:$A$3250,$A483,Observed!$C$2:$C$3250,$C483),"")</f>
        <v>0.19933333333333333</v>
      </c>
      <c r="AO483" s="24">
        <f>IF(ISNUMBER(AVERAGEIFS(Observed!AO$2:AO$3250,Observed!$A$2:$A$3250,$A483,Observed!$C$2:$C$3250,$C483)),AVERAGEIFS(Observed!AO$2:AO$3250,Observed!$A$2:$A$3250,$A483,Observed!$C$2:$C$3250,$C483),"")</f>
        <v>0</v>
      </c>
      <c r="AP483" s="24" t="str">
        <f>IF(ISNUMBER(AVERAGEIFS(Observed!AP$2:AP$3250,Observed!$A$2:$A$3250,$A483,Observed!$C$2:$C$3250,$C483)),AVERAGEIFS(Observed!AP$2:AP$3250,Observed!$A$2:$A$3250,$A483,Observed!$C$2:$C$3250,$C483),"")</f>
        <v/>
      </c>
      <c r="AQ483" s="24">
        <f>IF(ISNUMBER(AVERAGEIFS(Observed!AQ$2:AQ$3250,Observed!$A$2:$A$3250,$A483,Observed!$C$2:$C$3250,$C483)),AVERAGEIFS(Observed!AQ$2:AQ$3250,Observed!$A$2:$A$3250,$A483,Observed!$C$2:$C$3250,$C483),"")</f>
        <v>0.45633333333333331</v>
      </c>
      <c r="AR483" s="24">
        <f>IF(ISNUMBER(AVERAGEIFS(Observed!AR$2:AR$3250,Observed!$A$2:$A$3250,$A483,Observed!$C$2:$C$3250,$C483)),AVERAGEIFS(Observed!AR$2:AR$3250,Observed!$A$2:$A$3250,$A483,Observed!$C$2:$C$3250,$C483),"")</f>
        <v>0.12733333333333333</v>
      </c>
      <c r="AS483" s="23" t="str">
        <f>IF(ISNUMBER(AVERAGEIFS(Observed!AS$2:AS$3250,Observed!$A$2:$A$3250,$A483,Observed!$C$2:$C$3250,$C483)),AVERAGEIFS(Observed!AS$2:AS$3250,Observed!$A$2:$A$3250,$A483,Observed!$C$2:$C$3250,$C483),"")</f>
        <v/>
      </c>
      <c r="AT483" s="24" t="str">
        <f>IF(ISNUMBER(AVERAGEIFS(Observed!AT$2:AT$3250,Observed!$A$2:$A$3250,$A483,Observed!$C$2:$C$3250,$C483)),AVERAGEIFS(Observed!AT$2:AT$3250,Observed!$A$2:$A$3250,$A483,Observed!$C$2:$C$3250,$C483),"")</f>
        <v/>
      </c>
      <c r="AU483" s="23" t="str">
        <f>IF(ISNUMBER(AVERAGEIFS(Observed!AU$2:AU$3250,Observed!$A$2:$A$3250,$A483,Observed!$C$2:$C$3250,$C483)),AVERAGEIFS(Observed!AU$2:AU$3250,Observed!$A$2:$A$3250,$A483,Observed!$C$2:$C$3250,$C483),"")</f>
        <v/>
      </c>
      <c r="AV483" s="23" t="str">
        <f>IF(ISNUMBER(AVERAGEIFS(Observed!AV$2:AV$3250,Observed!$A$2:$A$3250,$A483,Observed!$C$2:$C$3250,$C483)),AVERAGEIFS(Observed!AV$2:AV$3250,Observed!$A$2:$A$3250,$A483,Observed!$C$2:$C$3250,$C483),"")</f>
        <v/>
      </c>
      <c r="AW483" s="2">
        <f>COUNTIFS(Observed!$A$2:$A$3250,$A483,Observed!$C$2:$C$3250,$C483)</f>
        <v>3</v>
      </c>
      <c r="AX483" s="2">
        <f t="shared" ref="AX483:AX543" si="9">COUNT(O483:AV483)</f>
        <v>5</v>
      </c>
    </row>
    <row r="484" spans="1:50" x14ac:dyDescent="0.25">
      <c r="A484" s="4" t="s">
        <v>127</v>
      </c>
      <c r="B484" t="s">
        <v>81</v>
      </c>
      <c r="C484" s="3">
        <v>42156</v>
      </c>
      <c r="D484">
        <v>1</v>
      </c>
      <c r="F484" t="s">
        <v>83</v>
      </c>
      <c r="G484" t="s">
        <v>84</v>
      </c>
      <c r="J484" s="2">
        <v>2015</v>
      </c>
      <c r="K484" s="2" t="s">
        <v>82</v>
      </c>
      <c r="L484">
        <v>1</v>
      </c>
      <c r="M484" s="2" t="s">
        <v>21</v>
      </c>
      <c r="N484" s="22" t="str">
        <f>IF(ISNUMBER(AVERAGEIFS(Observed!N$2:N$3250,Observed!$A$2:$A$3250,$A484,Observed!$C$2:$C$3250,$C484)),AVERAGEIFS(Observed!N$2:N$3250,Observed!$A$2:$A$3250,$A484,Observed!$C$2:$C$3250,$C484),"")</f>
        <v/>
      </c>
      <c r="O484" s="23" t="str">
        <f>IF(ISNUMBER(AVERAGEIFS(Observed!O$2:O$3250,Observed!$A$2:$A$3250,$A484,Observed!$C$2:$C$3250,$C484)),AVERAGEIFS(Observed!O$2:O$3250,Observed!$A$2:$A$3250,$A484,Observed!$C$2:$C$3250,$C484),"")</f>
        <v/>
      </c>
      <c r="P484" s="23" t="str">
        <f>IF(ISNUMBER(AVERAGEIFS(Observed!P$2:P$3250,Observed!$A$2:$A$3250,$A484,Observed!$C$2:$C$3250,$C484)),AVERAGEIFS(Observed!P$2:P$3250,Observed!$A$2:$A$3250,$A484,Observed!$C$2:$C$3250,$C484),"")</f>
        <v/>
      </c>
      <c r="Q484" s="23" t="str">
        <f>IF(ISNUMBER(AVERAGEIFS(Observed!Q$2:Q$3250,Observed!$A$2:$A$3250,$A484,Observed!$C$2:$C$3250,$C484)),AVERAGEIFS(Observed!Q$2:Q$3250,Observed!$A$2:$A$3250,$A484,Observed!$C$2:$C$3250,$C484),"")</f>
        <v/>
      </c>
      <c r="R484" s="23" t="str">
        <f>IF(ISNUMBER(AVERAGEIFS(Observed!R$2:R$3250,Observed!$A$2:$A$3250,$A484,Observed!$C$2:$C$3250,$C484)),AVERAGEIFS(Observed!R$2:R$3250,Observed!$A$2:$A$3250,$A484,Observed!$C$2:$C$3250,$C484),"")</f>
        <v/>
      </c>
      <c r="S484" s="24" t="str">
        <f>IF(ISNUMBER(AVERAGEIFS(Observed!S$2:S$3250,Observed!$A$2:$A$3250,$A484,Observed!$C$2:$C$3250,$C484)),AVERAGEIFS(Observed!S$2:S$3250,Observed!$A$2:$A$3250,$A484,Observed!$C$2:$C$3250,$C484),"")</f>
        <v/>
      </c>
      <c r="T484" s="24" t="str">
        <f>IF(ISNUMBER(AVERAGEIFS(Observed!T$2:T$3250,Observed!$A$2:$A$3250,$A484,Observed!$C$2:$C$3250,$C484)),AVERAGEIFS(Observed!T$2:T$3250,Observed!$A$2:$A$3250,$A484,Observed!$C$2:$C$3250,$C484),"")</f>
        <v/>
      </c>
      <c r="U484" s="24" t="str">
        <f>IF(ISNUMBER(AVERAGEIFS(Observed!U$2:U$3250,Observed!$A$2:$A$3250,$A484,Observed!$C$2:$C$3250,$C484)),AVERAGEIFS(Observed!U$2:U$3250,Observed!$A$2:$A$3250,$A484,Observed!$C$2:$C$3250,$C484),"")</f>
        <v/>
      </c>
      <c r="V484" s="23" t="str">
        <f>IF(ISNUMBER(AVERAGEIFS(Observed!V$2:V$3250,Observed!$A$2:$A$3250,$A484,Observed!$C$2:$C$3250,$C484)),AVERAGEIFS(Observed!V$2:V$3250,Observed!$A$2:$A$3250,$A484,Observed!$C$2:$C$3250,$C484),"")</f>
        <v/>
      </c>
      <c r="W484" s="25" t="str">
        <f>IF(ISNUMBER(AVERAGEIFS(Observed!W$2:W$3250,Observed!$A$2:$A$3250,$A484,Observed!$C$2:$C$3250,$C484)),AVERAGEIFS(Observed!W$2:W$3250,Observed!$A$2:$A$3250,$A484,Observed!$C$2:$C$3250,$C484),"")</f>
        <v/>
      </c>
      <c r="X484" s="25" t="str">
        <f>IF(ISNUMBER(AVERAGEIFS(Observed!X$2:X$3250,Observed!$A$2:$A$3250,$A484,Observed!$C$2:$C$3250,$C484)),AVERAGEIFS(Observed!X$2:X$3250,Observed!$A$2:$A$3250,$A484,Observed!$C$2:$C$3250,$C484),"")</f>
        <v/>
      </c>
      <c r="Y484" s="23" t="str">
        <f>IF(ISNUMBER(AVERAGEIFS(Observed!Y$2:Y$3250,Observed!$A$2:$A$3250,$A484,Observed!$C$2:$C$3250,$C484)),AVERAGEIFS(Observed!Y$2:Y$3250,Observed!$A$2:$A$3250,$A484,Observed!$C$2:$C$3250,$C484),"")</f>
        <v/>
      </c>
      <c r="Z484" s="23" t="str">
        <f>IF(ISNUMBER(AVERAGEIFS(Observed!Z$2:Z$3250,Observed!$A$2:$A$3250,$A484,Observed!$C$2:$C$3250,$C484)),AVERAGEIFS(Observed!Z$2:Z$3250,Observed!$A$2:$A$3250,$A484,Observed!$C$2:$C$3250,$C484),"")</f>
        <v/>
      </c>
      <c r="AA484" s="23" t="str">
        <f>IF(ISNUMBER(AVERAGEIFS(Observed!AA$2:AA$3250,Observed!$A$2:$A$3250,$A484,Observed!$C$2:$C$3250,$C484)),AVERAGEIFS(Observed!AA$2:AA$3250,Observed!$A$2:$A$3250,$A484,Observed!$C$2:$C$3250,$C484),"")</f>
        <v/>
      </c>
      <c r="AB484" s="23" t="str">
        <f>IF(ISNUMBER(AVERAGEIFS(Observed!AB$2:AB$3250,Observed!$A$2:$A$3250,$A484,Observed!$C$2:$C$3250,$C484)),AVERAGEIFS(Observed!AB$2:AB$3250,Observed!$A$2:$A$3250,$A484,Observed!$C$2:$C$3250,$C484),"")</f>
        <v/>
      </c>
      <c r="AC484" s="23" t="str">
        <f>IF(ISNUMBER(AVERAGEIFS(Observed!AC$2:AC$3250,Observed!$A$2:$A$3250,$A484,Observed!$C$2:$C$3250,$C484)),AVERAGEIFS(Observed!AC$2:AC$3250,Observed!$A$2:$A$3250,$A484,Observed!$C$2:$C$3250,$C484),"")</f>
        <v/>
      </c>
      <c r="AD484" s="23" t="str">
        <f>IF(ISNUMBER(AVERAGEIFS(Observed!AD$2:AD$3250,Observed!$A$2:$A$3250,$A484,Observed!$C$2:$C$3250,$C484)),AVERAGEIFS(Observed!AD$2:AD$3250,Observed!$A$2:$A$3250,$A484,Observed!$C$2:$C$3250,$C484),"")</f>
        <v/>
      </c>
      <c r="AE484" s="23" t="str">
        <f>IF(ISNUMBER(AVERAGEIFS(Observed!AE$2:AE$3250,Observed!$A$2:$A$3250,$A484,Observed!$C$2:$C$3250,$C484)),AVERAGEIFS(Observed!AE$2:AE$3250,Observed!$A$2:$A$3250,$A484,Observed!$C$2:$C$3250,$C484),"")</f>
        <v/>
      </c>
      <c r="AF484" s="23" t="str">
        <f>IF(ISNUMBER(AVERAGEIFS(Observed!AF$2:AF$3250,Observed!$A$2:$A$3250,$A484,Observed!$C$2:$C$3250,$C484)),AVERAGEIFS(Observed!AF$2:AF$3250,Observed!$A$2:$A$3250,$A484,Observed!$C$2:$C$3250,$C484),"")</f>
        <v/>
      </c>
      <c r="AG484" s="23" t="str">
        <f>IF(ISNUMBER(AVERAGEIFS(Observed!AG$2:AG$3250,Observed!$A$2:$A$3250,$A484,Observed!$C$2:$C$3250,$C484)),AVERAGEIFS(Observed!AG$2:AG$3250,Observed!$A$2:$A$3250,$A484,Observed!$C$2:$C$3250,$C484),"")</f>
        <v/>
      </c>
      <c r="AH484" s="24" t="str">
        <f>IF(ISNUMBER(AVERAGEIFS(Observed!AH$2:AH$3250,Observed!$A$2:$A$3250,$A484,Observed!$C$2:$C$3250,$C484)),AVERAGEIFS(Observed!AH$2:AH$3250,Observed!$A$2:$A$3250,$A484,Observed!$C$2:$C$3250,$C484),"")</f>
        <v/>
      </c>
      <c r="AI484" s="24" t="str">
        <f>IF(ISNUMBER(AVERAGEIFS(Observed!AI$2:AI$3250,Observed!$A$2:$A$3250,$A484,Observed!$C$2:$C$3250,$C484)),AVERAGEIFS(Observed!AI$2:AI$3250,Observed!$A$2:$A$3250,$A484,Observed!$C$2:$C$3250,$C484),"")</f>
        <v/>
      </c>
      <c r="AJ484" s="24" t="str">
        <f>IF(ISNUMBER(AVERAGEIFS(Observed!AJ$2:AJ$3250,Observed!$A$2:$A$3250,$A484,Observed!$C$2:$C$3250,$C484)),AVERAGEIFS(Observed!AJ$2:AJ$3250,Observed!$A$2:$A$3250,$A484,Observed!$C$2:$C$3250,$C484),"")</f>
        <v/>
      </c>
      <c r="AK484" s="23" t="str">
        <f>IF(ISNUMBER(AVERAGEIFS(Observed!AK$2:AK$3250,Observed!$A$2:$A$3250,$A484,Observed!$C$2:$C$3250,$C484)),AVERAGEIFS(Observed!AK$2:AK$3250,Observed!$A$2:$A$3250,$A484,Observed!$C$2:$C$3250,$C484),"")</f>
        <v/>
      </c>
      <c r="AL484" s="24">
        <f>IF(ISNUMBER(AVERAGEIFS(Observed!AL$2:AL$3250,Observed!$A$2:$A$3250,$A484,Observed!$C$2:$C$3250,$C484)),AVERAGEIFS(Observed!AL$2:AL$3250,Observed!$A$2:$A$3250,$A484,Observed!$C$2:$C$3250,$C484),"")</f>
        <v>0.60966666666666669</v>
      </c>
      <c r="AM484" s="24" t="str">
        <f>IF(ISNUMBER(AVERAGEIFS(Observed!AM$2:AM$3250,Observed!$A$2:$A$3250,$A484,Observed!$C$2:$C$3250,$C484)),AVERAGEIFS(Observed!AM$2:AM$3250,Observed!$A$2:$A$3250,$A484,Observed!$C$2:$C$3250,$C484),"")</f>
        <v/>
      </c>
      <c r="AN484" s="24">
        <f>IF(ISNUMBER(AVERAGEIFS(Observed!AN$2:AN$3250,Observed!$A$2:$A$3250,$A484,Observed!$C$2:$C$3250,$C484)),AVERAGEIFS(Observed!AN$2:AN$3250,Observed!$A$2:$A$3250,$A484,Observed!$C$2:$C$3250,$C484),"")</f>
        <v>2.2000000000000002E-2</v>
      </c>
      <c r="AO484" s="24">
        <f>IF(ISNUMBER(AVERAGEIFS(Observed!AO$2:AO$3250,Observed!$A$2:$A$3250,$A484,Observed!$C$2:$C$3250,$C484)),AVERAGEIFS(Observed!AO$2:AO$3250,Observed!$A$2:$A$3250,$A484,Observed!$C$2:$C$3250,$C484),"")</f>
        <v>0</v>
      </c>
      <c r="AP484" s="24" t="str">
        <f>IF(ISNUMBER(AVERAGEIFS(Observed!AP$2:AP$3250,Observed!$A$2:$A$3250,$A484,Observed!$C$2:$C$3250,$C484)),AVERAGEIFS(Observed!AP$2:AP$3250,Observed!$A$2:$A$3250,$A484,Observed!$C$2:$C$3250,$C484),"")</f>
        <v/>
      </c>
      <c r="AQ484" s="24">
        <f>IF(ISNUMBER(AVERAGEIFS(Observed!AQ$2:AQ$3250,Observed!$A$2:$A$3250,$A484,Observed!$C$2:$C$3250,$C484)),AVERAGEIFS(Observed!AQ$2:AQ$3250,Observed!$A$2:$A$3250,$A484,Observed!$C$2:$C$3250,$C484),"")</f>
        <v>0.25766666666666665</v>
      </c>
      <c r="AR484" s="24">
        <f>IF(ISNUMBER(AVERAGEIFS(Observed!AR$2:AR$3250,Observed!$A$2:$A$3250,$A484,Observed!$C$2:$C$3250,$C484)),AVERAGEIFS(Observed!AR$2:AR$3250,Observed!$A$2:$A$3250,$A484,Observed!$C$2:$C$3250,$C484),"")</f>
        <v>0.111</v>
      </c>
      <c r="AS484" s="23" t="str">
        <f>IF(ISNUMBER(AVERAGEIFS(Observed!AS$2:AS$3250,Observed!$A$2:$A$3250,$A484,Observed!$C$2:$C$3250,$C484)),AVERAGEIFS(Observed!AS$2:AS$3250,Observed!$A$2:$A$3250,$A484,Observed!$C$2:$C$3250,$C484),"")</f>
        <v/>
      </c>
      <c r="AT484" s="24" t="str">
        <f>IF(ISNUMBER(AVERAGEIFS(Observed!AT$2:AT$3250,Observed!$A$2:$A$3250,$A484,Observed!$C$2:$C$3250,$C484)),AVERAGEIFS(Observed!AT$2:AT$3250,Observed!$A$2:$A$3250,$A484,Observed!$C$2:$C$3250,$C484),"")</f>
        <v/>
      </c>
      <c r="AU484" s="23" t="str">
        <f>IF(ISNUMBER(AVERAGEIFS(Observed!AU$2:AU$3250,Observed!$A$2:$A$3250,$A484,Observed!$C$2:$C$3250,$C484)),AVERAGEIFS(Observed!AU$2:AU$3250,Observed!$A$2:$A$3250,$A484,Observed!$C$2:$C$3250,$C484),"")</f>
        <v/>
      </c>
      <c r="AV484" s="23" t="str">
        <f>IF(ISNUMBER(AVERAGEIFS(Observed!AV$2:AV$3250,Observed!$A$2:$A$3250,$A484,Observed!$C$2:$C$3250,$C484)),AVERAGEIFS(Observed!AV$2:AV$3250,Observed!$A$2:$A$3250,$A484,Observed!$C$2:$C$3250,$C484),"")</f>
        <v/>
      </c>
      <c r="AW484" s="2">
        <f>COUNTIFS(Observed!$A$2:$A$3250,$A484,Observed!$C$2:$C$3250,$C484)</f>
        <v>3</v>
      </c>
      <c r="AX484" s="2">
        <f t="shared" si="9"/>
        <v>5</v>
      </c>
    </row>
    <row r="485" spans="1:50" x14ac:dyDescent="0.25">
      <c r="A485" s="4" t="s">
        <v>127</v>
      </c>
      <c r="B485" t="s">
        <v>81</v>
      </c>
      <c r="C485" s="3">
        <v>42199</v>
      </c>
      <c r="D485">
        <v>1</v>
      </c>
      <c r="F485" t="s">
        <v>83</v>
      </c>
      <c r="G485" t="s">
        <v>84</v>
      </c>
      <c r="J485" s="2">
        <v>2015</v>
      </c>
      <c r="K485" s="2" t="s">
        <v>82</v>
      </c>
      <c r="L485">
        <v>1</v>
      </c>
      <c r="M485" s="2" t="s">
        <v>21</v>
      </c>
      <c r="N485" s="22" t="str">
        <f>IF(ISNUMBER(AVERAGEIFS(Observed!N$2:N$3250,Observed!$A$2:$A$3250,$A485,Observed!$C$2:$C$3250,$C485)),AVERAGEIFS(Observed!N$2:N$3250,Observed!$A$2:$A$3250,$A485,Observed!$C$2:$C$3250,$C485),"")</f>
        <v/>
      </c>
      <c r="O485" s="23" t="str">
        <f>IF(ISNUMBER(AVERAGEIFS(Observed!O$2:O$3250,Observed!$A$2:$A$3250,$A485,Observed!$C$2:$C$3250,$C485)),AVERAGEIFS(Observed!O$2:O$3250,Observed!$A$2:$A$3250,$A485,Observed!$C$2:$C$3250,$C485),"")</f>
        <v/>
      </c>
      <c r="P485" s="23" t="str">
        <f>IF(ISNUMBER(AVERAGEIFS(Observed!P$2:P$3250,Observed!$A$2:$A$3250,$A485,Observed!$C$2:$C$3250,$C485)),AVERAGEIFS(Observed!P$2:P$3250,Observed!$A$2:$A$3250,$A485,Observed!$C$2:$C$3250,$C485),"")</f>
        <v/>
      </c>
      <c r="Q485" s="23" t="str">
        <f>IF(ISNUMBER(AVERAGEIFS(Observed!Q$2:Q$3250,Observed!$A$2:$A$3250,$A485,Observed!$C$2:$C$3250,$C485)),AVERAGEIFS(Observed!Q$2:Q$3250,Observed!$A$2:$A$3250,$A485,Observed!$C$2:$C$3250,$C485),"")</f>
        <v/>
      </c>
      <c r="R485" s="23" t="str">
        <f>IF(ISNUMBER(AVERAGEIFS(Observed!R$2:R$3250,Observed!$A$2:$A$3250,$A485,Observed!$C$2:$C$3250,$C485)),AVERAGEIFS(Observed!R$2:R$3250,Observed!$A$2:$A$3250,$A485,Observed!$C$2:$C$3250,$C485),"")</f>
        <v/>
      </c>
      <c r="S485" s="24" t="str">
        <f>IF(ISNUMBER(AVERAGEIFS(Observed!S$2:S$3250,Observed!$A$2:$A$3250,$A485,Observed!$C$2:$C$3250,$C485)),AVERAGEIFS(Observed!S$2:S$3250,Observed!$A$2:$A$3250,$A485,Observed!$C$2:$C$3250,$C485),"")</f>
        <v/>
      </c>
      <c r="T485" s="24" t="str">
        <f>IF(ISNUMBER(AVERAGEIFS(Observed!T$2:T$3250,Observed!$A$2:$A$3250,$A485,Observed!$C$2:$C$3250,$C485)),AVERAGEIFS(Observed!T$2:T$3250,Observed!$A$2:$A$3250,$A485,Observed!$C$2:$C$3250,$C485),"")</f>
        <v/>
      </c>
      <c r="U485" s="24" t="str">
        <f>IF(ISNUMBER(AVERAGEIFS(Observed!U$2:U$3250,Observed!$A$2:$A$3250,$A485,Observed!$C$2:$C$3250,$C485)),AVERAGEIFS(Observed!U$2:U$3250,Observed!$A$2:$A$3250,$A485,Observed!$C$2:$C$3250,$C485),"")</f>
        <v/>
      </c>
      <c r="V485" s="23" t="str">
        <f>IF(ISNUMBER(AVERAGEIFS(Observed!V$2:V$3250,Observed!$A$2:$A$3250,$A485,Observed!$C$2:$C$3250,$C485)),AVERAGEIFS(Observed!V$2:V$3250,Observed!$A$2:$A$3250,$A485,Observed!$C$2:$C$3250,$C485),"")</f>
        <v/>
      </c>
      <c r="W485" s="25" t="str">
        <f>IF(ISNUMBER(AVERAGEIFS(Observed!W$2:W$3250,Observed!$A$2:$A$3250,$A485,Observed!$C$2:$C$3250,$C485)),AVERAGEIFS(Observed!W$2:W$3250,Observed!$A$2:$A$3250,$A485,Observed!$C$2:$C$3250,$C485),"")</f>
        <v/>
      </c>
      <c r="X485" s="25" t="str">
        <f>IF(ISNUMBER(AVERAGEIFS(Observed!X$2:X$3250,Observed!$A$2:$A$3250,$A485,Observed!$C$2:$C$3250,$C485)),AVERAGEIFS(Observed!X$2:X$3250,Observed!$A$2:$A$3250,$A485,Observed!$C$2:$C$3250,$C485),"")</f>
        <v/>
      </c>
      <c r="Y485" s="23" t="str">
        <f>IF(ISNUMBER(AVERAGEIFS(Observed!Y$2:Y$3250,Observed!$A$2:$A$3250,$A485,Observed!$C$2:$C$3250,$C485)),AVERAGEIFS(Observed!Y$2:Y$3250,Observed!$A$2:$A$3250,$A485,Observed!$C$2:$C$3250,$C485),"")</f>
        <v/>
      </c>
      <c r="Z485" s="23" t="str">
        <f>IF(ISNUMBER(AVERAGEIFS(Observed!Z$2:Z$3250,Observed!$A$2:$A$3250,$A485,Observed!$C$2:$C$3250,$C485)),AVERAGEIFS(Observed!Z$2:Z$3250,Observed!$A$2:$A$3250,$A485,Observed!$C$2:$C$3250,$C485),"")</f>
        <v/>
      </c>
      <c r="AA485" s="23" t="str">
        <f>IF(ISNUMBER(AVERAGEIFS(Observed!AA$2:AA$3250,Observed!$A$2:$A$3250,$A485,Observed!$C$2:$C$3250,$C485)),AVERAGEIFS(Observed!AA$2:AA$3250,Observed!$A$2:$A$3250,$A485,Observed!$C$2:$C$3250,$C485),"")</f>
        <v/>
      </c>
      <c r="AB485" s="23" t="str">
        <f>IF(ISNUMBER(AVERAGEIFS(Observed!AB$2:AB$3250,Observed!$A$2:$A$3250,$A485,Observed!$C$2:$C$3250,$C485)),AVERAGEIFS(Observed!AB$2:AB$3250,Observed!$A$2:$A$3250,$A485,Observed!$C$2:$C$3250,$C485),"")</f>
        <v/>
      </c>
      <c r="AC485" s="23" t="str">
        <f>IF(ISNUMBER(AVERAGEIFS(Observed!AC$2:AC$3250,Observed!$A$2:$A$3250,$A485,Observed!$C$2:$C$3250,$C485)),AVERAGEIFS(Observed!AC$2:AC$3250,Observed!$A$2:$A$3250,$A485,Observed!$C$2:$C$3250,$C485),"")</f>
        <v/>
      </c>
      <c r="AD485" s="23" t="str">
        <f>IF(ISNUMBER(AVERAGEIFS(Observed!AD$2:AD$3250,Observed!$A$2:$A$3250,$A485,Observed!$C$2:$C$3250,$C485)),AVERAGEIFS(Observed!AD$2:AD$3250,Observed!$A$2:$A$3250,$A485,Observed!$C$2:$C$3250,$C485),"")</f>
        <v/>
      </c>
      <c r="AE485" s="23" t="str">
        <f>IF(ISNUMBER(AVERAGEIFS(Observed!AE$2:AE$3250,Observed!$A$2:$A$3250,$A485,Observed!$C$2:$C$3250,$C485)),AVERAGEIFS(Observed!AE$2:AE$3250,Observed!$A$2:$A$3250,$A485,Observed!$C$2:$C$3250,$C485),"")</f>
        <v/>
      </c>
      <c r="AF485" s="23" t="str">
        <f>IF(ISNUMBER(AVERAGEIFS(Observed!AF$2:AF$3250,Observed!$A$2:$A$3250,$A485,Observed!$C$2:$C$3250,$C485)),AVERAGEIFS(Observed!AF$2:AF$3250,Observed!$A$2:$A$3250,$A485,Observed!$C$2:$C$3250,$C485),"")</f>
        <v/>
      </c>
      <c r="AG485" s="23" t="str">
        <f>IF(ISNUMBER(AVERAGEIFS(Observed!AG$2:AG$3250,Observed!$A$2:$A$3250,$A485,Observed!$C$2:$C$3250,$C485)),AVERAGEIFS(Observed!AG$2:AG$3250,Observed!$A$2:$A$3250,$A485,Observed!$C$2:$C$3250,$C485),"")</f>
        <v/>
      </c>
      <c r="AH485" s="24" t="str">
        <f>IF(ISNUMBER(AVERAGEIFS(Observed!AH$2:AH$3250,Observed!$A$2:$A$3250,$A485,Observed!$C$2:$C$3250,$C485)),AVERAGEIFS(Observed!AH$2:AH$3250,Observed!$A$2:$A$3250,$A485,Observed!$C$2:$C$3250,$C485),"")</f>
        <v/>
      </c>
      <c r="AI485" s="24" t="str">
        <f>IF(ISNUMBER(AVERAGEIFS(Observed!AI$2:AI$3250,Observed!$A$2:$A$3250,$A485,Observed!$C$2:$C$3250,$C485)),AVERAGEIFS(Observed!AI$2:AI$3250,Observed!$A$2:$A$3250,$A485,Observed!$C$2:$C$3250,$C485),"")</f>
        <v/>
      </c>
      <c r="AJ485" s="24" t="str">
        <f>IF(ISNUMBER(AVERAGEIFS(Observed!AJ$2:AJ$3250,Observed!$A$2:$A$3250,$A485,Observed!$C$2:$C$3250,$C485)),AVERAGEIFS(Observed!AJ$2:AJ$3250,Observed!$A$2:$A$3250,$A485,Observed!$C$2:$C$3250,$C485),"")</f>
        <v/>
      </c>
      <c r="AK485" s="23" t="str">
        <f>IF(ISNUMBER(AVERAGEIFS(Observed!AK$2:AK$3250,Observed!$A$2:$A$3250,$A485,Observed!$C$2:$C$3250,$C485)),AVERAGEIFS(Observed!AK$2:AK$3250,Observed!$A$2:$A$3250,$A485,Observed!$C$2:$C$3250,$C485),"")</f>
        <v/>
      </c>
      <c r="AL485" s="24">
        <f>IF(ISNUMBER(AVERAGEIFS(Observed!AL$2:AL$3250,Observed!$A$2:$A$3250,$A485,Observed!$C$2:$C$3250,$C485)),AVERAGEIFS(Observed!AL$2:AL$3250,Observed!$A$2:$A$3250,$A485,Observed!$C$2:$C$3250,$C485),"")</f>
        <v>0.3096666666666667</v>
      </c>
      <c r="AM485" s="24" t="str">
        <f>IF(ISNUMBER(AVERAGEIFS(Observed!AM$2:AM$3250,Observed!$A$2:$A$3250,$A485,Observed!$C$2:$C$3250,$C485)),AVERAGEIFS(Observed!AM$2:AM$3250,Observed!$A$2:$A$3250,$A485,Observed!$C$2:$C$3250,$C485),"")</f>
        <v/>
      </c>
      <c r="AN485" s="24">
        <f>IF(ISNUMBER(AVERAGEIFS(Observed!AN$2:AN$3250,Observed!$A$2:$A$3250,$A485,Observed!$C$2:$C$3250,$C485)),AVERAGEIFS(Observed!AN$2:AN$3250,Observed!$A$2:$A$3250,$A485,Observed!$C$2:$C$3250,$C485),"")</f>
        <v>2.5999999999999999E-2</v>
      </c>
      <c r="AO485" s="24">
        <f>IF(ISNUMBER(AVERAGEIFS(Observed!AO$2:AO$3250,Observed!$A$2:$A$3250,$A485,Observed!$C$2:$C$3250,$C485)),AVERAGEIFS(Observed!AO$2:AO$3250,Observed!$A$2:$A$3250,$A485,Observed!$C$2:$C$3250,$C485),"")</f>
        <v>0</v>
      </c>
      <c r="AP485" s="24" t="str">
        <f>IF(ISNUMBER(AVERAGEIFS(Observed!AP$2:AP$3250,Observed!$A$2:$A$3250,$A485,Observed!$C$2:$C$3250,$C485)),AVERAGEIFS(Observed!AP$2:AP$3250,Observed!$A$2:$A$3250,$A485,Observed!$C$2:$C$3250,$C485),"")</f>
        <v/>
      </c>
      <c r="AQ485" s="24">
        <f>IF(ISNUMBER(AVERAGEIFS(Observed!AQ$2:AQ$3250,Observed!$A$2:$A$3250,$A485,Observed!$C$2:$C$3250,$C485)),AVERAGEIFS(Observed!AQ$2:AQ$3250,Observed!$A$2:$A$3250,$A485,Observed!$C$2:$C$3250,$C485),"")</f>
        <v>0.45766666666666667</v>
      </c>
      <c r="AR485" s="24">
        <f>IF(ISNUMBER(AVERAGEIFS(Observed!AR$2:AR$3250,Observed!$A$2:$A$3250,$A485,Observed!$C$2:$C$3250,$C485)),AVERAGEIFS(Observed!AR$2:AR$3250,Observed!$A$2:$A$3250,$A485,Observed!$C$2:$C$3250,$C485),"")</f>
        <v>0.20699999999999999</v>
      </c>
      <c r="AS485" s="23" t="str">
        <f>IF(ISNUMBER(AVERAGEIFS(Observed!AS$2:AS$3250,Observed!$A$2:$A$3250,$A485,Observed!$C$2:$C$3250,$C485)),AVERAGEIFS(Observed!AS$2:AS$3250,Observed!$A$2:$A$3250,$A485,Observed!$C$2:$C$3250,$C485),"")</f>
        <v/>
      </c>
      <c r="AT485" s="24" t="str">
        <f>IF(ISNUMBER(AVERAGEIFS(Observed!AT$2:AT$3250,Observed!$A$2:$A$3250,$A485,Observed!$C$2:$C$3250,$C485)),AVERAGEIFS(Observed!AT$2:AT$3250,Observed!$A$2:$A$3250,$A485,Observed!$C$2:$C$3250,$C485),"")</f>
        <v/>
      </c>
      <c r="AU485" s="23" t="str">
        <f>IF(ISNUMBER(AVERAGEIFS(Observed!AU$2:AU$3250,Observed!$A$2:$A$3250,$A485,Observed!$C$2:$C$3250,$C485)),AVERAGEIFS(Observed!AU$2:AU$3250,Observed!$A$2:$A$3250,$A485,Observed!$C$2:$C$3250,$C485),"")</f>
        <v/>
      </c>
      <c r="AV485" s="23" t="str">
        <f>IF(ISNUMBER(AVERAGEIFS(Observed!AV$2:AV$3250,Observed!$A$2:$A$3250,$A485,Observed!$C$2:$C$3250,$C485)),AVERAGEIFS(Observed!AV$2:AV$3250,Observed!$A$2:$A$3250,$A485,Observed!$C$2:$C$3250,$C485),"")</f>
        <v/>
      </c>
      <c r="AW485" s="2">
        <f>COUNTIFS(Observed!$A$2:$A$3250,$A485,Observed!$C$2:$C$3250,$C485)</f>
        <v>3</v>
      </c>
      <c r="AX485" s="2">
        <f t="shared" si="9"/>
        <v>5</v>
      </c>
    </row>
    <row r="486" spans="1:50" x14ac:dyDescent="0.25">
      <c r="A486" s="4" t="s">
        <v>127</v>
      </c>
      <c r="B486" t="s">
        <v>81</v>
      </c>
      <c r="C486" s="3">
        <v>42240</v>
      </c>
      <c r="D486">
        <v>1</v>
      </c>
      <c r="F486" t="s">
        <v>83</v>
      </c>
      <c r="G486" t="s">
        <v>84</v>
      </c>
      <c r="J486" s="2">
        <v>2015</v>
      </c>
      <c r="K486" s="2" t="s">
        <v>82</v>
      </c>
      <c r="L486">
        <v>1</v>
      </c>
      <c r="M486" s="2" t="s">
        <v>21</v>
      </c>
      <c r="N486" s="22" t="str">
        <f>IF(ISNUMBER(AVERAGEIFS(Observed!N$2:N$3250,Observed!$A$2:$A$3250,$A486,Observed!$C$2:$C$3250,$C486)),AVERAGEIFS(Observed!N$2:N$3250,Observed!$A$2:$A$3250,$A486,Observed!$C$2:$C$3250,$C486),"")</f>
        <v/>
      </c>
      <c r="O486" s="23" t="str">
        <f>IF(ISNUMBER(AVERAGEIFS(Observed!O$2:O$3250,Observed!$A$2:$A$3250,$A486,Observed!$C$2:$C$3250,$C486)),AVERAGEIFS(Observed!O$2:O$3250,Observed!$A$2:$A$3250,$A486,Observed!$C$2:$C$3250,$C486),"")</f>
        <v/>
      </c>
      <c r="P486" s="23" t="str">
        <f>IF(ISNUMBER(AVERAGEIFS(Observed!P$2:P$3250,Observed!$A$2:$A$3250,$A486,Observed!$C$2:$C$3250,$C486)),AVERAGEIFS(Observed!P$2:P$3250,Observed!$A$2:$A$3250,$A486,Observed!$C$2:$C$3250,$C486),"")</f>
        <v/>
      </c>
      <c r="Q486" s="23" t="str">
        <f>IF(ISNUMBER(AVERAGEIFS(Observed!Q$2:Q$3250,Observed!$A$2:$A$3250,$A486,Observed!$C$2:$C$3250,$C486)),AVERAGEIFS(Observed!Q$2:Q$3250,Observed!$A$2:$A$3250,$A486,Observed!$C$2:$C$3250,$C486),"")</f>
        <v/>
      </c>
      <c r="R486" s="23" t="str">
        <f>IF(ISNUMBER(AVERAGEIFS(Observed!R$2:R$3250,Observed!$A$2:$A$3250,$A486,Observed!$C$2:$C$3250,$C486)),AVERAGEIFS(Observed!R$2:R$3250,Observed!$A$2:$A$3250,$A486,Observed!$C$2:$C$3250,$C486),"")</f>
        <v/>
      </c>
      <c r="S486" s="24" t="str">
        <f>IF(ISNUMBER(AVERAGEIFS(Observed!S$2:S$3250,Observed!$A$2:$A$3250,$A486,Observed!$C$2:$C$3250,$C486)),AVERAGEIFS(Observed!S$2:S$3250,Observed!$A$2:$A$3250,$A486,Observed!$C$2:$C$3250,$C486),"")</f>
        <v/>
      </c>
      <c r="T486" s="24" t="str">
        <f>IF(ISNUMBER(AVERAGEIFS(Observed!T$2:T$3250,Observed!$A$2:$A$3250,$A486,Observed!$C$2:$C$3250,$C486)),AVERAGEIFS(Observed!T$2:T$3250,Observed!$A$2:$A$3250,$A486,Observed!$C$2:$C$3250,$C486),"")</f>
        <v/>
      </c>
      <c r="U486" s="24" t="str">
        <f>IF(ISNUMBER(AVERAGEIFS(Observed!U$2:U$3250,Observed!$A$2:$A$3250,$A486,Observed!$C$2:$C$3250,$C486)),AVERAGEIFS(Observed!U$2:U$3250,Observed!$A$2:$A$3250,$A486,Observed!$C$2:$C$3250,$C486),"")</f>
        <v/>
      </c>
      <c r="V486" s="23" t="str">
        <f>IF(ISNUMBER(AVERAGEIFS(Observed!V$2:V$3250,Observed!$A$2:$A$3250,$A486,Observed!$C$2:$C$3250,$C486)),AVERAGEIFS(Observed!V$2:V$3250,Observed!$A$2:$A$3250,$A486,Observed!$C$2:$C$3250,$C486),"")</f>
        <v/>
      </c>
      <c r="W486" s="25" t="str">
        <f>IF(ISNUMBER(AVERAGEIFS(Observed!W$2:W$3250,Observed!$A$2:$A$3250,$A486,Observed!$C$2:$C$3250,$C486)),AVERAGEIFS(Observed!W$2:W$3250,Observed!$A$2:$A$3250,$A486,Observed!$C$2:$C$3250,$C486),"")</f>
        <v/>
      </c>
      <c r="X486" s="25" t="str">
        <f>IF(ISNUMBER(AVERAGEIFS(Observed!X$2:X$3250,Observed!$A$2:$A$3250,$A486,Observed!$C$2:$C$3250,$C486)),AVERAGEIFS(Observed!X$2:X$3250,Observed!$A$2:$A$3250,$A486,Observed!$C$2:$C$3250,$C486),"")</f>
        <v/>
      </c>
      <c r="Y486" s="23" t="str">
        <f>IF(ISNUMBER(AVERAGEIFS(Observed!Y$2:Y$3250,Observed!$A$2:$A$3250,$A486,Observed!$C$2:$C$3250,$C486)),AVERAGEIFS(Observed!Y$2:Y$3250,Observed!$A$2:$A$3250,$A486,Observed!$C$2:$C$3250,$C486),"")</f>
        <v/>
      </c>
      <c r="Z486" s="23" t="str">
        <f>IF(ISNUMBER(AVERAGEIFS(Observed!Z$2:Z$3250,Observed!$A$2:$A$3250,$A486,Observed!$C$2:$C$3250,$C486)),AVERAGEIFS(Observed!Z$2:Z$3250,Observed!$A$2:$A$3250,$A486,Observed!$C$2:$C$3250,$C486),"")</f>
        <v/>
      </c>
      <c r="AA486" s="23" t="str">
        <f>IF(ISNUMBER(AVERAGEIFS(Observed!AA$2:AA$3250,Observed!$A$2:$A$3250,$A486,Observed!$C$2:$C$3250,$C486)),AVERAGEIFS(Observed!AA$2:AA$3250,Observed!$A$2:$A$3250,$A486,Observed!$C$2:$C$3250,$C486),"")</f>
        <v/>
      </c>
      <c r="AB486" s="23" t="str">
        <f>IF(ISNUMBER(AVERAGEIFS(Observed!AB$2:AB$3250,Observed!$A$2:$A$3250,$A486,Observed!$C$2:$C$3250,$C486)),AVERAGEIFS(Observed!AB$2:AB$3250,Observed!$A$2:$A$3250,$A486,Observed!$C$2:$C$3250,$C486),"")</f>
        <v/>
      </c>
      <c r="AC486" s="23" t="str">
        <f>IF(ISNUMBER(AVERAGEIFS(Observed!AC$2:AC$3250,Observed!$A$2:$A$3250,$A486,Observed!$C$2:$C$3250,$C486)),AVERAGEIFS(Observed!AC$2:AC$3250,Observed!$A$2:$A$3250,$A486,Observed!$C$2:$C$3250,$C486),"")</f>
        <v/>
      </c>
      <c r="AD486" s="23" t="str">
        <f>IF(ISNUMBER(AVERAGEIFS(Observed!AD$2:AD$3250,Observed!$A$2:$A$3250,$A486,Observed!$C$2:$C$3250,$C486)),AVERAGEIFS(Observed!AD$2:AD$3250,Observed!$A$2:$A$3250,$A486,Observed!$C$2:$C$3250,$C486),"")</f>
        <v/>
      </c>
      <c r="AE486" s="23" t="str">
        <f>IF(ISNUMBER(AVERAGEIFS(Observed!AE$2:AE$3250,Observed!$A$2:$A$3250,$A486,Observed!$C$2:$C$3250,$C486)),AVERAGEIFS(Observed!AE$2:AE$3250,Observed!$A$2:$A$3250,$A486,Observed!$C$2:$C$3250,$C486),"")</f>
        <v/>
      </c>
      <c r="AF486" s="23" t="str">
        <f>IF(ISNUMBER(AVERAGEIFS(Observed!AF$2:AF$3250,Observed!$A$2:$A$3250,$A486,Observed!$C$2:$C$3250,$C486)),AVERAGEIFS(Observed!AF$2:AF$3250,Observed!$A$2:$A$3250,$A486,Observed!$C$2:$C$3250,$C486),"")</f>
        <v/>
      </c>
      <c r="AG486" s="23" t="str">
        <f>IF(ISNUMBER(AVERAGEIFS(Observed!AG$2:AG$3250,Observed!$A$2:$A$3250,$A486,Observed!$C$2:$C$3250,$C486)),AVERAGEIFS(Observed!AG$2:AG$3250,Observed!$A$2:$A$3250,$A486,Observed!$C$2:$C$3250,$C486),"")</f>
        <v/>
      </c>
      <c r="AH486" s="24" t="str">
        <f>IF(ISNUMBER(AVERAGEIFS(Observed!AH$2:AH$3250,Observed!$A$2:$A$3250,$A486,Observed!$C$2:$C$3250,$C486)),AVERAGEIFS(Observed!AH$2:AH$3250,Observed!$A$2:$A$3250,$A486,Observed!$C$2:$C$3250,$C486),"")</f>
        <v/>
      </c>
      <c r="AI486" s="24" t="str">
        <f>IF(ISNUMBER(AVERAGEIFS(Observed!AI$2:AI$3250,Observed!$A$2:$A$3250,$A486,Observed!$C$2:$C$3250,$C486)),AVERAGEIFS(Observed!AI$2:AI$3250,Observed!$A$2:$A$3250,$A486,Observed!$C$2:$C$3250,$C486),"")</f>
        <v/>
      </c>
      <c r="AJ486" s="24" t="str">
        <f>IF(ISNUMBER(AVERAGEIFS(Observed!AJ$2:AJ$3250,Observed!$A$2:$A$3250,$A486,Observed!$C$2:$C$3250,$C486)),AVERAGEIFS(Observed!AJ$2:AJ$3250,Observed!$A$2:$A$3250,$A486,Observed!$C$2:$C$3250,$C486),"")</f>
        <v/>
      </c>
      <c r="AK486" s="23" t="str">
        <f>IF(ISNUMBER(AVERAGEIFS(Observed!AK$2:AK$3250,Observed!$A$2:$A$3250,$A486,Observed!$C$2:$C$3250,$C486)),AVERAGEIFS(Observed!AK$2:AK$3250,Observed!$A$2:$A$3250,$A486,Observed!$C$2:$C$3250,$C486),"")</f>
        <v/>
      </c>
      <c r="AL486" s="24">
        <f>IF(ISNUMBER(AVERAGEIFS(Observed!AL$2:AL$3250,Observed!$A$2:$A$3250,$A486,Observed!$C$2:$C$3250,$C486)),AVERAGEIFS(Observed!AL$2:AL$3250,Observed!$A$2:$A$3250,$A486,Observed!$C$2:$C$3250,$C486),"")</f>
        <v>0.27200000000000002</v>
      </c>
      <c r="AM486" s="24" t="str">
        <f>IF(ISNUMBER(AVERAGEIFS(Observed!AM$2:AM$3250,Observed!$A$2:$A$3250,$A486,Observed!$C$2:$C$3250,$C486)),AVERAGEIFS(Observed!AM$2:AM$3250,Observed!$A$2:$A$3250,$A486,Observed!$C$2:$C$3250,$C486),"")</f>
        <v/>
      </c>
      <c r="AN486" s="24">
        <f>IF(ISNUMBER(AVERAGEIFS(Observed!AN$2:AN$3250,Observed!$A$2:$A$3250,$A486,Observed!$C$2:$C$3250,$C486)),AVERAGEIFS(Observed!AN$2:AN$3250,Observed!$A$2:$A$3250,$A486,Observed!$C$2:$C$3250,$C486),"")</f>
        <v>1.5666666666666666E-2</v>
      </c>
      <c r="AO486" s="24">
        <f>IF(ISNUMBER(AVERAGEIFS(Observed!AO$2:AO$3250,Observed!$A$2:$A$3250,$A486,Observed!$C$2:$C$3250,$C486)),AVERAGEIFS(Observed!AO$2:AO$3250,Observed!$A$2:$A$3250,$A486,Observed!$C$2:$C$3250,$C486),"")</f>
        <v>0</v>
      </c>
      <c r="AP486" s="24" t="str">
        <f>IF(ISNUMBER(AVERAGEIFS(Observed!AP$2:AP$3250,Observed!$A$2:$A$3250,$A486,Observed!$C$2:$C$3250,$C486)),AVERAGEIFS(Observed!AP$2:AP$3250,Observed!$A$2:$A$3250,$A486,Observed!$C$2:$C$3250,$C486),"")</f>
        <v/>
      </c>
      <c r="AQ486" s="24">
        <f>IF(ISNUMBER(AVERAGEIFS(Observed!AQ$2:AQ$3250,Observed!$A$2:$A$3250,$A486,Observed!$C$2:$C$3250,$C486)),AVERAGEIFS(Observed!AQ$2:AQ$3250,Observed!$A$2:$A$3250,$A486,Observed!$C$2:$C$3250,$C486),"")</f>
        <v>0.53766666666666663</v>
      </c>
      <c r="AR486" s="24">
        <f>IF(ISNUMBER(AVERAGEIFS(Observed!AR$2:AR$3250,Observed!$A$2:$A$3250,$A486,Observed!$C$2:$C$3250,$C486)),AVERAGEIFS(Observed!AR$2:AR$3250,Observed!$A$2:$A$3250,$A486,Observed!$C$2:$C$3250,$C486),"")</f>
        <v>0.17433333333333334</v>
      </c>
      <c r="AS486" s="23" t="str">
        <f>IF(ISNUMBER(AVERAGEIFS(Observed!AS$2:AS$3250,Observed!$A$2:$A$3250,$A486,Observed!$C$2:$C$3250,$C486)),AVERAGEIFS(Observed!AS$2:AS$3250,Observed!$A$2:$A$3250,$A486,Observed!$C$2:$C$3250,$C486),"")</f>
        <v/>
      </c>
      <c r="AT486" s="24" t="str">
        <f>IF(ISNUMBER(AVERAGEIFS(Observed!AT$2:AT$3250,Observed!$A$2:$A$3250,$A486,Observed!$C$2:$C$3250,$C486)),AVERAGEIFS(Observed!AT$2:AT$3250,Observed!$A$2:$A$3250,$A486,Observed!$C$2:$C$3250,$C486),"")</f>
        <v/>
      </c>
      <c r="AU486" s="23" t="str">
        <f>IF(ISNUMBER(AVERAGEIFS(Observed!AU$2:AU$3250,Observed!$A$2:$A$3250,$A486,Observed!$C$2:$C$3250,$C486)),AVERAGEIFS(Observed!AU$2:AU$3250,Observed!$A$2:$A$3250,$A486,Observed!$C$2:$C$3250,$C486),"")</f>
        <v/>
      </c>
      <c r="AV486" s="23" t="str">
        <f>IF(ISNUMBER(AVERAGEIFS(Observed!AV$2:AV$3250,Observed!$A$2:$A$3250,$A486,Observed!$C$2:$C$3250,$C486)),AVERAGEIFS(Observed!AV$2:AV$3250,Observed!$A$2:$A$3250,$A486,Observed!$C$2:$C$3250,$C486),"")</f>
        <v/>
      </c>
      <c r="AW486" s="2">
        <f>COUNTIFS(Observed!$A$2:$A$3250,$A486,Observed!$C$2:$C$3250,$C486)</f>
        <v>3</v>
      </c>
      <c r="AX486" s="2">
        <f t="shared" si="9"/>
        <v>5</v>
      </c>
    </row>
    <row r="487" spans="1:50" x14ac:dyDescent="0.25">
      <c r="A487" s="4" t="s">
        <v>127</v>
      </c>
      <c r="B487" t="s">
        <v>81</v>
      </c>
      <c r="C487" s="3">
        <v>42296</v>
      </c>
      <c r="D487">
        <v>1</v>
      </c>
      <c r="F487" t="s">
        <v>83</v>
      </c>
      <c r="G487" t="s">
        <v>84</v>
      </c>
      <c r="J487" s="2">
        <v>2015</v>
      </c>
      <c r="K487" s="2" t="s">
        <v>82</v>
      </c>
      <c r="L487">
        <v>1</v>
      </c>
      <c r="M487" s="2" t="s">
        <v>21</v>
      </c>
      <c r="N487" s="22" t="str">
        <f>IF(ISNUMBER(AVERAGEIFS(Observed!N$2:N$3250,Observed!$A$2:$A$3250,$A487,Observed!$C$2:$C$3250,$C487)),AVERAGEIFS(Observed!N$2:N$3250,Observed!$A$2:$A$3250,$A487,Observed!$C$2:$C$3250,$C487),"")</f>
        <v/>
      </c>
      <c r="O487" s="23" t="str">
        <f>IF(ISNUMBER(AVERAGEIFS(Observed!O$2:O$3250,Observed!$A$2:$A$3250,$A487,Observed!$C$2:$C$3250,$C487)),AVERAGEIFS(Observed!O$2:O$3250,Observed!$A$2:$A$3250,$A487,Observed!$C$2:$C$3250,$C487),"")</f>
        <v/>
      </c>
      <c r="P487" s="23" t="str">
        <f>IF(ISNUMBER(AVERAGEIFS(Observed!P$2:P$3250,Observed!$A$2:$A$3250,$A487,Observed!$C$2:$C$3250,$C487)),AVERAGEIFS(Observed!P$2:P$3250,Observed!$A$2:$A$3250,$A487,Observed!$C$2:$C$3250,$C487),"")</f>
        <v/>
      </c>
      <c r="Q487" s="23" t="str">
        <f>IF(ISNUMBER(AVERAGEIFS(Observed!Q$2:Q$3250,Observed!$A$2:$A$3250,$A487,Observed!$C$2:$C$3250,$C487)),AVERAGEIFS(Observed!Q$2:Q$3250,Observed!$A$2:$A$3250,$A487,Observed!$C$2:$C$3250,$C487),"")</f>
        <v/>
      </c>
      <c r="R487" s="23" t="str">
        <f>IF(ISNUMBER(AVERAGEIFS(Observed!R$2:R$3250,Observed!$A$2:$A$3250,$A487,Observed!$C$2:$C$3250,$C487)),AVERAGEIFS(Observed!R$2:R$3250,Observed!$A$2:$A$3250,$A487,Observed!$C$2:$C$3250,$C487),"")</f>
        <v/>
      </c>
      <c r="S487" s="24" t="str">
        <f>IF(ISNUMBER(AVERAGEIFS(Observed!S$2:S$3250,Observed!$A$2:$A$3250,$A487,Observed!$C$2:$C$3250,$C487)),AVERAGEIFS(Observed!S$2:S$3250,Observed!$A$2:$A$3250,$A487,Observed!$C$2:$C$3250,$C487),"")</f>
        <v/>
      </c>
      <c r="T487" s="24" t="str">
        <f>IF(ISNUMBER(AVERAGEIFS(Observed!T$2:T$3250,Observed!$A$2:$A$3250,$A487,Observed!$C$2:$C$3250,$C487)),AVERAGEIFS(Observed!T$2:T$3250,Observed!$A$2:$A$3250,$A487,Observed!$C$2:$C$3250,$C487),"")</f>
        <v/>
      </c>
      <c r="U487" s="24" t="str">
        <f>IF(ISNUMBER(AVERAGEIFS(Observed!U$2:U$3250,Observed!$A$2:$A$3250,$A487,Observed!$C$2:$C$3250,$C487)),AVERAGEIFS(Observed!U$2:U$3250,Observed!$A$2:$A$3250,$A487,Observed!$C$2:$C$3250,$C487),"")</f>
        <v/>
      </c>
      <c r="V487" s="23" t="str">
        <f>IF(ISNUMBER(AVERAGEIFS(Observed!V$2:V$3250,Observed!$A$2:$A$3250,$A487,Observed!$C$2:$C$3250,$C487)),AVERAGEIFS(Observed!V$2:V$3250,Observed!$A$2:$A$3250,$A487,Observed!$C$2:$C$3250,$C487),"")</f>
        <v/>
      </c>
      <c r="W487" s="25" t="str">
        <f>IF(ISNUMBER(AVERAGEIFS(Observed!W$2:W$3250,Observed!$A$2:$A$3250,$A487,Observed!$C$2:$C$3250,$C487)),AVERAGEIFS(Observed!W$2:W$3250,Observed!$A$2:$A$3250,$A487,Observed!$C$2:$C$3250,$C487),"")</f>
        <v/>
      </c>
      <c r="X487" s="25" t="str">
        <f>IF(ISNUMBER(AVERAGEIFS(Observed!X$2:X$3250,Observed!$A$2:$A$3250,$A487,Observed!$C$2:$C$3250,$C487)),AVERAGEIFS(Observed!X$2:X$3250,Observed!$A$2:$A$3250,$A487,Observed!$C$2:$C$3250,$C487),"")</f>
        <v/>
      </c>
      <c r="Y487" s="23" t="str">
        <f>IF(ISNUMBER(AVERAGEIFS(Observed!Y$2:Y$3250,Observed!$A$2:$A$3250,$A487,Observed!$C$2:$C$3250,$C487)),AVERAGEIFS(Observed!Y$2:Y$3250,Observed!$A$2:$A$3250,$A487,Observed!$C$2:$C$3250,$C487),"")</f>
        <v/>
      </c>
      <c r="Z487" s="23" t="str">
        <f>IF(ISNUMBER(AVERAGEIFS(Observed!Z$2:Z$3250,Observed!$A$2:$A$3250,$A487,Observed!$C$2:$C$3250,$C487)),AVERAGEIFS(Observed!Z$2:Z$3250,Observed!$A$2:$A$3250,$A487,Observed!$C$2:$C$3250,$C487),"")</f>
        <v/>
      </c>
      <c r="AA487" s="23" t="str">
        <f>IF(ISNUMBER(AVERAGEIFS(Observed!AA$2:AA$3250,Observed!$A$2:$A$3250,$A487,Observed!$C$2:$C$3250,$C487)),AVERAGEIFS(Observed!AA$2:AA$3250,Observed!$A$2:$A$3250,$A487,Observed!$C$2:$C$3250,$C487),"")</f>
        <v/>
      </c>
      <c r="AB487" s="23" t="str">
        <f>IF(ISNUMBER(AVERAGEIFS(Observed!AB$2:AB$3250,Observed!$A$2:$A$3250,$A487,Observed!$C$2:$C$3250,$C487)),AVERAGEIFS(Observed!AB$2:AB$3250,Observed!$A$2:$A$3250,$A487,Observed!$C$2:$C$3250,$C487),"")</f>
        <v/>
      </c>
      <c r="AC487" s="23" t="str">
        <f>IF(ISNUMBER(AVERAGEIFS(Observed!AC$2:AC$3250,Observed!$A$2:$A$3250,$A487,Observed!$C$2:$C$3250,$C487)),AVERAGEIFS(Observed!AC$2:AC$3250,Observed!$A$2:$A$3250,$A487,Observed!$C$2:$C$3250,$C487),"")</f>
        <v/>
      </c>
      <c r="AD487" s="23" t="str">
        <f>IF(ISNUMBER(AVERAGEIFS(Observed!AD$2:AD$3250,Observed!$A$2:$A$3250,$A487,Observed!$C$2:$C$3250,$C487)),AVERAGEIFS(Observed!AD$2:AD$3250,Observed!$A$2:$A$3250,$A487,Observed!$C$2:$C$3250,$C487),"")</f>
        <v/>
      </c>
      <c r="AE487" s="23" t="str">
        <f>IF(ISNUMBER(AVERAGEIFS(Observed!AE$2:AE$3250,Observed!$A$2:$A$3250,$A487,Observed!$C$2:$C$3250,$C487)),AVERAGEIFS(Observed!AE$2:AE$3250,Observed!$A$2:$A$3250,$A487,Observed!$C$2:$C$3250,$C487),"")</f>
        <v/>
      </c>
      <c r="AF487" s="23" t="str">
        <f>IF(ISNUMBER(AVERAGEIFS(Observed!AF$2:AF$3250,Observed!$A$2:$A$3250,$A487,Observed!$C$2:$C$3250,$C487)),AVERAGEIFS(Observed!AF$2:AF$3250,Observed!$A$2:$A$3250,$A487,Observed!$C$2:$C$3250,$C487),"")</f>
        <v/>
      </c>
      <c r="AG487" s="23" t="str">
        <f>IF(ISNUMBER(AVERAGEIFS(Observed!AG$2:AG$3250,Observed!$A$2:$A$3250,$A487,Observed!$C$2:$C$3250,$C487)),AVERAGEIFS(Observed!AG$2:AG$3250,Observed!$A$2:$A$3250,$A487,Observed!$C$2:$C$3250,$C487),"")</f>
        <v/>
      </c>
      <c r="AH487" s="24" t="str">
        <f>IF(ISNUMBER(AVERAGEIFS(Observed!AH$2:AH$3250,Observed!$A$2:$A$3250,$A487,Observed!$C$2:$C$3250,$C487)),AVERAGEIFS(Observed!AH$2:AH$3250,Observed!$A$2:$A$3250,$A487,Observed!$C$2:$C$3250,$C487),"")</f>
        <v/>
      </c>
      <c r="AI487" s="24" t="str">
        <f>IF(ISNUMBER(AVERAGEIFS(Observed!AI$2:AI$3250,Observed!$A$2:$A$3250,$A487,Observed!$C$2:$C$3250,$C487)),AVERAGEIFS(Observed!AI$2:AI$3250,Observed!$A$2:$A$3250,$A487,Observed!$C$2:$C$3250,$C487),"")</f>
        <v/>
      </c>
      <c r="AJ487" s="24" t="str">
        <f>IF(ISNUMBER(AVERAGEIFS(Observed!AJ$2:AJ$3250,Observed!$A$2:$A$3250,$A487,Observed!$C$2:$C$3250,$C487)),AVERAGEIFS(Observed!AJ$2:AJ$3250,Observed!$A$2:$A$3250,$A487,Observed!$C$2:$C$3250,$C487),"")</f>
        <v/>
      </c>
      <c r="AK487" s="23" t="str">
        <f>IF(ISNUMBER(AVERAGEIFS(Observed!AK$2:AK$3250,Observed!$A$2:$A$3250,$A487,Observed!$C$2:$C$3250,$C487)),AVERAGEIFS(Observed!AK$2:AK$3250,Observed!$A$2:$A$3250,$A487,Observed!$C$2:$C$3250,$C487),"")</f>
        <v/>
      </c>
      <c r="AL487" s="24">
        <f>IF(ISNUMBER(AVERAGEIFS(Observed!AL$2:AL$3250,Observed!$A$2:$A$3250,$A487,Observed!$C$2:$C$3250,$C487)),AVERAGEIFS(Observed!AL$2:AL$3250,Observed!$A$2:$A$3250,$A487,Observed!$C$2:$C$3250,$C487),"")</f>
        <v>0.68166666666666664</v>
      </c>
      <c r="AM487" s="24" t="str">
        <f>IF(ISNUMBER(AVERAGEIFS(Observed!AM$2:AM$3250,Observed!$A$2:$A$3250,$A487,Observed!$C$2:$C$3250,$C487)),AVERAGEIFS(Observed!AM$2:AM$3250,Observed!$A$2:$A$3250,$A487,Observed!$C$2:$C$3250,$C487),"")</f>
        <v/>
      </c>
      <c r="AN487" s="24">
        <f>IF(ISNUMBER(AVERAGEIFS(Observed!AN$2:AN$3250,Observed!$A$2:$A$3250,$A487,Observed!$C$2:$C$3250,$C487)),AVERAGEIFS(Observed!AN$2:AN$3250,Observed!$A$2:$A$3250,$A487,Observed!$C$2:$C$3250,$C487),"")</f>
        <v>6.9999999999999993E-3</v>
      </c>
      <c r="AO487" s="24">
        <f>IF(ISNUMBER(AVERAGEIFS(Observed!AO$2:AO$3250,Observed!$A$2:$A$3250,$A487,Observed!$C$2:$C$3250,$C487)),AVERAGEIFS(Observed!AO$2:AO$3250,Observed!$A$2:$A$3250,$A487,Observed!$C$2:$C$3250,$C487),"")</f>
        <v>0</v>
      </c>
      <c r="AP487" s="24" t="str">
        <f>IF(ISNUMBER(AVERAGEIFS(Observed!AP$2:AP$3250,Observed!$A$2:$A$3250,$A487,Observed!$C$2:$C$3250,$C487)),AVERAGEIFS(Observed!AP$2:AP$3250,Observed!$A$2:$A$3250,$A487,Observed!$C$2:$C$3250,$C487),"")</f>
        <v/>
      </c>
      <c r="AQ487" s="24">
        <f>IF(ISNUMBER(AVERAGEIFS(Observed!AQ$2:AQ$3250,Observed!$A$2:$A$3250,$A487,Observed!$C$2:$C$3250,$C487)),AVERAGEIFS(Observed!AQ$2:AQ$3250,Observed!$A$2:$A$3250,$A487,Observed!$C$2:$C$3250,$C487),"")</f>
        <v>0.21033333333333334</v>
      </c>
      <c r="AR487" s="24">
        <f>IF(ISNUMBER(AVERAGEIFS(Observed!AR$2:AR$3250,Observed!$A$2:$A$3250,$A487,Observed!$C$2:$C$3250,$C487)),AVERAGEIFS(Observed!AR$2:AR$3250,Observed!$A$2:$A$3250,$A487,Observed!$C$2:$C$3250,$C487),"")</f>
        <v>0.10133333333333333</v>
      </c>
      <c r="AS487" s="23" t="str">
        <f>IF(ISNUMBER(AVERAGEIFS(Observed!AS$2:AS$3250,Observed!$A$2:$A$3250,$A487,Observed!$C$2:$C$3250,$C487)),AVERAGEIFS(Observed!AS$2:AS$3250,Observed!$A$2:$A$3250,$A487,Observed!$C$2:$C$3250,$C487),"")</f>
        <v/>
      </c>
      <c r="AT487" s="24" t="str">
        <f>IF(ISNUMBER(AVERAGEIFS(Observed!AT$2:AT$3250,Observed!$A$2:$A$3250,$A487,Observed!$C$2:$C$3250,$C487)),AVERAGEIFS(Observed!AT$2:AT$3250,Observed!$A$2:$A$3250,$A487,Observed!$C$2:$C$3250,$C487),"")</f>
        <v/>
      </c>
      <c r="AU487" s="23" t="str">
        <f>IF(ISNUMBER(AVERAGEIFS(Observed!AU$2:AU$3250,Observed!$A$2:$A$3250,$A487,Observed!$C$2:$C$3250,$C487)),AVERAGEIFS(Observed!AU$2:AU$3250,Observed!$A$2:$A$3250,$A487,Observed!$C$2:$C$3250,$C487),"")</f>
        <v/>
      </c>
      <c r="AV487" s="23" t="str">
        <f>IF(ISNUMBER(AVERAGEIFS(Observed!AV$2:AV$3250,Observed!$A$2:$A$3250,$A487,Observed!$C$2:$C$3250,$C487)),AVERAGEIFS(Observed!AV$2:AV$3250,Observed!$A$2:$A$3250,$A487,Observed!$C$2:$C$3250,$C487),"")</f>
        <v/>
      </c>
      <c r="AW487" s="2">
        <f>COUNTIFS(Observed!$A$2:$A$3250,$A487,Observed!$C$2:$C$3250,$C487)</f>
        <v>3</v>
      </c>
      <c r="AX487" s="2">
        <f t="shared" si="9"/>
        <v>5</v>
      </c>
    </row>
    <row r="488" spans="1:50" x14ac:dyDescent="0.25">
      <c r="A488" s="4" t="s">
        <v>128</v>
      </c>
      <c r="B488" t="s">
        <v>81</v>
      </c>
      <c r="C488" s="3">
        <v>41781</v>
      </c>
      <c r="D488">
        <v>1</v>
      </c>
      <c r="F488" t="s">
        <v>85</v>
      </c>
      <c r="G488" t="s">
        <v>84</v>
      </c>
      <c r="J488" s="2">
        <v>2014</v>
      </c>
      <c r="K488" s="2" t="s">
        <v>82</v>
      </c>
      <c r="L488">
        <v>1</v>
      </c>
      <c r="M488" s="2" t="s">
        <v>21</v>
      </c>
      <c r="N488" s="22" t="str">
        <f>IF(ISNUMBER(AVERAGEIFS(Observed!N$2:N$3250,Observed!$A$2:$A$3250,$A488,Observed!$C$2:$C$3250,$C488)),AVERAGEIFS(Observed!N$2:N$3250,Observed!$A$2:$A$3250,$A488,Observed!$C$2:$C$3250,$C488),"")</f>
        <v/>
      </c>
      <c r="O488" s="23" t="str">
        <f>IF(ISNUMBER(AVERAGEIFS(Observed!O$2:O$3250,Observed!$A$2:$A$3250,$A488,Observed!$C$2:$C$3250,$C488)),AVERAGEIFS(Observed!O$2:O$3250,Observed!$A$2:$A$3250,$A488,Observed!$C$2:$C$3250,$C488),"")</f>
        <v/>
      </c>
      <c r="P488" s="23" t="str">
        <f>IF(ISNUMBER(AVERAGEIFS(Observed!P$2:P$3250,Observed!$A$2:$A$3250,$A488,Observed!$C$2:$C$3250,$C488)),AVERAGEIFS(Observed!P$2:P$3250,Observed!$A$2:$A$3250,$A488,Observed!$C$2:$C$3250,$C488),"")</f>
        <v/>
      </c>
      <c r="Q488" s="23" t="str">
        <f>IF(ISNUMBER(AVERAGEIFS(Observed!Q$2:Q$3250,Observed!$A$2:$A$3250,$A488,Observed!$C$2:$C$3250,$C488)),AVERAGEIFS(Observed!Q$2:Q$3250,Observed!$A$2:$A$3250,$A488,Observed!$C$2:$C$3250,$C488),"")</f>
        <v/>
      </c>
      <c r="R488" s="23" t="str">
        <f>IF(ISNUMBER(AVERAGEIFS(Observed!R$2:R$3250,Observed!$A$2:$A$3250,$A488,Observed!$C$2:$C$3250,$C488)),AVERAGEIFS(Observed!R$2:R$3250,Observed!$A$2:$A$3250,$A488,Observed!$C$2:$C$3250,$C488),"")</f>
        <v/>
      </c>
      <c r="S488" s="24" t="str">
        <f>IF(ISNUMBER(AVERAGEIFS(Observed!S$2:S$3250,Observed!$A$2:$A$3250,$A488,Observed!$C$2:$C$3250,$C488)),AVERAGEIFS(Observed!S$2:S$3250,Observed!$A$2:$A$3250,$A488,Observed!$C$2:$C$3250,$C488),"")</f>
        <v/>
      </c>
      <c r="T488" s="24" t="str">
        <f>IF(ISNUMBER(AVERAGEIFS(Observed!T$2:T$3250,Observed!$A$2:$A$3250,$A488,Observed!$C$2:$C$3250,$C488)),AVERAGEIFS(Observed!T$2:T$3250,Observed!$A$2:$A$3250,$A488,Observed!$C$2:$C$3250,$C488),"")</f>
        <v/>
      </c>
      <c r="U488" s="24" t="str">
        <f>IF(ISNUMBER(AVERAGEIFS(Observed!U$2:U$3250,Observed!$A$2:$A$3250,$A488,Observed!$C$2:$C$3250,$C488)),AVERAGEIFS(Observed!U$2:U$3250,Observed!$A$2:$A$3250,$A488,Observed!$C$2:$C$3250,$C488),"")</f>
        <v/>
      </c>
      <c r="V488" s="23" t="str">
        <f>IF(ISNUMBER(AVERAGEIFS(Observed!V$2:V$3250,Observed!$A$2:$A$3250,$A488,Observed!$C$2:$C$3250,$C488)),AVERAGEIFS(Observed!V$2:V$3250,Observed!$A$2:$A$3250,$A488,Observed!$C$2:$C$3250,$C488),"")</f>
        <v/>
      </c>
      <c r="W488" s="25" t="str">
        <f>IF(ISNUMBER(AVERAGEIFS(Observed!W$2:W$3250,Observed!$A$2:$A$3250,$A488,Observed!$C$2:$C$3250,$C488)),AVERAGEIFS(Observed!W$2:W$3250,Observed!$A$2:$A$3250,$A488,Observed!$C$2:$C$3250,$C488),"")</f>
        <v/>
      </c>
      <c r="X488" s="25" t="str">
        <f>IF(ISNUMBER(AVERAGEIFS(Observed!X$2:X$3250,Observed!$A$2:$A$3250,$A488,Observed!$C$2:$C$3250,$C488)),AVERAGEIFS(Observed!X$2:X$3250,Observed!$A$2:$A$3250,$A488,Observed!$C$2:$C$3250,$C488),"")</f>
        <v/>
      </c>
      <c r="Y488" s="23" t="str">
        <f>IF(ISNUMBER(AVERAGEIFS(Observed!Y$2:Y$3250,Observed!$A$2:$A$3250,$A488,Observed!$C$2:$C$3250,$C488)),AVERAGEIFS(Observed!Y$2:Y$3250,Observed!$A$2:$A$3250,$A488,Observed!$C$2:$C$3250,$C488),"")</f>
        <v/>
      </c>
      <c r="Z488" s="23" t="str">
        <f>IF(ISNUMBER(AVERAGEIFS(Observed!Z$2:Z$3250,Observed!$A$2:$A$3250,$A488,Observed!$C$2:$C$3250,$C488)),AVERAGEIFS(Observed!Z$2:Z$3250,Observed!$A$2:$A$3250,$A488,Observed!$C$2:$C$3250,$C488),"")</f>
        <v/>
      </c>
      <c r="AA488" s="23" t="str">
        <f>IF(ISNUMBER(AVERAGEIFS(Observed!AA$2:AA$3250,Observed!$A$2:$A$3250,$A488,Observed!$C$2:$C$3250,$C488)),AVERAGEIFS(Observed!AA$2:AA$3250,Observed!$A$2:$A$3250,$A488,Observed!$C$2:$C$3250,$C488),"")</f>
        <v/>
      </c>
      <c r="AB488" s="23" t="str">
        <f>IF(ISNUMBER(AVERAGEIFS(Observed!AB$2:AB$3250,Observed!$A$2:$A$3250,$A488,Observed!$C$2:$C$3250,$C488)),AVERAGEIFS(Observed!AB$2:AB$3250,Observed!$A$2:$A$3250,$A488,Observed!$C$2:$C$3250,$C488),"")</f>
        <v/>
      </c>
      <c r="AC488" s="23" t="str">
        <f>IF(ISNUMBER(AVERAGEIFS(Observed!AC$2:AC$3250,Observed!$A$2:$A$3250,$A488,Observed!$C$2:$C$3250,$C488)),AVERAGEIFS(Observed!AC$2:AC$3250,Observed!$A$2:$A$3250,$A488,Observed!$C$2:$C$3250,$C488),"")</f>
        <v/>
      </c>
      <c r="AD488" s="23" t="str">
        <f>IF(ISNUMBER(AVERAGEIFS(Observed!AD$2:AD$3250,Observed!$A$2:$A$3250,$A488,Observed!$C$2:$C$3250,$C488)),AVERAGEIFS(Observed!AD$2:AD$3250,Observed!$A$2:$A$3250,$A488,Observed!$C$2:$C$3250,$C488),"")</f>
        <v/>
      </c>
      <c r="AE488" s="23" t="str">
        <f>IF(ISNUMBER(AVERAGEIFS(Observed!AE$2:AE$3250,Observed!$A$2:$A$3250,$A488,Observed!$C$2:$C$3250,$C488)),AVERAGEIFS(Observed!AE$2:AE$3250,Observed!$A$2:$A$3250,$A488,Observed!$C$2:$C$3250,$C488),"")</f>
        <v/>
      </c>
      <c r="AF488" s="23" t="str">
        <f>IF(ISNUMBER(AVERAGEIFS(Observed!AF$2:AF$3250,Observed!$A$2:$A$3250,$A488,Observed!$C$2:$C$3250,$C488)),AVERAGEIFS(Observed!AF$2:AF$3250,Observed!$A$2:$A$3250,$A488,Observed!$C$2:$C$3250,$C488),"")</f>
        <v/>
      </c>
      <c r="AG488" s="23" t="str">
        <f>IF(ISNUMBER(AVERAGEIFS(Observed!AG$2:AG$3250,Observed!$A$2:$A$3250,$A488,Observed!$C$2:$C$3250,$C488)),AVERAGEIFS(Observed!AG$2:AG$3250,Observed!$A$2:$A$3250,$A488,Observed!$C$2:$C$3250,$C488),"")</f>
        <v/>
      </c>
      <c r="AH488" s="24" t="str">
        <f>IF(ISNUMBER(AVERAGEIFS(Observed!AH$2:AH$3250,Observed!$A$2:$A$3250,$A488,Observed!$C$2:$C$3250,$C488)),AVERAGEIFS(Observed!AH$2:AH$3250,Observed!$A$2:$A$3250,$A488,Observed!$C$2:$C$3250,$C488),"")</f>
        <v/>
      </c>
      <c r="AI488" s="24" t="str">
        <f>IF(ISNUMBER(AVERAGEIFS(Observed!AI$2:AI$3250,Observed!$A$2:$A$3250,$A488,Observed!$C$2:$C$3250,$C488)),AVERAGEIFS(Observed!AI$2:AI$3250,Observed!$A$2:$A$3250,$A488,Observed!$C$2:$C$3250,$C488),"")</f>
        <v/>
      </c>
      <c r="AJ488" s="24" t="str">
        <f>IF(ISNUMBER(AVERAGEIFS(Observed!AJ$2:AJ$3250,Observed!$A$2:$A$3250,$A488,Observed!$C$2:$C$3250,$C488)),AVERAGEIFS(Observed!AJ$2:AJ$3250,Observed!$A$2:$A$3250,$A488,Observed!$C$2:$C$3250,$C488),"")</f>
        <v/>
      </c>
      <c r="AK488" s="23" t="str">
        <f>IF(ISNUMBER(AVERAGEIFS(Observed!AK$2:AK$3250,Observed!$A$2:$A$3250,$A488,Observed!$C$2:$C$3250,$C488)),AVERAGEIFS(Observed!AK$2:AK$3250,Observed!$A$2:$A$3250,$A488,Observed!$C$2:$C$3250,$C488),"")</f>
        <v/>
      </c>
      <c r="AL488" s="24">
        <f>IF(ISNUMBER(AVERAGEIFS(Observed!AL$2:AL$3250,Observed!$A$2:$A$3250,$A488,Observed!$C$2:$C$3250,$C488)),AVERAGEIFS(Observed!AL$2:AL$3250,Observed!$A$2:$A$3250,$A488,Observed!$C$2:$C$3250,$C488),"")</f>
        <v>0.45100000000000001</v>
      </c>
      <c r="AM488" s="24" t="str">
        <f>IF(ISNUMBER(AVERAGEIFS(Observed!AM$2:AM$3250,Observed!$A$2:$A$3250,$A488,Observed!$C$2:$C$3250,$C488)),AVERAGEIFS(Observed!AM$2:AM$3250,Observed!$A$2:$A$3250,$A488,Observed!$C$2:$C$3250,$C488),"")</f>
        <v/>
      </c>
      <c r="AN488" s="24">
        <f>IF(ISNUMBER(AVERAGEIFS(Observed!AN$2:AN$3250,Observed!$A$2:$A$3250,$A488,Observed!$C$2:$C$3250,$C488)),AVERAGEIFS(Observed!AN$2:AN$3250,Observed!$A$2:$A$3250,$A488,Observed!$C$2:$C$3250,$C488),"")</f>
        <v>0.16166666666666665</v>
      </c>
      <c r="AO488" s="24">
        <f>IF(ISNUMBER(AVERAGEIFS(Observed!AO$2:AO$3250,Observed!$A$2:$A$3250,$A488,Observed!$C$2:$C$3250,$C488)),AVERAGEIFS(Observed!AO$2:AO$3250,Observed!$A$2:$A$3250,$A488,Observed!$C$2:$C$3250,$C488),"")</f>
        <v>0</v>
      </c>
      <c r="AP488" s="24" t="str">
        <f>IF(ISNUMBER(AVERAGEIFS(Observed!AP$2:AP$3250,Observed!$A$2:$A$3250,$A488,Observed!$C$2:$C$3250,$C488)),AVERAGEIFS(Observed!AP$2:AP$3250,Observed!$A$2:$A$3250,$A488,Observed!$C$2:$C$3250,$C488),"")</f>
        <v/>
      </c>
      <c r="AQ488" s="24">
        <f>IF(ISNUMBER(AVERAGEIFS(Observed!AQ$2:AQ$3250,Observed!$A$2:$A$3250,$A488,Observed!$C$2:$C$3250,$C488)),AVERAGEIFS(Observed!AQ$2:AQ$3250,Observed!$A$2:$A$3250,$A488,Observed!$C$2:$C$3250,$C488),"")</f>
        <v>0.38100000000000001</v>
      </c>
      <c r="AR488" s="24">
        <f>IF(ISNUMBER(AVERAGEIFS(Observed!AR$2:AR$3250,Observed!$A$2:$A$3250,$A488,Observed!$C$2:$C$3250,$C488)),AVERAGEIFS(Observed!AR$2:AR$3250,Observed!$A$2:$A$3250,$A488,Observed!$C$2:$C$3250,$C488),"")</f>
        <v>6.9999999999999993E-3</v>
      </c>
      <c r="AS488" s="23" t="str">
        <f>IF(ISNUMBER(AVERAGEIFS(Observed!AS$2:AS$3250,Observed!$A$2:$A$3250,$A488,Observed!$C$2:$C$3250,$C488)),AVERAGEIFS(Observed!AS$2:AS$3250,Observed!$A$2:$A$3250,$A488,Observed!$C$2:$C$3250,$C488),"")</f>
        <v/>
      </c>
      <c r="AT488" s="24" t="str">
        <f>IF(ISNUMBER(AVERAGEIFS(Observed!AT$2:AT$3250,Observed!$A$2:$A$3250,$A488,Observed!$C$2:$C$3250,$C488)),AVERAGEIFS(Observed!AT$2:AT$3250,Observed!$A$2:$A$3250,$A488,Observed!$C$2:$C$3250,$C488),"")</f>
        <v/>
      </c>
      <c r="AU488" s="23" t="str">
        <f>IF(ISNUMBER(AVERAGEIFS(Observed!AU$2:AU$3250,Observed!$A$2:$A$3250,$A488,Observed!$C$2:$C$3250,$C488)),AVERAGEIFS(Observed!AU$2:AU$3250,Observed!$A$2:$A$3250,$A488,Observed!$C$2:$C$3250,$C488),"")</f>
        <v/>
      </c>
      <c r="AV488" s="23" t="str">
        <f>IF(ISNUMBER(AVERAGEIFS(Observed!AV$2:AV$3250,Observed!$A$2:$A$3250,$A488,Observed!$C$2:$C$3250,$C488)),AVERAGEIFS(Observed!AV$2:AV$3250,Observed!$A$2:$A$3250,$A488,Observed!$C$2:$C$3250,$C488),"")</f>
        <v/>
      </c>
      <c r="AW488" s="2">
        <f>COUNTIFS(Observed!$A$2:$A$3250,$A488,Observed!$C$2:$C$3250,$C488)</f>
        <v>3</v>
      </c>
      <c r="AX488" s="2">
        <f t="shared" si="9"/>
        <v>5</v>
      </c>
    </row>
    <row r="489" spans="1:50" x14ac:dyDescent="0.25">
      <c r="A489" s="4" t="s">
        <v>128</v>
      </c>
      <c r="B489" t="s">
        <v>81</v>
      </c>
      <c r="C489" s="3">
        <v>41822</v>
      </c>
      <c r="D489">
        <v>1</v>
      </c>
      <c r="F489" t="s">
        <v>85</v>
      </c>
      <c r="G489" t="s">
        <v>84</v>
      </c>
      <c r="J489" s="2">
        <v>2014</v>
      </c>
      <c r="K489" s="2" t="s">
        <v>82</v>
      </c>
      <c r="L489">
        <v>1</v>
      </c>
      <c r="M489" s="2" t="s">
        <v>21</v>
      </c>
      <c r="N489" s="22" t="str">
        <f>IF(ISNUMBER(AVERAGEIFS(Observed!N$2:N$3250,Observed!$A$2:$A$3250,$A489,Observed!$C$2:$C$3250,$C489)),AVERAGEIFS(Observed!N$2:N$3250,Observed!$A$2:$A$3250,$A489,Observed!$C$2:$C$3250,$C489),"")</f>
        <v/>
      </c>
      <c r="O489" s="23" t="str">
        <f>IF(ISNUMBER(AVERAGEIFS(Observed!O$2:O$3250,Observed!$A$2:$A$3250,$A489,Observed!$C$2:$C$3250,$C489)),AVERAGEIFS(Observed!O$2:O$3250,Observed!$A$2:$A$3250,$A489,Observed!$C$2:$C$3250,$C489),"")</f>
        <v/>
      </c>
      <c r="P489" s="23" t="str">
        <f>IF(ISNUMBER(AVERAGEIFS(Observed!P$2:P$3250,Observed!$A$2:$A$3250,$A489,Observed!$C$2:$C$3250,$C489)),AVERAGEIFS(Observed!P$2:P$3250,Observed!$A$2:$A$3250,$A489,Observed!$C$2:$C$3250,$C489),"")</f>
        <v/>
      </c>
      <c r="Q489" s="23" t="str">
        <f>IF(ISNUMBER(AVERAGEIFS(Observed!Q$2:Q$3250,Observed!$A$2:$A$3250,$A489,Observed!$C$2:$C$3250,$C489)),AVERAGEIFS(Observed!Q$2:Q$3250,Observed!$A$2:$A$3250,$A489,Observed!$C$2:$C$3250,$C489),"")</f>
        <v/>
      </c>
      <c r="R489" s="23" t="str">
        <f>IF(ISNUMBER(AVERAGEIFS(Observed!R$2:R$3250,Observed!$A$2:$A$3250,$A489,Observed!$C$2:$C$3250,$C489)),AVERAGEIFS(Observed!R$2:R$3250,Observed!$A$2:$A$3250,$A489,Observed!$C$2:$C$3250,$C489),"")</f>
        <v/>
      </c>
      <c r="S489" s="24" t="str">
        <f>IF(ISNUMBER(AVERAGEIFS(Observed!S$2:S$3250,Observed!$A$2:$A$3250,$A489,Observed!$C$2:$C$3250,$C489)),AVERAGEIFS(Observed!S$2:S$3250,Observed!$A$2:$A$3250,$A489,Observed!$C$2:$C$3250,$C489),"")</f>
        <v/>
      </c>
      <c r="T489" s="24" t="str">
        <f>IF(ISNUMBER(AVERAGEIFS(Observed!T$2:T$3250,Observed!$A$2:$A$3250,$A489,Observed!$C$2:$C$3250,$C489)),AVERAGEIFS(Observed!T$2:T$3250,Observed!$A$2:$A$3250,$A489,Observed!$C$2:$C$3250,$C489),"")</f>
        <v/>
      </c>
      <c r="U489" s="24" t="str">
        <f>IF(ISNUMBER(AVERAGEIFS(Observed!U$2:U$3250,Observed!$A$2:$A$3250,$A489,Observed!$C$2:$C$3250,$C489)),AVERAGEIFS(Observed!U$2:U$3250,Observed!$A$2:$A$3250,$A489,Observed!$C$2:$C$3250,$C489),"")</f>
        <v/>
      </c>
      <c r="V489" s="23" t="str">
        <f>IF(ISNUMBER(AVERAGEIFS(Observed!V$2:V$3250,Observed!$A$2:$A$3250,$A489,Observed!$C$2:$C$3250,$C489)),AVERAGEIFS(Observed!V$2:V$3250,Observed!$A$2:$A$3250,$A489,Observed!$C$2:$C$3250,$C489),"")</f>
        <v/>
      </c>
      <c r="W489" s="25" t="str">
        <f>IF(ISNUMBER(AVERAGEIFS(Observed!W$2:W$3250,Observed!$A$2:$A$3250,$A489,Observed!$C$2:$C$3250,$C489)),AVERAGEIFS(Observed!W$2:W$3250,Observed!$A$2:$A$3250,$A489,Observed!$C$2:$C$3250,$C489),"")</f>
        <v/>
      </c>
      <c r="X489" s="25" t="str">
        <f>IF(ISNUMBER(AVERAGEIFS(Observed!X$2:X$3250,Observed!$A$2:$A$3250,$A489,Observed!$C$2:$C$3250,$C489)),AVERAGEIFS(Observed!X$2:X$3250,Observed!$A$2:$A$3250,$A489,Observed!$C$2:$C$3250,$C489),"")</f>
        <v/>
      </c>
      <c r="Y489" s="23" t="str">
        <f>IF(ISNUMBER(AVERAGEIFS(Observed!Y$2:Y$3250,Observed!$A$2:$A$3250,$A489,Observed!$C$2:$C$3250,$C489)),AVERAGEIFS(Observed!Y$2:Y$3250,Observed!$A$2:$A$3250,$A489,Observed!$C$2:$C$3250,$C489),"")</f>
        <v/>
      </c>
      <c r="Z489" s="23" t="str">
        <f>IF(ISNUMBER(AVERAGEIFS(Observed!Z$2:Z$3250,Observed!$A$2:$A$3250,$A489,Observed!$C$2:$C$3250,$C489)),AVERAGEIFS(Observed!Z$2:Z$3250,Observed!$A$2:$A$3250,$A489,Observed!$C$2:$C$3250,$C489),"")</f>
        <v/>
      </c>
      <c r="AA489" s="23" t="str">
        <f>IF(ISNUMBER(AVERAGEIFS(Observed!AA$2:AA$3250,Observed!$A$2:$A$3250,$A489,Observed!$C$2:$C$3250,$C489)),AVERAGEIFS(Observed!AA$2:AA$3250,Observed!$A$2:$A$3250,$A489,Observed!$C$2:$C$3250,$C489),"")</f>
        <v/>
      </c>
      <c r="AB489" s="23" t="str">
        <f>IF(ISNUMBER(AVERAGEIFS(Observed!AB$2:AB$3250,Observed!$A$2:$A$3250,$A489,Observed!$C$2:$C$3250,$C489)),AVERAGEIFS(Observed!AB$2:AB$3250,Observed!$A$2:$A$3250,$A489,Observed!$C$2:$C$3250,$C489),"")</f>
        <v/>
      </c>
      <c r="AC489" s="23" t="str">
        <f>IF(ISNUMBER(AVERAGEIFS(Observed!AC$2:AC$3250,Observed!$A$2:$A$3250,$A489,Observed!$C$2:$C$3250,$C489)),AVERAGEIFS(Observed!AC$2:AC$3250,Observed!$A$2:$A$3250,$A489,Observed!$C$2:$C$3250,$C489),"")</f>
        <v/>
      </c>
      <c r="AD489" s="23" t="str">
        <f>IF(ISNUMBER(AVERAGEIFS(Observed!AD$2:AD$3250,Observed!$A$2:$A$3250,$A489,Observed!$C$2:$C$3250,$C489)),AVERAGEIFS(Observed!AD$2:AD$3250,Observed!$A$2:$A$3250,$A489,Observed!$C$2:$C$3250,$C489),"")</f>
        <v/>
      </c>
      <c r="AE489" s="23" t="str">
        <f>IF(ISNUMBER(AVERAGEIFS(Observed!AE$2:AE$3250,Observed!$A$2:$A$3250,$A489,Observed!$C$2:$C$3250,$C489)),AVERAGEIFS(Observed!AE$2:AE$3250,Observed!$A$2:$A$3250,$A489,Observed!$C$2:$C$3250,$C489),"")</f>
        <v/>
      </c>
      <c r="AF489" s="23" t="str">
        <f>IF(ISNUMBER(AVERAGEIFS(Observed!AF$2:AF$3250,Observed!$A$2:$A$3250,$A489,Observed!$C$2:$C$3250,$C489)),AVERAGEIFS(Observed!AF$2:AF$3250,Observed!$A$2:$A$3250,$A489,Observed!$C$2:$C$3250,$C489),"")</f>
        <v/>
      </c>
      <c r="AG489" s="23" t="str">
        <f>IF(ISNUMBER(AVERAGEIFS(Observed!AG$2:AG$3250,Observed!$A$2:$A$3250,$A489,Observed!$C$2:$C$3250,$C489)),AVERAGEIFS(Observed!AG$2:AG$3250,Observed!$A$2:$A$3250,$A489,Observed!$C$2:$C$3250,$C489),"")</f>
        <v/>
      </c>
      <c r="AH489" s="24" t="str">
        <f>IF(ISNUMBER(AVERAGEIFS(Observed!AH$2:AH$3250,Observed!$A$2:$A$3250,$A489,Observed!$C$2:$C$3250,$C489)),AVERAGEIFS(Observed!AH$2:AH$3250,Observed!$A$2:$A$3250,$A489,Observed!$C$2:$C$3250,$C489),"")</f>
        <v/>
      </c>
      <c r="AI489" s="24" t="str">
        <f>IF(ISNUMBER(AVERAGEIFS(Observed!AI$2:AI$3250,Observed!$A$2:$A$3250,$A489,Observed!$C$2:$C$3250,$C489)),AVERAGEIFS(Observed!AI$2:AI$3250,Observed!$A$2:$A$3250,$A489,Observed!$C$2:$C$3250,$C489),"")</f>
        <v/>
      </c>
      <c r="AJ489" s="24" t="str">
        <f>IF(ISNUMBER(AVERAGEIFS(Observed!AJ$2:AJ$3250,Observed!$A$2:$A$3250,$A489,Observed!$C$2:$C$3250,$C489)),AVERAGEIFS(Observed!AJ$2:AJ$3250,Observed!$A$2:$A$3250,$A489,Observed!$C$2:$C$3250,$C489),"")</f>
        <v/>
      </c>
      <c r="AK489" s="23" t="str">
        <f>IF(ISNUMBER(AVERAGEIFS(Observed!AK$2:AK$3250,Observed!$A$2:$A$3250,$A489,Observed!$C$2:$C$3250,$C489)),AVERAGEIFS(Observed!AK$2:AK$3250,Observed!$A$2:$A$3250,$A489,Observed!$C$2:$C$3250,$C489),"")</f>
        <v/>
      </c>
      <c r="AL489" s="24">
        <f>IF(ISNUMBER(AVERAGEIFS(Observed!AL$2:AL$3250,Observed!$A$2:$A$3250,$A489,Observed!$C$2:$C$3250,$C489)),AVERAGEIFS(Observed!AL$2:AL$3250,Observed!$A$2:$A$3250,$A489,Observed!$C$2:$C$3250,$C489),"")</f>
        <v>0.2273333333333333</v>
      </c>
      <c r="AM489" s="24" t="str">
        <f>IF(ISNUMBER(AVERAGEIFS(Observed!AM$2:AM$3250,Observed!$A$2:$A$3250,$A489,Observed!$C$2:$C$3250,$C489)),AVERAGEIFS(Observed!AM$2:AM$3250,Observed!$A$2:$A$3250,$A489,Observed!$C$2:$C$3250,$C489),"")</f>
        <v/>
      </c>
      <c r="AN489" s="24">
        <f>IF(ISNUMBER(AVERAGEIFS(Observed!AN$2:AN$3250,Observed!$A$2:$A$3250,$A489,Observed!$C$2:$C$3250,$C489)),AVERAGEIFS(Observed!AN$2:AN$3250,Observed!$A$2:$A$3250,$A489,Observed!$C$2:$C$3250,$C489),"")</f>
        <v>0.28566666666666668</v>
      </c>
      <c r="AO489" s="24">
        <f>IF(ISNUMBER(AVERAGEIFS(Observed!AO$2:AO$3250,Observed!$A$2:$A$3250,$A489,Observed!$C$2:$C$3250,$C489)),AVERAGEIFS(Observed!AO$2:AO$3250,Observed!$A$2:$A$3250,$A489,Observed!$C$2:$C$3250,$C489),"")</f>
        <v>0</v>
      </c>
      <c r="AP489" s="24" t="str">
        <f>IF(ISNUMBER(AVERAGEIFS(Observed!AP$2:AP$3250,Observed!$A$2:$A$3250,$A489,Observed!$C$2:$C$3250,$C489)),AVERAGEIFS(Observed!AP$2:AP$3250,Observed!$A$2:$A$3250,$A489,Observed!$C$2:$C$3250,$C489),"")</f>
        <v/>
      </c>
      <c r="AQ489" s="24">
        <f>IF(ISNUMBER(AVERAGEIFS(Observed!AQ$2:AQ$3250,Observed!$A$2:$A$3250,$A489,Observed!$C$2:$C$3250,$C489)),AVERAGEIFS(Observed!AQ$2:AQ$3250,Observed!$A$2:$A$3250,$A489,Observed!$C$2:$C$3250,$C489),"")</f>
        <v>0.47499999999999992</v>
      </c>
      <c r="AR489" s="24">
        <f>IF(ISNUMBER(AVERAGEIFS(Observed!AR$2:AR$3250,Observed!$A$2:$A$3250,$A489,Observed!$C$2:$C$3250,$C489)),AVERAGEIFS(Observed!AR$2:AR$3250,Observed!$A$2:$A$3250,$A489,Observed!$C$2:$C$3250,$C489),"")</f>
        <v>1.1999999999999999E-2</v>
      </c>
      <c r="AS489" s="23" t="str">
        <f>IF(ISNUMBER(AVERAGEIFS(Observed!AS$2:AS$3250,Observed!$A$2:$A$3250,$A489,Observed!$C$2:$C$3250,$C489)),AVERAGEIFS(Observed!AS$2:AS$3250,Observed!$A$2:$A$3250,$A489,Observed!$C$2:$C$3250,$C489),"")</f>
        <v/>
      </c>
      <c r="AT489" s="24" t="str">
        <f>IF(ISNUMBER(AVERAGEIFS(Observed!AT$2:AT$3250,Observed!$A$2:$A$3250,$A489,Observed!$C$2:$C$3250,$C489)),AVERAGEIFS(Observed!AT$2:AT$3250,Observed!$A$2:$A$3250,$A489,Observed!$C$2:$C$3250,$C489),"")</f>
        <v/>
      </c>
      <c r="AU489" s="23" t="str">
        <f>IF(ISNUMBER(AVERAGEIFS(Observed!AU$2:AU$3250,Observed!$A$2:$A$3250,$A489,Observed!$C$2:$C$3250,$C489)),AVERAGEIFS(Observed!AU$2:AU$3250,Observed!$A$2:$A$3250,$A489,Observed!$C$2:$C$3250,$C489),"")</f>
        <v/>
      </c>
      <c r="AV489" s="23" t="str">
        <f>IF(ISNUMBER(AVERAGEIFS(Observed!AV$2:AV$3250,Observed!$A$2:$A$3250,$A489,Observed!$C$2:$C$3250,$C489)),AVERAGEIFS(Observed!AV$2:AV$3250,Observed!$A$2:$A$3250,$A489,Observed!$C$2:$C$3250,$C489),"")</f>
        <v/>
      </c>
      <c r="AW489" s="2">
        <f>COUNTIFS(Observed!$A$2:$A$3250,$A489,Observed!$C$2:$C$3250,$C489)</f>
        <v>3</v>
      </c>
      <c r="AX489" s="2">
        <f t="shared" si="9"/>
        <v>5</v>
      </c>
    </row>
    <row r="490" spans="1:50" x14ac:dyDescent="0.25">
      <c r="A490" s="4" t="s">
        <v>128</v>
      </c>
      <c r="B490" t="s">
        <v>81</v>
      </c>
      <c r="C490" s="3">
        <v>41871</v>
      </c>
      <c r="D490">
        <v>1</v>
      </c>
      <c r="F490" t="s">
        <v>85</v>
      </c>
      <c r="G490" t="s">
        <v>84</v>
      </c>
      <c r="J490" s="2">
        <v>2014</v>
      </c>
      <c r="K490" s="2" t="s">
        <v>82</v>
      </c>
      <c r="L490">
        <v>1</v>
      </c>
      <c r="M490" s="2" t="s">
        <v>21</v>
      </c>
      <c r="N490" s="22" t="str">
        <f>IF(ISNUMBER(AVERAGEIFS(Observed!N$2:N$3250,Observed!$A$2:$A$3250,$A490,Observed!$C$2:$C$3250,$C490)),AVERAGEIFS(Observed!N$2:N$3250,Observed!$A$2:$A$3250,$A490,Observed!$C$2:$C$3250,$C490),"")</f>
        <v/>
      </c>
      <c r="O490" s="23" t="str">
        <f>IF(ISNUMBER(AVERAGEIFS(Observed!O$2:O$3250,Observed!$A$2:$A$3250,$A490,Observed!$C$2:$C$3250,$C490)),AVERAGEIFS(Observed!O$2:O$3250,Observed!$A$2:$A$3250,$A490,Observed!$C$2:$C$3250,$C490),"")</f>
        <v/>
      </c>
      <c r="P490" s="23" t="str">
        <f>IF(ISNUMBER(AVERAGEIFS(Observed!P$2:P$3250,Observed!$A$2:$A$3250,$A490,Observed!$C$2:$C$3250,$C490)),AVERAGEIFS(Observed!P$2:P$3250,Observed!$A$2:$A$3250,$A490,Observed!$C$2:$C$3250,$C490),"")</f>
        <v/>
      </c>
      <c r="Q490" s="23" t="str">
        <f>IF(ISNUMBER(AVERAGEIFS(Observed!Q$2:Q$3250,Observed!$A$2:$A$3250,$A490,Observed!$C$2:$C$3250,$C490)),AVERAGEIFS(Observed!Q$2:Q$3250,Observed!$A$2:$A$3250,$A490,Observed!$C$2:$C$3250,$C490),"")</f>
        <v/>
      </c>
      <c r="R490" s="23" t="str">
        <f>IF(ISNUMBER(AVERAGEIFS(Observed!R$2:R$3250,Observed!$A$2:$A$3250,$A490,Observed!$C$2:$C$3250,$C490)),AVERAGEIFS(Observed!R$2:R$3250,Observed!$A$2:$A$3250,$A490,Observed!$C$2:$C$3250,$C490),"")</f>
        <v/>
      </c>
      <c r="S490" s="24" t="str">
        <f>IF(ISNUMBER(AVERAGEIFS(Observed!S$2:S$3250,Observed!$A$2:$A$3250,$A490,Observed!$C$2:$C$3250,$C490)),AVERAGEIFS(Observed!S$2:S$3250,Observed!$A$2:$A$3250,$A490,Observed!$C$2:$C$3250,$C490),"")</f>
        <v/>
      </c>
      <c r="T490" s="24" t="str">
        <f>IF(ISNUMBER(AVERAGEIFS(Observed!T$2:T$3250,Observed!$A$2:$A$3250,$A490,Observed!$C$2:$C$3250,$C490)),AVERAGEIFS(Observed!T$2:T$3250,Observed!$A$2:$A$3250,$A490,Observed!$C$2:$C$3250,$C490),"")</f>
        <v/>
      </c>
      <c r="U490" s="24" t="str">
        <f>IF(ISNUMBER(AVERAGEIFS(Observed!U$2:U$3250,Observed!$A$2:$A$3250,$A490,Observed!$C$2:$C$3250,$C490)),AVERAGEIFS(Observed!U$2:U$3250,Observed!$A$2:$A$3250,$A490,Observed!$C$2:$C$3250,$C490),"")</f>
        <v/>
      </c>
      <c r="V490" s="23" t="str">
        <f>IF(ISNUMBER(AVERAGEIFS(Observed!V$2:V$3250,Observed!$A$2:$A$3250,$A490,Observed!$C$2:$C$3250,$C490)),AVERAGEIFS(Observed!V$2:V$3250,Observed!$A$2:$A$3250,$A490,Observed!$C$2:$C$3250,$C490),"")</f>
        <v/>
      </c>
      <c r="W490" s="25" t="str">
        <f>IF(ISNUMBER(AVERAGEIFS(Observed!W$2:W$3250,Observed!$A$2:$A$3250,$A490,Observed!$C$2:$C$3250,$C490)),AVERAGEIFS(Observed!W$2:W$3250,Observed!$A$2:$A$3250,$A490,Observed!$C$2:$C$3250,$C490),"")</f>
        <v/>
      </c>
      <c r="X490" s="25" t="str">
        <f>IF(ISNUMBER(AVERAGEIFS(Observed!X$2:X$3250,Observed!$A$2:$A$3250,$A490,Observed!$C$2:$C$3250,$C490)),AVERAGEIFS(Observed!X$2:X$3250,Observed!$A$2:$A$3250,$A490,Observed!$C$2:$C$3250,$C490),"")</f>
        <v/>
      </c>
      <c r="Y490" s="23" t="str">
        <f>IF(ISNUMBER(AVERAGEIFS(Observed!Y$2:Y$3250,Observed!$A$2:$A$3250,$A490,Observed!$C$2:$C$3250,$C490)),AVERAGEIFS(Observed!Y$2:Y$3250,Observed!$A$2:$A$3250,$A490,Observed!$C$2:$C$3250,$C490),"")</f>
        <v/>
      </c>
      <c r="Z490" s="23" t="str">
        <f>IF(ISNUMBER(AVERAGEIFS(Observed!Z$2:Z$3250,Observed!$A$2:$A$3250,$A490,Observed!$C$2:$C$3250,$C490)),AVERAGEIFS(Observed!Z$2:Z$3250,Observed!$A$2:$A$3250,$A490,Observed!$C$2:$C$3250,$C490),"")</f>
        <v/>
      </c>
      <c r="AA490" s="23" t="str">
        <f>IF(ISNUMBER(AVERAGEIFS(Observed!AA$2:AA$3250,Observed!$A$2:$A$3250,$A490,Observed!$C$2:$C$3250,$C490)),AVERAGEIFS(Observed!AA$2:AA$3250,Observed!$A$2:$A$3250,$A490,Observed!$C$2:$C$3250,$C490),"")</f>
        <v/>
      </c>
      <c r="AB490" s="23" t="str">
        <f>IF(ISNUMBER(AVERAGEIFS(Observed!AB$2:AB$3250,Observed!$A$2:$A$3250,$A490,Observed!$C$2:$C$3250,$C490)),AVERAGEIFS(Observed!AB$2:AB$3250,Observed!$A$2:$A$3250,$A490,Observed!$C$2:$C$3250,$C490),"")</f>
        <v/>
      </c>
      <c r="AC490" s="23" t="str">
        <f>IF(ISNUMBER(AVERAGEIFS(Observed!AC$2:AC$3250,Observed!$A$2:$A$3250,$A490,Observed!$C$2:$C$3250,$C490)),AVERAGEIFS(Observed!AC$2:AC$3250,Observed!$A$2:$A$3250,$A490,Observed!$C$2:$C$3250,$C490),"")</f>
        <v/>
      </c>
      <c r="AD490" s="23" t="str">
        <f>IF(ISNUMBER(AVERAGEIFS(Observed!AD$2:AD$3250,Observed!$A$2:$A$3250,$A490,Observed!$C$2:$C$3250,$C490)),AVERAGEIFS(Observed!AD$2:AD$3250,Observed!$A$2:$A$3250,$A490,Observed!$C$2:$C$3250,$C490),"")</f>
        <v/>
      </c>
      <c r="AE490" s="23" t="str">
        <f>IF(ISNUMBER(AVERAGEIFS(Observed!AE$2:AE$3250,Observed!$A$2:$A$3250,$A490,Observed!$C$2:$C$3250,$C490)),AVERAGEIFS(Observed!AE$2:AE$3250,Observed!$A$2:$A$3250,$A490,Observed!$C$2:$C$3250,$C490),"")</f>
        <v/>
      </c>
      <c r="AF490" s="23" t="str">
        <f>IF(ISNUMBER(AVERAGEIFS(Observed!AF$2:AF$3250,Observed!$A$2:$A$3250,$A490,Observed!$C$2:$C$3250,$C490)),AVERAGEIFS(Observed!AF$2:AF$3250,Observed!$A$2:$A$3250,$A490,Observed!$C$2:$C$3250,$C490),"")</f>
        <v/>
      </c>
      <c r="AG490" s="23" t="str">
        <f>IF(ISNUMBER(AVERAGEIFS(Observed!AG$2:AG$3250,Observed!$A$2:$A$3250,$A490,Observed!$C$2:$C$3250,$C490)),AVERAGEIFS(Observed!AG$2:AG$3250,Observed!$A$2:$A$3250,$A490,Observed!$C$2:$C$3250,$C490),"")</f>
        <v/>
      </c>
      <c r="AH490" s="24" t="str">
        <f>IF(ISNUMBER(AVERAGEIFS(Observed!AH$2:AH$3250,Observed!$A$2:$A$3250,$A490,Observed!$C$2:$C$3250,$C490)),AVERAGEIFS(Observed!AH$2:AH$3250,Observed!$A$2:$A$3250,$A490,Observed!$C$2:$C$3250,$C490),"")</f>
        <v/>
      </c>
      <c r="AI490" s="24" t="str">
        <f>IF(ISNUMBER(AVERAGEIFS(Observed!AI$2:AI$3250,Observed!$A$2:$A$3250,$A490,Observed!$C$2:$C$3250,$C490)),AVERAGEIFS(Observed!AI$2:AI$3250,Observed!$A$2:$A$3250,$A490,Observed!$C$2:$C$3250,$C490),"")</f>
        <v/>
      </c>
      <c r="AJ490" s="24" t="str">
        <f>IF(ISNUMBER(AVERAGEIFS(Observed!AJ$2:AJ$3250,Observed!$A$2:$A$3250,$A490,Observed!$C$2:$C$3250,$C490)),AVERAGEIFS(Observed!AJ$2:AJ$3250,Observed!$A$2:$A$3250,$A490,Observed!$C$2:$C$3250,$C490),"")</f>
        <v/>
      </c>
      <c r="AK490" s="23" t="str">
        <f>IF(ISNUMBER(AVERAGEIFS(Observed!AK$2:AK$3250,Observed!$A$2:$A$3250,$A490,Observed!$C$2:$C$3250,$C490)),AVERAGEIFS(Observed!AK$2:AK$3250,Observed!$A$2:$A$3250,$A490,Observed!$C$2:$C$3250,$C490),"")</f>
        <v/>
      </c>
      <c r="AL490" s="24">
        <f>IF(ISNUMBER(AVERAGEIFS(Observed!AL$2:AL$3250,Observed!$A$2:$A$3250,$A490,Observed!$C$2:$C$3250,$C490)),AVERAGEIFS(Observed!AL$2:AL$3250,Observed!$A$2:$A$3250,$A490,Observed!$C$2:$C$3250,$C490),"")</f>
        <v>3.0666666666666665E-2</v>
      </c>
      <c r="AM490" s="24" t="str">
        <f>IF(ISNUMBER(AVERAGEIFS(Observed!AM$2:AM$3250,Observed!$A$2:$A$3250,$A490,Observed!$C$2:$C$3250,$C490)),AVERAGEIFS(Observed!AM$2:AM$3250,Observed!$A$2:$A$3250,$A490,Observed!$C$2:$C$3250,$C490),"")</f>
        <v/>
      </c>
      <c r="AN490" s="24">
        <f>IF(ISNUMBER(AVERAGEIFS(Observed!AN$2:AN$3250,Observed!$A$2:$A$3250,$A490,Observed!$C$2:$C$3250,$C490)),AVERAGEIFS(Observed!AN$2:AN$3250,Observed!$A$2:$A$3250,$A490,Observed!$C$2:$C$3250,$C490),"")</f>
        <v>0.40366666666666667</v>
      </c>
      <c r="AO490" s="24">
        <f>IF(ISNUMBER(AVERAGEIFS(Observed!AO$2:AO$3250,Observed!$A$2:$A$3250,$A490,Observed!$C$2:$C$3250,$C490)),AVERAGEIFS(Observed!AO$2:AO$3250,Observed!$A$2:$A$3250,$A490,Observed!$C$2:$C$3250,$C490),"")</f>
        <v>0</v>
      </c>
      <c r="AP490" s="24" t="str">
        <f>IF(ISNUMBER(AVERAGEIFS(Observed!AP$2:AP$3250,Observed!$A$2:$A$3250,$A490,Observed!$C$2:$C$3250,$C490)),AVERAGEIFS(Observed!AP$2:AP$3250,Observed!$A$2:$A$3250,$A490,Observed!$C$2:$C$3250,$C490),"")</f>
        <v/>
      </c>
      <c r="AQ490" s="24">
        <f>IF(ISNUMBER(AVERAGEIFS(Observed!AQ$2:AQ$3250,Observed!$A$2:$A$3250,$A490,Observed!$C$2:$C$3250,$C490)),AVERAGEIFS(Observed!AQ$2:AQ$3250,Observed!$A$2:$A$3250,$A490,Observed!$C$2:$C$3250,$C490),"")</f>
        <v>0.55833333333333346</v>
      </c>
      <c r="AR490" s="24">
        <f>IF(ISNUMBER(AVERAGEIFS(Observed!AR$2:AR$3250,Observed!$A$2:$A$3250,$A490,Observed!$C$2:$C$3250,$C490)),AVERAGEIFS(Observed!AR$2:AR$3250,Observed!$A$2:$A$3250,$A490,Observed!$C$2:$C$3250,$C490),"")</f>
        <v>7.3333333333333332E-3</v>
      </c>
      <c r="AS490" s="23" t="str">
        <f>IF(ISNUMBER(AVERAGEIFS(Observed!AS$2:AS$3250,Observed!$A$2:$A$3250,$A490,Observed!$C$2:$C$3250,$C490)),AVERAGEIFS(Observed!AS$2:AS$3250,Observed!$A$2:$A$3250,$A490,Observed!$C$2:$C$3250,$C490),"")</f>
        <v/>
      </c>
      <c r="AT490" s="24" t="str">
        <f>IF(ISNUMBER(AVERAGEIFS(Observed!AT$2:AT$3250,Observed!$A$2:$A$3250,$A490,Observed!$C$2:$C$3250,$C490)),AVERAGEIFS(Observed!AT$2:AT$3250,Observed!$A$2:$A$3250,$A490,Observed!$C$2:$C$3250,$C490),"")</f>
        <v/>
      </c>
      <c r="AU490" s="23" t="str">
        <f>IF(ISNUMBER(AVERAGEIFS(Observed!AU$2:AU$3250,Observed!$A$2:$A$3250,$A490,Observed!$C$2:$C$3250,$C490)),AVERAGEIFS(Observed!AU$2:AU$3250,Observed!$A$2:$A$3250,$A490,Observed!$C$2:$C$3250,$C490),"")</f>
        <v/>
      </c>
      <c r="AV490" s="23" t="str">
        <f>IF(ISNUMBER(AVERAGEIFS(Observed!AV$2:AV$3250,Observed!$A$2:$A$3250,$A490,Observed!$C$2:$C$3250,$C490)),AVERAGEIFS(Observed!AV$2:AV$3250,Observed!$A$2:$A$3250,$A490,Observed!$C$2:$C$3250,$C490),"")</f>
        <v/>
      </c>
      <c r="AW490" s="2">
        <f>COUNTIFS(Observed!$A$2:$A$3250,$A490,Observed!$C$2:$C$3250,$C490)</f>
        <v>3</v>
      </c>
      <c r="AX490" s="2">
        <f t="shared" si="9"/>
        <v>5</v>
      </c>
    </row>
    <row r="491" spans="1:50" x14ac:dyDescent="0.25">
      <c r="A491" s="4" t="s">
        <v>128</v>
      </c>
      <c r="B491" t="s">
        <v>81</v>
      </c>
      <c r="C491" s="3">
        <v>41918</v>
      </c>
      <c r="D491">
        <v>1</v>
      </c>
      <c r="F491" t="s">
        <v>85</v>
      </c>
      <c r="G491" t="s">
        <v>84</v>
      </c>
      <c r="J491" s="2">
        <v>2014</v>
      </c>
      <c r="K491" s="2" t="s">
        <v>82</v>
      </c>
      <c r="L491">
        <v>1</v>
      </c>
      <c r="M491" s="2" t="s">
        <v>21</v>
      </c>
      <c r="N491" s="22" t="str">
        <f>IF(ISNUMBER(AVERAGEIFS(Observed!N$2:N$3250,Observed!$A$2:$A$3250,$A491,Observed!$C$2:$C$3250,$C491)),AVERAGEIFS(Observed!N$2:N$3250,Observed!$A$2:$A$3250,$A491,Observed!$C$2:$C$3250,$C491),"")</f>
        <v/>
      </c>
      <c r="O491" s="23" t="str">
        <f>IF(ISNUMBER(AVERAGEIFS(Observed!O$2:O$3250,Observed!$A$2:$A$3250,$A491,Observed!$C$2:$C$3250,$C491)),AVERAGEIFS(Observed!O$2:O$3250,Observed!$A$2:$A$3250,$A491,Observed!$C$2:$C$3250,$C491),"")</f>
        <v/>
      </c>
      <c r="P491" s="23" t="str">
        <f>IF(ISNUMBER(AVERAGEIFS(Observed!P$2:P$3250,Observed!$A$2:$A$3250,$A491,Observed!$C$2:$C$3250,$C491)),AVERAGEIFS(Observed!P$2:P$3250,Observed!$A$2:$A$3250,$A491,Observed!$C$2:$C$3250,$C491),"")</f>
        <v/>
      </c>
      <c r="Q491" s="23" t="str">
        <f>IF(ISNUMBER(AVERAGEIFS(Observed!Q$2:Q$3250,Observed!$A$2:$A$3250,$A491,Observed!$C$2:$C$3250,$C491)),AVERAGEIFS(Observed!Q$2:Q$3250,Observed!$A$2:$A$3250,$A491,Observed!$C$2:$C$3250,$C491),"")</f>
        <v/>
      </c>
      <c r="R491" s="23" t="str">
        <f>IF(ISNUMBER(AVERAGEIFS(Observed!R$2:R$3250,Observed!$A$2:$A$3250,$A491,Observed!$C$2:$C$3250,$C491)),AVERAGEIFS(Observed!R$2:R$3250,Observed!$A$2:$A$3250,$A491,Observed!$C$2:$C$3250,$C491),"")</f>
        <v/>
      </c>
      <c r="S491" s="24" t="str">
        <f>IF(ISNUMBER(AVERAGEIFS(Observed!S$2:S$3250,Observed!$A$2:$A$3250,$A491,Observed!$C$2:$C$3250,$C491)),AVERAGEIFS(Observed!S$2:S$3250,Observed!$A$2:$A$3250,$A491,Observed!$C$2:$C$3250,$C491),"")</f>
        <v/>
      </c>
      <c r="T491" s="24" t="str">
        <f>IF(ISNUMBER(AVERAGEIFS(Observed!T$2:T$3250,Observed!$A$2:$A$3250,$A491,Observed!$C$2:$C$3250,$C491)),AVERAGEIFS(Observed!T$2:T$3250,Observed!$A$2:$A$3250,$A491,Observed!$C$2:$C$3250,$C491),"")</f>
        <v/>
      </c>
      <c r="U491" s="24" t="str">
        <f>IF(ISNUMBER(AVERAGEIFS(Observed!U$2:U$3250,Observed!$A$2:$A$3250,$A491,Observed!$C$2:$C$3250,$C491)),AVERAGEIFS(Observed!U$2:U$3250,Observed!$A$2:$A$3250,$A491,Observed!$C$2:$C$3250,$C491),"")</f>
        <v/>
      </c>
      <c r="V491" s="23" t="str">
        <f>IF(ISNUMBER(AVERAGEIFS(Observed!V$2:V$3250,Observed!$A$2:$A$3250,$A491,Observed!$C$2:$C$3250,$C491)),AVERAGEIFS(Observed!V$2:V$3250,Observed!$A$2:$A$3250,$A491,Observed!$C$2:$C$3250,$C491),"")</f>
        <v/>
      </c>
      <c r="W491" s="25" t="str">
        <f>IF(ISNUMBER(AVERAGEIFS(Observed!W$2:W$3250,Observed!$A$2:$A$3250,$A491,Observed!$C$2:$C$3250,$C491)),AVERAGEIFS(Observed!W$2:W$3250,Observed!$A$2:$A$3250,$A491,Observed!$C$2:$C$3250,$C491),"")</f>
        <v/>
      </c>
      <c r="X491" s="25" t="str">
        <f>IF(ISNUMBER(AVERAGEIFS(Observed!X$2:X$3250,Observed!$A$2:$A$3250,$A491,Observed!$C$2:$C$3250,$C491)),AVERAGEIFS(Observed!X$2:X$3250,Observed!$A$2:$A$3250,$A491,Observed!$C$2:$C$3250,$C491),"")</f>
        <v/>
      </c>
      <c r="Y491" s="23" t="str">
        <f>IF(ISNUMBER(AVERAGEIFS(Observed!Y$2:Y$3250,Observed!$A$2:$A$3250,$A491,Observed!$C$2:$C$3250,$C491)),AVERAGEIFS(Observed!Y$2:Y$3250,Observed!$A$2:$A$3250,$A491,Observed!$C$2:$C$3250,$C491),"")</f>
        <v/>
      </c>
      <c r="Z491" s="23" t="str">
        <f>IF(ISNUMBER(AVERAGEIFS(Observed!Z$2:Z$3250,Observed!$A$2:$A$3250,$A491,Observed!$C$2:$C$3250,$C491)),AVERAGEIFS(Observed!Z$2:Z$3250,Observed!$A$2:$A$3250,$A491,Observed!$C$2:$C$3250,$C491),"")</f>
        <v/>
      </c>
      <c r="AA491" s="23" t="str">
        <f>IF(ISNUMBER(AVERAGEIFS(Observed!AA$2:AA$3250,Observed!$A$2:$A$3250,$A491,Observed!$C$2:$C$3250,$C491)),AVERAGEIFS(Observed!AA$2:AA$3250,Observed!$A$2:$A$3250,$A491,Observed!$C$2:$C$3250,$C491),"")</f>
        <v/>
      </c>
      <c r="AB491" s="23" t="str">
        <f>IF(ISNUMBER(AVERAGEIFS(Observed!AB$2:AB$3250,Observed!$A$2:$A$3250,$A491,Observed!$C$2:$C$3250,$C491)),AVERAGEIFS(Observed!AB$2:AB$3250,Observed!$A$2:$A$3250,$A491,Observed!$C$2:$C$3250,$C491),"")</f>
        <v/>
      </c>
      <c r="AC491" s="23" t="str">
        <f>IF(ISNUMBER(AVERAGEIFS(Observed!AC$2:AC$3250,Observed!$A$2:$A$3250,$A491,Observed!$C$2:$C$3250,$C491)),AVERAGEIFS(Observed!AC$2:AC$3250,Observed!$A$2:$A$3250,$A491,Observed!$C$2:$C$3250,$C491),"")</f>
        <v/>
      </c>
      <c r="AD491" s="23" t="str">
        <f>IF(ISNUMBER(AVERAGEIFS(Observed!AD$2:AD$3250,Observed!$A$2:$A$3250,$A491,Observed!$C$2:$C$3250,$C491)),AVERAGEIFS(Observed!AD$2:AD$3250,Observed!$A$2:$A$3250,$A491,Observed!$C$2:$C$3250,$C491),"")</f>
        <v/>
      </c>
      <c r="AE491" s="23" t="str">
        <f>IF(ISNUMBER(AVERAGEIFS(Observed!AE$2:AE$3250,Observed!$A$2:$A$3250,$A491,Observed!$C$2:$C$3250,$C491)),AVERAGEIFS(Observed!AE$2:AE$3250,Observed!$A$2:$A$3250,$A491,Observed!$C$2:$C$3250,$C491),"")</f>
        <v/>
      </c>
      <c r="AF491" s="23" t="str">
        <f>IF(ISNUMBER(AVERAGEIFS(Observed!AF$2:AF$3250,Observed!$A$2:$A$3250,$A491,Observed!$C$2:$C$3250,$C491)),AVERAGEIFS(Observed!AF$2:AF$3250,Observed!$A$2:$A$3250,$A491,Observed!$C$2:$C$3250,$C491),"")</f>
        <v/>
      </c>
      <c r="AG491" s="23" t="str">
        <f>IF(ISNUMBER(AVERAGEIFS(Observed!AG$2:AG$3250,Observed!$A$2:$A$3250,$A491,Observed!$C$2:$C$3250,$C491)),AVERAGEIFS(Observed!AG$2:AG$3250,Observed!$A$2:$A$3250,$A491,Observed!$C$2:$C$3250,$C491),"")</f>
        <v/>
      </c>
      <c r="AH491" s="24" t="str">
        <f>IF(ISNUMBER(AVERAGEIFS(Observed!AH$2:AH$3250,Observed!$A$2:$A$3250,$A491,Observed!$C$2:$C$3250,$C491)),AVERAGEIFS(Observed!AH$2:AH$3250,Observed!$A$2:$A$3250,$A491,Observed!$C$2:$C$3250,$C491),"")</f>
        <v/>
      </c>
      <c r="AI491" s="24" t="str">
        <f>IF(ISNUMBER(AVERAGEIFS(Observed!AI$2:AI$3250,Observed!$A$2:$A$3250,$A491,Observed!$C$2:$C$3250,$C491)),AVERAGEIFS(Observed!AI$2:AI$3250,Observed!$A$2:$A$3250,$A491,Observed!$C$2:$C$3250,$C491),"")</f>
        <v/>
      </c>
      <c r="AJ491" s="24" t="str">
        <f>IF(ISNUMBER(AVERAGEIFS(Observed!AJ$2:AJ$3250,Observed!$A$2:$A$3250,$A491,Observed!$C$2:$C$3250,$C491)),AVERAGEIFS(Observed!AJ$2:AJ$3250,Observed!$A$2:$A$3250,$A491,Observed!$C$2:$C$3250,$C491),"")</f>
        <v/>
      </c>
      <c r="AK491" s="23" t="str">
        <f>IF(ISNUMBER(AVERAGEIFS(Observed!AK$2:AK$3250,Observed!$A$2:$A$3250,$A491,Observed!$C$2:$C$3250,$C491)),AVERAGEIFS(Observed!AK$2:AK$3250,Observed!$A$2:$A$3250,$A491,Observed!$C$2:$C$3250,$C491),"")</f>
        <v/>
      </c>
      <c r="AL491" s="24">
        <f>IF(ISNUMBER(AVERAGEIFS(Observed!AL$2:AL$3250,Observed!$A$2:$A$3250,$A491,Observed!$C$2:$C$3250,$C491)),AVERAGEIFS(Observed!AL$2:AL$3250,Observed!$A$2:$A$3250,$A491,Observed!$C$2:$C$3250,$C491),"")</f>
        <v>0.23466666666666666</v>
      </c>
      <c r="AM491" s="24" t="str">
        <f>IF(ISNUMBER(AVERAGEIFS(Observed!AM$2:AM$3250,Observed!$A$2:$A$3250,$A491,Observed!$C$2:$C$3250,$C491)),AVERAGEIFS(Observed!AM$2:AM$3250,Observed!$A$2:$A$3250,$A491,Observed!$C$2:$C$3250,$C491),"")</f>
        <v/>
      </c>
      <c r="AN491" s="24">
        <f>IF(ISNUMBER(AVERAGEIFS(Observed!AN$2:AN$3250,Observed!$A$2:$A$3250,$A491,Observed!$C$2:$C$3250,$C491)),AVERAGEIFS(Observed!AN$2:AN$3250,Observed!$A$2:$A$3250,$A491,Observed!$C$2:$C$3250,$C491),"")</f>
        <v>0.33633333333333332</v>
      </c>
      <c r="AO491" s="24">
        <f>IF(ISNUMBER(AVERAGEIFS(Observed!AO$2:AO$3250,Observed!$A$2:$A$3250,$A491,Observed!$C$2:$C$3250,$C491)),AVERAGEIFS(Observed!AO$2:AO$3250,Observed!$A$2:$A$3250,$A491,Observed!$C$2:$C$3250,$C491),"")</f>
        <v>0</v>
      </c>
      <c r="AP491" s="24" t="str">
        <f>IF(ISNUMBER(AVERAGEIFS(Observed!AP$2:AP$3250,Observed!$A$2:$A$3250,$A491,Observed!$C$2:$C$3250,$C491)),AVERAGEIFS(Observed!AP$2:AP$3250,Observed!$A$2:$A$3250,$A491,Observed!$C$2:$C$3250,$C491),"")</f>
        <v/>
      </c>
      <c r="AQ491" s="24">
        <f>IF(ISNUMBER(AVERAGEIFS(Observed!AQ$2:AQ$3250,Observed!$A$2:$A$3250,$A491,Observed!$C$2:$C$3250,$C491)),AVERAGEIFS(Observed!AQ$2:AQ$3250,Observed!$A$2:$A$3250,$A491,Observed!$C$2:$C$3250,$C491),"")</f>
        <v>0.377</v>
      </c>
      <c r="AR491" s="24">
        <f>IF(ISNUMBER(AVERAGEIFS(Observed!AR$2:AR$3250,Observed!$A$2:$A$3250,$A491,Observed!$C$2:$C$3250,$C491)),AVERAGEIFS(Observed!AR$2:AR$3250,Observed!$A$2:$A$3250,$A491,Observed!$C$2:$C$3250,$C491),"")</f>
        <v>5.1999999999999998E-2</v>
      </c>
      <c r="AS491" s="23" t="str">
        <f>IF(ISNUMBER(AVERAGEIFS(Observed!AS$2:AS$3250,Observed!$A$2:$A$3250,$A491,Observed!$C$2:$C$3250,$C491)),AVERAGEIFS(Observed!AS$2:AS$3250,Observed!$A$2:$A$3250,$A491,Observed!$C$2:$C$3250,$C491),"")</f>
        <v/>
      </c>
      <c r="AT491" s="24" t="str">
        <f>IF(ISNUMBER(AVERAGEIFS(Observed!AT$2:AT$3250,Observed!$A$2:$A$3250,$A491,Observed!$C$2:$C$3250,$C491)),AVERAGEIFS(Observed!AT$2:AT$3250,Observed!$A$2:$A$3250,$A491,Observed!$C$2:$C$3250,$C491),"")</f>
        <v/>
      </c>
      <c r="AU491" s="23" t="str">
        <f>IF(ISNUMBER(AVERAGEIFS(Observed!AU$2:AU$3250,Observed!$A$2:$A$3250,$A491,Observed!$C$2:$C$3250,$C491)),AVERAGEIFS(Observed!AU$2:AU$3250,Observed!$A$2:$A$3250,$A491,Observed!$C$2:$C$3250,$C491),"")</f>
        <v/>
      </c>
      <c r="AV491" s="23" t="str">
        <f>IF(ISNUMBER(AVERAGEIFS(Observed!AV$2:AV$3250,Observed!$A$2:$A$3250,$A491,Observed!$C$2:$C$3250,$C491)),AVERAGEIFS(Observed!AV$2:AV$3250,Observed!$A$2:$A$3250,$A491,Observed!$C$2:$C$3250,$C491),"")</f>
        <v/>
      </c>
      <c r="AW491" s="2">
        <f>COUNTIFS(Observed!$A$2:$A$3250,$A491,Observed!$C$2:$C$3250,$C491)</f>
        <v>3</v>
      </c>
      <c r="AX491" s="2">
        <f t="shared" si="9"/>
        <v>5</v>
      </c>
    </row>
    <row r="492" spans="1:50" x14ac:dyDescent="0.25">
      <c r="A492" s="4" t="s">
        <v>128</v>
      </c>
      <c r="B492" t="s">
        <v>81</v>
      </c>
      <c r="C492" s="3">
        <v>42156</v>
      </c>
      <c r="D492">
        <v>1</v>
      </c>
      <c r="F492" t="s">
        <v>85</v>
      </c>
      <c r="G492" t="s">
        <v>84</v>
      </c>
      <c r="J492" s="2">
        <v>2015</v>
      </c>
      <c r="K492" s="2" t="s">
        <v>82</v>
      </c>
      <c r="L492">
        <v>1</v>
      </c>
      <c r="M492" s="2" t="s">
        <v>21</v>
      </c>
      <c r="N492" s="22" t="str">
        <f>IF(ISNUMBER(AVERAGEIFS(Observed!N$2:N$3250,Observed!$A$2:$A$3250,$A492,Observed!$C$2:$C$3250,$C492)),AVERAGEIFS(Observed!N$2:N$3250,Observed!$A$2:$A$3250,$A492,Observed!$C$2:$C$3250,$C492),"")</f>
        <v/>
      </c>
      <c r="O492" s="23" t="str">
        <f>IF(ISNUMBER(AVERAGEIFS(Observed!O$2:O$3250,Observed!$A$2:$A$3250,$A492,Observed!$C$2:$C$3250,$C492)),AVERAGEIFS(Observed!O$2:O$3250,Observed!$A$2:$A$3250,$A492,Observed!$C$2:$C$3250,$C492),"")</f>
        <v/>
      </c>
      <c r="P492" s="23" t="str">
        <f>IF(ISNUMBER(AVERAGEIFS(Observed!P$2:P$3250,Observed!$A$2:$A$3250,$A492,Observed!$C$2:$C$3250,$C492)),AVERAGEIFS(Observed!P$2:P$3250,Observed!$A$2:$A$3250,$A492,Observed!$C$2:$C$3250,$C492),"")</f>
        <v/>
      </c>
      <c r="Q492" s="23" t="str">
        <f>IF(ISNUMBER(AVERAGEIFS(Observed!Q$2:Q$3250,Observed!$A$2:$A$3250,$A492,Observed!$C$2:$C$3250,$C492)),AVERAGEIFS(Observed!Q$2:Q$3250,Observed!$A$2:$A$3250,$A492,Observed!$C$2:$C$3250,$C492),"")</f>
        <v/>
      </c>
      <c r="R492" s="23" t="str">
        <f>IF(ISNUMBER(AVERAGEIFS(Observed!R$2:R$3250,Observed!$A$2:$A$3250,$A492,Observed!$C$2:$C$3250,$C492)),AVERAGEIFS(Observed!R$2:R$3250,Observed!$A$2:$A$3250,$A492,Observed!$C$2:$C$3250,$C492),"")</f>
        <v/>
      </c>
      <c r="S492" s="24" t="str">
        <f>IF(ISNUMBER(AVERAGEIFS(Observed!S$2:S$3250,Observed!$A$2:$A$3250,$A492,Observed!$C$2:$C$3250,$C492)),AVERAGEIFS(Observed!S$2:S$3250,Observed!$A$2:$A$3250,$A492,Observed!$C$2:$C$3250,$C492),"")</f>
        <v/>
      </c>
      <c r="T492" s="24" t="str">
        <f>IF(ISNUMBER(AVERAGEIFS(Observed!T$2:T$3250,Observed!$A$2:$A$3250,$A492,Observed!$C$2:$C$3250,$C492)),AVERAGEIFS(Observed!T$2:T$3250,Observed!$A$2:$A$3250,$A492,Observed!$C$2:$C$3250,$C492),"")</f>
        <v/>
      </c>
      <c r="U492" s="24" t="str">
        <f>IF(ISNUMBER(AVERAGEIFS(Observed!U$2:U$3250,Observed!$A$2:$A$3250,$A492,Observed!$C$2:$C$3250,$C492)),AVERAGEIFS(Observed!U$2:U$3250,Observed!$A$2:$A$3250,$A492,Observed!$C$2:$C$3250,$C492),"")</f>
        <v/>
      </c>
      <c r="V492" s="23" t="str">
        <f>IF(ISNUMBER(AVERAGEIFS(Observed!V$2:V$3250,Observed!$A$2:$A$3250,$A492,Observed!$C$2:$C$3250,$C492)),AVERAGEIFS(Observed!V$2:V$3250,Observed!$A$2:$A$3250,$A492,Observed!$C$2:$C$3250,$C492),"")</f>
        <v/>
      </c>
      <c r="W492" s="25" t="str">
        <f>IF(ISNUMBER(AVERAGEIFS(Observed!W$2:W$3250,Observed!$A$2:$A$3250,$A492,Observed!$C$2:$C$3250,$C492)),AVERAGEIFS(Observed!W$2:W$3250,Observed!$A$2:$A$3250,$A492,Observed!$C$2:$C$3250,$C492),"")</f>
        <v/>
      </c>
      <c r="X492" s="25" t="str">
        <f>IF(ISNUMBER(AVERAGEIFS(Observed!X$2:X$3250,Observed!$A$2:$A$3250,$A492,Observed!$C$2:$C$3250,$C492)),AVERAGEIFS(Observed!X$2:X$3250,Observed!$A$2:$A$3250,$A492,Observed!$C$2:$C$3250,$C492),"")</f>
        <v/>
      </c>
      <c r="Y492" s="23" t="str">
        <f>IF(ISNUMBER(AVERAGEIFS(Observed!Y$2:Y$3250,Observed!$A$2:$A$3250,$A492,Observed!$C$2:$C$3250,$C492)),AVERAGEIFS(Observed!Y$2:Y$3250,Observed!$A$2:$A$3250,$A492,Observed!$C$2:$C$3250,$C492),"")</f>
        <v/>
      </c>
      <c r="Z492" s="23" t="str">
        <f>IF(ISNUMBER(AVERAGEIFS(Observed!Z$2:Z$3250,Observed!$A$2:$A$3250,$A492,Observed!$C$2:$C$3250,$C492)),AVERAGEIFS(Observed!Z$2:Z$3250,Observed!$A$2:$A$3250,$A492,Observed!$C$2:$C$3250,$C492),"")</f>
        <v/>
      </c>
      <c r="AA492" s="23" t="str">
        <f>IF(ISNUMBER(AVERAGEIFS(Observed!AA$2:AA$3250,Observed!$A$2:$A$3250,$A492,Observed!$C$2:$C$3250,$C492)),AVERAGEIFS(Observed!AA$2:AA$3250,Observed!$A$2:$A$3250,$A492,Observed!$C$2:$C$3250,$C492),"")</f>
        <v/>
      </c>
      <c r="AB492" s="23" t="str">
        <f>IF(ISNUMBER(AVERAGEIFS(Observed!AB$2:AB$3250,Observed!$A$2:$A$3250,$A492,Observed!$C$2:$C$3250,$C492)),AVERAGEIFS(Observed!AB$2:AB$3250,Observed!$A$2:$A$3250,$A492,Observed!$C$2:$C$3250,$C492),"")</f>
        <v/>
      </c>
      <c r="AC492" s="23" t="str">
        <f>IF(ISNUMBER(AVERAGEIFS(Observed!AC$2:AC$3250,Observed!$A$2:$A$3250,$A492,Observed!$C$2:$C$3250,$C492)),AVERAGEIFS(Observed!AC$2:AC$3250,Observed!$A$2:$A$3250,$A492,Observed!$C$2:$C$3250,$C492),"")</f>
        <v/>
      </c>
      <c r="AD492" s="23" t="str">
        <f>IF(ISNUMBER(AVERAGEIFS(Observed!AD$2:AD$3250,Observed!$A$2:$A$3250,$A492,Observed!$C$2:$C$3250,$C492)),AVERAGEIFS(Observed!AD$2:AD$3250,Observed!$A$2:$A$3250,$A492,Observed!$C$2:$C$3250,$C492),"")</f>
        <v/>
      </c>
      <c r="AE492" s="23" t="str">
        <f>IF(ISNUMBER(AVERAGEIFS(Observed!AE$2:AE$3250,Observed!$A$2:$A$3250,$A492,Observed!$C$2:$C$3250,$C492)),AVERAGEIFS(Observed!AE$2:AE$3250,Observed!$A$2:$A$3250,$A492,Observed!$C$2:$C$3250,$C492),"")</f>
        <v/>
      </c>
      <c r="AF492" s="23" t="str">
        <f>IF(ISNUMBER(AVERAGEIFS(Observed!AF$2:AF$3250,Observed!$A$2:$A$3250,$A492,Observed!$C$2:$C$3250,$C492)),AVERAGEIFS(Observed!AF$2:AF$3250,Observed!$A$2:$A$3250,$A492,Observed!$C$2:$C$3250,$C492),"")</f>
        <v/>
      </c>
      <c r="AG492" s="23" t="str">
        <f>IF(ISNUMBER(AVERAGEIFS(Observed!AG$2:AG$3250,Observed!$A$2:$A$3250,$A492,Observed!$C$2:$C$3250,$C492)),AVERAGEIFS(Observed!AG$2:AG$3250,Observed!$A$2:$A$3250,$A492,Observed!$C$2:$C$3250,$C492),"")</f>
        <v/>
      </c>
      <c r="AH492" s="24" t="str">
        <f>IF(ISNUMBER(AVERAGEIFS(Observed!AH$2:AH$3250,Observed!$A$2:$A$3250,$A492,Observed!$C$2:$C$3250,$C492)),AVERAGEIFS(Observed!AH$2:AH$3250,Observed!$A$2:$A$3250,$A492,Observed!$C$2:$C$3250,$C492),"")</f>
        <v/>
      </c>
      <c r="AI492" s="24" t="str">
        <f>IF(ISNUMBER(AVERAGEIFS(Observed!AI$2:AI$3250,Observed!$A$2:$A$3250,$A492,Observed!$C$2:$C$3250,$C492)),AVERAGEIFS(Observed!AI$2:AI$3250,Observed!$A$2:$A$3250,$A492,Observed!$C$2:$C$3250,$C492),"")</f>
        <v/>
      </c>
      <c r="AJ492" s="24" t="str">
        <f>IF(ISNUMBER(AVERAGEIFS(Observed!AJ$2:AJ$3250,Observed!$A$2:$A$3250,$A492,Observed!$C$2:$C$3250,$C492)),AVERAGEIFS(Observed!AJ$2:AJ$3250,Observed!$A$2:$A$3250,$A492,Observed!$C$2:$C$3250,$C492),"")</f>
        <v/>
      </c>
      <c r="AK492" s="23" t="str">
        <f>IF(ISNUMBER(AVERAGEIFS(Observed!AK$2:AK$3250,Observed!$A$2:$A$3250,$A492,Observed!$C$2:$C$3250,$C492)),AVERAGEIFS(Observed!AK$2:AK$3250,Observed!$A$2:$A$3250,$A492,Observed!$C$2:$C$3250,$C492),"")</f>
        <v/>
      </c>
      <c r="AL492" s="24">
        <f>IF(ISNUMBER(AVERAGEIFS(Observed!AL$2:AL$3250,Observed!$A$2:$A$3250,$A492,Observed!$C$2:$C$3250,$C492)),AVERAGEIFS(Observed!AL$2:AL$3250,Observed!$A$2:$A$3250,$A492,Observed!$C$2:$C$3250,$C492),"")</f>
        <v>0.77433333333333332</v>
      </c>
      <c r="AM492" s="24" t="str">
        <f>IF(ISNUMBER(AVERAGEIFS(Observed!AM$2:AM$3250,Observed!$A$2:$A$3250,$A492,Observed!$C$2:$C$3250,$C492)),AVERAGEIFS(Observed!AM$2:AM$3250,Observed!$A$2:$A$3250,$A492,Observed!$C$2:$C$3250,$C492),"")</f>
        <v/>
      </c>
      <c r="AN492" s="24">
        <f>IF(ISNUMBER(AVERAGEIFS(Observed!AN$2:AN$3250,Observed!$A$2:$A$3250,$A492,Observed!$C$2:$C$3250,$C492)),AVERAGEIFS(Observed!AN$2:AN$3250,Observed!$A$2:$A$3250,$A492,Observed!$C$2:$C$3250,$C492),"")</f>
        <v>9.6666666666666654E-3</v>
      </c>
      <c r="AO492" s="24">
        <f>IF(ISNUMBER(AVERAGEIFS(Observed!AO$2:AO$3250,Observed!$A$2:$A$3250,$A492,Observed!$C$2:$C$3250,$C492)),AVERAGEIFS(Observed!AO$2:AO$3250,Observed!$A$2:$A$3250,$A492,Observed!$C$2:$C$3250,$C492),"")</f>
        <v>0</v>
      </c>
      <c r="AP492" s="24" t="str">
        <f>IF(ISNUMBER(AVERAGEIFS(Observed!AP$2:AP$3250,Observed!$A$2:$A$3250,$A492,Observed!$C$2:$C$3250,$C492)),AVERAGEIFS(Observed!AP$2:AP$3250,Observed!$A$2:$A$3250,$A492,Observed!$C$2:$C$3250,$C492),"")</f>
        <v/>
      </c>
      <c r="AQ492" s="24">
        <f>IF(ISNUMBER(AVERAGEIFS(Observed!AQ$2:AQ$3250,Observed!$A$2:$A$3250,$A492,Observed!$C$2:$C$3250,$C492)),AVERAGEIFS(Observed!AQ$2:AQ$3250,Observed!$A$2:$A$3250,$A492,Observed!$C$2:$C$3250,$C492),"")</f>
        <v>0.18000000000000002</v>
      </c>
      <c r="AR492" s="24">
        <f>IF(ISNUMBER(AVERAGEIFS(Observed!AR$2:AR$3250,Observed!$A$2:$A$3250,$A492,Observed!$C$2:$C$3250,$C492)),AVERAGEIFS(Observed!AR$2:AR$3250,Observed!$A$2:$A$3250,$A492,Observed!$C$2:$C$3250,$C492),"")</f>
        <v>3.5999999999999997E-2</v>
      </c>
      <c r="AS492" s="23" t="str">
        <f>IF(ISNUMBER(AVERAGEIFS(Observed!AS$2:AS$3250,Observed!$A$2:$A$3250,$A492,Observed!$C$2:$C$3250,$C492)),AVERAGEIFS(Observed!AS$2:AS$3250,Observed!$A$2:$A$3250,$A492,Observed!$C$2:$C$3250,$C492),"")</f>
        <v/>
      </c>
      <c r="AT492" s="24" t="str">
        <f>IF(ISNUMBER(AVERAGEIFS(Observed!AT$2:AT$3250,Observed!$A$2:$A$3250,$A492,Observed!$C$2:$C$3250,$C492)),AVERAGEIFS(Observed!AT$2:AT$3250,Observed!$A$2:$A$3250,$A492,Observed!$C$2:$C$3250,$C492),"")</f>
        <v/>
      </c>
      <c r="AU492" s="23" t="str">
        <f>IF(ISNUMBER(AVERAGEIFS(Observed!AU$2:AU$3250,Observed!$A$2:$A$3250,$A492,Observed!$C$2:$C$3250,$C492)),AVERAGEIFS(Observed!AU$2:AU$3250,Observed!$A$2:$A$3250,$A492,Observed!$C$2:$C$3250,$C492),"")</f>
        <v/>
      </c>
      <c r="AV492" s="23" t="str">
        <f>IF(ISNUMBER(AVERAGEIFS(Observed!AV$2:AV$3250,Observed!$A$2:$A$3250,$A492,Observed!$C$2:$C$3250,$C492)),AVERAGEIFS(Observed!AV$2:AV$3250,Observed!$A$2:$A$3250,$A492,Observed!$C$2:$C$3250,$C492),"")</f>
        <v/>
      </c>
      <c r="AW492" s="2">
        <f>COUNTIFS(Observed!$A$2:$A$3250,$A492,Observed!$C$2:$C$3250,$C492)</f>
        <v>3</v>
      </c>
      <c r="AX492" s="2">
        <f t="shared" si="9"/>
        <v>5</v>
      </c>
    </row>
    <row r="493" spans="1:50" x14ac:dyDescent="0.25">
      <c r="A493" s="4" t="s">
        <v>128</v>
      </c>
      <c r="B493" t="s">
        <v>81</v>
      </c>
      <c r="C493" s="3">
        <v>42199</v>
      </c>
      <c r="D493">
        <v>1</v>
      </c>
      <c r="F493" t="s">
        <v>85</v>
      </c>
      <c r="G493" t="s">
        <v>84</v>
      </c>
      <c r="J493" s="2">
        <v>2015</v>
      </c>
      <c r="K493" s="2" t="s">
        <v>82</v>
      </c>
      <c r="L493">
        <v>1</v>
      </c>
      <c r="M493" s="2" t="s">
        <v>21</v>
      </c>
      <c r="N493" s="22" t="str">
        <f>IF(ISNUMBER(AVERAGEIFS(Observed!N$2:N$3250,Observed!$A$2:$A$3250,$A493,Observed!$C$2:$C$3250,$C493)),AVERAGEIFS(Observed!N$2:N$3250,Observed!$A$2:$A$3250,$A493,Observed!$C$2:$C$3250,$C493),"")</f>
        <v/>
      </c>
      <c r="O493" s="23" t="str">
        <f>IF(ISNUMBER(AVERAGEIFS(Observed!O$2:O$3250,Observed!$A$2:$A$3250,$A493,Observed!$C$2:$C$3250,$C493)),AVERAGEIFS(Observed!O$2:O$3250,Observed!$A$2:$A$3250,$A493,Observed!$C$2:$C$3250,$C493),"")</f>
        <v/>
      </c>
      <c r="P493" s="23" t="str">
        <f>IF(ISNUMBER(AVERAGEIFS(Observed!P$2:P$3250,Observed!$A$2:$A$3250,$A493,Observed!$C$2:$C$3250,$C493)),AVERAGEIFS(Observed!P$2:P$3250,Observed!$A$2:$A$3250,$A493,Observed!$C$2:$C$3250,$C493),"")</f>
        <v/>
      </c>
      <c r="Q493" s="23" t="str">
        <f>IF(ISNUMBER(AVERAGEIFS(Observed!Q$2:Q$3250,Observed!$A$2:$A$3250,$A493,Observed!$C$2:$C$3250,$C493)),AVERAGEIFS(Observed!Q$2:Q$3250,Observed!$A$2:$A$3250,$A493,Observed!$C$2:$C$3250,$C493),"")</f>
        <v/>
      </c>
      <c r="R493" s="23" t="str">
        <f>IF(ISNUMBER(AVERAGEIFS(Observed!R$2:R$3250,Observed!$A$2:$A$3250,$A493,Observed!$C$2:$C$3250,$C493)),AVERAGEIFS(Observed!R$2:R$3250,Observed!$A$2:$A$3250,$A493,Observed!$C$2:$C$3250,$C493),"")</f>
        <v/>
      </c>
      <c r="S493" s="24" t="str">
        <f>IF(ISNUMBER(AVERAGEIFS(Observed!S$2:S$3250,Observed!$A$2:$A$3250,$A493,Observed!$C$2:$C$3250,$C493)),AVERAGEIFS(Observed!S$2:S$3250,Observed!$A$2:$A$3250,$A493,Observed!$C$2:$C$3250,$C493),"")</f>
        <v/>
      </c>
      <c r="T493" s="24" t="str">
        <f>IF(ISNUMBER(AVERAGEIFS(Observed!T$2:T$3250,Observed!$A$2:$A$3250,$A493,Observed!$C$2:$C$3250,$C493)),AVERAGEIFS(Observed!T$2:T$3250,Observed!$A$2:$A$3250,$A493,Observed!$C$2:$C$3250,$C493),"")</f>
        <v/>
      </c>
      <c r="U493" s="24" t="str">
        <f>IF(ISNUMBER(AVERAGEIFS(Observed!U$2:U$3250,Observed!$A$2:$A$3250,$A493,Observed!$C$2:$C$3250,$C493)),AVERAGEIFS(Observed!U$2:U$3250,Observed!$A$2:$A$3250,$A493,Observed!$C$2:$C$3250,$C493),"")</f>
        <v/>
      </c>
      <c r="V493" s="23" t="str">
        <f>IF(ISNUMBER(AVERAGEIFS(Observed!V$2:V$3250,Observed!$A$2:$A$3250,$A493,Observed!$C$2:$C$3250,$C493)),AVERAGEIFS(Observed!V$2:V$3250,Observed!$A$2:$A$3250,$A493,Observed!$C$2:$C$3250,$C493),"")</f>
        <v/>
      </c>
      <c r="W493" s="25" t="str">
        <f>IF(ISNUMBER(AVERAGEIFS(Observed!W$2:W$3250,Observed!$A$2:$A$3250,$A493,Observed!$C$2:$C$3250,$C493)),AVERAGEIFS(Observed!W$2:W$3250,Observed!$A$2:$A$3250,$A493,Observed!$C$2:$C$3250,$C493),"")</f>
        <v/>
      </c>
      <c r="X493" s="25" t="str">
        <f>IF(ISNUMBER(AVERAGEIFS(Observed!X$2:X$3250,Observed!$A$2:$A$3250,$A493,Observed!$C$2:$C$3250,$C493)),AVERAGEIFS(Observed!X$2:X$3250,Observed!$A$2:$A$3250,$A493,Observed!$C$2:$C$3250,$C493),"")</f>
        <v/>
      </c>
      <c r="Y493" s="23" t="str">
        <f>IF(ISNUMBER(AVERAGEIFS(Observed!Y$2:Y$3250,Observed!$A$2:$A$3250,$A493,Observed!$C$2:$C$3250,$C493)),AVERAGEIFS(Observed!Y$2:Y$3250,Observed!$A$2:$A$3250,$A493,Observed!$C$2:$C$3250,$C493),"")</f>
        <v/>
      </c>
      <c r="Z493" s="23" t="str">
        <f>IF(ISNUMBER(AVERAGEIFS(Observed!Z$2:Z$3250,Observed!$A$2:$A$3250,$A493,Observed!$C$2:$C$3250,$C493)),AVERAGEIFS(Observed!Z$2:Z$3250,Observed!$A$2:$A$3250,$A493,Observed!$C$2:$C$3250,$C493),"")</f>
        <v/>
      </c>
      <c r="AA493" s="23" t="str">
        <f>IF(ISNUMBER(AVERAGEIFS(Observed!AA$2:AA$3250,Observed!$A$2:$A$3250,$A493,Observed!$C$2:$C$3250,$C493)),AVERAGEIFS(Observed!AA$2:AA$3250,Observed!$A$2:$A$3250,$A493,Observed!$C$2:$C$3250,$C493),"")</f>
        <v/>
      </c>
      <c r="AB493" s="23" t="str">
        <f>IF(ISNUMBER(AVERAGEIFS(Observed!AB$2:AB$3250,Observed!$A$2:$A$3250,$A493,Observed!$C$2:$C$3250,$C493)),AVERAGEIFS(Observed!AB$2:AB$3250,Observed!$A$2:$A$3250,$A493,Observed!$C$2:$C$3250,$C493),"")</f>
        <v/>
      </c>
      <c r="AC493" s="23" t="str">
        <f>IF(ISNUMBER(AVERAGEIFS(Observed!AC$2:AC$3250,Observed!$A$2:$A$3250,$A493,Observed!$C$2:$C$3250,$C493)),AVERAGEIFS(Observed!AC$2:AC$3250,Observed!$A$2:$A$3250,$A493,Observed!$C$2:$C$3250,$C493),"")</f>
        <v/>
      </c>
      <c r="AD493" s="23" t="str">
        <f>IF(ISNUMBER(AVERAGEIFS(Observed!AD$2:AD$3250,Observed!$A$2:$A$3250,$A493,Observed!$C$2:$C$3250,$C493)),AVERAGEIFS(Observed!AD$2:AD$3250,Observed!$A$2:$A$3250,$A493,Observed!$C$2:$C$3250,$C493),"")</f>
        <v/>
      </c>
      <c r="AE493" s="23" t="str">
        <f>IF(ISNUMBER(AVERAGEIFS(Observed!AE$2:AE$3250,Observed!$A$2:$A$3250,$A493,Observed!$C$2:$C$3250,$C493)),AVERAGEIFS(Observed!AE$2:AE$3250,Observed!$A$2:$A$3250,$A493,Observed!$C$2:$C$3250,$C493),"")</f>
        <v/>
      </c>
      <c r="AF493" s="23" t="str">
        <f>IF(ISNUMBER(AVERAGEIFS(Observed!AF$2:AF$3250,Observed!$A$2:$A$3250,$A493,Observed!$C$2:$C$3250,$C493)),AVERAGEIFS(Observed!AF$2:AF$3250,Observed!$A$2:$A$3250,$A493,Observed!$C$2:$C$3250,$C493),"")</f>
        <v/>
      </c>
      <c r="AG493" s="23" t="str">
        <f>IF(ISNUMBER(AVERAGEIFS(Observed!AG$2:AG$3250,Observed!$A$2:$A$3250,$A493,Observed!$C$2:$C$3250,$C493)),AVERAGEIFS(Observed!AG$2:AG$3250,Observed!$A$2:$A$3250,$A493,Observed!$C$2:$C$3250,$C493),"")</f>
        <v/>
      </c>
      <c r="AH493" s="24" t="str">
        <f>IF(ISNUMBER(AVERAGEIFS(Observed!AH$2:AH$3250,Observed!$A$2:$A$3250,$A493,Observed!$C$2:$C$3250,$C493)),AVERAGEIFS(Observed!AH$2:AH$3250,Observed!$A$2:$A$3250,$A493,Observed!$C$2:$C$3250,$C493),"")</f>
        <v/>
      </c>
      <c r="AI493" s="24" t="str">
        <f>IF(ISNUMBER(AVERAGEIFS(Observed!AI$2:AI$3250,Observed!$A$2:$A$3250,$A493,Observed!$C$2:$C$3250,$C493)),AVERAGEIFS(Observed!AI$2:AI$3250,Observed!$A$2:$A$3250,$A493,Observed!$C$2:$C$3250,$C493),"")</f>
        <v/>
      </c>
      <c r="AJ493" s="24" t="str">
        <f>IF(ISNUMBER(AVERAGEIFS(Observed!AJ$2:AJ$3250,Observed!$A$2:$A$3250,$A493,Observed!$C$2:$C$3250,$C493)),AVERAGEIFS(Observed!AJ$2:AJ$3250,Observed!$A$2:$A$3250,$A493,Observed!$C$2:$C$3250,$C493),"")</f>
        <v/>
      </c>
      <c r="AK493" s="23" t="str">
        <f>IF(ISNUMBER(AVERAGEIFS(Observed!AK$2:AK$3250,Observed!$A$2:$A$3250,$A493,Observed!$C$2:$C$3250,$C493)),AVERAGEIFS(Observed!AK$2:AK$3250,Observed!$A$2:$A$3250,$A493,Observed!$C$2:$C$3250,$C493),"")</f>
        <v/>
      </c>
      <c r="AL493" s="24">
        <f>IF(ISNUMBER(AVERAGEIFS(Observed!AL$2:AL$3250,Observed!$A$2:$A$3250,$A493,Observed!$C$2:$C$3250,$C493)),AVERAGEIFS(Observed!AL$2:AL$3250,Observed!$A$2:$A$3250,$A493,Observed!$C$2:$C$3250,$C493),"")</f>
        <v>0.54199999999999993</v>
      </c>
      <c r="AM493" s="24" t="str">
        <f>IF(ISNUMBER(AVERAGEIFS(Observed!AM$2:AM$3250,Observed!$A$2:$A$3250,$A493,Observed!$C$2:$C$3250,$C493)),AVERAGEIFS(Observed!AM$2:AM$3250,Observed!$A$2:$A$3250,$A493,Observed!$C$2:$C$3250,$C493),"")</f>
        <v/>
      </c>
      <c r="AN493" s="24">
        <f>IF(ISNUMBER(AVERAGEIFS(Observed!AN$2:AN$3250,Observed!$A$2:$A$3250,$A493,Observed!$C$2:$C$3250,$C493)),AVERAGEIFS(Observed!AN$2:AN$3250,Observed!$A$2:$A$3250,$A493,Observed!$C$2:$C$3250,$C493),"")</f>
        <v>2.1333333333333333E-2</v>
      </c>
      <c r="AO493" s="24">
        <f>IF(ISNUMBER(AVERAGEIFS(Observed!AO$2:AO$3250,Observed!$A$2:$A$3250,$A493,Observed!$C$2:$C$3250,$C493)),AVERAGEIFS(Observed!AO$2:AO$3250,Observed!$A$2:$A$3250,$A493,Observed!$C$2:$C$3250,$C493),"")</f>
        <v>0</v>
      </c>
      <c r="AP493" s="24" t="str">
        <f>IF(ISNUMBER(AVERAGEIFS(Observed!AP$2:AP$3250,Observed!$A$2:$A$3250,$A493,Observed!$C$2:$C$3250,$C493)),AVERAGEIFS(Observed!AP$2:AP$3250,Observed!$A$2:$A$3250,$A493,Observed!$C$2:$C$3250,$C493),"")</f>
        <v/>
      </c>
      <c r="AQ493" s="24">
        <f>IF(ISNUMBER(AVERAGEIFS(Observed!AQ$2:AQ$3250,Observed!$A$2:$A$3250,$A493,Observed!$C$2:$C$3250,$C493)),AVERAGEIFS(Observed!AQ$2:AQ$3250,Observed!$A$2:$A$3250,$A493,Observed!$C$2:$C$3250,$C493),"")</f>
        <v>0.38166666666666665</v>
      </c>
      <c r="AR493" s="24">
        <f>IF(ISNUMBER(AVERAGEIFS(Observed!AR$2:AR$3250,Observed!$A$2:$A$3250,$A493,Observed!$C$2:$C$3250,$C493)),AVERAGEIFS(Observed!AR$2:AR$3250,Observed!$A$2:$A$3250,$A493,Observed!$C$2:$C$3250,$C493),"")</f>
        <v>5.4333333333333338E-2</v>
      </c>
      <c r="AS493" s="23" t="str">
        <f>IF(ISNUMBER(AVERAGEIFS(Observed!AS$2:AS$3250,Observed!$A$2:$A$3250,$A493,Observed!$C$2:$C$3250,$C493)),AVERAGEIFS(Observed!AS$2:AS$3250,Observed!$A$2:$A$3250,$A493,Observed!$C$2:$C$3250,$C493),"")</f>
        <v/>
      </c>
      <c r="AT493" s="24" t="str">
        <f>IF(ISNUMBER(AVERAGEIFS(Observed!AT$2:AT$3250,Observed!$A$2:$A$3250,$A493,Observed!$C$2:$C$3250,$C493)),AVERAGEIFS(Observed!AT$2:AT$3250,Observed!$A$2:$A$3250,$A493,Observed!$C$2:$C$3250,$C493),"")</f>
        <v/>
      </c>
      <c r="AU493" s="23" t="str">
        <f>IF(ISNUMBER(AVERAGEIFS(Observed!AU$2:AU$3250,Observed!$A$2:$A$3250,$A493,Observed!$C$2:$C$3250,$C493)),AVERAGEIFS(Observed!AU$2:AU$3250,Observed!$A$2:$A$3250,$A493,Observed!$C$2:$C$3250,$C493),"")</f>
        <v/>
      </c>
      <c r="AV493" s="23" t="str">
        <f>IF(ISNUMBER(AVERAGEIFS(Observed!AV$2:AV$3250,Observed!$A$2:$A$3250,$A493,Observed!$C$2:$C$3250,$C493)),AVERAGEIFS(Observed!AV$2:AV$3250,Observed!$A$2:$A$3250,$A493,Observed!$C$2:$C$3250,$C493),"")</f>
        <v/>
      </c>
      <c r="AW493" s="2">
        <f>COUNTIFS(Observed!$A$2:$A$3250,$A493,Observed!$C$2:$C$3250,$C493)</f>
        <v>3</v>
      </c>
      <c r="AX493" s="2">
        <f t="shared" si="9"/>
        <v>5</v>
      </c>
    </row>
    <row r="494" spans="1:50" x14ac:dyDescent="0.25">
      <c r="A494" s="4" t="s">
        <v>128</v>
      </c>
      <c r="B494" t="s">
        <v>81</v>
      </c>
      <c r="C494" s="3">
        <v>42240</v>
      </c>
      <c r="D494">
        <v>1</v>
      </c>
      <c r="F494" t="s">
        <v>85</v>
      </c>
      <c r="G494" t="s">
        <v>84</v>
      </c>
      <c r="J494" s="2">
        <v>2015</v>
      </c>
      <c r="K494" s="2" t="s">
        <v>82</v>
      </c>
      <c r="L494">
        <v>1</v>
      </c>
      <c r="M494" s="2" t="s">
        <v>21</v>
      </c>
      <c r="N494" s="22" t="str">
        <f>IF(ISNUMBER(AVERAGEIFS(Observed!N$2:N$3250,Observed!$A$2:$A$3250,$A494,Observed!$C$2:$C$3250,$C494)),AVERAGEIFS(Observed!N$2:N$3250,Observed!$A$2:$A$3250,$A494,Observed!$C$2:$C$3250,$C494),"")</f>
        <v/>
      </c>
      <c r="O494" s="23" t="str">
        <f>IF(ISNUMBER(AVERAGEIFS(Observed!O$2:O$3250,Observed!$A$2:$A$3250,$A494,Observed!$C$2:$C$3250,$C494)),AVERAGEIFS(Observed!O$2:O$3250,Observed!$A$2:$A$3250,$A494,Observed!$C$2:$C$3250,$C494),"")</f>
        <v/>
      </c>
      <c r="P494" s="23" t="str">
        <f>IF(ISNUMBER(AVERAGEIFS(Observed!P$2:P$3250,Observed!$A$2:$A$3250,$A494,Observed!$C$2:$C$3250,$C494)),AVERAGEIFS(Observed!P$2:P$3250,Observed!$A$2:$A$3250,$A494,Observed!$C$2:$C$3250,$C494),"")</f>
        <v/>
      </c>
      <c r="Q494" s="23" t="str">
        <f>IF(ISNUMBER(AVERAGEIFS(Observed!Q$2:Q$3250,Observed!$A$2:$A$3250,$A494,Observed!$C$2:$C$3250,$C494)),AVERAGEIFS(Observed!Q$2:Q$3250,Observed!$A$2:$A$3250,$A494,Observed!$C$2:$C$3250,$C494),"")</f>
        <v/>
      </c>
      <c r="R494" s="23" t="str">
        <f>IF(ISNUMBER(AVERAGEIFS(Observed!R$2:R$3250,Observed!$A$2:$A$3250,$A494,Observed!$C$2:$C$3250,$C494)),AVERAGEIFS(Observed!R$2:R$3250,Observed!$A$2:$A$3250,$A494,Observed!$C$2:$C$3250,$C494),"")</f>
        <v/>
      </c>
      <c r="S494" s="24" t="str">
        <f>IF(ISNUMBER(AVERAGEIFS(Observed!S$2:S$3250,Observed!$A$2:$A$3250,$A494,Observed!$C$2:$C$3250,$C494)),AVERAGEIFS(Observed!S$2:S$3250,Observed!$A$2:$A$3250,$A494,Observed!$C$2:$C$3250,$C494),"")</f>
        <v/>
      </c>
      <c r="T494" s="24" t="str">
        <f>IF(ISNUMBER(AVERAGEIFS(Observed!T$2:T$3250,Observed!$A$2:$A$3250,$A494,Observed!$C$2:$C$3250,$C494)),AVERAGEIFS(Observed!T$2:T$3250,Observed!$A$2:$A$3250,$A494,Observed!$C$2:$C$3250,$C494),"")</f>
        <v/>
      </c>
      <c r="U494" s="24" t="str">
        <f>IF(ISNUMBER(AVERAGEIFS(Observed!U$2:U$3250,Observed!$A$2:$A$3250,$A494,Observed!$C$2:$C$3250,$C494)),AVERAGEIFS(Observed!U$2:U$3250,Observed!$A$2:$A$3250,$A494,Observed!$C$2:$C$3250,$C494),"")</f>
        <v/>
      </c>
      <c r="V494" s="23" t="str">
        <f>IF(ISNUMBER(AVERAGEIFS(Observed!V$2:V$3250,Observed!$A$2:$A$3250,$A494,Observed!$C$2:$C$3250,$C494)),AVERAGEIFS(Observed!V$2:V$3250,Observed!$A$2:$A$3250,$A494,Observed!$C$2:$C$3250,$C494),"")</f>
        <v/>
      </c>
      <c r="W494" s="25" t="str">
        <f>IF(ISNUMBER(AVERAGEIFS(Observed!W$2:W$3250,Observed!$A$2:$A$3250,$A494,Observed!$C$2:$C$3250,$C494)),AVERAGEIFS(Observed!W$2:W$3250,Observed!$A$2:$A$3250,$A494,Observed!$C$2:$C$3250,$C494),"")</f>
        <v/>
      </c>
      <c r="X494" s="25" t="str">
        <f>IF(ISNUMBER(AVERAGEIFS(Observed!X$2:X$3250,Observed!$A$2:$A$3250,$A494,Observed!$C$2:$C$3250,$C494)),AVERAGEIFS(Observed!X$2:X$3250,Observed!$A$2:$A$3250,$A494,Observed!$C$2:$C$3250,$C494),"")</f>
        <v/>
      </c>
      <c r="Y494" s="23" t="str">
        <f>IF(ISNUMBER(AVERAGEIFS(Observed!Y$2:Y$3250,Observed!$A$2:$A$3250,$A494,Observed!$C$2:$C$3250,$C494)),AVERAGEIFS(Observed!Y$2:Y$3250,Observed!$A$2:$A$3250,$A494,Observed!$C$2:$C$3250,$C494),"")</f>
        <v/>
      </c>
      <c r="Z494" s="23" t="str">
        <f>IF(ISNUMBER(AVERAGEIFS(Observed!Z$2:Z$3250,Observed!$A$2:$A$3250,$A494,Observed!$C$2:$C$3250,$C494)),AVERAGEIFS(Observed!Z$2:Z$3250,Observed!$A$2:$A$3250,$A494,Observed!$C$2:$C$3250,$C494),"")</f>
        <v/>
      </c>
      <c r="AA494" s="23" t="str">
        <f>IF(ISNUMBER(AVERAGEIFS(Observed!AA$2:AA$3250,Observed!$A$2:$A$3250,$A494,Observed!$C$2:$C$3250,$C494)),AVERAGEIFS(Observed!AA$2:AA$3250,Observed!$A$2:$A$3250,$A494,Observed!$C$2:$C$3250,$C494),"")</f>
        <v/>
      </c>
      <c r="AB494" s="23" t="str">
        <f>IF(ISNUMBER(AVERAGEIFS(Observed!AB$2:AB$3250,Observed!$A$2:$A$3250,$A494,Observed!$C$2:$C$3250,$C494)),AVERAGEIFS(Observed!AB$2:AB$3250,Observed!$A$2:$A$3250,$A494,Observed!$C$2:$C$3250,$C494),"")</f>
        <v/>
      </c>
      <c r="AC494" s="23" t="str">
        <f>IF(ISNUMBER(AVERAGEIFS(Observed!AC$2:AC$3250,Observed!$A$2:$A$3250,$A494,Observed!$C$2:$C$3250,$C494)),AVERAGEIFS(Observed!AC$2:AC$3250,Observed!$A$2:$A$3250,$A494,Observed!$C$2:$C$3250,$C494),"")</f>
        <v/>
      </c>
      <c r="AD494" s="23" t="str">
        <f>IF(ISNUMBER(AVERAGEIFS(Observed!AD$2:AD$3250,Observed!$A$2:$A$3250,$A494,Observed!$C$2:$C$3250,$C494)),AVERAGEIFS(Observed!AD$2:AD$3250,Observed!$A$2:$A$3250,$A494,Observed!$C$2:$C$3250,$C494),"")</f>
        <v/>
      </c>
      <c r="AE494" s="23" t="str">
        <f>IF(ISNUMBER(AVERAGEIFS(Observed!AE$2:AE$3250,Observed!$A$2:$A$3250,$A494,Observed!$C$2:$C$3250,$C494)),AVERAGEIFS(Observed!AE$2:AE$3250,Observed!$A$2:$A$3250,$A494,Observed!$C$2:$C$3250,$C494),"")</f>
        <v/>
      </c>
      <c r="AF494" s="23" t="str">
        <f>IF(ISNUMBER(AVERAGEIFS(Observed!AF$2:AF$3250,Observed!$A$2:$A$3250,$A494,Observed!$C$2:$C$3250,$C494)),AVERAGEIFS(Observed!AF$2:AF$3250,Observed!$A$2:$A$3250,$A494,Observed!$C$2:$C$3250,$C494),"")</f>
        <v/>
      </c>
      <c r="AG494" s="23" t="str">
        <f>IF(ISNUMBER(AVERAGEIFS(Observed!AG$2:AG$3250,Observed!$A$2:$A$3250,$A494,Observed!$C$2:$C$3250,$C494)),AVERAGEIFS(Observed!AG$2:AG$3250,Observed!$A$2:$A$3250,$A494,Observed!$C$2:$C$3250,$C494),"")</f>
        <v/>
      </c>
      <c r="AH494" s="24" t="str">
        <f>IF(ISNUMBER(AVERAGEIFS(Observed!AH$2:AH$3250,Observed!$A$2:$A$3250,$A494,Observed!$C$2:$C$3250,$C494)),AVERAGEIFS(Observed!AH$2:AH$3250,Observed!$A$2:$A$3250,$A494,Observed!$C$2:$C$3250,$C494),"")</f>
        <v/>
      </c>
      <c r="AI494" s="24" t="str">
        <f>IF(ISNUMBER(AVERAGEIFS(Observed!AI$2:AI$3250,Observed!$A$2:$A$3250,$A494,Observed!$C$2:$C$3250,$C494)),AVERAGEIFS(Observed!AI$2:AI$3250,Observed!$A$2:$A$3250,$A494,Observed!$C$2:$C$3250,$C494),"")</f>
        <v/>
      </c>
      <c r="AJ494" s="24" t="str">
        <f>IF(ISNUMBER(AVERAGEIFS(Observed!AJ$2:AJ$3250,Observed!$A$2:$A$3250,$A494,Observed!$C$2:$C$3250,$C494)),AVERAGEIFS(Observed!AJ$2:AJ$3250,Observed!$A$2:$A$3250,$A494,Observed!$C$2:$C$3250,$C494),"")</f>
        <v/>
      </c>
      <c r="AK494" s="23" t="str">
        <f>IF(ISNUMBER(AVERAGEIFS(Observed!AK$2:AK$3250,Observed!$A$2:$A$3250,$A494,Observed!$C$2:$C$3250,$C494)),AVERAGEIFS(Observed!AK$2:AK$3250,Observed!$A$2:$A$3250,$A494,Observed!$C$2:$C$3250,$C494),"")</f>
        <v/>
      </c>
      <c r="AL494" s="24">
        <f>IF(ISNUMBER(AVERAGEIFS(Observed!AL$2:AL$3250,Observed!$A$2:$A$3250,$A494,Observed!$C$2:$C$3250,$C494)),AVERAGEIFS(Observed!AL$2:AL$3250,Observed!$A$2:$A$3250,$A494,Observed!$C$2:$C$3250,$C494),"")</f>
        <v>0.39533333333333331</v>
      </c>
      <c r="AM494" s="24" t="str">
        <f>IF(ISNUMBER(AVERAGEIFS(Observed!AM$2:AM$3250,Observed!$A$2:$A$3250,$A494,Observed!$C$2:$C$3250,$C494)),AVERAGEIFS(Observed!AM$2:AM$3250,Observed!$A$2:$A$3250,$A494,Observed!$C$2:$C$3250,$C494),"")</f>
        <v/>
      </c>
      <c r="AN494" s="24">
        <f>IF(ISNUMBER(AVERAGEIFS(Observed!AN$2:AN$3250,Observed!$A$2:$A$3250,$A494,Observed!$C$2:$C$3250,$C494)),AVERAGEIFS(Observed!AN$2:AN$3250,Observed!$A$2:$A$3250,$A494,Observed!$C$2:$C$3250,$C494),"")</f>
        <v>1.5333333333333332E-2</v>
      </c>
      <c r="AO494" s="24">
        <f>IF(ISNUMBER(AVERAGEIFS(Observed!AO$2:AO$3250,Observed!$A$2:$A$3250,$A494,Observed!$C$2:$C$3250,$C494)),AVERAGEIFS(Observed!AO$2:AO$3250,Observed!$A$2:$A$3250,$A494,Observed!$C$2:$C$3250,$C494),"")</f>
        <v>0</v>
      </c>
      <c r="AP494" s="24" t="str">
        <f>IF(ISNUMBER(AVERAGEIFS(Observed!AP$2:AP$3250,Observed!$A$2:$A$3250,$A494,Observed!$C$2:$C$3250,$C494)),AVERAGEIFS(Observed!AP$2:AP$3250,Observed!$A$2:$A$3250,$A494,Observed!$C$2:$C$3250,$C494),"")</f>
        <v/>
      </c>
      <c r="AQ494" s="24">
        <f>IF(ISNUMBER(AVERAGEIFS(Observed!AQ$2:AQ$3250,Observed!$A$2:$A$3250,$A494,Observed!$C$2:$C$3250,$C494)),AVERAGEIFS(Observed!AQ$2:AQ$3250,Observed!$A$2:$A$3250,$A494,Observed!$C$2:$C$3250,$C494),"")</f>
        <v>0.47300000000000003</v>
      </c>
      <c r="AR494" s="24">
        <f>IF(ISNUMBER(AVERAGEIFS(Observed!AR$2:AR$3250,Observed!$A$2:$A$3250,$A494,Observed!$C$2:$C$3250,$C494)),AVERAGEIFS(Observed!AR$2:AR$3250,Observed!$A$2:$A$3250,$A494,Observed!$C$2:$C$3250,$C494),"")</f>
        <v>0.11633333333333333</v>
      </c>
      <c r="AS494" s="23" t="str">
        <f>IF(ISNUMBER(AVERAGEIFS(Observed!AS$2:AS$3250,Observed!$A$2:$A$3250,$A494,Observed!$C$2:$C$3250,$C494)),AVERAGEIFS(Observed!AS$2:AS$3250,Observed!$A$2:$A$3250,$A494,Observed!$C$2:$C$3250,$C494),"")</f>
        <v/>
      </c>
      <c r="AT494" s="24" t="str">
        <f>IF(ISNUMBER(AVERAGEIFS(Observed!AT$2:AT$3250,Observed!$A$2:$A$3250,$A494,Observed!$C$2:$C$3250,$C494)),AVERAGEIFS(Observed!AT$2:AT$3250,Observed!$A$2:$A$3250,$A494,Observed!$C$2:$C$3250,$C494),"")</f>
        <v/>
      </c>
      <c r="AU494" s="23" t="str">
        <f>IF(ISNUMBER(AVERAGEIFS(Observed!AU$2:AU$3250,Observed!$A$2:$A$3250,$A494,Observed!$C$2:$C$3250,$C494)),AVERAGEIFS(Observed!AU$2:AU$3250,Observed!$A$2:$A$3250,$A494,Observed!$C$2:$C$3250,$C494),"")</f>
        <v/>
      </c>
      <c r="AV494" s="23" t="str">
        <f>IF(ISNUMBER(AVERAGEIFS(Observed!AV$2:AV$3250,Observed!$A$2:$A$3250,$A494,Observed!$C$2:$C$3250,$C494)),AVERAGEIFS(Observed!AV$2:AV$3250,Observed!$A$2:$A$3250,$A494,Observed!$C$2:$C$3250,$C494),"")</f>
        <v/>
      </c>
      <c r="AW494" s="2">
        <f>COUNTIFS(Observed!$A$2:$A$3250,$A494,Observed!$C$2:$C$3250,$C494)</f>
        <v>3</v>
      </c>
      <c r="AX494" s="2">
        <f t="shared" si="9"/>
        <v>5</v>
      </c>
    </row>
    <row r="495" spans="1:50" x14ac:dyDescent="0.25">
      <c r="A495" s="4" t="s">
        <v>128</v>
      </c>
      <c r="B495" t="s">
        <v>81</v>
      </c>
      <c r="C495" s="3">
        <v>42296</v>
      </c>
      <c r="D495">
        <v>1</v>
      </c>
      <c r="F495" t="s">
        <v>85</v>
      </c>
      <c r="G495" t="s">
        <v>84</v>
      </c>
      <c r="J495" s="2">
        <v>2015</v>
      </c>
      <c r="K495" s="2" t="s">
        <v>82</v>
      </c>
      <c r="L495">
        <v>1</v>
      </c>
      <c r="M495" s="2" t="s">
        <v>21</v>
      </c>
      <c r="N495" s="22" t="str">
        <f>IF(ISNUMBER(AVERAGEIFS(Observed!N$2:N$3250,Observed!$A$2:$A$3250,$A495,Observed!$C$2:$C$3250,$C495)),AVERAGEIFS(Observed!N$2:N$3250,Observed!$A$2:$A$3250,$A495,Observed!$C$2:$C$3250,$C495),"")</f>
        <v/>
      </c>
      <c r="O495" s="23" t="str">
        <f>IF(ISNUMBER(AVERAGEIFS(Observed!O$2:O$3250,Observed!$A$2:$A$3250,$A495,Observed!$C$2:$C$3250,$C495)),AVERAGEIFS(Observed!O$2:O$3250,Observed!$A$2:$A$3250,$A495,Observed!$C$2:$C$3250,$C495),"")</f>
        <v/>
      </c>
      <c r="P495" s="23" t="str">
        <f>IF(ISNUMBER(AVERAGEIFS(Observed!P$2:P$3250,Observed!$A$2:$A$3250,$A495,Observed!$C$2:$C$3250,$C495)),AVERAGEIFS(Observed!P$2:P$3250,Observed!$A$2:$A$3250,$A495,Observed!$C$2:$C$3250,$C495),"")</f>
        <v/>
      </c>
      <c r="Q495" s="23" t="str">
        <f>IF(ISNUMBER(AVERAGEIFS(Observed!Q$2:Q$3250,Observed!$A$2:$A$3250,$A495,Observed!$C$2:$C$3250,$C495)),AVERAGEIFS(Observed!Q$2:Q$3250,Observed!$A$2:$A$3250,$A495,Observed!$C$2:$C$3250,$C495),"")</f>
        <v/>
      </c>
      <c r="R495" s="23" t="str">
        <f>IF(ISNUMBER(AVERAGEIFS(Observed!R$2:R$3250,Observed!$A$2:$A$3250,$A495,Observed!$C$2:$C$3250,$C495)),AVERAGEIFS(Observed!R$2:R$3250,Observed!$A$2:$A$3250,$A495,Observed!$C$2:$C$3250,$C495),"")</f>
        <v/>
      </c>
      <c r="S495" s="24" t="str">
        <f>IF(ISNUMBER(AVERAGEIFS(Observed!S$2:S$3250,Observed!$A$2:$A$3250,$A495,Observed!$C$2:$C$3250,$C495)),AVERAGEIFS(Observed!S$2:S$3250,Observed!$A$2:$A$3250,$A495,Observed!$C$2:$C$3250,$C495),"")</f>
        <v/>
      </c>
      <c r="T495" s="24" t="str">
        <f>IF(ISNUMBER(AVERAGEIFS(Observed!T$2:T$3250,Observed!$A$2:$A$3250,$A495,Observed!$C$2:$C$3250,$C495)),AVERAGEIFS(Observed!T$2:T$3250,Observed!$A$2:$A$3250,$A495,Observed!$C$2:$C$3250,$C495),"")</f>
        <v/>
      </c>
      <c r="U495" s="24" t="str">
        <f>IF(ISNUMBER(AVERAGEIFS(Observed!U$2:U$3250,Observed!$A$2:$A$3250,$A495,Observed!$C$2:$C$3250,$C495)),AVERAGEIFS(Observed!U$2:U$3250,Observed!$A$2:$A$3250,$A495,Observed!$C$2:$C$3250,$C495),"")</f>
        <v/>
      </c>
      <c r="V495" s="23" t="str">
        <f>IF(ISNUMBER(AVERAGEIFS(Observed!V$2:V$3250,Observed!$A$2:$A$3250,$A495,Observed!$C$2:$C$3250,$C495)),AVERAGEIFS(Observed!V$2:V$3250,Observed!$A$2:$A$3250,$A495,Observed!$C$2:$C$3250,$C495),"")</f>
        <v/>
      </c>
      <c r="W495" s="25" t="str">
        <f>IF(ISNUMBER(AVERAGEIFS(Observed!W$2:W$3250,Observed!$A$2:$A$3250,$A495,Observed!$C$2:$C$3250,$C495)),AVERAGEIFS(Observed!W$2:W$3250,Observed!$A$2:$A$3250,$A495,Observed!$C$2:$C$3250,$C495),"")</f>
        <v/>
      </c>
      <c r="X495" s="25" t="str">
        <f>IF(ISNUMBER(AVERAGEIFS(Observed!X$2:X$3250,Observed!$A$2:$A$3250,$A495,Observed!$C$2:$C$3250,$C495)),AVERAGEIFS(Observed!X$2:X$3250,Observed!$A$2:$A$3250,$A495,Observed!$C$2:$C$3250,$C495),"")</f>
        <v/>
      </c>
      <c r="Y495" s="23" t="str">
        <f>IF(ISNUMBER(AVERAGEIFS(Observed!Y$2:Y$3250,Observed!$A$2:$A$3250,$A495,Observed!$C$2:$C$3250,$C495)),AVERAGEIFS(Observed!Y$2:Y$3250,Observed!$A$2:$A$3250,$A495,Observed!$C$2:$C$3250,$C495),"")</f>
        <v/>
      </c>
      <c r="Z495" s="23" t="str">
        <f>IF(ISNUMBER(AVERAGEIFS(Observed!Z$2:Z$3250,Observed!$A$2:$A$3250,$A495,Observed!$C$2:$C$3250,$C495)),AVERAGEIFS(Observed!Z$2:Z$3250,Observed!$A$2:$A$3250,$A495,Observed!$C$2:$C$3250,$C495),"")</f>
        <v/>
      </c>
      <c r="AA495" s="23" t="str">
        <f>IF(ISNUMBER(AVERAGEIFS(Observed!AA$2:AA$3250,Observed!$A$2:$A$3250,$A495,Observed!$C$2:$C$3250,$C495)),AVERAGEIFS(Observed!AA$2:AA$3250,Observed!$A$2:$A$3250,$A495,Observed!$C$2:$C$3250,$C495),"")</f>
        <v/>
      </c>
      <c r="AB495" s="23" t="str">
        <f>IF(ISNUMBER(AVERAGEIFS(Observed!AB$2:AB$3250,Observed!$A$2:$A$3250,$A495,Observed!$C$2:$C$3250,$C495)),AVERAGEIFS(Observed!AB$2:AB$3250,Observed!$A$2:$A$3250,$A495,Observed!$C$2:$C$3250,$C495),"")</f>
        <v/>
      </c>
      <c r="AC495" s="23" t="str">
        <f>IF(ISNUMBER(AVERAGEIFS(Observed!AC$2:AC$3250,Observed!$A$2:$A$3250,$A495,Observed!$C$2:$C$3250,$C495)),AVERAGEIFS(Observed!AC$2:AC$3250,Observed!$A$2:$A$3250,$A495,Observed!$C$2:$C$3250,$C495),"")</f>
        <v/>
      </c>
      <c r="AD495" s="23" t="str">
        <f>IF(ISNUMBER(AVERAGEIFS(Observed!AD$2:AD$3250,Observed!$A$2:$A$3250,$A495,Observed!$C$2:$C$3250,$C495)),AVERAGEIFS(Observed!AD$2:AD$3250,Observed!$A$2:$A$3250,$A495,Observed!$C$2:$C$3250,$C495),"")</f>
        <v/>
      </c>
      <c r="AE495" s="23" t="str">
        <f>IF(ISNUMBER(AVERAGEIFS(Observed!AE$2:AE$3250,Observed!$A$2:$A$3250,$A495,Observed!$C$2:$C$3250,$C495)),AVERAGEIFS(Observed!AE$2:AE$3250,Observed!$A$2:$A$3250,$A495,Observed!$C$2:$C$3250,$C495),"")</f>
        <v/>
      </c>
      <c r="AF495" s="23" t="str">
        <f>IF(ISNUMBER(AVERAGEIFS(Observed!AF$2:AF$3250,Observed!$A$2:$A$3250,$A495,Observed!$C$2:$C$3250,$C495)),AVERAGEIFS(Observed!AF$2:AF$3250,Observed!$A$2:$A$3250,$A495,Observed!$C$2:$C$3250,$C495),"")</f>
        <v/>
      </c>
      <c r="AG495" s="23" t="str">
        <f>IF(ISNUMBER(AVERAGEIFS(Observed!AG$2:AG$3250,Observed!$A$2:$A$3250,$A495,Observed!$C$2:$C$3250,$C495)),AVERAGEIFS(Observed!AG$2:AG$3250,Observed!$A$2:$A$3250,$A495,Observed!$C$2:$C$3250,$C495),"")</f>
        <v/>
      </c>
      <c r="AH495" s="24" t="str">
        <f>IF(ISNUMBER(AVERAGEIFS(Observed!AH$2:AH$3250,Observed!$A$2:$A$3250,$A495,Observed!$C$2:$C$3250,$C495)),AVERAGEIFS(Observed!AH$2:AH$3250,Observed!$A$2:$A$3250,$A495,Observed!$C$2:$C$3250,$C495),"")</f>
        <v/>
      </c>
      <c r="AI495" s="24" t="str">
        <f>IF(ISNUMBER(AVERAGEIFS(Observed!AI$2:AI$3250,Observed!$A$2:$A$3250,$A495,Observed!$C$2:$C$3250,$C495)),AVERAGEIFS(Observed!AI$2:AI$3250,Observed!$A$2:$A$3250,$A495,Observed!$C$2:$C$3250,$C495),"")</f>
        <v/>
      </c>
      <c r="AJ495" s="24" t="str">
        <f>IF(ISNUMBER(AVERAGEIFS(Observed!AJ$2:AJ$3250,Observed!$A$2:$A$3250,$A495,Observed!$C$2:$C$3250,$C495)),AVERAGEIFS(Observed!AJ$2:AJ$3250,Observed!$A$2:$A$3250,$A495,Observed!$C$2:$C$3250,$C495),"")</f>
        <v/>
      </c>
      <c r="AK495" s="23" t="str">
        <f>IF(ISNUMBER(AVERAGEIFS(Observed!AK$2:AK$3250,Observed!$A$2:$A$3250,$A495,Observed!$C$2:$C$3250,$C495)),AVERAGEIFS(Observed!AK$2:AK$3250,Observed!$A$2:$A$3250,$A495,Observed!$C$2:$C$3250,$C495),"")</f>
        <v/>
      </c>
      <c r="AL495" s="24">
        <f>IF(ISNUMBER(AVERAGEIFS(Observed!AL$2:AL$3250,Observed!$A$2:$A$3250,$A495,Observed!$C$2:$C$3250,$C495)),AVERAGEIFS(Observed!AL$2:AL$3250,Observed!$A$2:$A$3250,$A495,Observed!$C$2:$C$3250,$C495),"")</f>
        <v>0.78600000000000003</v>
      </c>
      <c r="AM495" s="24" t="str">
        <f>IF(ISNUMBER(AVERAGEIFS(Observed!AM$2:AM$3250,Observed!$A$2:$A$3250,$A495,Observed!$C$2:$C$3250,$C495)),AVERAGEIFS(Observed!AM$2:AM$3250,Observed!$A$2:$A$3250,$A495,Observed!$C$2:$C$3250,$C495),"")</f>
        <v/>
      </c>
      <c r="AN495" s="24">
        <f>IF(ISNUMBER(AVERAGEIFS(Observed!AN$2:AN$3250,Observed!$A$2:$A$3250,$A495,Observed!$C$2:$C$3250,$C495)),AVERAGEIFS(Observed!AN$2:AN$3250,Observed!$A$2:$A$3250,$A495,Observed!$C$2:$C$3250,$C495),"")</f>
        <v>9.6666666666666672E-3</v>
      </c>
      <c r="AO495" s="24">
        <f>IF(ISNUMBER(AVERAGEIFS(Observed!AO$2:AO$3250,Observed!$A$2:$A$3250,$A495,Observed!$C$2:$C$3250,$C495)),AVERAGEIFS(Observed!AO$2:AO$3250,Observed!$A$2:$A$3250,$A495,Observed!$C$2:$C$3250,$C495),"")</f>
        <v>0</v>
      </c>
      <c r="AP495" s="24" t="str">
        <f>IF(ISNUMBER(AVERAGEIFS(Observed!AP$2:AP$3250,Observed!$A$2:$A$3250,$A495,Observed!$C$2:$C$3250,$C495)),AVERAGEIFS(Observed!AP$2:AP$3250,Observed!$A$2:$A$3250,$A495,Observed!$C$2:$C$3250,$C495),"")</f>
        <v/>
      </c>
      <c r="AQ495" s="24">
        <f>IF(ISNUMBER(AVERAGEIFS(Observed!AQ$2:AQ$3250,Observed!$A$2:$A$3250,$A495,Observed!$C$2:$C$3250,$C495)),AVERAGEIFS(Observed!AQ$2:AQ$3250,Observed!$A$2:$A$3250,$A495,Observed!$C$2:$C$3250,$C495),"")</f>
        <v>0.13999999999999999</v>
      </c>
      <c r="AR495" s="24">
        <f>IF(ISNUMBER(AVERAGEIFS(Observed!AR$2:AR$3250,Observed!$A$2:$A$3250,$A495,Observed!$C$2:$C$3250,$C495)),AVERAGEIFS(Observed!AR$2:AR$3250,Observed!$A$2:$A$3250,$A495,Observed!$C$2:$C$3250,$C495),"")</f>
        <v>6.4666666666666664E-2</v>
      </c>
      <c r="AS495" s="23" t="str">
        <f>IF(ISNUMBER(AVERAGEIFS(Observed!AS$2:AS$3250,Observed!$A$2:$A$3250,$A495,Observed!$C$2:$C$3250,$C495)),AVERAGEIFS(Observed!AS$2:AS$3250,Observed!$A$2:$A$3250,$A495,Observed!$C$2:$C$3250,$C495),"")</f>
        <v/>
      </c>
      <c r="AT495" s="24" t="str">
        <f>IF(ISNUMBER(AVERAGEIFS(Observed!AT$2:AT$3250,Observed!$A$2:$A$3250,$A495,Observed!$C$2:$C$3250,$C495)),AVERAGEIFS(Observed!AT$2:AT$3250,Observed!$A$2:$A$3250,$A495,Observed!$C$2:$C$3250,$C495),"")</f>
        <v/>
      </c>
      <c r="AU495" s="23" t="str">
        <f>IF(ISNUMBER(AVERAGEIFS(Observed!AU$2:AU$3250,Observed!$A$2:$A$3250,$A495,Observed!$C$2:$C$3250,$C495)),AVERAGEIFS(Observed!AU$2:AU$3250,Observed!$A$2:$A$3250,$A495,Observed!$C$2:$C$3250,$C495),"")</f>
        <v/>
      </c>
      <c r="AV495" s="23" t="str">
        <f>IF(ISNUMBER(AVERAGEIFS(Observed!AV$2:AV$3250,Observed!$A$2:$A$3250,$A495,Observed!$C$2:$C$3250,$C495)),AVERAGEIFS(Observed!AV$2:AV$3250,Observed!$A$2:$A$3250,$A495,Observed!$C$2:$C$3250,$C495),"")</f>
        <v/>
      </c>
      <c r="AW495" s="2">
        <f>COUNTIFS(Observed!$A$2:$A$3250,$A495,Observed!$C$2:$C$3250,$C495)</f>
        <v>3</v>
      </c>
      <c r="AX495" s="2">
        <f t="shared" si="9"/>
        <v>5</v>
      </c>
    </row>
    <row r="496" spans="1:50" x14ac:dyDescent="0.25">
      <c r="A496" s="4" t="s">
        <v>129</v>
      </c>
      <c r="B496" t="s">
        <v>81</v>
      </c>
      <c r="C496" s="3">
        <v>41781</v>
      </c>
      <c r="D496">
        <v>1</v>
      </c>
      <c r="F496" t="s">
        <v>83</v>
      </c>
      <c r="G496" t="s">
        <v>86</v>
      </c>
      <c r="J496" s="2">
        <v>2014</v>
      </c>
      <c r="K496" s="2" t="s">
        <v>82</v>
      </c>
      <c r="L496">
        <v>1</v>
      </c>
      <c r="M496" s="2" t="s">
        <v>21</v>
      </c>
      <c r="N496" s="22" t="str">
        <f>IF(ISNUMBER(AVERAGEIFS(Observed!N$2:N$3250,Observed!$A$2:$A$3250,$A496,Observed!$C$2:$C$3250,$C496)),AVERAGEIFS(Observed!N$2:N$3250,Observed!$A$2:$A$3250,$A496,Observed!$C$2:$C$3250,$C496),"")</f>
        <v/>
      </c>
      <c r="O496" s="23" t="str">
        <f>IF(ISNUMBER(AVERAGEIFS(Observed!O$2:O$3250,Observed!$A$2:$A$3250,$A496,Observed!$C$2:$C$3250,$C496)),AVERAGEIFS(Observed!O$2:O$3250,Observed!$A$2:$A$3250,$A496,Observed!$C$2:$C$3250,$C496),"")</f>
        <v/>
      </c>
      <c r="P496" s="23" t="str">
        <f>IF(ISNUMBER(AVERAGEIFS(Observed!P$2:P$3250,Observed!$A$2:$A$3250,$A496,Observed!$C$2:$C$3250,$C496)),AVERAGEIFS(Observed!P$2:P$3250,Observed!$A$2:$A$3250,$A496,Observed!$C$2:$C$3250,$C496),"")</f>
        <v/>
      </c>
      <c r="Q496" s="23" t="str">
        <f>IF(ISNUMBER(AVERAGEIFS(Observed!Q$2:Q$3250,Observed!$A$2:$A$3250,$A496,Observed!$C$2:$C$3250,$C496)),AVERAGEIFS(Observed!Q$2:Q$3250,Observed!$A$2:$A$3250,$A496,Observed!$C$2:$C$3250,$C496),"")</f>
        <v/>
      </c>
      <c r="R496" s="23" t="str">
        <f>IF(ISNUMBER(AVERAGEIFS(Observed!R$2:R$3250,Observed!$A$2:$A$3250,$A496,Observed!$C$2:$C$3250,$C496)),AVERAGEIFS(Observed!R$2:R$3250,Observed!$A$2:$A$3250,$A496,Observed!$C$2:$C$3250,$C496),"")</f>
        <v/>
      </c>
      <c r="S496" s="24" t="str">
        <f>IF(ISNUMBER(AVERAGEIFS(Observed!S$2:S$3250,Observed!$A$2:$A$3250,$A496,Observed!$C$2:$C$3250,$C496)),AVERAGEIFS(Observed!S$2:S$3250,Observed!$A$2:$A$3250,$A496,Observed!$C$2:$C$3250,$C496),"")</f>
        <v/>
      </c>
      <c r="T496" s="24" t="str">
        <f>IF(ISNUMBER(AVERAGEIFS(Observed!T$2:T$3250,Observed!$A$2:$A$3250,$A496,Observed!$C$2:$C$3250,$C496)),AVERAGEIFS(Observed!T$2:T$3250,Observed!$A$2:$A$3250,$A496,Observed!$C$2:$C$3250,$C496),"")</f>
        <v/>
      </c>
      <c r="U496" s="24" t="str">
        <f>IF(ISNUMBER(AVERAGEIFS(Observed!U$2:U$3250,Observed!$A$2:$A$3250,$A496,Observed!$C$2:$C$3250,$C496)),AVERAGEIFS(Observed!U$2:U$3250,Observed!$A$2:$A$3250,$A496,Observed!$C$2:$C$3250,$C496),"")</f>
        <v/>
      </c>
      <c r="V496" s="23" t="str">
        <f>IF(ISNUMBER(AVERAGEIFS(Observed!V$2:V$3250,Observed!$A$2:$A$3250,$A496,Observed!$C$2:$C$3250,$C496)),AVERAGEIFS(Observed!V$2:V$3250,Observed!$A$2:$A$3250,$A496,Observed!$C$2:$C$3250,$C496),"")</f>
        <v/>
      </c>
      <c r="W496" s="25" t="str">
        <f>IF(ISNUMBER(AVERAGEIFS(Observed!W$2:W$3250,Observed!$A$2:$A$3250,$A496,Observed!$C$2:$C$3250,$C496)),AVERAGEIFS(Observed!W$2:W$3250,Observed!$A$2:$A$3250,$A496,Observed!$C$2:$C$3250,$C496),"")</f>
        <v/>
      </c>
      <c r="X496" s="25" t="str">
        <f>IF(ISNUMBER(AVERAGEIFS(Observed!X$2:X$3250,Observed!$A$2:$A$3250,$A496,Observed!$C$2:$C$3250,$C496)),AVERAGEIFS(Observed!X$2:X$3250,Observed!$A$2:$A$3250,$A496,Observed!$C$2:$C$3250,$C496),"")</f>
        <v/>
      </c>
      <c r="Y496" s="23" t="str">
        <f>IF(ISNUMBER(AVERAGEIFS(Observed!Y$2:Y$3250,Observed!$A$2:$A$3250,$A496,Observed!$C$2:$C$3250,$C496)),AVERAGEIFS(Observed!Y$2:Y$3250,Observed!$A$2:$A$3250,$A496,Observed!$C$2:$C$3250,$C496),"")</f>
        <v/>
      </c>
      <c r="Z496" s="23" t="str">
        <f>IF(ISNUMBER(AVERAGEIFS(Observed!Z$2:Z$3250,Observed!$A$2:$A$3250,$A496,Observed!$C$2:$C$3250,$C496)),AVERAGEIFS(Observed!Z$2:Z$3250,Observed!$A$2:$A$3250,$A496,Observed!$C$2:$C$3250,$C496),"")</f>
        <v/>
      </c>
      <c r="AA496" s="23" t="str">
        <f>IF(ISNUMBER(AVERAGEIFS(Observed!AA$2:AA$3250,Observed!$A$2:$A$3250,$A496,Observed!$C$2:$C$3250,$C496)),AVERAGEIFS(Observed!AA$2:AA$3250,Observed!$A$2:$A$3250,$A496,Observed!$C$2:$C$3250,$C496),"")</f>
        <v/>
      </c>
      <c r="AB496" s="23" t="str">
        <f>IF(ISNUMBER(AVERAGEIFS(Observed!AB$2:AB$3250,Observed!$A$2:$A$3250,$A496,Observed!$C$2:$C$3250,$C496)),AVERAGEIFS(Observed!AB$2:AB$3250,Observed!$A$2:$A$3250,$A496,Observed!$C$2:$C$3250,$C496),"")</f>
        <v/>
      </c>
      <c r="AC496" s="23" t="str">
        <f>IF(ISNUMBER(AVERAGEIFS(Observed!AC$2:AC$3250,Observed!$A$2:$A$3250,$A496,Observed!$C$2:$C$3250,$C496)),AVERAGEIFS(Observed!AC$2:AC$3250,Observed!$A$2:$A$3250,$A496,Observed!$C$2:$C$3250,$C496),"")</f>
        <v/>
      </c>
      <c r="AD496" s="23" t="str">
        <f>IF(ISNUMBER(AVERAGEIFS(Observed!AD$2:AD$3250,Observed!$A$2:$A$3250,$A496,Observed!$C$2:$C$3250,$C496)),AVERAGEIFS(Observed!AD$2:AD$3250,Observed!$A$2:$A$3250,$A496,Observed!$C$2:$C$3250,$C496),"")</f>
        <v/>
      </c>
      <c r="AE496" s="23" t="str">
        <f>IF(ISNUMBER(AVERAGEIFS(Observed!AE$2:AE$3250,Observed!$A$2:$A$3250,$A496,Observed!$C$2:$C$3250,$C496)),AVERAGEIFS(Observed!AE$2:AE$3250,Observed!$A$2:$A$3250,$A496,Observed!$C$2:$C$3250,$C496),"")</f>
        <v/>
      </c>
      <c r="AF496" s="23" t="str">
        <f>IF(ISNUMBER(AVERAGEIFS(Observed!AF$2:AF$3250,Observed!$A$2:$A$3250,$A496,Observed!$C$2:$C$3250,$C496)),AVERAGEIFS(Observed!AF$2:AF$3250,Observed!$A$2:$A$3250,$A496,Observed!$C$2:$C$3250,$C496),"")</f>
        <v/>
      </c>
      <c r="AG496" s="23" t="str">
        <f>IF(ISNUMBER(AVERAGEIFS(Observed!AG$2:AG$3250,Observed!$A$2:$A$3250,$A496,Observed!$C$2:$C$3250,$C496)),AVERAGEIFS(Observed!AG$2:AG$3250,Observed!$A$2:$A$3250,$A496,Observed!$C$2:$C$3250,$C496),"")</f>
        <v/>
      </c>
      <c r="AH496" s="24" t="str">
        <f>IF(ISNUMBER(AVERAGEIFS(Observed!AH$2:AH$3250,Observed!$A$2:$A$3250,$A496,Observed!$C$2:$C$3250,$C496)),AVERAGEIFS(Observed!AH$2:AH$3250,Observed!$A$2:$A$3250,$A496,Observed!$C$2:$C$3250,$C496),"")</f>
        <v/>
      </c>
      <c r="AI496" s="24" t="str">
        <f>IF(ISNUMBER(AVERAGEIFS(Observed!AI$2:AI$3250,Observed!$A$2:$A$3250,$A496,Observed!$C$2:$C$3250,$C496)),AVERAGEIFS(Observed!AI$2:AI$3250,Observed!$A$2:$A$3250,$A496,Observed!$C$2:$C$3250,$C496),"")</f>
        <v/>
      </c>
      <c r="AJ496" s="24" t="str">
        <f>IF(ISNUMBER(AVERAGEIFS(Observed!AJ$2:AJ$3250,Observed!$A$2:$A$3250,$A496,Observed!$C$2:$C$3250,$C496)),AVERAGEIFS(Observed!AJ$2:AJ$3250,Observed!$A$2:$A$3250,$A496,Observed!$C$2:$C$3250,$C496),"")</f>
        <v/>
      </c>
      <c r="AK496" s="23" t="str">
        <f>IF(ISNUMBER(AVERAGEIFS(Observed!AK$2:AK$3250,Observed!$A$2:$A$3250,$A496,Observed!$C$2:$C$3250,$C496)),AVERAGEIFS(Observed!AK$2:AK$3250,Observed!$A$2:$A$3250,$A496,Observed!$C$2:$C$3250,$C496),"")</f>
        <v/>
      </c>
      <c r="AL496" s="24">
        <f>IF(ISNUMBER(AVERAGEIFS(Observed!AL$2:AL$3250,Observed!$A$2:$A$3250,$A496,Observed!$C$2:$C$3250,$C496)),AVERAGEIFS(Observed!AL$2:AL$3250,Observed!$A$2:$A$3250,$A496,Observed!$C$2:$C$3250,$C496),"")</f>
        <v>9.9666666666666681E-2</v>
      </c>
      <c r="AM496" s="24" t="str">
        <f>IF(ISNUMBER(AVERAGEIFS(Observed!AM$2:AM$3250,Observed!$A$2:$A$3250,$A496,Observed!$C$2:$C$3250,$C496)),AVERAGEIFS(Observed!AM$2:AM$3250,Observed!$A$2:$A$3250,$A496,Observed!$C$2:$C$3250,$C496),"")</f>
        <v/>
      </c>
      <c r="AN496" s="24">
        <f>IF(ISNUMBER(AVERAGEIFS(Observed!AN$2:AN$3250,Observed!$A$2:$A$3250,$A496,Observed!$C$2:$C$3250,$C496)),AVERAGEIFS(Observed!AN$2:AN$3250,Observed!$A$2:$A$3250,$A496,Observed!$C$2:$C$3250,$C496),"")</f>
        <v>0.48800000000000004</v>
      </c>
      <c r="AO496" s="24">
        <f>IF(ISNUMBER(AVERAGEIFS(Observed!AO$2:AO$3250,Observed!$A$2:$A$3250,$A496,Observed!$C$2:$C$3250,$C496)),AVERAGEIFS(Observed!AO$2:AO$3250,Observed!$A$2:$A$3250,$A496,Observed!$C$2:$C$3250,$C496),"")</f>
        <v>0</v>
      </c>
      <c r="AP496" s="24" t="str">
        <f>IF(ISNUMBER(AVERAGEIFS(Observed!AP$2:AP$3250,Observed!$A$2:$A$3250,$A496,Observed!$C$2:$C$3250,$C496)),AVERAGEIFS(Observed!AP$2:AP$3250,Observed!$A$2:$A$3250,$A496,Observed!$C$2:$C$3250,$C496),"")</f>
        <v/>
      </c>
      <c r="AQ496" s="24">
        <f>IF(ISNUMBER(AVERAGEIFS(Observed!AQ$2:AQ$3250,Observed!$A$2:$A$3250,$A496,Observed!$C$2:$C$3250,$C496)),AVERAGEIFS(Observed!AQ$2:AQ$3250,Observed!$A$2:$A$3250,$A496,Observed!$C$2:$C$3250,$C496),"")</f>
        <v>0.40066666666666667</v>
      </c>
      <c r="AR496" s="24">
        <f>IF(ISNUMBER(AVERAGEIFS(Observed!AR$2:AR$3250,Observed!$A$2:$A$3250,$A496,Observed!$C$2:$C$3250,$C496)),AVERAGEIFS(Observed!AR$2:AR$3250,Observed!$A$2:$A$3250,$A496,Observed!$C$2:$C$3250,$C496),"")</f>
        <v>1.1666666666666667E-2</v>
      </c>
      <c r="AS496" s="23" t="str">
        <f>IF(ISNUMBER(AVERAGEIFS(Observed!AS$2:AS$3250,Observed!$A$2:$A$3250,$A496,Observed!$C$2:$C$3250,$C496)),AVERAGEIFS(Observed!AS$2:AS$3250,Observed!$A$2:$A$3250,$A496,Observed!$C$2:$C$3250,$C496),"")</f>
        <v/>
      </c>
      <c r="AT496" s="24" t="str">
        <f>IF(ISNUMBER(AVERAGEIFS(Observed!AT$2:AT$3250,Observed!$A$2:$A$3250,$A496,Observed!$C$2:$C$3250,$C496)),AVERAGEIFS(Observed!AT$2:AT$3250,Observed!$A$2:$A$3250,$A496,Observed!$C$2:$C$3250,$C496),"")</f>
        <v/>
      </c>
      <c r="AU496" s="23" t="str">
        <f>IF(ISNUMBER(AVERAGEIFS(Observed!AU$2:AU$3250,Observed!$A$2:$A$3250,$A496,Observed!$C$2:$C$3250,$C496)),AVERAGEIFS(Observed!AU$2:AU$3250,Observed!$A$2:$A$3250,$A496,Observed!$C$2:$C$3250,$C496),"")</f>
        <v/>
      </c>
      <c r="AV496" s="23" t="str">
        <f>IF(ISNUMBER(AVERAGEIFS(Observed!AV$2:AV$3250,Observed!$A$2:$A$3250,$A496,Observed!$C$2:$C$3250,$C496)),AVERAGEIFS(Observed!AV$2:AV$3250,Observed!$A$2:$A$3250,$A496,Observed!$C$2:$C$3250,$C496),"")</f>
        <v/>
      </c>
      <c r="AW496" s="2">
        <f>COUNTIFS(Observed!$A$2:$A$3250,$A496,Observed!$C$2:$C$3250,$C496)</f>
        <v>3</v>
      </c>
      <c r="AX496" s="2">
        <f t="shared" si="9"/>
        <v>5</v>
      </c>
    </row>
    <row r="497" spans="1:50" x14ac:dyDescent="0.25">
      <c r="A497" s="4" t="s">
        <v>129</v>
      </c>
      <c r="B497" t="s">
        <v>81</v>
      </c>
      <c r="C497" s="3">
        <v>41822</v>
      </c>
      <c r="D497">
        <v>1</v>
      </c>
      <c r="F497" t="s">
        <v>83</v>
      </c>
      <c r="G497" t="s">
        <v>86</v>
      </c>
      <c r="J497" s="2">
        <v>2014</v>
      </c>
      <c r="K497" s="2" t="s">
        <v>82</v>
      </c>
      <c r="L497">
        <v>1</v>
      </c>
      <c r="M497" s="2" t="s">
        <v>21</v>
      </c>
      <c r="N497" s="22" t="str">
        <f>IF(ISNUMBER(AVERAGEIFS(Observed!N$2:N$3250,Observed!$A$2:$A$3250,$A497,Observed!$C$2:$C$3250,$C497)),AVERAGEIFS(Observed!N$2:N$3250,Observed!$A$2:$A$3250,$A497,Observed!$C$2:$C$3250,$C497),"")</f>
        <v/>
      </c>
      <c r="O497" s="23" t="str">
        <f>IF(ISNUMBER(AVERAGEIFS(Observed!O$2:O$3250,Observed!$A$2:$A$3250,$A497,Observed!$C$2:$C$3250,$C497)),AVERAGEIFS(Observed!O$2:O$3250,Observed!$A$2:$A$3250,$A497,Observed!$C$2:$C$3250,$C497),"")</f>
        <v/>
      </c>
      <c r="P497" s="23" t="str">
        <f>IF(ISNUMBER(AVERAGEIFS(Observed!P$2:P$3250,Observed!$A$2:$A$3250,$A497,Observed!$C$2:$C$3250,$C497)),AVERAGEIFS(Observed!P$2:P$3250,Observed!$A$2:$A$3250,$A497,Observed!$C$2:$C$3250,$C497),"")</f>
        <v/>
      </c>
      <c r="Q497" s="23" t="str">
        <f>IF(ISNUMBER(AVERAGEIFS(Observed!Q$2:Q$3250,Observed!$A$2:$A$3250,$A497,Observed!$C$2:$C$3250,$C497)),AVERAGEIFS(Observed!Q$2:Q$3250,Observed!$A$2:$A$3250,$A497,Observed!$C$2:$C$3250,$C497),"")</f>
        <v/>
      </c>
      <c r="R497" s="23" t="str">
        <f>IF(ISNUMBER(AVERAGEIFS(Observed!R$2:R$3250,Observed!$A$2:$A$3250,$A497,Observed!$C$2:$C$3250,$C497)),AVERAGEIFS(Observed!R$2:R$3250,Observed!$A$2:$A$3250,$A497,Observed!$C$2:$C$3250,$C497),"")</f>
        <v/>
      </c>
      <c r="S497" s="24" t="str">
        <f>IF(ISNUMBER(AVERAGEIFS(Observed!S$2:S$3250,Observed!$A$2:$A$3250,$A497,Observed!$C$2:$C$3250,$C497)),AVERAGEIFS(Observed!S$2:S$3250,Observed!$A$2:$A$3250,$A497,Observed!$C$2:$C$3250,$C497),"")</f>
        <v/>
      </c>
      <c r="T497" s="24" t="str">
        <f>IF(ISNUMBER(AVERAGEIFS(Observed!T$2:T$3250,Observed!$A$2:$A$3250,$A497,Observed!$C$2:$C$3250,$C497)),AVERAGEIFS(Observed!T$2:T$3250,Observed!$A$2:$A$3250,$A497,Observed!$C$2:$C$3250,$C497),"")</f>
        <v/>
      </c>
      <c r="U497" s="24" t="str">
        <f>IF(ISNUMBER(AVERAGEIFS(Observed!U$2:U$3250,Observed!$A$2:$A$3250,$A497,Observed!$C$2:$C$3250,$C497)),AVERAGEIFS(Observed!U$2:U$3250,Observed!$A$2:$A$3250,$A497,Observed!$C$2:$C$3250,$C497),"")</f>
        <v/>
      </c>
      <c r="V497" s="23" t="str">
        <f>IF(ISNUMBER(AVERAGEIFS(Observed!V$2:V$3250,Observed!$A$2:$A$3250,$A497,Observed!$C$2:$C$3250,$C497)),AVERAGEIFS(Observed!V$2:V$3250,Observed!$A$2:$A$3250,$A497,Observed!$C$2:$C$3250,$C497),"")</f>
        <v/>
      </c>
      <c r="W497" s="25" t="str">
        <f>IF(ISNUMBER(AVERAGEIFS(Observed!W$2:W$3250,Observed!$A$2:$A$3250,$A497,Observed!$C$2:$C$3250,$C497)),AVERAGEIFS(Observed!W$2:W$3250,Observed!$A$2:$A$3250,$A497,Observed!$C$2:$C$3250,$C497),"")</f>
        <v/>
      </c>
      <c r="X497" s="25" t="str">
        <f>IF(ISNUMBER(AVERAGEIFS(Observed!X$2:X$3250,Observed!$A$2:$A$3250,$A497,Observed!$C$2:$C$3250,$C497)),AVERAGEIFS(Observed!X$2:X$3250,Observed!$A$2:$A$3250,$A497,Observed!$C$2:$C$3250,$C497),"")</f>
        <v/>
      </c>
      <c r="Y497" s="23" t="str">
        <f>IF(ISNUMBER(AVERAGEIFS(Observed!Y$2:Y$3250,Observed!$A$2:$A$3250,$A497,Observed!$C$2:$C$3250,$C497)),AVERAGEIFS(Observed!Y$2:Y$3250,Observed!$A$2:$A$3250,$A497,Observed!$C$2:$C$3250,$C497),"")</f>
        <v/>
      </c>
      <c r="Z497" s="23" t="str">
        <f>IF(ISNUMBER(AVERAGEIFS(Observed!Z$2:Z$3250,Observed!$A$2:$A$3250,$A497,Observed!$C$2:$C$3250,$C497)),AVERAGEIFS(Observed!Z$2:Z$3250,Observed!$A$2:$A$3250,$A497,Observed!$C$2:$C$3250,$C497),"")</f>
        <v/>
      </c>
      <c r="AA497" s="23" t="str">
        <f>IF(ISNUMBER(AVERAGEIFS(Observed!AA$2:AA$3250,Observed!$A$2:$A$3250,$A497,Observed!$C$2:$C$3250,$C497)),AVERAGEIFS(Observed!AA$2:AA$3250,Observed!$A$2:$A$3250,$A497,Observed!$C$2:$C$3250,$C497),"")</f>
        <v/>
      </c>
      <c r="AB497" s="23" t="str">
        <f>IF(ISNUMBER(AVERAGEIFS(Observed!AB$2:AB$3250,Observed!$A$2:$A$3250,$A497,Observed!$C$2:$C$3250,$C497)),AVERAGEIFS(Observed!AB$2:AB$3250,Observed!$A$2:$A$3250,$A497,Observed!$C$2:$C$3250,$C497),"")</f>
        <v/>
      </c>
      <c r="AC497" s="23" t="str">
        <f>IF(ISNUMBER(AVERAGEIFS(Observed!AC$2:AC$3250,Observed!$A$2:$A$3250,$A497,Observed!$C$2:$C$3250,$C497)),AVERAGEIFS(Observed!AC$2:AC$3250,Observed!$A$2:$A$3250,$A497,Observed!$C$2:$C$3250,$C497),"")</f>
        <v/>
      </c>
      <c r="AD497" s="23" t="str">
        <f>IF(ISNUMBER(AVERAGEIFS(Observed!AD$2:AD$3250,Observed!$A$2:$A$3250,$A497,Observed!$C$2:$C$3250,$C497)),AVERAGEIFS(Observed!AD$2:AD$3250,Observed!$A$2:$A$3250,$A497,Observed!$C$2:$C$3250,$C497),"")</f>
        <v/>
      </c>
      <c r="AE497" s="23" t="str">
        <f>IF(ISNUMBER(AVERAGEIFS(Observed!AE$2:AE$3250,Observed!$A$2:$A$3250,$A497,Observed!$C$2:$C$3250,$C497)),AVERAGEIFS(Observed!AE$2:AE$3250,Observed!$A$2:$A$3250,$A497,Observed!$C$2:$C$3250,$C497),"")</f>
        <v/>
      </c>
      <c r="AF497" s="23" t="str">
        <f>IF(ISNUMBER(AVERAGEIFS(Observed!AF$2:AF$3250,Observed!$A$2:$A$3250,$A497,Observed!$C$2:$C$3250,$C497)),AVERAGEIFS(Observed!AF$2:AF$3250,Observed!$A$2:$A$3250,$A497,Observed!$C$2:$C$3250,$C497),"")</f>
        <v/>
      </c>
      <c r="AG497" s="23" t="str">
        <f>IF(ISNUMBER(AVERAGEIFS(Observed!AG$2:AG$3250,Observed!$A$2:$A$3250,$A497,Observed!$C$2:$C$3250,$C497)),AVERAGEIFS(Observed!AG$2:AG$3250,Observed!$A$2:$A$3250,$A497,Observed!$C$2:$C$3250,$C497),"")</f>
        <v/>
      </c>
      <c r="AH497" s="24" t="str">
        <f>IF(ISNUMBER(AVERAGEIFS(Observed!AH$2:AH$3250,Observed!$A$2:$A$3250,$A497,Observed!$C$2:$C$3250,$C497)),AVERAGEIFS(Observed!AH$2:AH$3250,Observed!$A$2:$A$3250,$A497,Observed!$C$2:$C$3250,$C497),"")</f>
        <v/>
      </c>
      <c r="AI497" s="24" t="str">
        <f>IF(ISNUMBER(AVERAGEIFS(Observed!AI$2:AI$3250,Observed!$A$2:$A$3250,$A497,Observed!$C$2:$C$3250,$C497)),AVERAGEIFS(Observed!AI$2:AI$3250,Observed!$A$2:$A$3250,$A497,Observed!$C$2:$C$3250,$C497),"")</f>
        <v/>
      </c>
      <c r="AJ497" s="24" t="str">
        <f>IF(ISNUMBER(AVERAGEIFS(Observed!AJ$2:AJ$3250,Observed!$A$2:$A$3250,$A497,Observed!$C$2:$C$3250,$C497)),AVERAGEIFS(Observed!AJ$2:AJ$3250,Observed!$A$2:$A$3250,$A497,Observed!$C$2:$C$3250,$C497),"")</f>
        <v/>
      </c>
      <c r="AK497" s="23" t="str">
        <f>IF(ISNUMBER(AVERAGEIFS(Observed!AK$2:AK$3250,Observed!$A$2:$A$3250,$A497,Observed!$C$2:$C$3250,$C497)),AVERAGEIFS(Observed!AK$2:AK$3250,Observed!$A$2:$A$3250,$A497,Observed!$C$2:$C$3250,$C497),"")</f>
        <v/>
      </c>
      <c r="AL497" s="24">
        <f>IF(ISNUMBER(AVERAGEIFS(Observed!AL$2:AL$3250,Observed!$A$2:$A$3250,$A497,Observed!$C$2:$C$3250,$C497)),AVERAGEIFS(Observed!AL$2:AL$3250,Observed!$A$2:$A$3250,$A497,Observed!$C$2:$C$3250,$C497),"")</f>
        <v>7.3999999999999996E-2</v>
      </c>
      <c r="AM497" s="24" t="str">
        <f>IF(ISNUMBER(AVERAGEIFS(Observed!AM$2:AM$3250,Observed!$A$2:$A$3250,$A497,Observed!$C$2:$C$3250,$C497)),AVERAGEIFS(Observed!AM$2:AM$3250,Observed!$A$2:$A$3250,$A497,Observed!$C$2:$C$3250,$C497),"")</f>
        <v/>
      </c>
      <c r="AN497" s="24">
        <f>IF(ISNUMBER(AVERAGEIFS(Observed!AN$2:AN$3250,Observed!$A$2:$A$3250,$A497,Observed!$C$2:$C$3250,$C497)),AVERAGEIFS(Observed!AN$2:AN$3250,Observed!$A$2:$A$3250,$A497,Observed!$C$2:$C$3250,$C497),"")</f>
        <v>0.54366666666666663</v>
      </c>
      <c r="AO497" s="24">
        <f>IF(ISNUMBER(AVERAGEIFS(Observed!AO$2:AO$3250,Observed!$A$2:$A$3250,$A497,Observed!$C$2:$C$3250,$C497)),AVERAGEIFS(Observed!AO$2:AO$3250,Observed!$A$2:$A$3250,$A497,Observed!$C$2:$C$3250,$C497),"")</f>
        <v>0</v>
      </c>
      <c r="AP497" s="24" t="str">
        <f>IF(ISNUMBER(AVERAGEIFS(Observed!AP$2:AP$3250,Observed!$A$2:$A$3250,$A497,Observed!$C$2:$C$3250,$C497)),AVERAGEIFS(Observed!AP$2:AP$3250,Observed!$A$2:$A$3250,$A497,Observed!$C$2:$C$3250,$C497),"")</f>
        <v/>
      </c>
      <c r="AQ497" s="24">
        <f>IF(ISNUMBER(AVERAGEIFS(Observed!AQ$2:AQ$3250,Observed!$A$2:$A$3250,$A497,Observed!$C$2:$C$3250,$C497)),AVERAGEIFS(Observed!AQ$2:AQ$3250,Observed!$A$2:$A$3250,$A497,Observed!$C$2:$C$3250,$C497),"")</f>
        <v>0.34533333333333333</v>
      </c>
      <c r="AR497" s="24">
        <f>IF(ISNUMBER(AVERAGEIFS(Observed!AR$2:AR$3250,Observed!$A$2:$A$3250,$A497,Observed!$C$2:$C$3250,$C497)),AVERAGEIFS(Observed!AR$2:AR$3250,Observed!$A$2:$A$3250,$A497,Observed!$C$2:$C$3250,$C497),"")</f>
        <v>3.7000000000000005E-2</v>
      </c>
      <c r="AS497" s="23" t="str">
        <f>IF(ISNUMBER(AVERAGEIFS(Observed!AS$2:AS$3250,Observed!$A$2:$A$3250,$A497,Observed!$C$2:$C$3250,$C497)),AVERAGEIFS(Observed!AS$2:AS$3250,Observed!$A$2:$A$3250,$A497,Observed!$C$2:$C$3250,$C497),"")</f>
        <v/>
      </c>
      <c r="AT497" s="24" t="str">
        <f>IF(ISNUMBER(AVERAGEIFS(Observed!AT$2:AT$3250,Observed!$A$2:$A$3250,$A497,Observed!$C$2:$C$3250,$C497)),AVERAGEIFS(Observed!AT$2:AT$3250,Observed!$A$2:$A$3250,$A497,Observed!$C$2:$C$3250,$C497),"")</f>
        <v/>
      </c>
      <c r="AU497" s="23" t="str">
        <f>IF(ISNUMBER(AVERAGEIFS(Observed!AU$2:AU$3250,Observed!$A$2:$A$3250,$A497,Observed!$C$2:$C$3250,$C497)),AVERAGEIFS(Observed!AU$2:AU$3250,Observed!$A$2:$A$3250,$A497,Observed!$C$2:$C$3250,$C497),"")</f>
        <v/>
      </c>
      <c r="AV497" s="23" t="str">
        <f>IF(ISNUMBER(AVERAGEIFS(Observed!AV$2:AV$3250,Observed!$A$2:$A$3250,$A497,Observed!$C$2:$C$3250,$C497)),AVERAGEIFS(Observed!AV$2:AV$3250,Observed!$A$2:$A$3250,$A497,Observed!$C$2:$C$3250,$C497),"")</f>
        <v/>
      </c>
      <c r="AW497" s="2">
        <f>COUNTIFS(Observed!$A$2:$A$3250,$A497,Observed!$C$2:$C$3250,$C497)</f>
        <v>3</v>
      </c>
      <c r="AX497" s="2">
        <f t="shared" si="9"/>
        <v>5</v>
      </c>
    </row>
    <row r="498" spans="1:50" x14ac:dyDescent="0.25">
      <c r="A498" s="4" t="s">
        <v>129</v>
      </c>
      <c r="B498" t="s">
        <v>81</v>
      </c>
      <c r="C498" s="3">
        <v>41871</v>
      </c>
      <c r="D498">
        <v>1</v>
      </c>
      <c r="F498" t="s">
        <v>83</v>
      </c>
      <c r="G498" t="s">
        <v>86</v>
      </c>
      <c r="J498" s="2">
        <v>2014</v>
      </c>
      <c r="K498" s="2" t="s">
        <v>82</v>
      </c>
      <c r="L498">
        <v>1</v>
      </c>
      <c r="M498" s="2" t="s">
        <v>21</v>
      </c>
      <c r="N498" s="22" t="str">
        <f>IF(ISNUMBER(AVERAGEIFS(Observed!N$2:N$3250,Observed!$A$2:$A$3250,$A498,Observed!$C$2:$C$3250,$C498)),AVERAGEIFS(Observed!N$2:N$3250,Observed!$A$2:$A$3250,$A498,Observed!$C$2:$C$3250,$C498),"")</f>
        <v/>
      </c>
      <c r="O498" s="23" t="str">
        <f>IF(ISNUMBER(AVERAGEIFS(Observed!O$2:O$3250,Observed!$A$2:$A$3250,$A498,Observed!$C$2:$C$3250,$C498)),AVERAGEIFS(Observed!O$2:O$3250,Observed!$A$2:$A$3250,$A498,Observed!$C$2:$C$3250,$C498),"")</f>
        <v/>
      </c>
      <c r="P498" s="23" t="str">
        <f>IF(ISNUMBER(AVERAGEIFS(Observed!P$2:P$3250,Observed!$A$2:$A$3250,$A498,Observed!$C$2:$C$3250,$C498)),AVERAGEIFS(Observed!P$2:P$3250,Observed!$A$2:$A$3250,$A498,Observed!$C$2:$C$3250,$C498),"")</f>
        <v/>
      </c>
      <c r="Q498" s="23" t="str">
        <f>IF(ISNUMBER(AVERAGEIFS(Observed!Q$2:Q$3250,Observed!$A$2:$A$3250,$A498,Observed!$C$2:$C$3250,$C498)),AVERAGEIFS(Observed!Q$2:Q$3250,Observed!$A$2:$A$3250,$A498,Observed!$C$2:$C$3250,$C498),"")</f>
        <v/>
      </c>
      <c r="R498" s="23" t="str">
        <f>IF(ISNUMBER(AVERAGEIFS(Observed!R$2:R$3250,Observed!$A$2:$A$3250,$A498,Observed!$C$2:$C$3250,$C498)),AVERAGEIFS(Observed!R$2:R$3250,Observed!$A$2:$A$3250,$A498,Observed!$C$2:$C$3250,$C498),"")</f>
        <v/>
      </c>
      <c r="S498" s="24" t="str">
        <f>IF(ISNUMBER(AVERAGEIFS(Observed!S$2:S$3250,Observed!$A$2:$A$3250,$A498,Observed!$C$2:$C$3250,$C498)),AVERAGEIFS(Observed!S$2:S$3250,Observed!$A$2:$A$3250,$A498,Observed!$C$2:$C$3250,$C498),"")</f>
        <v/>
      </c>
      <c r="T498" s="24" t="str">
        <f>IF(ISNUMBER(AVERAGEIFS(Observed!T$2:T$3250,Observed!$A$2:$A$3250,$A498,Observed!$C$2:$C$3250,$C498)),AVERAGEIFS(Observed!T$2:T$3250,Observed!$A$2:$A$3250,$A498,Observed!$C$2:$C$3250,$C498),"")</f>
        <v/>
      </c>
      <c r="U498" s="24" t="str">
        <f>IF(ISNUMBER(AVERAGEIFS(Observed!U$2:U$3250,Observed!$A$2:$A$3250,$A498,Observed!$C$2:$C$3250,$C498)),AVERAGEIFS(Observed!U$2:U$3250,Observed!$A$2:$A$3250,$A498,Observed!$C$2:$C$3250,$C498),"")</f>
        <v/>
      </c>
      <c r="V498" s="23" t="str">
        <f>IF(ISNUMBER(AVERAGEIFS(Observed!V$2:V$3250,Observed!$A$2:$A$3250,$A498,Observed!$C$2:$C$3250,$C498)),AVERAGEIFS(Observed!V$2:V$3250,Observed!$A$2:$A$3250,$A498,Observed!$C$2:$C$3250,$C498),"")</f>
        <v/>
      </c>
      <c r="W498" s="25" t="str">
        <f>IF(ISNUMBER(AVERAGEIFS(Observed!W$2:W$3250,Observed!$A$2:$A$3250,$A498,Observed!$C$2:$C$3250,$C498)),AVERAGEIFS(Observed!W$2:W$3250,Observed!$A$2:$A$3250,$A498,Observed!$C$2:$C$3250,$C498),"")</f>
        <v/>
      </c>
      <c r="X498" s="25" t="str">
        <f>IF(ISNUMBER(AVERAGEIFS(Observed!X$2:X$3250,Observed!$A$2:$A$3250,$A498,Observed!$C$2:$C$3250,$C498)),AVERAGEIFS(Observed!X$2:X$3250,Observed!$A$2:$A$3250,$A498,Observed!$C$2:$C$3250,$C498),"")</f>
        <v/>
      </c>
      <c r="Y498" s="23" t="str">
        <f>IF(ISNUMBER(AVERAGEIFS(Observed!Y$2:Y$3250,Observed!$A$2:$A$3250,$A498,Observed!$C$2:$C$3250,$C498)),AVERAGEIFS(Observed!Y$2:Y$3250,Observed!$A$2:$A$3250,$A498,Observed!$C$2:$C$3250,$C498),"")</f>
        <v/>
      </c>
      <c r="Z498" s="23" t="str">
        <f>IF(ISNUMBER(AVERAGEIFS(Observed!Z$2:Z$3250,Observed!$A$2:$A$3250,$A498,Observed!$C$2:$C$3250,$C498)),AVERAGEIFS(Observed!Z$2:Z$3250,Observed!$A$2:$A$3250,$A498,Observed!$C$2:$C$3250,$C498),"")</f>
        <v/>
      </c>
      <c r="AA498" s="23" t="str">
        <f>IF(ISNUMBER(AVERAGEIFS(Observed!AA$2:AA$3250,Observed!$A$2:$A$3250,$A498,Observed!$C$2:$C$3250,$C498)),AVERAGEIFS(Observed!AA$2:AA$3250,Observed!$A$2:$A$3250,$A498,Observed!$C$2:$C$3250,$C498),"")</f>
        <v/>
      </c>
      <c r="AB498" s="23" t="str">
        <f>IF(ISNUMBER(AVERAGEIFS(Observed!AB$2:AB$3250,Observed!$A$2:$A$3250,$A498,Observed!$C$2:$C$3250,$C498)),AVERAGEIFS(Observed!AB$2:AB$3250,Observed!$A$2:$A$3250,$A498,Observed!$C$2:$C$3250,$C498),"")</f>
        <v/>
      </c>
      <c r="AC498" s="23" t="str">
        <f>IF(ISNUMBER(AVERAGEIFS(Observed!AC$2:AC$3250,Observed!$A$2:$A$3250,$A498,Observed!$C$2:$C$3250,$C498)),AVERAGEIFS(Observed!AC$2:AC$3250,Observed!$A$2:$A$3250,$A498,Observed!$C$2:$C$3250,$C498),"")</f>
        <v/>
      </c>
      <c r="AD498" s="23" t="str">
        <f>IF(ISNUMBER(AVERAGEIFS(Observed!AD$2:AD$3250,Observed!$A$2:$A$3250,$A498,Observed!$C$2:$C$3250,$C498)),AVERAGEIFS(Observed!AD$2:AD$3250,Observed!$A$2:$A$3250,$A498,Observed!$C$2:$C$3250,$C498),"")</f>
        <v/>
      </c>
      <c r="AE498" s="23" t="str">
        <f>IF(ISNUMBER(AVERAGEIFS(Observed!AE$2:AE$3250,Observed!$A$2:$A$3250,$A498,Observed!$C$2:$C$3250,$C498)),AVERAGEIFS(Observed!AE$2:AE$3250,Observed!$A$2:$A$3250,$A498,Observed!$C$2:$C$3250,$C498),"")</f>
        <v/>
      </c>
      <c r="AF498" s="23" t="str">
        <f>IF(ISNUMBER(AVERAGEIFS(Observed!AF$2:AF$3250,Observed!$A$2:$A$3250,$A498,Observed!$C$2:$C$3250,$C498)),AVERAGEIFS(Observed!AF$2:AF$3250,Observed!$A$2:$A$3250,$A498,Observed!$C$2:$C$3250,$C498),"")</f>
        <v/>
      </c>
      <c r="AG498" s="23" t="str">
        <f>IF(ISNUMBER(AVERAGEIFS(Observed!AG$2:AG$3250,Observed!$A$2:$A$3250,$A498,Observed!$C$2:$C$3250,$C498)),AVERAGEIFS(Observed!AG$2:AG$3250,Observed!$A$2:$A$3250,$A498,Observed!$C$2:$C$3250,$C498),"")</f>
        <v/>
      </c>
      <c r="AH498" s="24" t="str">
        <f>IF(ISNUMBER(AVERAGEIFS(Observed!AH$2:AH$3250,Observed!$A$2:$A$3250,$A498,Observed!$C$2:$C$3250,$C498)),AVERAGEIFS(Observed!AH$2:AH$3250,Observed!$A$2:$A$3250,$A498,Observed!$C$2:$C$3250,$C498),"")</f>
        <v/>
      </c>
      <c r="AI498" s="24" t="str">
        <f>IF(ISNUMBER(AVERAGEIFS(Observed!AI$2:AI$3250,Observed!$A$2:$A$3250,$A498,Observed!$C$2:$C$3250,$C498)),AVERAGEIFS(Observed!AI$2:AI$3250,Observed!$A$2:$A$3250,$A498,Observed!$C$2:$C$3250,$C498),"")</f>
        <v/>
      </c>
      <c r="AJ498" s="24" t="str">
        <f>IF(ISNUMBER(AVERAGEIFS(Observed!AJ$2:AJ$3250,Observed!$A$2:$A$3250,$A498,Observed!$C$2:$C$3250,$C498)),AVERAGEIFS(Observed!AJ$2:AJ$3250,Observed!$A$2:$A$3250,$A498,Observed!$C$2:$C$3250,$C498),"")</f>
        <v/>
      </c>
      <c r="AK498" s="23" t="str">
        <f>IF(ISNUMBER(AVERAGEIFS(Observed!AK$2:AK$3250,Observed!$A$2:$A$3250,$A498,Observed!$C$2:$C$3250,$C498)),AVERAGEIFS(Observed!AK$2:AK$3250,Observed!$A$2:$A$3250,$A498,Observed!$C$2:$C$3250,$C498),"")</f>
        <v/>
      </c>
      <c r="AL498" s="24">
        <f>IF(ISNUMBER(AVERAGEIFS(Observed!AL$2:AL$3250,Observed!$A$2:$A$3250,$A498,Observed!$C$2:$C$3250,$C498)),AVERAGEIFS(Observed!AL$2:AL$3250,Observed!$A$2:$A$3250,$A498,Observed!$C$2:$C$3250,$C498),"")</f>
        <v>1.3999999999999999E-2</v>
      </c>
      <c r="AM498" s="24" t="str">
        <f>IF(ISNUMBER(AVERAGEIFS(Observed!AM$2:AM$3250,Observed!$A$2:$A$3250,$A498,Observed!$C$2:$C$3250,$C498)),AVERAGEIFS(Observed!AM$2:AM$3250,Observed!$A$2:$A$3250,$A498,Observed!$C$2:$C$3250,$C498),"")</f>
        <v/>
      </c>
      <c r="AN498" s="24">
        <f>IF(ISNUMBER(AVERAGEIFS(Observed!AN$2:AN$3250,Observed!$A$2:$A$3250,$A498,Observed!$C$2:$C$3250,$C498)),AVERAGEIFS(Observed!AN$2:AN$3250,Observed!$A$2:$A$3250,$A498,Observed!$C$2:$C$3250,$C498),"")</f>
        <v>0.38300000000000001</v>
      </c>
      <c r="AO498" s="24">
        <f>IF(ISNUMBER(AVERAGEIFS(Observed!AO$2:AO$3250,Observed!$A$2:$A$3250,$A498,Observed!$C$2:$C$3250,$C498)),AVERAGEIFS(Observed!AO$2:AO$3250,Observed!$A$2:$A$3250,$A498,Observed!$C$2:$C$3250,$C498),"")</f>
        <v>0</v>
      </c>
      <c r="AP498" s="24" t="str">
        <f>IF(ISNUMBER(AVERAGEIFS(Observed!AP$2:AP$3250,Observed!$A$2:$A$3250,$A498,Observed!$C$2:$C$3250,$C498)),AVERAGEIFS(Observed!AP$2:AP$3250,Observed!$A$2:$A$3250,$A498,Observed!$C$2:$C$3250,$C498),"")</f>
        <v/>
      </c>
      <c r="AQ498" s="24">
        <f>IF(ISNUMBER(AVERAGEIFS(Observed!AQ$2:AQ$3250,Observed!$A$2:$A$3250,$A498,Observed!$C$2:$C$3250,$C498)),AVERAGEIFS(Observed!AQ$2:AQ$3250,Observed!$A$2:$A$3250,$A498,Observed!$C$2:$C$3250,$C498),"")</f>
        <v>0.56833333333333336</v>
      </c>
      <c r="AR498" s="24">
        <f>IF(ISNUMBER(AVERAGEIFS(Observed!AR$2:AR$3250,Observed!$A$2:$A$3250,$A498,Observed!$C$2:$C$3250,$C498)),AVERAGEIFS(Observed!AR$2:AR$3250,Observed!$A$2:$A$3250,$A498,Observed!$C$2:$C$3250,$C498),"")</f>
        <v>3.5000000000000003E-2</v>
      </c>
      <c r="AS498" s="23" t="str">
        <f>IF(ISNUMBER(AVERAGEIFS(Observed!AS$2:AS$3250,Observed!$A$2:$A$3250,$A498,Observed!$C$2:$C$3250,$C498)),AVERAGEIFS(Observed!AS$2:AS$3250,Observed!$A$2:$A$3250,$A498,Observed!$C$2:$C$3250,$C498),"")</f>
        <v/>
      </c>
      <c r="AT498" s="24" t="str">
        <f>IF(ISNUMBER(AVERAGEIFS(Observed!AT$2:AT$3250,Observed!$A$2:$A$3250,$A498,Observed!$C$2:$C$3250,$C498)),AVERAGEIFS(Observed!AT$2:AT$3250,Observed!$A$2:$A$3250,$A498,Observed!$C$2:$C$3250,$C498),"")</f>
        <v/>
      </c>
      <c r="AU498" s="23" t="str">
        <f>IF(ISNUMBER(AVERAGEIFS(Observed!AU$2:AU$3250,Observed!$A$2:$A$3250,$A498,Observed!$C$2:$C$3250,$C498)),AVERAGEIFS(Observed!AU$2:AU$3250,Observed!$A$2:$A$3250,$A498,Observed!$C$2:$C$3250,$C498),"")</f>
        <v/>
      </c>
      <c r="AV498" s="23" t="str">
        <f>IF(ISNUMBER(AVERAGEIFS(Observed!AV$2:AV$3250,Observed!$A$2:$A$3250,$A498,Observed!$C$2:$C$3250,$C498)),AVERAGEIFS(Observed!AV$2:AV$3250,Observed!$A$2:$A$3250,$A498,Observed!$C$2:$C$3250,$C498),"")</f>
        <v/>
      </c>
      <c r="AW498" s="2">
        <f>COUNTIFS(Observed!$A$2:$A$3250,$A498,Observed!$C$2:$C$3250,$C498)</f>
        <v>3</v>
      </c>
      <c r="AX498" s="2">
        <f t="shared" si="9"/>
        <v>5</v>
      </c>
    </row>
    <row r="499" spans="1:50" x14ac:dyDescent="0.25">
      <c r="A499" s="4" t="s">
        <v>129</v>
      </c>
      <c r="B499" t="s">
        <v>81</v>
      </c>
      <c r="C499" s="3">
        <v>41918</v>
      </c>
      <c r="D499">
        <v>1</v>
      </c>
      <c r="F499" t="s">
        <v>83</v>
      </c>
      <c r="G499" t="s">
        <v>86</v>
      </c>
      <c r="J499" s="2">
        <v>2014</v>
      </c>
      <c r="K499" s="2" t="s">
        <v>82</v>
      </c>
      <c r="L499">
        <v>1</v>
      </c>
      <c r="M499" s="2" t="s">
        <v>21</v>
      </c>
      <c r="N499" s="22" t="str">
        <f>IF(ISNUMBER(AVERAGEIFS(Observed!N$2:N$3250,Observed!$A$2:$A$3250,$A499,Observed!$C$2:$C$3250,$C499)),AVERAGEIFS(Observed!N$2:N$3250,Observed!$A$2:$A$3250,$A499,Observed!$C$2:$C$3250,$C499),"")</f>
        <v/>
      </c>
      <c r="O499" s="23" t="str">
        <f>IF(ISNUMBER(AVERAGEIFS(Observed!O$2:O$3250,Observed!$A$2:$A$3250,$A499,Observed!$C$2:$C$3250,$C499)),AVERAGEIFS(Observed!O$2:O$3250,Observed!$A$2:$A$3250,$A499,Observed!$C$2:$C$3250,$C499),"")</f>
        <v/>
      </c>
      <c r="P499" s="23" t="str">
        <f>IF(ISNUMBER(AVERAGEIFS(Observed!P$2:P$3250,Observed!$A$2:$A$3250,$A499,Observed!$C$2:$C$3250,$C499)),AVERAGEIFS(Observed!P$2:P$3250,Observed!$A$2:$A$3250,$A499,Observed!$C$2:$C$3250,$C499),"")</f>
        <v/>
      </c>
      <c r="Q499" s="23" t="str">
        <f>IF(ISNUMBER(AVERAGEIFS(Observed!Q$2:Q$3250,Observed!$A$2:$A$3250,$A499,Observed!$C$2:$C$3250,$C499)),AVERAGEIFS(Observed!Q$2:Q$3250,Observed!$A$2:$A$3250,$A499,Observed!$C$2:$C$3250,$C499),"")</f>
        <v/>
      </c>
      <c r="R499" s="23" t="str">
        <f>IF(ISNUMBER(AVERAGEIFS(Observed!R$2:R$3250,Observed!$A$2:$A$3250,$A499,Observed!$C$2:$C$3250,$C499)),AVERAGEIFS(Observed!R$2:R$3250,Observed!$A$2:$A$3250,$A499,Observed!$C$2:$C$3250,$C499),"")</f>
        <v/>
      </c>
      <c r="S499" s="24" t="str">
        <f>IF(ISNUMBER(AVERAGEIFS(Observed!S$2:S$3250,Observed!$A$2:$A$3250,$A499,Observed!$C$2:$C$3250,$C499)),AVERAGEIFS(Observed!S$2:S$3250,Observed!$A$2:$A$3250,$A499,Observed!$C$2:$C$3250,$C499),"")</f>
        <v/>
      </c>
      <c r="T499" s="24" t="str">
        <f>IF(ISNUMBER(AVERAGEIFS(Observed!T$2:T$3250,Observed!$A$2:$A$3250,$A499,Observed!$C$2:$C$3250,$C499)),AVERAGEIFS(Observed!T$2:T$3250,Observed!$A$2:$A$3250,$A499,Observed!$C$2:$C$3250,$C499),"")</f>
        <v/>
      </c>
      <c r="U499" s="24" t="str">
        <f>IF(ISNUMBER(AVERAGEIFS(Observed!U$2:U$3250,Observed!$A$2:$A$3250,$A499,Observed!$C$2:$C$3250,$C499)),AVERAGEIFS(Observed!U$2:U$3250,Observed!$A$2:$A$3250,$A499,Observed!$C$2:$C$3250,$C499),"")</f>
        <v/>
      </c>
      <c r="V499" s="23" t="str">
        <f>IF(ISNUMBER(AVERAGEIFS(Observed!V$2:V$3250,Observed!$A$2:$A$3250,$A499,Observed!$C$2:$C$3250,$C499)),AVERAGEIFS(Observed!V$2:V$3250,Observed!$A$2:$A$3250,$A499,Observed!$C$2:$C$3250,$C499),"")</f>
        <v/>
      </c>
      <c r="W499" s="25" t="str">
        <f>IF(ISNUMBER(AVERAGEIFS(Observed!W$2:W$3250,Observed!$A$2:$A$3250,$A499,Observed!$C$2:$C$3250,$C499)),AVERAGEIFS(Observed!W$2:W$3250,Observed!$A$2:$A$3250,$A499,Observed!$C$2:$C$3250,$C499),"")</f>
        <v/>
      </c>
      <c r="X499" s="25" t="str">
        <f>IF(ISNUMBER(AVERAGEIFS(Observed!X$2:X$3250,Observed!$A$2:$A$3250,$A499,Observed!$C$2:$C$3250,$C499)),AVERAGEIFS(Observed!X$2:X$3250,Observed!$A$2:$A$3250,$A499,Observed!$C$2:$C$3250,$C499),"")</f>
        <v/>
      </c>
      <c r="Y499" s="23" t="str">
        <f>IF(ISNUMBER(AVERAGEIFS(Observed!Y$2:Y$3250,Observed!$A$2:$A$3250,$A499,Observed!$C$2:$C$3250,$C499)),AVERAGEIFS(Observed!Y$2:Y$3250,Observed!$A$2:$A$3250,$A499,Observed!$C$2:$C$3250,$C499),"")</f>
        <v/>
      </c>
      <c r="Z499" s="23" t="str">
        <f>IF(ISNUMBER(AVERAGEIFS(Observed!Z$2:Z$3250,Observed!$A$2:$A$3250,$A499,Observed!$C$2:$C$3250,$C499)),AVERAGEIFS(Observed!Z$2:Z$3250,Observed!$A$2:$A$3250,$A499,Observed!$C$2:$C$3250,$C499),"")</f>
        <v/>
      </c>
      <c r="AA499" s="23" t="str">
        <f>IF(ISNUMBER(AVERAGEIFS(Observed!AA$2:AA$3250,Observed!$A$2:$A$3250,$A499,Observed!$C$2:$C$3250,$C499)),AVERAGEIFS(Observed!AA$2:AA$3250,Observed!$A$2:$A$3250,$A499,Observed!$C$2:$C$3250,$C499),"")</f>
        <v/>
      </c>
      <c r="AB499" s="23" t="str">
        <f>IF(ISNUMBER(AVERAGEIFS(Observed!AB$2:AB$3250,Observed!$A$2:$A$3250,$A499,Observed!$C$2:$C$3250,$C499)),AVERAGEIFS(Observed!AB$2:AB$3250,Observed!$A$2:$A$3250,$A499,Observed!$C$2:$C$3250,$C499),"")</f>
        <v/>
      </c>
      <c r="AC499" s="23" t="str">
        <f>IF(ISNUMBER(AVERAGEIFS(Observed!AC$2:AC$3250,Observed!$A$2:$A$3250,$A499,Observed!$C$2:$C$3250,$C499)),AVERAGEIFS(Observed!AC$2:AC$3250,Observed!$A$2:$A$3250,$A499,Observed!$C$2:$C$3250,$C499),"")</f>
        <v/>
      </c>
      <c r="AD499" s="23" t="str">
        <f>IF(ISNUMBER(AVERAGEIFS(Observed!AD$2:AD$3250,Observed!$A$2:$A$3250,$A499,Observed!$C$2:$C$3250,$C499)),AVERAGEIFS(Observed!AD$2:AD$3250,Observed!$A$2:$A$3250,$A499,Observed!$C$2:$C$3250,$C499),"")</f>
        <v/>
      </c>
      <c r="AE499" s="23" t="str">
        <f>IF(ISNUMBER(AVERAGEIFS(Observed!AE$2:AE$3250,Observed!$A$2:$A$3250,$A499,Observed!$C$2:$C$3250,$C499)),AVERAGEIFS(Observed!AE$2:AE$3250,Observed!$A$2:$A$3250,$A499,Observed!$C$2:$C$3250,$C499),"")</f>
        <v/>
      </c>
      <c r="AF499" s="23" t="str">
        <f>IF(ISNUMBER(AVERAGEIFS(Observed!AF$2:AF$3250,Observed!$A$2:$A$3250,$A499,Observed!$C$2:$C$3250,$C499)),AVERAGEIFS(Observed!AF$2:AF$3250,Observed!$A$2:$A$3250,$A499,Observed!$C$2:$C$3250,$C499),"")</f>
        <v/>
      </c>
      <c r="AG499" s="23" t="str">
        <f>IF(ISNUMBER(AVERAGEIFS(Observed!AG$2:AG$3250,Observed!$A$2:$A$3250,$A499,Observed!$C$2:$C$3250,$C499)),AVERAGEIFS(Observed!AG$2:AG$3250,Observed!$A$2:$A$3250,$A499,Observed!$C$2:$C$3250,$C499),"")</f>
        <v/>
      </c>
      <c r="AH499" s="24" t="str">
        <f>IF(ISNUMBER(AVERAGEIFS(Observed!AH$2:AH$3250,Observed!$A$2:$A$3250,$A499,Observed!$C$2:$C$3250,$C499)),AVERAGEIFS(Observed!AH$2:AH$3250,Observed!$A$2:$A$3250,$A499,Observed!$C$2:$C$3250,$C499),"")</f>
        <v/>
      </c>
      <c r="AI499" s="24" t="str">
        <f>IF(ISNUMBER(AVERAGEIFS(Observed!AI$2:AI$3250,Observed!$A$2:$A$3250,$A499,Observed!$C$2:$C$3250,$C499)),AVERAGEIFS(Observed!AI$2:AI$3250,Observed!$A$2:$A$3250,$A499,Observed!$C$2:$C$3250,$C499),"")</f>
        <v/>
      </c>
      <c r="AJ499" s="24" t="str">
        <f>IF(ISNUMBER(AVERAGEIFS(Observed!AJ$2:AJ$3250,Observed!$A$2:$A$3250,$A499,Observed!$C$2:$C$3250,$C499)),AVERAGEIFS(Observed!AJ$2:AJ$3250,Observed!$A$2:$A$3250,$A499,Observed!$C$2:$C$3250,$C499),"")</f>
        <v/>
      </c>
      <c r="AK499" s="23" t="str">
        <f>IF(ISNUMBER(AVERAGEIFS(Observed!AK$2:AK$3250,Observed!$A$2:$A$3250,$A499,Observed!$C$2:$C$3250,$C499)),AVERAGEIFS(Observed!AK$2:AK$3250,Observed!$A$2:$A$3250,$A499,Observed!$C$2:$C$3250,$C499),"")</f>
        <v/>
      </c>
      <c r="AL499" s="24">
        <f>IF(ISNUMBER(AVERAGEIFS(Observed!AL$2:AL$3250,Observed!$A$2:$A$3250,$A499,Observed!$C$2:$C$3250,$C499)),AVERAGEIFS(Observed!AL$2:AL$3250,Observed!$A$2:$A$3250,$A499,Observed!$C$2:$C$3250,$C499),"")</f>
        <v>5.6333333333333326E-2</v>
      </c>
      <c r="AM499" s="24" t="str">
        <f>IF(ISNUMBER(AVERAGEIFS(Observed!AM$2:AM$3250,Observed!$A$2:$A$3250,$A499,Observed!$C$2:$C$3250,$C499)),AVERAGEIFS(Observed!AM$2:AM$3250,Observed!$A$2:$A$3250,$A499,Observed!$C$2:$C$3250,$C499),"")</f>
        <v/>
      </c>
      <c r="AN499" s="24">
        <f>IF(ISNUMBER(AVERAGEIFS(Observed!AN$2:AN$3250,Observed!$A$2:$A$3250,$A499,Observed!$C$2:$C$3250,$C499)),AVERAGEIFS(Observed!AN$2:AN$3250,Observed!$A$2:$A$3250,$A499,Observed!$C$2:$C$3250,$C499),"")</f>
        <v>0.5116666666666666</v>
      </c>
      <c r="AO499" s="24">
        <f>IF(ISNUMBER(AVERAGEIFS(Observed!AO$2:AO$3250,Observed!$A$2:$A$3250,$A499,Observed!$C$2:$C$3250,$C499)),AVERAGEIFS(Observed!AO$2:AO$3250,Observed!$A$2:$A$3250,$A499,Observed!$C$2:$C$3250,$C499),"")</f>
        <v>0</v>
      </c>
      <c r="AP499" s="24" t="str">
        <f>IF(ISNUMBER(AVERAGEIFS(Observed!AP$2:AP$3250,Observed!$A$2:$A$3250,$A499,Observed!$C$2:$C$3250,$C499)),AVERAGEIFS(Observed!AP$2:AP$3250,Observed!$A$2:$A$3250,$A499,Observed!$C$2:$C$3250,$C499),"")</f>
        <v/>
      </c>
      <c r="AQ499" s="24">
        <f>IF(ISNUMBER(AVERAGEIFS(Observed!AQ$2:AQ$3250,Observed!$A$2:$A$3250,$A499,Observed!$C$2:$C$3250,$C499)),AVERAGEIFS(Observed!AQ$2:AQ$3250,Observed!$A$2:$A$3250,$A499,Observed!$C$2:$C$3250,$C499),"")</f>
        <v>0.31633333333333336</v>
      </c>
      <c r="AR499" s="24">
        <f>IF(ISNUMBER(AVERAGEIFS(Observed!AR$2:AR$3250,Observed!$A$2:$A$3250,$A499,Observed!$C$2:$C$3250,$C499)),AVERAGEIFS(Observed!AR$2:AR$3250,Observed!$A$2:$A$3250,$A499,Observed!$C$2:$C$3250,$C499),"")</f>
        <v>0.11533333333333334</v>
      </c>
      <c r="AS499" s="23" t="str">
        <f>IF(ISNUMBER(AVERAGEIFS(Observed!AS$2:AS$3250,Observed!$A$2:$A$3250,$A499,Observed!$C$2:$C$3250,$C499)),AVERAGEIFS(Observed!AS$2:AS$3250,Observed!$A$2:$A$3250,$A499,Observed!$C$2:$C$3250,$C499),"")</f>
        <v/>
      </c>
      <c r="AT499" s="24" t="str">
        <f>IF(ISNUMBER(AVERAGEIFS(Observed!AT$2:AT$3250,Observed!$A$2:$A$3250,$A499,Observed!$C$2:$C$3250,$C499)),AVERAGEIFS(Observed!AT$2:AT$3250,Observed!$A$2:$A$3250,$A499,Observed!$C$2:$C$3250,$C499),"")</f>
        <v/>
      </c>
      <c r="AU499" s="23" t="str">
        <f>IF(ISNUMBER(AVERAGEIFS(Observed!AU$2:AU$3250,Observed!$A$2:$A$3250,$A499,Observed!$C$2:$C$3250,$C499)),AVERAGEIFS(Observed!AU$2:AU$3250,Observed!$A$2:$A$3250,$A499,Observed!$C$2:$C$3250,$C499),"")</f>
        <v/>
      </c>
      <c r="AV499" s="23" t="str">
        <f>IF(ISNUMBER(AVERAGEIFS(Observed!AV$2:AV$3250,Observed!$A$2:$A$3250,$A499,Observed!$C$2:$C$3250,$C499)),AVERAGEIFS(Observed!AV$2:AV$3250,Observed!$A$2:$A$3250,$A499,Observed!$C$2:$C$3250,$C499),"")</f>
        <v/>
      </c>
      <c r="AW499" s="2">
        <f>COUNTIFS(Observed!$A$2:$A$3250,$A499,Observed!$C$2:$C$3250,$C499)</f>
        <v>3</v>
      </c>
      <c r="AX499" s="2">
        <f t="shared" si="9"/>
        <v>5</v>
      </c>
    </row>
    <row r="500" spans="1:50" x14ac:dyDescent="0.25">
      <c r="A500" s="4" t="s">
        <v>129</v>
      </c>
      <c r="B500" t="s">
        <v>81</v>
      </c>
      <c r="C500" s="3">
        <v>42156</v>
      </c>
      <c r="D500">
        <v>1</v>
      </c>
      <c r="F500" t="s">
        <v>83</v>
      </c>
      <c r="G500" t="s">
        <v>86</v>
      </c>
      <c r="J500" s="2">
        <v>2015</v>
      </c>
      <c r="K500" s="2" t="s">
        <v>82</v>
      </c>
      <c r="L500">
        <v>1</v>
      </c>
      <c r="M500" s="2" t="s">
        <v>21</v>
      </c>
      <c r="N500" s="22" t="str">
        <f>IF(ISNUMBER(AVERAGEIFS(Observed!N$2:N$3250,Observed!$A$2:$A$3250,$A500,Observed!$C$2:$C$3250,$C500)),AVERAGEIFS(Observed!N$2:N$3250,Observed!$A$2:$A$3250,$A500,Observed!$C$2:$C$3250,$C500),"")</f>
        <v/>
      </c>
      <c r="O500" s="23" t="str">
        <f>IF(ISNUMBER(AVERAGEIFS(Observed!O$2:O$3250,Observed!$A$2:$A$3250,$A500,Observed!$C$2:$C$3250,$C500)),AVERAGEIFS(Observed!O$2:O$3250,Observed!$A$2:$A$3250,$A500,Observed!$C$2:$C$3250,$C500),"")</f>
        <v/>
      </c>
      <c r="P500" s="23" t="str">
        <f>IF(ISNUMBER(AVERAGEIFS(Observed!P$2:P$3250,Observed!$A$2:$A$3250,$A500,Observed!$C$2:$C$3250,$C500)),AVERAGEIFS(Observed!P$2:P$3250,Observed!$A$2:$A$3250,$A500,Observed!$C$2:$C$3250,$C500),"")</f>
        <v/>
      </c>
      <c r="Q500" s="23" t="str">
        <f>IF(ISNUMBER(AVERAGEIFS(Observed!Q$2:Q$3250,Observed!$A$2:$A$3250,$A500,Observed!$C$2:$C$3250,$C500)),AVERAGEIFS(Observed!Q$2:Q$3250,Observed!$A$2:$A$3250,$A500,Observed!$C$2:$C$3250,$C500),"")</f>
        <v/>
      </c>
      <c r="R500" s="23" t="str">
        <f>IF(ISNUMBER(AVERAGEIFS(Observed!R$2:R$3250,Observed!$A$2:$A$3250,$A500,Observed!$C$2:$C$3250,$C500)),AVERAGEIFS(Observed!R$2:R$3250,Observed!$A$2:$A$3250,$A500,Observed!$C$2:$C$3250,$C500),"")</f>
        <v/>
      </c>
      <c r="S500" s="24" t="str">
        <f>IF(ISNUMBER(AVERAGEIFS(Observed!S$2:S$3250,Observed!$A$2:$A$3250,$A500,Observed!$C$2:$C$3250,$C500)),AVERAGEIFS(Observed!S$2:S$3250,Observed!$A$2:$A$3250,$A500,Observed!$C$2:$C$3250,$C500),"")</f>
        <v/>
      </c>
      <c r="T500" s="24" t="str">
        <f>IF(ISNUMBER(AVERAGEIFS(Observed!T$2:T$3250,Observed!$A$2:$A$3250,$A500,Observed!$C$2:$C$3250,$C500)),AVERAGEIFS(Observed!T$2:T$3250,Observed!$A$2:$A$3250,$A500,Observed!$C$2:$C$3250,$C500),"")</f>
        <v/>
      </c>
      <c r="U500" s="24" t="str">
        <f>IF(ISNUMBER(AVERAGEIFS(Observed!U$2:U$3250,Observed!$A$2:$A$3250,$A500,Observed!$C$2:$C$3250,$C500)),AVERAGEIFS(Observed!U$2:U$3250,Observed!$A$2:$A$3250,$A500,Observed!$C$2:$C$3250,$C500),"")</f>
        <v/>
      </c>
      <c r="V500" s="23" t="str">
        <f>IF(ISNUMBER(AVERAGEIFS(Observed!V$2:V$3250,Observed!$A$2:$A$3250,$A500,Observed!$C$2:$C$3250,$C500)),AVERAGEIFS(Observed!V$2:V$3250,Observed!$A$2:$A$3250,$A500,Observed!$C$2:$C$3250,$C500),"")</f>
        <v/>
      </c>
      <c r="W500" s="25" t="str">
        <f>IF(ISNUMBER(AVERAGEIFS(Observed!W$2:W$3250,Observed!$A$2:$A$3250,$A500,Observed!$C$2:$C$3250,$C500)),AVERAGEIFS(Observed!W$2:W$3250,Observed!$A$2:$A$3250,$A500,Observed!$C$2:$C$3250,$C500),"")</f>
        <v/>
      </c>
      <c r="X500" s="25" t="str">
        <f>IF(ISNUMBER(AVERAGEIFS(Observed!X$2:X$3250,Observed!$A$2:$A$3250,$A500,Observed!$C$2:$C$3250,$C500)),AVERAGEIFS(Observed!X$2:X$3250,Observed!$A$2:$A$3250,$A500,Observed!$C$2:$C$3250,$C500),"")</f>
        <v/>
      </c>
      <c r="Y500" s="23" t="str">
        <f>IF(ISNUMBER(AVERAGEIFS(Observed!Y$2:Y$3250,Observed!$A$2:$A$3250,$A500,Observed!$C$2:$C$3250,$C500)),AVERAGEIFS(Observed!Y$2:Y$3250,Observed!$A$2:$A$3250,$A500,Observed!$C$2:$C$3250,$C500),"")</f>
        <v/>
      </c>
      <c r="Z500" s="23" t="str">
        <f>IF(ISNUMBER(AVERAGEIFS(Observed!Z$2:Z$3250,Observed!$A$2:$A$3250,$A500,Observed!$C$2:$C$3250,$C500)),AVERAGEIFS(Observed!Z$2:Z$3250,Observed!$A$2:$A$3250,$A500,Observed!$C$2:$C$3250,$C500),"")</f>
        <v/>
      </c>
      <c r="AA500" s="23" t="str">
        <f>IF(ISNUMBER(AVERAGEIFS(Observed!AA$2:AA$3250,Observed!$A$2:$A$3250,$A500,Observed!$C$2:$C$3250,$C500)),AVERAGEIFS(Observed!AA$2:AA$3250,Observed!$A$2:$A$3250,$A500,Observed!$C$2:$C$3250,$C500),"")</f>
        <v/>
      </c>
      <c r="AB500" s="23" t="str">
        <f>IF(ISNUMBER(AVERAGEIFS(Observed!AB$2:AB$3250,Observed!$A$2:$A$3250,$A500,Observed!$C$2:$C$3250,$C500)),AVERAGEIFS(Observed!AB$2:AB$3250,Observed!$A$2:$A$3250,$A500,Observed!$C$2:$C$3250,$C500),"")</f>
        <v/>
      </c>
      <c r="AC500" s="23" t="str">
        <f>IF(ISNUMBER(AVERAGEIFS(Observed!AC$2:AC$3250,Observed!$A$2:$A$3250,$A500,Observed!$C$2:$C$3250,$C500)),AVERAGEIFS(Observed!AC$2:AC$3250,Observed!$A$2:$A$3250,$A500,Observed!$C$2:$C$3250,$C500),"")</f>
        <v/>
      </c>
      <c r="AD500" s="23" t="str">
        <f>IF(ISNUMBER(AVERAGEIFS(Observed!AD$2:AD$3250,Observed!$A$2:$A$3250,$A500,Observed!$C$2:$C$3250,$C500)),AVERAGEIFS(Observed!AD$2:AD$3250,Observed!$A$2:$A$3250,$A500,Observed!$C$2:$C$3250,$C500),"")</f>
        <v/>
      </c>
      <c r="AE500" s="23" t="str">
        <f>IF(ISNUMBER(AVERAGEIFS(Observed!AE$2:AE$3250,Observed!$A$2:$A$3250,$A500,Observed!$C$2:$C$3250,$C500)),AVERAGEIFS(Observed!AE$2:AE$3250,Observed!$A$2:$A$3250,$A500,Observed!$C$2:$C$3250,$C500),"")</f>
        <v/>
      </c>
      <c r="AF500" s="23" t="str">
        <f>IF(ISNUMBER(AVERAGEIFS(Observed!AF$2:AF$3250,Observed!$A$2:$A$3250,$A500,Observed!$C$2:$C$3250,$C500)),AVERAGEIFS(Observed!AF$2:AF$3250,Observed!$A$2:$A$3250,$A500,Observed!$C$2:$C$3250,$C500),"")</f>
        <v/>
      </c>
      <c r="AG500" s="23" t="str">
        <f>IF(ISNUMBER(AVERAGEIFS(Observed!AG$2:AG$3250,Observed!$A$2:$A$3250,$A500,Observed!$C$2:$C$3250,$C500)),AVERAGEIFS(Observed!AG$2:AG$3250,Observed!$A$2:$A$3250,$A500,Observed!$C$2:$C$3250,$C500),"")</f>
        <v/>
      </c>
      <c r="AH500" s="24" t="str">
        <f>IF(ISNUMBER(AVERAGEIFS(Observed!AH$2:AH$3250,Observed!$A$2:$A$3250,$A500,Observed!$C$2:$C$3250,$C500)),AVERAGEIFS(Observed!AH$2:AH$3250,Observed!$A$2:$A$3250,$A500,Observed!$C$2:$C$3250,$C500),"")</f>
        <v/>
      </c>
      <c r="AI500" s="24" t="str">
        <f>IF(ISNUMBER(AVERAGEIFS(Observed!AI$2:AI$3250,Observed!$A$2:$A$3250,$A500,Observed!$C$2:$C$3250,$C500)),AVERAGEIFS(Observed!AI$2:AI$3250,Observed!$A$2:$A$3250,$A500,Observed!$C$2:$C$3250,$C500),"")</f>
        <v/>
      </c>
      <c r="AJ500" s="24" t="str">
        <f>IF(ISNUMBER(AVERAGEIFS(Observed!AJ$2:AJ$3250,Observed!$A$2:$A$3250,$A500,Observed!$C$2:$C$3250,$C500)),AVERAGEIFS(Observed!AJ$2:AJ$3250,Observed!$A$2:$A$3250,$A500,Observed!$C$2:$C$3250,$C500),"")</f>
        <v/>
      </c>
      <c r="AK500" s="23" t="str">
        <f>IF(ISNUMBER(AVERAGEIFS(Observed!AK$2:AK$3250,Observed!$A$2:$A$3250,$A500,Observed!$C$2:$C$3250,$C500)),AVERAGEIFS(Observed!AK$2:AK$3250,Observed!$A$2:$A$3250,$A500,Observed!$C$2:$C$3250,$C500),"")</f>
        <v/>
      </c>
      <c r="AL500" s="24">
        <f>IF(ISNUMBER(AVERAGEIFS(Observed!AL$2:AL$3250,Observed!$A$2:$A$3250,$A500,Observed!$C$2:$C$3250,$C500)),AVERAGEIFS(Observed!AL$2:AL$3250,Observed!$A$2:$A$3250,$A500,Observed!$C$2:$C$3250,$C500),"")</f>
        <v>0.62333333333333341</v>
      </c>
      <c r="AM500" s="24" t="str">
        <f>IF(ISNUMBER(AVERAGEIFS(Observed!AM$2:AM$3250,Observed!$A$2:$A$3250,$A500,Observed!$C$2:$C$3250,$C500)),AVERAGEIFS(Observed!AM$2:AM$3250,Observed!$A$2:$A$3250,$A500,Observed!$C$2:$C$3250,$C500),"")</f>
        <v/>
      </c>
      <c r="AN500" s="24">
        <f>IF(ISNUMBER(AVERAGEIFS(Observed!AN$2:AN$3250,Observed!$A$2:$A$3250,$A500,Observed!$C$2:$C$3250,$C500)),AVERAGEIFS(Observed!AN$2:AN$3250,Observed!$A$2:$A$3250,$A500,Observed!$C$2:$C$3250,$C500),"")</f>
        <v>5.3666666666666668E-2</v>
      </c>
      <c r="AO500" s="24">
        <f>IF(ISNUMBER(AVERAGEIFS(Observed!AO$2:AO$3250,Observed!$A$2:$A$3250,$A500,Observed!$C$2:$C$3250,$C500)),AVERAGEIFS(Observed!AO$2:AO$3250,Observed!$A$2:$A$3250,$A500,Observed!$C$2:$C$3250,$C500),"")</f>
        <v>0</v>
      </c>
      <c r="AP500" s="24" t="str">
        <f>IF(ISNUMBER(AVERAGEIFS(Observed!AP$2:AP$3250,Observed!$A$2:$A$3250,$A500,Observed!$C$2:$C$3250,$C500)),AVERAGEIFS(Observed!AP$2:AP$3250,Observed!$A$2:$A$3250,$A500,Observed!$C$2:$C$3250,$C500),"")</f>
        <v/>
      </c>
      <c r="AQ500" s="24">
        <f>IF(ISNUMBER(AVERAGEIFS(Observed!AQ$2:AQ$3250,Observed!$A$2:$A$3250,$A500,Observed!$C$2:$C$3250,$C500)),AVERAGEIFS(Observed!AQ$2:AQ$3250,Observed!$A$2:$A$3250,$A500,Observed!$C$2:$C$3250,$C500),"")</f>
        <v>0.25533333333333336</v>
      </c>
      <c r="AR500" s="24">
        <f>IF(ISNUMBER(AVERAGEIFS(Observed!AR$2:AR$3250,Observed!$A$2:$A$3250,$A500,Observed!$C$2:$C$3250,$C500)),AVERAGEIFS(Observed!AR$2:AR$3250,Observed!$A$2:$A$3250,$A500,Observed!$C$2:$C$3250,$C500),"")</f>
        <v>6.7666666666666667E-2</v>
      </c>
      <c r="AS500" s="23" t="str">
        <f>IF(ISNUMBER(AVERAGEIFS(Observed!AS$2:AS$3250,Observed!$A$2:$A$3250,$A500,Observed!$C$2:$C$3250,$C500)),AVERAGEIFS(Observed!AS$2:AS$3250,Observed!$A$2:$A$3250,$A500,Observed!$C$2:$C$3250,$C500),"")</f>
        <v/>
      </c>
      <c r="AT500" s="24" t="str">
        <f>IF(ISNUMBER(AVERAGEIFS(Observed!AT$2:AT$3250,Observed!$A$2:$A$3250,$A500,Observed!$C$2:$C$3250,$C500)),AVERAGEIFS(Observed!AT$2:AT$3250,Observed!$A$2:$A$3250,$A500,Observed!$C$2:$C$3250,$C500),"")</f>
        <v/>
      </c>
      <c r="AU500" s="23" t="str">
        <f>IF(ISNUMBER(AVERAGEIFS(Observed!AU$2:AU$3250,Observed!$A$2:$A$3250,$A500,Observed!$C$2:$C$3250,$C500)),AVERAGEIFS(Observed!AU$2:AU$3250,Observed!$A$2:$A$3250,$A500,Observed!$C$2:$C$3250,$C500),"")</f>
        <v/>
      </c>
      <c r="AV500" s="23" t="str">
        <f>IF(ISNUMBER(AVERAGEIFS(Observed!AV$2:AV$3250,Observed!$A$2:$A$3250,$A500,Observed!$C$2:$C$3250,$C500)),AVERAGEIFS(Observed!AV$2:AV$3250,Observed!$A$2:$A$3250,$A500,Observed!$C$2:$C$3250,$C500),"")</f>
        <v/>
      </c>
      <c r="AW500" s="2">
        <f>COUNTIFS(Observed!$A$2:$A$3250,$A500,Observed!$C$2:$C$3250,$C500)</f>
        <v>3</v>
      </c>
      <c r="AX500" s="2">
        <f t="shared" si="9"/>
        <v>5</v>
      </c>
    </row>
    <row r="501" spans="1:50" x14ac:dyDescent="0.25">
      <c r="A501" s="4" t="s">
        <v>129</v>
      </c>
      <c r="B501" t="s">
        <v>81</v>
      </c>
      <c r="C501" s="3">
        <v>42199</v>
      </c>
      <c r="D501">
        <v>1</v>
      </c>
      <c r="F501" t="s">
        <v>83</v>
      </c>
      <c r="G501" t="s">
        <v>86</v>
      </c>
      <c r="J501" s="2">
        <v>2015</v>
      </c>
      <c r="K501" s="2" t="s">
        <v>82</v>
      </c>
      <c r="L501">
        <v>1</v>
      </c>
      <c r="M501" s="2" t="s">
        <v>21</v>
      </c>
      <c r="N501" s="22" t="str">
        <f>IF(ISNUMBER(AVERAGEIFS(Observed!N$2:N$3250,Observed!$A$2:$A$3250,$A501,Observed!$C$2:$C$3250,$C501)),AVERAGEIFS(Observed!N$2:N$3250,Observed!$A$2:$A$3250,$A501,Observed!$C$2:$C$3250,$C501),"")</f>
        <v/>
      </c>
      <c r="O501" s="23" t="str">
        <f>IF(ISNUMBER(AVERAGEIFS(Observed!O$2:O$3250,Observed!$A$2:$A$3250,$A501,Observed!$C$2:$C$3250,$C501)),AVERAGEIFS(Observed!O$2:O$3250,Observed!$A$2:$A$3250,$A501,Observed!$C$2:$C$3250,$C501),"")</f>
        <v/>
      </c>
      <c r="P501" s="23" t="str">
        <f>IF(ISNUMBER(AVERAGEIFS(Observed!P$2:P$3250,Observed!$A$2:$A$3250,$A501,Observed!$C$2:$C$3250,$C501)),AVERAGEIFS(Observed!P$2:P$3250,Observed!$A$2:$A$3250,$A501,Observed!$C$2:$C$3250,$C501),"")</f>
        <v/>
      </c>
      <c r="Q501" s="23" t="str">
        <f>IF(ISNUMBER(AVERAGEIFS(Observed!Q$2:Q$3250,Observed!$A$2:$A$3250,$A501,Observed!$C$2:$C$3250,$C501)),AVERAGEIFS(Observed!Q$2:Q$3250,Observed!$A$2:$A$3250,$A501,Observed!$C$2:$C$3250,$C501),"")</f>
        <v/>
      </c>
      <c r="R501" s="23" t="str">
        <f>IF(ISNUMBER(AVERAGEIFS(Observed!R$2:R$3250,Observed!$A$2:$A$3250,$A501,Observed!$C$2:$C$3250,$C501)),AVERAGEIFS(Observed!R$2:R$3250,Observed!$A$2:$A$3250,$A501,Observed!$C$2:$C$3250,$C501),"")</f>
        <v/>
      </c>
      <c r="S501" s="24" t="str">
        <f>IF(ISNUMBER(AVERAGEIFS(Observed!S$2:S$3250,Observed!$A$2:$A$3250,$A501,Observed!$C$2:$C$3250,$C501)),AVERAGEIFS(Observed!S$2:S$3250,Observed!$A$2:$A$3250,$A501,Observed!$C$2:$C$3250,$C501),"")</f>
        <v/>
      </c>
      <c r="T501" s="24" t="str">
        <f>IF(ISNUMBER(AVERAGEIFS(Observed!T$2:T$3250,Observed!$A$2:$A$3250,$A501,Observed!$C$2:$C$3250,$C501)),AVERAGEIFS(Observed!T$2:T$3250,Observed!$A$2:$A$3250,$A501,Observed!$C$2:$C$3250,$C501),"")</f>
        <v/>
      </c>
      <c r="U501" s="24" t="str">
        <f>IF(ISNUMBER(AVERAGEIFS(Observed!U$2:U$3250,Observed!$A$2:$A$3250,$A501,Observed!$C$2:$C$3250,$C501)),AVERAGEIFS(Observed!U$2:U$3250,Observed!$A$2:$A$3250,$A501,Observed!$C$2:$C$3250,$C501),"")</f>
        <v/>
      </c>
      <c r="V501" s="23" t="str">
        <f>IF(ISNUMBER(AVERAGEIFS(Observed!V$2:V$3250,Observed!$A$2:$A$3250,$A501,Observed!$C$2:$C$3250,$C501)),AVERAGEIFS(Observed!V$2:V$3250,Observed!$A$2:$A$3250,$A501,Observed!$C$2:$C$3250,$C501),"")</f>
        <v/>
      </c>
      <c r="W501" s="25" t="str">
        <f>IF(ISNUMBER(AVERAGEIFS(Observed!W$2:W$3250,Observed!$A$2:$A$3250,$A501,Observed!$C$2:$C$3250,$C501)),AVERAGEIFS(Observed!W$2:W$3250,Observed!$A$2:$A$3250,$A501,Observed!$C$2:$C$3250,$C501),"")</f>
        <v/>
      </c>
      <c r="X501" s="25" t="str">
        <f>IF(ISNUMBER(AVERAGEIFS(Observed!X$2:X$3250,Observed!$A$2:$A$3250,$A501,Observed!$C$2:$C$3250,$C501)),AVERAGEIFS(Observed!X$2:X$3250,Observed!$A$2:$A$3250,$A501,Observed!$C$2:$C$3250,$C501),"")</f>
        <v/>
      </c>
      <c r="Y501" s="23" t="str">
        <f>IF(ISNUMBER(AVERAGEIFS(Observed!Y$2:Y$3250,Observed!$A$2:$A$3250,$A501,Observed!$C$2:$C$3250,$C501)),AVERAGEIFS(Observed!Y$2:Y$3250,Observed!$A$2:$A$3250,$A501,Observed!$C$2:$C$3250,$C501),"")</f>
        <v/>
      </c>
      <c r="Z501" s="23" t="str">
        <f>IF(ISNUMBER(AVERAGEIFS(Observed!Z$2:Z$3250,Observed!$A$2:$A$3250,$A501,Observed!$C$2:$C$3250,$C501)),AVERAGEIFS(Observed!Z$2:Z$3250,Observed!$A$2:$A$3250,$A501,Observed!$C$2:$C$3250,$C501),"")</f>
        <v/>
      </c>
      <c r="AA501" s="23" t="str">
        <f>IF(ISNUMBER(AVERAGEIFS(Observed!AA$2:AA$3250,Observed!$A$2:$A$3250,$A501,Observed!$C$2:$C$3250,$C501)),AVERAGEIFS(Observed!AA$2:AA$3250,Observed!$A$2:$A$3250,$A501,Observed!$C$2:$C$3250,$C501),"")</f>
        <v/>
      </c>
      <c r="AB501" s="23" t="str">
        <f>IF(ISNUMBER(AVERAGEIFS(Observed!AB$2:AB$3250,Observed!$A$2:$A$3250,$A501,Observed!$C$2:$C$3250,$C501)),AVERAGEIFS(Observed!AB$2:AB$3250,Observed!$A$2:$A$3250,$A501,Observed!$C$2:$C$3250,$C501),"")</f>
        <v/>
      </c>
      <c r="AC501" s="23" t="str">
        <f>IF(ISNUMBER(AVERAGEIFS(Observed!AC$2:AC$3250,Observed!$A$2:$A$3250,$A501,Observed!$C$2:$C$3250,$C501)),AVERAGEIFS(Observed!AC$2:AC$3250,Observed!$A$2:$A$3250,$A501,Observed!$C$2:$C$3250,$C501),"")</f>
        <v/>
      </c>
      <c r="AD501" s="23" t="str">
        <f>IF(ISNUMBER(AVERAGEIFS(Observed!AD$2:AD$3250,Observed!$A$2:$A$3250,$A501,Observed!$C$2:$C$3250,$C501)),AVERAGEIFS(Observed!AD$2:AD$3250,Observed!$A$2:$A$3250,$A501,Observed!$C$2:$C$3250,$C501),"")</f>
        <v/>
      </c>
      <c r="AE501" s="23" t="str">
        <f>IF(ISNUMBER(AVERAGEIFS(Observed!AE$2:AE$3250,Observed!$A$2:$A$3250,$A501,Observed!$C$2:$C$3250,$C501)),AVERAGEIFS(Observed!AE$2:AE$3250,Observed!$A$2:$A$3250,$A501,Observed!$C$2:$C$3250,$C501),"")</f>
        <v/>
      </c>
      <c r="AF501" s="23" t="str">
        <f>IF(ISNUMBER(AVERAGEIFS(Observed!AF$2:AF$3250,Observed!$A$2:$A$3250,$A501,Observed!$C$2:$C$3250,$C501)),AVERAGEIFS(Observed!AF$2:AF$3250,Observed!$A$2:$A$3250,$A501,Observed!$C$2:$C$3250,$C501),"")</f>
        <v/>
      </c>
      <c r="AG501" s="23" t="str">
        <f>IF(ISNUMBER(AVERAGEIFS(Observed!AG$2:AG$3250,Observed!$A$2:$A$3250,$A501,Observed!$C$2:$C$3250,$C501)),AVERAGEIFS(Observed!AG$2:AG$3250,Observed!$A$2:$A$3250,$A501,Observed!$C$2:$C$3250,$C501),"")</f>
        <v/>
      </c>
      <c r="AH501" s="24" t="str">
        <f>IF(ISNUMBER(AVERAGEIFS(Observed!AH$2:AH$3250,Observed!$A$2:$A$3250,$A501,Observed!$C$2:$C$3250,$C501)),AVERAGEIFS(Observed!AH$2:AH$3250,Observed!$A$2:$A$3250,$A501,Observed!$C$2:$C$3250,$C501),"")</f>
        <v/>
      </c>
      <c r="AI501" s="24" t="str">
        <f>IF(ISNUMBER(AVERAGEIFS(Observed!AI$2:AI$3250,Observed!$A$2:$A$3250,$A501,Observed!$C$2:$C$3250,$C501)),AVERAGEIFS(Observed!AI$2:AI$3250,Observed!$A$2:$A$3250,$A501,Observed!$C$2:$C$3250,$C501),"")</f>
        <v/>
      </c>
      <c r="AJ501" s="24" t="str">
        <f>IF(ISNUMBER(AVERAGEIFS(Observed!AJ$2:AJ$3250,Observed!$A$2:$A$3250,$A501,Observed!$C$2:$C$3250,$C501)),AVERAGEIFS(Observed!AJ$2:AJ$3250,Observed!$A$2:$A$3250,$A501,Observed!$C$2:$C$3250,$C501),"")</f>
        <v/>
      </c>
      <c r="AK501" s="23" t="str">
        <f>IF(ISNUMBER(AVERAGEIFS(Observed!AK$2:AK$3250,Observed!$A$2:$A$3250,$A501,Observed!$C$2:$C$3250,$C501)),AVERAGEIFS(Observed!AK$2:AK$3250,Observed!$A$2:$A$3250,$A501,Observed!$C$2:$C$3250,$C501),"")</f>
        <v/>
      </c>
      <c r="AL501" s="24">
        <f>IF(ISNUMBER(AVERAGEIFS(Observed!AL$2:AL$3250,Observed!$A$2:$A$3250,$A501,Observed!$C$2:$C$3250,$C501)),AVERAGEIFS(Observed!AL$2:AL$3250,Observed!$A$2:$A$3250,$A501,Observed!$C$2:$C$3250,$C501),"")</f>
        <v>0.36133333333333328</v>
      </c>
      <c r="AM501" s="24" t="str">
        <f>IF(ISNUMBER(AVERAGEIFS(Observed!AM$2:AM$3250,Observed!$A$2:$A$3250,$A501,Observed!$C$2:$C$3250,$C501)),AVERAGEIFS(Observed!AM$2:AM$3250,Observed!$A$2:$A$3250,$A501,Observed!$C$2:$C$3250,$C501),"")</f>
        <v/>
      </c>
      <c r="AN501" s="24">
        <f>IF(ISNUMBER(AVERAGEIFS(Observed!AN$2:AN$3250,Observed!$A$2:$A$3250,$A501,Observed!$C$2:$C$3250,$C501)),AVERAGEIFS(Observed!AN$2:AN$3250,Observed!$A$2:$A$3250,$A501,Observed!$C$2:$C$3250,$C501),"")</f>
        <v>8.0333333333333326E-2</v>
      </c>
      <c r="AO501" s="24">
        <f>IF(ISNUMBER(AVERAGEIFS(Observed!AO$2:AO$3250,Observed!$A$2:$A$3250,$A501,Observed!$C$2:$C$3250,$C501)),AVERAGEIFS(Observed!AO$2:AO$3250,Observed!$A$2:$A$3250,$A501,Observed!$C$2:$C$3250,$C501),"")</f>
        <v>0</v>
      </c>
      <c r="AP501" s="24" t="str">
        <f>IF(ISNUMBER(AVERAGEIFS(Observed!AP$2:AP$3250,Observed!$A$2:$A$3250,$A501,Observed!$C$2:$C$3250,$C501)),AVERAGEIFS(Observed!AP$2:AP$3250,Observed!$A$2:$A$3250,$A501,Observed!$C$2:$C$3250,$C501),"")</f>
        <v/>
      </c>
      <c r="AQ501" s="24">
        <f>IF(ISNUMBER(AVERAGEIFS(Observed!AQ$2:AQ$3250,Observed!$A$2:$A$3250,$A501,Observed!$C$2:$C$3250,$C501)),AVERAGEIFS(Observed!AQ$2:AQ$3250,Observed!$A$2:$A$3250,$A501,Observed!$C$2:$C$3250,$C501),"")</f>
        <v>0.3706666666666667</v>
      </c>
      <c r="AR501" s="24">
        <f>IF(ISNUMBER(AVERAGEIFS(Observed!AR$2:AR$3250,Observed!$A$2:$A$3250,$A501,Observed!$C$2:$C$3250,$C501)),AVERAGEIFS(Observed!AR$2:AR$3250,Observed!$A$2:$A$3250,$A501,Observed!$C$2:$C$3250,$C501),"")</f>
        <v>0.18733333333333335</v>
      </c>
      <c r="AS501" s="23" t="str">
        <f>IF(ISNUMBER(AVERAGEIFS(Observed!AS$2:AS$3250,Observed!$A$2:$A$3250,$A501,Observed!$C$2:$C$3250,$C501)),AVERAGEIFS(Observed!AS$2:AS$3250,Observed!$A$2:$A$3250,$A501,Observed!$C$2:$C$3250,$C501),"")</f>
        <v/>
      </c>
      <c r="AT501" s="24" t="str">
        <f>IF(ISNUMBER(AVERAGEIFS(Observed!AT$2:AT$3250,Observed!$A$2:$A$3250,$A501,Observed!$C$2:$C$3250,$C501)),AVERAGEIFS(Observed!AT$2:AT$3250,Observed!$A$2:$A$3250,$A501,Observed!$C$2:$C$3250,$C501),"")</f>
        <v/>
      </c>
      <c r="AU501" s="23" t="str">
        <f>IF(ISNUMBER(AVERAGEIFS(Observed!AU$2:AU$3250,Observed!$A$2:$A$3250,$A501,Observed!$C$2:$C$3250,$C501)),AVERAGEIFS(Observed!AU$2:AU$3250,Observed!$A$2:$A$3250,$A501,Observed!$C$2:$C$3250,$C501),"")</f>
        <v/>
      </c>
      <c r="AV501" s="23" t="str">
        <f>IF(ISNUMBER(AVERAGEIFS(Observed!AV$2:AV$3250,Observed!$A$2:$A$3250,$A501,Observed!$C$2:$C$3250,$C501)),AVERAGEIFS(Observed!AV$2:AV$3250,Observed!$A$2:$A$3250,$A501,Observed!$C$2:$C$3250,$C501),"")</f>
        <v/>
      </c>
      <c r="AW501" s="2">
        <f>COUNTIFS(Observed!$A$2:$A$3250,$A501,Observed!$C$2:$C$3250,$C501)</f>
        <v>3</v>
      </c>
      <c r="AX501" s="2">
        <f t="shared" si="9"/>
        <v>5</v>
      </c>
    </row>
    <row r="502" spans="1:50" x14ac:dyDescent="0.25">
      <c r="A502" s="4" t="s">
        <v>129</v>
      </c>
      <c r="B502" t="s">
        <v>81</v>
      </c>
      <c r="C502" s="3">
        <v>42240</v>
      </c>
      <c r="D502">
        <v>1</v>
      </c>
      <c r="F502" t="s">
        <v>83</v>
      </c>
      <c r="G502" t="s">
        <v>86</v>
      </c>
      <c r="J502" s="2">
        <v>2015</v>
      </c>
      <c r="K502" s="2" t="s">
        <v>82</v>
      </c>
      <c r="L502">
        <v>1</v>
      </c>
      <c r="M502" s="2" t="s">
        <v>21</v>
      </c>
      <c r="N502" s="22" t="str">
        <f>IF(ISNUMBER(AVERAGEIFS(Observed!N$2:N$3250,Observed!$A$2:$A$3250,$A502,Observed!$C$2:$C$3250,$C502)),AVERAGEIFS(Observed!N$2:N$3250,Observed!$A$2:$A$3250,$A502,Observed!$C$2:$C$3250,$C502),"")</f>
        <v/>
      </c>
      <c r="O502" s="23" t="str">
        <f>IF(ISNUMBER(AVERAGEIFS(Observed!O$2:O$3250,Observed!$A$2:$A$3250,$A502,Observed!$C$2:$C$3250,$C502)),AVERAGEIFS(Observed!O$2:O$3250,Observed!$A$2:$A$3250,$A502,Observed!$C$2:$C$3250,$C502),"")</f>
        <v/>
      </c>
      <c r="P502" s="23" t="str">
        <f>IF(ISNUMBER(AVERAGEIFS(Observed!P$2:P$3250,Observed!$A$2:$A$3250,$A502,Observed!$C$2:$C$3250,$C502)),AVERAGEIFS(Observed!P$2:P$3250,Observed!$A$2:$A$3250,$A502,Observed!$C$2:$C$3250,$C502),"")</f>
        <v/>
      </c>
      <c r="Q502" s="23" t="str">
        <f>IF(ISNUMBER(AVERAGEIFS(Observed!Q$2:Q$3250,Observed!$A$2:$A$3250,$A502,Observed!$C$2:$C$3250,$C502)),AVERAGEIFS(Observed!Q$2:Q$3250,Observed!$A$2:$A$3250,$A502,Observed!$C$2:$C$3250,$C502),"")</f>
        <v/>
      </c>
      <c r="R502" s="23" t="str">
        <f>IF(ISNUMBER(AVERAGEIFS(Observed!R$2:R$3250,Observed!$A$2:$A$3250,$A502,Observed!$C$2:$C$3250,$C502)),AVERAGEIFS(Observed!R$2:R$3250,Observed!$A$2:$A$3250,$A502,Observed!$C$2:$C$3250,$C502),"")</f>
        <v/>
      </c>
      <c r="S502" s="24" t="str">
        <f>IF(ISNUMBER(AVERAGEIFS(Observed!S$2:S$3250,Observed!$A$2:$A$3250,$A502,Observed!$C$2:$C$3250,$C502)),AVERAGEIFS(Observed!S$2:S$3250,Observed!$A$2:$A$3250,$A502,Observed!$C$2:$C$3250,$C502),"")</f>
        <v/>
      </c>
      <c r="T502" s="24" t="str">
        <f>IF(ISNUMBER(AVERAGEIFS(Observed!T$2:T$3250,Observed!$A$2:$A$3250,$A502,Observed!$C$2:$C$3250,$C502)),AVERAGEIFS(Observed!T$2:T$3250,Observed!$A$2:$A$3250,$A502,Observed!$C$2:$C$3250,$C502),"")</f>
        <v/>
      </c>
      <c r="U502" s="24" t="str">
        <f>IF(ISNUMBER(AVERAGEIFS(Observed!U$2:U$3250,Observed!$A$2:$A$3250,$A502,Observed!$C$2:$C$3250,$C502)),AVERAGEIFS(Observed!U$2:U$3250,Observed!$A$2:$A$3250,$A502,Observed!$C$2:$C$3250,$C502),"")</f>
        <v/>
      </c>
      <c r="V502" s="23" t="str">
        <f>IF(ISNUMBER(AVERAGEIFS(Observed!V$2:V$3250,Observed!$A$2:$A$3250,$A502,Observed!$C$2:$C$3250,$C502)),AVERAGEIFS(Observed!V$2:V$3250,Observed!$A$2:$A$3250,$A502,Observed!$C$2:$C$3250,$C502),"")</f>
        <v/>
      </c>
      <c r="W502" s="25" t="str">
        <f>IF(ISNUMBER(AVERAGEIFS(Observed!W$2:W$3250,Observed!$A$2:$A$3250,$A502,Observed!$C$2:$C$3250,$C502)),AVERAGEIFS(Observed!W$2:W$3250,Observed!$A$2:$A$3250,$A502,Observed!$C$2:$C$3250,$C502),"")</f>
        <v/>
      </c>
      <c r="X502" s="25" t="str">
        <f>IF(ISNUMBER(AVERAGEIFS(Observed!X$2:X$3250,Observed!$A$2:$A$3250,$A502,Observed!$C$2:$C$3250,$C502)),AVERAGEIFS(Observed!X$2:X$3250,Observed!$A$2:$A$3250,$A502,Observed!$C$2:$C$3250,$C502),"")</f>
        <v/>
      </c>
      <c r="Y502" s="23" t="str">
        <f>IF(ISNUMBER(AVERAGEIFS(Observed!Y$2:Y$3250,Observed!$A$2:$A$3250,$A502,Observed!$C$2:$C$3250,$C502)),AVERAGEIFS(Observed!Y$2:Y$3250,Observed!$A$2:$A$3250,$A502,Observed!$C$2:$C$3250,$C502),"")</f>
        <v/>
      </c>
      <c r="Z502" s="23" t="str">
        <f>IF(ISNUMBER(AVERAGEIFS(Observed!Z$2:Z$3250,Observed!$A$2:$A$3250,$A502,Observed!$C$2:$C$3250,$C502)),AVERAGEIFS(Observed!Z$2:Z$3250,Observed!$A$2:$A$3250,$A502,Observed!$C$2:$C$3250,$C502),"")</f>
        <v/>
      </c>
      <c r="AA502" s="23" t="str">
        <f>IF(ISNUMBER(AVERAGEIFS(Observed!AA$2:AA$3250,Observed!$A$2:$A$3250,$A502,Observed!$C$2:$C$3250,$C502)),AVERAGEIFS(Observed!AA$2:AA$3250,Observed!$A$2:$A$3250,$A502,Observed!$C$2:$C$3250,$C502),"")</f>
        <v/>
      </c>
      <c r="AB502" s="23" t="str">
        <f>IF(ISNUMBER(AVERAGEIFS(Observed!AB$2:AB$3250,Observed!$A$2:$A$3250,$A502,Observed!$C$2:$C$3250,$C502)),AVERAGEIFS(Observed!AB$2:AB$3250,Observed!$A$2:$A$3250,$A502,Observed!$C$2:$C$3250,$C502),"")</f>
        <v/>
      </c>
      <c r="AC502" s="23" t="str">
        <f>IF(ISNUMBER(AVERAGEIFS(Observed!AC$2:AC$3250,Observed!$A$2:$A$3250,$A502,Observed!$C$2:$C$3250,$C502)),AVERAGEIFS(Observed!AC$2:AC$3250,Observed!$A$2:$A$3250,$A502,Observed!$C$2:$C$3250,$C502),"")</f>
        <v/>
      </c>
      <c r="AD502" s="23" t="str">
        <f>IF(ISNUMBER(AVERAGEIFS(Observed!AD$2:AD$3250,Observed!$A$2:$A$3250,$A502,Observed!$C$2:$C$3250,$C502)),AVERAGEIFS(Observed!AD$2:AD$3250,Observed!$A$2:$A$3250,$A502,Observed!$C$2:$C$3250,$C502),"")</f>
        <v/>
      </c>
      <c r="AE502" s="23" t="str">
        <f>IF(ISNUMBER(AVERAGEIFS(Observed!AE$2:AE$3250,Observed!$A$2:$A$3250,$A502,Observed!$C$2:$C$3250,$C502)),AVERAGEIFS(Observed!AE$2:AE$3250,Observed!$A$2:$A$3250,$A502,Observed!$C$2:$C$3250,$C502),"")</f>
        <v/>
      </c>
      <c r="AF502" s="23" t="str">
        <f>IF(ISNUMBER(AVERAGEIFS(Observed!AF$2:AF$3250,Observed!$A$2:$A$3250,$A502,Observed!$C$2:$C$3250,$C502)),AVERAGEIFS(Observed!AF$2:AF$3250,Observed!$A$2:$A$3250,$A502,Observed!$C$2:$C$3250,$C502),"")</f>
        <v/>
      </c>
      <c r="AG502" s="23" t="str">
        <f>IF(ISNUMBER(AVERAGEIFS(Observed!AG$2:AG$3250,Observed!$A$2:$A$3250,$A502,Observed!$C$2:$C$3250,$C502)),AVERAGEIFS(Observed!AG$2:AG$3250,Observed!$A$2:$A$3250,$A502,Observed!$C$2:$C$3250,$C502),"")</f>
        <v/>
      </c>
      <c r="AH502" s="24" t="str">
        <f>IF(ISNUMBER(AVERAGEIFS(Observed!AH$2:AH$3250,Observed!$A$2:$A$3250,$A502,Observed!$C$2:$C$3250,$C502)),AVERAGEIFS(Observed!AH$2:AH$3250,Observed!$A$2:$A$3250,$A502,Observed!$C$2:$C$3250,$C502),"")</f>
        <v/>
      </c>
      <c r="AI502" s="24" t="str">
        <f>IF(ISNUMBER(AVERAGEIFS(Observed!AI$2:AI$3250,Observed!$A$2:$A$3250,$A502,Observed!$C$2:$C$3250,$C502)),AVERAGEIFS(Observed!AI$2:AI$3250,Observed!$A$2:$A$3250,$A502,Observed!$C$2:$C$3250,$C502),"")</f>
        <v/>
      </c>
      <c r="AJ502" s="24" t="str">
        <f>IF(ISNUMBER(AVERAGEIFS(Observed!AJ$2:AJ$3250,Observed!$A$2:$A$3250,$A502,Observed!$C$2:$C$3250,$C502)),AVERAGEIFS(Observed!AJ$2:AJ$3250,Observed!$A$2:$A$3250,$A502,Observed!$C$2:$C$3250,$C502),"")</f>
        <v/>
      </c>
      <c r="AK502" s="23" t="str">
        <f>IF(ISNUMBER(AVERAGEIFS(Observed!AK$2:AK$3250,Observed!$A$2:$A$3250,$A502,Observed!$C$2:$C$3250,$C502)),AVERAGEIFS(Observed!AK$2:AK$3250,Observed!$A$2:$A$3250,$A502,Observed!$C$2:$C$3250,$C502),"")</f>
        <v/>
      </c>
      <c r="AL502" s="24">
        <f>IF(ISNUMBER(AVERAGEIFS(Observed!AL$2:AL$3250,Observed!$A$2:$A$3250,$A502,Observed!$C$2:$C$3250,$C502)),AVERAGEIFS(Observed!AL$2:AL$3250,Observed!$A$2:$A$3250,$A502,Observed!$C$2:$C$3250,$C502),"")</f>
        <v>0.22999999999999998</v>
      </c>
      <c r="AM502" s="24" t="str">
        <f>IF(ISNUMBER(AVERAGEIFS(Observed!AM$2:AM$3250,Observed!$A$2:$A$3250,$A502,Observed!$C$2:$C$3250,$C502)),AVERAGEIFS(Observed!AM$2:AM$3250,Observed!$A$2:$A$3250,$A502,Observed!$C$2:$C$3250,$C502),"")</f>
        <v/>
      </c>
      <c r="AN502" s="24">
        <f>IF(ISNUMBER(AVERAGEIFS(Observed!AN$2:AN$3250,Observed!$A$2:$A$3250,$A502,Observed!$C$2:$C$3250,$C502)),AVERAGEIFS(Observed!AN$2:AN$3250,Observed!$A$2:$A$3250,$A502,Observed!$C$2:$C$3250,$C502),"")</f>
        <v>2.233333333333333E-2</v>
      </c>
      <c r="AO502" s="24">
        <f>IF(ISNUMBER(AVERAGEIFS(Observed!AO$2:AO$3250,Observed!$A$2:$A$3250,$A502,Observed!$C$2:$C$3250,$C502)),AVERAGEIFS(Observed!AO$2:AO$3250,Observed!$A$2:$A$3250,$A502,Observed!$C$2:$C$3250,$C502),"")</f>
        <v>0</v>
      </c>
      <c r="AP502" s="24" t="str">
        <f>IF(ISNUMBER(AVERAGEIFS(Observed!AP$2:AP$3250,Observed!$A$2:$A$3250,$A502,Observed!$C$2:$C$3250,$C502)),AVERAGEIFS(Observed!AP$2:AP$3250,Observed!$A$2:$A$3250,$A502,Observed!$C$2:$C$3250,$C502),"")</f>
        <v/>
      </c>
      <c r="AQ502" s="24">
        <f>IF(ISNUMBER(AVERAGEIFS(Observed!AQ$2:AQ$3250,Observed!$A$2:$A$3250,$A502,Observed!$C$2:$C$3250,$C502)),AVERAGEIFS(Observed!AQ$2:AQ$3250,Observed!$A$2:$A$3250,$A502,Observed!$C$2:$C$3250,$C502),"")</f>
        <v>0.505</v>
      </c>
      <c r="AR502" s="24">
        <f>IF(ISNUMBER(AVERAGEIFS(Observed!AR$2:AR$3250,Observed!$A$2:$A$3250,$A502,Observed!$C$2:$C$3250,$C502)),AVERAGEIFS(Observed!AR$2:AR$3250,Observed!$A$2:$A$3250,$A502,Observed!$C$2:$C$3250,$C502),"")</f>
        <v>0.24199999999999999</v>
      </c>
      <c r="AS502" s="23" t="str">
        <f>IF(ISNUMBER(AVERAGEIFS(Observed!AS$2:AS$3250,Observed!$A$2:$A$3250,$A502,Observed!$C$2:$C$3250,$C502)),AVERAGEIFS(Observed!AS$2:AS$3250,Observed!$A$2:$A$3250,$A502,Observed!$C$2:$C$3250,$C502),"")</f>
        <v/>
      </c>
      <c r="AT502" s="24" t="str">
        <f>IF(ISNUMBER(AVERAGEIFS(Observed!AT$2:AT$3250,Observed!$A$2:$A$3250,$A502,Observed!$C$2:$C$3250,$C502)),AVERAGEIFS(Observed!AT$2:AT$3250,Observed!$A$2:$A$3250,$A502,Observed!$C$2:$C$3250,$C502),"")</f>
        <v/>
      </c>
      <c r="AU502" s="23" t="str">
        <f>IF(ISNUMBER(AVERAGEIFS(Observed!AU$2:AU$3250,Observed!$A$2:$A$3250,$A502,Observed!$C$2:$C$3250,$C502)),AVERAGEIFS(Observed!AU$2:AU$3250,Observed!$A$2:$A$3250,$A502,Observed!$C$2:$C$3250,$C502),"")</f>
        <v/>
      </c>
      <c r="AV502" s="23" t="str">
        <f>IF(ISNUMBER(AVERAGEIFS(Observed!AV$2:AV$3250,Observed!$A$2:$A$3250,$A502,Observed!$C$2:$C$3250,$C502)),AVERAGEIFS(Observed!AV$2:AV$3250,Observed!$A$2:$A$3250,$A502,Observed!$C$2:$C$3250,$C502),"")</f>
        <v/>
      </c>
      <c r="AW502" s="2">
        <f>COUNTIFS(Observed!$A$2:$A$3250,$A502,Observed!$C$2:$C$3250,$C502)</f>
        <v>3</v>
      </c>
      <c r="AX502" s="2">
        <f t="shared" si="9"/>
        <v>5</v>
      </c>
    </row>
    <row r="503" spans="1:50" x14ac:dyDescent="0.25">
      <c r="A503" s="4" t="s">
        <v>129</v>
      </c>
      <c r="B503" t="s">
        <v>81</v>
      </c>
      <c r="C503" s="3">
        <v>42296</v>
      </c>
      <c r="D503">
        <v>1</v>
      </c>
      <c r="F503" t="s">
        <v>83</v>
      </c>
      <c r="G503" t="s">
        <v>86</v>
      </c>
      <c r="J503" s="2">
        <v>2015</v>
      </c>
      <c r="K503" s="2" t="s">
        <v>82</v>
      </c>
      <c r="L503">
        <v>1</v>
      </c>
      <c r="M503" s="2" t="s">
        <v>21</v>
      </c>
      <c r="N503" s="22" t="str">
        <f>IF(ISNUMBER(AVERAGEIFS(Observed!N$2:N$3250,Observed!$A$2:$A$3250,$A503,Observed!$C$2:$C$3250,$C503)),AVERAGEIFS(Observed!N$2:N$3250,Observed!$A$2:$A$3250,$A503,Observed!$C$2:$C$3250,$C503),"")</f>
        <v/>
      </c>
      <c r="O503" s="23" t="str">
        <f>IF(ISNUMBER(AVERAGEIFS(Observed!O$2:O$3250,Observed!$A$2:$A$3250,$A503,Observed!$C$2:$C$3250,$C503)),AVERAGEIFS(Observed!O$2:O$3250,Observed!$A$2:$A$3250,$A503,Observed!$C$2:$C$3250,$C503),"")</f>
        <v/>
      </c>
      <c r="P503" s="23" t="str">
        <f>IF(ISNUMBER(AVERAGEIFS(Observed!P$2:P$3250,Observed!$A$2:$A$3250,$A503,Observed!$C$2:$C$3250,$C503)),AVERAGEIFS(Observed!P$2:P$3250,Observed!$A$2:$A$3250,$A503,Observed!$C$2:$C$3250,$C503),"")</f>
        <v/>
      </c>
      <c r="Q503" s="23" t="str">
        <f>IF(ISNUMBER(AVERAGEIFS(Observed!Q$2:Q$3250,Observed!$A$2:$A$3250,$A503,Observed!$C$2:$C$3250,$C503)),AVERAGEIFS(Observed!Q$2:Q$3250,Observed!$A$2:$A$3250,$A503,Observed!$C$2:$C$3250,$C503),"")</f>
        <v/>
      </c>
      <c r="R503" s="23" t="str">
        <f>IF(ISNUMBER(AVERAGEIFS(Observed!R$2:R$3250,Observed!$A$2:$A$3250,$A503,Observed!$C$2:$C$3250,$C503)),AVERAGEIFS(Observed!R$2:R$3250,Observed!$A$2:$A$3250,$A503,Observed!$C$2:$C$3250,$C503),"")</f>
        <v/>
      </c>
      <c r="S503" s="24" t="str">
        <f>IF(ISNUMBER(AVERAGEIFS(Observed!S$2:S$3250,Observed!$A$2:$A$3250,$A503,Observed!$C$2:$C$3250,$C503)),AVERAGEIFS(Observed!S$2:S$3250,Observed!$A$2:$A$3250,$A503,Observed!$C$2:$C$3250,$C503),"")</f>
        <v/>
      </c>
      <c r="T503" s="24" t="str">
        <f>IF(ISNUMBER(AVERAGEIFS(Observed!T$2:T$3250,Observed!$A$2:$A$3250,$A503,Observed!$C$2:$C$3250,$C503)),AVERAGEIFS(Observed!T$2:T$3250,Observed!$A$2:$A$3250,$A503,Observed!$C$2:$C$3250,$C503),"")</f>
        <v/>
      </c>
      <c r="U503" s="24" t="str">
        <f>IF(ISNUMBER(AVERAGEIFS(Observed!U$2:U$3250,Observed!$A$2:$A$3250,$A503,Observed!$C$2:$C$3250,$C503)),AVERAGEIFS(Observed!U$2:U$3250,Observed!$A$2:$A$3250,$A503,Observed!$C$2:$C$3250,$C503),"")</f>
        <v/>
      </c>
      <c r="V503" s="23" t="str">
        <f>IF(ISNUMBER(AVERAGEIFS(Observed!V$2:V$3250,Observed!$A$2:$A$3250,$A503,Observed!$C$2:$C$3250,$C503)),AVERAGEIFS(Observed!V$2:V$3250,Observed!$A$2:$A$3250,$A503,Observed!$C$2:$C$3250,$C503),"")</f>
        <v/>
      </c>
      <c r="W503" s="25" t="str">
        <f>IF(ISNUMBER(AVERAGEIFS(Observed!W$2:W$3250,Observed!$A$2:$A$3250,$A503,Observed!$C$2:$C$3250,$C503)),AVERAGEIFS(Observed!W$2:W$3250,Observed!$A$2:$A$3250,$A503,Observed!$C$2:$C$3250,$C503),"")</f>
        <v/>
      </c>
      <c r="X503" s="25" t="str">
        <f>IF(ISNUMBER(AVERAGEIFS(Observed!X$2:X$3250,Observed!$A$2:$A$3250,$A503,Observed!$C$2:$C$3250,$C503)),AVERAGEIFS(Observed!X$2:X$3250,Observed!$A$2:$A$3250,$A503,Observed!$C$2:$C$3250,$C503),"")</f>
        <v/>
      </c>
      <c r="Y503" s="23" t="str">
        <f>IF(ISNUMBER(AVERAGEIFS(Observed!Y$2:Y$3250,Observed!$A$2:$A$3250,$A503,Observed!$C$2:$C$3250,$C503)),AVERAGEIFS(Observed!Y$2:Y$3250,Observed!$A$2:$A$3250,$A503,Observed!$C$2:$C$3250,$C503),"")</f>
        <v/>
      </c>
      <c r="Z503" s="23" t="str">
        <f>IF(ISNUMBER(AVERAGEIFS(Observed!Z$2:Z$3250,Observed!$A$2:$A$3250,$A503,Observed!$C$2:$C$3250,$C503)),AVERAGEIFS(Observed!Z$2:Z$3250,Observed!$A$2:$A$3250,$A503,Observed!$C$2:$C$3250,$C503),"")</f>
        <v/>
      </c>
      <c r="AA503" s="23" t="str">
        <f>IF(ISNUMBER(AVERAGEIFS(Observed!AA$2:AA$3250,Observed!$A$2:$A$3250,$A503,Observed!$C$2:$C$3250,$C503)),AVERAGEIFS(Observed!AA$2:AA$3250,Observed!$A$2:$A$3250,$A503,Observed!$C$2:$C$3250,$C503),"")</f>
        <v/>
      </c>
      <c r="AB503" s="23" t="str">
        <f>IF(ISNUMBER(AVERAGEIFS(Observed!AB$2:AB$3250,Observed!$A$2:$A$3250,$A503,Observed!$C$2:$C$3250,$C503)),AVERAGEIFS(Observed!AB$2:AB$3250,Observed!$A$2:$A$3250,$A503,Observed!$C$2:$C$3250,$C503),"")</f>
        <v/>
      </c>
      <c r="AC503" s="23" t="str">
        <f>IF(ISNUMBER(AVERAGEIFS(Observed!AC$2:AC$3250,Observed!$A$2:$A$3250,$A503,Observed!$C$2:$C$3250,$C503)),AVERAGEIFS(Observed!AC$2:AC$3250,Observed!$A$2:$A$3250,$A503,Observed!$C$2:$C$3250,$C503),"")</f>
        <v/>
      </c>
      <c r="AD503" s="23" t="str">
        <f>IF(ISNUMBER(AVERAGEIFS(Observed!AD$2:AD$3250,Observed!$A$2:$A$3250,$A503,Observed!$C$2:$C$3250,$C503)),AVERAGEIFS(Observed!AD$2:AD$3250,Observed!$A$2:$A$3250,$A503,Observed!$C$2:$C$3250,$C503),"")</f>
        <v/>
      </c>
      <c r="AE503" s="23" t="str">
        <f>IF(ISNUMBER(AVERAGEIFS(Observed!AE$2:AE$3250,Observed!$A$2:$A$3250,$A503,Observed!$C$2:$C$3250,$C503)),AVERAGEIFS(Observed!AE$2:AE$3250,Observed!$A$2:$A$3250,$A503,Observed!$C$2:$C$3250,$C503),"")</f>
        <v/>
      </c>
      <c r="AF503" s="23" t="str">
        <f>IF(ISNUMBER(AVERAGEIFS(Observed!AF$2:AF$3250,Observed!$A$2:$A$3250,$A503,Observed!$C$2:$C$3250,$C503)),AVERAGEIFS(Observed!AF$2:AF$3250,Observed!$A$2:$A$3250,$A503,Observed!$C$2:$C$3250,$C503),"")</f>
        <v/>
      </c>
      <c r="AG503" s="23" t="str">
        <f>IF(ISNUMBER(AVERAGEIFS(Observed!AG$2:AG$3250,Observed!$A$2:$A$3250,$A503,Observed!$C$2:$C$3250,$C503)),AVERAGEIFS(Observed!AG$2:AG$3250,Observed!$A$2:$A$3250,$A503,Observed!$C$2:$C$3250,$C503),"")</f>
        <v/>
      </c>
      <c r="AH503" s="24" t="str">
        <f>IF(ISNUMBER(AVERAGEIFS(Observed!AH$2:AH$3250,Observed!$A$2:$A$3250,$A503,Observed!$C$2:$C$3250,$C503)),AVERAGEIFS(Observed!AH$2:AH$3250,Observed!$A$2:$A$3250,$A503,Observed!$C$2:$C$3250,$C503),"")</f>
        <v/>
      </c>
      <c r="AI503" s="24" t="str">
        <f>IF(ISNUMBER(AVERAGEIFS(Observed!AI$2:AI$3250,Observed!$A$2:$A$3250,$A503,Observed!$C$2:$C$3250,$C503)),AVERAGEIFS(Observed!AI$2:AI$3250,Observed!$A$2:$A$3250,$A503,Observed!$C$2:$C$3250,$C503),"")</f>
        <v/>
      </c>
      <c r="AJ503" s="24" t="str">
        <f>IF(ISNUMBER(AVERAGEIFS(Observed!AJ$2:AJ$3250,Observed!$A$2:$A$3250,$A503,Observed!$C$2:$C$3250,$C503)),AVERAGEIFS(Observed!AJ$2:AJ$3250,Observed!$A$2:$A$3250,$A503,Observed!$C$2:$C$3250,$C503),"")</f>
        <v/>
      </c>
      <c r="AK503" s="23" t="str">
        <f>IF(ISNUMBER(AVERAGEIFS(Observed!AK$2:AK$3250,Observed!$A$2:$A$3250,$A503,Observed!$C$2:$C$3250,$C503)),AVERAGEIFS(Observed!AK$2:AK$3250,Observed!$A$2:$A$3250,$A503,Observed!$C$2:$C$3250,$C503),"")</f>
        <v/>
      </c>
      <c r="AL503" s="24">
        <f>IF(ISNUMBER(AVERAGEIFS(Observed!AL$2:AL$3250,Observed!$A$2:$A$3250,$A503,Observed!$C$2:$C$3250,$C503)),AVERAGEIFS(Observed!AL$2:AL$3250,Observed!$A$2:$A$3250,$A503,Observed!$C$2:$C$3250,$C503),"")</f>
        <v>0.72133333333333338</v>
      </c>
      <c r="AM503" s="24" t="str">
        <f>IF(ISNUMBER(AVERAGEIFS(Observed!AM$2:AM$3250,Observed!$A$2:$A$3250,$A503,Observed!$C$2:$C$3250,$C503)),AVERAGEIFS(Observed!AM$2:AM$3250,Observed!$A$2:$A$3250,$A503,Observed!$C$2:$C$3250,$C503),"")</f>
        <v/>
      </c>
      <c r="AN503" s="24">
        <f>IF(ISNUMBER(AVERAGEIFS(Observed!AN$2:AN$3250,Observed!$A$2:$A$3250,$A503,Observed!$C$2:$C$3250,$C503)),AVERAGEIFS(Observed!AN$2:AN$3250,Observed!$A$2:$A$3250,$A503,Observed!$C$2:$C$3250,$C503),"")</f>
        <v>4.8666666666666664E-2</v>
      </c>
      <c r="AO503" s="24">
        <f>IF(ISNUMBER(AVERAGEIFS(Observed!AO$2:AO$3250,Observed!$A$2:$A$3250,$A503,Observed!$C$2:$C$3250,$C503)),AVERAGEIFS(Observed!AO$2:AO$3250,Observed!$A$2:$A$3250,$A503,Observed!$C$2:$C$3250,$C503),"")</f>
        <v>0</v>
      </c>
      <c r="AP503" s="24" t="str">
        <f>IF(ISNUMBER(AVERAGEIFS(Observed!AP$2:AP$3250,Observed!$A$2:$A$3250,$A503,Observed!$C$2:$C$3250,$C503)),AVERAGEIFS(Observed!AP$2:AP$3250,Observed!$A$2:$A$3250,$A503,Observed!$C$2:$C$3250,$C503),"")</f>
        <v/>
      </c>
      <c r="AQ503" s="24">
        <f>IF(ISNUMBER(AVERAGEIFS(Observed!AQ$2:AQ$3250,Observed!$A$2:$A$3250,$A503,Observed!$C$2:$C$3250,$C503)),AVERAGEIFS(Observed!AQ$2:AQ$3250,Observed!$A$2:$A$3250,$A503,Observed!$C$2:$C$3250,$C503),"")</f>
        <v>0.10466666666666667</v>
      </c>
      <c r="AR503" s="24">
        <f>IF(ISNUMBER(AVERAGEIFS(Observed!AR$2:AR$3250,Observed!$A$2:$A$3250,$A503,Observed!$C$2:$C$3250,$C503)),AVERAGEIFS(Observed!AR$2:AR$3250,Observed!$A$2:$A$3250,$A503,Observed!$C$2:$C$3250,$C503),"")</f>
        <v>0.125</v>
      </c>
      <c r="AS503" s="23" t="str">
        <f>IF(ISNUMBER(AVERAGEIFS(Observed!AS$2:AS$3250,Observed!$A$2:$A$3250,$A503,Observed!$C$2:$C$3250,$C503)),AVERAGEIFS(Observed!AS$2:AS$3250,Observed!$A$2:$A$3250,$A503,Observed!$C$2:$C$3250,$C503),"")</f>
        <v/>
      </c>
      <c r="AT503" s="24" t="str">
        <f>IF(ISNUMBER(AVERAGEIFS(Observed!AT$2:AT$3250,Observed!$A$2:$A$3250,$A503,Observed!$C$2:$C$3250,$C503)),AVERAGEIFS(Observed!AT$2:AT$3250,Observed!$A$2:$A$3250,$A503,Observed!$C$2:$C$3250,$C503),"")</f>
        <v/>
      </c>
      <c r="AU503" s="23" t="str">
        <f>IF(ISNUMBER(AVERAGEIFS(Observed!AU$2:AU$3250,Observed!$A$2:$A$3250,$A503,Observed!$C$2:$C$3250,$C503)),AVERAGEIFS(Observed!AU$2:AU$3250,Observed!$A$2:$A$3250,$A503,Observed!$C$2:$C$3250,$C503),"")</f>
        <v/>
      </c>
      <c r="AV503" s="23" t="str">
        <f>IF(ISNUMBER(AVERAGEIFS(Observed!AV$2:AV$3250,Observed!$A$2:$A$3250,$A503,Observed!$C$2:$C$3250,$C503)),AVERAGEIFS(Observed!AV$2:AV$3250,Observed!$A$2:$A$3250,$A503,Observed!$C$2:$C$3250,$C503),"")</f>
        <v/>
      </c>
      <c r="AW503" s="2">
        <f>COUNTIFS(Observed!$A$2:$A$3250,$A503,Observed!$C$2:$C$3250,$C503)</f>
        <v>3</v>
      </c>
      <c r="AX503" s="2">
        <f t="shared" si="9"/>
        <v>5</v>
      </c>
    </row>
    <row r="504" spans="1:50" x14ac:dyDescent="0.25">
      <c r="A504" s="4" t="s">
        <v>130</v>
      </c>
      <c r="B504" t="s">
        <v>81</v>
      </c>
      <c r="C504" s="3">
        <v>41781</v>
      </c>
      <c r="D504">
        <v>1</v>
      </c>
      <c r="F504" t="s">
        <v>85</v>
      </c>
      <c r="G504" t="s">
        <v>86</v>
      </c>
      <c r="J504" s="2">
        <v>2014</v>
      </c>
      <c r="K504" s="2" t="s">
        <v>82</v>
      </c>
      <c r="L504">
        <v>1</v>
      </c>
      <c r="M504" s="2" t="s">
        <v>21</v>
      </c>
      <c r="N504" s="22" t="str">
        <f>IF(ISNUMBER(AVERAGEIFS(Observed!N$2:N$3250,Observed!$A$2:$A$3250,$A504,Observed!$C$2:$C$3250,$C504)),AVERAGEIFS(Observed!N$2:N$3250,Observed!$A$2:$A$3250,$A504,Observed!$C$2:$C$3250,$C504),"")</f>
        <v/>
      </c>
      <c r="O504" s="23" t="str">
        <f>IF(ISNUMBER(AVERAGEIFS(Observed!O$2:O$3250,Observed!$A$2:$A$3250,$A504,Observed!$C$2:$C$3250,$C504)),AVERAGEIFS(Observed!O$2:O$3250,Observed!$A$2:$A$3250,$A504,Observed!$C$2:$C$3250,$C504),"")</f>
        <v/>
      </c>
      <c r="P504" s="23" t="str">
        <f>IF(ISNUMBER(AVERAGEIFS(Observed!P$2:P$3250,Observed!$A$2:$A$3250,$A504,Observed!$C$2:$C$3250,$C504)),AVERAGEIFS(Observed!P$2:P$3250,Observed!$A$2:$A$3250,$A504,Observed!$C$2:$C$3250,$C504),"")</f>
        <v/>
      </c>
      <c r="Q504" s="23" t="str">
        <f>IF(ISNUMBER(AVERAGEIFS(Observed!Q$2:Q$3250,Observed!$A$2:$A$3250,$A504,Observed!$C$2:$C$3250,$C504)),AVERAGEIFS(Observed!Q$2:Q$3250,Observed!$A$2:$A$3250,$A504,Observed!$C$2:$C$3250,$C504),"")</f>
        <v/>
      </c>
      <c r="R504" s="23" t="str">
        <f>IF(ISNUMBER(AVERAGEIFS(Observed!R$2:R$3250,Observed!$A$2:$A$3250,$A504,Observed!$C$2:$C$3250,$C504)),AVERAGEIFS(Observed!R$2:R$3250,Observed!$A$2:$A$3250,$A504,Observed!$C$2:$C$3250,$C504),"")</f>
        <v/>
      </c>
      <c r="S504" s="24" t="str">
        <f>IF(ISNUMBER(AVERAGEIFS(Observed!S$2:S$3250,Observed!$A$2:$A$3250,$A504,Observed!$C$2:$C$3250,$C504)),AVERAGEIFS(Observed!S$2:S$3250,Observed!$A$2:$A$3250,$A504,Observed!$C$2:$C$3250,$C504),"")</f>
        <v/>
      </c>
      <c r="T504" s="24" t="str">
        <f>IF(ISNUMBER(AVERAGEIFS(Observed!T$2:T$3250,Observed!$A$2:$A$3250,$A504,Observed!$C$2:$C$3250,$C504)),AVERAGEIFS(Observed!T$2:T$3250,Observed!$A$2:$A$3250,$A504,Observed!$C$2:$C$3250,$C504),"")</f>
        <v/>
      </c>
      <c r="U504" s="24" t="str">
        <f>IF(ISNUMBER(AVERAGEIFS(Observed!U$2:U$3250,Observed!$A$2:$A$3250,$A504,Observed!$C$2:$C$3250,$C504)),AVERAGEIFS(Observed!U$2:U$3250,Observed!$A$2:$A$3250,$A504,Observed!$C$2:$C$3250,$C504),"")</f>
        <v/>
      </c>
      <c r="V504" s="23" t="str">
        <f>IF(ISNUMBER(AVERAGEIFS(Observed!V$2:V$3250,Observed!$A$2:$A$3250,$A504,Observed!$C$2:$C$3250,$C504)),AVERAGEIFS(Observed!V$2:V$3250,Observed!$A$2:$A$3250,$A504,Observed!$C$2:$C$3250,$C504),"")</f>
        <v/>
      </c>
      <c r="W504" s="25" t="str">
        <f>IF(ISNUMBER(AVERAGEIFS(Observed!W$2:W$3250,Observed!$A$2:$A$3250,$A504,Observed!$C$2:$C$3250,$C504)),AVERAGEIFS(Observed!W$2:W$3250,Observed!$A$2:$A$3250,$A504,Observed!$C$2:$C$3250,$C504),"")</f>
        <v/>
      </c>
      <c r="X504" s="25" t="str">
        <f>IF(ISNUMBER(AVERAGEIFS(Observed!X$2:X$3250,Observed!$A$2:$A$3250,$A504,Observed!$C$2:$C$3250,$C504)),AVERAGEIFS(Observed!X$2:X$3250,Observed!$A$2:$A$3250,$A504,Observed!$C$2:$C$3250,$C504),"")</f>
        <v/>
      </c>
      <c r="Y504" s="23" t="str">
        <f>IF(ISNUMBER(AVERAGEIFS(Observed!Y$2:Y$3250,Observed!$A$2:$A$3250,$A504,Observed!$C$2:$C$3250,$C504)),AVERAGEIFS(Observed!Y$2:Y$3250,Observed!$A$2:$A$3250,$A504,Observed!$C$2:$C$3250,$C504),"")</f>
        <v/>
      </c>
      <c r="Z504" s="23" t="str">
        <f>IF(ISNUMBER(AVERAGEIFS(Observed!Z$2:Z$3250,Observed!$A$2:$A$3250,$A504,Observed!$C$2:$C$3250,$C504)),AVERAGEIFS(Observed!Z$2:Z$3250,Observed!$A$2:$A$3250,$A504,Observed!$C$2:$C$3250,$C504),"")</f>
        <v/>
      </c>
      <c r="AA504" s="23" t="str">
        <f>IF(ISNUMBER(AVERAGEIFS(Observed!AA$2:AA$3250,Observed!$A$2:$A$3250,$A504,Observed!$C$2:$C$3250,$C504)),AVERAGEIFS(Observed!AA$2:AA$3250,Observed!$A$2:$A$3250,$A504,Observed!$C$2:$C$3250,$C504),"")</f>
        <v/>
      </c>
      <c r="AB504" s="23" t="str">
        <f>IF(ISNUMBER(AVERAGEIFS(Observed!AB$2:AB$3250,Observed!$A$2:$A$3250,$A504,Observed!$C$2:$C$3250,$C504)),AVERAGEIFS(Observed!AB$2:AB$3250,Observed!$A$2:$A$3250,$A504,Observed!$C$2:$C$3250,$C504),"")</f>
        <v/>
      </c>
      <c r="AC504" s="23" t="str">
        <f>IF(ISNUMBER(AVERAGEIFS(Observed!AC$2:AC$3250,Observed!$A$2:$A$3250,$A504,Observed!$C$2:$C$3250,$C504)),AVERAGEIFS(Observed!AC$2:AC$3250,Observed!$A$2:$A$3250,$A504,Observed!$C$2:$C$3250,$C504),"")</f>
        <v/>
      </c>
      <c r="AD504" s="23" t="str">
        <f>IF(ISNUMBER(AVERAGEIFS(Observed!AD$2:AD$3250,Observed!$A$2:$A$3250,$A504,Observed!$C$2:$C$3250,$C504)),AVERAGEIFS(Observed!AD$2:AD$3250,Observed!$A$2:$A$3250,$A504,Observed!$C$2:$C$3250,$C504),"")</f>
        <v/>
      </c>
      <c r="AE504" s="23" t="str">
        <f>IF(ISNUMBER(AVERAGEIFS(Observed!AE$2:AE$3250,Observed!$A$2:$A$3250,$A504,Observed!$C$2:$C$3250,$C504)),AVERAGEIFS(Observed!AE$2:AE$3250,Observed!$A$2:$A$3250,$A504,Observed!$C$2:$C$3250,$C504),"")</f>
        <v/>
      </c>
      <c r="AF504" s="23" t="str">
        <f>IF(ISNUMBER(AVERAGEIFS(Observed!AF$2:AF$3250,Observed!$A$2:$A$3250,$A504,Observed!$C$2:$C$3250,$C504)),AVERAGEIFS(Observed!AF$2:AF$3250,Observed!$A$2:$A$3250,$A504,Observed!$C$2:$C$3250,$C504),"")</f>
        <v/>
      </c>
      <c r="AG504" s="23" t="str">
        <f>IF(ISNUMBER(AVERAGEIFS(Observed!AG$2:AG$3250,Observed!$A$2:$A$3250,$A504,Observed!$C$2:$C$3250,$C504)),AVERAGEIFS(Observed!AG$2:AG$3250,Observed!$A$2:$A$3250,$A504,Observed!$C$2:$C$3250,$C504),"")</f>
        <v/>
      </c>
      <c r="AH504" s="24" t="str">
        <f>IF(ISNUMBER(AVERAGEIFS(Observed!AH$2:AH$3250,Observed!$A$2:$A$3250,$A504,Observed!$C$2:$C$3250,$C504)),AVERAGEIFS(Observed!AH$2:AH$3250,Observed!$A$2:$A$3250,$A504,Observed!$C$2:$C$3250,$C504),"")</f>
        <v/>
      </c>
      <c r="AI504" s="24" t="str">
        <f>IF(ISNUMBER(AVERAGEIFS(Observed!AI$2:AI$3250,Observed!$A$2:$A$3250,$A504,Observed!$C$2:$C$3250,$C504)),AVERAGEIFS(Observed!AI$2:AI$3250,Observed!$A$2:$A$3250,$A504,Observed!$C$2:$C$3250,$C504),"")</f>
        <v/>
      </c>
      <c r="AJ504" s="24" t="str">
        <f>IF(ISNUMBER(AVERAGEIFS(Observed!AJ$2:AJ$3250,Observed!$A$2:$A$3250,$A504,Observed!$C$2:$C$3250,$C504)),AVERAGEIFS(Observed!AJ$2:AJ$3250,Observed!$A$2:$A$3250,$A504,Observed!$C$2:$C$3250,$C504),"")</f>
        <v/>
      </c>
      <c r="AK504" s="23" t="str">
        <f>IF(ISNUMBER(AVERAGEIFS(Observed!AK$2:AK$3250,Observed!$A$2:$A$3250,$A504,Observed!$C$2:$C$3250,$C504)),AVERAGEIFS(Observed!AK$2:AK$3250,Observed!$A$2:$A$3250,$A504,Observed!$C$2:$C$3250,$C504),"")</f>
        <v/>
      </c>
      <c r="AL504" s="24">
        <f>IF(ISNUMBER(AVERAGEIFS(Observed!AL$2:AL$3250,Observed!$A$2:$A$3250,$A504,Observed!$C$2:$C$3250,$C504)),AVERAGEIFS(Observed!AL$2:AL$3250,Observed!$A$2:$A$3250,$A504,Observed!$C$2:$C$3250,$C504),"")</f>
        <v>0.24466666666666667</v>
      </c>
      <c r="AM504" s="24" t="str">
        <f>IF(ISNUMBER(AVERAGEIFS(Observed!AM$2:AM$3250,Observed!$A$2:$A$3250,$A504,Observed!$C$2:$C$3250,$C504)),AVERAGEIFS(Observed!AM$2:AM$3250,Observed!$A$2:$A$3250,$A504,Observed!$C$2:$C$3250,$C504),"")</f>
        <v/>
      </c>
      <c r="AN504" s="24">
        <f>IF(ISNUMBER(AVERAGEIFS(Observed!AN$2:AN$3250,Observed!$A$2:$A$3250,$A504,Observed!$C$2:$C$3250,$C504)),AVERAGEIFS(Observed!AN$2:AN$3250,Observed!$A$2:$A$3250,$A504,Observed!$C$2:$C$3250,$C504),"")</f>
        <v>0.54300000000000004</v>
      </c>
      <c r="AO504" s="24">
        <f>IF(ISNUMBER(AVERAGEIFS(Observed!AO$2:AO$3250,Observed!$A$2:$A$3250,$A504,Observed!$C$2:$C$3250,$C504)),AVERAGEIFS(Observed!AO$2:AO$3250,Observed!$A$2:$A$3250,$A504,Observed!$C$2:$C$3250,$C504),"")</f>
        <v>0</v>
      </c>
      <c r="AP504" s="24" t="str">
        <f>IF(ISNUMBER(AVERAGEIFS(Observed!AP$2:AP$3250,Observed!$A$2:$A$3250,$A504,Observed!$C$2:$C$3250,$C504)),AVERAGEIFS(Observed!AP$2:AP$3250,Observed!$A$2:$A$3250,$A504,Observed!$C$2:$C$3250,$C504),"")</f>
        <v/>
      </c>
      <c r="AQ504" s="24">
        <f>IF(ISNUMBER(AVERAGEIFS(Observed!AQ$2:AQ$3250,Observed!$A$2:$A$3250,$A504,Observed!$C$2:$C$3250,$C504)),AVERAGEIFS(Observed!AQ$2:AQ$3250,Observed!$A$2:$A$3250,$A504,Observed!$C$2:$C$3250,$C504),"")</f>
        <v>0.20666666666666669</v>
      </c>
      <c r="AR504" s="24">
        <f>IF(ISNUMBER(AVERAGEIFS(Observed!AR$2:AR$3250,Observed!$A$2:$A$3250,$A504,Observed!$C$2:$C$3250,$C504)),AVERAGEIFS(Observed!AR$2:AR$3250,Observed!$A$2:$A$3250,$A504,Observed!$C$2:$C$3250,$C504),"")</f>
        <v>5.6666666666666671E-3</v>
      </c>
      <c r="AS504" s="23" t="str">
        <f>IF(ISNUMBER(AVERAGEIFS(Observed!AS$2:AS$3250,Observed!$A$2:$A$3250,$A504,Observed!$C$2:$C$3250,$C504)),AVERAGEIFS(Observed!AS$2:AS$3250,Observed!$A$2:$A$3250,$A504,Observed!$C$2:$C$3250,$C504),"")</f>
        <v/>
      </c>
      <c r="AT504" s="24" t="str">
        <f>IF(ISNUMBER(AVERAGEIFS(Observed!AT$2:AT$3250,Observed!$A$2:$A$3250,$A504,Observed!$C$2:$C$3250,$C504)),AVERAGEIFS(Observed!AT$2:AT$3250,Observed!$A$2:$A$3250,$A504,Observed!$C$2:$C$3250,$C504),"")</f>
        <v/>
      </c>
      <c r="AU504" s="23" t="str">
        <f>IF(ISNUMBER(AVERAGEIFS(Observed!AU$2:AU$3250,Observed!$A$2:$A$3250,$A504,Observed!$C$2:$C$3250,$C504)),AVERAGEIFS(Observed!AU$2:AU$3250,Observed!$A$2:$A$3250,$A504,Observed!$C$2:$C$3250,$C504),"")</f>
        <v/>
      </c>
      <c r="AV504" s="23" t="str">
        <f>IF(ISNUMBER(AVERAGEIFS(Observed!AV$2:AV$3250,Observed!$A$2:$A$3250,$A504,Observed!$C$2:$C$3250,$C504)),AVERAGEIFS(Observed!AV$2:AV$3250,Observed!$A$2:$A$3250,$A504,Observed!$C$2:$C$3250,$C504),"")</f>
        <v/>
      </c>
      <c r="AW504" s="2">
        <f>COUNTIFS(Observed!$A$2:$A$3250,$A504,Observed!$C$2:$C$3250,$C504)</f>
        <v>3</v>
      </c>
      <c r="AX504" s="2">
        <f t="shared" si="9"/>
        <v>5</v>
      </c>
    </row>
    <row r="505" spans="1:50" x14ac:dyDescent="0.25">
      <c r="A505" s="4" t="s">
        <v>130</v>
      </c>
      <c r="B505" t="s">
        <v>81</v>
      </c>
      <c r="C505" s="3">
        <v>41822</v>
      </c>
      <c r="D505">
        <v>1</v>
      </c>
      <c r="F505" t="s">
        <v>85</v>
      </c>
      <c r="G505" t="s">
        <v>86</v>
      </c>
      <c r="J505" s="2">
        <v>2014</v>
      </c>
      <c r="K505" s="2" t="s">
        <v>82</v>
      </c>
      <c r="L505">
        <v>1</v>
      </c>
      <c r="M505" s="2" t="s">
        <v>21</v>
      </c>
      <c r="N505" s="22" t="str">
        <f>IF(ISNUMBER(AVERAGEIFS(Observed!N$2:N$3250,Observed!$A$2:$A$3250,$A505,Observed!$C$2:$C$3250,$C505)),AVERAGEIFS(Observed!N$2:N$3250,Observed!$A$2:$A$3250,$A505,Observed!$C$2:$C$3250,$C505),"")</f>
        <v/>
      </c>
      <c r="O505" s="23" t="str">
        <f>IF(ISNUMBER(AVERAGEIFS(Observed!O$2:O$3250,Observed!$A$2:$A$3250,$A505,Observed!$C$2:$C$3250,$C505)),AVERAGEIFS(Observed!O$2:O$3250,Observed!$A$2:$A$3250,$A505,Observed!$C$2:$C$3250,$C505),"")</f>
        <v/>
      </c>
      <c r="P505" s="23" t="str">
        <f>IF(ISNUMBER(AVERAGEIFS(Observed!P$2:P$3250,Observed!$A$2:$A$3250,$A505,Observed!$C$2:$C$3250,$C505)),AVERAGEIFS(Observed!P$2:P$3250,Observed!$A$2:$A$3250,$A505,Observed!$C$2:$C$3250,$C505),"")</f>
        <v/>
      </c>
      <c r="Q505" s="23" t="str">
        <f>IF(ISNUMBER(AVERAGEIFS(Observed!Q$2:Q$3250,Observed!$A$2:$A$3250,$A505,Observed!$C$2:$C$3250,$C505)),AVERAGEIFS(Observed!Q$2:Q$3250,Observed!$A$2:$A$3250,$A505,Observed!$C$2:$C$3250,$C505),"")</f>
        <v/>
      </c>
      <c r="R505" s="23" t="str">
        <f>IF(ISNUMBER(AVERAGEIFS(Observed!R$2:R$3250,Observed!$A$2:$A$3250,$A505,Observed!$C$2:$C$3250,$C505)),AVERAGEIFS(Observed!R$2:R$3250,Observed!$A$2:$A$3250,$A505,Observed!$C$2:$C$3250,$C505),"")</f>
        <v/>
      </c>
      <c r="S505" s="24" t="str">
        <f>IF(ISNUMBER(AVERAGEIFS(Observed!S$2:S$3250,Observed!$A$2:$A$3250,$A505,Observed!$C$2:$C$3250,$C505)),AVERAGEIFS(Observed!S$2:S$3250,Observed!$A$2:$A$3250,$A505,Observed!$C$2:$C$3250,$C505),"")</f>
        <v/>
      </c>
      <c r="T505" s="24" t="str">
        <f>IF(ISNUMBER(AVERAGEIFS(Observed!T$2:T$3250,Observed!$A$2:$A$3250,$A505,Observed!$C$2:$C$3250,$C505)),AVERAGEIFS(Observed!T$2:T$3250,Observed!$A$2:$A$3250,$A505,Observed!$C$2:$C$3250,$C505),"")</f>
        <v/>
      </c>
      <c r="U505" s="24" t="str">
        <f>IF(ISNUMBER(AVERAGEIFS(Observed!U$2:U$3250,Observed!$A$2:$A$3250,$A505,Observed!$C$2:$C$3250,$C505)),AVERAGEIFS(Observed!U$2:U$3250,Observed!$A$2:$A$3250,$A505,Observed!$C$2:$C$3250,$C505),"")</f>
        <v/>
      </c>
      <c r="V505" s="23" t="str">
        <f>IF(ISNUMBER(AVERAGEIFS(Observed!V$2:V$3250,Observed!$A$2:$A$3250,$A505,Observed!$C$2:$C$3250,$C505)),AVERAGEIFS(Observed!V$2:V$3250,Observed!$A$2:$A$3250,$A505,Observed!$C$2:$C$3250,$C505),"")</f>
        <v/>
      </c>
      <c r="W505" s="25" t="str">
        <f>IF(ISNUMBER(AVERAGEIFS(Observed!W$2:W$3250,Observed!$A$2:$A$3250,$A505,Observed!$C$2:$C$3250,$C505)),AVERAGEIFS(Observed!W$2:W$3250,Observed!$A$2:$A$3250,$A505,Observed!$C$2:$C$3250,$C505),"")</f>
        <v/>
      </c>
      <c r="X505" s="25" t="str">
        <f>IF(ISNUMBER(AVERAGEIFS(Observed!X$2:X$3250,Observed!$A$2:$A$3250,$A505,Observed!$C$2:$C$3250,$C505)),AVERAGEIFS(Observed!X$2:X$3250,Observed!$A$2:$A$3250,$A505,Observed!$C$2:$C$3250,$C505),"")</f>
        <v/>
      </c>
      <c r="Y505" s="23" t="str">
        <f>IF(ISNUMBER(AVERAGEIFS(Observed!Y$2:Y$3250,Observed!$A$2:$A$3250,$A505,Observed!$C$2:$C$3250,$C505)),AVERAGEIFS(Observed!Y$2:Y$3250,Observed!$A$2:$A$3250,$A505,Observed!$C$2:$C$3250,$C505),"")</f>
        <v/>
      </c>
      <c r="Z505" s="23" t="str">
        <f>IF(ISNUMBER(AVERAGEIFS(Observed!Z$2:Z$3250,Observed!$A$2:$A$3250,$A505,Observed!$C$2:$C$3250,$C505)),AVERAGEIFS(Observed!Z$2:Z$3250,Observed!$A$2:$A$3250,$A505,Observed!$C$2:$C$3250,$C505),"")</f>
        <v/>
      </c>
      <c r="AA505" s="23" t="str">
        <f>IF(ISNUMBER(AVERAGEIFS(Observed!AA$2:AA$3250,Observed!$A$2:$A$3250,$A505,Observed!$C$2:$C$3250,$C505)),AVERAGEIFS(Observed!AA$2:AA$3250,Observed!$A$2:$A$3250,$A505,Observed!$C$2:$C$3250,$C505),"")</f>
        <v/>
      </c>
      <c r="AB505" s="23" t="str">
        <f>IF(ISNUMBER(AVERAGEIFS(Observed!AB$2:AB$3250,Observed!$A$2:$A$3250,$A505,Observed!$C$2:$C$3250,$C505)),AVERAGEIFS(Observed!AB$2:AB$3250,Observed!$A$2:$A$3250,$A505,Observed!$C$2:$C$3250,$C505),"")</f>
        <v/>
      </c>
      <c r="AC505" s="23" t="str">
        <f>IF(ISNUMBER(AVERAGEIFS(Observed!AC$2:AC$3250,Observed!$A$2:$A$3250,$A505,Observed!$C$2:$C$3250,$C505)),AVERAGEIFS(Observed!AC$2:AC$3250,Observed!$A$2:$A$3250,$A505,Observed!$C$2:$C$3250,$C505),"")</f>
        <v/>
      </c>
      <c r="AD505" s="23" t="str">
        <f>IF(ISNUMBER(AVERAGEIFS(Observed!AD$2:AD$3250,Observed!$A$2:$A$3250,$A505,Observed!$C$2:$C$3250,$C505)),AVERAGEIFS(Observed!AD$2:AD$3250,Observed!$A$2:$A$3250,$A505,Observed!$C$2:$C$3250,$C505),"")</f>
        <v/>
      </c>
      <c r="AE505" s="23" t="str">
        <f>IF(ISNUMBER(AVERAGEIFS(Observed!AE$2:AE$3250,Observed!$A$2:$A$3250,$A505,Observed!$C$2:$C$3250,$C505)),AVERAGEIFS(Observed!AE$2:AE$3250,Observed!$A$2:$A$3250,$A505,Observed!$C$2:$C$3250,$C505),"")</f>
        <v/>
      </c>
      <c r="AF505" s="23" t="str">
        <f>IF(ISNUMBER(AVERAGEIFS(Observed!AF$2:AF$3250,Observed!$A$2:$A$3250,$A505,Observed!$C$2:$C$3250,$C505)),AVERAGEIFS(Observed!AF$2:AF$3250,Observed!$A$2:$A$3250,$A505,Observed!$C$2:$C$3250,$C505),"")</f>
        <v/>
      </c>
      <c r="AG505" s="23" t="str">
        <f>IF(ISNUMBER(AVERAGEIFS(Observed!AG$2:AG$3250,Observed!$A$2:$A$3250,$A505,Observed!$C$2:$C$3250,$C505)),AVERAGEIFS(Observed!AG$2:AG$3250,Observed!$A$2:$A$3250,$A505,Observed!$C$2:$C$3250,$C505),"")</f>
        <v/>
      </c>
      <c r="AH505" s="24" t="str">
        <f>IF(ISNUMBER(AVERAGEIFS(Observed!AH$2:AH$3250,Observed!$A$2:$A$3250,$A505,Observed!$C$2:$C$3250,$C505)),AVERAGEIFS(Observed!AH$2:AH$3250,Observed!$A$2:$A$3250,$A505,Observed!$C$2:$C$3250,$C505),"")</f>
        <v/>
      </c>
      <c r="AI505" s="24" t="str">
        <f>IF(ISNUMBER(AVERAGEIFS(Observed!AI$2:AI$3250,Observed!$A$2:$A$3250,$A505,Observed!$C$2:$C$3250,$C505)),AVERAGEIFS(Observed!AI$2:AI$3250,Observed!$A$2:$A$3250,$A505,Observed!$C$2:$C$3250,$C505),"")</f>
        <v/>
      </c>
      <c r="AJ505" s="24" t="str">
        <f>IF(ISNUMBER(AVERAGEIFS(Observed!AJ$2:AJ$3250,Observed!$A$2:$A$3250,$A505,Observed!$C$2:$C$3250,$C505)),AVERAGEIFS(Observed!AJ$2:AJ$3250,Observed!$A$2:$A$3250,$A505,Observed!$C$2:$C$3250,$C505),"")</f>
        <v/>
      </c>
      <c r="AK505" s="23" t="str">
        <f>IF(ISNUMBER(AVERAGEIFS(Observed!AK$2:AK$3250,Observed!$A$2:$A$3250,$A505,Observed!$C$2:$C$3250,$C505)),AVERAGEIFS(Observed!AK$2:AK$3250,Observed!$A$2:$A$3250,$A505,Observed!$C$2:$C$3250,$C505),"")</f>
        <v/>
      </c>
      <c r="AL505" s="24">
        <f>IF(ISNUMBER(AVERAGEIFS(Observed!AL$2:AL$3250,Observed!$A$2:$A$3250,$A505,Observed!$C$2:$C$3250,$C505)),AVERAGEIFS(Observed!AL$2:AL$3250,Observed!$A$2:$A$3250,$A505,Observed!$C$2:$C$3250,$C505),"")</f>
        <v>9.3666666666666676E-2</v>
      </c>
      <c r="AM505" s="24" t="str">
        <f>IF(ISNUMBER(AVERAGEIFS(Observed!AM$2:AM$3250,Observed!$A$2:$A$3250,$A505,Observed!$C$2:$C$3250,$C505)),AVERAGEIFS(Observed!AM$2:AM$3250,Observed!$A$2:$A$3250,$A505,Observed!$C$2:$C$3250,$C505),"")</f>
        <v/>
      </c>
      <c r="AN505" s="24">
        <f>IF(ISNUMBER(AVERAGEIFS(Observed!AN$2:AN$3250,Observed!$A$2:$A$3250,$A505,Observed!$C$2:$C$3250,$C505)),AVERAGEIFS(Observed!AN$2:AN$3250,Observed!$A$2:$A$3250,$A505,Observed!$C$2:$C$3250,$C505),"")</f>
        <v>0.6236666666666667</v>
      </c>
      <c r="AO505" s="24">
        <f>IF(ISNUMBER(AVERAGEIFS(Observed!AO$2:AO$3250,Observed!$A$2:$A$3250,$A505,Observed!$C$2:$C$3250,$C505)),AVERAGEIFS(Observed!AO$2:AO$3250,Observed!$A$2:$A$3250,$A505,Observed!$C$2:$C$3250,$C505),"")</f>
        <v>0</v>
      </c>
      <c r="AP505" s="24" t="str">
        <f>IF(ISNUMBER(AVERAGEIFS(Observed!AP$2:AP$3250,Observed!$A$2:$A$3250,$A505,Observed!$C$2:$C$3250,$C505)),AVERAGEIFS(Observed!AP$2:AP$3250,Observed!$A$2:$A$3250,$A505,Observed!$C$2:$C$3250,$C505),"")</f>
        <v/>
      </c>
      <c r="AQ505" s="24">
        <f>IF(ISNUMBER(AVERAGEIFS(Observed!AQ$2:AQ$3250,Observed!$A$2:$A$3250,$A505,Observed!$C$2:$C$3250,$C505)),AVERAGEIFS(Observed!AQ$2:AQ$3250,Observed!$A$2:$A$3250,$A505,Observed!$C$2:$C$3250,$C505),"")</f>
        <v>0.25666666666666665</v>
      </c>
      <c r="AR505" s="24">
        <f>IF(ISNUMBER(AVERAGEIFS(Observed!AR$2:AR$3250,Observed!$A$2:$A$3250,$A505,Observed!$C$2:$C$3250,$C505)),AVERAGEIFS(Observed!AR$2:AR$3250,Observed!$A$2:$A$3250,$A505,Observed!$C$2:$C$3250,$C505),"")</f>
        <v>2.6666666666666661E-2</v>
      </c>
      <c r="AS505" s="23" t="str">
        <f>IF(ISNUMBER(AVERAGEIFS(Observed!AS$2:AS$3250,Observed!$A$2:$A$3250,$A505,Observed!$C$2:$C$3250,$C505)),AVERAGEIFS(Observed!AS$2:AS$3250,Observed!$A$2:$A$3250,$A505,Observed!$C$2:$C$3250,$C505),"")</f>
        <v/>
      </c>
      <c r="AT505" s="24" t="str">
        <f>IF(ISNUMBER(AVERAGEIFS(Observed!AT$2:AT$3250,Observed!$A$2:$A$3250,$A505,Observed!$C$2:$C$3250,$C505)),AVERAGEIFS(Observed!AT$2:AT$3250,Observed!$A$2:$A$3250,$A505,Observed!$C$2:$C$3250,$C505),"")</f>
        <v/>
      </c>
      <c r="AU505" s="23" t="str">
        <f>IF(ISNUMBER(AVERAGEIFS(Observed!AU$2:AU$3250,Observed!$A$2:$A$3250,$A505,Observed!$C$2:$C$3250,$C505)),AVERAGEIFS(Observed!AU$2:AU$3250,Observed!$A$2:$A$3250,$A505,Observed!$C$2:$C$3250,$C505),"")</f>
        <v/>
      </c>
      <c r="AV505" s="23" t="str">
        <f>IF(ISNUMBER(AVERAGEIFS(Observed!AV$2:AV$3250,Observed!$A$2:$A$3250,$A505,Observed!$C$2:$C$3250,$C505)),AVERAGEIFS(Observed!AV$2:AV$3250,Observed!$A$2:$A$3250,$A505,Observed!$C$2:$C$3250,$C505),"")</f>
        <v/>
      </c>
      <c r="AW505" s="2">
        <f>COUNTIFS(Observed!$A$2:$A$3250,$A505,Observed!$C$2:$C$3250,$C505)</f>
        <v>3</v>
      </c>
      <c r="AX505" s="2">
        <f t="shared" si="9"/>
        <v>5</v>
      </c>
    </row>
    <row r="506" spans="1:50" x14ac:dyDescent="0.25">
      <c r="A506" s="4" t="s">
        <v>130</v>
      </c>
      <c r="B506" t="s">
        <v>81</v>
      </c>
      <c r="C506" s="3">
        <v>41871</v>
      </c>
      <c r="D506">
        <v>1</v>
      </c>
      <c r="F506" t="s">
        <v>85</v>
      </c>
      <c r="G506" t="s">
        <v>86</v>
      </c>
      <c r="J506" s="2">
        <v>2014</v>
      </c>
      <c r="K506" s="2" t="s">
        <v>82</v>
      </c>
      <c r="L506">
        <v>1</v>
      </c>
      <c r="M506" s="2" t="s">
        <v>21</v>
      </c>
      <c r="N506" s="22" t="str">
        <f>IF(ISNUMBER(AVERAGEIFS(Observed!N$2:N$3250,Observed!$A$2:$A$3250,$A506,Observed!$C$2:$C$3250,$C506)),AVERAGEIFS(Observed!N$2:N$3250,Observed!$A$2:$A$3250,$A506,Observed!$C$2:$C$3250,$C506),"")</f>
        <v/>
      </c>
      <c r="O506" s="23" t="str">
        <f>IF(ISNUMBER(AVERAGEIFS(Observed!O$2:O$3250,Observed!$A$2:$A$3250,$A506,Observed!$C$2:$C$3250,$C506)),AVERAGEIFS(Observed!O$2:O$3250,Observed!$A$2:$A$3250,$A506,Observed!$C$2:$C$3250,$C506),"")</f>
        <v/>
      </c>
      <c r="P506" s="23" t="str">
        <f>IF(ISNUMBER(AVERAGEIFS(Observed!P$2:P$3250,Observed!$A$2:$A$3250,$A506,Observed!$C$2:$C$3250,$C506)),AVERAGEIFS(Observed!P$2:P$3250,Observed!$A$2:$A$3250,$A506,Observed!$C$2:$C$3250,$C506),"")</f>
        <v/>
      </c>
      <c r="Q506" s="23" t="str">
        <f>IF(ISNUMBER(AVERAGEIFS(Observed!Q$2:Q$3250,Observed!$A$2:$A$3250,$A506,Observed!$C$2:$C$3250,$C506)),AVERAGEIFS(Observed!Q$2:Q$3250,Observed!$A$2:$A$3250,$A506,Observed!$C$2:$C$3250,$C506),"")</f>
        <v/>
      </c>
      <c r="R506" s="23" t="str">
        <f>IF(ISNUMBER(AVERAGEIFS(Observed!R$2:R$3250,Observed!$A$2:$A$3250,$A506,Observed!$C$2:$C$3250,$C506)),AVERAGEIFS(Observed!R$2:R$3250,Observed!$A$2:$A$3250,$A506,Observed!$C$2:$C$3250,$C506),"")</f>
        <v/>
      </c>
      <c r="S506" s="24" t="str">
        <f>IF(ISNUMBER(AVERAGEIFS(Observed!S$2:S$3250,Observed!$A$2:$A$3250,$A506,Observed!$C$2:$C$3250,$C506)),AVERAGEIFS(Observed!S$2:S$3250,Observed!$A$2:$A$3250,$A506,Observed!$C$2:$C$3250,$C506),"")</f>
        <v/>
      </c>
      <c r="T506" s="24" t="str">
        <f>IF(ISNUMBER(AVERAGEIFS(Observed!T$2:T$3250,Observed!$A$2:$A$3250,$A506,Observed!$C$2:$C$3250,$C506)),AVERAGEIFS(Observed!T$2:T$3250,Observed!$A$2:$A$3250,$A506,Observed!$C$2:$C$3250,$C506),"")</f>
        <v/>
      </c>
      <c r="U506" s="24" t="str">
        <f>IF(ISNUMBER(AVERAGEIFS(Observed!U$2:U$3250,Observed!$A$2:$A$3250,$A506,Observed!$C$2:$C$3250,$C506)),AVERAGEIFS(Observed!U$2:U$3250,Observed!$A$2:$A$3250,$A506,Observed!$C$2:$C$3250,$C506),"")</f>
        <v/>
      </c>
      <c r="V506" s="23" t="str">
        <f>IF(ISNUMBER(AVERAGEIFS(Observed!V$2:V$3250,Observed!$A$2:$A$3250,$A506,Observed!$C$2:$C$3250,$C506)),AVERAGEIFS(Observed!V$2:V$3250,Observed!$A$2:$A$3250,$A506,Observed!$C$2:$C$3250,$C506),"")</f>
        <v/>
      </c>
      <c r="W506" s="25" t="str">
        <f>IF(ISNUMBER(AVERAGEIFS(Observed!W$2:W$3250,Observed!$A$2:$A$3250,$A506,Observed!$C$2:$C$3250,$C506)),AVERAGEIFS(Observed!W$2:W$3250,Observed!$A$2:$A$3250,$A506,Observed!$C$2:$C$3250,$C506),"")</f>
        <v/>
      </c>
      <c r="X506" s="25" t="str">
        <f>IF(ISNUMBER(AVERAGEIFS(Observed!X$2:X$3250,Observed!$A$2:$A$3250,$A506,Observed!$C$2:$C$3250,$C506)),AVERAGEIFS(Observed!X$2:X$3250,Observed!$A$2:$A$3250,$A506,Observed!$C$2:$C$3250,$C506),"")</f>
        <v/>
      </c>
      <c r="Y506" s="23" t="str">
        <f>IF(ISNUMBER(AVERAGEIFS(Observed!Y$2:Y$3250,Observed!$A$2:$A$3250,$A506,Observed!$C$2:$C$3250,$C506)),AVERAGEIFS(Observed!Y$2:Y$3250,Observed!$A$2:$A$3250,$A506,Observed!$C$2:$C$3250,$C506),"")</f>
        <v/>
      </c>
      <c r="Z506" s="23" t="str">
        <f>IF(ISNUMBER(AVERAGEIFS(Observed!Z$2:Z$3250,Observed!$A$2:$A$3250,$A506,Observed!$C$2:$C$3250,$C506)),AVERAGEIFS(Observed!Z$2:Z$3250,Observed!$A$2:$A$3250,$A506,Observed!$C$2:$C$3250,$C506),"")</f>
        <v/>
      </c>
      <c r="AA506" s="23" t="str">
        <f>IF(ISNUMBER(AVERAGEIFS(Observed!AA$2:AA$3250,Observed!$A$2:$A$3250,$A506,Observed!$C$2:$C$3250,$C506)),AVERAGEIFS(Observed!AA$2:AA$3250,Observed!$A$2:$A$3250,$A506,Observed!$C$2:$C$3250,$C506),"")</f>
        <v/>
      </c>
      <c r="AB506" s="23" t="str">
        <f>IF(ISNUMBER(AVERAGEIFS(Observed!AB$2:AB$3250,Observed!$A$2:$A$3250,$A506,Observed!$C$2:$C$3250,$C506)),AVERAGEIFS(Observed!AB$2:AB$3250,Observed!$A$2:$A$3250,$A506,Observed!$C$2:$C$3250,$C506),"")</f>
        <v/>
      </c>
      <c r="AC506" s="23" t="str">
        <f>IF(ISNUMBER(AVERAGEIFS(Observed!AC$2:AC$3250,Observed!$A$2:$A$3250,$A506,Observed!$C$2:$C$3250,$C506)),AVERAGEIFS(Observed!AC$2:AC$3250,Observed!$A$2:$A$3250,$A506,Observed!$C$2:$C$3250,$C506),"")</f>
        <v/>
      </c>
      <c r="AD506" s="23" t="str">
        <f>IF(ISNUMBER(AVERAGEIFS(Observed!AD$2:AD$3250,Observed!$A$2:$A$3250,$A506,Observed!$C$2:$C$3250,$C506)),AVERAGEIFS(Observed!AD$2:AD$3250,Observed!$A$2:$A$3250,$A506,Observed!$C$2:$C$3250,$C506),"")</f>
        <v/>
      </c>
      <c r="AE506" s="23" t="str">
        <f>IF(ISNUMBER(AVERAGEIFS(Observed!AE$2:AE$3250,Observed!$A$2:$A$3250,$A506,Observed!$C$2:$C$3250,$C506)),AVERAGEIFS(Observed!AE$2:AE$3250,Observed!$A$2:$A$3250,$A506,Observed!$C$2:$C$3250,$C506),"")</f>
        <v/>
      </c>
      <c r="AF506" s="23" t="str">
        <f>IF(ISNUMBER(AVERAGEIFS(Observed!AF$2:AF$3250,Observed!$A$2:$A$3250,$A506,Observed!$C$2:$C$3250,$C506)),AVERAGEIFS(Observed!AF$2:AF$3250,Observed!$A$2:$A$3250,$A506,Observed!$C$2:$C$3250,$C506),"")</f>
        <v/>
      </c>
      <c r="AG506" s="23" t="str">
        <f>IF(ISNUMBER(AVERAGEIFS(Observed!AG$2:AG$3250,Observed!$A$2:$A$3250,$A506,Observed!$C$2:$C$3250,$C506)),AVERAGEIFS(Observed!AG$2:AG$3250,Observed!$A$2:$A$3250,$A506,Observed!$C$2:$C$3250,$C506),"")</f>
        <v/>
      </c>
      <c r="AH506" s="24" t="str">
        <f>IF(ISNUMBER(AVERAGEIFS(Observed!AH$2:AH$3250,Observed!$A$2:$A$3250,$A506,Observed!$C$2:$C$3250,$C506)),AVERAGEIFS(Observed!AH$2:AH$3250,Observed!$A$2:$A$3250,$A506,Observed!$C$2:$C$3250,$C506),"")</f>
        <v/>
      </c>
      <c r="AI506" s="24" t="str">
        <f>IF(ISNUMBER(AVERAGEIFS(Observed!AI$2:AI$3250,Observed!$A$2:$A$3250,$A506,Observed!$C$2:$C$3250,$C506)),AVERAGEIFS(Observed!AI$2:AI$3250,Observed!$A$2:$A$3250,$A506,Observed!$C$2:$C$3250,$C506),"")</f>
        <v/>
      </c>
      <c r="AJ506" s="24" t="str">
        <f>IF(ISNUMBER(AVERAGEIFS(Observed!AJ$2:AJ$3250,Observed!$A$2:$A$3250,$A506,Observed!$C$2:$C$3250,$C506)),AVERAGEIFS(Observed!AJ$2:AJ$3250,Observed!$A$2:$A$3250,$A506,Observed!$C$2:$C$3250,$C506),"")</f>
        <v/>
      </c>
      <c r="AK506" s="23" t="str">
        <f>IF(ISNUMBER(AVERAGEIFS(Observed!AK$2:AK$3250,Observed!$A$2:$A$3250,$A506,Observed!$C$2:$C$3250,$C506)),AVERAGEIFS(Observed!AK$2:AK$3250,Observed!$A$2:$A$3250,$A506,Observed!$C$2:$C$3250,$C506),"")</f>
        <v/>
      </c>
      <c r="AL506" s="24">
        <f>IF(ISNUMBER(AVERAGEIFS(Observed!AL$2:AL$3250,Observed!$A$2:$A$3250,$A506,Observed!$C$2:$C$3250,$C506)),AVERAGEIFS(Observed!AL$2:AL$3250,Observed!$A$2:$A$3250,$A506,Observed!$C$2:$C$3250,$C506),"")</f>
        <v>2.2666666666666668E-2</v>
      </c>
      <c r="AM506" s="24" t="str">
        <f>IF(ISNUMBER(AVERAGEIFS(Observed!AM$2:AM$3250,Observed!$A$2:$A$3250,$A506,Observed!$C$2:$C$3250,$C506)),AVERAGEIFS(Observed!AM$2:AM$3250,Observed!$A$2:$A$3250,$A506,Observed!$C$2:$C$3250,$C506),"")</f>
        <v/>
      </c>
      <c r="AN506" s="24">
        <f>IF(ISNUMBER(AVERAGEIFS(Observed!AN$2:AN$3250,Observed!$A$2:$A$3250,$A506,Observed!$C$2:$C$3250,$C506)),AVERAGEIFS(Observed!AN$2:AN$3250,Observed!$A$2:$A$3250,$A506,Observed!$C$2:$C$3250,$C506),"")</f>
        <v>0.43533333333333335</v>
      </c>
      <c r="AO506" s="24">
        <f>IF(ISNUMBER(AVERAGEIFS(Observed!AO$2:AO$3250,Observed!$A$2:$A$3250,$A506,Observed!$C$2:$C$3250,$C506)),AVERAGEIFS(Observed!AO$2:AO$3250,Observed!$A$2:$A$3250,$A506,Observed!$C$2:$C$3250,$C506),"")</f>
        <v>0</v>
      </c>
      <c r="AP506" s="24" t="str">
        <f>IF(ISNUMBER(AVERAGEIFS(Observed!AP$2:AP$3250,Observed!$A$2:$A$3250,$A506,Observed!$C$2:$C$3250,$C506)),AVERAGEIFS(Observed!AP$2:AP$3250,Observed!$A$2:$A$3250,$A506,Observed!$C$2:$C$3250,$C506),"")</f>
        <v/>
      </c>
      <c r="AQ506" s="24">
        <f>IF(ISNUMBER(AVERAGEIFS(Observed!AQ$2:AQ$3250,Observed!$A$2:$A$3250,$A506,Observed!$C$2:$C$3250,$C506)),AVERAGEIFS(Observed!AQ$2:AQ$3250,Observed!$A$2:$A$3250,$A506,Observed!$C$2:$C$3250,$C506),"")</f>
        <v>0.51466666666666672</v>
      </c>
      <c r="AR506" s="24">
        <f>IF(ISNUMBER(AVERAGEIFS(Observed!AR$2:AR$3250,Observed!$A$2:$A$3250,$A506,Observed!$C$2:$C$3250,$C506)),AVERAGEIFS(Observed!AR$2:AR$3250,Observed!$A$2:$A$3250,$A506,Observed!$C$2:$C$3250,$C506),"")</f>
        <v>2.7E-2</v>
      </c>
      <c r="AS506" s="23" t="str">
        <f>IF(ISNUMBER(AVERAGEIFS(Observed!AS$2:AS$3250,Observed!$A$2:$A$3250,$A506,Observed!$C$2:$C$3250,$C506)),AVERAGEIFS(Observed!AS$2:AS$3250,Observed!$A$2:$A$3250,$A506,Observed!$C$2:$C$3250,$C506),"")</f>
        <v/>
      </c>
      <c r="AT506" s="24" t="str">
        <f>IF(ISNUMBER(AVERAGEIFS(Observed!AT$2:AT$3250,Observed!$A$2:$A$3250,$A506,Observed!$C$2:$C$3250,$C506)),AVERAGEIFS(Observed!AT$2:AT$3250,Observed!$A$2:$A$3250,$A506,Observed!$C$2:$C$3250,$C506),"")</f>
        <v/>
      </c>
      <c r="AU506" s="23" t="str">
        <f>IF(ISNUMBER(AVERAGEIFS(Observed!AU$2:AU$3250,Observed!$A$2:$A$3250,$A506,Observed!$C$2:$C$3250,$C506)),AVERAGEIFS(Observed!AU$2:AU$3250,Observed!$A$2:$A$3250,$A506,Observed!$C$2:$C$3250,$C506),"")</f>
        <v/>
      </c>
      <c r="AV506" s="23" t="str">
        <f>IF(ISNUMBER(AVERAGEIFS(Observed!AV$2:AV$3250,Observed!$A$2:$A$3250,$A506,Observed!$C$2:$C$3250,$C506)),AVERAGEIFS(Observed!AV$2:AV$3250,Observed!$A$2:$A$3250,$A506,Observed!$C$2:$C$3250,$C506),"")</f>
        <v/>
      </c>
      <c r="AW506" s="2">
        <f>COUNTIFS(Observed!$A$2:$A$3250,$A506,Observed!$C$2:$C$3250,$C506)</f>
        <v>3</v>
      </c>
      <c r="AX506" s="2">
        <f t="shared" si="9"/>
        <v>5</v>
      </c>
    </row>
    <row r="507" spans="1:50" x14ac:dyDescent="0.25">
      <c r="A507" s="4" t="s">
        <v>130</v>
      </c>
      <c r="B507" t="s">
        <v>81</v>
      </c>
      <c r="C507" s="3">
        <v>41918</v>
      </c>
      <c r="D507">
        <v>1</v>
      </c>
      <c r="F507" t="s">
        <v>85</v>
      </c>
      <c r="G507" t="s">
        <v>86</v>
      </c>
      <c r="J507" s="2">
        <v>2014</v>
      </c>
      <c r="K507" s="2" t="s">
        <v>82</v>
      </c>
      <c r="L507">
        <v>1</v>
      </c>
      <c r="M507" s="2" t="s">
        <v>21</v>
      </c>
      <c r="N507" s="22" t="str">
        <f>IF(ISNUMBER(AVERAGEIFS(Observed!N$2:N$3250,Observed!$A$2:$A$3250,$A507,Observed!$C$2:$C$3250,$C507)),AVERAGEIFS(Observed!N$2:N$3250,Observed!$A$2:$A$3250,$A507,Observed!$C$2:$C$3250,$C507),"")</f>
        <v/>
      </c>
      <c r="O507" s="23" t="str">
        <f>IF(ISNUMBER(AVERAGEIFS(Observed!O$2:O$3250,Observed!$A$2:$A$3250,$A507,Observed!$C$2:$C$3250,$C507)),AVERAGEIFS(Observed!O$2:O$3250,Observed!$A$2:$A$3250,$A507,Observed!$C$2:$C$3250,$C507),"")</f>
        <v/>
      </c>
      <c r="P507" s="23" t="str">
        <f>IF(ISNUMBER(AVERAGEIFS(Observed!P$2:P$3250,Observed!$A$2:$A$3250,$A507,Observed!$C$2:$C$3250,$C507)),AVERAGEIFS(Observed!P$2:P$3250,Observed!$A$2:$A$3250,$A507,Observed!$C$2:$C$3250,$C507),"")</f>
        <v/>
      </c>
      <c r="Q507" s="23" t="str">
        <f>IF(ISNUMBER(AVERAGEIFS(Observed!Q$2:Q$3250,Observed!$A$2:$A$3250,$A507,Observed!$C$2:$C$3250,$C507)),AVERAGEIFS(Observed!Q$2:Q$3250,Observed!$A$2:$A$3250,$A507,Observed!$C$2:$C$3250,$C507),"")</f>
        <v/>
      </c>
      <c r="R507" s="23" t="str">
        <f>IF(ISNUMBER(AVERAGEIFS(Observed!R$2:R$3250,Observed!$A$2:$A$3250,$A507,Observed!$C$2:$C$3250,$C507)),AVERAGEIFS(Observed!R$2:R$3250,Observed!$A$2:$A$3250,$A507,Observed!$C$2:$C$3250,$C507),"")</f>
        <v/>
      </c>
      <c r="S507" s="24" t="str">
        <f>IF(ISNUMBER(AVERAGEIFS(Observed!S$2:S$3250,Observed!$A$2:$A$3250,$A507,Observed!$C$2:$C$3250,$C507)),AVERAGEIFS(Observed!S$2:S$3250,Observed!$A$2:$A$3250,$A507,Observed!$C$2:$C$3250,$C507),"")</f>
        <v/>
      </c>
      <c r="T507" s="24" t="str">
        <f>IF(ISNUMBER(AVERAGEIFS(Observed!T$2:T$3250,Observed!$A$2:$A$3250,$A507,Observed!$C$2:$C$3250,$C507)),AVERAGEIFS(Observed!T$2:T$3250,Observed!$A$2:$A$3250,$A507,Observed!$C$2:$C$3250,$C507),"")</f>
        <v/>
      </c>
      <c r="U507" s="24" t="str">
        <f>IF(ISNUMBER(AVERAGEIFS(Observed!U$2:U$3250,Observed!$A$2:$A$3250,$A507,Observed!$C$2:$C$3250,$C507)),AVERAGEIFS(Observed!U$2:U$3250,Observed!$A$2:$A$3250,$A507,Observed!$C$2:$C$3250,$C507),"")</f>
        <v/>
      </c>
      <c r="V507" s="23" t="str">
        <f>IF(ISNUMBER(AVERAGEIFS(Observed!V$2:V$3250,Observed!$A$2:$A$3250,$A507,Observed!$C$2:$C$3250,$C507)),AVERAGEIFS(Observed!V$2:V$3250,Observed!$A$2:$A$3250,$A507,Observed!$C$2:$C$3250,$C507),"")</f>
        <v/>
      </c>
      <c r="W507" s="25" t="str">
        <f>IF(ISNUMBER(AVERAGEIFS(Observed!W$2:W$3250,Observed!$A$2:$A$3250,$A507,Observed!$C$2:$C$3250,$C507)),AVERAGEIFS(Observed!W$2:W$3250,Observed!$A$2:$A$3250,$A507,Observed!$C$2:$C$3250,$C507),"")</f>
        <v/>
      </c>
      <c r="X507" s="25" t="str">
        <f>IF(ISNUMBER(AVERAGEIFS(Observed!X$2:X$3250,Observed!$A$2:$A$3250,$A507,Observed!$C$2:$C$3250,$C507)),AVERAGEIFS(Observed!X$2:X$3250,Observed!$A$2:$A$3250,$A507,Observed!$C$2:$C$3250,$C507),"")</f>
        <v/>
      </c>
      <c r="Y507" s="23" t="str">
        <f>IF(ISNUMBER(AVERAGEIFS(Observed!Y$2:Y$3250,Observed!$A$2:$A$3250,$A507,Observed!$C$2:$C$3250,$C507)),AVERAGEIFS(Observed!Y$2:Y$3250,Observed!$A$2:$A$3250,$A507,Observed!$C$2:$C$3250,$C507),"")</f>
        <v/>
      </c>
      <c r="Z507" s="23" t="str">
        <f>IF(ISNUMBER(AVERAGEIFS(Observed!Z$2:Z$3250,Observed!$A$2:$A$3250,$A507,Observed!$C$2:$C$3250,$C507)),AVERAGEIFS(Observed!Z$2:Z$3250,Observed!$A$2:$A$3250,$A507,Observed!$C$2:$C$3250,$C507),"")</f>
        <v/>
      </c>
      <c r="AA507" s="23" t="str">
        <f>IF(ISNUMBER(AVERAGEIFS(Observed!AA$2:AA$3250,Observed!$A$2:$A$3250,$A507,Observed!$C$2:$C$3250,$C507)),AVERAGEIFS(Observed!AA$2:AA$3250,Observed!$A$2:$A$3250,$A507,Observed!$C$2:$C$3250,$C507),"")</f>
        <v/>
      </c>
      <c r="AB507" s="23" t="str">
        <f>IF(ISNUMBER(AVERAGEIFS(Observed!AB$2:AB$3250,Observed!$A$2:$A$3250,$A507,Observed!$C$2:$C$3250,$C507)),AVERAGEIFS(Observed!AB$2:AB$3250,Observed!$A$2:$A$3250,$A507,Observed!$C$2:$C$3250,$C507),"")</f>
        <v/>
      </c>
      <c r="AC507" s="23" t="str">
        <f>IF(ISNUMBER(AVERAGEIFS(Observed!AC$2:AC$3250,Observed!$A$2:$A$3250,$A507,Observed!$C$2:$C$3250,$C507)),AVERAGEIFS(Observed!AC$2:AC$3250,Observed!$A$2:$A$3250,$A507,Observed!$C$2:$C$3250,$C507),"")</f>
        <v/>
      </c>
      <c r="AD507" s="23" t="str">
        <f>IF(ISNUMBER(AVERAGEIFS(Observed!AD$2:AD$3250,Observed!$A$2:$A$3250,$A507,Observed!$C$2:$C$3250,$C507)),AVERAGEIFS(Observed!AD$2:AD$3250,Observed!$A$2:$A$3250,$A507,Observed!$C$2:$C$3250,$C507),"")</f>
        <v/>
      </c>
      <c r="AE507" s="23" t="str">
        <f>IF(ISNUMBER(AVERAGEIFS(Observed!AE$2:AE$3250,Observed!$A$2:$A$3250,$A507,Observed!$C$2:$C$3250,$C507)),AVERAGEIFS(Observed!AE$2:AE$3250,Observed!$A$2:$A$3250,$A507,Observed!$C$2:$C$3250,$C507),"")</f>
        <v/>
      </c>
      <c r="AF507" s="23" t="str">
        <f>IF(ISNUMBER(AVERAGEIFS(Observed!AF$2:AF$3250,Observed!$A$2:$A$3250,$A507,Observed!$C$2:$C$3250,$C507)),AVERAGEIFS(Observed!AF$2:AF$3250,Observed!$A$2:$A$3250,$A507,Observed!$C$2:$C$3250,$C507),"")</f>
        <v/>
      </c>
      <c r="AG507" s="23" t="str">
        <f>IF(ISNUMBER(AVERAGEIFS(Observed!AG$2:AG$3250,Observed!$A$2:$A$3250,$A507,Observed!$C$2:$C$3250,$C507)),AVERAGEIFS(Observed!AG$2:AG$3250,Observed!$A$2:$A$3250,$A507,Observed!$C$2:$C$3250,$C507),"")</f>
        <v/>
      </c>
      <c r="AH507" s="24" t="str">
        <f>IF(ISNUMBER(AVERAGEIFS(Observed!AH$2:AH$3250,Observed!$A$2:$A$3250,$A507,Observed!$C$2:$C$3250,$C507)),AVERAGEIFS(Observed!AH$2:AH$3250,Observed!$A$2:$A$3250,$A507,Observed!$C$2:$C$3250,$C507),"")</f>
        <v/>
      </c>
      <c r="AI507" s="24" t="str">
        <f>IF(ISNUMBER(AVERAGEIFS(Observed!AI$2:AI$3250,Observed!$A$2:$A$3250,$A507,Observed!$C$2:$C$3250,$C507)),AVERAGEIFS(Observed!AI$2:AI$3250,Observed!$A$2:$A$3250,$A507,Observed!$C$2:$C$3250,$C507),"")</f>
        <v/>
      </c>
      <c r="AJ507" s="24" t="str">
        <f>IF(ISNUMBER(AVERAGEIFS(Observed!AJ$2:AJ$3250,Observed!$A$2:$A$3250,$A507,Observed!$C$2:$C$3250,$C507)),AVERAGEIFS(Observed!AJ$2:AJ$3250,Observed!$A$2:$A$3250,$A507,Observed!$C$2:$C$3250,$C507),"")</f>
        <v/>
      </c>
      <c r="AK507" s="23" t="str">
        <f>IF(ISNUMBER(AVERAGEIFS(Observed!AK$2:AK$3250,Observed!$A$2:$A$3250,$A507,Observed!$C$2:$C$3250,$C507)),AVERAGEIFS(Observed!AK$2:AK$3250,Observed!$A$2:$A$3250,$A507,Observed!$C$2:$C$3250,$C507),"")</f>
        <v/>
      </c>
      <c r="AL507" s="24">
        <f>IF(ISNUMBER(AVERAGEIFS(Observed!AL$2:AL$3250,Observed!$A$2:$A$3250,$A507,Observed!$C$2:$C$3250,$C507)),AVERAGEIFS(Observed!AL$2:AL$3250,Observed!$A$2:$A$3250,$A507,Observed!$C$2:$C$3250,$C507),"")</f>
        <v>0.18066666666666667</v>
      </c>
      <c r="AM507" s="24" t="str">
        <f>IF(ISNUMBER(AVERAGEIFS(Observed!AM$2:AM$3250,Observed!$A$2:$A$3250,$A507,Observed!$C$2:$C$3250,$C507)),AVERAGEIFS(Observed!AM$2:AM$3250,Observed!$A$2:$A$3250,$A507,Observed!$C$2:$C$3250,$C507),"")</f>
        <v/>
      </c>
      <c r="AN507" s="24">
        <f>IF(ISNUMBER(AVERAGEIFS(Observed!AN$2:AN$3250,Observed!$A$2:$A$3250,$A507,Observed!$C$2:$C$3250,$C507)),AVERAGEIFS(Observed!AN$2:AN$3250,Observed!$A$2:$A$3250,$A507,Observed!$C$2:$C$3250,$C507),"")</f>
        <v>0.53800000000000003</v>
      </c>
      <c r="AO507" s="24">
        <f>IF(ISNUMBER(AVERAGEIFS(Observed!AO$2:AO$3250,Observed!$A$2:$A$3250,$A507,Observed!$C$2:$C$3250,$C507)),AVERAGEIFS(Observed!AO$2:AO$3250,Observed!$A$2:$A$3250,$A507,Observed!$C$2:$C$3250,$C507),"")</f>
        <v>0</v>
      </c>
      <c r="AP507" s="24" t="str">
        <f>IF(ISNUMBER(AVERAGEIFS(Observed!AP$2:AP$3250,Observed!$A$2:$A$3250,$A507,Observed!$C$2:$C$3250,$C507)),AVERAGEIFS(Observed!AP$2:AP$3250,Observed!$A$2:$A$3250,$A507,Observed!$C$2:$C$3250,$C507),"")</f>
        <v/>
      </c>
      <c r="AQ507" s="24">
        <f>IF(ISNUMBER(AVERAGEIFS(Observed!AQ$2:AQ$3250,Observed!$A$2:$A$3250,$A507,Observed!$C$2:$C$3250,$C507)),AVERAGEIFS(Observed!AQ$2:AQ$3250,Observed!$A$2:$A$3250,$A507,Observed!$C$2:$C$3250,$C507),"")</f>
        <v>0.17600000000000002</v>
      </c>
      <c r="AR507" s="24">
        <f>IF(ISNUMBER(AVERAGEIFS(Observed!AR$2:AR$3250,Observed!$A$2:$A$3250,$A507,Observed!$C$2:$C$3250,$C507)),AVERAGEIFS(Observed!AR$2:AR$3250,Observed!$A$2:$A$3250,$A507,Observed!$C$2:$C$3250,$C507),"")</f>
        <v>0.10466666666666667</v>
      </c>
      <c r="AS507" s="23" t="str">
        <f>IF(ISNUMBER(AVERAGEIFS(Observed!AS$2:AS$3250,Observed!$A$2:$A$3250,$A507,Observed!$C$2:$C$3250,$C507)),AVERAGEIFS(Observed!AS$2:AS$3250,Observed!$A$2:$A$3250,$A507,Observed!$C$2:$C$3250,$C507),"")</f>
        <v/>
      </c>
      <c r="AT507" s="24" t="str">
        <f>IF(ISNUMBER(AVERAGEIFS(Observed!AT$2:AT$3250,Observed!$A$2:$A$3250,$A507,Observed!$C$2:$C$3250,$C507)),AVERAGEIFS(Observed!AT$2:AT$3250,Observed!$A$2:$A$3250,$A507,Observed!$C$2:$C$3250,$C507),"")</f>
        <v/>
      </c>
      <c r="AU507" s="23" t="str">
        <f>IF(ISNUMBER(AVERAGEIFS(Observed!AU$2:AU$3250,Observed!$A$2:$A$3250,$A507,Observed!$C$2:$C$3250,$C507)),AVERAGEIFS(Observed!AU$2:AU$3250,Observed!$A$2:$A$3250,$A507,Observed!$C$2:$C$3250,$C507),"")</f>
        <v/>
      </c>
      <c r="AV507" s="23" t="str">
        <f>IF(ISNUMBER(AVERAGEIFS(Observed!AV$2:AV$3250,Observed!$A$2:$A$3250,$A507,Observed!$C$2:$C$3250,$C507)),AVERAGEIFS(Observed!AV$2:AV$3250,Observed!$A$2:$A$3250,$A507,Observed!$C$2:$C$3250,$C507),"")</f>
        <v/>
      </c>
      <c r="AW507" s="2">
        <f>COUNTIFS(Observed!$A$2:$A$3250,$A507,Observed!$C$2:$C$3250,$C507)</f>
        <v>3</v>
      </c>
      <c r="AX507" s="2">
        <f t="shared" si="9"/>
        <v>5</v>
      </c>
    </row>
    <row r="508" spans="1:50" x14ac:dyDescent="0.25">
      <c r="A508" s="4" t="s">
        <v>130</v>
      </c>
      <c r="B508" t="s">
        <v>81</v>
      </c>
      <c r="C508" s="3">
        <v>42156</v>
      </c>
      <c r="D508">
        <v>1</v>
      </c>
      <c r="F508" t="s">
        <v>85</v>
      </c>
      <c r="G508" t="s">
        <v>86</v>
      </c>
      <c r="J508" s="2">
        <v>2015</v>
      </c>
      <c r="K508" s="2" t="s">
        <v>82</v>
      </c>
      <c r="L508">
        <v>1</v>
      </c>
      <c r="M508" s="2" t="s">
        <v>21</v>
      </c>
      <c r="N508" s="22" t="str">
        <f>IF(ISNUMBER(AVERAGEIFS(Observed!N$2:N$3250,Observed!$A$2:$A$3250,$A508,Observed!$C$2:$C$3250,$C508)),AVERAGEIFS(Observed!N$2:N$3250,Observed!$A$2:$A$3250,$A508,Observed!$C$2:$C$3250,$C508),"")</f>
        <v/>
      </c>
      <c r="O508" s="23" t="str">
        <f>IF(ISNUMBER(AVERAGEIFS(Observed!O$2:O$3250,Observed!$A$2:$A$3250,$A508,Observed!$C$2:$C$3250,$C508)),AVERAGEIFS(Observed!O$2:O$3250,Observed!$A$2:$A$3250,$A508,Observed!$C$2:$C$3250,$C508),"")</f>
        <v/>
      </c>
      <c r="P508" s="23" t="str">
        <f>IF(ISNUMBER(AVERAGEIFS(Observed!P$2:P$3250,Observed!$A$2:$A$3250,$A508,Observed!$C$2:$C$3250,$C508)),AVERAGEIFS(Observed!P$2:P$3250,Observed!$A$2:$A$3250,$A508,Observed!$C$2:$C$3250,$C508),"")</f>
        <v/>
      </c>
      <c r="Q508" s="23" t="str">
        <f>IF(ISNUMBER(AVERAGEIFS(Observed!Q$2:Q$3250,Observed!$A$2:$A$3250,$A508,Observed!$C$2:$C$3250,$C508)),AVERAGEIFS(Observed!Q$2:Q$3250,Observed!$A$2:$A$3250,$A508,Observed!$C$2:$C$3250,$C508),"")</f>
        <v/>
      </c>
      <c r="R508" s="23" t="str">
        <f>IF(ISNUMBER(AVERAGEIFS(Observed!R$2:R$3250,Observed!$A$2:$A$3250,$A508,Observed!$C$2:$C$3250,$C508)),AVERAGEIFS(Observed!R$2:R$3250,Observed!$A$2:$A$3250,$A508,Observed!$C$2:$C$3250,$C508),"")</f>
        <v/>
      </c>
      <c r="S508" s="24" t="str">
        <f>IF(ISNUMBER(AVERAGEIFS(Observed!S$2:S$3250,Observed!$A$2:$A$3250,$A508,Observed!$C$2:$C$3250,$C508)),AVERAGEIFS(Observed!S$2:S$3250,Observed!$A$2:$A$3250,$A508,Observed!$C$2:$C$3250,$C508),"")</f>
        <v/>
      </c>
      <c r="T508" s="24" t="str">
        <f>IF(ISNUMBER(AVERAGEIFS(Observed!T$2:T$3250,Observed!$A$2:$A$3250,$A508,Observed!$C$2:$C$3250,$C508)),AVERAGEIFS(Observed!T$2:T$3250,Observed!$A$2:$A$3250,$A508,Observed!$C$2:$C$3250,$C508),"")</f>
        <v/>
      </c>
      <c r="U508" s="24" t="str">
        <f>IF(ISNUMBER(AVERAGEIFS(Observed!U$2:U$3250,Observed!$A$2:$A$3250,$A508,Observed!$C$2:$C$3250,$C508)),AVERAGEIFS(Observed!U$2:U$3250,Observed!$A$2:$A$3250,$A508,Observed!$C$2:$C$3250,$C508),"")</f>
        <v/>
      </c>
      <c r="V508" s="23" t="str">
        <f>IF(ISNUMBER(AVERAGEIFS(Observed!V$2:V$3250,Observed!$A$2:$A$3250,$A508,Observed!$C$2:$C$3250,$C508)),AVERAGEIFS(Observed!V$2:V$3250,Observed!$A$2:$A$3250,$A508,Observed!$C$2:$C$3250,$C508),"")</f>
        <v/>
      </c>
      <c r="W508" s="25" t="str">
        <f>IF(ISNUMBER(AVERAGEIFS(Observed!W$2:W$3250,Observed!$A$2:$A$3250,$A508,Observed!$C$2:$C$3250,$C508)),AVERAGEIFS(Observed!W$2:W$3250,Observed!$A$2:$A$3250,$A508,Observed!$C$2:$C$3250,$C508),"")</f>
        <v/>
      </c>
      <c r="X508" s="25" t="str">
        <f>IF(ISNUMBER(AVERAGEIFS(Observed!X$2:X$3250,Observed!$A$2:$A$3250,$A508,Observed!$C$2:$C$3250,$C508)),AVERAGEIFS(Observed!X$2:X$3250,Observed!$A$2:$A$3250,$A508,Observed!$C$2:$C$3250,$C508),"")</f>
        <v/>
      </c>
      <c r="Y508" s="23" t="str">
        <f>IF(ISNUMBER(AVERAGEIFS(Observed!Y$2:Y$3250,Observed!$A$2:$A$3250,$A508,Observed!$C$2:$C$3250,$C508)),AVERAGEIFS(Observed!Y$2:Y$3250,Observed!$A$2:$A$3250,$A508,Observed!$C$2:$C$3250,$C508),"")</f>
        <v/>
      </c>
      <c r="Z508" s="23" t="str">
        <f>IF(ISNUMBER(AVERAGEIFS(Observed!Z$2:Z$3250,Observed!$A$2:$A$3250,$A508,Observed!$C$2:$C$3250,$C508)),AVERAGEIFS(Observed!Z$2:Z$3250,Observed!$A$2:$A$3250,$A508,Observed!$C$2:$C$3250,$C508),"")</f>
        <v/>
      </c>
      <c r="AA508" s="23" t="str">
        <f>IF(ISNUMBER(AVERAGEIFS(Observed!AA$2:AA$3250,Observed!$A$2:$A$3250,$A508,Observed!$C$2:$C$3250,$C508)),AVERAGEIFS(Observed!AA$2:AA$3250,Observed!$A$2:$A$3250,$A508,Observed!$C$2:$C$3250,$C508),"")</f>
        <v/>
      </c>
      <c r="AB508" s="23" t="str">
        <f>IF(ISNUMBER(AVERAGEIFS(Observed!AB$2:AB$3250,Observed!$A$2:$A$3250,$A508,Observed!$C$2:$C$3250,$C508)),AVERAGEIFS(Observed!AB$2:AB$3250,Observed!$A$2:$A$3250,$A508,Observed!$C$2:$C$3250,$C508),"")</f>
        <v/>
      </c>
      <c r="AC508" s="23" t="str">
        <f>IF(ISNUMBER(AVERAGEIFS(Observed!AC$2:AC$3250,Observed!$A$2:$A$3250,$A508,Observed!$C$2:$C$3250,$C508)),AVERAGEIFS(Observed!AC$2:AC$3250,Observed!$A$2:$A$3250,$A508,Observed!$C$2:$C$3250,$C508),"")</f>
        <v/>
      </c>
      <c r="AD508" s="23" t="str">
        <f>IF(ISNUMBER(AVERAGEIFS(Observed!AD$2:AD$3250,Observed!$A$2:$A$3250,$A508,Observed!$C$2:$C$3250,$C508)),AVERAGEIFS(Observed!AD$2:AD$3250,Observed!$A$2:$A$3250,$A508,Observed!$C$2:$C$3250,$C508),"")</f>
        <v/>
      </c>
      <c r="AE508" s="23" t="str">
        <f>IF(ISNUMBER(AVERAGEIFS(Observed!AE$2:AE$3250,Observed!$A$2:$A$3250,$A508,Observed!$C$2:$C$3250,$C508)),AVERAGEIFS(Observed!AE$2:AE$3250,Observed!$A$2:$A$3250,$A508,Observed!$C$2:$C$3250,$C508),"")</f>
        <v/>
      </c>
      <c r="AF508" s="23" t="str">
        <f>IF(ISNUMBER(AVERAGEIFS(Observed!AF$2:AF$3250,Observed!$A$2:$A$3250,$A508,Observed!$C$2:$C$3250,$C508)),AVERAGEIFS(Observed!AF$2:AF$3250,Observed!$A$2:$A$3250,$A508,Observed!$C$2:$C$3250,$C508),"")</f>
        <v/>
      </c>
      <c r="AG508" s="23" t="str">
        <f>IF(ISNUMBER(AVERAGEIFS(Observed!AG$2:AG$3250,Observed!$A$2:$A$3250,$A508,Observed!$C$2:$C$3250,$C508)),AVERAGEIFS(Observed!AG$2:AG$3250,Observed!$A$2:$A$3250,$A508,Observed!$C$2:$C$3250,$C508),"")</f>
        <v/>
      </c>
      <c r="AH508" s="24" t="str">
        <f>IF(ISNUMBER(AVERAGEIFS(Observed!AH$2:AH$3250,Observed!$A$2:$A$3250,$A508,Observed!$C$2:$C$3250,$C508)),AVERAGEIFS(Observed!AH$2:AH$3250,Observed!$A$2:$A$3250,$A508,Observed!$C$2:$C$3250,$C508),"")</f>
        <v/>
      </c>
      <c r="AI508" s="24" t="str">
        <f>IF(ISNUMBER(AVERAGEIFS(Observed!AI$2:AI$3250,Observed!$A$2:$A$3250,$A508,Observed!$C$2:$C$3250,$C508)),AVERAGEIFS(Observed!AI$2:AI$3250,Observed!$A$2:$A$3250,$A508,Observed!$C$2:$C$3250,$C508),"")</f>
        <v/>
      </c>
      <c r="AJ508" s="24" t="str">
        <f>IF(ISNUMBER(AVERAGEIFS(Observed!AJ$2:AJ$3250,Observed!$A$2:$A$3250,$A508,Observed!$C$2:$C$3250,$C508)),AVERAGEIFS(Observed!AJ$2:AJ$3250,Observed!$A$2:$A$3250,$A508,Observed!$C$2:$C$3250,$C508),"")</f>
        <v/>
      </c>
      <c r="AK508" s="23" t="str">
        <f>IF(ISNUMBER(AVERAGEIFS(Observed!AK$2:AK$3250,Observed!$A$2:$A$3250,$A508,Observed!$C$2:$C$3250,$C508)),AVERAGEIFS(Observed!AK$2:AK$3250,Observed!$A$2:$A$3250,$A508,Observed!$C$2:$C$3250,$C508),"")</f>
        <v/>
      </c>
      <c r="AL508" s="24">
        <f>IF(ISNUMBER(AVERAGEIFS(Observed!AL$2:AL$3250,Observed!$A$2:$A$3250,$A508,Observed!$C$2:$C$3250,$C508)),AVERAGEIFS(Observed!AL$2:AL$3250,Observed!$A$2:$A$3250,$A508,Observed!$C$2:$C$3250,$C508),"")</f>
        <v>0.7556666666666666</v>
      </c>
      <c r="AM508" s="24" t="str">
        <f>IF(ISNUMBER(AVERAGEIFS(Observed!AM$2:AM$3250,Observed!$A$2:$A$3250,$A508,Observed!$C$2:$C$3250,$C508)),AVERAGEIFS(Observed!AM$2:AM$3250,Observed!$A$2:$A$3250,$A508,Observed!$C$2:$C$3250,$C508),"")</f>
        <v/>
      </c>
      <c r="AN508" s="24">
        <f>IF(ISNUMBER(AVERAGEIFS(Observed!AN$2:AN$3250,Observed!$A$2:$A$3250,$A508,Observed!$C$2:$C$3250,$C508)),AVERAGEIFS(Observed!AN$2:AN$3250,Observed!$A$2:$A$3250,$A508,Observed!$C$2:$C$3250,$C508),"")</f>
        <v>5.1666666666666673E-2</v>
      </c>
      <c r="AO508" s="24">
        <f>IF(ISNUMBER(AVERAGEIFS(Observed!AO$2:AO$3250,Observed!$A$2:$A$3250,$A508,Observed!$C$2:$C$3250,$C508)),AVERAGEIFS(Observed!AO$2:AO$3250,Observed!$A$2:$A$3250,$A508,Observed!$C$2:$C$3250,$C508),"")</f>
        <v>0</v>
      </c>
      <c r="AP508" s="24" t="str">
        <f>IF(ISNUMBER(AVERAGEIFS(Observed!AP$2:AP$3250,Observed!$A$2:$A$3250,$A508,Observed!$C$2:$C$3250,$C508)),AVERAGEIFS(Observed!AP$2:AP$3250,Observed!$A$2:$A$3250,$A508,Observed!$C$2:$C$3250,$C508),"")</f>
        <v/>
      </c>
      <c r="AQ508" s="24">
        <f>IF(ISNUMBER(AVERAGEIFS(Observed!AQ$2:AQ$3250,Observed!$A$2:$A$3250,$A508,Observed!$C$2:$C$3250,$C508)),AVERAGEIFS(Observed!AQ$2:AQ$3250,Observed!$A$2:$A$3250,$A508,Observed!$C$2:$C$3250,$C508),"")</f>
        <v>0.11966666666666666</v>
      </c>
      <c r="AR508" s="24">
        <f>IF(ISNUMBER(AVERAGEIFS(Observed!AR$2:AR$3250,Observed!$A$2:$A$3250,$A508,Observed!$C$2:$C$3250,$C508)),AVERAGEIFS(Observed!AR$2:AR$3250,Observed!$A$2:$A$3250,$A508,Observed!$C$2:$C$3250,$C508),"")</f>
        <v>7.333333333333332E-2</v>
      </c>
      <c r="AS508" s="23" t="str">
        <f>IF(ISNUMBER(AVERAGEIFS(Observed!AS$2:AS$3250,Observed!$A$2:$A$3250,$A508,Observed!$C$2:$C$3250,$C508)),AVERAGEIFS(Observed!AS$2:AS$3250,Observed!$A$2:$A$3250,$A508,Observed!$C$2:$C$3250,$C508),"")</f>
        <v/>
      </c>
      <c r="AT508" s="24" t="str">
        <f>IF(ISNUMBER(AVERAGEIFS(Observed!AT$2:AT$3250,Observed!$A$2:$A$3250,$A508,Observed!$C$2:$C$3250,$C508)),AVERAGEIFS(Observed!AT$2:AT$3250,Observed!$A$2:$A$3250,$A508,Observed!$C$2:$C$3250,$C508),"")</f>
        <v/>
      </c>
      <c r="AU508" s="23" t="str">
        <f>IF(ISNUMBER(AVERAGEIFS(Observed!AU$2:AU$3250,Observed!$A$2:$A$3250,$A508,Observed!$C$2:$C$3250,$C508)),AVERAGEIFS(Observed!AU$2:AU$3250,Observed!$A$2:$A$3250,$A508,Observed!$C$2:$C$3250,$C508),"")</f>
        <v/>
      </c>
      <c r="AV508" s="23" t="str">
        <f>IF(ISNUMBER(AVERAGEIFS(Observed!AV$2:AV$3250,Observed!$A$2:$A$3250,$A508,Observed!$C$2:$C$3250,$C508)),AVERAGEIFS(Observed!AV$2:AV$3250,Observed!$A$2:$A$3250,$A508,Observed!$C$2:$C$3250,$C508),"")</f>
        <v/>
      </c>
      <c r="AW508" s="2">
        <f>COUNTIFS(Observed!$A$2:$A$3250,$A508,Observed!$C$2:$C$3250,$C508)</f>
        <v>3</v>
      </c>
      <c r="AX508" s="2">
        <f t="shared" si="9"/>
        <v>5</v>
      </c>
    </row>
    <row r="509" spans="1:50" x14ac:dyDescent="0.25">
      <c r="A509" s="4" t="s">
        <v>130</v>
      </c>
      <c r="B509" t="s">
        <v>81</v>
      </c>
      <c r="C509" s="3">
        <v>42199</v>
      </c>
      <c r="D509">
        <v>1</v>
      </c>
      <c r="F509" t="s">
        <v>85</v>
      </c>
      <c r="G509" t="s">
        <v>86</v>
      </c>
      <c r="J509" s="2">
        <v>2015</v>
      </c>
      <c r="K509" s="2" t="s">
        <v>82</v>
      </c>
      <c r="L509">
        <v>1</v>
      </c>
      <c r="M509" s="2" t="s">
        <v>21</v>
      </c>
      <c r="N509" s="22" t="str">
        <f>IF(ISNUMBER(AVERAGEIFS(Observed!N$2:N$3250,Observed!$A$2:$A$3250,$A509,Observed!$C$2:$C$3250,$C509)),AVERAGEIFS(Observed!N$2:N$3250,Observed!$A$2:$A$3250,$A509,Observed!$C$2:$C$3250,$C509),"")</f>
        <v/>
      </c>
      <c r="O509" s="23" t="str">
        <f>IF(ISNUMBER(AVERAGEIFS(Observed!O$2:O$3250,Observed!$A$2:$A$3250,$A509,Observed!$C$2:$C$3250,$C509)),AVERAGEIFS(Observed!O$2:O$3250,Observed!$A$2:$A$3250,$A509,Observed!$C$2:$C$3250,$C509),"")</f>
        <v/>
      </c>
      <c r="P509" s="23" t="str">
        <f>IF(ISNUMBER(AVERAGEIFS(Observed!P$2:P$3250,Observed!$A$2:$A$3250,$A509,Observed!$C$2:$C$3250,$C509)),AVERAGEIFS(Observed!P$2:P$3250,Observed!$A$2:$A$3250,$A509,Observed!$C$2:$C$3250,$C509),"")</f>
        <v/>
      </c>
      <c r="Q509" s="23" t="str">
        <f>IF(ISNUMBER(AVERAGEIFS(Observed!Q$2:Q$3250,Observed!$A$2:$A$3250,$A509,Observed!$C$2:$C$3250,$C509)),AVERAGEIFS(Observed!Q$2:Q$3250,Observed!$A$2:$A$3250,$A509,Observed!$C$2:$C$3250,$C509),"")</f>
        <v/>
      </c>
      <c r="R509" s="23" t="str">
        <f>IF(ISNUMBER(AVERAGEIFS(Observed!R$2:R$3250,Observed!$A$2:$A$3250,$A509,Observed!$C$2:$C$3250,$C509)),AVERAGEIFS(Observed!R$2:R$3250,Observed!$A$2:$A$3250,$A509,Observed!$C$2:$C$3250,$C509),"")</f>
        <v/>
      </c>
      <c r="S509" s="24" t="str">
        <f>IF(ISNUMBER(AVERAGEIFS(Observed!S$2:S$3250,Observed!$A$2:$A$3250,$A509,Observed!$C$2:$C$3250,$C509)),AVERAGEIFS(Observed!S$2:S$3250,Observed!$A$2:$A$3250,$A509,Observed!$C$2:$C$3250,$C509),"")</f>
        <v/>
      </c>
      <c r="T509" s="24" t="str">
        <f>IF(ISNUMBER(AVERAGEIFS(Observed!T$2:T$3250,Observed!$A$2:$A$3250,$A509,Observed!$C$2:$C$3250,$C509)),AVERAGEIFS(Observed!T$2:T$3250,Observed!$A$2:$A$3250,$A509,Observed!$C$2:$C$3250,$C509),"")</f>
        <v/>
      </c>
      <c r="U509" s="24" t="str">
        <f>IF(ISNUMBER(AVERAGEIFS(Observed!U$2:U$3250,Observed!$A$2:$A$3250,$A509,Observed!$C$2:$C$3250,$C509)),AVERAGEIFS(Observed!U$2:U$3250,Observed!$A$2:$A$3250,$A509,Observed!$C$2:$C$3250,$C509),"")</f>
        <v/>
      </c>
      <c r="V509" s="23" t="str">
        <f>IF(ISNUMBER(AVERAGEIFS(Observed!V$2:V$3250,Observed!$A$2:$A$3250,$A509,Observed!$C$2:$C$3250,$C509)),AVERAGEIFS(Observed!V$2:V$3250,Observed!$A$2:$A$3250,$A509,Observed!$C$2:$C$3250,$C509),"")</f>
        <v/>
      </c>
      <c r="W509" s="25" t="str">
        <f>IF(ISNUMBER(AVERAGEIFS(Observed!W$2:W$3250,Observed!$A$2:$A$3250,$A509,Observed!$C$2:$C$3250,$C509)),AVERAGEIFS(Observed!W$2:W$3250,Observed!$A$2:$A$3250,$A509,Observed!$C$2:$C$3250,$C509),"")</f>
        <v/>
      </c>
      <c r="X509" s="25" t="str">
        <f>IF(ISNUMBER(AVERAGEIFS(Observed!X$2:X$3250,Observed!$A$2:$A$3250,$A509,Observed!$C$2:$C$3250,$C509)),AVERAGEIFS(Observed!X$2:X$3250,Observed!$A$2:$A$3250,$A509,Observed!$C$2:$C$3250,$C509),"")</f>
        <v/>
      </c>
      <c r="Y509" s="23" t="str">
        <f>IF(ISNUMBER(AVERAGEIFS(Observed!Y$2:Y$3250,Observed!$A$2:$A$3250,$A509,Observed!$C$2:$C$3250,$C509)),AVERAGEIFS(Observed!Y$2:Y$3250,Observed!$A$2:$A$3250,$A509,Observed!$C$2:$C$3250,$C509),"")</f>
        <v/>
      </c>
      <c r="Z509" s="23" t="str">
        <f>IF(ISNUMBER(AVERAGEIFS(Observed!Z$2:Z$3250,Observed!$A$2:$A$3250,$A509,Observed!$C$2:$C$3250,$C509)),AVERAGEIFS(Observed!Z$2:Z$3250,Observed!$A$2:$A$3250,$A509,Observed!$C$2:$C$3250,$C509),"")</f>
        <v/>
      </c>
      <c r="AA509" s="23" t="str">
        <f>IF(ISNUMBER(AVERAGEIFS(Observed!AA$2:AA$3250,Observed!$A$2:$A$3250,$A509,Observed!$C$2:$C$3250,$C509)),AVERAGEIFS(Observed!AA$2:AA$3250,Observed!$A$2:$A$3250,$A509,Observed!$C$2:$C$3250,$C509),"")</f>
        <v/>
      </c>
      <c r="AB509" s="23" t="str">
        <f>IF(ISNUMBER(AVERAGEIFS(Observed!AB$2:AB$3250,Observed!$A$2:$A$3250,$A509,Observed!$C$2:$C$3250,$C509)),AVERAGEIFS(Observed!AB$2:AB$3250,Observed!$A$2:$A$3250,$A509,Observed!$C$2:$C$3250,$C509),"")</f>
        <v/>
      </c>
      <c r="AC509" s="23" t="str">
        <f>IF(ISNUMBER(AVERAGEIFS(Observed!AC$2:AC$3250,Observed!$A$2:$A$3250,$A509,Observed!$C$2:$C$3250,$C509)),AVERAGEIFS(Observed!AC$2:AC$3250,Observed!$A$2:$A$3250,$A509,Observed!$C$2:$C$3250,$C509),"")</f>
        <v/>
      </c>
      <c r="AD509" s="23" t="str">
        <f>IF(ISNUMBER(AVERAGEIFS(Observed!AD$2:AD$3250,Observed!$A$2:$A$3250,$A509,Observed!$C$2:$C$3250,$C509)),AVERAGEIFS(Observed!AD$2:AD$3250,Observed!$A$2:$A$3250,$A509,Observed!$C$2:$C$3250,$C509),"")</f>
        <v/>
      </c>
      <c r="AE509" s="23" t="str">
        <f>IF(ISNUMBER(AVERAGEIFS(Observed!AE$2:AE$3250,Observed!$A$2:$A$3250,$A509,Observed!$C$2:$C$3250,$C509)),AVERAGEIFS(Observed!AE$2:AE$3250,Observed!$A$2:$A$3250,$A509,Observed!$C$2:$C$3250,$C509),"")</f>
        <v/>
      </c>
      <c r="AF509" s="23" t="str">
        <f>IF(ISNUMBER(AVERAGEIFS(Observed!AF$2:AF$3250,Observed!$A$2:$A$3250,$A509,Observed!$C$2:$C$3250,$C509)),AVERAGEIFS(Observed!AF$2:AF$3250,Observed!$A$2:$A$3250,$A509,Observed!$C$2:$C$3250,$C509),"")</f>
        <v/>
      </c>
      <c r="AG509" s="23" t="str">
        <f>IF(ISNUMBER(AVERAGEIFS(Observed!AG$2:AG$3250,Observed!$A$2:$A$3250,$A509,Observed!$C$2:$C$3250,$C509)),AVERAGEIFS(Observed!AG$2:AG$3250,Observed!$A$2:$A$3250,$A509,Observed!$C$2:$C$3250,$C509),"")</f>
        <v/>
      </c>
      <c r="AH509" s="24" t="str">
        <f>IF(ISNUMBER(AVERAGEIFS(Observed!AH$2:AH$3250,Observed!$A$2:$A$3250,$A509,Observed!$C$2:$C$3250,$C509)),AVERAGEIFS(Observed!AH$2:AH$3250,Observed!$A$2:$A$3250,$A509,Observed!$C$2:$C$3250,$C509),"")</f>
        <v/>
      </c>
      <c r="AI509" s="24" t="str">
        <f>IF(ISNUMBER(AVERAGEIFS(Observed!AI$2:AI$3250,Observed!$A$2:$A$3250,$A509,Observed!$C$2:$C$3250,$C509)),AVERAGEIFS(Observed!AI$2:AI$3250,Observed!$A$2:$A$3250,$A509,Observed!$C$2:$C$3250,$C509),"")</f>
        <v/>
      </c>
      <c r="AJ509" s="24" t="str">
        <f>IF(ISNUMBER(AVERAGEIFS(Observed!AJ$2:AJ$3250,Observed!$A$2:$A$3250,$A509,Observed!$C$2:$C$3250,$C509)),AVERAGEIFS(Observed!AJ$2:AJ$3250,Observed!$A$2:$A$3250,$A509,Observed!$C$2:$C$3250,$C509),"")</f>
        <v/>
      </c>
      <c r="AK509" s="23" t="str">
        <f>IF(ISNUMBER(AVERAGEIFS(Observed!AK$2:AK$3250,Observed!$A$2:$A$3250,$A509,Observed!$C$2:$C$3250,$C509)),AVERAGEIFS(Observed!AK$2:AK$3250,Observed!$A$2:$A$3250,$A509,Observed!$C$2:$C$3250,$C509),"")</f>
        <v/>
      </c>
      <c r="AL509" s="24">
        <f>IF(ISNUMBER(AVERAGEIFS(Observed!AL$2:AL$3250,Observed!$A$2:$A$3250,$A509,Observed!$C$2:$C$3250,$C509)),AVERAGEIFS(Observed!AL$2:AL$3250,Observed!$A$2:$A$3250,$A509,Observed!$C$2:$C$3250,$C509),"")</f>
        <v>0.59733333333333338</v>
      </c>
      <c r="AM509" s="24" t="str">
        <f>IF(ISNUMBER(AVERAGEIFS(Observed!AM$2:AM$3250,Observed!$A$2:$A$3250,$A509,Observed!$C$2:$C$3250,$C509)),AVERAGEIFS(Observed!AM$2:AM$3250,Observed!$A$2:$A$3250,$A509,Observed!$C$2:$C$3250,$C509),"")</f>
        <v/>
      </c>
      <c r="AN509" s="24">
        <f>IF(ISNUMBER(AVERAGEIFS(Observed!AN$2:AN$3250,Observed!$A$2:$A$3250,$A509,Observed!$C$2:$C$3250,$C509)),AVERAGEIFS(Observed!AN$2:AN$3250,Observed!$A$2:$A$3250,$A509,Observed!$C$2:$C$3250,$C509),"")</f>
        <v>5.566666666666667E-2</v>
      </c>
      <c r="AO509" s="24">
        <f>IF(ISNUMBER(AVERAGEIFS(Observed!AO$2:AO$3250,Observed!$A$2:$A$3250,$A509,Observed!$C$2:$C$3250,$C509)),AVERAGEIFS(Observed!AO$2:AO$3250,Observed!$A$2:$A$3250,$A509,Observed!$C$2:$C$3250,$C509),"")</f>
        <v>0</v>
      </c>
      <c r="AP509" s="24" t="str">
        <f>IF(ISNUMBER(AVERAGEIFS(Observed!AP$2:AP$3250,Observed!$A$2:$A$3250,$A509,Observed!$C$2:$C$3250,$C509)),AVERAGEIFS(Observed!AP$2:AP$3250,Observed!$A$2:$A$3250,$A509,Observed!$C$2:$C$3250,$C509),"")</f>
        <v/>
      </c>
      <c r="AQ509" s="24">
        <f>IF(ISNUMBER(AVERAGEIFS(Observed!AQ$2:AQ$3250,Observed!$A$2:$A$3250,$A509,Observed!$C$2:$C$3250,$C509)),AVERAGEIFS(Observed!AQ$2:AQ$3250,Observed!$A$2:$A$3250,$A509,Observed!$C$2:$C$3250,$C509),"")</f>
        <v>0.26966666666666667</v>
      </c>
      <c r="AR509" s="24">
        <f>IF(ISNUMBER(AVERAGEIFS(Observed!AR$2:AR$3250,Observed!$A$2:$A$3250,$A509,Observed!$C$2:$C$3250,$C509)),AVERAGEIFS(Observed!AR$2:AR$3250,Observed!$A$2:$A$3250,$A509,Observed!$C$2:$C$3250,$C509),"")</f>
        <v>7.6999999999999999E-2</v>
      </c>
      <c r="AS509" s="23" t="str">
        <f>IF(ISNUMBER(AVERAGEIFS(Observed!AS$2:AS$3250,Observed!$A$2:$A$3250,$A509,Observed!$C$2:$C$3250,$C509)),AVERAGEIFS(Observed!AS$2:AS$3250,Observed!$A$2:$A$3250,$A509,Observed!$C$2:$C$3250,$C509),"")</f>
        <v/>
      </c>
      <c r="AT509" s="24" t="str">
        <f>IF(ISNUMBER(AVERAGEIFS(Observed!AT$2:AT$3250,Observed!$A$2:$A$3250,$A509,Observed!$C$2:$C$3250,$C509)),AVERAGEIFS(Observed!AT$2:AT$3250,Observed!$A$2:$A$3250,$A509,Observed!$C$2:$C$3250,$C509),"")</f>
        <v/>
      </c>
      <c r="AU509" s="23" t="str">
        <f>IF(ISNUMBER(AVERAGEIFS(Observed!AU$2:AU$3250,Observed!$A$2:$A$3250,$A509,Observed!$C$2:$C$3250,$C509)),AVERAGEIFS(Observed!AU$2:AU$3250,Observed!$A$2:$A$3250,$A509,Observed!$C$2:$C$3250,$C509),"")</f>
        <v/>
      </c>
      <c r="AV509" s="23" t="str">
        <f>IF(ISNUMBER(AVERAGEIFS(Observed!AV$2:AV$3250,Observed!$A$2:$A$3250,$A509,Observed!$C$2:$C$3250,$C509)),AVERAGEIFS(Observed!AV$2:AV$3250,Observed!$A$2:$A$3250,$A509,Observed!$C$2:$C$3250,$C509),"")</f>
        <v/>
      </c>
      <c r="AW509" s="2">
        <f>COUNTIFS(Observed!$A$2:$A$3250,$A509,Observed!$C$2:$C$3250,$C509)</f>
        <v>3</v>
      </c>
      <c r="AX509" s="2">
        <f t="shared" si="9"/>
        <v>5</v>
      </c>
    </row>
    <row r="510" spans="1:50" x14ac:dyDescent="0.25">
      <c r="A510" s="4" t="s">
        <v>130</v>
      </c>
      <c r="B510" t="s">
        <v>81</v>
      </c>
      <c r="C510" s="3">
        <v>42240</v>
      </c>
      <c r="D510">
        <v>1</v>
      </c>
      <c r="F510" t="s">
        <v>85</v>
      </c>
      <c r="G510" t="s">
        <v>86</v>
      </c>
      <c r="J510" s="2">
        <v>2015</v>
      </c>
      <c r="K510" s="2" t="s">
        <v>82</v>
      </c>
      <c r="L510">
        <v>1</v>
      </c>
      <c r="M510" s="2" t="s">
        <v>21</v>
      </c>
      <c r="N510" s="22" t="str">
        <f>IF(ISNUMBER(AVERAGEIFS(Observed!N$2:N$3250,Observed!$A$2:$A$3250,$A510,Observed!$C$2:$C$3250,$C510)),AVERAGEIFS(Observed!N$2:N$3250,Observed!$A$2:$A$3250,$A510,Observed!$C$2:$C$3250,$C510),"")</f>
        <v/>
      </c>
      <c r="O510" s="23" t="str">
        <f>IF(ISNUMBER(AVERAGEIFS(Observed!O$2:O$3250,Observed!$A$2:$A$3250,$A510,Observed!$C$2:$C$3250,$C510)),AVERAGEIFS(Observed!O$2:O$3250,Observed!$A$2:$A$3250,$A510,Observed!$C$2:$C$3250,$C510),"")</f>
        <v/>
      </c>
      <c r="P510" s="23" t="str">
        <f>IF(ISNUMBER(AVERAGEIFS(Observed!P$2:P$3250,Observed!$A$2:$A$3250,$A510,Observed!$C$2:$C$3250,$C510)),AVERAGEIFS(Observed!P$2:P$3250,Observed!$A$2:$A$3250,$A510,Observed!$C$2:$C$3250,$C510),"")</f>
        <v/>
      </c>
      <c r="Q510" s="23" t="str">
        <f>IF(ISNUMBER(AVERAGEIFS(Observed!Q$2:Q$3250,Observed!$A$2:$A$3250,$A510,Observed!$C$2:$C$3250,$C510)),AVERAGEIFS(Observed!Q$2:Q$3250,Observed!$A$2:$A$3250,$A510,Observed!$C$2:$C$3250,$C510),"")</f>
        <v/>
      </c>
      <c r="R510" s="23" t="str">
        <f>IF(ISNUMBER(AVERAGEIFS(Observed!R$2:R$3250,Observed!$A$2:$A$3250,$A510,Observed!$C$2:$C$3250,$C510)),AVERAGEIFS(Observed!R$2:R$3250,Observed!$A$2:$A$3250,$A510,Observed!$C$2:$C$3250,$C510),"")</f>
        <v/>
      </c>
      <c r="S510" s="24" t="str">
        <f>IF(ISNUMBER(AVERAGEIFS(Observed!S$2:S$3250,Observed!$A$2:$A$3250,$A510,Observed!$C$2:$C$3250,$C510)),AVERAGEIFS(Observed!S$2:S$3250,Observed!$A$2:$A$3250,$A510,Observed!$C$2:$C$3250,$C510),"")</f>
        <v/>
      </c>
      <c r="T510" s="24" t="str">
        <f>IF(ISNUMBER(AVERAGEIFS(Observed!T$2:T$3250,Observed!$A$2:$A$3250,$A510,Observed!$C$2:$C$3250,$C510)),AVERAGEIFS(Observed!T$2:T$3250,Observed!$A$2:$A$3250,$A510,Observed!$C$2:$C$3250,$C510),"")</f>
        <v/>
      </c>
      <c r="U510" s="24" t="str">
        <f>IF(ISNUMBER(AVERAGEIFS(Observed!U$2:U$3250,Observed!$A$2:$A$3250,$A510,Observed!$C$2:$C$3250,$C510)),AVERAGEIFS(Observed!U$2:U$3250,Observed!$A$2:$A$3250,$A510,Observed!$C$2:$C$3250,$C510),"")</f>
        <v/>
      </c>
      <c r="V510" s="23" t="str">
        <f>IF(ISNUMBER(AVERAGEIFS(Observed!V$2:V$3250,Observed!$A$2:$A$3250,$A510,Observed!$C$2:$C$3250,$C510)),AVERAGEIFS(Observed!V$2:V$3250,Observed!$A$2:$A$3250,$A510,Observed!$C$2:$C$3250,$C510),"")</f>
        <v/>
      </c>
      <c r="W510" s="25" t="str">
        <f>IF(ISNUMBER(AVERAGEIFS(Observed!W$2:W$3250,Observed!$A$2:$A$3250,$A510,Observed!$C$2:$C$3250,$C510)),AVERAGEIFS(Observed!W$2:W$3250,Observed!$A$2:$A$3250,$A510,Observed!$C$2:$C$3250,$C510),"")</f>
        <v/>
      </c>
      <c r="X510" s="25" t="str">
        <f>IF(ISNUMBER(AVERAGEIFS(Observed!X$2:X$3250,Observed!$A$2:$A$3250,$A510,Observed!$C$2:$C$3250,$C510)),AVERAGEIFS(Observed!X$2:X$3250,Observed!$A$2:$A$3250,$A510,Observed!$C$2:$C$3250,$C510),"")</f>
        <v/>
      </c>
      <c r="Y510" s="23" t="str">
        <f>IF(ISNUMBER(AVERAGEIFS(Observed!Y$2:Y$3250,Observed!$A$2:$A$3250,$A510,Observed!$C$2:$C$3250,$C510)),AVERAGEIFS(Observed!Y$2:Y$3250,Observed!$A$2:$A$3250,$A510,Observed!$C$2:$C$3250,$C510),"")</f>
        <v/>
      </c>
      <c r="Z510" s="23" t="str">
        <f>IF(ISNUMBER(AVERAGEIFS(Observed!Z$2:Z$3250,Observed!$A$2:$A$3250,$A510,Observed!$C$2:$C$3250,$C510)),AVERAGEIFS(Observed!Z$2:Z$3250,Observed!$A$2:$A$3250,$A510,Observed!$C$2:$C$3250,$C510),"")</f>
        <v/>
      </c>
      <c r="AA510" s="23" t="str">
        <f>IF(ISNUMBER(AVERAGEIFS(Observed!AA$2:AA$3250,Observed!$A$2:$A$3250,$A510,Observed!$C$2:$C$3250,$C510)),AVERAGEIFS(Observed!AA$2:AA$3250,Observed!$A$2:$A$3250,$A510,Observed!$C$2:$C$3250,$C510),"")</f>
        <v/>
      </c>
      <c r="AB510" s="23" t="str">
        <f>IF(ISNUMBER(AVERAGEIFS(Observed!AB$2:AB$3250,Observed!$A$2:$A$3250,$A510,Observed!$C$2:$C$3250,$C510)),AVERAGEIFS(Observed!AB$2:AB$3250,Observed!$A$2:$A$3250,$A510,Observed!$C$2:$C$3250,$C510),"")</f>
        <v/>
      </c>
      <c r="AC510" s="23" t="str">
        <f>IF(ISNUMBER(AVERAGEIFS(Observed!AC$2:AC$3250,Observed!$A$2:$A$3250,$A510,Observed!$C$2:$C$3250,$C510)),AVERAGEIFS(Observed!AC$2:AC$3250,Observed!$A$2:$A$3250,$A510,Observed!$C$2:$C$3250,$C510),"")</f>
        <v/>
      </c>
      <c r="AD510" s="23" t="str">
        <f>IF(ISNUMBER(AVERAGEIFS(Observed!AD$2:AD$3250,Observed!$A$2:$A$3250,$A510,Observed!$C$2:$C$3250,$C510)),AVERAGEIFS(Observed!AD$2:AD$3250,Observed!$A$2:$A$3250,$A510,Observed!$C$2:$C$3250,$C510),"")</f>
        <v/>
      </c>
      <c r="AE510" s="23" t="str">
        <f>IF(ISNUMBER(AVERAGEIFS(Observed!AE$2:AE$3250,Observed!$A$2:$A$3250,$A510,Observed!$C$2:$C$3250,$C510)),AVERAGEIFS(Observed!AE$2:AE$3250,Observed!$A$2:$A$3250,$A510,Observed!$C$2:$C$3250,$C510),"")</f>
        <v/>
      </c>
      <c r="AF510" s="23" t="str">
        <f>IF(ISNUMBER(AVERAGEIFS(Observed!AF$2:AF$3250,Observed!$A$2:$A$3250,$A510,Observed!$C$2:$C$3250,$C510)),AVERAGEIFS(Observed!AF$2:AF$3250,Observed!$A$2:$A$3250,$A510,Observed!$C$2:$C$3250,$C510),"")</f>
        <v/>
      </c>
      <c r="AG510" s="23" t="str">
        <f>IF(ISNUMBER(AVERAGEIFS(Observed!AG$2:AG$3250,Observed!$A$2:$A$3250,$A510,Observed!$C$2:$C$3250,$C510)),AVERAGEIFS(Observed!AG$2:AG$3250,Observed!$A$2:$A$3250,$A510,Observed!$C$2:$C$3250,$C510),"")</f>
        <v/>
      </c>
      <c r="AH510" s="24" t="str">
        <f>IF(ISNUMBER(AVERAGEIFS(Observed!AH$2:AH$3250,Observed!$A$2:$A$3250,$A510,Observed!$C$2:$C$3250,$C510)),AVERAGEIFS(Observed!AH$2:AH$3250,Observed!$A$2:$A$3250,$A510,Observed!$C$2:$C$3250,$C510),"")</f>
        <v/>
      </c>
      <c r="AI510" s="24" t="str">
        <f>IF(ISNUMBER(AVERAGEIFS(Observed!AI$2:AI$3250,Observed!$A$2:$A$3250,$A510,Observed!$C$2:$C$3250,$C510)),AVERAGEIFS(Observed!AI$2:AI$3250,Observed!$A$2:$A$3250,$A510,Observed!$C$2:$C$3250,$C510),"")</f>
        <v/>
      </c>
      <c r="AJ510" s="24" t="str">
        <f>IF(ISNUMBER(AVERAGEIFS(Observed!AJ$2:AJ$3250,Observed!$A$2:$A$3250,$A510,Observed!$C$2:$C$3250,$C510)),AVERAGEIFS(Observed!AJ$2:AJ$3250,Observed!$A$2:$A$3250,$A510,Observed!$C$2:$C$3250,$C510),"")</f>
        <v/>
      </c>
      <c r="AK510" s="23" t="str">
        <f>IF(ISNUMBER(AVERAGEIFS(Observed!AK$2:AK$3250,Observed!$A$2:$A$3250,$A510,Observed!$C$2:$C$3250,$C510)),AVERAGEIFS(Observed!AK$2:AK$3250,Observed!$A$2:$A$3250,$A510,Observed!$C$2:$C$3250,$C510),"")</f>
        <v/>
      </c>
      <c r="AL510" s="24">
        <f>IF(ISNUMBER(AVERAGEIFS(Observed!AL$2:AL$3250,Observed!$A$2:$A$3250,$A510,Observed!$C$2:$C$3250,$C510)),AVERAGEIFS(Observed!AL$2:AL$3250,Observed!$A$2:$A$3250,$A510,Observed!$C$2:$C$3250,$C510),"")</f>
        <v>0.33633333333333332</v>
      </c>
      <c r="AM510" s="24" t="str">
        <f>IF(ISNUMBER(AVERAGEIFS(Observed!AM$2:AM$3250,Observed!$A$2:$A$3250,$A510,Observed!$C$2:$C$3250,$C510)),AVERAGEIFS(Observed!AM$2:AM$3250,Observed!$A$2:$A$3250,$A510,Observed!$C$2:$C$3250,$C510),"")</f>
        <v/>
      </c>
      <c r="AN510" s="24">
        <f>IF(ISNUMBER(AVERAGEIFS(Observed!AN$2:AN$3250,Observed!$A$2:$A$3250,$A510,Observed!$C$2:$C$3250,$C510)),AVERAGEIFS(Observed!AN$2:AN$3250,Observed!$A$2:$A$3250,$A510,Observed!$C$2:$C$3250,$C510),"")</f>
        <v>4.8000000000000008E-2</v>
      </c>
      <c r="AO510" s="24">
        <f>IF(ISNUMBER(AVERAGEIFS(Observed!AO$2:AO$3250,Observed!$A$2:$A$3250,$A510,Observed!$C$2:$C$3250,$C510)),AVERAGEIFS(Observed!AO$2:AO$3250,Observed!$A$2:$A$3250,$A510,Observed!$C$2:$C$3250,$C510),"")</f>
        <v>0</v>
      </c>
      <c r="AP510" s="24" t="str">
        <f>IF(ISNUMBER(AVERAGEIFS(Observed!AP$2:AP$3250,Observed!$A$2:$A$3250,$A510,Observed!$C$2:$C$3250,$C510)),AVERAGEIFS(Observed!AP$2:AP$3250,Observed!$A$2:$A$3250,$A510,Observed!$C$2:$C$3250,$C510),"")</f>
        <v/>
      </c>
      <c r="AQ510" s="24">
        <f>IF(ISNUMBER(AVERAGEIFS(Observed!AQ$2:AQ$3250,Observed!$A$2:$A$3250,$A510,Observed!$C$2:$C$3250,$C510)),AVERAGEIFS(Observed!AQ$2:AQ$3250,Observed!$A$2:$A$3250,$A510,Observed!$C$2:$C$3250,$C510),"")</f>
        <v>0.442</v>
      </c>
      <c r="AR510" s="24">
        <f>IF(ISNUMBER(AVERAGEIFS(Observed!AR$2:AR$3250,Observed!$A$2:$A$3250,$A510,Observed!$C$2:$C$3250,$C510)),AVERAGEIFS(Observed!AR$2:AR$3250,Observed!$A$2:$A$3250,$A510,Observed!$C$2:$C$3250,$C510),"")</f>
        <v>0.17433333333333334</v>
      </c>
      <c r="AS510" s="23" t="str">
        <f>IF(ISNUMBER(AVERAGEIFS(Observed!AS$2:AS$3250,Observed!$A$2:$A$3250,$A510,Observed!$C$2:$C$3250,$C510)),AVERAGEIFS(Observed!AS$2:AS$3250,Observed!$A$2:$A$3250,$A510,Observed!$C$2:$C$3250,$C510),"")</f>
        <v/>
      </c>
      <c r="AT510" s="24" t="str">
        <f>IF(ISNUMBER(AVERAGEIFS(Observed!AT$2:AT$3250,Observed!$A$2:$A$3250,$A510,Observed!$C$2:$C$3250,$C510)),AVERAGEIFS(Observed!AT$2:AT$3250,Observed!$A$2:$A$3250,$A510,Observed!$C$2:$C$3250,$C510),"")</f>
        <v/>
      </c>
      <c r="AU510" s="23" t="str">
        <f>IF(ISNUMBER(AVERAGEIFS(Observed!AU$2:AU$3250,Observed!$A$2:$A$3250,$A510,Observed!$C$2:$C$3250,$C510)),AVERAGEIFS(Observed!AU$2:AU$3250,Observed!$A$2:$A$3250,$A510,Observed!$C$2:$C$3250,$C510),"")</f>
        <v/>
      </c>
      <c r="AV510" s="23" t="str">
        <f>IF(ISNUMBER(AVERAGEIFS(Observed!AV$2:AV$3250,Observed!$A$2:$A$3250,$A510,Observed!$C$2:$C$3250,$C510)),AVERAGEIFS(Observed!AV$2:AV$3250,Observed!$A$2:$A$3250,$A510,Observed!$C$2:$C$3250,$C510),"")</f>
        <v/>
      </c>
      <c r="AW510" s="2">
        <f>COUNTIFS(Observed!$A$2:$A$3250,$A510,Observed!$C$2:$C$3250,$C510)</f>
        <v>3</v>
      </c>
      <c r="AX510" s="2">
        <f t="shared" si="9"/>
        <v>5</v>
      </c>
    </row>
    <row r="511" spans="1:50" x14ac:dyDescent="0.25">
      <c r="A511" s="4" t="s">
        <v>130</v>
      </c>
      <c r="B511" t="s">
        <v>81</v>
      </c>
      <c r="C511" s="3">
        <v>42296</v>
      </c>
      <c r="D511">
        <v>1</v>
      </c>
      <c r="F511" t="s">
        <v>85</v>
      </c>
      <c r="G511" t="s">
        <v>86</v>
      </c>
      <c r="J511" s="2">
        <v>2015</v>
      </c>
      <c r="K511" s="2" t="s">
        <v>82</v>
      </c>
      <c r="L511">
        <v>1</v>
      </c>
      <c r="M511" s="2" t="s">
        <v>21</v>
      </c>
      <c r="N511" s="22" t="str">
        <f>IF(ISNUMBER(AVERAGEIFS(Observed!N$2:N$3250,Observed!$A$2:$A$3250,$A511,Observed!$C$2:$C$3250,$C511)),AVERAGEIFS(Observed!N$2:N$3250,Observed!$A$2:$A$3250,$A511,Observed!$C$2:$C$3250,$C511),"")</f>
        <v/>
      </c>
      <c r="O511" s="23" t="str">
        <f>IF(ISNUMBER(AVERAGEIFS(Observed!O$2:O$3250,Observed!$A$2:$A$3250,$A511,Observed!$C$2:$C$3250,$C511)),AVERAGEIFS(Observed!O$2:O$3250,Observed!$A$2:$A$3250,$A511,Observed!$C$2:$C$3250,$C511),"")</f>
        <v/>
      </c>
      <c r="P511" s="23" t="str">
        <f>IF(ISNUMBER(AVERAGEIFS(Observed!P$2:P$3250,Observed!$A$2:$A$3250,$A511,Observed!$C$2:$C$3250,$C511)),AVERAGEIFS(Observed!P$2:P$3250,Observed!$A$2:$A$3250,$A511,Observed!$C$2:$C$3250,$C511),"")</f>
        <v/>
      </c>
      <c r="Q511" s="23" t="str">
        <f>IF(ISNUMBER(AVERAGEIFS(Observed!Q$2:Q$3250,Observed!$A$2:$A$3250,$A511,Observed!$C$2:$C$3250,$C511)),AVERAGEIFS(Observed!Q$2:Q$3250,Observed!$A$2:$A$3250,$A511,Observed!$C$2:$C$3250,$C511),"")</f>
        <v/>
      </c>
      <c r="R511" s="23" t="str">
        <f>IF(ISNUMBER(AVERAGEIFS(Observed!R$2:R$3250,Observed!$A$2:$A$3250,$A511,Observed!$C$2:$C$3250,$C511)),AVERAGEIFS(Observed!R$2:R$3250,Observed!$A$2:$A$3250,$A511,Observed!$C$2:$C$3250,$C511),"")</f>
        <v/>
      </c>
      <c r="S511" s="24" t="str">
        <f>IF(ISNUMBER(AVERAGEIFS(Observed!S$2:S$3250,Observed!$A$2:$A$3250,$A511,Observed!$C$2:$C$3250,$C511)),AVERAGEIFS(Observed!S$2:S$3250,Observed!$A$2:$A$3250,$A511,Observed!$C$2:$C$3250,$C511),"")</f>
        <v/>
      </c>
      <c r="T511" s="24" t="str">
        <f>IF(ISNUMBER(AVERAGEIFS(Observed!T$2:T$3250,Observed!$A$2:$A$3250,$A511,Observed!$C$2:$C$3250,$C511)),AVERAGEIFS(Observed!T$2:T$3250,Observed!$A$2:$A$3250,$A511,Observed!$C$2:$C$3250,$C511),"")</f>
        <v/>
      </c>
      <c r="U511" s="24" t="str">
        <f>IF(ISNUMBER(AVERAGEIFS(Observed!U$2:U$3250,Observed!$A$2:$A$3250,$A511,Observed!$C$2:$C$3250,$C511)),AVERAGEIFS(Observed!U$2:U$3250,Observed!$A$2:$A$3250,$A511,Observed!$C$2:$C$3250,$C511),"")</f>
        <v/>
      </c>
      <c r="V511" s="23" t="str">
        <f>IF(ISNUMBER(AVERAGEIFS(Observed!V$2:V$3250,Observed!$A$2:$A$3250,$A511,Observed!$C$2:$C$3250,$C511)),AVERAGEIFS(Observed!V$2:V$3250,Observed!$A$2:$A$3250,$A511,Observed!$C$2:$C$3250,$C511),"")</f>
        <v/>
      </c>
      <c r="W511" s="25" t="str">
        <f>IF(ISNUMBER(AVERAGEIFS(Observed!W$2:W$3250,Observed!$A$2:$A$3250,$A511,Observed!$C$2:$C$3250,$C511)),AVERAGEIFS(Observed!W$2:W$3250,Observed!$A$2:$A$3250,$A511,Observed!$C$2:$C$3250,$C511),"")</f>
        <v/>
      </c>
      <c r="X511" s="25" t="str">
        <f>IF(ISNUMBER(AVERAGEIFS(Observed!X$2:X$3250,Observed!$A$2:$A$3250,$A511,Observed!$C$2:$C$3250,$C511)),AVERAGEIFS(Observed!X$2:X$3250,Observed!$A$2:$A$3250,$A511,Observed!$C$2:$C$3250,$C511),"")</f>
        <v/>
      </c>
      <c r="Y511" s="23" t="str">
        <f>IF(ISNUMBER(AVERAGEIFS(Observed!Y$2:Y$3250,Observed!$A$2:$A$3250,$A511,Observed!$C$2:$C$3250,$C511)),AVERAGEIFS(Observed!Y$2:Y$3250,Observed!$A$2:$A$3250,$A511,Observed!$C$2:$C$3250,$C511),"")</f>
        <v/>
      </c>
      <c r="Z511" s="23" t="str">
        <f>IF(ISNUMBER(AVERAGEIFS(Observed!Z$2:Z$3250,Observed!$A$2:$A$3250,$A511,Observed!$C$2:$C$3250,$C511)),AVERAGEIFS(Observed!Z$2:Z$3250,Observed!$A$2:$A$3250,$A511,Observed!$C$2:$C$3250,$C511),"")</f>
        <v/>
      </c>
      <c r="AA511" s="23" t="str">
        <f>IF(ISNUMBER(AVERAGEIFS(Observed!AA$2:AA$3250,Observed!$A$2:$A$3250,$A511,Observed!$C$2:$C$3250,$C511)),AVERAGEIFS(Observed!AA$2:AA$3250,Observed!$A$2:$A$3250,$A511,Observed!$C$2:$C$3250,$C511),"")</f>
        <v/>
      </c>
      <c r="AB511" s="23" t="str">
        <f>IF(ISNUMBER(AVERAGEIFS(Observed!AB$2:AB$3250,Observed!$A$2:$A$3250,$A511,Observed!$C$2:$C$3250,$C511)),AVERAGEIFS(Observed!AB$2:AB$3250,Observed!$A$2:$A$3250,$A511,Observed!$C$2:$C$3250,$C511),"")</f>
        <v/>
      </c>
      <c r="AC511" s="23" t="str">
        <f>IF(ISNUMBER(AVERAGEIFS(Observed!AC$2:AC$3250,Observed!$A$2:$A$3250,$A511,Observed!$C$2:$C$3250,$C511)),AVERAGEIFS(Observed!AC$2:AC$3250,Observed!$A$2:$A$3250,$A511,Observed!$C$2:$C$3250,$C511),"")</f>
        <v/>
      </c>
      <c r="AD511" s="23" t="str">
        <f>IF(ISNUMBER(AVERAGEIFS(Observed!AD$2:AD$3250,Observed!$A$2:$A$3250,$A511,Observed!$C$2:$C$3250,$C511)),AVERAGEIFS(Observed!AD$2:AD$3250,Observed!$A$2:$A$3250,$A511,Observed!$C$2:$C$3250,$C511),"")</f>
        <v/>
      </c>
      <c r="AE511" s="23" t="str">
        <f>IF(ISNUMBER(AVERAGEIFS(Observed!AE$2:AE$3250,Observed!$A$2:$A$3250,$A511,Observed!$C$2:$C$3250,$C511)),AVERAGEIFS(Observed!AE$2:AE$3250,Observed!$A$2:$A$3250,$A511,Observed!$C$2:$C$3250,$C511),"")</f>
        <v/>
      </c>
      <c r="AF511" s="23" t="str">
        <f>IF(ISNUMBER(AVERAGEIFS(Observed!AF$2:AF$3250,Observed!$A$2:$A$3250,$A511,Observed!$C$2:$C$3250,$C511)),AVERAGEIFS(Observed!AF$2:AF$3250,Observed!$A$2:$A$3250,$A511,Observed!$C$2:$C$3250,$C511),"")</f>
        <v/>
      </c>
      <c r="AG511" s="23" t="str">
        <f>IF(ISNUMBER(AVERAGEIFS(Observed!AG$2:AG$3250,Observed!$A$2:$A$3250,$A511,Observed!$C$2:$C$3250,$C511)),AVERAGEIFS(Observed!AG$2:AG$3250,Observed!$A$2:$A$3250,$A511,Observed!$C$2:$C$3250,$C511),"")</f>
        <v/>
      </c>
      <c r="AH511" s="24" t="str">
        <f>IF(ISNUMBER(AVERAGEIFS(Observed!AH$2:AH$3250,Observed!$A$2:$A$3250,$A511,Observed!$C$2:$C$3250,$C511)),AVERAGEIFS(Observed!AH$2:AH$3250,Observed!$A$2:$A$3250,$A511,Observed!$C$2:$C$3250,$C511),"")</f>
        <v/>
      </c>
      <c r="AI511" s="24" t="str">
        <f>IF(ISNUMBER(AVERAGEIFS(Observed!AI$2:AI$3250,Observed!$A$2:$A$3250,$A511,Observed!$C$2:$C$3250,$C511)),AVERAGEIFS(Observed!AI$2:AI$3250,Observed!$A$2:$A$3250,$A511,Observed!$C$2:$C$3250,$C511),"")</f>
        <v/>
      </c>
      <c r="AJ511" s="24" t="str">
        <f>IF(ISNUMBER(AVERAGEIFS(Observed!AJ$2:AJ$3250,Observed!$A$2:$A$3250,$A511,Observed!$C$2:$C$3250,$C511)),AVERAGEIFS(Observed!AJ$2:AJ$3250,Observed!$A$2:$A$3250,$A511,Observed!$C$2:$C$3250,$C511),"")</f>
        <v/>
      </c>
      <c r="AK511" s="23" t="str">
        <f>IF(ISNUMBER(AVERAGEIFS(Observed!AK$2:AK$3250,Observed!$A$2:$A$3250,$A511,Observed!$C$2:$C$3250,$C511)),AVERAGEIFS(Observed!AK$2:AK$3250,Observed!$A$2:$A$3250,$A511,Observed!$C$2:$C$3250,$C511),"")</f>
        <v/>
      </c>
      <c r="AL511" s="24">
        <f>IF(ISNUMBER(AVERAGEIFS(Observed!AL$2:AL$3250,Observed!$A$2:$A$3250,$A511,Observed!$C$2:$C$3250,$C511)),AVERAGEIFS(Observed!AL$2:AL$3250,Observed!$A$2:$A$3250,$A511,Observed!$C$2:$C$3250,$C511),"")</f>
        <v>0.79233333333333322</v>
      </c>
      <c r="AM511" s="24" t="str">
        <f>IF(ISNUMBER(AVERAGEIFS(Observed!AM$2:AM$3250,Observed!$A$2:$A$3250,$A511,Observed!$C$2:$C$3250,$C511)),AVERAGEIFS(Observed!AM$2:AM$3250,Observed!$A$2:$A$3250,$A511,Observed!$C$2:$C$3250,$C511),"")</f>
        <v/>
      </c>
      <c r="AN511" s="24">
        <f>IF(ISNUMBER(AVERAGEIFS(Observed!AN$2:AN$3250,Observed!$A$2:$A$3250,$A511,Observed!$C$2:$C$3250,$C511)),AVERAGEIFS(Observed!AN$2:AN$3250,Observed!$A$2:$A$3250,$A511,Observed!$C$2:$C$3250,$C511),"")</f>
        <v>2.466666666666667E-2</v>
      </c>
      <c r="AO511" s="24">
        <f>IF(ISNUMBER(AVERAGEIFS(Observed!AO$2:AO$3250,Observed!$A$2:$A$3250,$A511,Observed!$C$2:$C$3250,$C511)),AVERAGEIFS(Observed!AO$2:AO$3250,Observed!$A$2:$A$3250,$A511,Observed!$C$2:$C$3250,$C511),"")</f>
        <v>0</v>
      </c>
      <c r="AP511" s="24" t="str">
        <f>IF(ISNUMBER(AVERAGEIFS(Observed!AP$2:AP$3250,Observed!$A$2:$A$3250,$A511,Observed!$C$2:$C$3250,$C511)),AVERAGEIFS(Observed!AP$2:AP$3250,Observed!$A$2:$A$3250,$A511,Observed!$C$2:$C$3250,$C511),"")</f>
        <v/>
      </c>
      <c r="AQ511" s="24">
        <f>IF(ISNUMBER(AVERAGEIFS(Observed!AQ$2:AQ$3250,Observed!$A$2:$A$3250,$A511,Observed!$C$2:$C$3250,$C511)),AVERAGEIFS(Observed!AQ$2:AQ$3250,Observed!$A$2:$A$3250,$A511,Observed!$C$2:$C$3250,$C511),"")</f>
        <v>9.5666666666666664E-2</v>
      </c>
      <c r="AR511" s="24">
        <f>IF(ISNUMBER(AVERAGEIFS(Observed!AR$2:AR$3250,Observed!$A$2:$A$3250,$A511,Observed!$C$2:$C$3250,$C511)),AVERAGEIFS(Observed!AR$2:AR$3250,Observed!$A$2:$A$3250,$A511,Observed!$C$2:$C$3250,$C511),"")</f>
        <v>8.7000000000000008E-2</v>
      </c>
      <c r="AS511" s="23" t="str">
        <f>IF(ISNUMBER(AVERAGEIFS(Observed!AS$2:AS$3250,Observed!$A$2:$A$3250,$A511,Observed!$C$2:$C$3250,$C511)),AVERAGEIFS(Observed!AS$2:AS$3250,Observed!$A$2:$A$3250,$A511,Observed!$C$2:$C$3250,$C511),"")</f>
        <v/>
      </c>
      <c r="AT511" s="24" t="str">
        <f>IF(ISNUMBER(AVERAGEIFS(Observed!AT$2:AT$3250,Observed!$A$2:$A$3250,$A511,Observed!$C$2:$C$3250,$C511)),AVERAGEIFS(Observed!AT$2:AT$3250,Observed!$A$2:$A$3250,$A511,Observed!$C$2:$C$3250,$C511),"")</f>
        <v/>
      </c>
      <c r="AU511" s="23" t="str">
        <f>IF(ISNUMBER(AVERAGEIFS(Observed!AU$2:AU$3250,Observed!$A$2:$A$3250,$A511,Observed!$C$2:$C$3250,$C511)),AVERAGEIFS(Observed!AU$2:AU$3250,Observed!$A$2:$A$3250,$A511,Observed!$C$2:$C$3250,$C511),"")</f>
        <v/>
      </c>
      <c r="AV511" s="23" t="str">
        <f>IF(ISNUMBER(AVERAGEIFS(Observed!AV$2:AV$3250,Observed!$A$2:$A$3250,$A511,Observed!$C$2:$C$3250,$C511)),AVERAGEIFS(Observed!AV$2:AV$3250,Observed!$A$2:$A$3250,$A511,Observed!$C$2:$C$3250,$C511),"")</f>
        <v/>
      </c>
      <c r="AW511" s="2">
        <f>COUNTIFS(Observed!$A$2:$A$3250,$A511,Observed!$C$2:$C$3250,$C511)</f>
        <v>3</v>
      </c>
      <c r="AX511" s="2">
        <f t="shared" si="9"/>
        <v>5</v>
      </c>
    </row>
    <row r="512" spans="1:50" x14ac:dyDescent="0.25">
      <c r="A512" s="4" t="s">
        <v>123</v>
      </c>
      <c r="B512" t="s">
        <v>81</v>
      </c>
      <c r="C512" s="3">
        <v>41781</v>
      </c>
      <c r="D512">
        <v>1</v>
      </c>
      <c r="F512" t="s">
        <v>83</v>
      </c>
      <c r="G512" t="s">
        <v>87</v>
      </c>
      <c r="J512" s="2">
        <v>2014</v>
      </c>
      <c r="K512" s="2" t="s">
        <v>82</v>
      </c>
      <c r="L512">
        <v>1</v>
      </c>
      <c r="M512" s="2" t="s">
        <v>21</v>
      </c>
      <c r="N512" s="22" t="str">
        <f>IF(ISNUMBER(AVERAGEIFS(Observed!N$2:N$3250,Observed!$A$2:$A$3250,$A512,Observed!$C$2:$C$3250,$C512)),AVERAGEIFS(Observed!N$2:N$3250,Observed!$A$2:$A$3250,$A512,Observed!$C$2:$C$3250,$C512),"")</f>
        <v/>
      </c>
      <c r="O512" s="23" t="str">
        <f>IF(ISNUMBER(AVERAGEIFS(Observed!O$2:O$3250,Observed!$A$2:$A$3250,$A512,Observed!$C$2:$C$3250,$C512)),AVERAGEIFS(Observed!O$2:O$3250,Observed!$A$2:$A$3250,$A512,Observed!$C$2:$C$3250,$C512),"")</f>
        <v/>
      </c>
      <c r="P512" s="23" t="str">
        <f>IF(ISNUMBER(AVERAGEIFS(Observed!P$2:P$3250,Observed!$A$2:$A$3250,$A512,Observed!$C$2:$C$3250,$C512)),AVERAGEIFS(Observed!P$2:P$3250,Observed!$A$2:$A$3250,$A512,Observed!$C$2:$C$3250,$C512),"")</f>
        <v/>
      </c>
      <c r="Q512" s="23" t="str">
        <f>IF(ISNUMBER(AVERAGEIFS(Observed!Q$2:Q$3250,Observed!$A$2:$A$3250,$A512,Observed!$C$2:$C$3250,$C512)),AVERAGEIFS(Observed!Q$2:Q$3250,Observed!$A$2:$A$3250,$A512,Observed!$C$2:$C$3250,$C512),"")</f>
        <v/>
      </c>
      <c r="R512" s="23" t="str">
        <f>IF(ISNUMBER(AVERAGEIFS(Observed!R$2:R$3250,Observed!$A$2:$A$3250,$A512,Observed!$C$2:$C$3250,$C512)),AVERAGEIFS(Observed!R$2:R$3250,Observed!$A$2:$A$3250,$A512,Observed!$C$2:$C$3250,$C512),"")</f>
        <v/>
      </c>
      <c r="S512" s="24" t="str">
        <f>IF(ISNUMBER(AVERAGEIFS(Observed!S$2:S$3250,Observed!$A$2:$A$3250,$A512,Observed!$C$2:$C$3250,$C512)),AVERAGEIFS(Observed!S$2:S$3250,Observed!$A$2:$A$3250,$A512,Observed!$C$2:$C$3250,$C512),"")</f>
        <v/>
      </c>
      <c r="T512" s="24" t="str">
        <f>IF(ISNUMBER(AVERAGEIFS(Observed!T$2:T$3250,Observed!$A$2:$A$3250,$A512,Observed!$C$2:$C$3250,$C512)),AVERAGEIFS(Observed!T$2:T$3250,Observed!$A$2:$A$3250,$A512,Observed!$C$2:$C$3250,$C512),"")</f>
        <v/>
      </c>
      <c r="U512" s="24" t="str">
        <f>IF(ISNUMBER(AVERAGEIFS(Observed!U$2:U$3250,Observed!$A$2:$A$3250,$A512,Observed!$C$2:$C$3250,$C512)),AVERAGEIFS(Observed!U$2:U$3250,Observed!$A$2:$A$3250,$A512,Observed!$C$2:$C$3250,$C512),"")</f>
        <v/>
      </c>
      <c r="V512" s="23" t="str">
        <f>IF(ISNUMBER(AVERAGEIFS(Observed!V$2:V$3250,Observed!$A$2:$A$3250,$A512,Observed!$C$2:$C$3250,$C512)),AVERAGEIFS(Observed!V$2:V$3250,Observed!$A$2:$A$3250,$A512,Observed!$C$2:$C$3250,$C512),"")</f>
        <v/>
      </c>
      <c r="W512" s="25" t="str">
        <f>IF(ISNUMBER(AVERAGEIFS(Observed!W$2:W$3250,Observed!$A$2:$A$3250,$A512,Observed!$C$2:$C$3250,$C512)),AVERAGEIFS(Observed!W$2:W$3250,Observed!$A$2:$A$3250,$A512,Observed!$C$2:$C$3250,$C512),"")</f>
        <v/>
      </c>
      <c r="X512" s="25" t="str">
        <f>IF(ISNUMBER(AVERAGEIFS(Observed!X$2:X$3250,Observed!$A$2:$A$3250,$A512,Observed!$C$2:$C$3250,$C512)),AVERAGEIFS(Observed!X$2:X$3250,Observed!$A$2:$A$3250,$A512,Observed!$C$2:$C$3250,$C512),"")</f>
        <v/>
      </c>
      <c r="Y512" s="23" t="str">
        <f>IF(ISNUMBER(AVERAGEIFS(Observed!Y$2:Y$3250,Observed!$A$2:$A$3250,$A512,Observed!$C$2:$C$3250,$C512)),AVERAGEIFS(Observed!Y$2:Y$3250,Observed!$A$2:$A$3250,$A512,Observed!$C$2:$C$3250,$C512),"")</f>
        <v/>
      </c>
      <c r="Z512" s="23" t="str">
        <f>IF(ISNUMBER(AVERAGEIFS(Observed!Z$2:Z$3250,Observed!$A$2:$A$3250,$A512,Observed!$C$2:$C$3250,$C512)),AVERAGEIFS(Observed!Z$2:Z$3250,Observed!$A$2:$A$3250,$A512,Observed!$C$2:$C$3250,$C512),"")</f>
        <v/>
      </c>
      <c r="AA512" s="23" t="str">
        <f>IF(ISNUMBER(AVERAGEIFS(Observed!AA$2:AA$3250,Observed!$A$2:$A$3250,$A512,Observed!$C$2:$C$3250,$C512)),AVERAGEIFS(Observed!AA$2:AA$3250,Observed!$A$2:$A$3250,$A512,Observed!$C$2:$C$3250,$C512),"")</f>
        <v/>
      </c>
      <c r="AB512" s="23" t="str">
        <f>IF(ISNUMBER(AVERAGEIFS(Observed!AB$2:AB$3250,Observed!$A$2:$A$3250,$A512,Observed!$C$2:$C$3250,$C512)),AVERAGEIFS(Observed!AB$2:AB$3250,Observed!$A$2:$A$3250,$A512,Observed!$C$2:$C$3250,$C512),"")</f>
        <v/>
      </c>
      <c r="AC512" s="23" t="str">
        <f>IF(ISNUMBER(AVERAGEIFS(Observed!AC$2:AC$3250,Observed!$A$2:$A$3250,$A512,Observed!$C$2:$C$3250,$C512)),AVERAGEIFS(Observed!AC$2:AC$3250,Observed!$A$2:$A$3250,$A512,Observed!$C$2:$C$3250,$C512),"")</f>
        <v/>
      </c>
      <c r="AD512" s="23" t="str">
        <f>IF(ISNUMBER(AVERAGEIFS(Observed!AD$2:AD$3250,Observed!$A$2:$A$3250,$A512,Observed!$C$2:$C$3250,$C512)),AVERAGEIFS(Observed!AD$2:AD$3250,Observed!$A$2:$A$3250,$A512,Observed!$C$2:$C$3250,$C512),"")</f>
        <v/>
      </c>
      <c r="AE512" s="23" t="str">
        <f>IF(ISNUMBER(AVERAGEIFS(Observed!AE$2:AE$3250,Observed!$A$2:$A$3250,$A512,Observed!$C$2:$C$3250,$C512)),AVERAGEIFS(Observed!AE$2:AE$3250,Observed!$A$2:$A$3250,$A512,Observed!$C$2:$C$3250,$C512),"")</f>
        <v/>
      </c>
      <c r="AF512" s="23" t="str">
        <f>IF(ISNUMBER(AVERAGEIFS(Observed!AF$2:AF$3250,Observed!$A$2:$A$3250,$A512,Observed!$C$2:$C$3250,$C512)),AVERAGEIFS(Observed!AF$2:AF$3250,Observed!$A$2:$A$3250,$A512,Observed!$C$2:$C$3250,$C512),"")</f>
        <v/>
      </c>
      <c r="AG512" s="23" t="str">
        <f>IF(ISNUMBER(AVERAGEIFS(Observed!AG$2:AG$3250,Observed!$A$2:$A$3250,$A512,Observed!$C$2:$C$3250,$C512)),AVERAGEIFS(Observed!AG$2:AG$3250,Observed!$A$2:$A$3250,$A512,Observed!$C$2:$C$3250,$C512),"")</f>
        <v/>
      </c>
      <c r="AH512" s="24" t="str">
        <f>IF(ISNUMBER(AVERAGEIFS(Observed!AH$2:AH$3250,Observed!$A$2:$A$3250,$A512,Observed!$C$2:$C$3250,$C512)),AVERAGEIFS(Observed!AH$2:AH$3250,Observed!$A$2:$A$3250,$A512,Observed!$C$2:$C$3250,$C512),"")</f>
        <v/>
      </c>
      <c r="AI512" s="24" t="str">
        <f>IF(ISNUMBER(AVERAGEIFS(Observed!AI$2:AI$3250,Observed!$A$2:$A$3250,$A512,Observed!$C$2:$C$3250,$C512)),AVERAGEIFS(Observed!AI$2:AI$3250,Observed!$A$2:$A$3250,$A512,Observed!$C$2:$C$3250,$C512),"")</f>
        <v/>
      </c>
      <c r="AJ512" s="24" t="str">
        <f>IF(ISNUMBER(AVERAGEIFS(Observed!AJ$2:AJ$3250,Observed!$A$2:$A$3250,$A512,Observed!$C$2:$C$3250,$C512)),AVERAGEIFS(Observed!AJ$2:AJ$3250,Observed!$A$2:$A$3250,$A512,Observed!$C$2:$C$3250,$C512),"")</f>
        <v/>
      </c>
      <c r="AK512" s="23" t="str">
        <f>IF(ISNUMBER(AVERAGEIFS(Observed!AK$2:AK$3250,Observed!$A$2:$A$3250,$A512,Observed!$C$2:$C$3250,$C512)),AVERAGEIFS(Observed!AK$2:AK$3250,Observed!$A$2:$A$3250,$A512,Observed!$C$2:$C$3250,$C512),"")</f>
        <v/>
      </c>
      <c r="AL512" s="24">
        <f>IF(ISNUMBER(AVERAGEIFS(Observed!AL$2:AL$3250,Observed!$A$2:$A$3250,$A512,Observed!$C$2:$C$3250,$C512)),AVERAGEIFS(Observed!AL$2:AL$3250,Observed!$A$2:$A$3250,$A512,Observed!$C$2:$C$3250,$C512),"")</f>
        <v>0.19733333333333336</v>
      </c>
      <c r="AM512" s="24" t="str">
        <f>IF(ISNUMBER(AVERAGEIFS(Observed!AM$2:AM$3250,Observed!$A$2:$A$3250,$A512,Observed!$C$2:$C$3250,$C512)),AVERAGEIFS(Observed!AM$2:AM$3250,Observed!$A$2:$A$3250,$A512,Observed!$C$2:$C$3250,$C512),"")</f>
        <v/>
      </c>
      <c r="AN512" s="24">
        <f>IF(ISNUMBER(AVERAGEIFS(Observed!AN$2:AN$3250,Observed!$A$2:$A$3250,$A512,Observed!$C$2:$C$3250,$C512)),AVERAGEIFS(Observed!AN$2:AN$3250,Observed!$A$2:$A$3250,$A512,Observed!$C$2:$C$3250,$C512),"")</f>
        <v>0</v>
      </c>
      <c r="AO512" s="24">
        <f>IF(ISNUMBER(AVERAGEIFS(Observed!AO$2:AO$3250,Observed!$A$2:$A$3250,$A512,Observed!$C$2:$C$3250,$C512)),AVERAGEIFS(Observed!AO$2:AO$3250,Observed!$A$2:$A$3250,$A512,Observed!$C$2:$C$3250,$C512),"")</f>
        <v>0.21333333333333329</v>
      </c>
      <c r="AP512" s="24" t="str">
        <f>IF(ISNUMBER(AVERAGEIFS(Observed!AP$2:AP$3250,Observed!$A$2:$A$3250,$A512,Observed!$C$2:$C$3250,$C512)),AVERAGEIFS(Observed!AP$2:AP$3250,Observed!$A$2:$A$3250,$A512,Observed!$C$2:$C$3250,$C512),"")</f>
        <v/>
      </c>
      <c r="AQ512" s="24">
        <f>IF(ISNUMBER(AVERAGEIFS(Observed!AQ$2:AQ$3250,Observed!$A$2:$A$3250,$A512,Observed!$C$2:$C$3250,$C512)),AVERAGEIFS(Observed!AQ$2:AQ$3250,Observed!$A$2:$A$3250,$A512,Observed!$C$2:$C$3250,$C512),"")</f>
        <v>0.58499999999999996</v>
      </c>
      <c r="AR512" s="24">
        <f>IF(ISNUMBER(AVERAGEIFS(Observed!AR$2:AR$3250,Observed!$A$2:$A$3250,$A512,Observed!$C$2:$C$3250,$C512)),AVERAGEIFS(Observed!AR$2:AR$3250,Observed!$A$2:$A$3250,$A512,Observed!$C$2:$C$3250,$C512),"")</f>
        <v>4.6666666666666671E-3</v>
      </c>
      <c r="AS512" s="23" t="str">
        <f>IF(ISNUMBER(AVERAGEIFS(Observed!AS$2:AS$3250,Observed!$A$2:$A$3250,$A512,Observed!$C$2:$C$3250,$C512)),AVERAGEIFS(Observed!AS$2:AS$3250,Observed!$A$2:$A$3250,$A512,Observed!$C$2:$C$3250,$C512),"")</f>
        <v/>
      </c>
      <c r="AT512" s="24" t="str">
        <f>IF(ISNUMBER(AVERAGEIFS(Observed!AT$2:AT$3250,Observed!$A$2:$A$3250,$A512,Observed!$C$2:$C$3250,$C512)),AVERAGEIFS(Observed!AT$2:AT$3250,Observed!$A$2:$A$3250,$A512,Observed!$C$2:$C$3250,$C512),"")</f>
        <v/>
      </c>
      <c r="AU512" s="23" t="str">
        <f>IF(ISNUMBER(AVERAGEIFS(Observed!AU$2:AU$3250,Observed!$A$2:$A$3250,$A512,Observed!$C$2:$C$3250,$C512)),AVERAGEIFS(Observed!AU$2:AU$3250,Observed!$A$2:$A$3250,$A512,Observed!$C$2:$C$3250,$C512),"")</f>
        <v/>
      </c>
      <c r="AV512" s="23" t="str">
        <f>IF(ISNUMBER(AVERAGEIFS(Observed!AV$2:AV$3250,Observed!$A$2:$A$3250,$A512,Observed!$C$2:$C$3250,$C512)),AVERAGEIFS(Observed!AV$2:AV$3250,Observed!$A$2:$A$3250,$A512,Observed!$C$2:$C$3250,$C512),"")</f>
        <v/>
      </c>
      <c r="AW512" s="2">
        <f>COUNTIFS(Observed!$A$2:$A$3250,$A512,Observed!$C$2:$C$3250,$C512)</f>
        <v>3</v>
      </c>
      <c r="AX512" s="2">
        <f t="shared" si="9"/>
        <v>5</v>
      </c>
    </row>
    <row r="513" spans="1:50" x14ac:dyDescent="0.25">
      <c r="A513" s="4" t="s">
        <v>123</v>
      </c>
      <c r="B513" t="s">
        <v>81</v>
      </c>
      <c r="C513" s="3">
        <v>41822</v>
      </c>
      <c r="D513">
        <v>1</v>
      </c>
      <c r="F513" t="s">
        <v>83</v>
      </c>
      <c r="G513" t="s">
        <v>87</v>
      </c>
      <c r="J513" s="2">
        <v>2014</v>
      </c>
      <c r="K513" s="2" t="s">
        <v>82</v>
      </c>
      <c r="L513">
        <v>1</v>
      </c>
      <c r="M513" s="2" t="s">
        <v>21</v>
      </c>
      <c r="N513" s="22" t="str">
        <f>IF(ISNUMBER(AVERAGEIFS(Observed!N$2:N$3250,Observed!$A$2:$A$3250,$A513,Observed!$C$2:$C$3250,$C513)),AVERAGEIFS(Observed!N$2:N$3250,Observed!$A$2:$A$3250,$A513,Observed!$C$2:$C$3250,$C513),"")</f>
        <v/>
      </c>
      <c r="O513" s="23" t="str">
        <f>IF(ISNUMBER(AVERAGEIFS(Observed!O$2:O$3250,Observed!$A$2:$A$3250,$A513,Observed!$C$2:$C$3250,$C513)),AVERAGEIFS(Observed!O$2:O$3250,Observed!$A$2:$A$3250,$A513,Observed!$C$2:$C$3250,$C513),"")</f>
        <v/>
      </c>
      <c r="P513" s="23" t="str">
        <f>IF(ISNUMBER(AVERAGEIFS(Observed!P$2:P$3250,Observed!$A$2:$A$3250,$A513,Observed!$C$2:$C$3250,$C513)),AVERAGEIFS(Observed!P$2:P$3250,Observed!$A$2:$A$3250,$A513,Observed!$C$2:$C$3250,$C513),"")</f>
        <v/>
      </c>
      <c r="Q513" s="23" t="str">
        <f>IF(ISNUMBER(AVERAGEIFS(Observed!Q$2:Q$3250,Observed!$A$2:$A$3250,$A513,Observed!$C$2:$C$3250,$C513)),AVERAGEIFS(Observed!Q$2:Q$3250,Observed!$A$2:$A$3250,$A513,Observed!$C$2:$C$3250,$C513),"")</f>
        <v/>
      </c>
      <c r="R513" s="23" t="str">
        <f>IF(ISNUMBER(AVERAGEIFS(Observed!R$2:R$3250,Observed!$A$2:$A$3250,$A513,Observed!$C$2:$C$3250,$C513)),AVERAGEIFS(Observed!R$2:R$3250,Observed!$A$2:$A$3250,$A513,Observed!$C$2:$C$3250,$C513),"")</f>
        <v/>
      </c>
      <c r="S513" s="24" t="str">
        <f>IF(ISNUMBER(AVERAGEIFS(Observed!S$2:S$3250,Observed!$A$2:$A$3250,$A513,Observed!$C$2:$C$3250,$C513)),AVERAGEIFS(Observed!S$2:S$3250,Observed!$A$2:$A$3250,$A513,Observed!$C$2:$C$3250,$C513),"")</f>
        <v/>
      </c>
      <c r="T513" s="24" t="str">
        <f>IF(ISNUMBER(AVERAGEIFS(Observed!T$2:T$3250,Observed!$A$2:$A$3250,$A513,Observed!$C$2:$C$3250,$C513)),AVERAGEIFS(Observed!T$2:T$3250,Observed!$A$2:$A$3250,$A513,Observed!$C$2:$C$3250,$C513),"")</f>
        <v/>
      </c>
      <c r="U513" s="24" t="str">
        <f>IF(ISNUMBER(AVERAGEIFS(Observed!U$2:U$3250,Observed!$A$2:$A$3250,$A513,Observed!$C$2:$C$3250,$C513)),AVERAGEIFS(Observed!U$2:U$3250,Observed!$A$2:$A$3250,$A513,Observed!$C$2:$C$3250,$C513),"")</f>
        <v/>
      </c>
      <c r="V513" s="23" t="str">
        <f>IF(ISNUMBER(AVERAGEIFS(Observed!V$2:V$3250,Observed!$A$2:$A$3250,$A513,Observed!$C$2:$C$3250,$C513)),AVERAGEIFS(Observed!V$2:V$3250,Observed!$A$2:$A$3250,$A513,Observed!$C$2:$C$3250,$C513),"")</f>
        <v/>
      </c>
      <c r="W513" s="25" t="str">
        <f>IF(ISNUMBER(AVERAGEIFS(Observed!W$2:W$3250,Observed!$A$2:$A$3250,$A513,Observed!$C$2:$C$3250,$C513)),AVERAGEIFS(Observed!W$2:W$3250,Observed!$A$2:$A$3250,$A513,Observed!$C$2:$C$3250,$C513),"")</f>
        <v/>
      </c>
      <c r="X513" s="25" t="str">
        <f>IF(ISNUMBER(AVERAGEIFS(Observed!X$2:X$3250,Observed!$A$2:$A$3250,$A513,Observed!$C$2:$C$3250,$C513)),AVERAGEIFS(Observed!X$2:X$3250,Observed!$A$2:$A$3250,$A513,Observed!$C$2:$C$3250,$C513),"")</f>
        <v/>
      </c>
      <c r="Y513" s="23" t="str">
        <f>IF(ISNUMBER(AVERAGEIFS(Observed!Y$2:Y$3250,Observed!$A$2:$A$3250,$A513,Observed!$C$2:$C$3250,$C513)),AVERAGEIFS(Observed!Y$2:Y$3250,Observed!$A$2:$A$3250,$A513,Observed!$C$2:$C$3250,$C513),"")</f>
        <v/>
      </c>
      <c r="Z513" s="23" t="str">
        <f>IF(ISNUMBER(AVERAGEIFS(Observed!Z$2:Z$3250,Observed!$A$2:$A$3250,$A513,Observed!$C$2:$C$3250,$C513)),AVERAGEIFS(Observed!Z$2:Z$3250,Observed!$A$2:$A$3250,$A513,Observed!$C$2:$C$3250,$C513),"")</f>
        <v/>
      </c>
      <c r="AA513" s="23" t="str">
        <f>IF(ISNUMBER(AVERAGEIFS(Observed!AA$2:AA$3250,Observed!$A$2:$A$3250,$A513,Observed!$C$2:$C$3250,$C513)),AVERAGEIFS(Observed!AA$2:AA$3250,Observed!$A$2:$A$3250,$A513,Observed!$C$2:$C$3250,$C513),"")</f>
        <v/>
      </c>
      <c r="AB513" s="23" t="str">
        <f>IF(ISNUMBER(AVERAGEIFS(Observed!AB$2:AB$3250,Observed!$A$2:$A$3250,$A513,Observed!$C$2:$C$3250,$C513)),AVERAGEIFS(Observed!AB$2:AB$3250,Observed!$A$2:$A$3250,$A513,Observed!$C$2:$C$3250,$C513),"")</f>
        <v/>
      </c>
      <c r="AC513" s="23" t="str">
        <f>IF(ISNUMBER(AVERAGEIFS(Observed!AC$2:AC$3250,Observed!$A$2:$A$3250,$A513,Observed!$C$2:$C$3250,$C513)),AVERAGEIFS(Observed!AC$2:AC$3250,Observed!$A$2:$A$3250,$A513,Observed!$C$2:$C$3250,$C513),"")</f>
        <v/>
      </c>
      <c r="AD513" s="23" t="str">
        <f>IF(ISNUMBER(AVERAGEIFS(Observed!AD$2:AD$3250,Observed!$A$2:$A$3250,$A513,Observed!$C$2:$C$3250,$C513)),AVERAGEIFS(Observed!AD$2:AD$3250,Observed!$A$2:$A$3250,$A513,Observed!$C$2:$C$3250,$C513),"")</f>
        <v/>
      </c>
      <c r="AE513" s="23" t="str">
        <f>IF(ISNUMBER(AVERAGEIFS(Observed!AE$2:AE$3250,Observed!$A$2:$A$3250,$A513,Observed!$C$2:$C$3250,$C513)),AVERAGEIFS(Observed!AE$2:AE$3250,Observed!$A$2:$A$3250,$A513,Observed!$C$2:$C$3250,$C513),"")</f>
        <v/>
      </c>
      <c r="AF513" s="23" t="str">
        <f>IF(ISNUMBER(AVERAGEIFS(Observed!AF$2:AF$3250,Observed!$A$2:$A$3250,$A513,Observed!$C$2:$C$3250,$C513)),AVERAGEIFS(Observed!AF$2:AF$3250,Observed!$A$2:$A$3250,$A513,Observed!$C$2:$C$3250,$C513),"")</f>
        <v/>
      </c>
      <c r="AG513" s="23" t="str">
        <f>IF(ISNUMBER(AVERAGEIFS(Observed!AG$2:AG$3250,Observed!$A$2:$A$3250,$A513,Observed!$C$2:$C$3250,$C513)),AVERAGEIFS(Observed!AG$2:AG$3250,Observed!$A$2:$A$3250,$A513,Observed!$C$2:$C$3250,$C513),"")</f>
        <v/>
      </c>
      <c r="AH513" s="24" t="str">
        <f>IF(ISNUMBER(AVERAGEIFS(Observed!AH$2:AH$3250,Observed!$A$2:$A$3250,$A513,Observed!$C$2:$C$3250,$C513)),AVERAGEIFS(Observed!AH$2:AH$3250,Observed!$A$2:$A$3250,$A513,Observed!$C$2:$C$3250,$C513),"")</f>
        <v/>
      </c>
      <c r="AI513" s="24" t="str">
        <f>IF(ISNUMBER(AVERAGEIFS(Observed!AI$2:AI$3250,Observed!$A$2:$A$3250,$A513,Observed!$C$2:$C$3250,$C513)),AVERAGEIFS(Observed!AI$2:AI$3250,Observed!$A$2:$A$3250,$A513,Observed!$C$2:$C$3250,$C513),"")</f>
        <v/>
      </c>
      <c r="AJ513" s="24" t="str">
        <f>IF(ISNUMBER(AVERAGEIFS(Observed!AJ$2:AJ$3250,Observed!$A$2:$A$3250,$A513,Observed!$C$2:$C$3250,$C513)),AVERAGEIFS(Observed!AJ$2:AJ$3250,Observed!$A$2:$A$3250,$A513,Observed!$C$2:$C$3250,$C513),"")</f>
        <v/>
      </c>
      <c r="AK513" s="23" t="str">
        <f>IF(ISNUMBER(AVERAGEIFS(Observed!AK$2:AK$3250,Observed!$A$2:$A$3250,$A513,Observed!$C$2:$C$3250,$C513)),AVERAGEIFS(Observed!AK$2:AK$3250,Observed!$A$2:$A$3250,$A513,Observed!$C$2:$C$3250,$C513),"")</f>
        <v/>
      </c>
      <c r="AL513" s="24">
        <f>IF(ISNUMBER(AVERAGEIFS(Observed!AL$2:AL$3250,Observed!$A$2:$A$3250,$A513,Observed!$C$2:$C$3250,$C513)),AVERAGEIFS(Observed!AL$2:AL$3250,Observed!$A$2:$A$3250,$A513,Observed!$C$2:$C$3250,$C513),"")</f>
        <v>7.6666666666666661E-2</v>
      </c>
      <c r="AM513" s="24" t="str">
        <f>IF(ISNUMBER(AVERAGEIFS(Observed!AM$2:AM$3250,Observed!$A$2:$A$3250,$A513,Observed!$C$2:$C$3250,$C513)),AVERAGEIFS(Observed!AM$2:AM$3250,Observed!$A$2:$A$3250,$A513,Observed!$C$2:$C$3250,$C513),"")</f>
        <v/>
      </c>
      <c r="AN513" s="24">
        <f>IF(ISNUMBER(AVERAGEIFS(Observed!AN$2:AN$3250,Observed!$A$2:$A$3250,$A513,Observed!$C$2:$C$3250,$C513)),AVERAGEIFS(Observed!AN$2:AN$3250,Observed!$A$2:$A$3250,$A513,Observed!$C$2:$C$3250,$C513),"")</f>
        <v>0</v>
      </c>
      <c r="AO513" s="24">
        <f>IF(ISNUMBER(AVERAGEIFS(Observed!AO$2:AO$3250,Observed!$A$2:$A$3250,$A513,Observed!$C$2:$C$3250,$C513)),AVERAGEIFS(Observed!AO$2:AO$3250,Observed!$A$2:$A$3250,$A513,Observed!$C$2:$C$3250,$C513),"")</f>
        <v>0.29666666666666669</v>
      </c>
      <c r="AP513" s="24" t="str">
        <f>IF(ISNUMBER(AVERAGEIFS(Observed!AP$2:AP$3250,Observed!$A$2:$A$3250,$A513,Observed!$C$2:$C$3250,$C513)),AVERAGEIFS(Observed!AP$2:AP$3250,Observed!$A$2:$A$3250,$A513,Observed!$C$2:$C$3250,$C513),"")</f>
        <v/>
      </c>
      <c r="AQ513" s="24">
        <f>IF(ISNUMBER(AVERAGEIFS(Observed!AQ$2:AQ$3250,Observed!$A$2:$A$3250,$A513,Observed!$C$2:$C$3250,$C513)),AVERAGEIFS(Observed!AQ$2:AQ$3250,Observed!$A$2:$A$3250,$A513,Observed!$C$2:$C$3250,$C513),"")</f>
        <v>0.61399999999999999</v>
      </c>
      <c r="AR513" s="24">
        <f>IF(ISNUMBER(AVERAGEIFS(Observed!AR$2:AR$3250,Observed!$A$2:$A$3250,$A513,Observed!$C$2:$C$3250,$C513)),AVERAGEIFS(Observed!AR$2:AR$3250,Observed!$A$2:$A$3250,$A513,Observed!$C$2:$C$3250,$C513),"")</f>
        <v>1.2333333333333333E-2</v>
      </c>
      <c r="AS513" s="23" t="str">
        <f>IF(ISNUMBER(AVERAGEIFS(Observed!AS$2:AS$3250,Observed!$A$2:$A$3250,$A513,Observed!$C$2:$C$3250,$C513)),AVERAGEIFS(Observed!AS$2:AS$3250,Observed!$A$2:$A$3250,$A513,Observed!$C$2:$C$3250,$C513),"")</f>
        <v/>
      </c>
      <c r="AT513" s="24" t="str">
        <f>IF(ISNUMBER(AVERAGEIFS(Observed!AT$2:AT$3250,Observed!$A$2:$A$3250,$A513,Observed!$C$2:$C$3250,$C513)),AVERAGEIFS(Observed!AT$2:AT$3250,Observed!$A$2:$A$3250,$A513,Observed!$C$2:$C$3250,$C513),"")</f>
        <v/>
      </c>
      <c r="AU513" s="23" t="str">
        <f>IF(ISNUMBER(AVERAGEIFS(Observed!AU$2:AU$3250,Observed!$A$2:$A$3250,$A513,Observed!$C$2:$C$3250,$C513)),AVERAGEIFS(Observed!AU$2:AU$3250,Observed!$A$2:$A$3250,$A513,Observed!$C$2:$C$3250,$C513),"")</f>
        <v/>
      </c>
      <c r="AV513" s="23" t="str">
        <f>IF(ISNUMBER(AVERAGEIFS(Observed!AV$2:AV$3250,Observed!$A$2:$A$3250,$A513,Observed!$C$2:$C$3250,$C513)),AVERAGEIFS(Observed!AV$2:AV$3250,Observed!$A$2:$A$3250,$A513,Observed!$C$2:$C$3250,$C513),"")</f>
        <v/>
      </c>
      <c r="AW513" s="2">
        <f>COUNTIFS(Observed!$A$2:$A$3250,$A513,Observed!$C$2:$C$3250,$C513)</f>
        <v>3</v>
      </c>
      <c r="AX513" s="2">
        <f t="shared" si="9"/>
        <v>5</v>
      </c>
    </row>
    <row r="514" spans="1:50" x14ac:dyDescent="0.25">
      <c r="A514" s="4" t="s">
        <v>123</v>
      </c>
      <c r="B514" t="s">
        <v>81</v>
      </c>
      <c r="C514" s="3">
        <v>41871</v>
      </c>
      <c r="D514">
        <v>1</v>
      </c>
      <c r="F514" t="s">
        <v>83</v>
      </c>
      <c r="G514" t="s">
        <v>87</v>
      </c>
      <c r="J514" s="2">
        <v>2014</v>
      </c>
      <c r="K514" s="2" t="s">
        <v>82</v>
      </c>
      <c r="L514">
        <v>1</v>
      </c>
      <c r="M514" s="2" t="s">
        <v>21</v>
      </c>
      <c r="N514" s="22" t="str">
        <f>IF(ISNUMBER(AVERAGEIFS(Observed!N$2:N$3250,Observed!$A$2:$A$3250,$A514,Observed!$C$2:$C$3250,$C514)),AVERAGEIFS(Observed!N$2:N$3250,Observed!$A$2:$A$3250,$A514,Observed!$C$2:$C$3250,$C514),"")</f>
        <v/>
      </c>
      <c r="O514" s="23" t="str">
        <f>IF(ISNUMBER(AVERAGEIFS(Observed!O$2:O$3250,Observed!$A$2:$A$3250,$A514,Observed!$C$2:$C$3250,$C514)),AVERAGEIFS(Observed!O$2:O$3250,Observed!$A$2:$A$3250,$A514,Observed!$C$2:$C$3250,$C514),"")</f>
        <v/>
      </c>
      <c r="P514" s="23" t="str">
        <f>IF(ISNUMBER(AVERAGEIFS(Observed!P$2:P$3250,Observed!$A$2:$A$3250,$A514,Observed!$C$2:$C$3250,$C514)),AVERAGEIFS(Observed!P$2:P$3250,Observed!$A$2:$A$3250,$A514,Observed!$C$2:$C$3250,$C514),"")</f>
        <v/>
      </c>
      <c r="Q514" s="23" t="str">
        <f>IF(ISNUMBER(AVERAGEIFS(Observed!Q$2:Q$3250,Observed!$A$2:$A$3250,$A514,Observed!$C$2:$C$3250,$C514)),AVERAGEIFS(Observed!Q$2:Q$3250,Observed!$A$2:$A$3250,$A514,Observed!$C$2:$C$3250,$C514),"")</f>
        <v/>
      </c>
      <c r="R514" s="23" t="str">
        <f>IF(ISNUMBER(AVERAGEIFS(Observed!R$2:R$3250,Observed!$A$2:$A$3250,$A514,Observed!$C$2:$C$3250,$C514)),AVERAGEIFS(Observed!R$2:R$3250,Observed!$A$2:$A$3250,$A514,Observed!$C$2:$C$3250,$C514),"")</f>
        <v/>
      </c>
      <c r="S514" s="24" t="str">
        <f>IF(ISNUMBER(AVERAGEIFS(Observed!S$2:S$3250,Observed!$A$2:$A$3250,$A514,Observed!$C$2:$C$3250,$C514)),AVERAGEIFS(Observed!S$2:S$3250,Observed!$A$2:$A$3250,$A514,Observed!$C$2:$C$3250,$C514),"")</f>
        <v/>
      </c>
      <c r="T514" s="24" t="str">
        <f>IF(ISNUMBER(AVERAGEIFS(Observed!T$2:T$3250,Observed!$A$2:$A$3250,$A514,Observed!$C$2:$C$3250,$C514)),AVERAGEIFS(Observed!T$2:T$3250,Observed!$A$2:$A$3250,$A514,Observed!$C$2:$C$3250,$C514),"")</f>
        <v/>
      </c>
      <c r="U514" s="24" t="str">
        <f>IF(ISNUMBER(AVERAGEIFS(Observed!U$2:U$3250,Observed!$A$2:$A$3250,$A514,Observed!$C$2:$C$3250,$C514)),AVERAGEIFS(Observed!U$2:U$3250,Observed!$A$2:$A$3250,$A514,Observed!$C$2:$C$3250,$C514),"")</f>
        <v/>
      </c>
      <c r="V514" s="23" t="str">
        <f>IF(ISNUMBER(AVERAGEIFS(Observed!V$2:V$3250,Observed!$A$2:$A$3250,$A514,Observed!$C$2:$C$3250,$C514)),AVERAGEIFS(Observed!V$2:V$3250,Observed!$A$2:$A$3250,$A514,Observed!$C$2:$C$3250,$C514),"")</f>
        <v/>
      </c>
      <c r="W514" s="25" t="str">
        <f>IF(ISNUMBER(AVERAGEIFS(Observed!W$2:W$3250,Observed!$A$2:$A$3250,$A514,Observed!$C$2:$C$3250,$C514)),AVERAGEIFS(Observed!W$2:W$3250,Observed!$A$2:$A$3250,$A514,Observed!$C$2:$C$3250,$C514),"")</f>
        <v/>
      </c>
      <c r="X514" s="25" t="str">
        <f>IF(ISNUMBER(AVERAGEIFS(Observed!X$2:X$3250,Observed!$A$2:$A$3250,$A514,Observed!$C$2:$C$3250,$C514)),AVERAGEIFS(Observed!X$2:X$3250,Observed!$A$2:$A$3250,$A514,Observed!$C$2:$C$3250,$C514),"")</f>
        <v/>
      </c>
      <c r="Y514" s="23" t="str">
        <f>IF(ISNUMBER(AVERAGEIFS(Observed!Y$2:Y$3250,Observed!$A$2:$A$3250,$A514,Observed!$C$2:$C$3250,$C514)),AVERAGEIFS(Observed!Y$2:Y$3250,Observed!$A$2:$A$3250,$A514,Observed!$C$2:$C$3250,$C514),"")</f>
        <v/>
      </c>
      <c r="Z514" s="23" t="str">
        <f>IF(ISNUMBER(AVERAGEIFS(Observed!Z$2:Z$3250,Observed!$A$2:$A$3250,$A514,Observed!$C$2:$C$3250,$C514)),AVERAGEIFS(Observed!Z$2:Z$3250,Observed!$A$2:$A$3250,$A514,Observed!$C$2:$C$3250,$C514),"")</f>
        <v/>
      </c>
      <c r="AA514" s="23" t="str">
        <f>IF(ISNUMBER(AVERAGEIFS(Observed!AA$2:AA$3250,Observed!$A$2:$A$3250,$A514,Observed!$C$2:$C$3250,$C514)),AVERAGEIFS(Observed!AA$2:AA$3250,Observed!$A$2:$A$3250,$A514,Observed!$C$2:$C$3250,$C514),"")</f>
        <v/>
      </c>
      <c r="AB514" s="23" t="str">
        <f>IF(ISNUMBER(AVERAGEIFS(Observed!AB$2:AB$3250,Observed!$A$2:$A$3250,$A514,Observed!$C$2:$C$3250,$C514)),AVERAGEIFS(Observed!AB$2:AB$3250,Observed!$A$2:$A$3250,$A514,Observed!$C$2:$C$3250,$C514),"")</f>
        <v/>
      </c>
      <c r="AC514" s="23" t="str">
        <f>IF(ISNUMBER(AVERAGEIFS(Observed!AC$2:AC$3250,Observed!$A$2:$A$3250,$A514,Observed!$C$2:$C$3250,$C514)),AVERAGEIFS(Observed!AC$2:AC$3250,Observed!$A$2:$A$3250,$A514,Observed!$C$2:$C$3250,$C514),"")</f>
        <v/>
      </c>
      <c r="AD514" s="23" t="str">
        <f>IF(ISNUMBER(AVERAGEIFS(Observed!AD$2:AD$3250,Observed!$A$2:$A$3250,$A514,Observed!$C$2:$C$3250,$C514)),AVERAGEIFS(Observed!AD$2:AD$3250,Observed!$A$2:$A$3250,$A514,Observed!$C$2:$C$3250,$C514),"")</f>
        <v/>
      </c>
      <c r="AE514" s="23" t="str">
        <f>IF(ISNUMBER(AVERAGEIFS(Observed!AE$2:AE$3250,Observed!$A$2:$A$3250,$A514,Observed!$C$2:$C$3250,$C514)),AVERAGEIFS(Observed!AE$2:AE$3250,Observed!$A$2:$A$3250,$A514,Observed!$C$2:$C$3250,$C514),"")</f>
        <v/>
      </c>
      <c r="AF514" s="23" t="str">
        <f>IF(ISNUMBER(AVERAGEIFS(Observed!AF$2:AF$3250,Observed!$A$2:$A$3250,$A514,Observed!$C$2:$C$3250,$C514)),AVERAGEIFS(Observed!AF$2:AF$3250,Observed!$A$2:$A$3250,$A514,Observed!$C$2:$C$3250,$C514),"")</f>
        <v/>
      </c>
      <c r="AG514" s="23" t="str">
        <f>IF(ISNUMBER(AVERAGEIFS(Observed!AG$2:AG$3250,Observed!$A$2:$A$3250,$A514,Observed!$C$2:$C$3250,$C514)),AVERAGEIFS(Observed!AG$2:AG$3250,Observed!$A$2:$A$3250,$A514,Observed!$C$2:$C$3250,$C514),"")</f>
        <v/>
      </c>
      <c r="AH514" s="24" t="str">
        <f>IF(ISNUMBER(AVERAGEIFS(Observed!AH$2:AH$3250,Observed!$A$2:$A$3250,$A514,Observed!$C$2:$C$3250,$C514)),AVERAGEIFS(Observed!AH$2:AH$3250,Observed!$A$2:$A$3250,$A514,Observed!$C$2:$C$3250,$C514),"")</f>
        <v/>
      </c>
      <c r="AI514" s="24" t="str">
        <f>IF(ISNUMBER(AVERAGEIFS(Observed!AI$2:AI$3250,Observed!$A$2:$A$3250,$A514,Observed!$C$2:$C$3250,$C514)),AVERAGEIFS(Observed!AI$2:AI$3250,Observed!$A$2:$A$3250,$A514,Observed!$C$2:$C$3250,$C514),"")</f>
        <v/>
      </c>
      <c r="AJ514" s="24" t="str">
        <f>IF(ISNUMBER(AVERAGEIFS(Observed!AJ$2:AJ$3250,Observed!$A$2:$A$3250,$A514,Observed!$C$2:$C$3250,$C514)),AVERAGEIFS(Observed!AJ$2:AJ$3250,Observed!$A$2:$A$3250,$A514,Observed!$C$2:$C$3250,$C514),"")</f>
        <v/>
      </c>
      <c r="AK514" s="23" t="str">
        <f>IF(ISNUMBER(AVERAGEIFS(Observed!AK$2:AK$3250,Observed!$A$2:$A$3250,$A514,Observed!$C$2:$C$3250,$C514)),AVERAGEIFS(Observed!AK$2:AK$3250,Observed!$A$2:$A$3250,$A514,Observed!$C$2:$C$3250,$C514),"")</f>
        <v/>
      </c>
      <c r="AL514" s="24">
        <f>IF(ISNUMBER(AVERAGEIFS(Observed!AL$2:AL$3250,Observed!$A$2:$A$3250,$A514,Observed!$C$2:$C$3250,$C514)),AVERAGEIFS(Observed!AL$2:AL$3250,Observed!$A$2:$A$3250,$A514,Observed!$C$2:$C$3250,$C514),"")</f>
        <v>4.3333333333333335E-2</v>
      </c>
      <c r="AM514" s="24" t="str">
        <f>IF(ISNUMBER(AVERAGEIFS(Observed!AM$2:AM$3250,Observed!$A$2:$A$3250,$A514,Observed!$C$2:$C$3250,$C514)),AVERAGEIFS(Observed!AM$2:AM$3250,Observed!$A$2:$A$3250,$A514,Observed!$C$2:$C$3250,$C514),"")</f>
        <v/>
      </c>
      <c r="AN514" s="24">
        <f>IF(ISNUMBER(AVERAGEIFS(Observed!AN$2:AN$3250,Observed!$A$2:$A$3250,$A514,Observed!$C$2:$C$3250,$C514)),AVERAGEIFS(Observed!AN$2:AN$3250,Observed!$A$2:$A$3250,$A514,Observed!$C$2:$C$3250,$C514),"")</f>
        <v>0</v>
      </c>
      <c r="AO514" s="24">
        <f>IF(ISNUMBER(AVERAGEIFS(Observed!AO$2:AO$3250,Observed!$A$2:$A$3250,$A514,Observed!$C$2:$C$3250,$C514)),AVERAGEIFS(Observed!AO$2:AO$3250,Observed!$A$2:$A$3250,$A514,Observed!$C$2:$C$3250,$C514),"")</f>
        <v>0.22</v>
      </c>
      <c r="AP514" s="24" t="str">
        <f>IF(ISNUMBER(AVERAGEIFS(Observed!AP$2:AP$3250,Observed!$A$2:$A$3250,$A514,Observed!$C$2:$C$3250,$C514)),AVERAGEIFS(Observed!AP$2:AP$3250,Observed!$A$2:$A$3250,$A514,Observed!$C$2:$C$3250,$C514),"")</f>
        <v/>
      </c>
      <c r="AQ514" s="24">
        <f>IF(ISNUMBER(AVERAGEIFS(Observed!AQ$2:AQ$3250,Observed!$A$2:$A$3250,$A514,Observed!$C$2:$C$3250,$C514)),AVERAGEIFS(Observed!AQ$2:AQ$3250,Observed!$A$2:$A$3250,$A514,Observed!$C$2:$C$3250,$C514),"")</f>
        <v>0.73299999999999998</v>
      </c>
      <c r="AR514" s="24">
        <f>IF(ISNUMBER(AVERAGEIFS(Observed!AR$2:AR$3250,Observed!$A$2:$A$3250,$A514,Observed!$C$2:$C$3250,$C514)),AVERAGEIFS(Observed!AR$2:AR$3250,Observed!$A$2:$A$3250,$A514,Observed!$C$2:$C$3250,$C514),"")</f>
        <v>3.6666666666666666E-3</v>
      </c>
      <c r="AS514" s="23" t="str">
        <f>IF(ISNUMBER(AVERAGEIFS(Observed!AS$2:AS$3250,Observed!$A$2:$A$3250,$A514,Observed!$C$2:$C$3250,$C514)),AVERAGEIFS(Observed!AS$2:AS$3250,Observed!$A$2:$A$3250,$A514,Observed!$C$2:$C$3250,$C514),"")</f>
        <v/>
      </c>
      <c r="AT514" s="24" t="str">
        <f>IF(ISNUMBER(AVERAGEIFS(Observed!AT$2:AT$3250,Observed!$A$2:$A$3250,$A514,Observed!$C$2:$C$3250,$C514)),AVERAGEIFS(Observed!AT$2:AT$3250,Observed!$A$2:$A$3250,$A514,Observed!$C$2:$C$3250,$C514),"")</f>
        <v/>
      </c>
      <c r="AU514" s="23" t="str">
        <f>IF(ISNUMBER(AVERAGEIFS(Observed!AU$2:AU$3250,Observed!$A$2:$A$3250,$A514,Observed!$C$2:$C$3250,$C514)),AVERAGEIFS(Observed!AU$2:AU$3250,Observed!$A$2:$A$3250,$A514,Observed!$C$2:$C$3250,$C514),"")</f>
        <v/>
      </c>
      <c r="AV514" s="23" t="str">
        <f>IF(ISNUMBER(AVERAGEIFS(Observed!AV$2:AV$3250,Observed!$A$2:$A$3250,$A514,Observed!$C$2:$C$3250,$C514)),AVERAGEIFS(Observed!AV$2:AV$3250,Observed!$A$2:$A$3250,$A514,Observed!$C$2:$C$3250,$C514),"")</f>
        <v/>
      </c>
      <c r="AW514" s="2">
        <f>COUNTIFS(Observed!$A$2:$A$3250,$A514,Observed!$C$2:$C$3250,$C514)</f>
        <v>3</v>
      </c>
      <c r="AX514" s="2">
        <f t="shared" si="9"/>
        <v>5</v>
      </c>
    </row>
    <row r="515" spans="1:50" x14ac:dyDescent="0.25">
      <c r="A515" s="4" t="s">
        <v>123</v>
      </c>
      <c r="B515" t="s">
        <v>81</v>
      </c>
      <c r="C515" s="3">
        <v>41918</v>
      </c>
      <c r="D515">
        <v>1</v>
      </c>
      <c r="F515" t="s">
        <v>83</v>
      </c>
      <c r="G515" t="s">
        <v>87</v>
      </c>
      <c r="J515" s="2">
        <v>2014</v>
      </c>
      <c r="K515" s="2" t="s">
        <v>82</v>
      </c>
      <c r="L515">
        <v>1</v>
      </c>
      <c r="M515" s="2" t="s">
        <v>21</v>
      </c>
      <c r="N515" s="22" t="str">
        <f>IF(ISNUMBER(AVERAGEIFS(Observed!N$2:N$3250,Observed!$A$2:$A$3250,$A515,Observed!$C$2:$C$3250,$C515)),AVERAGEIFS(Observed!N$2:N$3250,Observed!$A$2:$A$3250,$A515,Observed!$C$2:$C$3250,$C515),"")</f>
        <v/>
      </c>
      <c r="O515" s="23" t="str">
        <f>IF(ISNUMBER(AVERAGEIFS(Observed!O$2:O$3250,Observed!$A$2:$A$3250,$A515,Observed!$C$2:$C$3250,$C515)),AVERAGEIFS(Observed!O$2:O$3250,Observed!$A$2:$A$3250,$A515,Observed!$C$2:$C$3250,$C515),"")</f>
        <v/>
      </c>
      <c r="P515" s="23" t="str">
        <f>IF(ISNUMBER(AVERAGEIFS(Observed!P$2:P$3250,Observed!$A$2:$A$3250,$A515,Observed!$C$2:$C$3250,$C515)),AVERAGEIFS(Observed!P$2:P$3250,Observed!$A$2:$A$3250,$A515,Observed!$C$2:$C$3250,$C515),"")</f>
        <v/>
      </c>
      <c r="Q515" s="23" t="str">
        <f>IF(ISNUMBER(AVERAGEIFS(Observed!Q$2:Q$3250,Observed!$A$2:$A$3250,$A515,Observed!$C$2:$C$3250,$C515)),AVERAGEIFS(Observed!Q$2:Q$3250,Observed!$A$2:$A$3250,$A515,Observed!$C$2:$C$3250,$C515),"")</f>
        <v/>
      </c>
      <c r="R515" s="23" t="str">
        <f>IF(ISNUMBER(AVERAGEIFS(Observed!R$2:R$3250,Observed!$A$2:$A$3250,$A515,Observed!$C$2:$C$3250,$C515)),AVERAGEIFS(Observed!R$2:R$3250,Observed!$A$2:$A$3250,$A515,Observed!$C$2:$C$3250,$C515),"")</f>
        <v/>
      </c>
      <c r="S515" s="24" t="str">
        <f>IF(ISNUMBER(AVERAGEIFS(Observed!S$2:S$3250,Observed!$A$2:$A$3250,$A515,Observed!$C$2:$C$3250,$C515)),AVERAGEIFS(Observed!S$2:S$3250,Observed!$A$2:$A$3250,$A515,Observed!$C$2:$C$3250,$C515),"")</f>
        <v/>
      </c>
      <c r="T515" s="24" t="str">
        <f>IF(ISNUMBER(AVERAGEIFS(Observed!T$2:T$3250,Observed!$A$2:$A$3250,$A515,Observed!$C$2:$C$3250,$C515)),AVERAGEIFS(Observed!T$2:T$3250,Observed!$A$2:$A$3250,$A515,Observed!$C$2:$C$3250,$C515),"")</f>
        <v/>
      </c>
      <c r="U515" s="24" t="str">
        <f>IF(ISNUMBER(AVERAGEIFS(Observed!U$2:U$3250,Observed!$A$2:$A$3250,$A515,Observed!$C$2:$C$3250,$C515)),AVERAGEIFS(Observed!U$2:U$3250,Observed!$A$2:$A$3250,$A515,Observed!$C$2:$C$3250,$C515),"")</f>
        <v/>
      </c>
      <c r="V515" s="23" t="str">
        <f>IF(ISNUMBER(AVERAGEIFS(Observed!V$2:V$3250,Observed!$A$2:$A$3250,$A515,Observed!$C$2:$C$3250,$C515)),AVERAGEIFS(Observed!V$2:V$3250,Observed!$A$2:$A$3250,$A515,Observed!$C$2:$C$3250,$C515),"")</f>
        <v/>
      </c>
      <c r="W515" s="25" t="str">
        <f>IF(ISNUMBER(AVERAGEIFS(Observed!W$2:W$3250,Observed!$A$2:$A$3250,$A515,Observed!$C$2:$C$3250,$C515)),AVERAGEIFS(Observed!W$2:W$3250,Observed!$A$2:$A$3250,$A515,Observed!$C$2:$C$3250,$C515),"")</f>
        <v/>
      </c>
      <c r="X515" s="25" t="str">
        <f>IF(ISNUMBER(AVERAGEIFS(Observed!X$2:X$3250,Observed!$A$2:$A$3250,$A515,Observed!$C$2:$C$3250,$C515)),AVERAGEIFS(Observed!X$2:X$3250,Observed!$A$2:$A$3250,$A515,Observed!$C$2:$C$3250,$C515),"")</f>
        <v/>
      </c>
      <c r="Y515" s="23" t="str">
        <f>IF(ISNUMBER(AVERAGEIFS(Observed!Y$2:Y$3250,Observed!$A$2:$A$3250,$A515,Observed!$C$2:$C$3250,$C515)),AVERAGEIFS(Observed!Y$2:Y$3250,Observed!$A$2:$A$3250,$A515,Observed!$C$2:$C$3250,$C515),"")</f>
        <v/>
      </c>
      <c r="Z515" s="23" t="str">
        <f>IF(ISNUMBER(AVERAGEIFS(Observed!Z$2:Z$3250,Observed!$A$2:$A$3250,$A515,Observed!$C$2:$C$3250,$C515)),AVERAGEIFS(Observed!Z$2:Z$3250,Observed!$A$2:$A$3250,$A515,Observed!$C$2:$C$3250,$C515),"")</f>
        <v/>
      </c>
      <c r="AA515" s="23" t="str">
        <f>IF(ISNUMBER(AVERAGEIFS(Observed!AA$2:AA$3250,Observed!$A$2:$A$3250,$A515,Observed!$C$2:$C$3250,$C515)),AVERAGEIFS(Observed!AA$2:AA$3250,Observed!$A$2:$A$3250,$A515,Observed!$C$2:$C$3250,$C515),"")</f>
        <v/>
      </c>
      <c r="AB515" s="23" t="str">
        <f>IF(ISNUMBER(AVERAGEIFS(Observed!AB$2:AB$3250,Observed!$A$2:$A$3250,$A515,Observed!$C$2:$C$3250,$C515)),AVERAGEIFS(Observed!AB$2:AB$3250,Observed!$A$2:$A$3250,$A515,Observed!$C$2:$C$3250,$C515),"")</f>
        <v/>
      </c>
      <c r="AC515" s="23" t="str">
        <f>IF(ISNUMBER(AVERAGEIFS(Observed!AC$2:AC$3250,Observed!$A$2:$A$3250,$A515,Observed!$C$2:$C$3250,$C515)),AVERAGEIFS(Observed!AC$2:AC$3250,Observed!$A$2:$A$3250,$A515,Observed!$C$2:$C$3250,$C515),"")</f>
        <v/>
      </c>
      <c r="AD515" s="23" t="str">
        <f>IF(ISNUMBER(AVERAGEIFS(Observed!AD$2:AD$3250,Observed!$A$2:$A$3250,$A515,Observed!$C$2:$C$3250,$C515)),AVERAGEIFS(Observed!AD$2:AD$3250,Observed!$A$2:$A$3250,$A515,Observed!$C$2:$C$3250,$C515),"")</f>
        <v/>
      </c>
      <c r="AE515" s="23" t="str">
        <f>IF(ISNUMBER(AVERAGEIFS(Observed!AE$2:AE$3250,Observed!$A$2:$A$3250,$A515,Observed!$C$2:$C$3250,$C515)),AVERAGEIFS(Observed!AE$2:AE$3250,Observed!$A$2:$A$3250,$A515,Observed!$C$2:$C$3250,$C515),"")</f>
        <v/>
      </c>
      <c r="AF515" s="23" t="str">
        <f>IF(ISNUMBER(AVERAGEIFS(Observed!AF$2:AF$3250,Observed!$A$2:$A$3250,$A515,Observed!$C$2:$C$3250,$C515)),AVERAGEIFS(Observed!AF$2:AF$3250,Observed!$A$2:$A$3250,$A515,Observed!$C$2:$C$3250,$C515),"")</f>
        <v/>
      </c>
      <c r="AG515" s="23" t="str">
        <f>IF(ISNUMBER(AVERAGEIFS(Observed!AG$2:AG$3250,Observed!$A$2:$A$3250,$A515,Observed!$C$2:$C$3250,$C515)),AVERAGEIFS(Observed!AG$2:AG$3250,Observed!$A$2:$A$3250,$A515,Observed!$C$2:$C$3250,$C515),"")</f>
        <v/>
      </c>
      <c r="AH515" s="24" t="str">
        <f>IF(ISNUMBER(AVERAGEIFS(Observed!AH$2:AH$3250,Observed!$A$2:$A$3250,$A515,Observed!$C$2:$C$3250,$C515)),AVERAGEIFS(Observed!AH$2:AH$3250,Observed!$A$2:$A$3250,$A515,Observed!$C$2:$C$3250,$C515),"")</f>
        <v/>
      </c>
      <c r="AI515" s="24" t="str">
        <f>IF(ISNUMBER(AVERAGEIFS(Observed!AI$2:AI$3250,Observed!$A$2:$A$3250,$A515,Observed!$C$2:$C$3250,$C515)),AVERAGEIFS(Observed!AI$2:AI$3250,Observed!$A$2:$A$3250,$A515,Observed!$C$2:$C$3250,$C515),"")</f>
        <v/>
      </c>
      <c r="AJ515" s="24" t="str">
        <f>IF(ISNUMBER(AVERAGEIFS(Observed!AJ$2:AJ$3250,Observed!$A$2:$A$3250,$A515,Observed!$C$2:$C$3250,$C515)),AVERAGEIFS(Observed!AJ$2:AJ$3250,Observed!$A$2:$A$3250,$A515,Observed!$C$2:$C$3250,$C515),"")</f>
        <v/>
      </c>
      <c r="AK515" s="23" t="str">
        <f>IF(ISNUMBER(AVERAGEIFS(Observed!AK$2:AK$3250,Observed!$A$2:$A$3250,$A515,Observed!$C$2:$C$3250,$C515)),AVERAGEIFS(Observed!AK$2:AK$3250,Observed!$A$2:$A$3250,$A515,Observed!$C$2:$C$3250,$C515),"")</f>
        <v/>
      </c>
      <c r="AL515" s="24">
        <f>IF(ISNUMBER(AVERAGEIFS(Observed!AL$2:AL$3250,Observed!$A$2:$A$3250,$A515,Observed!$C$2:$C$3250,$C515)),AVERAGEIFS(Observed!AL$2:AL$3250,Observed!$A$2:$A$3250,$A515,Observed!$C$2:$C$3250,$C515),"")</f>
        <v>0.16333333333333333</v>
      </c>
      <c r="AM515" s="24" t="str">
        <f>IF(ISNUMBER(AVERAGEIFS(Observed!AM$2:AM$3250,Observed!$A$2:$A$3250,$A515,Observed!$C$2:$C$3250,$C515)),AVERAGEIFS(Observed!AM$2:AM$3250,Observed!$A$2:$A$3250,$A515,Observed!$C$2:$C$3250,$C515),"")</f>
        <v/>
      </c>
      <c r="AN515" s="24">
        <f>IF(ISNUMBER(AVERAGEIFS(Observed!AN$2:AN$3250,Observed!$A$2:$A$3250,$A515,Observed!$C$2:$C$3250,$C515)),AVERAGEIFS(Observed!AN$2:AN$3250,Observed!$A$2:$A$3250,$A515,Observed!$C$2:$C$3250,$C515),"")</f>
        <v>0</v>
      </c>
      <c r="AO515" s="24">
        <f>IF(ISNUMBER(AVERAGEIFS(Observed!AO$2:AO$3250,Observed!$A$2:$A$3250,$A515,Observed!$C$2:$C$3250,$C515)),AVERAGEIFS(Observed!AO$2:AO$3250,Observed!$A$2:$A$3250,$A515,Observed!$C$2:$C$3250,$C515),"")</f>
        <v>0.28599999999999998</v>
      </c>
      <c r="AP515" s="24" t="str">
        <f>IF(ISNUMBER(AVERAGEIFS(Observed!AP$2:AP$3250,Observed!$A$2:$A$3250,$A515,Observed!$C$2:$C$3250,$C515)),AVERAGEIFS(Observed!AP$2:AP$3250,Observed!$A$2:$A$3250,$A515,Observed!$C$2:$C$3250,$C515),"")</f>
        <v/>
      </c>
      <c r="AQ515" s="24">
        <f>IF(ISNUMBER(AVERAGEIFS(Observed!AQ$2:AQ$3250,Observed!$A$2:$A$3250,$A515,Observed!$C$2:$C$3250,$C515)),AVERAGEIFS(Observed!AQ$2:AQ$3250,Observed!$A$2:$A$3250,$A515,Observed!$C$2:$C$3250,$C515),"")</f>
        <v>0.505</v>
      </c>
      <c r="AR515" s="24">
        <f>IF(ISNUMBER(AVERAGEIFS(Observed!AR$2:AR$3250,Observed!$A$2:$A$3250,$A515,Observed!$C$2:$C$3250,$C515)),AVERAGEIFS(Observed!AR$2:AR$3250,Observed!$A$2:$A$3250,$A515,Observed!$C$2:$C$3250,$C515),"")</f>
        <v>4.5666666666666668E-2</v>
      </c>
      <c r="AS515" s="23" t="str">
        <f>IF(ISNUMBER(AVERAGEIFS(Observed!AS$2:AS$3250,Observed!$A$2:$A$3250,$A515,Observed!$C$2:$C$3250,$C515)),AVERAGEIFS(Observed!AS$2:AS$3250,Observed!$A$2:$A$3250,$A515,Observed!$C$2:$C$3250,$C515),"")</f>
        <v/>
      </c>
      <c r="AT515" s="24" t="str">
        <f>IF(ISNUMBER(AVERAGEIFS(Observed!AT$2:AT$3250,Observed!$A$2:$A$3250,$A515,Observed!$C$2:$C$3250,$C515)),AVERAGEIFS(Observed!AT$2:AT$3250,Observed!$A$2:$A$3250,$A515,Observed!$C$2:$C$3250,$C515),"")</f>
        <v/>
      </c>
      <c r="AU515" s="23" t="str">
        <f>IF(ISNUMBER(AVERAGEIFS(Observed!AU$2:AU$3250,Observed!$A$2:$A$3250,$A515,Observed!$C$2:$C$3250,$C515)),AVERAGEIFS(Observed!AU$2:AU$3250,Observed!$A$2:$A$3250,$A515,Observed!$C$2:$C$3250,$C515),"")</f>
        <v/>
      </c>
      <c r="AV515" s="23" t="str">
        <f>IF(ISNUMBER(AVERAGEIFS(Observed!AV$2:AV$3250,Observed!$A$2:$A$3250,$A515,Observed!$C$2:$C$3250,$C515)),AVERAGEIFS(Observed!AV$2:AV$3250,Observed!$A$2:$A$3250,$A515,Observed!$C$2:$C$3250,$C515),"")</f>
        <v/>
      </c>
      <c r="AW515" s="2">
        <f>COUNTIFS(Observed!$A$2:$A$3250,$A515,Observed!$C$2:$C$3250,$C515)</f>
        <v>3</v>
      </c>
      <c r="AX515" s="2">
        <f t="shared" si="9"/>
        <v>5</v>
      </c>
    </row>
    <row r="516" spans="1:50" x14ac:dyDescent="0.25">
      <c r="A516" s="4" t="s">
        <v>123</v>
      </c>
      <c r="B516" t="s">
        <v>81</v>
      </c>
      <c r="C516" s="3">
        <v>42156</v>
      </c>
      <c r="D516">
        <v>1</v>
      </c>
      <c r="F516" t="s">
        <v>83</v>
      </c>
      <c r="G516" t="s">
        <v>87</v>
      </c>
      <c r="J516" s="2">
        <v>2015</v>
      </c>
      <c r="K516" s="2" t="s">
        <v>82</v>
      </c>
      <c r="L516">
        <v>1</v>
      </c>
      <c r="M516" s="2" t="s">
        <v>21</v>
      </c>
      <c r="N516" s="22" t="str">
        <f>IF(ISNUMBER(AVERAGEIFS(Observed!N$2:N$3250,Observed!$A$2:$A$3250,$A516,Observed!$C$2:$C$3250,$C516)),AVERAGEIFS(Observed!N$2:N$3250,Observed!$A$2:$A$3250,$A516,Observed!$C$2:$C$3250,$C516),"")</f>
        <v/>
      </c>
      <c r="O516" s="23" t="str">
        <f>IF(ISNUMBER(AVERAGEIFS(Observed!O$2:O$3250,Observed!$A$2:$A$3250,$A516,Observed!$C$2:$C$3250,$C516)),AVERAGEIFS(Observed!O$2:O$3250,Observed!$A$2:$A$3250,$A516,Observed!$C$2:$C$3250,$C516),"")</f>
        <v/>
      </c>
      <c r="P516" s="23" t="str">
        <f>IF(ISNUMBER(AVERAGEIFS(Observed!P$2:P$3250,Observed!$A$2:$A$3250,$A516,Observed!$C$2:$C$3250,$C516)),AVERAGEIFS(Observed!P$2:P$3250,Observed!$A$2:$A$3250,$A516,Observed!$C$2:$C$3250,$C516),"")</f>
        <v/>
      </c>
      <c r="Q516" s="23" t="str">
        <f>IF(ISNUMBER(AVERAGEIFS(Observed!Q$2:Q$3250,Observed!$A$2:$A$3250,$A516,Observed!$C$2:$C$3250,$C516)),AVERAGEIFS(Observed!Q$2:Q$3250,Observed!$A$2:$A$3250,$A516,Observed!$C$2:$C$3250,$C516),"")</f>
        <v/>
      </c>
      <c r="R516" s="23" t="str">
        <f>IF(ISNUMBER(AVERAGEIFS(Observed!R$2:R$3250,Observed!$A$2:$A$3250,$A516,Observed!$C$2:$C$3250,$C516)),AVERAGEIFS(Observed!R$2:R$3250,Observed!$A$2:$A$3250,$A516,Observed!$C$2:$C$3250,$C516),"")</f>
        <v/>
      </c>
      <c r="S516" s="24" t="str">
        <f>IF(ISNUMBER(AVERAGEIFS(Observed!S$2:S$3250,Observed!$A$2:$A$3250,$A516,Observed!$C$2:$C$3250,$C516)),AVERAGEIFS(Observed!S$2:S$3250,Observed!$A$2:$A$3250,$A516,Observed!$C$2:$C$3250,$C516),"")</f>
        <v/>
      </c>
      <c r="T516" s="24" t="str">
        <f>IF(ISNUMBER(AVERAGEIFS(Observed!T$2:T$3250,Observed!$A$2:$A$3250,$A516,Observed!$C$2:$C$3250,$C516)),AVERAGEIFS(Observed!T$2:T$3250,Observed!$A$2:$A$3250,$A516,Observed!$C$2:$C$3250,$C516),"")</f>
        <v/>
      </c>
      <c r="U516" s="24" t="str">
        <f>IF(ISNUMBER(AVERAGEIFS(Observed!U$2:U$3250,Observed!$A$2:$A$3250,$A516,Observed!$C$2:$C$3250,$C516)),AVERAGEIFS(Observed!U$2:U$3250,Observed!$A$2:$A$3250,$A516,Observed!$C$2:$C$3250,$C516),"")</f>
        <v/>
      </c>
      <c r="V516" s="23" t="str">
        <f>IF(ISNUMBER(AVERAGEIFS(Observed!V$2:V$3250,Observed!$A$2:$A$3250,$A516,Observed!$C$2:$C$3250,$C516)),AVERAGEIFS(Observed!V$2:V$3250,Observed!$A$2:$A$3250,$A516,Observed!$C$2:$C$3250,$C516),"")</f>
        <v/>
      </c>
      <c r="W516" s="25" t="str">
        <f>IF(ISNUMBER(AVERAGEIFS(Observed!W$2:W$3250,Observed!$A$2:$A$3250,$A516,Observed!$C$2:$C$3250,$C516)),AVERAGEIFS(Observed!W$2:W$3250,Observed!$A$2:$A$3250,$A516,Observed!$C$2:$C$3250,$C516),"")</f>
        <v/>
      </c>
      <c r="X516" s="25" t="str">
        <f>IF(ISNUMBER(AVERAGEIFS(Observed!X$2:X$3250,Observed!$A$2:$A$3250,$A516,Observed!$C$2:$C$3250,$C516)),AVERAGEIFS(Observed!X$2:X$3250,Observed!$A$2:$A$3250,$A516,Observed!$C$2:$C$3250,$C516),"")</f>
        <v/>
      </c>
      <c r="Y516" s="23" t="str">
        <f>IF(ISNUMBER(AVERAGEIFS(Observed!Y$2:Y$3250,Observed!$A$2:$A$3250,$A516,Observed!$C$2:$C$3250,$C516)),AVERAGEIFS(Observed!Y$2:Y$3250,Observed!$A$2:$A$3250,$A516,Observed!$C$2:$C$3250,$C516),"")</f>
        <v/>
      </c>
      <c r="Z516" s="23" t="str">
        <f>IF(ISNUMBER(AVERAGEIFS(Observed!Z$2:Z$3250,Observed!$A$2:$A$3250,$A516,Observed!$C$2:$C$3250,$C516)),AVERAGEIFS(Observed!Z$2:Z$3250,Observed!$A$2:$A$3250,$A516,Observed!$C$2:$C$3250,$C516),"")</f>
        <v/>
      </c>
      <c r="AA516" s="23" t="str">
        <f>IF(ISNUMBER(AVERAGEIFS(Observed!AA$2:AA$3250,Observed!$A$2:$A$3250,$A516,Observed!$C$2:$C$3250,$C516)),AVERAGEIFS(Observed!AA$2:AA$3250,Observed!$A$2:$A$3250,$A516,Observed!$C$2:$C$3250,$C516),"")</f>
        <v/>
      </c>
      <c r="AB516" s="23" t="str">
        <f>IF(ISNUMBER(AVERAGEIFS(Observed!AB$2:AB$3250,Observed!$A$2:$A$3250,$A516,Observed!$C$2:$C$3250,$C516)),AVERAGEIFS(Observed!AB$2:AB$3250,Observed!$A$2:$A$3250,$A516,Observed!$C$2:$C$3250,$C516),"")</f>
        <v/>
      </c>
      <c r="AC516" s="23" t="str">
        <f>IF(ISNUMBER(AVERAGEIFS(Observed!AC$2:AC$3250,Observed!$A$2:$A$3250,$A516,Observed!$C$2:$C$3250,$C516)),AVERAGEIFS(Observed!AC$2:AC$3250,Observed!$A$2:$A$3250,$A516,Observed!$C$2:$C$3250,$C516),"")</f>
        <v/>
      </c>
      <c r="AD516" s="23" t="str">
        <f>IF(ISNUMBER(AVERAGEIFS(Observed!AD$2:AD$3250,Observed!$A$2:$A$3250,$A516,Observed!$C$2:$C$3250,$C516)),AVERAGEIFS(Observed!AD$2:AD$3250,Observed!$A$2:$A$3250,$A516,Observed!$C$2:$C$3250,$C516),"")</f>
        <v/>
      </c>
      <c r="AE516" s="23" t="str">
        <f>IF(ISNUMBER(AVERAGEIFS(Observed!AE$2:AE$3250,Observed!$A$2:$A$3250,$A516,Observed!$C$2:$C$3250,$C516)),AVERAGEIFS(Observed!AE$2:AE$3250,Observed!$A$2:$A$3250,$A516,Observed!$C$2:$C$3250,$C516),"")</f>
        <v/>
      </c>
      <c r="AF516" s="23" t="str">
        <f>IF(ISNUMBER(AVERAGEIFS(Observed!AF$2:AF$3250,Observed!$A$2:$A$3250,$A516,Observed!$C$2:$C$3250,$C516)),AVERAGEIFS(Observed!AF$2:AF$3250,Observed!$A$2:$A$3250,$A516,Observed!$C$2:$C$3250,$C516),"")</f>
        <v/>
      </c>
      <c r="AG516" s="23" t="str">
        <f>IF(ISNUMBER(AVERAGEIFS(Observed!AG$2:AG$3250,Observed!$A$2:$A$3250,$A516,Observed!$C$2:$C$3250,$C516)),AVERAGEIFS(Observed!AG$2:AG$3250,Observed!$A$2:$A$3250,$A516,Observed!$C$2:$C$3250,$C516),"")</f>
        <v/>
      </c>
      <c r="AH516" s="24" t="str">
        <f>IF(ISNUMBER(AVERAGEIFS(Observed!AH$2:AH$3250,Observed!$A$2:$A$3250,$A516,Observed!$C$2:$C$3250,$C516)),AVERAGEIFS(Observed!AH$2:AH$3250,Observed!$A$2:$A$3250,$A516,Observed!$C$2:$C$3250,$C516),"")</f>
        <v/>
      </c>
      <c r="AI516" s="24" t="str">
        <f>IF(ISNUMBER(AVERAGEIFS(Observed!AI$2:AI$3250,Observed!$A$2:$A$3250,$A516,Observed!$C$2:$C$3250,$C516)),AVERAGEIFS(Observed!AI$2:AI$3250,Observed!$A$2:$A$3250,$A516,Observed!$C$2:$C$3250,$C516),"")</f>
        <v/>
      </c>
      <c r="AJ516" s="24" t="str">
        <f>IF(ISNUMBER(AVERAGEIFS(Observed!AJ$2:AJ$3250,Observed!$A$2:$A$3250,$A516,Observed!$C$2:$C$3250,$C516)),AVERAGEIFS(Observed!AJ$2:AJ$3250,Observed!$A$2:$A$3250,$A516,Observed!$C$2:$C$3250,$C516),"")</f>
        <v/>
      </c>
      <c r="AK516" s="23" t="str">
        <f>IF(ISNUMBER(AVERAGEIFS(Observed!AK$2:AK$3250,Observed!$A$2:$A$3250,$A516,Observed!$C$2:$C$3250,$C516)),AVERAGEIFS(Observed!AK$2:AK$3250,Observed!$A$2:$A$3250,$A516,Observed!$C$2:$C$3250,$C516),"")</f>
        <v/>
      </c>
      <c r="AL516" s="24">
        <f>IF(ISNUMBER(AVERAGEIFS(Observed!AL$2:AL$3250,Observed!$A$2:$A$3250,$A516,Observed!$C$2:$C$3250,$C516)),AVERAGEIFS(Observed!AL$2:AL$3250,Observed!$A$2:$A$3250,$A516,Observed!$C$2:$C$3250,$C516),"")</f>
        <v>0.47033333333333333</v>
      </c>
      <c r="AM516" s="24" t="str">
        <f>IF(ISNUMBER(AVERAGEIFS(Observed!AM$2:AM$3250,Observed!$A$2:$A$3250,$A516,Observed!$C$2:$C$3250,$C516)),AVERAGEIFS(Observed!AM$2:AM$3250,Observed!$A$2:$A$3250,$A516,Observed!$C$2:$C$3250,$C516),"")</f>
        <v/>
      </c>
      <c r="AN516" s="24">
        <f>IF(ISNUMBER(AVERAGEIFS(Observed!AN$2:AN$3250,Observed!$A$2:$A$3250,$A516,Observed!$C$2:$C$3250,$C516)),AVERAGEIFS(Observed!AN$2:AN$3250,Observed!$A$2:$A$3250,$A516,Observed!$C$2:$C$3250,$C516),"")</f>
        <v>0</v>
      </c>
      <c r="AO516" s="24">
        <f>IF(ISNUMBER(AVERAGEIFS(Observed!AO$2:AO$3250,Observed!$A$2:$A$3250,$A516,Observed!$C$2:$C$3250,$C516)),AVERAGEIFS(Observed!AO$2:AO$3250,Observed!$A$2:$A$3250,$A516,Observed!$C$2:$C$3250,$C516),"")</f>
        <v>0.25733333333333336</v>
      </c>
      <c r="AP516" s="24" t="str">
        <f>IF(ISNUMBER(AVERAGEIFS(Observed!AP$2:AP$3250,Observed!$A$2:$A$3250,$A516,Observed!$C$2:$C$3250,$C516)),AVERAGEIFS(Observed!AP$2:AP$3250,Observed!$A$2:$A$3250,$A516,Observed!$C$2:$C$3250,$C516),"")</f>
        <v/>
      </c>
      <c r="AQ516" s="24">
        <f>IF(ISNUMBER(AVERAGEIFS(Observed!AQ$2:AQ$3250,Observed!$A$2:$A$3250,$A516,Observed!$C$2:$C$3250,$C516)),AVERAGEIFS(Observed!AQ$2:AQ$3250,Observed!$A$2:$A$3250,$A516,Observed!$C$2:$C$3250,$C516),"")</f>
        <v>0.23100000000000001</v>
      </c>
      <c r="AR516" s="24">
        <f>IF(ISNUMBER(AVERAGEIFS(Observed!AR$2:AR$3250,Observed!$A$2:$A$3250,$A516,Observed!$C$2:$C$3250,$C516)),AVERAGEIFS(Observed!AR$2:AR$3250,Observed!$A$2:$A$3250,$A516,Observed!$C$2:$C$3250,$C516),"")</f>
        <v>4.1333333333333333E-2</v>
      </c>
      <c r="AS516" s="23" t="str">
        <f>IF(ISNUMBER(AVERAGEIFS(Observed!AS$2:AS$3250,Observed!$A$2:$A$3250,$A516,Observed!$C$2:$C$3250,$C516)),AVERAGEIFS(Observed!AS$2:AS$3250,Observed!$A$2:$A$3250,$A516,Observed!$C$2:$C$3250,$C516),"")</f>
        <v/>
      </c>
      <c r="AT516" s="24" t="str">
        <f>IF(ISNUMBER(AVERAGEIFS(Observed!AT$2:AT$3250,Observed!$A$2:$A$3250,$A516,Observed!$C$2:$C$3250,$C516)),AVERAGEIFS(Observed!AT$2:AT$3250,Observed!$A$2:$A$3250,$A516,Observed!$C$2:$C$3250,$C516),"")</f>
        <v/>
      </c>
      <c r="AU516" s="23" t="str">
        <f>IF(ISNUMBER(AVERAGEIFS(Observed!AU$2:AU$3250,Observed!$A$2:$A$3250,$A516,Observed!$C$2:$C$3250,$C516)),AVERAGEIFS(Observed!AU$2:AU$3250,Observed!$A$2:$A$3250,$A516,Observed!$C$2:$C$3250,$C516),"")</f>
        <v/>
      </c>
      <c r="AV516" s="23" t="str">
        <f>IF(ISNUMBER(AVERAGEIFS(Observed!AV$2:AV$3250,Observed!$A$2:$A$3250,$A516,Observed!$C$2:$C$3250,$C516)),AVERAGEIFS(Observed!AV$2:AV$3250,Observed!$A$2:$A$3250,$A516,Observed!$C$2:$C$3250,$C516),"")</f>
        <v/>
      </c>
      <c r="AW516" s="2">
        <f>COUNTIFS(Observed!$A$2:$A$3250,$A516,Observed!$C$2:$C$3250,$C516)</f>
        <v>3</v>
      </c>
      <c r="AX516" s="2">
        <f t="shared" si="9"/>
        <v>5</v>
      </c>
    </row>
    <row r="517" spans="1:50" x14ac:dyDescent="0.25">
      <c r="A517" s="4" t="s">
        <v>123</v>
      </c>
      <c r="B517" t="s">
        <v>81</v>
      </c>
      <c r="C517" s="3">
        <v>42199</v>
      </c>
      <c r="D517">
        <v>1</v>
      </c>
      <c r="F517" t="s">
        <v>83</v>
      </c>
      <c r="G517" t="s">
        <v>87</v>
      </c>
      <c r="J517" s="2">
        <v>2015</v>
      </c>
      <c r="K517" s="2" t="s">
        <v>82</v>
      </c>
      <c r="L517">
        <v>1</v>
      </c>
      <c r="M517" s="2" t="s">
        <v>21</v>
      </c>
      <c r="N517" s="22" t="str">
        <f>IF(ISNUMBER(AVERAGEIFS(Observed!N$2:N$3250,Observed!$A$2:$A$3250,$A517,Observed!$C$2:$C$3250,$C517)),AVERAGEIFS(Observed!N$2:N$3250,Observed!$A$2:$A$3250,$A517,Observed!$C$2:$C$3250,$C517),"")</f>
        <v/>
      </c>
      <c r="O517" s="23" t="str">
        <f>IF(ISNUMBER(AVERAGEIFS(Observed!O$2:O$3250,Observed!$A$2:$A$3250,$A517,Observed!$C$2:$C$3250,$C517)),AVERAGEIFS(Observed!O$2:O$3250,Observed!$A$2:$A$3250,$A517,Observed!$C$2:$C$3250,$C517),"")</f>
        <v/>
      </c>
      <c r="P517" s="23" t="str">
        <f>IF(ISNUMBER(AVERAGEIFS(Observed!P$2:P$3250,Observed!$A$2:$A$3250,$A517,Observed!$C$2:$C$3250,$C517)),AVERAGEIFS(Observed!P$2:P$3250,Observed!$A$2:$A$3250,$A517,Observed!$C$2:$C$3250,$C517),"")</f>
        <v/>
      </c>
      <c r="Q517" s="23" t="str">
        <f>IF(ISNUMBER(AVERAGEIFS(Observed!Q$2:Q$3250,Observed!$A$2:$A$3250,$A517,Observed!$C$2:$C$3250,$C517)),AVERAGEIFS(Observed!Q$2:Q$3250,Observed!$A$2:$A$3250,$A517,Observed!$C$2:$C$3250,$C517),"")</f>
        <v/>
      </c>
      <c r="R517" s="23" t="str">
        <f>IF(ISNUMBER(AVERAGEIFS(Observed!R$2:R$3250,Observed!$A$2:$A$3250,$A517,Observed!$C$2:$C$3250,$C517)),AVERAGEIFS(Observed!R$2:R$3250,Observed!$A$2:$A$3250,$A517,Observed!$C$2:$C$3250,$C517),"")</f>
        <v/>
      </c>
      <c r="S517" s="24" t="str">
        <f>IF(ISNUMBER(AVERAGEIFS(Observed!S$2:S$3250,Observed!$A$2:$A$3250,$A517,Observed!$C$2:$C$3250,$C517)),AVERAGEIFS(Observed!S$2:S$3250,Observed!$A$2:$A$3250,$A517,Observed!$C$2:$C$3250,$C517),"")</f>
        <v/>
      </c>
      <c r="T517" s="24" t="str">
        <f>IF(ISNUMBER(AVERAGEIFS(Observed!T$2:T$3250,Observed!$A$2:$A$3250,$A517,Observed!$C$2:$C$3250,$C517)),AVERAGEIFS(Observed!T$2:T$3250,Observed!$A$2:$A$3250,$A517,Observed!$C$2:$C$3250,$C517),"")</f>
        <v/>
      </c>
      <c r="U517" s="24" t="str">
        <f>IF(ISNUMBER(AVERAGEIFS(Observed!U$2:U$3250,Observed!$A$2:$A$3250,$A517,Observed!$C$2:$C$3250,$C517)),AVERAGEIFS(Observed!U$2:U$3250,Observed!$A$2:$A$3250,$A517,Observed!$C$2:$C$3250,$C517),"")</f>
        <v/>
      </c>
      <c r="V517" s="23" t="str">
        <f>IF(ISNUMBER(AVERAGEIFS(Observed!V$2:V$3250,Observed!$A$2:$A$3250,$A517,Observed!$C$2:$C$3250,$C517)),AVERAGEIFS(Observed!V$2:V$3250,Observed!$A$2:$A$3250,$A517,Observed!$C$2:$C$3250,$C517),"")</f>
        <v/>
      </c>
      <c r="W517" s="25" t="str">
        <f>IF(ISNUMBER(AVERAGEIFS(Observed!W$2:W$3250,Observed!$A$2:$A$3250,$A517,Observed!$C$2:$C$3250,$C517)),AVERAGEIFS(Observed!W$2:W$3250,Observed!$A$2:$A$3250,$A517,Observed!$C$2:$C$3250,$C517),"")</f>
        <v/>
      </c>
      <c r="X517" s="25" t="str">
        <f>IF(ISNUMBER(AVERAGEIFS(Observed!X$2:X$3250,Observed!$A$2:$A$3250,$A517,Observed!$C$2:$C$3250,$C517)),AVERAGEIFS(Observed!X$2:X$3250,Observed!$A$2:$A$3250,$A517,Observed!$C$2:$C$3250,$C517),"")</f>
        <v/>
      </c>
      <c r="Y517" s="23" t="str">
        <f>IF(ISNUMBER(AVERAGEIFS(Observed!Y$2:Y$3250,Observed!$A$2:$A$3250,$A517,Observed!$C$2:$C$3250,$C517)),AVERAGEIFS(Observed!Y$2:Y$3250,Observed!$A$2:$A$3250,$A517,Observed!$C$2:$C$3250,$C517),"")</f>
        <v/>
      </c>
      <c r="Z517" s="23" t="str">
        <f>IF(ISNUMBER(AVERAGEIFS(Observed!Z$2:Z$3250,Observed!$A$2:$A$3250,$A517,Observed!$C$2:$C$3250,$C517)),AVERAGEIFS(Observed!Z$2:Z$3250,Observed!$A$2:$A$3250,$A517,Observed!$C$2:$C$3250,$C517),"")</f>
        <v/>
      </c>
      <c r="AA517" s="23" t="str">
        <f>IF(ISNUMBER(AVERAGEIFS(Observed!AA$2:AA$3250,Observed!$A$2:$A$3250,$A517,Observed!$C$2:$C$3250,$C517)),AVERAGEIFS(Observed!AA$2:AA$3250,Observed!$A$2:$A$3250,$A517,Observed!$C$2:$C$3250,$C517),"")</f>
        <v/>
      </c>
      <c r="AB517" s="23" t="str">
        <f>IF(ISNUMBER(AVERAGEIFS(Observed!AB$2:AB$3250,Observed!$A$2:$A$3250,$A517,Observed!$C$2:$C$3250,$C517)),AVERAGEIFS(Observed!AB$2:AB$3250,Observed!$A$2:$A$3250,$A517,Observed!$C$2:$C$3250,$C517),"")</f>
        <v/>
      </c>
      <c r="AC517" s="23" t="str">
        <f>IF(ISNUMBER(AVERAGEIFS(Observed!AC$2:AC$3250,Observed!$A$2:$A$3250,$A517,Observed!$C$2:$C$3250,$C517)),AVERAGEIFS(Observed!AC$2:AC$3250,Observed!$A$2:$A$3250,$A517,Observed!$C$2:$C$3250,$C517),"")</f>
        <v/>
      </c>
      <c r="AD517" s="23" t="str">
        <f>IF(ISNUMBER(AVERAGEIFS(Observed!AD$2:AD$3250,Observed!$A$2:$A$3250,$A517,Observed!$C$2:$C$3250,$C517)),AVERAGEIFS(Observed!AD$2:AD$3250,Observed!$A$2:$A$3250,$A517,Observed!$C$2:$C$3250,$C517),"")</f>
        <v/>
      </c>
      <c r="AE517" s="23" t="str">
        <f>IF(ISNUMBER(AVERAGEIFS(Observed!AE$2:AE$3250,Observed!$A$2:$A$3250,$A517,Observed!$C$2:$C$3250,$C517)),AVERAGEIFS(Observed!AE$2:AE$3250,Observed!$A$2:$A$3250,$A517,Observed!$C$2:$C$3250,$C517),"")</f>
        <v/>
      </c>
      <c r="AF517" s="23" t="str">
        <f>IF(ISNUMBER(AVERAGEIFS(Observed!AF$2:AF$3250,Observed!$A$2:$A$3250,$A517,Observed!$C$2:$C$3250,$C517)),AVERAGEIFS(Observed!AF$2:AF$3250,Observed!$A$2:$A$3250,$A517,Observed!$C$2:$C$3250,$C517),"")</f>
        <v/>
      </c>
      <c r="AG517" s="23" t="str">
        <f>IF(ISNUMBER(AVERAGEIFS(Observed!AG$2:AG$3250,Observed!$A$2:$A$3250,$A517,Observed!$C$2:$C$3250,$C517)),AVERAGEIFS(Observed!AG$2:AG$3250,Observed!$A$2:$A$3250,$A517,Observed!$C$2:$C$3250,$C517),"")</f>
        <v/>
      </c>
      <c r="AH517" s="24" t="str">
        <f>IF(ISNUMBER(AVERAGEIFS(Observed!AH$2:AH$3250,Observed!$A$2:$A$3250,$A517,Observed!$C$2:$C$3250,$C517)),AVERAGEIFS(Observed!AH$2:AH$3250,Observed!$A$2:$A$3250,$A517,Observed!$C$2:$C$3250,$C517),"")</f>
        <v/>
      </c>
      <c r="AI517" s="24" t="str">
        <f>IF(ISNUMBER(AVERAGEIFS(Observed!AI$2:AI$3250,Observed!$A$2:$A$3250,$A517,Observed!$C$2:$C$3250,$C517)),AVERAGEIFS(Observed!AI$2:AI$3250,Observed!$A$2:$A$3250,$A517,Observed!$C$2:$C$3250,$C517),"")</f>
        <v/>
      </c>
      <c r="AJ517" s="24" t="str">
        <f>IF(ISNUMBER(AVERAGEIFS(Observed!AJ$2:AJ$3250,Observed!$A$2:$A$3250,$A517,Observed!$C$2:$C$3250,$C517)),AVERAGEIFS(Observed!AJ$2:AJ$3250,Observed!$A$2:$A$3250,$A517,Observed!$C$2:$C$3250,$C517),"")</f>
        <v/>
      </c>
      <c r="AK517" s="23" t="str">
        <f>IF(ISNUMBER(AVERAGEIFS(Observed!AK$2:AK$3250,Observed!$A$2:$A$3250,$A517,Observed!$C$2:$C$3250,$C517)),AVERAGEIFS(Observed!AK$2:AK$3250,Observed!$A$2:$A$3250,$A517,Observed!$C$2:$C$3250,$C517),"")</f>
        <v/>
      </c>
      <c r="AL517" s="24">
        <f>IF(ISNUMBER(AVERAGEIFS(Observed!AL$2:AL$3250,Observed!$A$2:$A$3250,$A517,Observed!$C$2:$C$3250,$C517)),AVERAGEIFS(Observed!AL$2:AL$3250,Observed!$A$2:$A$3250,$A517,Observed!$C$2:$C$3250,$C517),"")</f>
        <v>0.20966666666666667</v>
      </c>
      <c r="AM517" s="24" t="str">
        <f>IF(ISNUMBER(AVERAGEIFS(Observed!AM$2:AM$3250,Observed!$A$2:$A$3250,$A517,Observed!$C$2:$C$3250,$C517)),AVERAGEIFS(Observed!AM$2:AM$3250,Observed!$A$2:$A$3250,$A517,Observed!$C$2:$C$3250,$C517),"")</f>
        <v/>
      </c>
      <c r="AN517" s="24">
        <f>IF(ISNUMBER(AVERAGEIFS(Observed!AN$2:AN$3250,Observed!$A$2:$A$3250,$A517,Observed!$C$2:$C$3250,$C517)),AVERAGEIFS(Observed!AN$2:AN$3250,Observed!$A$2:$A$3250,$A517,Observed!$C$2:$C$3250,$C517),"")</f>
        <v>0</v>
      </c>
      <c r="AO517" s="24">
        <f>IF(ISNUMBER(AVERAGEIFS(Observed!AO$2:AO$3250,Observed!$A$2:$A$3250,$A517,Observed!$C$2:$C$3250,$C517)),AVERAGEIFS(Observed!AO$2:AO$3250,Observed!$A$2:$A$3250,$A517,Observed!$C$2:$C$3250,$C517),"")</f>
        <v>0.3113333333333333</v>
      </c>
      <c r="AP517" s="24" t="str">
        <f>IF(ISNUMBER(AVERAGEIFS(Observed!AP$2:AP$3250,Observed!$A$2:$A$3250,$A517,Observed!$C$2:$C$3250,$C517)),AVERAGEIFS(Observed!AP$2:AP$3250,Observed!$A$2:$A$3250,$A517,Observed!$C$2:$C$3250,$C517),"")</f>
        <v/>
      </c>
      <c r="AQ517" s="24">
        <f>IF(ISNUMBER(AVERAGEIFS(Observed!AQ$2:AQ$3250,Observed!$A$2:$A$3250,$A517,Observed!$C$2:$C$3250,$C517)),AVERAGEIFS(Observed!AQ$2:AQ$3250,Observed!$A$2:$A$3250,$A517,Observed!$C$2:$C$3250,$C517),"")</f>
        <v>0.4243333333333334</v>
      </c>
      <c r="AR517" s="24">
        <f>IF(ISNUMBER(AVERAGEIFS(Observed!AR$2:AR$3250,Observed!$A$2:$A$3250,$A517,Observed!$C$2:$C$3250,$C517)),AVERAGEIFS(Observed!AR$2:AR$3250,Observed!$A$2:$A$3250,$A517,Observed!$C$2:$C$3250,$C517),"")</f>
        <v>5.5E-2</v>
      </c>
      <c r="AS517" s="23" t="str">
        <f>IF(ISNUMBER(AVERAGEIFS(Observed!AS$2:AS$3250,Observed!$A$2:$A$3250,$A517,Observed!$C$2:$C$3250,$C517)),AVERAGEIFS(Observed!AS$2:AS$3250,Observed!$A$2:$A$3250,$A517,Observed!$C$2:$C$3250,$C517),"")</f>
        <v/>
      </c>
      <c r="AT517" s="24" t="str">
        <f>IF(ISNUMBER(AVERAGEIFS(Observed!AT$2:AT$3250,Observed!$A$2:$A$3250,$A517,Observed!$C$2:$C$3250,$C517)),AVERAGEIFS(Observed!AT$2:AT$3250,Observed!$A$2:$A$3250,$A517,Observed!$C$2:$C$3250,$C517),"")</f>
        <v/>
      </c>
      <c r="AU517" s="23" t="str">
        <f>IF(ISNUMBER(AVERAGEIFS(Observed!AU$2:AU$3250,Observed!$A$2:$A$3250,$A517,Observed!$C$2:$C$3250,$C517)),AVERAGEIFS(Observed!AU$2:AU$3250,Observed!$A$2:$A$3250,$A517,Observed!$C$2:$C$3250,$C517),"")</f>
        <v/>
      </c>
      <c r="AV517" s="23" t="str">
        <f>IF(ISNUMBER(AVERAGEIFS(Observed!AV$2:AV$3250,Observed!$A$2:$A$3250,$A517,Observed!$C$2:$C$3250,$C517)),AVERAGEIFS(Observed!AV$2:AV$3250,Observed!$A$2:$A$3250,$A517,Observed!$C$2:$C$3250,$C517),"")</f>
        <v/>
      </c>
      <c r="AW517" s="2">
        <f>COUNTIFS(Observed!$A$2:$A$3250,$A517,Observed!$C$2:$C$3250,$C517)</f>
        <v>3</v>
      </c>
      <c r="AX517" s="2">
        <f t="shared" si="9"/>
        <v>5</v>
      </c>
    </row>
    <row r="518" spans="1:50" x14ac:dyDescent="0.25">
      <c r="A518" s="4" t="s">
        <v>123</v>
      </c>
      <c r="B518" t="s">
        <v>81</v>
      </c>
      <c r="C518" s="3">
        <v>42240</v>
      </c>
      <c r="D518">
        <v>1</v>
      </c>
      <c r="F518" t="s">
        <v>83</v>
      </c>
      <c r="G518" t="s">
        <v>87</v>
      </c>
      <c r="J518" s="2">
        <v>2015</v>
      </c>
      <c r="K518" s="2" t="s">
        <v>82</v>
      </c>
      <c r="L518">
        <v>1</v>
      </c>
      <c r="M518" s="2" t="s">
        <v>21</v>
      </c>
      <c r="N518" s="22" t="str">
        <f>IF(ISNUMBER(AVERAGEIFS(Observed!N$2:N$3250,Observed!$A$2:$A$3250,$A518,Observed!$C$2:$C$3250,$C518)),AVERAGEIFS(Observed!N$2:N$3250,Observed!$A$2:$A$3250,$A518,Observed!$C$2:$C$3250,$C518),"")</f>
        <v/>
      </c>
      <c r="O518" s="23" t="str">
        <f>IF(ISNUMBER(AVERAGEIFS(Observed!O$2:O$3250,Observed!$A$2:$A$3250,$A518,Observed!$C$2:$C$3250,$C518)),AVERAGEIFS(Observed!O$2:O$3250,Observed!$A$2:$A$3250,$A518,Observed!$C$2:$C$3250,$C518),"")</f>
        <v/>
      </c>
      <c r="P518" s="23" t="str">
        <f>IF(ISNUMBER(AVERAGEIFS(Observed!P$2:P$3250,Observed!$A$2:$A$3250,$A518,Observed!$C$2:$C$3250,$C518)),AVERAGEIFS(Observed!P$2:P$3250,Observed!$A$2:$A$3250,$A518,Observed!$C$2:$C$3250,$C518),"")</f>
        <v/>
      </c>
      <c r="Q518" s="23" t="str">
        <f>IF(ISNUMBER(AVERAGEIFS(Observed!Q$2:Q$3250,Observed!$A$2:$A$3250,$A518,Observed!$C$2:$C$3250,$C518)),AVERAGEIFS(Observed!Q$2:Q$3250,Observed!$A$2:$A$3250,$A518,Observed!$C$2:$C$3250,$C518),"")</f>
        <v/>
      </c>
      <c r="R518" s="23" t="str">
        <f>IF(ISNUMBER(AVERAGEIFS(Observed!R$2:R$3250,Observed!$A$2:$A$3250,$A518,Observed!$C$2:$C$3250,$C518)),AVERAGEIFS(Observed!R$2:R$3250,Observed!$A$2:$A$3250,$A518,Observed!$C$2:$C$3250,$C518),"")</f>
        <v/>
      </c>
      <c r="S518" s="24" t="str">
        <f>IF(ISNUMBER(AVERAGEIFS(Observed!S$2:S$3250,Observed!$A$2:$A$3250,$A518,Observed!$C$2:$C$3250,$C518)),AVERAGEIFS(Observed!S$2:S$3250,Observed!$A$2:$A$3250,$A518,Observed!$C$2:$C$3250,$C518),"")</f>
        <v/>
      </c>
      <c r="T518" s="24" t="str">
        <f>IF(ISNUMBER(AVERAGEIFS(Observed!T$2:T$3250,Observed!$A$2:$A$3250,$A518,Observed!$C$2:$C$3250,$C518)),AVERAGEIFS(Observed!T$2:T$3250,Observed!$A$2:$A$3250,$A518,Observed!$C$2:$C$3250,$C518),"")</f>
        <v/>
      </c>
      <c r="U518" s="24" t="str">
        <f>IF(ISNUMBER(AVERAGEIFS(Observed!U$2:U$3250,Observed!$A$2:$A$3250,$A518,Observed!$C$2:$C$3250,$C518)),AVERAGEIFS(Observed!U$2:U$3250,Observed!$A$2:$A$3250,$A518,Observed!$C$2:$C$3250,$C518),"")</f>
        <v/>
      </c>
      <c r="V518" s="23" t="str">
        <f>IF(ISNUMBER(AVERAGEIFS(Observed!V$2:V$3250,Observed!$A$2:$A$3250,$A518,Observed!$C$2:$C$3250,$C518)),AVERAGEIFS(Observed!V$2:V$3250,Observed!$A$2:$A$3250,$A518,Observed!$C$2:$C$3250,$C518),"")</f>
        <v/>
      </c>
      <c r="W518" s="25" t="str">
        <f>IF(ISNUMBER(AVERAGEIFS(Observed!W$2:W$3250,Observed!$A$2:$A$3250,$A518,Observed!$C$2:$C$3250,$C518)),AVERAGEIFS(Observed!W$2:W$3250,Observed!$A$2:$A$3250,$A518,Observed!$C$2:$C$3250,$C518),"")</f>
        <v/>
      </c>
      <c r="X518" s="25" t="str">
        <f>IF(ISNUMBER(AVERAGEIFS(Observed!X$2:X$3250,Observed!$A$2:$A$3250,$A518,Observed!$C$2:$C$3250,$C518)),AVERAGEIFS(Observed!X$2:X$3250,Observed!$A$2:$A$3250,$A518,Observed!$C$2:$C$3250,$C518),"")</f>
        <v/>
      </c>
      <c r="Y518" s="23" t="str">
        <f>IF(ISNUMBER(AVERAGEIFS(Observed!Y$2:Y$3250,Observed!$A$2:$A$3250,$A518,Observed!$C$2:$C$3250,$C518)),AVERAGEIFS(Observed!Y$2:Y$3250,Observed!$A$2:$A$3250,$A518,Observed!$C$2:$C$3250,$C518),"")</f>
        <v/>
      </c>
      <c r="Z518" s="23" t="str">
        <f>IF(ISNUMBER(AVERAGEIFS(Observed!Z$2:Z$3250,Observed!$A$2:$A$3250,$A518,Observed!$C$2:$C$3250,$C518)),AVERAGEIFS(Observed!Z$2:Z$3250,Observed!$A$2:$A$3250,$A518,Observed!$C$2:$C$3250,$C518),"")</f>
        <v/>
      </c>
      <c r="AA518" s="23" t="str">
        <f>IF(ISNUMBER(AVERAGEIFS(Observed!AA$2:AA$3250,Observed!$A$2:$A$3250,$A518,Observed!$C$2:$C$3250,$C518)),AVERAGEIFS(Observed!AA$2:AA$3250,Observed!$A$2:$A$3250,$A518,Observed!$C$2:$C$3250,$C518),"")</f>
        <v/>
      </c>
      <c r="AB518" s="23" t="str">
        <f>IF(ISNUMBER(AVERAGEIFS(Observed!AB$2:AB$3250,Observed!$A$2:$A$3250,$A518,Observed!$C$2:$C$3250,$C518)),AVERAGEIFS(Observed!AB$2:AB$3250,Observed!$A$2:$A$3250,$A518,Observed!$C$2:$C$3250,$C518),"")</f>
        <v/>
      </c>
      <c r="AC518" s="23" t="str">
        <f>IF(ISNUMBER(AVERAGEIFS(Observed!AC$2:AC$3250,Observed!$A$2:$A$3250,$A518,Observed!$C$2:$C$3250,$C518)),AVERAGEIFS(Observed!AC$2:AC$3250,Observed!$A$2:$A$3250,$A518,Observed!$C$2:$C$3250,$C518),"")</f>
        <v/>
      </c>
      <c r="AD518" s="23" t="str">
        <f>IF(ISNUMBER(AVERAGEIFS(Observed!AD$2:AD$3250,Observed!$A$2:$A$3250,$A518,Observed!$C$2:$C$3250,$C518)),AVERAGEIFS(Observed!AD$2:AD$3250,Observed!$A$2:$A$3250,$A518,Observed!$C$2:$C$3250,$C518),"")</f>
        <v/>
      </c>
      <c r="AE518" s="23" t="str">
        <f>IF(ISNUMBER(AVERAGEIFS(Observed!AE$2:AE$3250,Observed!$A$2:$A$3250,$A518,Observed!$C$2:$C$3250,$C518)),AVERAGEIFS(Observed!AE$2:AE$3250,Observed!$A$2:$A$3250,$A518,Observed!$C$2:$C$3250,$C518),"")</f>
        <v/>
      </c>
      <c r="AF518" s="23" t="str">
        <f>IF(ISNUMBER(AVERAGEIFS(Observed!AF$2:AF$3250,Observed!$A$2:$A$3250,$A518,Observed!$C$2:$C$3250,$C518)),AVERAGEIFS(Observed!AF$2:AF$3250,Observed!$A$2:$A$3250,$A518,Observed!$C$2:$C$3250,$C518),"")</f>
        <v/>
      </c>
      <c r="AG518" s="23" t="str">
        <f>IF(ISNUMBER(AVERAGEIFS(Observed!AG$2:AG$3250,Observed!$A$2:$A$3250,$A518,Observed!$C$2:$C$3250,$C518)),AVERAGEIFS(Observed!AG$2:AG$3250,Observed!$A$2:$A$3250,$A518,Observed!$C$2:$C$3250,$C518),"")</f>
        <v/>
      </c>
      <c r="AH518" s="24" t="str">
        <f>IF(ISNUMBER(AVERAGEIFS(Observed!AH$2:AH$3250,Observed!$A$2:$A$3250,$A518,Observed!$C$2:$C$3250,$C518)),AVERAGEIFS(Observed!AH$2:AH$3250,Observed!$A$2:$A$3250,$A518,Observed!$C$2:$C$3250,$C518),"")</f>
        <v/>
      </c>
      <c r="AI518" s="24" t="str">
        <f>IF(ISNUMBER(AVERAGEIFS(Observed!AI$2:AI$3250,Observed!$A$2:$A$3250,$A518,Observed!$C$2:$C$3250,$C518)),AVERAGEIFS(Observed!AI$2:AI$3250,Observed!$A$2:$A$3250,$A518,Observed!$C$2:$C$3250,$C518),"")</f>
        <v/>
      </c>
      <c r="AJ518" s="24" t="str">
        <f>IF(ISNUMBER(AVERAGEIFS(Observed!AJ$2:AJ$3250,Observed!$A$2:$A$3250,$A518,Observed!$C$2:$C$3250,$C518)),AVERAGEIFS(Observed!AJ$2:AJ$3250,Observed!$A$2:$A$3250,$A518,Observed!$C$2:$C$3250,$C518),"")</f>
        <v/>
      </c>
      <c r="AK518" s="23" t="str">
        <f>IF(ISNUMBER(AVERAGEIFS(Observed!AK$2:AK$3250,Observed!$A$2:$A$3250,$A518,Observed!$C$2:$C$3250,$C518)),AVERAGEIFS(Observed!AK$2:AK$3250,Observed!$A$2:$A$3250,$A518,Observed!$C$2:$C$3250,$C518),"")</f>
        <v/>
      </c>
      <c r="AL518" s="24">
        <f>IF(ISNUMBER(AVERAGEIFS(Observed!AL$2:AL$3250,Observed!$A$2:$A$3250,$A518,Observed!$C$2:$C$3250,$C518)),AVERAGEIFS(Observed!AL$2:AL$3250,Observed!$A$2:$A$3250,$A518,Observed!$C$2:$C$3250,$C518),"")</f>
        <v>8.7666666666666671E-2</v>
      </c>
      <c r="AM518" s="24" t="str">
        <f>IF(ISNUMBER(AVERAGEIFS(Observed!AM$2:AM$3250,Observed!$A$2:$A$3250,$A518,Observed!$C$2:$C$3250,$C518)),AVERAGEIFS(Observed!AM$2:AM$3250,Observed!$A$2:$A$3250,$A518,Observed!$C$2:$C$3250,$C518),"")</f>
        <v/>
      </c>
      <c r="AN518" s="24">
        <f>IF(ISNUMBER(AVERAGEIFS(Observed!AN$2:AN$3250,Observed!$A$2:$A$3250,$A518,Observed!$C$2:$C$3250,$C518)),AVERAGEIFS(Observed!AN$2:AN$3250,Observed!$A$2:$A$3250,$A518,Observed!$C$2:$C$3250,$C518),"")</f>
        <v>0</v>
      </c>
      <c r="AO518" s="24">
        <f>IF(ISNUMBER(AVERAGEIFS(Observed!AO$2:AO$3250,Observed!$A$2:$A$3250,$A518,Observed!$C$2:$C$3250,$C518)),AVERAGEIFS(Observed!AO$2:AO$3250,Observed!$A$2:$A$3250,$A518,Observed!$C$2:$C$3250,$C518),"")</f>
        <v>0.37233333333333335</v>
      </c>
      <c r="AP518" s="24" t="str">
        <f>IF(ISNUMBER(AVERAGEIFS(Observed!AP$2:AP$3250,Observed!$A$2:$A$3250,$A518,Observed!$C$2:$C$3250,$C518)),AVERAGEIFS(Observed!AP$2:AP$3250,Observed!$A$2:$A$3250,$A518,Observed!$C$2:$C$3250,$C518),"")</f>
        <v/>
      </c>
      <c r="AQ518" s="24">
        <f>IF(ISNUMBER(AVERAGEIFS(Observed!AQ$2:AQ$3250,Observed!$A$2:$A$3250,$A518,Observed!$C$2:$C$3250,$C518)),AVERAGEIFS(Observed!AQ$2:AQ$3250,Observed!$A$2:$A$3250,$A518,Observed!$C$2:$C$3250,$C518),"")</f>
        <v>0.49533333333333335</v>
      </c>
      <c r="AR518" s="24">
        <f>IF(ISNUMBER(AVERAGEIFS(Observed!AR$2:AR$3250,Observed!$A$2:$A$3250,$A518,Observed!$C$2:$C$3250,$C518)),AVERAGEIFS(Observed!AR$2:AR$3250,Observed!$A$2:$A$3250,$A518,Observed!$C$2:$C$3250,$C518),"")</f>
        <v>4.4666666666666667E-2</v>
      </c>
      <c r="AS518" s="23" t="str">
        <f>IF(ISNUMBER(AVERAGEIFS(Observed!AS$2:AS$3250,Observed!$A$2:$A$3250,$A518,Observed!$C$2:$C$3250,$C518)),AVERAGEIFS(Observed!AS$2:AS$3250,Observed!$A$2:$A$3250,$A518,Observed!$C$2:$C$3250,$C518),"")</f>
        <v/>
      </c>
      <c r="AT518" s="24" t="str">
        <f>IF(ISNUMBER(AVERAGEIFS(Observed!AT$2:AT$3250,Observed!$A$2:$A$3250,$A518,Observed!$C$2:$C$3250,$C518)),AVERAGEIFS(Observed!AT$2:AT$3250,Observed!$A$2:$A$3250,$A518,Observed!$C$2:$C$3250,$C518),"")</f>
        <v/>
      </c>
      <c r="AU518" s="23" t="str">
        <f>IF(ISNUMBER(AVERAGEIFS(Observed!AU$2:AU$3250,Observed!$A$2:$A$3250,$A518,Observed!$C$2:$C$3250,$C518)),AVERAGEIFS(Observed!AU$2:AU$3250,Observed!$A$2:$A$3250,$A518,Observed!$C$2:$C$3250,$C518),"")</f>
        <v/>
      </c>
      <c r="AV518" s="23" t="str">
        <f>IF(ISNUMBER(AVERAGEIFS(Observed!AV$2:AV$3250,Observed!$A$2:$A$3250,$A518,Observed!$C$2:$C$3250,$C518)),AVERAGEIFS(Observed!AV$2:AV$3250,Observed!$A$2:$A$3250,$A518,Observed!$C$2:$C$3250,$C518),"")</f>
        <v/>
      </c>
      <c r="AW518" s="2">
        <f>COUNTIFS(Observed!$A$2:$A$3250,$A518,Observed!$C$2:$C$3250,$C518)</f>
        <v>3</v>
      </c>
      <c r="AX518" s="2">
        <f t="shared" si="9"/>
        <v>5</v>
      </c>
    </row>
    <row r="519" spans="1:50" x14ac:dyDescent="0.25">
      <c r="A519" s="4" t="s">
        <v>123</v>
      </c>
      <c r="B519" t="s">
        <v>81</v>
      </c>
      <c r="C519" s="3">
        <v>42296</v>
      </c>
      <c r="D519">
        <v>1</v>
      </c>
      <c r="F519" t="s">
        <v>83</v>
      </c>
      <c r="G519" t="s">
        <v>87</v>
      </c>
      <c r="J519" s="2">
        <v>2015</v>
      </c>
      <c r="K519" s="2" t="s">
        <v>82</v>
      </c>
      <c r="L519">
        <v>1</v>
      </c>
      <c r="M519" s="2" t="s">
        <v>21</v>
      </c>
      <c r="N519" s="22" t="str">
        <f>IF(ISNUMBER(AVERAGEIFS(Observed!N$2:N$3250,Observed!$A$2:$A$3250,$A519,Observed!$C$2:$C$3250,$C519)),AVERAGEIFS(Observed!N$2:N$3250,Observed!$A$2:$A$3250,$A519,Observed!$C$2:$C$3250,$C519),"")</f>
        <v/>
      </c>
      <c r="O519" s="23" t="str">
        <f>IF(ISNUMBER(AVERAGEIFS(Observed!O$2:O$3250,Observed!$A$2:$A$3250,$A519,Observed!$C$2:$C$3250,$C519)),AVERAGEIFS(Observed!O$2:O$3250,Observed!$A$2:$A$3250,$A519,Observed!$C$2:$C$3250,$C519),"")</f>
        <v/>
      </c>
      <c r="P519" s="23" t="str">
        <f>IF(ISNUMBER(AVERAGEIFS(Observed!P$2:P$3250,Observed!$A$2:$A$3250,$A519,Observed!$C$2:$C$3250,$C519)),AVERAGEIFS(Observed!P$2:P$3250,Observed!$A$2:$A$3250,$A519,Observed!$C$2:$C$3250,$C519),"")</f>
        <v/>
      </c>
      <c r="Q519" s="23" t="str">
        <f>IF(ISNUMBER(AVERAGEIFS(Observed!Q$2:Q$3250,Observed!$A$2:$A$3250,$A519,Observed!$C$2:$C$3250,$C519)),AVERAGEIFS(Observed!Q$2:Q$3250,Observed!$A$2:$A$3250,$A519,Observed!$C$2:$C$3250,$C519),"")</f>
        <v/>
      </c>
      <c r="R519" s="23" t="str">
        <f>IF(ISNUMBER(AVERAGEIFS(Observed!R$2:R$3250,Observed!$A$2:$A$3250,$A519,Observed!$C$2:$C$3250,$C519)),AVERAGEIFS(Observed!R$2:R$3250,Observed!$A$2:$A$3250,$A519,Observed!$C$2:$C$3250,$C519),"")</f>
        <v/>
      </c>
      <c r="S519" s="24" t="str">
        <f>IF(ISNUMBER(AVERAGEIFS(Observed!S$2:S$3250,Observed!$A$2:$A$3250,$A519,Observed!$C$2:$C$3250,$C519)),AVERAGEIFS(Observed!S$2:S$3250,Observed!$A$2:$A$3250,$A519,Observed!$C$2:$C$3250,$C519),"")</f>
        <v/>
      </c>
      <c r="T519" s="24" t="str">
        <f>IF(ISNUMBER(AVERAGEIFS(Observed!T$2:T$3250,Observed!$A$2:$A$3250,$A519,Observed!$C$2:$C$3250,$C519)),AVERAGEIFS(Observed!T$2:T$3250,Observed!$A$2:$A$3250,$A519,Observed!$C$2:$C$3250,$C519),"")</f>
        <v/>
      </c>
      <c r="U519" s="24" t="str">
        <f>IF(ISNUMBER(AVERAGEIFS(Observed!U$2:U$3250,Observed!$A$2:$A$3250,$A519,Observed!$C$2:$C$3250,$C519)),AVERAGEIFS(Observed!U$2:U$3250,Observed!$A$2:$A$3250,$A519,Observed!$C$2:$C$3250,$C519),"")</f>
        <v/>
      </c>
      <c r="V519" s="23" t="str">
        <f>IF(ISNUMBER(AVERAGEIFS(Observed!V$2:V$3250,Observed!$A$2:$A$3250,$A519,Observed!$C$2:$C$3250,$C519)),AVERAGEIFS(Observed!V$2:V$3250,Observed!$A$2:$A$3250,$A519,Observed!$C$2:$C$3250,$C519),"")</f>
        <v/>
      </c>
      <c r="W519" s="25" t="str">
        <f>IF(ISNUMBER(AVERAGEIFS(Observed!W$2:W$3250,Observed!$A$2:$A$3250,$A519,Observed!$C$2:$C$3250,$C519)),AVERAGEIFS(Observed!W$2:W$3250,Observed!$A$2:$A$3250,$A519,Observed!$C$2:$C$3250,$C519),"")</f>
        <v/>
      </c>
      <c r="X519" s="25" t="str">
        <f>IF(ISNUMBER(AVERAGEIFS(Observed!X$2:X$3250,Observed!$A$2:$A$3250,$A519,Observed!$C$2:$C$3250,$C519)),AVERAGEIFS(Observed!X$2:X$3250,Observed!$A$2:$A$3250,$A519,Observed!$C$2:$C$3250,$C519),"")</f>
        <v/>
      </c>
      <c r="Y519" s="23" t="str">
        <f>IF(ISNUMBER(AVERAGEIFS(Observed!Y$2:Y$3250,Observed!$A$2:$A$3250,$A519,Observed!$C$2:$C$3250,$C519)),AVERAGEIFS(Observed!Y$2:Y$3250,Observed!$A$2:$A$3250,$A519,Observed!$C$2:$C$3250,$C519),"")</f>
        <v/>
      </c>
      <c r="Z519" s="23" t="str">
        <f>IF(ISNUMBER(AVERAGEIFS(Observed!Z$2:Z$3250,Observed!$A$2:$A$3250,$A519,Observed!$C$2:$C$3250,$C519)),AVERAGEIFS(Observed!Z$2:Z$3250,Observed!$A$2:$A$3250,$A519,Observed!$C$2:$C$3250,$C519),"")</f>
        <v/>
      </c>
      <c r="AA519" s="23" t="str">
        <f>IF(ISNUMBER(AVERAGEIFS(Observed!AA$2:AA$3250,Observed!$A$2:$A$3250,$A519,Observed!$C$2:$C$3250,$C519)),AVERAGEIFS(Observed!AA$2:AA$3250,Observed!$A$2:$A$3250,$A519,Observed!$C$2:$C$3250,$C519),"")</f>
        <v/>
      </c>
      <c r="AB519" s="23" t="str">
        <f>IF(ISNUMBER(AVERAGEIFS(Observed!AB$2:AB$3250,Observed!$A$2:$A$3250,$A519,Observed!$C$2:$C$3250,$C519)),AVERAGEIFS(Observed!AB$2:AB$3250,Observed!$A$2:$A$3250,$A519,Observed!$C$2:$C$3250,$C519),"")</f>
        <v/>
      </c>
      <c r="AC519" s="23" t="str">
        <f>IF(ISNUMBER(AVERAGEIFS(Observed!AC$2:AC$3250,Observed!$A$2:$A$3250,$A519,Observed!$C$2:$C$3250,$C519)),AVERAGEIFS(Observed!AC$2:AC$3250,Observed!$A$2:$A$3250,$A519,Observed!$C$2:$C$3250,$C519),"")</f>
        <v/>
      </c>
      <c r="AD519" s="23" t="str">
        <f>IF(ISNUMBER(AVERAGEIFS(Observed!AD$2:AD$3250,Observed!$A$2:$A$3250,$A519,Observed!$C$2:$C$3250,$C519)),AVERAGEIFS(Observed!AD$2:AD$3250,Observed!$A$2:$A$3250,$A519,Observed!$C$2:$C$3250,$C519),"")</f>
        <v/>
      </c>
      <c r="AE519" s="23" t="str">
        <f>IF(ISNUMBER(AVERAGEIFS(Observed!AE$2:AE$3250,Observed!$A$2:$A$3250,$A519,Observed!$C$2:$C$3250,$C519)),AVERAGEIFS(Observed!AE$2:AE$3250,Observed!$A$2:$A$3250,$A519,Observed!$C$2:$C$3250,$C519),"")</f>
        <v/>
      </c>
      <c r="AF519" s="23" t="str">
        <f>IF(ISNUMBER(AVERAGEIFS(Observed!AF$2:AF$3250,Observed!$A$2:$A$3250,$A519,Observed!$C$2:$C$3250,$C519)),AVERAGEIFS(Observed!AF$2:AF$3250,Observed!$A$2:$A$3250,$A519,Observed!$C$2:$C$3250,$C519),"")</f>
        <v/>
      </c>
      <c r="AG519" s="23" t="str">
        <f>IF(ISNUMBER(AVERAGEIFS(Observed!AG$2:AG$3250,Observed!$A$2:$A$3250,$A519,Observed!$C$2:$C$3250,$C519)),AVERAGEIFS(Observed!AG$2:AG$3250,Observed!$A$2:$A$3250,$A519,Observed!$C$2:$C$3250,$C519),"")</f>
        <v/>
      </c>
      <c r="AH519" s="24" t="str">
        <f>IF(ISNUMBER(AVERAGEIFS(Observed!AH$2:AH$3250,Observed!$A$2:$A$3250,$A519,Observed!$C$2:$C$3250,$C519)),AVERAGEIFS(Observed!AH$2:AH$3250,Observed!$A$2:$A$3250,$A519,Observed!$C$2:$C$3250,$C519),"")</f>
        <v/>
      </c>
      <c r="AI519" s="24" t="str">
        <f>IF(ISNUMBER(AVERAGEIFS(Observed!AI$2:AI$3250,Observed!$A$2:$A$3250,$A519,Observed!$C$2:$C$3250,$C519)),AVERAGEIFS(Observed!AI$2:AI$3250,Observed!$A$2:$A$3250,$A519,Observed!$C$2:$C$3250,$C519),"")</f>
        <v/>
      </c>
      <c r="AJ519" s="24" t="str">
        <f>IF(ISNUMBER(AVERAGEIFS(Observed!AJ$2:AJ$3250,Observed!$A$2:$A$3250,$A519,Observed!$C$2:$C$3250,$C519)),AVERAGEIFS(Observed!AJ$2:AJ$3250,Observed!$A$2:$A$3250,$A519,Observed!$C$2:$C$3250,$C519),"")</f>
        <v/>
      </c>
      <c r="AK519" s="23" t="str">
        <f>IF(ISNUMBER(AVERAGEIFS(Observed!AK$2:AK$3250,Observed!$A$2:$A$3250,$A519,Observed!$C$2:$C$3250,$C519)),AVERAGEIFS(Observed!AK$2:AK$3250,Observed!$A$2:$A$3250,$A519,Observed!$C$2:$C$3250,$C519),"")</f>
        <v/>
      </c>
      <c r="AL519" s="24">
        <f>IF(ISNUMBER(AVERAGEIFS(Observed!AL$2:AL$3250,Observed!$A$2:$A$3250,$A519,Observed!$C$2:$C$3250,$C519)),AVERAGEIFS(Observed!AL$2:AL$3250,Observed!$A$2:$A$3250,$A519,Observed!$C$2:$C$3250,$C519),"")</f>
        <v>0.41599999999999998</v>
      </c>
      <c r="AM519" s="24" t="str">
        <f>IF(ISNUMBER(AVERAGEIFS(Observed!AM$2:AM$3250,Observed!$A$2:$A$3250,$A519,Observed!$C$2:$C$3250,$C519)),AVERAGEIFS(Observed!AM$2:AM$3250,Observed!$A$2:$A$3250,$A519,Observed!$C$2:$C$3250,$C519),"")</f>
        <v/>
      </c>
      <c r="AN519" s="24">
        <f>IF(ISNUMBER(AVERAGEIFS(Observed!AN$2:AN$3250,Observed!$A$2:$A$3250,$A519,Observed!$C$2:$C$3250,$C519)),AVERAGEIFS(Observed!AN$2:AN$3250,Observed!$A$2:$A$3250,$A519,Observed!$C$2:$C$3250,$C519),"")</f>
        <v>0</v>
      </c>
      <c r="AO519" s="24">
        <f>IF(ISNUMBER(AVERAGEIFS(Observed!AO$2:AO$3250,Observed!$A$2:$A$3250,$A519,Observed!$C$2:$C$3250,$C519)),AVERAGEIFS(Observed!AO$2:AO$3250,Observed!$A$2:$A$3250,$A519,Observed!$C$2:$C$3250,$C519),"")</f>
        <v>0.30499999999999999</v>
      </c>
      <c r="AP519" s="24" t="str">
        <f>IF(ISNUMBER(AVERAGEIFS(Observed!AP$2:AP$3250,Observed!$A$2:$A$3250,$A519,Observed!$C$2:$C$3250,$C519)),AVERAGEIFS(Observed!AP$2:AP$3250,Observed!$A$2:$A$3250,$A519,Observed!$C$2:$C$3250,$C519),"")</f>
        <v/>
      </c>
      <c r="AQ519" s="24">
        <f>IF(ISNUMBER(AVERAGEIFS(Observed!AQ$2:AQ$3250,Observed!$A$2:$A$3250,$A519,Observed!$C$2:$C$3250,$C519)),AVERAGEIFS(Observed!AQ$2:AQ$3250,Observed!$A$2:$A$3250,$A519,Observed!$C$2:$C$3250,$C519),"")</f>
        <v>0.22566666666666668</v>
      </c>
      <c r="AR519" s="24">
        <f>IF(ISNUMBER(AVERAGEIFS(Observed!AR$2:AR$3250,Observed!$A$2:$A$3250,$A519,Observed!$C$2:$C$3250,$C519)),AVERAGEIFS(Observed!AR$2:AR$3250,Observed!$A$2:$A$3250,$A519,Observed!$C$2:$C$3250,$C519),"")</f>
        <v>5.3333333333333337E-2</v>
      </c>
      <c r="AS519" s="23" t="str">
        <f>IF(ISNUMBER(AVERAGEIFS(Observed!AS$2:AS$3250,Observed!$A$2:$A$3250,$A519,Observed!$C$2:$C$3250,$C519)),AVERAGEIFS(Observed!AS$2:AS$3250,Observed!$A$2:$A$3250,$A519,Observed!$C$2:$C$3250,$C519),"")</f>
        <v/>
      </c>
      <c r="AT519" s="24" t="str">
        <f>IF(ISNUMBER(AVERAGEIFS(Observed!AT$2:AT$3250,Observed!$A$2:$A$3250,$A519,Observed!$C$2:$C$3250,$C519)),AVERAGEIFS(Observed!AT$2:AT$3250,Observed!$A$2:$A$3250,$A519,Observed!$C$2:$C$3250,$C519),"")</f>
        <v/>
      </c>
      <c r="AU519" s="23" t="str">
        <f>IF(ISNUMBER(AVERAGEIFS(Observed!AU$2:AU$3250,Observed!$A$2:$A$3250,$A519,Observed!$C$2:$C$3250,$C519)),AVERAGEIFS(Observed!AU$2:AU$3250,Observed!$A$2:$A$3250,$A519,Observed!$C$2:$C$3250,$C519),"")</f>
        <v/>
      </c>
      <c r="AV519" s="23" t="str">
        <f>IF(ISNUMBER(AVERAGEIFS(Observed!AV$2:AV$3250,Observed!$A$2:$A$3250,$A519,Observed!$C$2:$C$3250,$C519)),AVERAGEIFS(Observed!AV$2:AV$3250,Observed!$A$2:$A$3250,$A519,Observed!$C$2:$C$3250,$C519),"")</f>
        <v/>
      </c>
      <c r="AW519" s="2">
        <f>COUNTIFS(Observed!$A$2:$A$3250,$A519,Observed!$C$2:$C$3250,$C519)</f>
        <v>3</v>
      </c>
      <c r="AX519" s="2">
        <f t="shared" si="9"/>
        <v>5</v>
      </c>
    </row>
    <row r="520" spans="1:50" x14ac:dyDescent="0.25">
      <c r="A520" s="4" t="s">
        <v>124</v>
      </c>
      <c r="B520" t="s">
        <v>81</v>
      </c>
      <c r="C520" s="3">
        <v>41781</v>
      </c>
      <c r="D520">
        <v>1</v>
      </c>
      <c r="F520" t="s">
        <v>85</v>
      </c>
      <c r="G520" t="s">
        <v>87</v>
      </c>
      <c r="J520" s="2">
        <v>2014</v>
      </c>
      <c r="K520" s="2" t="s">
        <v>82</v>
      </c>
      <c r="L520">
        <v>1</v>
      </c>
      <c r="M520" s="2" t="s">
        <v>21</v>
      </c>
      <c r="N520" s="22" t="str">
        <f>IF(ISNUMBER(AVERAGEIFS(Observed!N$2:N$3250,Observed!$A$2:$A$3250,$A520,Observed!$C$2:$C$3250,$C520)),AVERAGEIFS(Observed!N$2:N$3250,Observed!$A$2:$A$3250,$A520,Observed!$C$2:$C$3250,$C520),"")</f>
        <v/>
      </c>
      <c r="O520" s="23" t="str">
        <f>IF(ISNUMBER(AVERAGEIFS(Observed!O$2:O$3250,Observed!$A$2:$A$3250,$A520,Observed!$C$2:$C$3250,$C520)),AVERAGEIFS(Observed!O$2:O$3250,Observed!$A$2:$A$3250,$A520,Observed!$C$2:$C$3250,$C520),"")</f>
        <v/>
      </c>
      <c r="P520" s="23" t="str">
        <f>IF(ISNUMBER(AVERAGEIFS(Observed!P$2:P$3250,Observed!$A$2:$A$3250,$A520,Observed!$C$2:$C$3250,$C520)),AVERAGEIFS(Observed!P$2:P$3250,Observed!$A$2:$A$3250,$A520,Observed!$C$2:$C$3250,$C520),"")</f>
        <v/>
      </c>
      <c r="Q520" s="23" t="str">
        <f>IF(ISNUMBER(AVERAGEIFS(Observed!Q$2:Q$3250,Observed!$A$2:$A$3250,$A520,Observed!$C$2:$C$3250,$C520)),AVERAGEIFS(Observed!Q$2:Q$3250,Observed!$A$2:$A$3250,$A520,Observed!$C$2:$C$3250,$C520),"")</f>
        <v/>
      </c>
      <c r="R520" s="23" t="str">
        <f>IF(ISNUMBER(AVERAGEIFS(Observed!R$2:R$3250,Observed!$A$2:$A$3250,$A520,Observed!$C$2:$C$3250,$C520)),AVERAGEIFS(Observed!R$2:R$3250,Observed!$A$2:$A$3250,$A520,Observed!$C$2:$C$3250,$C520),"")</f>
        <v/>
      </c>
      <c r="S520" s="24" t="str">
        <f>IF(ISNUMBER(AVERAGEIFS(Observed!S$2:S$3250,Observed!$A$2:$A$3250,$A520,Observed!$C$2:$C$3250,$C520)),AVERAGEIFS(Observed!S$2:S$3250,Observed!$A$2:$A$3250,$A520,Observed!$C$2:$C$3250,$C520),"")</f>
        <v/>
      </c>
      <c r="T520" s="24" t="str">
        <f>IF(ISNUMBER(AVERAGEIFS(Observed!T$2:T$3250,Observed!$A$2:$A$3250,$A520,Observed!$C$2:$C$3250,$C520)),AVERAGEIFS(Observed!T$2:T$3250,Observed!$A$2:$A$3250,$A520,Observed!$C$2:$C$3250,$C520),"")</f>
        <v/>
      </c>
      <c r="U520" s="24" t="str">
        <f>IF(ISNUMBER(AVERAGEIFS(Observed!U$2:U$3250,Observed!$A$2:$A$3250,$A520,Observed!$C$2:$C$3250,$C520)),AVERAGEIFS(Observed!U$2:U$3250,Observed!$A$2:$A$3250,$A520,Observed!$C$2:$C$3250,$C520),"")</f>
        <v/>
      </c>
      <c r="V520" s="23" t="str">
        <f>IF(ISNUMBER(AVERAGEIFS(Observed!V$2:V$3250,Observed!$A$2:$A$3250,$A520,Observed!$C$2:$C$3250,$C520)),AVERAGEIFS(Observed!V$2:V$3250,Observed!$A$2:$A$3250,$A520,Observed!$C$2:$C$3250,$C520),"")</f>
        <v/>
      </c>
      <c r="W520" s="25" t="str">
        <f>IF(ISNUMBER(AVERAGEIFS(Observed!W$2:W$3250,Observed!$A$2:$A$3250,$A520,Observed!$C$2:$C$3250,$C520)),AVERAGEIFS(Observed!W$2:W$3250,Observed!$A$2:$A$3250,$A520,Observed!$C$2:$C$3250,$C520),"")</f>
        <v/>
      </c>
      <c r="X520" s="25" t="str">
        <f>IF(ISNUMBER(AVERAGEIFS(Observed!X$2:X$3250,Observed!$A$2:$A$3250,$A520,Observed!$C$2:$C$3250,$C520)),AVERAGEIFS(Observed!X$2:X$3250,Observed!$A$2:$A$3250,$A520,Observed!$C$2:$C$3250,$C520),"")</f>
        <v/>
      </c>
      <c r="Y520" s="23" t="str">
        <f>IF(ISNUMBER(AVERAGEIFS(Observed!Y$2:Y$3250,Observed!$A$2:$A$3250,$A520,Observed!$C$2:$C$3250,$C520)),AVERAGEIFS(Observed!Y$2:Y$3250,Observed!$A$2:$A$3250,$A520,Observed!$C$2:$C$3250,$C520),"")</f>
        <v/>
      </c>
      <c r="Z520" s="23" t="str">
        <f>IF(ISNUMBER(AVERAGEIFS(Observed!Z$2:Z$3250,Observed!$A$2:$A$3250,$A520,Observed!$C$2:$C$3250,$C520)),AVERAGEIFS(Observed!Z$2:Z$3250,Observed!$A$2:$A$3250,$A520,Observed!$C$2:$C$3250,$C520),"")</f>
        <v/>
      </c>
      <c r="AA520" s="23" t="str">
        <f>IF(ISNUMBER(AVERAGEIFS(Observed!AA$2:AA$3250,Observed!$A$2:$A$3250,$A520,Observed!$C$2:$C$3250,$C520)),AVERAGEIFS(Observed!AA$2:AA$3250,Observed!$A$2:$A$3250,$A520,Observed!$C$2:$C$3250,$C520),"")</f>
        <v/>
      </c>
      <c r="AB520" s="23" t="str">
        <f>IF(ISNUMBER(AVERAGEIFS(Observed!AB$2:AB$3250,Observed!$A$2:$A$3250,$A520,Observed!$C$2:$C$3250,$C520)),AVERAGEIFS(Observed!AB$2:AB$3250,Observed!$A$2:$A$3250,$A520,Observed!$C$2:$C$3250,$C520),"")</f>
        <v/>
      </c>
      <c r="AC520" s="23" t="str">
        <f>IF(ISNUMBER(AVERAGEIFS(Observed!AC$2:AC$3250,Observed!$A$2:$A$3250,$A520,Observed!$C$2:$C$3250,$C520)),AVERAGEIFS(Observed!AC$2:AC$3250,Observed!$A$2:$A$3250,$A520,Observed!$C$2:$C$3250,$C520),"")</f>
        <v/>
      </c>
      <c r="AD520" s="23" t="str">
        <f>IF(ISNUMBER(AVERAGEIFS(Observed!AD$2:AD$3250,Observed!$A$2:$A$3250,$A520,Observed!$C$2:$C$3250,$C520)),AVERAGEIFS(Observed!AD$2:AD$3250,Observed!$A$2:$A$3250,$A520,Observed!$C$2:$C$3250,$C520),"")</f>
        <v/>
      </c>
      <c r="AE520" s="23" t="str">
        <f>IF(ISNUMBER(AVERAGEIFS(Observed!AE$2:AE$3250,Observed!$A$2:$A$3250,$A520,Observed!$C$2:$C$3250,$C520)),AVERAGEIFS(Observed!AE$2:AE$3250,Observed!$A$2:$A$3250,$A520,Observed!$C$2:$C$3250,$C520),"")</f>
        <v/>
      </c>
      <c r="AF520" s="23" t="str">
        <f>IF(ISNUMBER(AVERAGEIFS(Observed!AF$2:AF$3250,Observed!$A$2:$A$3250,$A520,Observed!$C$2:$C$3250,$C520)),AVERAGEIFS(Observed!AF$2:AF$3250,Observed!$A$2:$A$3250,$A520,Observed!$C$2:$C$3250,$C520),"")</f>
        <v/>
      </c>
      <c r="AG520" s="23" t="str">
        <f>IF(ISNUMBER(AVERAGEIFS(Observed!AG$2:AG$3250,Observed!$A$2:$A$3250,$A520,Observed!$C$2:$C$3250,$C520)),AVERAGEIFS(Observed!AG$2:AG$3250,Observed!$A$2:$A$3250,$A520,Observed!$C$2:$C$3250,$C520),"")</f>
        <v/>
      </c>
      <c r="AH520" s="24" t="str">
        <f>IF(ISNUMBER(AVERAGEIFS(Observed!AH$2:AH$3250,Observed!$A$2:$A$3250,$A520,Observed!$C$2:$C$3250,$C520)),AVERAGEIFS(Observed!AH$2:AH$3250,Observed!$A$2:$A$3250,$A520,Observed!$C$2:$C$3250,$C520),"")</f>
        <v/>
      </c>
      <c r="AI520" s="24" t="str">
        <f>IF(ISNUMBER(AVERAGEIFS(Observed!AI$2:AI$3250,Observed!$A$2:$A$3250,$A520,Observed!$C$2:$C$3250,$C520)),AVERAGEIFS(Observed!AI$2:AI$3250,Observed!$A$2:$A$3250,$A520,Observed!$C$2:$C$3250,$C520),"")</f>
        <v/>
      </c>
      <c r="AJ520" s="24" t="str">
        <f>IF(ISNUMBER(AVERAGEIFS(Observed!AJ$2:AJ$3250,Observed!$A$2:$A$3250,$A520,Observed!$C$2:$C$3250,$C520)),AVERAGEIFS(Observed!AJ$2:AJ$3250,Observed!$A$2:$A$3250,$A520,Observed!$C$2:$C$3250,$C520),"")</f>
        <v/>
      </c>
      <c r="AK520" s="23" t="str">
        <f>IF(ISNUMBER(AVERAGEIFS(Observed!AK$2:AK$3250,Observed!$A$2:$A$3250,$A520,Observed!$C$2:$C$3250,$C520)),AVERAGEIFS(Observed!AK$2:AK$3250,Observed!$A$2:$A$3250,$A520,Observed!$C$2:$C$3250,$C520),"")</f>
        <v/>
      </c>
      <c r="AL520" s="24">
        <f>IF(ISNUMBER(AVERAGEIFS(Observed!AL$2:AL$3250,Observed!$A$2:$A$3250,$A520,Observed!$C$2:$C$3250,$C520)),AVERAGEIFS(Observed!AL$2:AL$3250,Observed!$A$2:$A$3250,$A520,Observed!$C$2:$C$3250,$C520),"")</f>
        <v>0.50266666666666671</v>
      </c>
      <c r="AM520" s="24" t="str">
        <f>IF(ISNUMBER(AVERAGEIFS(Observed!AM$2:AM$3250,Observed!$A$2:$A$3250,$A520,Observed!$C$2:$C$3250,$C520)),AVERAGEIFS(Observed!AM$2:AM$3250,Observed!$A$2:$A$3250,$A520,Observed!$C$2:$C$3250,$C520),"")</f>
        <v/>
      </c>
      <c r="AN520" s="24">
        <f>IF(ISNUMBER(AVERAGEIFS(Observed!AN$2:AN$3250,Observed!$A$2:$A$3250,$A520,Observed!$C$2:$C$3250,$C520)),AVERAGEIFS(Observed!AN$2:AN$3250,Observed!$A$2:$A$3250,$A520,Observed!$C$2:$C$3250,$C520),"")</f>
        <v>0</v>
      </c>
      <c r="AO520" s="24">
        <f>IF(ISNUMBER(AVERAGEIFS(Observed!AO$2:AO$3250,Observed!$A$2:$A$3250,$A520,Observed!$C$2:$C$3250,$C520)),AVERAGEIFS(Observed!AO$2:AO$3250,Observed!$A$2:$A$3250,$A520,Observed!$C$2:$C$3250,$C520),"")</f>
        <v>0.14299999999999999</v>
      </c>
      <c r="AP520" s="24" t="str">
        <f>IF(ISNUMBER(AVERAGEIFS(Observed!AP$2:AP$3250,Observed!$A$2:$A$3250,$A520,Observed!$C$2:$C$3250,$C520)),AVERAGEIFS(Observed!AP$2:AP$3250,Observed!$A$2:$A$3250,$A520,Observed!$C$2:$C$3250,$C520),"")</f>
        <v/>
      </c>
      <c r="AQ520" s="24">
        <f>IF(ISNUMBER(AVERAGEIFS(Observed!AQ$2:AQ$3250,Observed!$A$2:$A$3250,$A520,Observed!$C$2:$C$3250,$C520)),AVERAGEIFS(Observed!AQ$2:AQ$3250,Observed!$A$2:$A$3250,$A520,Observed!$C$2:$C$3250,$C520),"")</f>
        <v>0.33733333333333332</v>
      </c>
      <c r="AR520" s="24">
        <f>IF(ISNUMBER(AVERAGEIFS(Observed!AR$2:AR$3250,Observed!$A$2:$A$3250,$A520,Observed!$C$2:$C$3250,$C520)),AVERAGEIFS(Observed!AR$2:AR$3250,Observed!$A$2:$A$3250,$A520,Observed!$C$2:$C$3250,$C520),"")</f>
        <v>1.7333333333333333E-2</v>
      </c>
      <c r="AS520" s="23" t="str">
        <f>IF(ISNUMBER(AVERAGEIFS(Observed!AS$2:AS$3250,Observed!$A$2:$A$3250,$A520,Observed!$C$2:$C$3250,$C520)),AVERAGEIFS(Observed!AS$2:AS$3250,Observed!$A$2:$A$3250,$A520,Observed!$C$2:$C$3250,$C520),"")</f>
        <v/>
      </c>
      <c r="AT520" s="24" t="str">
        <f>IF(ISNUMBER(AVERAGEIFS(Observed!AT$2:AT$3250,Observed!$A$2:$A$3250,$A520,Observed!$C$2:$C$3250,$C520)),AVERAGEIFS(Observed!AT$2:AT$3250,Observed!$A$2:$A$3250,$A520,Observed!$C$2:$C$3250,$C520),"")</f>
        <v/>
      </c>
      <c r="AU520" s="23" t="str">
        <f>IF(ISNUMBER(AVERAGEIFS(Observed!AU$2:AU$3250,Observed!$A$2:$A$3250,$A520,Observed!$C$2:$C$3250,$C520)),AVERAGEIFS(Observed!AU$2:AU$3250,Observed!$A$2:$A$3250,$A520,Observed!$C$2:$C$3250,$C520),"")</f>
        <v/>
      </c>
      <c r="AV520" s="23" t="str">
        <f>IF(ISNUMBER(AVERAGEIFS(Observed!AV$2:AV$3250,Observed!$A$2:$A$3250,$A520,Observed!$C$2:$C$3250,$C520)),AVERAGEIFS(Observed!AV$2:AV$3250,Observed!$A$2:$A$3250,$A520,Observed!$C$2:$C$3250,$C520),"")</f>
        <v/>
      </c>
      <c r="AW520" s="2">
        <f>COUNTIFS(Observed!$A$2:$A$3250,$A520,Observed!$C$2:$C$3250,$C520)</f>
        <v>3</v>
      </c>
      <c r="AX520" s="2">
        <f t="shared" si="9"/>
        <v>5</v>
      </c>
    </row>
    <row r="521" spans="1:50" x14ac:dyDescent="0.25">
      <c r="A521" s="4" t="s">
        <v>124</v>
      </c>
      <c r="B521" t="s">
        <v>81</v>
      </c>
      <c r="C521" s="3">
        <v>41822</v>
      </c>
      <c r="D521">
        <v>1</v>
      </c>
      <c r="F521" t="s">
        <v>85</v>
      </c>
      <c r="G521" t="s">
        <v>87</v>
      </c>
      <c r="J521" s="2">
        <v>2014</v>
      </c>
      <c r="K521" s="2" t="s">
        <v>82</v>
      </c>
      <c r="L521">
        <v>1</v>
      </c>
      <c r="M521" s="2" t="s">
        <v>21</v>
      </c>
      <c r="N521" s="22" t="str">
        <f>IF(ISNUMBER(AVERAGEIFS(Observed!N$2:N$3250,Observed!$A$2:$A$3250,$A521,Observed!$C$2:$C$3250,$C521)),AVERAGEIFS(Observed!N$2:N$3250,Observed!$A$2:$A$3250,$A521,Observed!$C$2:$C$3250,$C521),"")</f>
        <v/>
      </c>
      <c r="O521" s="23" t="str">
        <f>IF(ISNUMBER(AVERAGEIFS(Observed!O$2:O$3250,Observed!$A$2:$A$3250,$A521,Observed!$C$2:$C$3250,$C521)),AVERAGEIFS(Observed!O$2:O$3250,Observed!$A$2:$A$3250,$A521,Observed!$C$2:$C$3250,$C521),"")</f>
        <v/>
      </c>
      <c r="P521" s="23" t="str">
        <f>IF(ISNUMBER(AVERAGEIFS(Observed!P$2:P$3250,Observed!$A$2:$A$3250,$A521,Observed!$C$2:$C$3250,$C521)),AVERAGEIFS(Observed!P$2:P$3250,Observed!$A$2:$A$3250,$A521,Observed!$C$2:$C$3250,$C521),"")</f>
        <v/>
      </c>
      <c r="Q521" s="23" t="str">
        <f>IF(ISNUMBER(AVERAGEIFS(Observed!Q$2:Q$3250,Observed!$A$2:$A$3250,$A521,Observed!$C$2:$C$3250,$C521)),AVERAGEIFS(Observed!Q$2:Q$3250,Observed!$A$2:$A$3250,$A521,Observed!$C$2:$C$3250,$C521),"")</f>
        <v/>
      </c>
      <c r="R521" s="23" t="str">
        <f>IF(ISNUMBER(AVERAGEIFS(Observed!R$2:R$3250,Observed!$A$2:$A$3250,$A521,Observed!$C$2:$C$3250,$C521)),AVERAGEIFS(Observed!R$2:R$3250,Observed!$A$2:$A$3250,$A521,Observed!$C$2:$C$3250,$C521),"")</f>
        <v/>
      </c>
      <c r="S521" s="24" t="str">
        <f>IF(ISNUMBER(AVERAGEIFS(Observed!S$2:S$3250,Observed!$A$2:$A$3250,$A521,Observed!$C$2:$C$3250,$C521)),AVERAGEIFS(Observed!S$2:S$3250,Observed!$A$2:$A$3250,$A521,Observed!$C$2:$C$3250,$C521),"")</f>
        <v/>
      </c>
      <c r="T521" s="24" t="str">
        <f>IF(ISNUMBER(AVERAGEIFS(Observed!T$2:T$3250,Observed!$A$2:$A$3250,$A521,Observed!$C$2:$C$3250,$C521)),AVERAGEIFS(Observed!T$2:T$3250,Observed!$A$2:$A$3250,$A521,Observed!$C$2:$C$3250,$C521),"")</f>
        <v/>
      </c>
      <c r="U521" s="24" t="str">
        <f>IF(ISNUMBER(AVERAGEIFS(Observed!U$2:U$3250,Observed!$A$2:$A$3250,$A521,Observed!$C$2:$C$3250,$C521)),AVERAGEIFS(Observed!U$2:U$3250,Observed!$A$2:$A$3250,$A521,Observed!$C$2:$C$3250,$C521),"")</f>
        <v/>
      </c>
      <c r="V521" s="23" t="str">
        <f>IF(ISNUMBER(AVERAGEIFS(Observed!V$2:V$3250,Observed!$A$2:$A$3250,$A521,Observed!$C$2:$C$3250,$C521)),AVERAGEIFS(Observed!V$2:V$3250,Observed!$A$2:$A$3250,$A521,Observed!$C$2:$C$3250,$C521),"")</f>
        <v/>
      </c>
      <c r="W521" s="25" t="str">
        <f>IF(ISNUMBER(AVERAGEIFS(Observed!W$2:W$3250,Observed!$A$2:$A$3250,$A521,Observed!$C$2:$C$3250,$C521)),AVERAGEIFS(Observed!W$2:W$3250,Observed!$A$2:$A$3250,$A521,Observed!$C$2:$C$3250,$C521),"")</f>
        <v/>
      </c>
      <c r="X521" s="25" t="str">
        <f>IF(ISNUMBER(AVERAGEIFS(Observed!X$2:X$3250,Observed!$A$2:$A$3250,$A521,Observed!$C$2:$C$3250,$C521)),AVERAGEIFS(Observed!X$2:X$3250,Observed!$A$2:$A$3250,$A521,Observed!$C$2:$C$3250,$C521),"")</f>
        <v/>
      </c>
      <c r="Y521" s="23" t="str">
        <f>IF(ISNUMBER(AVERAGEIFS(Observed!Y$2:Y$3250,Observed!$A$2:$A$3250,$A521,Observed!$C$2:$C$3250,$C521)),AVERAGEIFS(Observed!Y$2:Y$3250,Observed!$A$2:$A$3250,$A521,Observed!$C$2:$C$3250,$C521),"")</f>
        <v/>
      </c>
      <c r="Z521" s="23" t="str">
        <f>IF(ISNUMBER(AVERAGEIFS(Observed!Z$2:Z$3250,Observed!$A$2:$A$3250,$A521,Observed!$C$2:$C$3250,$C521)),AVERAGEIFS(Observed!Z$2:Z$3250,Observed!$A$2:$A$3250,$A521,Observed!$C$2:$C$3250,$C521),"")</f>
        <v/>
      </c>
      <c r="AA521" s="23" t="str">
        <f>IF(ISNUMBER(AVERAGEIFS(Observed!AA$2:AA$3250,Observed!$A$2:$A$3250,$A521,Observed!$C$2:$C$3250,$C521)),AVERAGEIFS(Observed!AA$2:AA$3250,Observed!$A$2:$A$3250,$A521,Observed!$C$2:$C$3250,$C521),"")</f>
        <v/>
      </c>
      <c r="AB521" s="23" t="str">
        <f>IF(ISNUMBER(AVERAGEIFS(Observed!AB$2:AB$3250,Observed!$A$2:$A$3250,$A521,Observed!$C$2:$C$3250,$C521)),AVERAGEIFS(Observed!AB$2:AB$3250,Observed!$A$2:$A$3250,$A521,Observed!$C$2:$C$3250,$C521),"")</f>
        <v/>
      </c>
      <c r="AC521" s="23" t="str">
        <f>IF(ISNUMBER(AVERAGEIFS(Observed!AC$2:AC$3250,Observed!$A$2:$A$3250,$A521,Observed!$C$2:$C$3250,$C521)),AVERAGEIFS(Observed!AC$2:AC$3250,Observed!$A$2:$A$3250,$A521,Observed!$C$2:$C$3250,$C521),"")</f>
        <v/>
      </c>
      <c r="AD521" s="23" t="str">
        <f>IF(ISNUMBER(AVERAGEIFS(Observed!AD$2:AD$3250,Observed!$A$2:$A$3250,$A521,Observed!$C$2:$C$3250,$C521)),AVERAGEIFS(Observed!AD$2:AD$3250,Observed!$A$2:$A$3250,$A521,Observed!$C$2:$C$3250,$C521),"")</f>
        <v/>
      </c>
      <c r="AE521" s="23" t="str">
        <f>IF(ISNUMBER(AVERAGEIFS(Observed!AE$2:AE$3250,Observed!$A$2:$A$3250,$A521,Observed!$C$2:$C$3250,$C521)),AVERAGEIFS(Observed!AE$2:AE$3250,Observed!$A$2:$A$3250,$A521,Observed!$C$2:$C$3250,$C521),"")</f>
        <v/>
      </c>
      <c r="AF521" s="23" t="str">
        <f>IF(ISNUMBER(AVERAGEIFS(Observed!AF$2:AF$3250,Observed!$A$2:$A$3250,$A521,Observed!$C$2:$C$3250,$C521)),AVERAGEIFS(Observed!AF$2:AF$3250,Observed!$A$2:$A$3250,$A521,Observed!$C$2:$C$3250,$C521),"")</f>
        <v/>
      </c>
      <c r="AG521" s="23" t="str">
        <f>IF(ISNUMBER(AVERAGEIFS(Observed!AG$2:AG$3250,Observed!$A$2:$A$3250,$A521,Observed!$C$2:$C$3250,$C521)),AVERAGEIFS(Observed!AG$2:AG$3250,Observed!$A$2:$A$3250,$A521,Observed!$C$2:$C$3250,$C521),"")</f>
        <v/>
      </c>
      <c r="AH521" s="24" t="str">
        <f>IF(ISNUMBER(AVERAGEIFS(Observed!AH$2:AH$3250,Observed!$A$2:$A$3250,$A521,Observed!$C$2:$C$3250,$C521)),AVERAGEIFS(Observed!AH$2:AH$3250,Observed!$A$2:$A$3250,$A521,Observed!$C$2:$C$3250,$C521),"")</f>
        <v/>
      </c>
      <c r="AI521" s="24" t="str">
        <f>IF(ISNUMBER(AVERAGEIFS(Observed!AI$2:AI$3250,Observed!$A$2:$A$3250,$A521,Observed!$C$2:$C$3250,$C521)),AVERAGEIFS(Observed!AI$2:AI$3250,Observed!$A$2:$A$3250,$A521,Observed!$C$2:$C$3250,$C521),"")</f>
        <v/>
      </c>
      <c r="AJ521" s="24" t="str">
        <f>IF(ISNUMBER(AVERAGEIFS(Observed!AJ$2:AJ$3250,Observed!$A$2:$A$3250,$A521,Observed!$C$2:$C$3250,$C521)),AVERAGEIFS(Observed!AJ$2:AJ$3250,Observed!$A$2:$A$3250,$A521,Observed!$C$2:$C$3250,$C521),"")</f>
        <v/>
      </c>
      <c r="AK521" s="23" t="str">
        <f>IF(ISNUMBER(AVERAGEIFS(Observed!AK$2:AK$3250,Observed!$A$2:$A$3250,$A521,Observed!$C$2:$C$3250,$C521)),AVERAGEIFS(Observed!AK$2:AK$3250,Observed!$A$2:$A$3250,$A521,Observed!$C$2:$C$3250,$C521),"")</f>
        <v/>
      </c>
      <c r="AL521" s="24">
        <f>IF(ISNUMBER(AVERAGEIFS(Observed!AL$2:AL$3250,Observed!$A$2:$A$3250,$A521,Observed!$C$2:$C$3250,$C521)),AVERAGEIFS(Observed!AL$2:AL$3250,Observed!$A$2:$A$3250,$A521,Observed!$C$2:$C$3250,$C521),"")</f>
        <v>0.28633333333333338</v>
      </c>
      <c r="AM521" s="24" t="str">
        <f>IF(ISNUMBER(AVERAGEIFS(Observed!AM$2:AM$3250,Observed!$A$2:$A$3250,$A521,Observed!$C$2:$C$3250,$C521)),AVERAGEIFS(Observed!AM$2:AM$3250,Observed!$A$2:$A$3250,$A521,Observed!$C$2:$C$3250,$C521),"")</f>
        <v/>
      </c>
      <c r="AN521" s="24">
        <f>IF(ISNUMBER(AVERAGEIFS(Observed!AN$2:AN$3250,Observed!$A$2:$A$3250,$A521,Observed!$C$2:$C$3250,$C521)),AVERAGEIFS(Observed!AN$2:AN$3250,Observed!$A$2:$A$3250,$A521,Observed!$C$2:$C$3250,$C521),"")</f>
        <v>0</v>
      </c>
      <c r="AO521" s="24">
        <f>IF(ISNUMBER(AVERAGEIFS(Observed!AO$2:AO$3250,Observed!$A$2:$A$3250,$A521,Observed!$C$2:$C$3250,$C521)),AVERAGEIFS(Observed!AO$2:AO$3250,Observed!$A$2:$A$3250,$A521,Observed!$C$2:$C$3250,$C521),"")</f>
        <v>0.39799999999999996</v>
      </c>
      <c r="AP521" s="24" t="str">
        <f>IF(ISNUMBER(AVERAGEIFS(Observed!AP$2:AP$3250,Observed!$A$2:$A$3250,$A521,Observed!$C$2:$C$3250,$C521)),AVERAGEIFS(Observed!AP$2:AP$3250,Observed!$A$2:$A$3250,$A521,Observed!$C$2:$C$3250,$C521),"")</f>
        <v/>
      </c>
      <c r="AQ521" s="24">
        <f>IF(ISNUMBER(AVERAGEIFS(Observed!AQ$2:AQ$3250,Observed!$A$2:$A$3250,$A521,Observed!$C$2:$C$3250,$C521)),AVERAGEIFS(Observed!AQ$2:AQ$3250,Observed!$A$2:$A$3250,$A521,Observed!$C$2:$C$3250,$C521),"")</f>
        <v>0.29533333333333334</v>
      </c>
      <c r="AR521" s="24">
        <f>IF(ISNUMBER(AVERAGEIFS(Observed!AR$2:AR$3250,Observed!$A$2:$A$3250,$A521,Observed!$C$2:$C$3250,$C521)),AVERAGEIFS(Observed!AR$2:AR$3250,Observed!$A$2:$A$3250,$A521,Observed!$C$2:$C$3250,$C521),"")</f>
        <v>2.0333333333333332E-2</v>
      </c>
      <c r="AS521" s="23" t="str">
        <f>IF(ISNUMBER(AVERAGEIFS(Observed!AS$2:AS$3250,Observed!$A$2:$A$3250,$A521,Observed!$C$2:$C$3250,$C521)),AVERAGEIFS(Observed!AS$2:AS$3250,Observed!$A$2:$A$3250,$A521,Observed!$C$2:$C$3250,$C521),"")</f>
        <v/>
      </c>
      <c r="AT521" s="24" t="str">
        <f>IF(ISNUMBER(AVERAGEIFS(Observed!AT$2:AT$3250,Observed!$A$2:$A$3250,$A521,Observed!$C$2:$C$3250,$C521)),AVERAGEIFS(Observed!AT$2:AT$3250,Observed!$A$2:$A$3250,$A521,Observed!$C$2:$C$3250,$C521),"")</f>
        <v/>
      </c>
      <c r="AU521" s="23" t="str">
        <f>IF(ISNUMBER(AVERAGEIFS(Observed!AU$2:AU$3250,Observed!$A$2:$A$3250,$A521,Observed!$C$2:$C$3250,$C521)),AVERAGEIFS(Observed!AU$2:AU$3250,Observed!$A$2:$A$3250,$A521,Observed!$C$2:$C$3250,$C521),"")</f>
        <v/>
      </c>
      <c r="AV521" s="23" t="str">
        <f>IF(ISNUMBER(AVERAGEIFS(Observed!AV$2:AV$3250,Observed!$A$2:$A$3250,$A521,Observed!$C$2:$C$3250,$C521)),AVERAGEIFS(Observed!AV$2:AV$3250,Observed!$A$2:$A$3250,$A521,Observed!$C$2:$C$3250,$C521),"")</f>
        <v/>
      </c>
      <c r="AW521" s="2">
        <f>COUNTIFS(Observed!$A$2:$A$3250,$A521,Observed!$C$2:$C$3250,$C521)</f>
        <v>3</v>
      </c>
      <c r="AX521" s="2">
        <f t="shared" si="9"/>
        <v>5</v>
      </c>
    </row>
    <row r="522" spans="1:50" x14ac:dyDescent="0.25">
      <c r="A522" s="4" t="s">
        <v>124</v>
      </c>
      <c r="B522" t="s">
        <v>81</v>
      </c>
      <c r="C522" s="3">
        <v>41871</v>
      </c>
      <c r="D522">
        <v>1</v>
      </c>
      <c r="F522" t="s">
        <v>85</v>
      </c>
      <c r="G522" t="s">
        <v>87</v>
      </c>
      <c r="J522" s="2">
        <v>2014</v>
      </c>
      <c r="K522" s="2" t="s">
        <v>82</v>
      </c>
      <c r="L522">
        <v>1</v>
      </c>
      <c r="M522" s="2" t="s">
        <v>21</v>
      </c>
      <c r="N522" s="22" t="str">
        <f>IF(ISNUMBER(AVERAGEIFS(Observed!N$2:N$3250,Observed!$A$2:$A$3250,$A522,Observed!$C$2:$C$3250,$C522)),AVERAGEIFS(Observed!N$2:N$3250,Observed!$A$2:$A$3250,$A522,Observed!$C$2:$C$3250,$C522),"")</f>
        <v/>
      </c>
      <c r="O522" s="23" t="str">
        <f>IF(ISNUMBER(AVERAGEIFS(Observed!O$2:O$3250,Observed!$A$2:$A$3250,$A522,Observed!$C$2:$C$3250,$C522)),AVERAGEIFS(Observed!O$2:O$3250,Observed!$A$2:$A$3250,$A522,Observed!$C$2:$C$3250,$C522),"")</f>
        <v/>
      </c>
      <c r="P522" s="23" t="str">
        <f>IF(ISNUMBER(AVERAGEIFS(Observed!P$2:P$3250,Observed!$A$2:$A$3250,$A522,Observed!$C$2:$C$3250,$C522)),AVERAGEIFS(Observed!P$2:P$3250,Observed!$A$2:$A$3250,$A522,Observed!$C$2:$C$3250,$C522),"")</f>
        <v/>
      </c>
      <c r="Q522" s="23" t="str">
        <f>IF(ISNUMBER(AVERAGEIFS(Observed!Q$2:Q$3250,Observed!$A$2:$A$3250,$A522,Observed!$C$2:$C$3250,$C522)),AVERAGEIFS(Observed!Q$2:Q$3250,Observed!$A$2:$A$3250,$A522,Observed!$C$2:$C$3250,$C522),"")</f>
        <v/>
      </c>
      <c r="R522" s="23" t="str">
        <f>IF(ISNUMBER(AVERAGEIFS(Observed!R$2:R$3250,Observed!$A$2:$A$3250,$A522,Observed!$C$2:$C$3250,$C522)),AVERAGEIFS(Observed!R$2:R$3250,Observed!$A$2:$A$3250,$A522,Observed!$C$2:$C$3250,$C522),"")</f>
        <v/>
      </c>
      <c r="S522" s="24" t="str">
        <f>IF(ISNUMBER(AVERAGEIFS(Observed!S$2:S$3250,Observed!$A$2:$A$3250,$A522,Observed!$C$2:$C$3250,$C522)),AVERAGEIFS(Observed!S$2:S$3250,Observed!$A$2:$A$3250,$A522,Observed!$C$2:$C$3250,$C522),"")</f>
        <v/>
      </c>
      <c r="T522" s="24" t="str">
        <f>IF(ISNUMBER(AVERAGEIFS(Observed!T$2:T$3250,Observed!$A$2:$A$3250,$A522,Observed!$C$2:$C$3250,$C522)),AVERAGEIFS(Observed!T$2:T$3250,Observed!$A$2:$A$3250,$A522,Observed!$C$2:$C$3250,$C522),"")</f>
        <v/>
      </c>
      <c r="U522" s="24" t="str">
        <f>IF(ISNUMBER(AVERAGEIFS(Observed!U$2:U$3250,Observed!$A$2:$A$3250,$A522,Observed!$C$2:$C$3250,$C522)),AVERAGEIFS(Observed!U$2:U$3250,Observed!$A$2:$A$3250,$A522,Observed!$C$2:$C$3250,$C522),"")</f>
        <v/>
      </c>
      <c r="V522" s="23" t="str">
        <f>IF(ISNUMBER(AVERAGEIFS(Observed!V$2:V$3250,Observed!$A$2:$A$3250,$A522,Observed!$C$2:$C$3250,$C522)),AVERAGEIFS(Observed!V$2:V$3250,Observed!$A$2:$A$3250,$A522,Observed!$C$2:$C$3250,$C522),"")</f>
        <v/>
      </c>
      <c r="W522" s="25" t="str">
        <f>IF(ISNUMBER(AVERAGEIFS(Observed!W$2:W$3250,Observed!$A$2:$A$3250,$A522,Observed!$C$2:$C$3250,$C522)),AVERAGEIFS(Observed!W$2:W$3250,Observed!$A$2:$A$3250,$A522,Observed!$C$2:$C$3250,$C522),"")</f>
        <v/>
      </c>
      <c r="X522" s="25" t="str">
        <f>IF(ISNUMBER(AVERAGEIFS(Observed!X$2:X$3250,Observed!$A$2:$A$3250,$A522,Observed!$C$2:$C$3250,$C522)),AVERAGEIFS(Observed!X$2:X$3250,Observed!$A$2:$A$3250,$A522,Observed!$C$2:$C$3250,$C522),"")</f>
        <v/>
      </c>
      <c r="Y522" s="23" t="str">
        <f>IF(ISNUMBER(AVERAGEIFS(Observed!Y$2:Y$3250,Observed!$A$2:$A$3250,$A522,Observed!$C$2:$C$3250,$C522)),AVERAGEIFS(Observed!Y$2:Y$3250,Observed!$A$2:$A$3250,$A522,Observed!$C$2:$C$3250,$C522),"")</f>
        <v/>
      </c>
      <c r="Z522" s="23" t="str">
        <f>IF(ISNUMBER(AVERAGEIFS(Observed!Z$2:Z$3250,Observed!$A$2:$A$3250,$A522,Observed!$C$2:$C$3250,$C522)),AVERAGEIFS(Observed!Z$2:Z$3250,Observed!$A$2:$A$3250,$A522,Observed!$C$2:$C$3250,$C522),"")</f>
        <v/>
      </c>
      <c r="AA522" s="23" t="str">
        <f>IF(ISNUMBER(AVERAGEIFS(Observed!AA$2:AA$3250,Observed!$A$2:$A$3250,$A522,Observed!$C$2:$C$3250,$C522)),AVERAGEIFS(Observed!AA$2:AA$3250,Observed!$A$2:$A$3250,$A522,Observed!$C$2:$C$3250,$C522),"")</f>
        <v/>
      </c>
      <c r="AB522" s="23" t="str">
        <f>IF(ISNUMBER(AVERAGEIFS(Observed!AB$2:AB$3250,Observed!$A$2:$A$3250,$A522,Observed!$C$2:$C$3250,$C522)),AVERAGEIFS(Observed!AB$2:AB$3250,Observed!$A$2:$A$3250,$A522,Observed!$C$2:$C$3250,$C522),"")</f>
        <v/>
      </c>
      <c r="AC522" s="23" t="str">
        <f>IF(ISNUMBER(AVERAGEIFS(Observed!AC$2:AC$3250,Observed!$A$2:$A$3250,$A522,Observed!$C$2:$C$3250,$C522)),AVERAGEIFS(Observed!AC$2:AC$3250,Observed!$A$2:$A$3250,$A522,Observed!$C$2:$C$3250,$C522),"")</f>
        <v/>
      </c>
      <c r="AD522" s="23" t="str">
        <f>IF(ISNUMBER(AVERAGEIFS(Observed!AD$2:AD$3250,Observed!$A$2:$A$3250,$A522,Observed!$C$2:$C$3250,$C522)),AVERAGEIFS(Observed!AD$2:AD$3250,Observed!$A$2:$A$3250,$A522,Observed!$C$2:$C$3250,$C522),"")</f>
        <v/>
      </c>
      <c r="AE522" s="23" t="str">
        <f>IF(ISNUMBER(AVERAGEIFS(Observed!AE$2:AE$3250,Observed!$A$2:$A$3250,$A522,Observed!$C$2:$C$3250,$C522)),AVERAGEIFS(Observed!AE$2:AE$3250,Observed!$A$2:$A$3250,$A522,Observed!$C$2:$C$3250,$C522),"")</f>
        <v/>
      </c>
      <c r="AF522" s="23" t="str">
        <f>IF(ISNUMBER(AVERAGEIFS(Observed!AF$2:AF$3250,Observed!$A$2:$A$3250,$A522,Observed!$C$2:$C$3250,$C522)),AVERAGEIFS(Observed!AF$2:AF$3250,Observed!$A$2:$A$3250,$A522,Observed!$C$2:$C$3250,$C522),"")</f>
        <v/>
      </c>
      <c r="AG522" s="23" t="str">
        <f>IF(ISNUMBER(AVERAGEIFS(Observed!AG$2:AG$3250,Observed!$A$2:$A$3250,$A522,Observed!$C$2:$C$3250,$C522)),AVERAGEIFS(Observed!AG$2:AG$3250,Observed!$A$2:$A$3250,$A522,Observed!$C$2:$C$3250,$C522),"")</f>
        <v/>
      </c>
      <c r="AH522" s="24" t="str">
        <f>IF(ISNUMBER(AVERAGEIFS(Observed!AH$2:AH$3250,Observed!$A$2:$A$3250,$A522,Observed!$C$2:$C$3250,$C522)),AVERAGEIFS(Observed!AH$2:AH$3250,Observed!$A$2:$A$3250,$A522,Observed!$C$2:$C$3250,$C522),"")</f>
        <v/>
      </c>
      <c r="AI522" s="24" t="str">
        <f>IF(ISNUMBER(AVERAGEIFS(Observed!AI$2:AI$3250,Observed!$A$2:$A$3250,$A522,Observed!$C$2:$C$3250,$C522)),AVERAGEIFS(Observed!AI$2:AI$3250,Observed!$A$2:$A$3250,$A522,Observed!$C$2:$C$3250,$C522),"")</f>
        <v/>
      </c>
      <c r="AJ522" s="24" t="str">
        <f>IF(ISNUMBER(AVERAGEIFS(Observed!AJ$2:AJ$3250,Observed!$A$2:$A$3250,$A522,Observed!$C$2:$C$3250,$C522)),AVERAGEIFS(Observed!AJ$2:AJ$3250,Observed!$A$2:$A$3250,$A522,Observed!$C$2:$C$3250,$C522),"")</f>
        <v/>
      </c>
      <c r="AK522" s="23" t="str">
        <f>IF(ISNUMBER(AVERAGEIFS(Observed!AK$2:AK$3250,Observed!$A$2:$A$3250,$A522,Observed!$C$2:$C$3250,$C522)),AVERAGEIFS(Observed!AK$2:AK$3250,Observed!$A$2:$A$3250,$A522,Observed!$C$2:$C$3250,$C522),"")</f>
        <v/>
      </c>
      <c r="AL522" s="24">
        <f>IF(ISNUMBER(AVERAGEIFS(Observed!AL$2:AL$3250,Observed!$A$2:$A$3250,$A522,Observed!$C$2:$C$3250,$C522)),AVERAGEIFS(Observed!AL$2:AL$3250,Observed!$A$2:$A$3250,$A522,Observed!$C$2:$C$3250,$C522),"")</f>
        <v>6.4666666666666664E-2</v>
      </c>
      <c r="AM522" s="24" t="str">
        <f>IF(ISNUMBER(AVERAGEIFS(Observed!AM$2:AM$3250,Observed!$A$2:$A$3250,$A522,Observed!$C$2:$C$3250,$C522)),AVERAGEIFS(Observed!AM$2:AM$3250,Observed!$A$2:$A$3250,$A522,Observed!$C$2:$C$3250,$C522),"")</f>
        <v/>
      </c>
      <c r="AN522" s="24">
        <f>IF(ISNUMBER(AVERAGEIFS(Observed!AN$2:AN$3250,Observed!$A$2:$A$3250,$A522,Observed!$C$2:$C$3250,$C522)),AVERAGEIFS(Observed!AN$2:AN$3250,Observed!$A$2:$A$3250,$A522,Observed!$C$2:$C$3250,$C522),"")</f>
        <v>0</v>
      </c>
      <c r="AO522" s="24">
        <f>IF(ISNUMBER(AVERAGEIFS(Observed!AO$2:AO$3250,Observed!$A$2:$A$3250,$A522,Observed!$C$2:$C$3250,$C522)),AVERAGEIFS(Observed!AO$2:AO$3250,Observed!$A$2:$A$3250,$A522,Observed!$C$2:$C$3250,$C522),"")</f>
        <v>0.20899999999999999</v>
      </c>
      <c r="AP522" s="24" t="str">
        <f>IF(ISNUMBER(AVERAGEIFS(Observed!AP$2:AP$3250,Observed!$A$2:$A$3250,$A522,Observed!$C$2:$C$3250,$C522)),AVERAGEIFS(Observed!AP$2:AP$3250,Observed!$A$2:$A$3250,$A522,Observed!$C$2:$C$3250,$C522),"")</f>
        <v/>
      </c>
      <c r="AQ522" s="24">
        <f>IF(ISNUMBER(AVERAGEIFS(Observed!AQ$2:AQ$3250,Observed!$A$2:$A$3250,$A522,Observed!$C$2:$C$3250,$C522)),AVERAGEIFS(Observed!AQ$2:AQ$3250,Observed!$A$2:$A$3250,$A522,Observed!$C$2:$C$3250,$C522),"")</f>
        <v>0.71633333333333338</v>
      </c>
      <c r="AR522" s="24">
        <f>IF(ISNUMBER(AVERAGEIFS(Observed!AR$2:AR$3250,Observed!$A$2:$A$3250,$A522,Observed!$C$2:$C$3250,$C522)),AVERAGEIFS(Observed!AR$2:AR$3250,Observed!$A$2:$A$3250,$A522,Observed!$C$2:$C$3250,$C522),"")</f>
        <v>1.0333333333333333E-2</v>
      </c>
      <c r="AS522" s="23" t="str">
        <f>IF(ISNUMBER(AVERAGEIFS(Observed!AS$2:AS$3250,Observed!$A$2:$A$3250,$A522,Observed!$C$2:$C$3250,$C522)),AVERAGEIFS(Observed!AS$2:AS$3250,Observed!$A$2:$A$3250,$A522,Observed!$C$2:$C$3250,$C522),"")</f>
        <v/>
      </c>
      <c r="AT522" s="24" t="str">
        <f>IF(ISNUMBER(AVERAGEIFS(Observed!AT$2:AT$3250,Observed!$A$2:$A$3250,$A522,Observed!$C$2:$C$3250,$C522)),AVERAGEIFS(Observed!AT$2:AT$3250,Observed!$A$2:$A$3250,$A522,Observed!$C$2:$C$3250,$C522),"")</f>
        <v/>
      </c>
      <c r="AU522" s="23" t="str">
        <f>IF(ISNUMBER(AVERAGEIFS(Observed!AU$2:AU$3250,Observed!$A$2:$A$3250,$A522,Observed!$C$2:$C$3250,$C522)),AVERAGEIFS(Observed!AU$2:AU$3250,Observed!$A$2:$A$3250,$A522,Observed!$C$2:$C$3250,$C522),"")</f>
        <v/>
      </c>
      <c r="AV522" s="23" t="str">
        <f>IF(ISNUMBER(AVERAGEIFS(Observed!AV$2:AV$3250,Observed!$A$2:$A$3250,$A522,Observed!$C$2:$C$3250,$C522)),AVERAGEIFS(Observed!AV$2:AV$3250,Observed!$A$2:$A$3250,$A522,Observed!$C$2:$C$3250,$C522),"")</f>
        <v/>
      </c>
      <c r="AW522" s="2">
        <f>COUNTIFS(Observed!$A$2:$A$3250,$A522,Observed!$C$2:$C$3250,$C522)</f>
        <v>3</v>
      </c>
      <c r="AX522" s="2">
        <f t="shared" si="9"/>
        <v>5</v>
      </c>
    </row>
    <row r="523" spans="1:50" x14ac:dyDescent="0.25">
      <c r="A523" s="4" t="s">
        <v>124</v>
      </c>
      <c r="B523" t="s">
        <v>81</v>
      </c>
      <c r="C523" s="3">
        <v>41918</v>
      </c>
      <c r="D523">
        <v>1</v>
      </c>
      <c r="F523" t="s">
        <v>85</v>
      </c>
      <c r="G523" t="s">
        <v>87</v>
      </c>
      <c r="J523" s="2">
        <v>2014</v>
      </c>
      <c r="K523" s="2" t="s">
        <v>82</v>
      </c>
      <c r="L523">
        <v>1</v>
      </c>
      <c r="M523" s="2" t="s">
        <v>21</v>
      </c>
      <c r="N523" s="22" t="str">
        <f>IF(ISNUMBER(AVERAGEIFS(Observed!N$2:N$3250,Observed!$A$2:$A$3250,$A523,Observed!$C$2:$C$3250,$C523)),AVERAGEIFS(Observed!N$2:N$3250,Observed!$A$2:$A$3250,$A523,Observed!$C$2:$C$3250,$C523),"")</f>
        <v/>
      </c>
      <c r="O523" s="23" t="str">
        <f>IF(ISNUMBER(AVERAGEIFS(Observed!O$2:O$3250,Observed!$A$2:$A$3250,$A523,Observed!$C$2:$C$3250,$C523)),AVERAGEIFS(Observed!O$2:O$3250,Observed!$A$2:$A$3250,$A523,Observed!$C$2:$C$3250,$C523),"")</f>
        <v/>
      </c>
      <c r="P523" s="23" t="str">
        <f>IF(ISNUMBER(AVERAGEIFS(Observed!P$2:P$3250,Observed!$A$2:$A$3250,$A523,Observed!$C$2:$C$3250,$C523)),AVERAGEIFS(Observed!P$2:P$3250,Observed!$A$2:$A$3250,$A523,Observed!$C$2:$C$3250,$C523),"")</f>
        <v/>
      </c>
      <c r="Q523" s="23" t="str">
        <f>IF(ISNUMBER(AVERAGEIFS(Observed!Q$2:Q$3250,Observed!$A$2:$A$3250,$A523,Observed!$C$2:$C$3250,$C523)),AVERAGEIFS(Observed!Q$2:Q$3250,Observed!$A$2:$A$3250,$A523,Observed!$C$2:$C$3250,$C523),"")</f>
        <v/>
      </c>
      <c r="R523" s="23" t="str">
        <f>IF(ISNUMBER(AVERAGEIFS(Observed!R$2:R$3250,Observed!$A$2:$A$3250,$A523,Observed!$C$2:$C$3250,$C523)),AVERAGEIFS(Observed!R$2:R$3250,Observed!$A$2:$A$3250,$A523,Observed!$C$2:$C$3250,$C523),"")</f>
        <v/>
      </c>
      <c r="S523" s="24" t="str">
        <f>IF(ISNUMBER(AVERAGEIFS(Observed!S$2:S$3250,Observed!$A$2:$A$3250,$A523,Observed!$C$2:$C$3250,$C523)),AVERAGEIFS(Observed!S$2:S$3250,Observed!$A$2:$A$3250,$A523,Observed!$C$2:$C$3250,$C523),"")</f>
        <v/>
      </c>
      <c r="T523" s="24" t="str">
        <f>IF(ISNUMBER(AVERAGEIFS(Observed!T$2:T$3250,Observed!$A$2:$A$3250,$A523,Observed!$C$2:$C$3250,$C523)),AVERAGEIFS(Observed!T$2:T$3250,Observed!$A$2:$A$3250,$A523,Observed!$C$2:$C$3250,$C523),"")</f>
        <v/>
      </c>
      <c r="U523" s="24" t="str">
        <f>IF(ISNUMBER(AVERAGEIFS(Observed!U$2:U$3250,Observed!$A$2:$A$3250,$A523,Observed!$C$2:$C$3250,$C523)),AVERAGEIFS(Observed!U$2:U$3250,Observed!$A$2:$A$3250,$A523,Observed!$C$2:$C$3250,$C523),"")</f>
        <v/>
      </c>
      <c r="V523" s="23" t="str">
        <f>IF(ISNUMBER(AVERAGEIFS(Observed!V$2:V$3250,Observed!$A$2:$A$3250,$A523,Observed!$C$2:$C$3250,$C523)),AVERAGEIFS(Observed!V$2:V$3250,Observed!$A$2:$A$3250,$A523,Observed!$C$2:$C$3250,$C523),"")</f>
        <v/>
      </c>
      <c r="W523" s="25" t="str">
        <f>IF(ISNUMBER(AVERAGEIFS(Observed!W$2:W$3250,Observed!$A$2:$A$3250,$A523,Observed!$C$2:$C$3250,$C523)),AVERAGEIFS(Observed!W$2:W$3250,Observed!$A$2:$A$3250,$A523,Observed!$C$2:$C$3250,$C523),"")</f>
        <v/>
      </c>
      <c r="X523" s="25" t="str">
        <f>IF(ISNUMBER(AVERAGEIFS(Observed!X$2:X$3250,Observed!$A$2:$A$3250,$A523,Observed!$C$2:$C$3250,$C523)),AVERAGEIFS(Observed!X$2:X$3250,Observed!$A$2:$A$3250,$A523,Observed!$C$2:$C$3250,$C523),"")</f>
        <v/>
      </c>
      <c r="Y523" s="23" t="str">
        <f>IF(ISNUMBER(AVERAGEIFS(Observed!Y$2:Y$3250,Observed!$A$2:$A$3250,$A523,Observed!$C$2:$C$3250,$C523)),AVERAGEIFS(Observed!Y$2:Y$3250,Observed!$A$2:$A$3250,$A523,Observed!$C$2:$C$3250,$C523),"")</f>
        <v/>
      </c>
      <c r="Z523" s="23" t="str">
        <f>IF(ISNUMBER(AVERAGEIFS(Observed!Z$2:Z$3250,Observed!$A$2:$A$3250,$A523,Observed!$C$2:$C$3250,$C523)),AVERAGEIFS(Observed!Z$2:Z$3250,Observed!$A$2:$A$3250,$A523,Observed!$C$2:$C$3250,$C523),"")</f>
        <v/>
      </c>
      <c r="AA523" s="23" t="str">
        <f>IF(ISNUMBER(AVERAGEIFS(Observed!AA$2:AA$3250,Observed!$A$2:$A$3250,$A523,Observed!$C$2:$C$3250,$C523)),AVERAGEIFS(Observed!AA$2:AA$3250,Observed!$A$2:$A$3250,$A523,Observed!$C$2:$C$3250,$C523),"")</f>
        <v/>
      </c>
      <c r="AB523" s="23" t="str">
        <f>IF(ISNUMBER(AVERAGEIFS(Observed!AB$2:AB$3250,Observed!$A$2:$A$3250,$A523,Observed!$C$2:$C$3250,$C523)),AVERAGEIFS(Observed!AB$2:AB$3250,Observed!$A$2:$A$3250,$A523,Observed!$C$2:$C$3250,$C523),"")</f>
        <v/>
      </c>
      <c r="AC523" s="23" t="str">
        <f>IF(ISNUMBER(AVERAGEIFS(Observed!AC$2:AC$3250,Observed!$A$2:$A$3250,$A523,Observed!$C$2:$C$3250,$C523)),AVERAGEIFS(Observed!AC$2:AC$3250,Observed!$A$2:$A$3250,$A523,Observed!$C$2:$C$3250,$C523),"")</f>
        <v/>
      </c>
      <c r="AD523" s="23" t="str">
        <f>IF(ISNUMBER(AVERAGEIFS(Observed!AD$2:AD$3250,Observed!$A$2:$A$3250,$A523,Observed!$C$2:$C$3250,$C523)),AVERAGEIFS(Observed!AD$2:AD$3250,Observed!$A$2:$A$3250,$A523,Observed!$C$2:$C$3250,$C523),"")</f>
        <v/>
      </c>
      <c r="AE523" s="23" t="str">
        <f>IF(ISNUMBER(AVERAGEIFS(Observed!AE$2:AE$3250,Observed!$A$2:$A$3250,$A523,Observed!$C$2:$C$3250,$C523)),AVERAGEIFS(Observed!AE$2:AE$3250,Observed!$A$2:$A$3250,$A523,Observed!$C$2:$C$3250,$C523),"")</f>
        <v/>
      </c>
      <c r="AF523" s="23" t="str">
        <f>IF(ISNUMBER(AVERAGEIFS(Observed!AF$2:AF$3250,Observed!$A$2:$A$3250,$A523,Observed!$C$2:$C$3250,$C523)),AVERAGEIFS(Observed!AF$2:AF$3250,Observed!$A$2:$A$3250,$A523,Observed!$C$2:$C$3250,$C523),"")</f>
        <v/>
      </c>
      <c r="AG523" s="23" t="str">
        <f>IF(ISNUMBER(AVERAGEIFS(Observed!AG$2:AG$3250,Observed!$A$2:$A$3250,$A523,Observed!$C$2:$C$3250,$C523)),AVERAGEIFS(Observed!AG$2:AG$3250,Observed!$A$2:$A$3250,$A523,Observed!$C$2:$C$3250,$C523),"")</f>
        <v/>
      </c>
      <c r="AH523" s="24" t="str">
        <f>IF(ISNUMBER(AVERAGEIFS(Observed!AH$2:AH$3250,Observed!$A$2:$A$3250,$A523,Observed!$C$2:$C$3250,$C523)),AVERAGEIFS(Observed!AH$2:AH$3250,Observed!$A$2:$A$3250,$A523,Observed!$C$2:$C$3250,$C523),"")</f>
        <v/>
      </c>
      <c r="AI523" s="24" t="str">
        <f>IF(ISNUMBER(AVERAGEIFS(Observed!AI$2:AI$3250,Observed!$A$2:$A$3250,$A523,Observed!$C$2:$C$3250,$C523)),AVERAGEIFS(Observed!AI$2:AI$3250,Observed!$A$2:$A$3250,$A523,Observed!$C$2:$C$3250,$C523),"")</f>
        <v/>
      </c>
      <c r="AJ523" s="24" t="str">
        <f>IF(ISNUMBER(AVERAGEIFS(Observed!AJ$2:AJ$3250,Observed!$A$2:$A$3250,$A523,Observed!$C$2:$C$3250,$C523)),AVERAGEIFS(Observed!AJ$2:AJ$3250,Observed!$A$2:$A$3250,$A523,Observed!$C$2:$C$3250,$C523),"")</f>
        <v/>
      </c>
      <c r="AK523" s="23" t="str">
        <f>IF(ISNUMBER(AVERAGEIFS(Observed!AK$2:AK$3250,Observed!$A$2:$A$3250,$A523,Observed!$C$2:$C$3250,$C523)),AVERAGEIFS(Observed!AK$2:AK$3250,Observed!$A$2:$A$3250,$A523,Observed!$C$2:$C$3250,$C523),"")</f>
        <v/>
      </c>
      <c r="AL523" s="24">
        <f>IF(ISNUMBER(AVERAGEIFS(Observed!AL$2:AL$3250,Observed!$A$2:$A$3250,$A523,Observed!$C$2:$C$3250,$C523)),AVERAGEIFS(Observed!AL$2:AL$3250,Observed!$A$2:$A$3250,$A523,Observed!$C$2:$C$3250,$C523),"")</f>
        <v>0.36099999999999999</v>
      </c>
      <c r="AM523" s="24" t="str">
        <f>IF(ISNUMBER(AVERAGEIFS(Observed!AM$2:AM$3250,Observed!$A$2:$A$3250,$A523,Observed!$C$2:$C$3250,$C523)),AVERAGEIFS(Observed!AM$2:AM$3250,Observed!$A$2:$A$3250,$A523,Observed!$C$2:$C$3250,$C523),"")</f>
        <v/>
      </c>
      <c r="AN523" s="24">
        <f>IF(ISNUMBER(AVERAGEIFS(Observed!AN$2:AN$3250,Observed!$A$2:$A$3250,$A523,Observed!$C$2:$C$3250,$C523)),AVERAGEIFS(Observed!AN$2:AN$3250,Observed!$A$2:$A$3250,$A523,Observed!$C$2:$C$3250,$C523),"")</f>
        <v>0</v>
      </c>
      <c r="AO523" s="24">
        <f>IF(ISNUMBER(AVERAGEIFS(Observed!AO$2:AO$3250,Observed!$A$2:$A$3250,$A523,Observed!$C$2:$C$3250,$C523)),AVERAGEIFS(Observed!AO$2:AO$3250,Observed!$A$2:$A$3250,$A523,Observed!$C$2:$C$3250,$C523),"")</f>
        <v>0.25066666666666665</v>
      </c>
      <c r="AP523" s="24" t="str">
        <f>IF(ISNUMBER(AVERAGEIFS(Observed!AP$2:AP$3250,Observed!$A$2:$A$3250,$A523,Observed!$C$2:$C$3250,$C523)),AVERAGEIFS(Observed!AP$2:AP$3250,Observed!$A$2:$A$3250,$A523,Observed!$C$2:$C$3250,$C523),"")</f>
        <v/>
      </c>
      <c r="AQ523" s="24">
        <f>IF(ISNUMBER(AVERAGEIFS(Observed!AQ$2:AQ$3250,Observed!$A$2:$A$3250,$A523,Observed!$C$2:$C$3250,$C523)),AVERAGEIFS(Observed!AQ$2:AQ$3250,Observed!$A$2:$A$3250,$A523,Observed!$C$2:$C$3250,$C523),"")</f>
        <v>0.34133333333333332</v>
      </c>
      <c r="AR523" s="24">
        <f>IF(ISNUMBER(AVERAGEIFS(Observed!AR$2:AR$3250,Observed!$A$2:$A$3250,$A523,Observed!$C$2:$C$3250,$C523)),AVERAGEIFS(Observed!AR$2:AR$3250,Observed!$A$2:$A$3250,$A523,Observed!$C$2:$C$3250,$C523),"")</f>
        <v>4.6666666666666669E-2</v>
      </c>
      <c r="AS523" s="23" t="str">
        <f>IF(ISNUMBER(AVERAGEIFS(Observed!AS$2:AS$3250,Observed!$A$2:$A$3250,$A523,Observed!$C$2:$C$3250,$C523)),AVERAGEIFS(Observed!AS$2:AS$3250,Observed!$A$2:$A$3250,$A523,Observed!$C$2:$C$3250,$C523),"")</f>
        <v/>
      </c>
      <c r="AT523" s="24" t="str">
        <f>IF(ISNUMBER(AVERAGEIFS(Observed!AT$2:AT$3250,Observed!$A$2:$A$3250,$A523,Observed!$C$2:$C$3250,$C523)),AVERAGEIFS(Observed!AT$2:AT$3250,Observed!$A$2:$A$3250,$A523,Observed!$C$2:$C$3250,$C523),"")</f>
        <v/>
      </c>
      <c r="AU523" s="23" t="str">
        <f>IF(ISNUMBER(AVERAGEIFS(Observed!AU$2:AU$3250,Observed!$A$2:$A$3250,$A523,Observed!$C$2:$C$3250,$C523)),AVERAGEIFS(Observed!AU$2:AU$3250,Observed!$A$2:$A$3250,$A523,Observed!$C$2:$C$3250,$C523),"")</f>
        <v/>
      </c>
      <c r="AV523" s="23" t="str">
        <f>IF(ISNUMBER(AVERAGEIFS(Observed!AV$2:AV$3250,Observed!$A$2:$A$3250,$A523,Observed!$C$2:$C$3250,$C523)),AVERAGEIFS(Observed!AV$2:AV$3250,Observed!$A$2:$A$3250,$A523,Observed!$C$2:$C$3250,$C523),"")</f>
        <v/>
      </c>
      <c r="AW523" s="2">
        <f>COUNTIFS(Observed!$A$2:$A$3250,$A523,Observed!$C$2:$C$3250,$C523)</f>
        <v>3</v>
      </c>
      <c r="AX523" s="2">
        <f t="shared" si="9"/>
        <v>5</v>
      </c>
    </row>
    <row r="524" spans="1:50" x14ac:dyDescent="0.25">
      <c r="A524" s="4" t="s">
        <v>124</v>
      </c>
      <c r="B524" t="s">
        <v>81</v>
      </c>
      <c r="C524" s="3">
        <v>42156</v>
      </c>
      <c r="D524">
        <v>1</v>
      </c>
      <c r="F524" t="s">
        <v>85</v>
      </c>
      <c r="G524" t="s">
        <v>87</v>
      </c>
      <c r="J524" s="2">
        <v>2015</v>
      </c>
      <c r="K524" s="2" t="s">
        <v>82</v>
      </c>
      <c r="L524">
        <v>1</v>
      </c>
      <c r="M524" s="2" t="s">
        <v>21</v>
      </c>
      <c r="N524" s="22" t="str">
        <f>IF(ISNUMBER(AVERAGEIFS(Observed!N$2:N$3250,Observed!$A$2:$A$3250,$A524,Observed!$C$2:$C$3250,$C524)),AVERAGEIFS(Observed!N$2:N$3250,Observed!$A$2:$A$3250,$A524,Observed!$C$2:$C$3250,$C524),"")</f>
        <v/>
      </c>
      <c r="O524" s="23" t="str">
        <f>IF(ISNUMBER(AVERAGEIFS(Observed!O$2:O$3250,Observed!$A$2:$A$3250,$A524,Observed!$C$2:$C$3250,$C524)),AVERAGEIFS(Observed!O$2:O$3250,Observed!$A$2:$A$3250,$A524,Observed!$C$2:$C$3250,$C524),"")</f>
        <v/>
      </c>
      <c r="P524" s="23" t="str">
        <f>IF(ISNUMBER(AVERAGEIFS(Observed!P$2:P$3250,Observed!$A$2:$A$3250,$A524,Observed!$C$2:$C$3250,$C524)),AVERAGEIFS(Observed!P$2:P$3250,Observed!$A$2:$A$3250,$A524,Observed!$C$2:$C$3250,$C524),"")</f>
        <v/>
      </c>
      <c r="Q524" s="23" t="str">
        <f>IF(ISNUMBER(AVERAGEIFS(Observed!Q$2:Q$3250,Observed!$A$2:$A$3250,$A524,Observed!$C$2:$C$3250,$C524)),AVERAGEIFS(Observed!Q$2:Q$3250,Observed!$A$2:$A$3250,$A524,Observed!$C$2:$C$3250,$C524),"")</f>
        <v/>
      </c>
      <c r="R524" s="23" t="str">
        <f>IF(ISNUMBER(AVERAGEIFS(Observed!R$2:R$3250,Observed!$A$2:$A$3250,$A524,Observed!$C$2:$C$3250,$C524)),AVERAGEIFS(Observed!R$2:R$3250,Observed!$A$2:$A$3250,$A524,Observed!$C$2:$C$3250,$C524),"")</f>
        <v/>
      </c>
      <c r="S524" s="24" t="str">
        <f>IF(ISNUMBER(AVERAGEIFS(Observed!S$2:S$3250,Observed!$A$2:$A$3250,$A524,Observed!$C$2:$C$3250,$C524)),AVERAGEIFS(Observed!S$2:S$3250,Observed!$A$2:$A$3250,$A524,Observed!$C$2:$C$3250,$C524),"")</f>
        <v/>
      </c>
      <c r="T524" s="24" t="str">
        <f>IF(ISNUMBER(AVERAGEIFS(Observed!T$2:T$3250,Observed!$A$2:$A$3250,$A524,Observed!$C$2:$C$3250,$C524)),AVERAGEIFS(Observed!T$2:T$3250,Observed!$A$2:$A$3250,$A524,Observed!$C$2:$C$3250,$C524),"")</f>
        <v/>
      </c>
      <c r="U524" s="24" t="str">
        <f>IF(ISNUMBER(AVERAGEIFS(Observed!U$2:U$3250,Observed!$A$2:$A$3250,$A524,Observed!$C$2:$C$3250,$C524)),AVERAGEIFS(Observed!U$2:U$3250,Observed!$A$2:$A$3250,$A524,Observed!$C$2:$C$3250,$C524),"")</f>
        <v/>
      </c>
      <c r="V524" s="23" t="str">
        <f>IF(ISNUMBER(AVERAGEIFS(Observed!V$2:V$3250,Observed!$A$2:$A$3250,$A524,Observed!$C$2:$C$3250,$C524)),AVERAGEIFS(Observed!V$2:V$3250,Observed!$A$2:$A$3250,$A524,Observed!$C$2:$C$3250,$C524),"")</f>
        <v/>
      </c>
      <c r="W524" s="25" t="str">
        <f>IF(ISNUMBER(AVERAGEIFS(Observed!W$2:W$3250,Observed!$A$2:$A$3250,$A524,Observed!$C$2:$C$3250,$C524)),AVERAGEIFS(Observed!W$2:W$3250,Observed!$A$2:$A$3250,$A524,Observed!$C$2:$C$3250,$C524),"")</f>
        <v/>
      </c>
      <c r="X524" s="25" t="str">
        <f>IF(ISNUMBER(AVERAGEIFS(Observed!X$2:X$3250,Observed!$A$2:$A$3250,$A524,Observed!$C$2:$C$3250,$C524)),AVERAGEIFS(Observed!X$2:X$3250,Observed!$A$2:$A$3250,$A524,Observed!$C$2:$C$3250,$C524),"")</f>
        <v/>
      </c>
      <c r="Y524" s="23" t="str">
        <f>IF(ISNUMBER(AVERAGEIFS(Observed!Y$2:Y$3250,Observed!$A$2:$A$3250,$A524,Observed!$C$2:$C$3250,$C524)),AVERAGEIFS(Observed!Y$2:Y$3250,Observed!$A$2:$A$3250,$A524,Observed!$C$2:$C$3250,$C524),"")</f>
        <v/>
      </c>
      <c r="Z524" s="23" t="str">
        <f>IF(ISNUMBER(AVERAGEIFS(Observed!Z$2:Z$3250,Observed!$A$2:$A$3250,$A524,Observed!$C$2:$C$3250,$C524)),AVERAGEIFS(Observed!Z$2:Z$3250,Observed!$A$2:$A$3250,$A524,Observed!$C$2:$C$3250,$C524),"")</f>
        <v/>
      </c>
      <c r="AA524" s="23" t="str">
        <f>IF(ISNUMBER(AVERAGEIFS(Observed!AA$2:AA$3250,Observed!$A$2:$A$3250,$A524,Observed!$C$2:$C$3250,$C524)),AVERAGEIFS(Observed!AA$2:AA$3250,Observed!$A$2:$A$3250,$A524,Observed!$C$2:$C$3250,$C524),"")</f>
        <v/>
      </c>
      <c r="AB524" s="23" t="str">
        <f>IF(ISNUMBER(AVERAGEIFS(Observed!AB$2:AB$3250,Observed!$A$2:$A$3250,$A524,Observed!$C$2:$C$3250,$C524)),AVERAGEIFS(Observed!AB$2:AB$3250,Observed!$A$2:$A$3250,$A524,Observed!$C$2:$C$3250,$C524),"")</f>
        <v/>
      </c>
      <c r="AC524" s="23" t="str">
        <f>IF(ISNUMBER(AVERAGEIFS(Observed!AC$2:AC$3250,Observed!$A$2:$A$3250,$A524,Observed!$C$2:$C$3250,$C524)),AVERAGEIFS(Observed!AC$2:AC$3250,Observed!$A$2:$A$3250,$A524,Observed!$C$2:$C$3250,$C524),"")</f>
        <v/>
      </c>
      <c r="AD524" s="23" t="str">
        <f>IF(ISNUMBER(AVERAGEIFS(Observed!AD$2:AD$3250,Observed!$A$2:$A$3250,$A524,Observed!$C$2:$C$3250,$C524)),AVERAGEIFS(Observed!AD$2:AD$3250,Observed!$A$2:$A$3250,$A524,Observed!$C$2:$C$3250,$C524),"")</f>
        <v/>
      </c>
      <c r="AE524" s="23" t="str">
        <f>IF(ISNUMBER(AVERAGEIFS(Observed!AE$2:AE$3250,Observed!$A$2:$A$3250,$A524,Observed!$C$2:$C$3250,$C524)),AVERAGEIFS(Observed!AE$2:AE$3250,Observed!$A$2:$A$3250,$A524,Observed!$C$2:$C$3250,$C524),"")</f>
        <v/>
      </c>
      <c r="AF524" s="23" t="str">
        <f>IF(ISNUMBER(AVERAGEIFS(Observed!AF$2:AF$3250,Observed!$A$2:$A$3250,$A524,Observed!$C$2:$C$3250,$C524)),AVERAGEIFS(Observed!AF$2:AF$3250,Observed!$A$2:$A$3250,$A524,Observed!$C$2:$C$3250,$C524),"")</f>
        <v/>
      </c>
      <c r="AG524" s="23" t="str">
        <f>IF(ISNUMBER(AVERAGEIFS(Observed!AG$2:AG$3250,Observed!$A$2:$A$3250,$A524,Observed!$C$2:$C$3250,$C524)),AVERAGEIFS(Observed!AG$2:AG$3250,Observed!$A$2:$A$3250,$A524,Observed!$C$2:$C$3250,$C524),"")</f>
        <v/>
      </c>
      <c r="AH524" s="24" t="str">
        <f>IF(ISNUMBER(AVERAGEIFS(Observed!AH$2:AH$3250,Observed!$A$2:$A$3250,$A524,Observed!$C$2:$C$3250,$C524)),AVERAGEIFS(Observed!AH$2:AH$3250,Observed!$A$2:$A$3250,$A524,Observed!$C$2:$C$3250,$C524),"")</f>
        <v/>
      </c>
      <c r="AI524" s="24" t="str">
        <f>IF(ISNUMBER(AVERAGEIFS(Observed!AI$2:AI$3250,Observed!$A$2:$A$3250,$A524,Observed!$C$2:$C$3250,$C524)),AVERAGEIFS(Observed!AI$2:AI$3250,Observed!$A$2:$A$3250,$A524,Observed!$C$2:$C$3250,$C524),"")</f>
        <v/>
      </c>
      <c r="AJ524" s="24" t="str">
        <f>IF(ISNUMBER(AVERAGEIFS(Observed!AJ$2:AJ$3250,Observed!$A$2:$A$3250,$A524,Observed!$C$2:$C$3250,$C524)),AVERAGEIFS(Observed!AJ$2:AJ$3250,Observed!$A$2:$A$3250,$A524,Observed!$C$2:$C$3250,$C524),"")</f>
        <v/>
      </c>
      <c r="AK524" s="23" t="str">
        <f>IF(ISNUMBER(AVERAGEIFS(Observed!AK$2:AK$3250,Observed!$A$2:$A$3250,$A524,Observed!$C$2:$C$3250,$C524)),AVERAGEIFS(Observed!AK$2:AK$3250,Observed!$A$2:$A$3250,$A524,Observed!$C$2:$C$3250,$C524),"")</f>
        <v/>
      </c>
      <c r="AL524" s="24">
        <f>IF(ISNUMBER(AVERAGEIFS(Observed!AL$2:AL$3250,Observed!$A$2:$A$3250,$A524,Observed!$C$2:$C$3250,$C524)),AVERAGEIFS(Observed!AL$2:AL$3250,Observed!$A$2:$A$3250,$A524,Observed!$C$2:$C$3250,$C524),"")</f>
        <v>0.60333333333333339</v>
      </c>
      <c r="AM524" s="24" t="str">
        <f>IF(ISNUMBER(AVERAGEIFS(Observed!AM$2:AM$3250,Observed!$A$2:$A$3250,$A524,Observed!$C$2:$C$3250,$C524)),AVERAGEIFS(Observed!AM$2:AM$3250,Observed!$A$2:$A$3250,$A524,Observed!$C$2:$C$3250,$C524),"")</f>
        <v/>
      </c>
      <c r="AN524" s="24">
        <f>IF(ISNUMBER(AVERAGEIFS(Observed!AN$2:AN$3250,Observed!$A$2:$A$3250,$A524,Observed!$C$2:$C$3250,$C524)),AVERAGEIFS(Observed!AN$2:AN$3250,Observed!$A$2:$A$3250,$A524,Observed!$C$2:$C$3250,$C524),"")</f>
        <v>0</v>
      </c>
      <c r="AO524" s="24">
        <f>IF(ISNUMBER(AVERAGEIFS(Observed!AO$2:AO$3250,Observed!$A$2:$A$3250,$A524,Observed!$C$2:$C$3250,$C524)),AVERAGEIFS(Observed!AO$2:AO$3250,Observed!$A$2:$A$3250,$A524,Observed!$C$2:$C$3250,$C524),"")</f>
        <v>0.17366666666666666</v>
      </c>
      <c r="AP524" s="24" t="str">
        <f>IF(ISNUMBER(AVERAGEIFS(Observed!AP$2:AP$3250,Observed!$A$2:$A$3250,$A524,Observed!$C$2:$C$3250,$C524)),AVERAGEIFS(Observed!AP$2:AP$3250,Observed!$A$2:$A$3250,$A524,Observed!$C$2:$C$3250,$C524),"")</f>
        <v/>
      </c>
      <c r="AQ524" s="24">
        <f>IF(ISNUMBER(AVERAGEIFS(Observed!AQ$2:AQ$3250,Observed!$A$2:$A$3250,$A524,Observed!$C$2:$C$3250,$C524)),AVERAGEIFS(Observed!AQ$2:AQ$3250,Observed!$A$2:$A$3250,$A524,Observed!$C$2:$C$3250,$C524),"")</f>
        <v>0.19699999999999998</v>
      </c>
      <c r="AR524" s="24">
        <f>IF(ISNUMBER(AVERAGEIFS(Observed!AR$2:AR$3250,Observed!$A$2:$A$3250,$A524,Observed!$C$2:$C$3250,$C524)),AVERAGEIFS(Observed!AR$2:AR$3250,Observed!$A$2:$A$3250,$A524,Observed!$C$2:$C$3250,$C524),"")</f>
        <v>2.5999999999999999E-2</v>
      </c>
      <c r="AS524" s="23" t="str">
        <f>IF(ISNUMBER(AVERAGEIFS(Observed!AS$2:AS$3250,Observed!$A$2:$A$3250,$A524,Observed!$C$2:$C$3250,$C524)),AVERAGEIFS(Observed!AS$2:AS$3250,Observed!$A$2:$A$3250,$A524,Observed!$C$2:$C$3250,$C524),"")</f>
        <v/>
      </c>
      <c r="AT524" s="24" t="str">
        <f>IF(ISNUMBER(AVERAGEIFS(Observed!AT$2:AT$3250,Observed!$A$2:$A$3250,$A524,Observed!$C$2:$C$3250,$C524)),AVERAGEIFS(Observed!AT$2:AT$3250,Observed!$A$2:$A$3250,$A524,Observed!$C$2:$C$3250,$C524),"")</f>
        <v/>
      </c>
      <c r="AU524" s="23" t="str">
        <f>IF(ISNUMBER(AVERAGEIFS(Observed!AU$2:AU$3250,Observed!$A$2:$A$3250,$A524,Observed!$C$2:$C$3250,$C524)),AVERAGEIFS(Observed!AU$2:AU$3250,Observed!$A$2:$A$3250,$A524,Observed!$C$2:$C$3250,$C524),"")</f>
        <v/>
      </c>
      <c r="AV524" s="23" t="str">
        <f>IF(ISNUMBER(AVERAGEIFS(Observed!AV$2:AV$3250,Observed!$A$2:$A$3250,$A524,Observed!$C$2:$C$3250,$C524)),AVERAGEIFS(Observed!AV$2:AV$3250,Observed!$A$2:$A$3250,$A524,Observed!$C$2:$C$3250,$C524),"")</f>
        <v/>
      </c>
      <c r="AW524" s="2">
        <f>COUNTIFS(Observed!$A$2:$A$3250,$A524,Observed!$C$2:$C$3250,$C524)</f>
        <v>3</v>
      </c>
      <c r="AX524" s="2">
        <f t="shared" si="9"/>
        <v>5</v>
      </c>
    </row>
    <row r="525" spans="1:50" x14ac:dyDescent="0.25">
      <c r="A525" s="4" t="s">
        <v>124</v>
      </c>
      <c r="B525" t="s">
        <v>81</v>
      </c>
      <c r="C525" s="3">
        <v>42199</v>
      </c>
      <c r="D525">
        <v>1</v>
      </c>
      <c r="F525" t="s">
        <v>85</v>
      </c>
      <c r="G525" t="s">
        <v>87</v>
      </c>
      <c r="J525" s="2">
        <v>2015</v>
      </c>
      <c r="K525" s="2" t="s">
        <v>82</v>
      </c>
      <c r="L525">
        <v>1</v>
      </c>
      <c r="M525" s="2" t="s">
        <v>21</v>
      </c>
      <c r="N525" s="22" t="str">
        <f>IF(ISNUMBER(AVERAGEIFS(Observed!N$2:N$3250,Observed!$A$2:$A$3250,$A525,Observed!$C$2:$C$3250,$C525)),AVERAGEIFS(Observed!N$2:N$3250,Observed!$A$2:$A$3250,$A525,Observed!$C$2:$C$3250,$C525),"")</f>
        <v/>
      </c>
      <c r="O525" s="23" t="str">
        <f>IF(ISNUMBER(AVERAGEIFS(Observed!O$2:O$3250,Observed!$A$2:$A$3250,$A525,Observed!$C$2:$C$3250,$C525)),AVERAGEIFS(Observed!O$2:O$3250,Observed!$A$2:$A$3250,$A525,Observed!$C$2:$C$3250,$C525),"")</f>
        <v/>
      </c>
      <c r="P525" s="23" t="str">
        <f>IF(ISNUMBER(AVERAGEIFS(Observed!P$2:P$3250,Observed!$A$2:$A$3250,$A525,Observed!$C$2:$C$3250,$C525)),AVERAGEIFS(Observed!P$2:P$3250,Observed!$A$2:$A$3250,$A525,Observed!$C$2:$C$3250,$C525),"")</f>
        <v/>
      </c>
      <c r="Q525" s="23" t="str">
        <f>IF(ISNUMBER(AVERAGEIFS(Observed!Q$2:Q$3250,Observed!$A$2:$A$3250,$A525,Observed!$C$2:$C$3250,$C525)),AVERAGEIFS(Observed!Q$2:Q$3250,Observed!$A$2:$A$3250,$A525,Observed!$C$2:$C$3250,$C525),"")</f>
        <v/>
      </c>
      <c r="R525" s="23" t="str">
        <f>IF(ISNUMBER(AVERAGEIFS(Observed!R$2:R$3250,Observed!$A$2:$A$3250,$A525,Observed!$C$2:$C$3250,$C525)),AVERAGEIFS(Observed!R$2:R$3250,Observed!$A$2:$A$3250,$A525,Observed!$C$2:$C$3250,$C525),"")</f>
        <v/>
      </c>
      <c r="S525" s="24" t="str">
        <f>IF(ISNUMBER(AVERAGEIFS(Observed!S$2:S$3250,Observed!$A$2:$A$3250,$A525,Observed!$C$2:$C$3250,$C525)),AVERAGEIFS(Observed!S$2:S$3250,Observed!$A$2:$A$3250,$A525,Observed!$C$2:$C$3250,$C525),"")</f>
        <v/>
      </c>
      <c r="T525" s="24" t="str">
        <f>IF(ISNUMBER(AVERAGEIFS(Observed!T$2:T$3250,Observed!$A$2:$A$3250,$A525,Observed!$C$2:$C$3250,$C525)),AVERAGEIFS(Observed!T$2:T$3250,Observed!$A$2:$A$3250,$A525,Observed!$C$2:$C$3250,$C525),"")</f>
        <v/>
      </c>
      <c r="U525" s="24" t="str">
        <f>IF(ISNUMBER(AVERAGEIFS(Observed!U$2:U$3250,Observed!$A$2:$A$3250,$A525,Observed!$C$2:$C$3250,$C525)),AVERAGEIFS(Observed!U$2:U$3250,Observed!$A$2:$A$3250,$A525,Observed!$C$2:$C$3250,$C525),"")</f>
        <v/>
      </c>
      <c r="V525" s="23" t="str">
        <f>IF(ISNUMBER(AVERAGEIFS(Observed!V$2:V$3250,Observed!$A$2:$A$3250,$A525,Observed!$C$2:$C$3250,$C525)),AVERAGEIFS(Observed!V$2:V$3250,Observed!$A$2:$A$3250,$A525,Observed!$C$2:$C$3250,$C525),"")</f>
        <v/>
      </c>
      <c r="W525" s="25" t="str">
        <f>IF(ISNUMBER(AVERAGEIFS(Observed!W$2:W$3250,Observed!$A$2:$A$3250,$A525,Observed!$C$2:$C$3250,$C525)),AVERAGEIFS(Observed!W$2:W$3250,Observed!$A$2:$A$3250,$A525,Observed!$C$2:$C$3250,$C525),"")</f>
        <v/>
      </c>
      <c r="X525" s="25" t="str">
        <f>IF(ISNUMBER(AVERAGEIFS(Observed!X$2:X$3250,Observed!$A$2:$A$3250,$A525,Observed!$C$2:$C$3250,$C525)),AVERAGEIFS(Observed!X$2:X$3250,Observed!$A$2:$A$3250,$A525,Observed!$C$2:$C$3250,$C525),"")</f>
        <v/>
      </c>
      <c r="Y525" s="23" t="str">
        <f>IF(ISNUMBER(AVERAGEIFS(Observed!Y$2:Y$3250,Observed!$A$2:$A$3250,$A525,Observed!$C$2:$C$3250,$C525)),AVERAGEIFS(Observed!Y$2:Y$3250,Observed!$A$2:$A$3250,$A525,Observed!$C$2:$C$3250,$C525),"")</f>
        <v/>
      </c>
      <c r="Z525" s="23" t="str">
        <f>IF(ISNUMBER(AVERAGEIFS(Observed!Z$2:Z$3250,Observed!$A$2:$A$3250,$A525,Observed!$C$2:$C$3250,$C525)),AVERAGEIFS(Observed!Z$2:Z$3250,Observed!$A$2:$A$3250,$A525,Observed!$C$2:$C$3250,$C525),"")</f>
        <v/>
      </c>
      <c r="AA525" s="23" t="str">
        <f>IF(ISNUMBER(AVERAGEIFS(Observed!AA$2:AA$3250,Observed!$A$2:$A$3250,$A525,Observed!$C$2:$C$3250,$C525)),AVERAGEIFS(Observed!AA$2:AA$3250,Observed!$A$2:$A$3250,$A525,Observed!$C$2:$C$3250,$C525),"")</f>
        <v/>
      </c>
      <c r="AB525" s="23" t="str">
        <f>IF(ISNUMBER(AVERAGEIFS(Observed!AB$2:AB$3250,Observed!$A$2:$A$3250,$A525,Observed!$C$2:$C$3250,$C525)),AVERAGEIFS(Observed!AB$2:AB$3250,Observed!$A$2:$A$3250,$A525,Observed!$C$2:$C$3250,$C525),"")</f>
        <v/>
      </c>
      <c r="AC525" s="23" t="str">
        <f>IF(ISNUMBER(AVERAGEIFS(Observed!AC$2:AC$3250,Observed!$A$2:$A$3250,$A525,Observed!$C$2:$C$3250,$C525)),AVERAGEIFS(Observed!AC$2:AC$3250,Observed!$A$2:$A$3250,$A525,Observed!$C$2:$C$3250,$C525),"")</f>
        <v/>
      </c>
      <c r="AD525" s="23" t="str">
        <f>IF(ISNUMBER(AVERAGEIFS(Observed!AD$2:AD$3250,Observed!$A$2:$A$3250,$A525,Observed!$C$2:$C$3250,$C525)),AVERAGEIFS(Observed!AD$2:AD$3250,Observed!$A$2:$A$3250,$A525,Observed!$C$2:$C$3250,$C525),"")</f>
        <v/>
      </c>
      <c r="AE525" s="23" t="str">
        <f>IF(ISNUMBER(AVERAGEIFS(Observed!AE$2:AE$3250,Observed!$A$2:$A$3250,$A525,Observed!$C$2:$C$3250,$C525)),AVERAGEIFS(Observed!AE$2:AE$3250,Observed!$A$2:$A$3250,$A525,Observed!$C$2:$C$3250,$C525),"")</f>
        <v/>
      </c>
      <c r="AF525" s="23" t="str">
        <f>IF(ISNUMBER(AVERAGEIFS(Observed!AF$2:AF$3250,Observed!$A$2:$A$3250,$A525,Observed!$C$2:$C$3250,$C525)),AVERAGEIFS(Observed!AF$2:AF$3250,Observed!$A$2:$A$3250,$A525,Observed!$C$2:$C$3250,$C525),"")</f>
        <v/>
      </c>
      <c r="AG525" s="23" t="str">
        <f>IF(ISNUMBER(AVERAGEIFS(Observed!AG$2:AG$3250,Observed!$A$2:$A$3250,$A525,Observed!$C$2:$C$3250,$C525)),AVERAGEIFS(Observed!AG$2:AG$3250,Observed!$A$2:$A$3250,$A525,Observed!$C$2:$C$3250,$C525),"")</f>
        <v/>
      </c>
      <c r="AH525" s="24" t="str">
        <f>IF(ISNUMBER(AVERAGEIFS(Observed!AH$2:AH$3250,Observed!$A$2:$A$3250,$A525,Observed!$C$2:$C$3250,$C525)),AVERAGEIFS(Observed!AH$2:AH$3250,Observed!$A$2:$A$3250,$A525,Observed!$C$2:$C$3250,$C525),"")</f>
        <v/>
      </c>
      <c r="AI525" s="24" t="str">
        <f>IF(ISNUMBER(AVERAGEIFS(Observed!AI$2:AI$3250,Observed!$A$2:$A$3250,$A525,Observed!$C$2:$C$3250,$C525)),AVERAGEIFS(Observed!AI$2:AI$3250,Observed!$A$2:$A$3250,$A525,Observed!$C$2:$C$3250,$C525),"")</f>
        <v/>
      </c>
      <c r="AJ525" s="24" t="str">
        <f>IF(ISNUMBER(AVERAGEIFS(Observed!AJ$2:AJ$3250,Observed!$A$2:$A$3250,$A525,Observed!$C$2:$C$3250,$C525)),AVERAGEIFS(Observed!AJ$2:AJ$3250,Observed!$A$2:$A$3250,$A525,Observed!$C$2:$C$3250,$C525),"")</f>
        <v/>
      </c>
      <c r="AK525" s="23" t="str">
        <f>IF(ISNUMBER(AVERAGEIFS(Observed!AK$2:AK$3250,Observed!$A$2:$A$3250,$A525,Observed!$C$2:$C$3250,$C525)),AVERAGEIFS(Observed!AK$2:AK$3250,Observed!$A$2:$A$3250,$A525,Observed!$C$2:$C$3250,$C525),"")</f>
        <v/>
      </c>
      <c r="AL525" s="24">
        <f>IF(ISNUMBER(AVERAGEIFS(Observed!AL$2:AL$3250,Observed!$A$2:$A$3250,$A525,Observed!$C$2:$C$3250,$C525)),AVERAGEIFS(Observed!AL$2:AL$3250,Observed!$A$2:$A$3250,$A525,Observed!$C$2:$C$3250,$C525),"")</f>
        <v>0.38099999999999995</v>
      </c>
      <c r="AM525" s="24" t="str">
        <f>IF(ISNUMBER(AVERAGEIFS(Observed!AM$2:AM$3250,Observed!$A$2:$A$3250,$A525,Observed!$C$2:$C$3250,$C525)),AVERAGEIFS(Observed!AM$2:AM$3250,Observed!$A$2:$A$3250,$A525,Observed!$C$2:$C$3250,$C525),"")</f>
        <v/>
      </c>
      <c r="AN525" s="24">
        <f>IF(ISNUMBER(AVERAGEIFS(Observed!AN$2:AN$3250,Observed!$A$2:$A$3250,$A525,Observed!$C$2:$C$3250,$C525)),AVERAGEIFS(Observed!AN$2:AN$3250,Observed!$A$2:$A$3250,$A525,Observed!$C$2:$C$3250,$C525),"")</f>
        <v>0</v>
      </c>
      <c r="AO525" s="24">
        <f>IF(ISNUMBER(AVERAGEIFS(Observed!AO$2:AO$3250,Observed!$A$2:$A$3250,$A525,Observed!$C$2:$C$3250,$C525)),AVERAGEIFS(Observed!AO$2:AO$3250,Observed!$A$2:$A$3250,$A525,Observed!$C$2:$C$3250,$C525),"")</f>
        <v>0.28566666666666668</v>
      </c>
      <c r="AP525" s="24" t="str">
        <f>IF(ISNUMBER(AVERAGEIFS(Observed!AP$2:AP$3250,Observed!$A$2:$A$3250,$A525,Observed!$C$2:$C$3250,$C525)),AVERAGEIFS(Observed!AP$2:AP$3250,Observed!$A$2:$A$3250,$A525,Observed!$C$2:$C$3250,$C525),"")</f>
        <v/>
      </c>
      <c r="AQ525" s="24">
        <f>IF(ISNUMBER(AVERAGEIFS(Observed!AQ$2:AQ$3250,Observed!$A$2:$A$3250,$A525,Observed!$C$2:$C$3250,$C525)),AVERAGEIFS(Observed!AQ$2:AQ$3250,Observed!$A$2:$A$3250,$A525,Observed!$C$2:$C$3250,$C525),"")</f>
        <v>0.29633333333333334</v>
      </c>
      <c r="AR525" s="24">
        <f>IF(ISNUMBER(AVERAGEIFS(Observed!AR$2:AR$3250,Observed!$A$2:$A$3250,$A525,Observed!$C$2:$C$3250,$C525)),AVERAGEIFS(Observed!AR$2:AR$3250,Observed!$A$2:$A$3250,$A525,Observed!$C$2:$C$3250,$C525),"")</f>
        <v>3.7000000000000005E-2</v>
      </c>
      <c r="AS525" s="23" t="str">
        <f>IF(ISNUMBER(AVERAGEIFS(Observed!AS$2:AS$3250,Observed!$A$2:$A$3250,$A525,Observed!$C$2:$C$3250,$C525)),AVERAGEIFS(Observed!AS$2:AS$3250,Observed!$A$2:$A$3250,$A525,Observed!$C$2:$C$3250,$C525),"")</f>
        <v/>
      </c>
      <c r="AT525" s="24" t="str">
        <f>IF(ISNUMBER(AVERAGEIFS(Observed!AT$2:AT$3250,Observed!$A$2:$A$3250,$A525,Observed!$C$2:$C$3250,$C525)),AVERAGEIFS(Observed!AT$2:AT$3250,Observed!$A$2:$A$3250,$A525,Observed!$C$2:$C$3250,$C525),"")</f>
        <v/>
      </c>
      <c r="AU525" s="23" t="str">
        <f>IF(ISNUMBER(AVERAGEIFS(Observed!AU$2:AU$3250,Observed!$A$2:$A$3250,$A525,Observed!$C$2:$C$3250,$C525)),AVERAGEIFS(Observed!AU$2:AU$3250,Observed!$A$2:$A$3250,$A525,Observed!$C$2:$C$3250,$C525),"")</f>
        <v/>
      </c>
      <c r="AV525" s="23" t="str">
        <f>IF(ISNUMBER(AVERAGEIFS(Observed!AV$2:AV$3250,Observed!$A$2:$A$3250,$A525,Observed!$C$2:$C$3250,$C525)),AVERAGEIFS(Observed!AV$2:AV$3250,Observed!$A$2:$A$3250,$A525,Observed!$C$2:$C$3250,$C525),"")</f>
        <v/>
      </c>
      <c r="AW525" s="2">
        <f>COUNTIFS(Observed!$A$2:$A$3250,$A525,Observed!$C$2:$C$3250,$C525)</f>
        <v>3</v>
      </c>
      <c r="AX525" s="2">
        <f t="shared" si="9"/>
        <v>5</v>
      </c>
    </row>
    <row r="526" spans="1:50" x14ac:dyDescent="0.25">
      <c r="A526" s="4" t="s">
        <v>124</v>
      </c>
      <c r="B526" t="s">
        <v>81</v>
      </c>
      <c r="C526" s="3">
        <v>42240</v>
      </c>
      <c r="D526">
        <v>1</v>
      </c>
      <c r="F526" t="s">
        <v>85</v>
      </c>
      <c r="G526" t="s">
        <v>87</v>
      </c>
      <c r="J526" s="2">
        <v>2015</v>
      </c>
      <c r="K526" s="2" t="s">
        <v>82</v>
      </c>
      <c r="L526">
        <v>1</v>
      </c>
      <c r="M526" s="2" t="s">
        <v>21</v>
      </c>
      <c r="N526" s="22" t="str">
        <f>IF(ISNUMBER(AVERAGEIFS(Observed!N$2:N$3250,Observed!$A$2:$A$3250,$A526,Observed!$C$2:$C$3250,$C526)),AVERAGEIFS(Observed!N$2:N$3250,Observed!$A$2:$A$3250,$A526,Observed!$C$2:$C$3250,$C526),"")</f>
        <v/>
      </c>
      <c r="O526" s="23" t="str">
        <f>IF(ISNUMBER(AVERAGEIFS(Observed!O$2:O$3250,Observed!$A$2:$A$3250,$A526,Observed!$C$2:$C$3250,$C526)),AVERAGEIFS(Observed!O$2:O$3250,Observed!$A$2:$A$3250,$A526,Observed!$C$2:$C$3250,$C526),"")</f>
        <v/>
      </c>
      <c r="P526" s="23" t="str">
        <f>IF(ISNUMBER(AVERAGEIFS(Observed!P$2:P$3250,Observed!$A$2:$A$3250,$A526,Observed!$C$2:$C$3250,$C526)),AVERAGEIFS(Observed!P$2:P$3250,Observed!$A$2:$A$3250,$A526,Observed!$C$2:$C$3250,$C526),"")</f>
        <v/>
      </c>
      <c r="Q526" s="23" t="str">
        <f>IF(ISNUMBER(AVERAGEIFS(Observed!Q$2:Q$3250,Observed!$A$2:$A$3250,$A526,Observed!$C$2:$C$3250,$C526)),AVERAGEIFS(Observed!Q$2:Q$3250,Observed!$A$2:$A$3250,$A526,Observed!$C$2:$C$3250,$C526),"")</f>
        <v/>
      </c>
      <c r="R526" s="23" t="str">
        <f>IF(ISNUMBER(AVERAGEIFS(Observed!R$2:R$3250,Observed!$A$2:$A$3250,$A526,Observed!$C$2:$C$3250,$C526)),AVERAGEIFS(Observed!R$2:R$3250,Observed!$A$2:$A$3250,$A526,Observed!$C$2:$C$3250,$C526),"")</f>
        <v/>
      </c>
      <c r="S526" s="24" t="str">
        <f>IF(ISNUMBER(AVERAGEIFS(Observed!S$2:S$3250,Observed!$A$2:$A$3250,$A526,Observed!$C$2:$C$3250,$C526)),AVERAGEIFS(Observed!S$2:S$3250,Observed!$A$2:$A$3250,$A526,Observed!$C$2:$C$3250,$C526),"")</f>
        <v/>
      </c>
      <c r="T526" s="24" t="str">
        <f>IF(ISNUMBER(AVERAGEIFS(Observed!T$2:T$3250,Observed!$A$2:$A$3250,$A526,Observed!$C$2:$C$3250,$C526)),AVERAGEIFS(Observed!T$2:T$3250,Observed!$A$2:$A$3250,$A526,Observed!$C$2:$C$3250,$C526),"")</f>
        <v/>
      </c>
      <c r="U526" s="24" t="str">
        <f>IF(ISNUMBER(AVERAGEIFS(Observed!U$2:U$3250,Observed!$A$2:$A$3250,$A526,Observed!$C$2:$C$3250,$C526)),AVERAGEIFS(Observed!U$2:U$3250,Observed!$A$2:$A$3250,$A526,Observed!$C$2:$C$3250,$C526),"")</f>
        <v/>
      </c>
      <c r="V526" s="23" t="str">
        <f>IF(ISNUMBER(AVERAGEIFS(Observed!V$2:V$3250,Observed!$A$2:$A$3250,$A526,Observed!$C$2:$C$3250,$C526)),AVERAGEIFS(Observed!V$2:V$3250,Observed!$A$2:$A$3250,$A526,Observed!$C$2:$C$3250,$C526),"")</f>
        <v/>
      </c>
      <c r="W526" s="25" t="str">
        <f>IF(ISNUMBER(AVERAGEIFS(Observed!W$2:W$3250,Observed!$A$2:$A$3250,$A526,Observed!$C$2:$C$3250,$C526)),AVERAGEIFS(Observed!W$2:W$3250,Observed!$A$2:$A$3250,$A526,Observed!$C$2:$C$3250,$C526),"")</f>
        <v/>
      </c>
      <c r="X526" s="25" t="str">
        <f>IF(ISNUMBER(AVERAGEIFS(Observed!X$2:X$3250,Observed!$A$2:$A$3250,$A526,Observed!$C$2:$C$3250,$C526)),AVERAGEIFS(Observed!X$2:X$3250,Observed!$A$2:$A$3250,$A526,Observed!$C$2:$C$3250,$C526),"")</f>
        <v/>
      </c>
      <c r="Y526" s="23" t="str">
        <f>IF(ISNUMBER(AVERAGEIFS(Observed!Y$2:Y$3250,Observed!$A$2:$A$3250,$A526,Observed!$C$2:$C$3250,$C526)),AVERAGEIFS(Observed!Y$2:Y$3250,Observed!$A$2:$A$3250,$A526,Observed!$C$2:$C$3250,$C526),"")</f>
        <v/>
      </c>
      <c r="Z526" s="23" t="str">
        <f>IF(ISNUMBER(AVERAGEIFS(Observed!Z$2:Z$3250,Observed!$A$2:$A$3250,$A526,Observed!$C$2:$C$3250,$C526)),AVERAGEIFS(Observed!Z$2:Z$3250,Observed!$A$2:$A$3250,$A526,Observed!$C$2:$C$3250,$C526),"")</f>
        <v/>
      </c>
      <c r="AA526" s="23" t="str">
        <f>IF(ISNUMBER(AVERAGEIFS(Observed!AA$2:AA$3250,Observed!$A$2:$A$3250,$A526,Observed!$C$2:$C$3250,$C526)),AVERAGEIFS(Observed!AA$2:AA$3250,Observed!$A$2:$A$3250,$A526,Observed!$C$2:$C$3250,$C526),"")</f>
        <v/>
      </c>
      <c r="AB526" s="23" t="str">
        <f>IF(ISNUMBER(AVERAGEIFS(Observed!AB$2:AB$3250,Observed!$A$2:$A$3250,$A526,Observed!$C$2:$C$3250,$C526)),AVERAGEIFS(Observed!AB$2:AB$3250,Observed!$A$2:$A$3250,$A526,Observed!$C$2:$C$3250,$C526),"")</f>
        <v/>
      </c>
      <c r="AC526" s="23" t="str">
        <f>IF(ISNUMBER(AVERAGEIFS(Observed!AC$2:AC$3250,Observed!$A$2:$A$3250,$A526,Observed!$C$2:$C$3250,$C526)),AVERAGEIFS(Observed!AC$2:AC$3250,Observed!$A$2:$A$3250,$A526,Observed!$C$2:$C$3250,$C526),"")</f>
        <v/>
      </c>
      <c r="AD526" s="23" t="str">
        <f>IF(ISNUMBER(AVERAGEIFS(Observed!AD$2:AD$3250,Observed!$A$2:$A$3250,$A526,Observed!$C$2:$C$3250,$C526)),AVERAGEIFS(Observed!AD$2:AD$3250,Observed!$A$2:$A$3250,$A526,Observed!$C$2:$C$3250,$C526),"")</f>
        <v/>
      </c>
      <c r="AE526" s="23" t="str">
        <f>IF(ISNUMBER(AVERAGEIFS(Observed!AE$2:AE$3250,Observed!$A$2:$A$3250,$A526,Observed!$C$2:$C$3250,$C526)),AVERAGEIFS(Observed!AE$2:AE$3250,Observed!$A$2:$A$3250,$A526,Observed!$C$2:$C$3250,$C526),"")</f>
        <v/>
      </c>
      <c r="AF526" s="23" t="str">
        <f>IF(ISNUMBER(AVERAGEIFS(Observed!AF$2:AF$3250,Observed!$A$2:$A$3250,$A526,Observed!$C$2:$C$3250,$C526)),AVERAGEIFS(Observed!AF$2:AF$3250,Observed!$A$2:$A$3250,$A526,Observed!$C$2:$C$3250,$C526),"")</f>
        <v/>
      </c>
      <c r="AG526" s="23" t="str">
        <f>IF(ISNUMBER(AVERAGEIFS(Observed!AG$2:AG$3250,Observed!$A$2:$A$3250,$A526,Observed!$C$2:$C$3250,$C526)),AVERAGEIFS(Observed!AG$2:AG$3250,Observed!$A$2:$A$3250,$A526,Observed!$C$2:$C$3250,$C526),"")</f>
        <v/>
      </c>
      <c r="AH526" s="24" t="str">
        <f>IF(ISNUMBER(AVERAGEIFS(Observed!AH$2:AH$3250,Observed!$A$2:$A$3250,$A526,Observed!$C$2:$C$3250,$C526)),AVERAGEIFS(Observed!AH$2:AH$3250,Observed!$A$2:$A$3250,$A526,Observed!$C$2:$C$3250,$C526),"")</f>
        <v/>
      </c>
      <c r="AI526" s="24" t="str">
        <f>IF(ISNUMBER(AVERAGEIFS(Observed!AI$2:AI$3250,Observed!$A$2:$A$3250,$A526,Observed!$C$2:$C$3250,$C526)),AVERAGEIFS(Observed!AI$2:AI$3250,Observed!$A$2:$A$3250,$A526,Observed!$C$2:$C$3250,$C526),"")</f>
        <v/>
      </c>
      <c r="AJ526" s="24" t="str">
        <f>IF(ISNUMBER(AVERAGEIFS(Observed!AJ$2:AJ$3250,Observed!$A$2:$A$3250,$A526,Observed!$C$2:$C$3250,$C526)),AVERAGEIFS(Observed!AJ$2:AJ$3250,Observed!$A$2:$A$3250,$A526,Observed!$C$2:$C$3250,$C526),"")</f>
        <v/>
      </c>
      <c r="AK526" s="23" t="str">
        <f>IF(ISNUMBER(AVERAGEIFS(Observed!AK$2:AK$3250,Observed!$A$2:$A$3250,$A526,Observed!$C$2:$C$3250,$C526)),AVERAGEIFS(Observed!AK$2:AK$3250,Observed!$A$2:$A$3250,$A526,Observed!$C$2:$C$3250,$C526),"")</f>
        <v/>
      </c>
      <c r="AL526" s="24">
        <f>IF(ISNUMBER(AVERAGEIFS(Observed!AL$2:AL$3250,Observed!$A$2:$A$3250,$A526,Observed!$C$2:$C$3250,$C526)),AVERAGEIFS(Observed!AL$2:AL$3250,Observed!$A$2:$A$3250,$A526,Observed!$C$2:$C$3250,$C526),"")</f>
        <v>0.18866666666666665</v>
      </c>
      <c r="AM526" s="24" t="str">
        <f>IF(ISNUMBER(AVERAGEIFS(Observed!AM$2:AM$3250,Observed!$A$2:$A$3250,$A526,Observed!$C$2:$C$3250,$C526)),AVERAGEIFS(Observed!AM$2:AM$3250,Observed!$A$2:$A$3250,$A526,Observed!$C$2:$C$3250,$C526),"")</f>
        <v/>
      </c>
      <c r="AN526" s="24">
        <f>IF(ISNUMBER(AVERAGEIFS(Observed!AN$2:AN$3250,Observed!$A$2:$A$3250,$A526,Observed!$C$2:$C$3250,$C526)),AVERAGEIFS(Observed!AN$2:AN$3250,Observed!$A$2:$A$3250,$A526,Observed!$C$2:$C$3250,$C526),"")</f>
        <v>0</v>
      </c>
      <c r="AO526" s="24">
        <f>IF(ISNUMBER(AVERAGEIFS(Observed!AO$2:AO$3250,Observed!$A$2:$A$3250,$A526,Observed!$C$2:$C$3250,$C526)),AVERAGEIFS(Observed!AO$2:AO$3250,Observed!$A$2:$A$3250,$A526,Observed!$C$2:$C$3250,$C526),"")</f>
        <v>0.28000000000000003</v>
      </c>
      <c r="AP526" s="24" t="str">
        <f>IF(ISNUMBER(AVERAGEIFS(Observed!AP$2:AP$3250,Observed!$A$2:$A$3250,$A526,Observed!$C$2:$C$3250,$C526)),AVERAGEIFS(Observed!AP$2:AP$3250,Observed!$A$2:$A$3250,$A526,Observed!$C$2:$C$3250,$C526),"")</f>
        <v/>
      </c>
      <c r="AQ526" s="24">
        <f>IF(ISNUMBER(AVERAGEIFS(Observed!AQ$2:AQ$3250,Observed!$A$2:$A$3250,$A526,Observed!$C$2:$C$3250,$C526)),AVERAGEIFS(Observed!AQ$2:AQ$3250,Observed!$A$2:$A$3250,$A526,Observed!$C$2:$C$3250,$C526),"")</f>
        <v>0.436</v>
      </c>
      <c r="AR526" s="24">
        <f>IF(ISNUMBER(AVERAGEIFS(Observed!AR$2:AR$3250,Observed!$A$2:$A$3250,$A526,Observed!$C$2:$C$3250,$C526)),AVERAGEIFS(Observed!AR$2:AR$3250,Observed!$A$2:$A$3250,$A526,Observed!$C$2:$C$3250,$C526),"")</f>
        <v>9.5333333333333339E-2</v>
      </c>
      <c r="AS526" s="23" t="str">
        <f>IF(ISNUMBER(AVERAGEIFS(Observed!AS$2:AS$3250,Observed!$A$2:$A$3250,$A526,Observed!$C$2:$C$3250,$C526)),AVERAGEIFS(Observed!AS$2:AS$3250,Observed!$A$2:$A$3250,$A526,Observed!$C$2:$C$3250,$C526),"")</f>
        <v/>
      </c>
      <c r="AT526" s="24" t="str">
        <f>IF(ISNUMBER(AVERAGEIFS(Observed!AT$2:AT$3250,Observed!$A$2:$A$3250,$A526,Observed!$C$2:$C$3250,$C526)),AVERAGEIFS(Observed!AT$2:AT$3250,Observed!$A$2:$A$3250,$A526,Observed!$C$2:$C$3250,$C526),"")</f>
        <v/>
      </c>
      <c r="AU526" s="23" t="str">
        <f>IF(ISNUMBER(AVERAGEIFS(Observed!AU$2:AU$3250,Observed!$A$2:$A$3250,$A526,Observed!$C$2:$C$3250,$C526)),AVERAGEIFS(Observed!AU$2:AU$3250,Observed!$A$2:$A$3250,$A526,Observed!$C$2:$C$3250,$C526),"")</f>
        <v/>
      </c>
      <c r="AV526" s="23" t="str">
        <f>IF(ISNUMBER(AVERAGEIFS(Observed!AV$2:AV$3250,Observed!$A$2:$A$3250,$A526,Observed!$C$2:$C$3250,$C526)),AVERAGEIFS(Observed!AV$2:AV$3250,Observed!$A$2:$A$3250,$A526,Observed!$C$2:$C$3250,$C526),"")</f>
        <v/>
      </c>
      <c r="AW526" s="2">
        <f>COUNTIFS(Observed!$A$2:$A$3250,$A526,Observed!$C$2:$C$3250,$C526)</f>
        <v>3</v>
      </c>
      <c r="AX526" s="2">
        <f t="shared" si="9"/>
        <v>5</v>
      </c>
    </row>
    <row r="527" spans="1:50" x14ac:dyDescent="0.25">
      <c r="A527" s="4" t="s">
        <v>124</v>
      </c>
      <c r="B527" t="s">
        <v>81</v>
      </c>
      <c r="C527" s="3">
        <v>42296</v>
      </c>
      <c r="D527">
        <v>1</v>
      </c>
      <c r="F527" t="s">
        <v>85</v>
      </c>
      <c r="G527" t="s">
        <v>87</v>
      </c>
      <c r="J527" s="2">
        <v>2015</v>
      </c>
      <c r="K527" s="2" t="s">
        <v>82</v>
      </c>
      <c r="L527">
        <v>1</v>
      </c>
      <c r="M527" s="2" t="s">
        <v>21</v>
      </c>
      <c r="N527" s="22" t="str">
        <f>IF(ISNUMBER(AVERAGEIFS(Observed!N$2:N$3250,Observed!$A$2:$A$3250,$A527,Observed!$C$2:$C$3250,$C527)),AVERAGEIFS(Observed!N$2:N$3250,Observed!$A$2:$A$3250,$A527,Observed!$C$2:$C$3250,$C527),"")</f>
        <v/>
      </c>
      <c r="O527" s="23" t="str">
        <f>IF(ISNUMBER(AVERAGEIFS(Observed!O$2:O$3250,Observed!$A$2:$A$3250,$A527,Observed!$C$2:$C$3250,$C527)),AVERAGEIFS(Observed!O$2:O$3250,Observed!$A$2:$A$3250,$A527,Observed!$C$2:$C$3250,$C527),"")</f>
        <v/>
      </c>
      <c r="P527" s="23" t="str">
        <f>IF(ISNUMBER(AVERAGEIFS(Observed!P$2:P$3250,Observed!$A$2:$A$3250,$A527,Observed!$C$2:$C$3250,$C527)),AVERAGEIFS(Observed!P$2:P$3250,Observed!$A$2:$A$3250,$A527,Observed!$C$2:$C$3250,$C527),"")</f>
        <v/>
      </c>
      <c r="Q527" s="23" t="str">
        <f>IF(ISNUMBER(AVERAGEIFS(Observed!Q$2:Q$3250,Observed!$A$2:$A$3250,$A527,Observed!$C$2:$C$3250,$C527)),AVERAGEIFS(Observed!Q$2:Q$3250,Observed!$A$2:$A$3250,$A527,Observed!$C$2:$C$3250,$C527),"")</f>
        <v/>
      </c>
      <c r="R527" s="23" t="str">
        <f>IF(ISNUMBER(AVERAGEIFS(Observed!R$2:R$3250,Observed!$A$2:$A$3250,$A527,Observed!$C$2:$C$3250,$C527)),AVERAGEIFS(Observed!R$2:R$3250,Observed!$A$2:$A$3250,$A527,Observed!$C$2:$C$3250,$C527),"")</f>
        <v/>
      </c>
      <c r="S527" s="24" t="str">
        <f>IF(ISNUMBER(AVERAGEIFS(Observed!S$2:S$3250,Observed!$A$2:$A$3250,$A527,Observed!$C$2:$C$3250,$C527)),AVERAGEIFS(Observed!S$2:S$3250,Observed!$A$2:$A$3250,$A527,Observed!$C$2:$C$3250,$C527),"")</f>
        <v/>
      </c>
      <c r="T527" s="24" t="str">
        <f>IF(ISNUMBER(AVERAGEIFS(Observed!T$2:T$3250,Observed!$A$2:$A$3250,$A527,Observed!$C$2:$C$3250,$C527)),AVERAGEIFS(Observed!T$2:T$3250,Observed!$A$2:$A$3250,$A527,Observed!$C$2:$C$3250,$C527),"")</f>
        <v/>
      </c>
      <c r="U527" s="24" t="str">
        <f>IF(ISNUMBER(AVERAGEIFS(Observed!U$2:U$3250,Observed!$A$2:$A$3250,$A527,Observed!$C$2:$C$3250,$C527)),AVERAGEIFS(Observed!U$2:U$3250,Observed!$A$2:$A$3250,$A527,Observed!$C$2:$C$3250,$C527),"")</f>
        <v/>
      </c>
      <c r="V527" s="23" t="str">
        <f>IF(ISNUMBER(AVERAGEIFS(Observed!V$2:V$3250,Observed!$A$2:$A$3250,$A527,Observed!$C$2:$C$3250,$C527)),AVERAGEIFS(Observed!V$2:V$3250,Observed!$A$2:$A$3250,$A527,Observed!$C$2:$C$3250,$C527),"")</f>
        <v/>
      </c>
      <c r="W527" s="25" t="str">
        <f>IF(ISNUMBER(AVERAGEIFS(Observed!W$2:W$3250,Observed!$A$2:$A$3250,$A527,Observed!$C$2:$C$3250,$C527)),AVERAGEIFS(Observed!W$2:W$3250,Observed!$A$2:$A$3250,$A527,Observed!$C$2:$C$3250,$C527),"")</f>
        <v/>
      </c>
      <c r="X527" s="25" t="str">
        <f>IF(ISNUMBER(AVERAGEIFS(Observed!X$2:X$3250,Observed!$A$2:$A$3250,$A527,Observed!$C$2:$C$3250,$C527)),AVERAGEIFS(Observed!X$2:X$3250,Observed!$A$2:$A$3250,$A527,Observed!$C$2:$C$3250,$C527),"")</f>
        <v/>
      </c>
      <c r="Y527" s="23" t="str">
        <f>IF(ISNUMBER(AVERAGEIFS(Observed!Y$2:Y$3250,Observed!$A$2:$A$3250,$A527,Observed!$C$2:$C$3250,$C527)),AVERAGEIFS(Observed!Y$2:Y$3250,Observed!$A$2:$A$3250,$A527,Observed!$C$2:$C$3250,$C527),"")</f>
        <v/>
      </c>
      <c r="Z527" s="23" t="str">
        <f>IF(ISNUMBER(AVERAGEIFS(Observed!Z$2:Z$3250,Observed!$A$2:$A$3250,$A527,Observed!$C$2:$C$3250,$C527)),AVERAGEIFS(Observed!Z$2:Z$3250,Observed!$A$2:$A$3250,$A527,Observed!$C$2:$C$3250,$C527),"")</f>
        <v/>
      </c>
      <c r="AA527" s="23" t="str">
        <f>IF(ISNUMBER(AVERAGEIFS(Observed!AA$2:AA$3250,Observed!$A$2:$A$3250,$A527,Observed!$C$2:$C$3250,$C527)),AVERAGEIFS(Observed!AA$2:AA$3250,Observed!$A$2:$A$3250,$A527,Observed!$C$2:$C$3250,$C527),"")</f>
        <v/>
      </c>
      <c r="AB527" s="23" t="str">
        <f>IF(ISNUMBER(AVERAGEIFS(Observed!AB$2:AB$3250,Observed!$A$2:$A$3250,$A527,Observed!$C$2:$C$3250,$C527)),AVERAGEIFS(Observed!AB$2:AB$3250,Observed!$A$2:$A$3250,$A527,Observed!$C$2:$C$3250,$C527),"")</f>
        <v/>
      </c>
      <c r="AC527" s="23" t="str">
        <f>IF(ISNUMBER(AVERAGEIFS(Observed!AC$2:AC$3250,Observed!$A$2:$A$3250,$A527,Observed!$C$2:$C$3250,$C527)),AVERAGEIFS(Observed!AC$2:AC$3250,Observed!$A$2:$A$3250,$A527,Observed!$C$2:$C$3250,$C527),"")</f>
        <v/>
      </c>
      <c r="AD527" s="23" t="str">
        <f>IF(ISNUMBER(AVERAGEIFS(Observed!AD$2:AD$3250,Observed!$A$2:$A$3250,$A527,Observed!$C$2:$C$3250,$C527)),AVERAGEIFS(Observed!AD$2:AD$3250,Observed!$A$2:$A$3250,$A527,Observed!$C$2:$C$3250,$C527),"")</f>
        <v/>
      </c>
      <c r="AE527" s="23" t="str">
        <f>IF(ISNUMBER(AVERAGEIFS(Observed!AE$2:AE$3250,Observed!$A$2:$A$3250,$A527,Observed!$C$2:$C$3250,$C527)),AVERAGEIFS(Observed!AE$2:AE$3250,Observed!$A$2:$A$3250,$A527,Observed!$C$2:$C$3250,$C527),"")</f>
        <v/>
      </c>
      <c r="AF527" s="23" t="str">
        <f>IF(ISNUMBER(AVERAGEIFS(Observed!AF$2:AF$3250,Observed!$A$2:$A$3250,$A527,Observed!$C$2:$C$3250,$C527)),AVERAGEIFS(Observed!AF$2:AF$3250,Observed!$A$2:$A$3250,$A527,Observed!$C$2:$C$3250,$C527),"")</f>
        <v/>
      </c>
      <c r="AG527" s="23" t="str">
        <f>IF(ISNUMBER(AVERAGEIFS(Observed!AG$2:AG$3250,Observed!$A$2:$A$3250,$A527,Observed!$C$2:$C$3250,$C527)),AVERAGEIFS(Observed!AG$2:AG$3250,Observed!$A$2:$A$3250,$A527,Observed!$C$2:$C$3250,$C527),"")</f>
        <v/>
      </c>
      <c r="AH527" s="24" t="str">
        <f>IF(ISNUMBER(AVERAGEIFS(Observed!AH$2:AH$3250,Observed!$A$2:$A$3250,$A527,Observed!$C$2:$C$3250,$C527)),AVERAGEIFS(Observed!AH$2:AH$3250,Observed!$A$2:$A$3250,$A527,Observed!$C$2:$C$3250,$C527),"")</f>
        <v/>
      </c>
      <c r="AI527" s="24" t="str">
        <f>IF(ISNUMBER(AVERAGEIFS(Observed!AI$2:AI$3250,Observed!$A$2:$A$3250,$A527,Observed!$C$2:$C$3250,$C527)),AVERAGEIFS(Observed!AI$2:AI$3250,Observed!$A$2:$A$3250,$A527,Observed!$C$2:$C$3250,$C527),"")</f>
        <v/>
      </c>
      <c r="AJ527" s="24" t="str">
        <f>IF(ISNUMBER(AVERAGEIFS(Observed!AJ$2:AJ$3250,Observed!$A$2:$A$3250,$A527,Observed!$C$2:$C$3250,$C527)),AVERAGEIFS(Observed!AJ$2:AJ$3250,Observed!$A$2:$A$3250,$A527,Observed!$C$2:$C$3250,$C527),"")</f>
        <v/>
      </c>
      <c r="AK527" s="23" t="str">
        <f>IF(ISNUMBER(AVERAGEIFS(Observed!AK$2:AK$3250,Observed!$A$2:$A$3250,$A527,Observed!$C$2:$C$3250,$C527)),AVERAGEIFS(Observed!AK$2:AK$3250,Observed!$A$2:$A$3250,$A527,Observed!$C$2:$C$3250,$C527),"")</f>
        <v/>
      </c>
      <c r="AL527" s="24">
        <f>IF(ISNUMBER(AVERAGEIFS(Observed!AL$2:AL$3250,Observed!$A$2:$A$3250,$A527,Observed!$C$2:$C$3250,$C527)),AVERAGEIFS(Observed!AL$2:AL$3250,Observed!$A$2:$A$3250,$A527,Observed!$C$2:$C$3250,$C527),"")</f>
        <v>0.65200000000000002</v>
      </c>
      <c r="AM527" s="24" t="str">
        <f>IF(ISNUMBER(AVERAGEIFS(Observed!AM$2:AM$3250,Observed!$A$2:$A$3250,$A527,Observed!$C$2:$C$3250,$C527)),AVERAGEIFS(Observed!AM$2:AM$3250,Observed!$A$2:$A$3250,$A527,Observed!$C$2:$C$3250,$C527),"")</f>
        <v/>
      </c>
      <c r="AN527" s="24">
        <f>IF(ISNUMBER(AVERAGEIFS(Observed!AN$2:AN$3250,Observed!$A$2:$A$3250,$A527,Observed!$C$2:$C$3250,$C527)),AVERAGEIFS(Observed!AN$2:AN$3250,Observed!$A$2:$A$3250,$A527,Observed!$C$2:$C$3250,$C527),"")</f>
        <v>0</v>
      </c>
      <c r="AO527" s="24">
        <f>IF(ISNUMBER(AVERAGEIFS(Observed!AO$2:AO$3250,Observed!$A$2:$A$3250,$A527,Observed!$C$2:$C$3250,$C527)),AVERAGEIFS(Observed!AO$2:AO$3250,Observed!$A$2:$A$3250,$A527,Observed!$C$2:$C$3250,$C527),"")</f>
        <v>0.156</v>
      </c>
      <c r="AP527" s="24" t="str">
        <f>IF(ISNUMBER(AVERAGEIFS(Observed!AP$2:AP$3250,Observed!$A$2:$A$3250,$A527,Observed!$C$2:$C$3250,$C527)),AVERAGEIFS(Observed!AP$2:AP$3250,Observed!$A$2:$A$3250,$A527,Observed!$C$2:$C$3250,$C527),"")</f>
        <v/>
      </c>
      <c r="AQ527" s="24">
        <f>IF(ISNUMBER(AVERAGEIFS(Observed!AQ$2:AQ$3250,Observed!$A$2:$A$3250,$A527,Observed!$C$2:$C$3250,$C527)),AVERAGEIFS(Observed!AQ$2:AQ$3250,Observed!$A$2:$A$3250,$A527,Observed!$C$2:$C$3250,$C527),"")</f>
        <v>0.13733333333333334</v>
      </c>
      <c r="AR527" s="24">
        <f>IF(ISNUMBER(AVERAGEIFS(Observed!AR$2:AR$3250,Observed!$A$2:$A$3250,$A527,Observed!$C$2:$C$3250,$C527)),AVERAGEIFS(Observed!AR$2:AR$3250,Observed!$A$2:$A$3250,$A527,Observed!$C$2:$C$3250,$C527),"")</f>
        <v>5.4333333333333338E-2</v>
      </c>
      <c r="AS527" s="23" t="str">
        <f>IF(ISNUMBER(AVERAGEIFS(Observed!AS$2:AS$3250,Observed!$A$2:$A$3250,$A527,Observed!$C$2:$C$3250,$C527)),AVERAGEIFS(Observed!AS$2:AS$3250,Observed!$A$2:$A$3250,$A527,Observed!$C$2:$C$3250,$C527),"")</f>
        <v/>
      </c>
      <c r="AT527" s="24" t="str">
        <f>IF(ISNUMBER(AVERAGEIFS(Observed!AT$2:AT$3250,Observed!$A$2:$A$3250,$A527,Observed!$C$2:$C$3250,$C527)),AVERAGEIFS(Observed!AT$2:AT$3250,Observed!$A$2:$A$3250,$A527,Observed!$C$2:$C$3250,$C527),"")</f>
        <v/>
      </c>
      <c r="AU527" s="23" t="str">
        <f>IF(ISNUMBER(AVERAGEIFS(Observed!AU$2:AU$3250,Observed!$A$2:$A$3250,$A527,Observed!$C$2:$C$3250,$C527)),AVERAGEIFS(Observed!AU$2:AU$3250,Observed!$A$2:$A$3250,$A527,Observed!$C$2:$C$3250,$C527),"")</f>
        <v/>
      </c>
      <c r="AV527" s="23" t="str">
        <f>IF(ISNUMBER(AVERAGEIFS(Observed!AV$2:AV$3250,Observed!$A$2:$A$3250,$A527,Observed!$C$2:$C$3250,$C527)),AVERAGEIFS(Observed!AV$2:AV$3250,Observed!$A$2:$A$3250,$A527,Observed!$C$2:$C$3250,$C527),"")</f>
        <v/>
      </c>
      <c r="AW527" s="2">
        <f>COUNTIFS(Observed!$A$2:$A$3250,$A527,Observed!$C$2:$C$3250,$C527)</f>
        <v>3</v>
      </c>
      <c r="AX527" s="2">
        <f t="shared" si="9"/>
        <v>5</v>
      </c>
    </row>
    <row r="528" spans="1:50" x14ac:dyDescent="0.25">
      <c r="A528" s="4" t="s">
        <v>125</v>
      </c>
      <c r="B528" t="s">
        <v>81</v>
      </c>
      <c r="C528" s="3">
        <v>41781</v>
      </c>
      <c r="D528">
        <v>1</v>
      </c>
      <c r="F528" t="s">
        <v>83</v>
      </c>
      <c r="G528" t="s">
        <v>88</v>
      </c>
      <c r="J528" s="2">
        <v>2014</v>
      </c>
      <c r="K528" s="2" t="s">
        <v>82</v>
      </c>
      <c r="L528">
        <v>1</v>
      </c>
      <c r="M528" s="2" t="s">
        <v>21</v>
      </c>
      <c r="N528" s="22" t="str">
        <f>IF(ISNUMBER(AVERAGEIFS(Observed!N$2:N$3250,Observed!$A$2:$A$3250,$A528,Observed!$C$2:$C$3250,$C528)),AVERAGEIFS(Observed!N$2:N$3250,Observed!$A$2:$A$3250,$A528,Observed!$C$2:$C$3250,$C528),"")</f>
        <v/>
      </c>
      <c r="O528" s="23" t="str">
        <f>IF(ISNUMBER(AVERAGEIFS(Observed!O$2:O$3250,Observed!$A$2:$A$3250,$A528,Observed!$C$2:$C$3250,$C528)),AVERAGEIFS(Observed!O$2:O$3250,Observed!$A$2:$A$3250,$A528,Observed!$C$2:$C$3250,$C528),"")</f>
        <v/>
      </c>
      <c r="P528" s="23" t="str">
        <f>IF(ISNUMBER(AVERAGEIFS(Observed!P$2:P$3250,Observed!$A$2:$A$3250,$A528,Observed!$C$2:$C$3250,$C528)),AVERAGEIFS(Observed!P$2:P$3250,Observed!$A$2:$A$3250,$A528,Observed!$C$2:$C$3250,$C528),"")</f>
        <v/>
      </c>
      <c r="Q528" s="23" t="str">
        <f>IF(ISNUMBER(AVERAGEIFS(Observed!Q$2:Q$3250,Observed!$A$2:$A$3250,$A528,Observed!$C$2:$C$3250,$C528)),AVERAGEIFS(Observed!Q$2:Q$3250,Observed!$A$2:$A$3250,$A528,Observed!$C$2:$C$3250,$C528),"")</f>
        <v/>
      </c>
      <c r="R528" s="23" t="str">
        <f>IF(ISNUMBER(AVERAGEIFS(Observed!R$2:R$3250,Observed!$A$2:$A$3250,$A528,Observed!$C$2:$C$3250,$C528)),AVERAGEIFS(Observed!R$2:R$3250,Observed!$A$2:$A$3250,$A528,Observed!$C$2:$C$3250,$C528),"")</f>
        <v/>
      </c>
      <c r="S528" s="24" t="str">
        <f>IF(ISNUMBER(AVERAGEIFS(Observed!S$2:S$3250,Observed!$A$2:$A$3250,$A528,Observed!$C$2:$C$3250,$C528)),AVERAGEIFS(Observed!S$2:S$3250,Observed!$A$2:$A$3250,$A528,Observed!$C$2:$C$3250,$C528),"")</f>
        <v/>
      </c>
      <c r="T528" s="24" t="str">
        <f>IF(ISNUMBER(AVERAGEIFS(Observed!T$2:T$3250,Observed!$A$2:$A$3250,$A528,Observed!$C$2:$C$3250,$C528)),AVERAGEIFS(Observed!T$2:T$3250,Observed!$A$2:$A$3250,$A528,Observed!$C$2:$C$3250,$C528),"")</f>
        <v/>
      </c>
      <c r="U528" s="24" t="str">
        <f>IF(ISNUMBER(AVERAGEIFS(Observed!U$2:U$3250,Observed!$A$2:$A$3250,$A528,Observed!$C$2:$C$3250,$C528)),AVERAGEIFS(Observed!U$2:U$3250,Observed!$A$2:$A$3250,$A528,Observed!$C$2:$C$3250,$C528),"")</f>
        <v/>
      </c>
      <c r="V528" s="23" t="str">
        <f>IF(ISNUMBER(AVERAGEIFS(Observed!V$2:V$3250,Observed!$A$2:$A$3250,$A528,Observed!$C$2:$C$3250,$C528)),AVERAGEIFS(Observed!V$2:V$3250,Observed!$A$2:$A$3250,$A528,Observed!$C$2:$C$3250,$C528),"")</f>
        <v/>
      </c>
      <c r="W528" s="25" t="str">
        <f>IF(ISNUMBER(AVERAGEIFS(Observed!W$2:W$3250,Observed!$A$2:$A$3250,$A528,Observed!$C$2:$C$3250,$C528)),AVERAGEIFS(Observed!W$2:W$3250,Observed!$A$2:$A$3250,$A528,Observed!$C$2:$C$3250,$C528),"")</f>
        <v/>
      </c>
      <c r="X528" s="25" t="str">
        <f>IF(ISNUMBER(AVERAGEIFS(Observed!X$2:X$3250,Observed!$A$2:$A$3250,$A528,Observed!$C$2:$C$3250,$C528)),AVERAGEIFS(Observed!X$2:X$3250,Observed!$A$2:$A$3250,$A528,Observed!$C$2:$C$3250,$C528),"")</f>
        <v/>
      </c>
      <c r="Y528" s="23" t="str">
        <f>IF(ISNUMBER(AVERAGEIFS(Observed!Y$2:Y$3250,Observed!$A$2:$A$3250,$A528,Observed!$C$2:$C$3250,$C528)),AVERAGEIFS(Observed!Y$2:Y$3250,Observed!$A$2:$A$3250,$A528,Observed!$C$2:$C$3250,$C528),"")</f>
        <v/>
      </c>
      <c r="Z528" s="23" t="str">
        <f>IF(ISNUMBER(AVERAGEIFS(Observed!Z$2:Z$3250,Observed!$A$2:$A$3250,$A528,Observed!$C$2:$C$3250,$C528)),AVERAGEIFS(Observed!Z$2:Z$3250,Observed!$A$2:$A$3250,$A528,Observed!$C$2:$C$3250,$C528),"")</f>
        <v/>
      </c>
      <c r="AA528" s="23" t="str">
        <f>IF(ISNUMBER(AVERAGEIFS(Observed!AA$2:AA$3250,Observed!$A$2:$A$3250,$A528,Observed!$C$2:$C$3250,$C528)),AVERAGEIFS(Observed!AA$2:AA$3250,Observed!$A$2:$A$3250,$A528,Observed!$C$2:$C$3250,$C528),"")</f>
        <v/>
      </c>
      <c r="AB528" s="23" t="str">
        <f>IF(ISNUMBER(AVERAGEIFS(Observed!AB$2:AB$3250,Observed!$A$2:$A$3250,$A528,Observed!$C$2:$C$3250,$C528)),AVERAGEIFS(Observed!AB$2:AB$3250,Observed!$A$2:$A$3250,$A528,Observed!$C$2:$C$3250,$C528),"")</f>
        <v/>
      </c>
      <c r="AC528" s="23" t="str">
        <f>IF(ISNUMBER(AVERAGEIFS(Observed!AC$2:AC$3250,Observed!$A$2:$A$3250,$A528,Observed!$C$2:$C$3250,$C528)),AVERAGEIFS(Observed!AC$2:AC$3250,Observed!$A$2:$A$3250,$A528,Observed!$C$2:$C$3250,$C528),"")</f>
        <v/>
      </c>
      <c r="AD528" s="23" t="str">
        <f>IF(ISNUMBER(AVERAGEIFS(Observed!AD$2:AD$3250,Observed!$A$2:$A$3250,$A528,Observed!$C$2:$C$3250,$C528)),AVERAGEIFS(Observed!AD$2:AD$3250,Observed!$A$2:$A$3250,$A528,Observed!$C$2:$C$3250,$C528),"")</f>
        <v/>
      </c>
      <c r="AE528" s="23" t="str">
        <f>IF(ISNUMBER(AVERAGEIFS(Observed!AE$2:AE$3250,Observed!$A$2:$A$3250,$A528,Observed!$C$2:$C$3250,$C528)),AVERAGEIFS(Observed!AE$2:AE$3250,Observed!$A$2:$A$3250,$A528,Observed!$C$2:$C$3250,$C528),"")</f>
        <v/>
      </c>
      <c r="AF528" s="23" t="str">
        <f>IF(ISNUMBER(AVERAGEIFS(Observed!AF$2:AF$3250,Observed!$A$2:$A$3250,$A528,Observed!$C$2:$C$3250,$C528)),AVERAGEIFS(Observed!AF$2:AF$3250,Observed!$A$2:$A$3250,$A528,Observed!$C$2:$C$3250,$C528),"")</f>
        <v/>
      </c>
      <c r="AG528" s="23" t="str">
        <f>IF(ISNUMBER(AVERAGEIFS(Observed!AG$2:AG$3250,Observed!$A$2:$A$3250,$A528,Observed!$C$2:$C$3250,$C528)),AVERAGEIFS(Observed!AG$2:AG$3250,Observed!$A$2:$A$3250,$A528,Observed!$C$2:$C$3250,$C528),"")</f>
        <v/>
      </c>
      <c r="AH528" s="24" t="str">
        <f>IF(ISNUMBER(AVERAGEIFS(Observed!AH$2:AH$3250,Observed!$A$2:$A$3250,$A528,Observed!$C$2:$C$3250,$C528)),AVERAGEIFS(Observed!AH$2:AH$3250,Observed!$A$2:$A$3250,$A528,Observed!$C$2:$C$3250,$C528),"")</f>
        <v/>
      </c>
      <c r="AI528" s="24" t="str">
        <f>IF(ISNUMBER(AVERAGEIFS(Observed!AI$2:AI$3250,Observed!$A$2:$A$3250,$A528,Observed!$C$2:$C$3250,$C528)),AVERAGEIFS(Observed!AI$2:AI$3250,Observed!$A$2:$A$3250,$A528,Observed!$C$2:$C$3250,$C528),"")</f>
        <v/>
      </c>
      <c r="AJ528" s="24" t="str">
        <f>IF(ISNUMBER(AVERAGEIFS(Observed!AJ$2:AJ$3250,Observed!$A$2:$A$3250,$A528,Observed!$C$2:$C$3250,$C528)),AVERAGEIFS(Observed!AJ$2:AJ$3250,Observed!$A$2:$A$3250,$A528,Observed!$C$2:$C$3250,$C528),"")</f>
        <v/>
      </c>
      <c r="AK528" s="23" t="str">
        <f>IF(ISNUMBER(AVERAGEIFS(Observed!AK$2:AK$3250,Observed!$A$2:$A$3250,$A528,Observed!$C$2:$C$3250,$C528)),AVERAGEIFS(Observed!AK$2:AK$3250,Observed!$A$2:$A$3250,$A528,Observed!$C$2:$C$3250,$C528),"")</f>
        <v/>
      </c>
      <c r="AL528" s="24">
        <f>IF(ISNUMBER(AVERAGEIFS(Observed!AL$2:AL$3250,Observed!$A$2:$A$3250,$A528,Observed!$C$2:$C$3250,$C528)),AVERAGEIFS(Observed!AL$2:AL$3250,Observed!$A$2:$A$3250,$A528,Observed!$C$2:$C$3250,$C528),"")</f>
        <v>7.8666666666666676E-2</v>
      </c>
      <c r="AM528" s="24" t="str">
        <f>IF(ISNUMBER(AVERAGEIFS(Observed!AM$2:AM$3250,Observed!$A$2:$A$3250,$A528,Observed!$C$2:$C$3250,$C528)),AVERAGEIFS(Observed!AM$2:AM$3250,Observed!$A$2:$A$3250,$A528,Observed!$C$2:$C$3250,$C528),"")</f>
        <v/>
      </c>
      <c r="AN528" s="24">
        <f>IF(ISNUMBER(AVERAGEIFS(Observed!AN$2:AN$3250,Observed!$A$2:$A$3250,$A528,Observed!$C$2:$C$3250,$C528)),AVERAGEIFS(Observed!AN$2:AN$3250,Observed!$A$2:$A$3250,$A528,Observed!$C$2:$C$3250,$C528),"")</f>
        <v>0</v>
      </c>
      <c r="AO528" s="24">
        <f>IF(ISNUMBER(AVERAGEIFS(Observed!AO$2:AO$3250,Observed!$A$2:$A$3250,$A528,Observed!$C$2:$C$3250,$C528)),AVERAGEIFS(Observed!AO$2:AO$3250,Observed!$A$2:$A$3250,$A528,Observed!$C$2:$C$3250,$C528),"")</f>
        <v>0.31633333333333336</v>
      </c>
      <c r="AP528" s="24" t="str">
        <f>IF(ISNUMBER(AVERAGEIFS(Observed!AP$2:AP$3250,Observed!$A$2:$A$3250,$A528,Observed!$C$2:$C$3250,$C528)),AVERAGEIFS(Observed!AP$2:AP$3250,Observed!$A$2:$A$3250,$A528,Observed!$C$2:$C$3250,$C528),"")</f>
        <v/>
      </c>
      <c r="AQ528" s="24">
        <f>IF(ISNUMBER(AVERAGEIFS(Observed!AQ$2:AQ$3250,Observed!$A$2:$A$3250,$A528,Observed!$C$2:$C$3250,$C528)),AVERAGEIFS(Observed!AQ$2:AQ$3250,Observed!$A$2:$A$3250,$A528,Observed!$C$2:$C$3250,$C528),"")</f>
        <v>0.59799999999999998</v>
      </c>
      <c r="AR528" s="24">
        <f>IF(ISNUMBER(AVERAGEIFS(Observed!AR$2:AR$3250,Observed!$A$2:$A$3250,$A528,Observed!$C$2:$C$3250,$C528)),AVERAGEIFS(Observed!AR$2:AR$3250,Observed!$A$2:$A$3250,$A528,Observed!$C$2:$C$3250,$C528),"")</f>
        <v>7.3333333333333332E-3</v>
      </c>
      <c r="AS528" s="23" t="str">
        <f>IF(ISNUMBER(AVERAGEIFS(Observed!AS$2:AS$3250,Observed!$A$2:$A$3250,$A528,Observed!$C$2:$C$3250,$C528)),AVERAGEIFS(Observed!AS$2:AS$3250,Observed!$A$2:$A$3250,$A528,Observed!$C$2:$C$3250,$C528),"")</f>
        <v/>
      </c>
      <c r="AT528" s="24" t="str">
        <f>IF(ISNUMBER(AVERAGEIFS(Observed!AT$2:AT$3250,Observed!$A$2:$A$3250,$A528,Observed!$C$2:$C$3250,$C528)),AVERAGEIFS(Observed!AT$2:AT$3250,Observed!$A$2:$A$3250,$A528,Observed!$C$2:$C$3250,$C528),"")</f>
        <v/>
      </c>
      <c r="AU528" s="23" t="str">
        <f>IF(ISNUMBER(AVERAGEIFS(Observed!AU$2:AU$3250,Observed!$A$2:$A$3250,$A528,Observed!$C$2:$C$3250,$C528)),AVERAGEIFS(Observed!AU$2:AU$3250,Observed!$A$2:$A$3250,$A528,Observed!$C$2:$C$3250,$C528),"")</f>
        <v/>
      </c>
      <c r="AV528" s="23" t="str">
        <f>IF(ISNUMBER(AVERAGEIFS(Observed!AV$2:AV$3250,Observed!$A$2:$A$3250,$A528,Observed!$C$2:$C$3250,$C528)),AVERAGEIFS(Observed!AV$2:AV$3250,Observed!$A$2:$A$3250,$A528,Observed!$C$2:$C$3250,$C528),"")</f>
        <v/>
      </c>
      <c r="AW528" s="2">
        <f>COUNTIFS(Observed!$A$2:$A$3250,$A528,Observed!$C$2:$C$3250,$C528)</f>
        <v>3</v>
      </c>
      <c r="AX528" s="2">
        <f t="shared" si="9"/>
        <v>5</v>
      </c>
    </row>
    <row r="529" spans="1:50" x14ac:dyDescent="0.25">
      <c r="A529" s="4" t="s">
        <v>125</v>
      </c>
      <c r="B529" t="s">
        <v>81</v>
      </c>
      <c r="C529" s="3">
        <v>41822</v>
      </c>
      <c r="D529">
        <v>1</v>
      </c>
      <c r="F529" t="s">
        <v>83</v>
      </c>
      <c r="G529" t="s">
        <v>88</v>
      </c>
      <c r="J529" s="2">
        <v>2014</v>
      </c>
      <c r="K529" s="2" t="s">
        <v>82</v>
      </c>
      <c r="L529">
        <v>1</v>
      </c>
      <c r="M529" s="2" t="s">
        <v>21</v>
      </c>
      <c r="N529" s="22" t="str">
        <f>IF(ISNUMBER(AVERAGEIFS(Observed!N$2:N$3250,Observed!$A$2:$A$3250,$A529,Observed!$C$2:$C$3250,$C529)),AVERAGEIFS(Observed!N$2:N$3250,Observed!$A$2:$A$3250,$A529,Observed!$C$2:$C$3250,$C529),"")</f>
        <v/>
      </c>
      <c r="O529" s="23" t="str">
        <f>IF(ISNUMBER(AVERAGEIFS(Observed!O$2:O$3250,Observed!$A$2:$A$3250,$A529,Observed!$C$2:$C$3250,$C529)),AVERAGEIFS(Observed!O$2:O$3250,Observed!$A$2:$A$3250,$A529,Observed!$C$2:$C$3250,$C529),"")</f>
        <v/>
      </c>
      <c r="P529" s="23" t="str">
        <f>IF(ISNUMBER(AVERAGEIFS(Observed!P$2:P$3250,Observed!$A$2:$A$3250,$A529,Observed!$C$2:$C$3250,$C529)),AVERAGEIFS(Observed!P$2:P$3250,Observed!$A$2:$A$3250,$A529,Observed!$C$2:$C$3250,$C529),"")</f>
        <v/>
      </c>
      <c r="Q529" s="23" t="str">
        <f>IF(ISNUMBER(AVERAGEIFS(Observed!Q$2:Q$3250,Observed!$A$2:$A$3250,$A529,Observed!$C$2:$C$3250,$C529)),AVERAGEIFS(Observed!Q$2:Q$3250,Observed!$A$2:$A$3250,$A529,Observed!$C$2:$C$3250,$C529),"")</f>
        <v/>
      </c>
      <c r="R529" s="23" t="str">
        <f>IF(ISNUMBER(AVERAGEIFS(Observed!R$2:R$3250,Observed!$A$2:$A$3250,$A529,Observed!$C$2:$C$3250,$C529)),AVERAGEIFS(Observed!R$2:R$3250,Observed!$A$2:$A$3250,$A529,Observed!$C$2:$C$3250,$C529),"")</f>
        <v/>
      </c>
      <c r="S529" s="24" t="str">
        <f>IF(ISNUMBER(AVERAGEIFS(Observed!S$2:S$3250,Observed!$A$2:$A$3250,$A529,Observed!$C$2:$C$3250,$C529)),AVERAGEIFS(Observed!S$2:S$3250,Observed!$A$2:$A$3250,$A529,Observed!$C$2:$C$3250,$C529),"")</f>
        <v/>
      </c>
      <c r="T529" s="24" t="str">
        <f>IF(ISNUMBER(AVERAGEIFS(Observed!T$2:T$3250,Observed!$A$2:$A$3250,$A529,Observed!$C$2:$C$3250,$C529)),AVERAGEIFS(Observed!T$2:T$3250,Observed!$A$2:$A$3250,$A529,Observed!$C$2:$C$3250,$C529),"")</f>
        <v/>
      </c>
      <c r="U529" s="24" t="str">
        <f>IF(ISNUMBER(AVERAGEIFS(Observed!U$2:U$3250,Observed!$A$2:$A$3250,$A529,Observed!$C$2:$C$3250,$C529)),AVERAGEIFS(Observed!U$2:U$3250,Observed!$A$2:$A$3250,$A529,Observed!$C$2:$C$3250,$C529),"")</f>
        <v/>
      </c>
      <c r="V529" s="23" t="str">
        <f>IF(ISNUMBER(AVERAGEIFS(Observed!V$2:V$3250,Observed!$A$2:$A$3250,$A529,Observed!$C$2:$C$3250,$C529)),AVERAGEIFS(Observed!V$2:V$3250,Observed!$A$2:$A$3250,$A529,Observed!$C$2:$C$3250,$C529),"")</f>
        <v/>
      </c>
      <c r="W529" s="25" t="str">
        <f>IF(ISNUMBER(AVERAGEIFS(Observed!W$2:W$3250,Observed!$A$2:$A$3250,$A529,Observed!$C$2:$C$3250,$C529)),AVERAGEIFS(Observed!W$2:W$3250,Observed!$A$2:$A$3250,$A529,Observed!$C$2:$C$3250,$C529),"")</f>
        <v/>
      </c>
      <c r="X529" s="25" t="str">
        <f>IF(ISNUMBER(AVERAGEIFS(Observed!X$2:X$3250,Observed!$A$2:$A$3250,$A529,Observed!$C$2:$C$3250,$C529)),AVERAGEIFS(Observed!X$2:X$3250,Observed!$A$2:$A$3250,$A529,Observed!$C$2:$C$3250,$C529),"")</f>
        <v/>
      </c>
      <c r="Y529" s="23" t="str">
        <f>IF(ISNUMBER(AVERAGEIFS(Observed!Y$2:Y$3250,Observed!$A$2:$A$3250,$A529,Observed!$C$2:$C$3250,$C529)),AVERAGEIFS(Observed!Y$2:Y$3250,Observed!$A$2:$A$3250,$A529,Observed!$C$2:$C$3250,$C529),"")</f>
        <v/>
      </c>
      <c r="Z529" s="23" t="str">
        <f>IF(ISNUMBER(AVERAGEIFS(Observed!Z$2:Z$3250,Observed!$A$2:$A$3250,$A529,Observed!$C$2:$C$3250,$C529)),AVERAGEIFS(Observed!Z$2:Z$3250,Observed!$A$2:$A$3250,$A529,Observed!$C$2:$C$3250,$C529),"")</f>
        <v/>
      </c>
      <c r="AA529" s="23" t="str">
        <f>IF(ISNUMBER(AVERAGEIFS(Observed!AA$2:AA$3250,Observed!$A$2:$A$3250,$A529,Observed!$C$2:$C$3250,$C529)),AVERAGEIFS(Observed!AA$2:AA$3250,Observed!$A$2:$A$3250,$A529,Observed!$C$2:$C$3250,$C529),"")</f>
        <v/>
      </c>
      <c r="AB529" s="23" t="str">
        <f>IF(ISNUMBER(AVERAGEIFS(Observed!AB$2:AB$3250,Observed!$A$2:$A$3250,$A529,Observed!$C$2:$C$3250,$C529)),AVERAGEIFS(Observed!AB$2:AB$3250,Observed!$A$2:$A$3250,$A529,Observed!$C$2:$C$3250,$C529),"")</f>
        <v/>
      </c>
      <c r="AC529" s="23" t="str">
        <f>IF(ISNUMBER(AVERAGEIFS(Observed!AC$2:AC$3250,Observed!$A$2:$A$3250,$A529,Observed!$C$2:$C$3250,$C529)),AVERAGEIFS(Observed!AC$2:AC$3250,Observed!$A$2:$A$3250,$A529,Observed!$C$2:$C$3250,$C529),"")</f>
        <v/>
      </c>
      <c r="AD529" s="23" t="str">
        <f>IF(ISNUMBER(AVERAGEIFS(Observed!AD$2:AD$3250,Observed!$A$2:$A$3250,$A529,Observed!$C$2:$C$3250,$C529)),AVERAGEIFS(Observed!AD$2:AD$3250,Observed!$A$2:$A$3250,$A529,Observed!$C$2:$C$3250,$C529),"")</f>
        <v/>
      </c>
      <c r="AE529" s="23" t="str">
        <f>IF(ISNUMBER(AVERAGEIFS(Observed!AE$2:AE$3250,Observed!$A$2:$A$3250,$A529,Observed!$C$2:$C$3250,$C529)),AVERAGEIFS(Observed!AE$2:AE$3250,Observed!$A$2:$A$3250,$A529,Observed!$C$2:$C$3250,$C529),"")</f>
        <v/>
      </c>
      <c r="AF529" s="23" t="str">
        <f>IF(ISNUMBER(AVERAGEIFS(Observed!AF$2:AF$3250,Observed!$A$2:$A$3250,$A529,Observed!$C$2:$C$3250,$C529)),AVERAGEIFS(Observed!AF$2:AF$3250,Observed!$A$2:$A$3250,$A529,Observed!$C$2:$C$3250,$C529),"")</f>
        <v/>
      </c>
      <c r="AG529" s="23" t="str">
        <f>IF(ISNUMBER(AVERAGEIFS(Observed!AG$2:AG$3250,Observed!$A$2:$A$3250,$A529,Observed!$C$2:$C$3250,$C529)),AVERAGEIFS(Observed!AG$2:AG$3250,Observed!$A$2:$A$3250,$A529,Observed!$C$2:$C$3250,$C529),"")</f>
        <v/>
      </c>
      <c r="AH529" s="24" t="str">
        <f>IF(ISNUMBER(AVERAGEIFS(Observed!AH$2:AH$3250,Observed!$A$2:$A$3250,$A529,Observed!$C$2:$C$3250,$C529)),AVERAGEIFS(Observed!AH$2:AH$3250,Observed!$A$2:$A$3250,$A529,Observed!$C$2:$C$3250,$C529),"")</f>
        <v/>
      </c>
      <c r="AI529" s="24" t="str">
        <f>IF(ISNUMBER(AVERAGEIFS(Observed!AI$2:AI$3250,Observed!$A$2:$A$3250,$A529,Observed!$C$2:$C$3250,$C529)),AVERAGEIFS(Observed!AI$2:AI$3250,Observed!$A$2:$A$3250,$A529,Observed!$C$2:$C$3250,$C529),"")</f>
        <v/>
      </c>
      <c r="AJ529" s="24" t="str">
        <f>IF(ISNUMBER(AVERAGEIFS(Observed!AJ$2:AJ$3250,Observed!$A$2:$A$3250,$A529,Observed!$C$2:$C$3250,$C529)),AVERAGEIFS(Observed!AJ$2:AJ$3250,Observed!$A$2:$A$3250,$A529,Observed!$C$2:$C$3250,$C529),"")</f>
        <v/>
      </c>
      <c r="AK529" s="23" t="str">
        <f>IF(ISNUMBER(AVERAGEIFS(Observed!AK$2:AK$3250,Observed!$A$2:$A$3250,$A529,Observed!$C$2:$C$3250,$C529)),AVERAGEIFS(Observed!AK$2:AK$3250,Observed!$A$2:$A$3250,$A529,Observed!$C$2:$C$3250,$C529),"")</f>
        <v/>
      </c>
      <c r="AL529" s="24">
        <f>IF(ISNUMBER(AVERAGEIFS(Observed!AL$2:AL$3250,Observed!$A$2:$A$3250,$A529,Observed!$C$2:$C$3250,$C529)),AVERAGEIFS(Observed!AL$2:AL$3250,Observed!$A$2:$A$3250,$A529,Observed!$C$2:$C$3250,$C529),"")</f>
        <v>7.2666666666666671E-2</v>
      </c>
      <c r="AM529" s="24" t="str">
        <f>IF(ISNUMBER(AVERAGEIFS(Observed!AM$2:AM$3250,Observed!$A$2:$A$3250,$A529,Observed!$C$2:$C$3250,$C529)),AVERAGEIFS(Observed!AM$2:AM$3250,Observed!$A$2:$A$3250,$A529,Observed!$C$2:$C$3250,$C529),"")</f>
        <v/>
      </c>
      <c r="AN529" s="24">
        <f>IF(ISNUMBER(AVERAGEIFS(Observed!AN$2:AN$3250,Observed!$A$2:$A$3250,$A529,Observed!$C$2:$C$3250,$C529)),AVERAGEIFS(Observed!AN$2:AN$3250,Observed!$A$2:$A$3250,$A529,Observed!$C$2:$C$3250,$C529),"")</f>
        <v>0</v>
      </c>
      <c r="AO529" s="24">
        <f>IF(ISNUMBER(AVERAGEIFS(Observed!AO$2:AO$3250,Observed!$A$2:$A$3250,$A529,Observed!$C$2:$C$3250,$C529)),AVERAGEIFS(Observed!AO$2:AO$3250,Observed!$A$2:$A$3250,$A529,Observed!$C$2:$C$3250,$C529),"")</f>
        <v>0.50900000000000001</v>
      </c>
      <c r="AP529" s="24" t="str">
        <f>IF(ISNUMBER(AVERAGEIFS(Observed!AP$2:AP$3250,Observed!$A$2:$A$3250,$A529,Observed!$C$2:$C$3250,$C529)),AVERAGEIFS(Observed!AP$2:AP$3250,Observed!$A$2:$A$3250,$A529,Observed!$C$2:$C$3250,$C529),"")</f>
        <v/>
      </c>
      <c r="AQ529" s="24">
        <f>IF(ISNUMBER(AVERAGEIFS(Observed!AQ$2:AQ$3250,Observed!$A$2:$A$3250,$A529,Observed!$C$2:$C$3250,$C529)),AVERAGEIFS(Observed!AQ$2:AQ$3250,Observed!$A$2:$A$3250,$A529,Observed!$C$2:$C$3250,$C529),"")</f>
        <v>0.375</v>
      </c>
      <c r="AR529" s="24">
        <f>IF(ISNUMBER(AVERAGEIFS(Observed!AR$2:AR$3250,Observed!$A$2:$A$3250,$A529,Observed!$C$2:$C$3250,$C529)),AVERAGEIFS(Observed!AR$2:AR$3250,Observed!$A$2:$A$3250,$A529,Observed!$C$2:$C$3250,$C529),"")</f>
        <v>4.3333333333333335E-2</v>
      </c>
      <c r="AS529" s="23" t="str">
        <f>IF(ISNUMBER(AVERAGEIFS(Observed!AS$2:AS$3250,Observed!$A$2:$A$3250,$A529,Observed!$C$2:$C$3250,$C529)),AVERAGEIFS(Observed!AS$2:AS$3250,Observed!$A$2:$A$3250,$A529,Observed!$C$2:$C$3250,$C529),"")</f>
        <v/>
      </c>
      <c r="AT529" s="24" t="str">
        <f>IF(ISNUMBER(AVERAGEIFS(Observed!AT$2:AT$3250,Observed!$A$2:$A$3250,$A529,Observed!$C$2:$C$3250,$C529)),AVERAGEIFS(Observed!AT$2:AT$3250,Observed!$A$2:$A$3250,$A529,Observed!$C$2:$C$3250,$C529),"")</f>
        <v/>
      </c>
      <c r="AU529" s="23" t="str">
        <f>IF(ISNUMBER(AVERAGEIFS(Observed!AU$2:AU$3250,Observed!$A$2:$A$3250,$A529,Observed!$C$2:$C$3250,$C529)),AVERAGEIFS(Observed!AU$2:AU$3250,Observed!$A$2:$A$3250,$A529,Observed!$C$2:$C$3250,$C529),"")</f>
        <v/>
      </c>
      <c r="AV529" s="23" t="str">
        <f>IF(ISNUMBER(AVERAGEIFS(Observed!AV$2:AV$3250,Observed!$A$2:$A$3250,$A529,Observed!$C$2:$C$3250,$C529)),AVERAGEIFS(Observed!AV$2:AV$3250,Observed!$A$2:$A$3250,$A529,Observed!$C$2:$C$3250,$C529),"")</f>
        <v/>
      </c>
      <c r="AW529" s="2">
        <f>COUNTIFS(Observed!$A$2:$A$3250,$A529,Observed!$C$2:$C$3250,$C529)</f>
        <v>3</v>
      </c>
      <c r="AX529" s="2">
        <f t="shared" si="9"/>
        <v>5</v>
      </c>
    </row>
    <row r="530" spans="1:50" x14ac:dyDescent="0.25">
      <c r="A530" s="4" t="s">
        <v>125</v>
      </c>
      <c r="B530" t="s">
        <v>81</v>
      </c>
      <c r="C530" s="3">
        <v>41871</v>
      </c>
      <c r="D530">
        <v>1</v>
      </c>
      <c r="F530" t="s">
        <v>83</v>
      </c>
      <c r="G530" t="s">
        <v>88</v>
      </c>
      <c r="J530" s="2">
        <v>2014</v>
      </c>
      <c r="K530" s="2" t="s">
        <v>82</v>
      </c>
      <c r="L530">
        <v>1</v>
      </c>
      <c r="M530" s="2" t="s">
        <v>21</v>
      </c>
      <c r="N530" s="22" t="str">
        <f>IF(ISNUMBER(AVERAGEIFS(Observed!N$2:N$3250,Observed!$A$2:$A$3250,$A530,Observed!$C$2:$C$3250,$C530)),AVERAGEIFS(Observed!N$2:N$3250,Observed!$A$2:$A$3250,$A530,Observed!$C$2:$C$3250,$C530),"")</f>
        <v/>
      </c>
      <c r="O530" s="23" t="str">
        <f>IF(ISNUMBER(AVERAGEIFS(Observed!O$2:O$3250,Observed!$A$2:$A$3250,$A530,Observed!$C$2:$C$3250,$C530)),AVERAGEIFS(Observed!O$2:O$3250,Observed!$A$2:$A$3250,$A530,Observed!$C$2:$C$3250,$C530),"")</f>
        <v/>
      </c>
      <c r="P530" s="23" t="str">
        <f>IF(ISNUMBER(AVERAGEIFS(Observed!P$2:P$3250,Observed!$A$2:$A$3250,$A530,Observed!$C$2:$C$3250,$C530)),AVERAGEIFS(Observed!P$2:P$3250,Observed!$A$2:$A$3250,$A530,Observed!$C$2:$C$3250,$C530),"")</f>
        <v/>
      </c>
      <c r="Q530" s="23" t="str">
        <f>IF(ISNUMBER(AVERAGEIFS(Observed!Q$2:Q$3250,Observed!$A$2:$A$3250,$A530,Observed!$C$2:$C$3250,$C530)),AVERAGEIFS(Observed!Q$2:Q$3250,Observed!$A$2:$A$3250,$A530,Observed!$C$2:$C$3250,$C530),"")</f>
        <v/>
      </c>
      <c r="R530" s="23" t="str">
        <f>IF(ISNUMBER(AVERAGEIFS(Observed!R$2:R$3250,Observed!$A$2:$A$3250,$A530,Observed!$C$2:$C$3250,$C530)),AVERAGEIFS(Observed!R$2:R$3250,Observed!$A$2:$A$3250,$A530,Observed!$C$2:$C$3250,$C530),"")</f>
        <v/>
      </c>
      <c r="S530" s="24" t="str">
        <f>IF(ISNUMBER(AVERAGEIFS(Observed!S$2:S$3250,Observed!$A$2:$A$3250,$A530,Observed!$C$2:$C$3250,$C530)),AVERAGEIFS(Observed!S$2:S$3250,Observed!$A$2:$A$3250,$A530,Observed!$C$2:$C$3250,$C530),"")</f>
        <v/>
      </c>
      <c r="T530" s="24" t="str">
        <f>IF(ISNUMBER(AVERAGEIFS(Observed!T$2:T$3250,Observed!$A$2:$A$3250,$A530,Observed!$C$2:$C$3250,$C530)),AVERAGEIFS(Observed!T$2:T$3250,Observed!$A$2:$A$3250,$A530,Observed!$C$2:$C$3250,$C530),"")</f>
        <v/>
      </c>
      <c r="U530" s="24" t="str">
        <f>IF(ISNUMBER(AVERAGEIFS(Observed!U$2:U$3250,Observed!$A$2:$A$3250,$A530,Observed!$C$2:$C$3250,$C530)),AVERAGEIFS(Observed!U$2:U$3250,Observed!$A$2:$A$3250,$A530,Observed!$C$2:$C$3250,$C530),"")</f>
        <v/>
      </c>
      <c r="V530" s="23" t="str">
        <f>IF(ISNUMBER(AVERAGEIFS(Observed!V$2:V$3250,Observed!$A$2:$A$3250,$A530,Observed!$C$2:$C$3250,$C530)),AVERAGEIFS(Observed!V$2:V$3250,Observed!$A$2:$A$3250,$A530,Observed!$C$2:$C$3250,$C530),"")</f>
        <v/>
      </c>
      <c r="W530" s="25" t="str">
        <f>IF(ISNUMBER(AVERAGEIFS(Observed!W$2:W$3250,Observed!$A$2:$A$3250,$A530,Observed!$C$2:$C$3250,$C530)),AVERAGEIFS(Observed!W$2:W$3250,Observed!$A$2:$A$3250,$A530,Observed!$C$2:$C$3250,$C530),"")</f>
        <v/>
      </c>
      <c r="X530" s="25" t="str">
        <f>IF(ISNUMBER(AVERAGEIFS(Observed!X$2:X$3250,Observed!$A$2:$A$3250,$A530,Observed!$C$2:$C$3250,$C530)),AVERAGEIFS(Observed!X$2:X$3250,Observed!$A$2:$A$3250,$A530,Observed!$C$2:$C$3250,$C530),"")</f>
        <v/>
      </c>
      <c r="Y530" s="23" t="str">
        <f>IF(ISNUMBER(AVERAGEIFS(Observed!Y$2:Y$3250,Observed!$A$2:$A$3250,$A530,Observed!$C$2:$C$3250,$C530)),AVERAGEIFS(Observed!Y$2:Y$3250,Observed!$A$2:$A$3250,$A530,Observed!$C$2:$C$3250,$C530),"")</f>
        <v/>
      </c>
      <c r="Z530" s="23" t="str">
        <f>IF(ISNUMBER(AVERAGEIFS(Observed!Z$2:Z$3250,Observed!$A$2:$A$3250,$A530,Observed!$C$2:$C$3250,$C530)),AVERAGEIFS(Observed!Z$2:Z$3250,Observed!$A$2:$A$3250,$A530,Observed!$C$2:$C$3250,$C530),"")</f>
        <v/>
      </c>
      <c r="AA530" s="23" t="str">
        <f>IF(ISNUMBER(AVERAGEIFS(Observed!AA$2:AA$3250,Observed!$A$2:$A$3250,$A530,Observed!$C$2:$C$3250,$C530)),AVERAGEIFS(Observed!AA$2:AA$3250,Observed!$A$2:$A$3250,$A530,Observed!$C$2:$C$3250,$C530),"")</f>
        <v/>
      </c>
      <c r="AB530" s="23" t="str">
        <f>IF(ISNUMBER(AVERAGEIFS(Observed!AB$2:AB$3250,Observed!$A$2:$A$3250,$A530,Observed!$C$2:$C$3250,$C530)),AVERAGEIFS(Observed!AB$2:AB$3250,Observed!$A$2:$A$3250,$A530,Observed!$C$2:$C$3250,$C530),"")</f>
        <v/>
      </c>
      <c r="AC530" s="23" t="str">
        <f>IF(ISNUMBER(AVERAGEIFS(Observed!AC$2:AC$3250,Observed!$A$2:$A$3250,$A530,Observed!$C$2:$C$3250,$C530)),AVERAGEIFS(Observed!AC$2:AC$3250,Observed!$A$2:$A$3250,$A530,Observed!$C$2:$C$3250,$C530),"")</f>
        <v/>
      </c>
      <c r="AD530" s="23" t="str">
        <f>IF(ISNUMBER(AVERAGEIFS(Observed!AD$2:AD$3250,Observed!$A$2:$A$3250,$A530,Observed!$C$2:$C$3250,$C530)),AVERAGEIFS(Observed!AD$2:AD$3250,Observed!$A$2:$A$3250,$A530,Observed!$C$2:$C$3250,$C530),"")</f>
        <v/>
      </c>
      <c r="AE530" s="23" t="str">
        <f>IF(ISNUMBER(AVERAGEIFS(Observed!AE$2:AE$3250,Observed!$A$2:$A$3250,$A530,Observed!$C$2:$C$3250,$C530)),AVERAGEIFS(Observed!AE$2:AE$3250,Observed!$A$2:$A$3250,$A530,Observed!$C$2:$C$3250,$C530),"")</f>
        <v/>
      </c>
      <c r="AF530" s="23" t="str">
        <f>IF(ISNUMBER(AVERAGEIFS(Observed!AF$2:AF$3250,Observed!$A$2:$A$3250,$A530,Observed!$C$2:$C$3250,$C530)),AVERAGEIFS(Observed!AF$2:AF$3250,Observed!$A$2:$A$3250,$A530,Observed!$C$2:$C$3250,$C530),"")</f>
        <v/>
      </c>
      <c r="AG530" s="23" t="str">
        <f>IF(ISNUMBER(AVERAGEIFS(Observed!AG$2:AG$3250,Observed!$A$2:$A$3250,$A530,Observed!$C$2:$C$3250,$C530)),AVERAGEIFS(Observed!AG$2:AG$3250,Observed!$A$2:$A$3250,$A530,Observed!$C$2:$C$3250,$C530),"")</f>
        <v/>
      </c>
      <c r="AH530" s="24" t="str">
        <f>IF(ISNUMBER(AVERAGEIFS(Observed!AH$2:AH$3250,Observed!$A$2:$A$3250,$A530,Observed!$C$2:$C$3250,$C530)),AVERAGEIFS(Observed!AH$2:AH$3250,Observed!$A$2:$A$3250,$A530,Observed!$C$2:$C$3250,$C530),"")</f>
        <v/>
      </c>
      <c r="AI530" s="24" t="str">
        <f>IF(ISNUMBER(AVERAGEIFS(Observed!AI$2:AI$3250,Observed!$A$2:$A$3250,$A530,Observed!$C$2:$C$3250,$C530)),AVERAGEIFS(Observed!AI$2:AI$3250,Observed!$A$2:$A$3250,$A530,Observed!$C$2:$C$3250,$C530),"")</f>
        <v/>
      </c>
      <c r="AJ530" s="24" t="str">
        <f>IF(ISNUMBER(AVERAGEIFS(Observed!AJ$2:AJ$3250,Observed!$A$2:$A$3250,$A530,Observed!$C$2:$C$3250,$C530)),AVERAGEIFS(Observed!AJ$2:AJ$3250,Observed!$A$2:$A$3250,$A530,Observed!$C$2:$C$3250,$C530),"")</f>
        <v/>
      </c>
      <c r="AK530" s="23" t="str">
        <f>IF(ISNUMBER(AVERAGEIFS(Observed!AK$2:AK$3250,Observed!$A$2:$A$3250,$A530,Observed!$C$2:$C$3250,$C530)),AVERAGEIFS(Observed!AK$2:AK$3250,Observed!$A$2:$A$3250,$A530,Observed!$C$2:$C$3250,$C530),"")</f>
        <v/>
      </c>
      <c r="AL530" s="24">
        <f>IF(ISNUMBER(AVERAGEIFS(Observed!AL$2:AL$3250,Observed!$A$2:$A$3250,$A530,Observed!$C$2:$C$3250,$C530)),AVERAGEIFS(Observed!AL$2:AL$3250,Observed!$A$2:$A$3250,$A530,Observed!$C$2:$C$3250,$C530),"")</f>
        <v>2.1666666666666667E-2</v>
      </c>
      <c r="AM530" s="24" t="str">
        <f>IF(ISNUMBER(AVERAGEIFS(Observed!AM$2:AM$3250,Observed!$A$2:$A$3250,$A530,Observed!$C$2:$C$3250,$C530)),AVERAGEIFS(Observed!AM$2:AM$3250,Observed!$A$2:$A$3250,$A530,Observed!$C$2:$C$3250,$C530),"")</f>
        <v/>
      </c>
      <c r="AN530" s="24">
        <f>IF(ISNUMBER(AVERAGEIFS(Observed!AN$2:AN$3250,Observed!$A$2:$A$3250,$A530,Observed!$C$2:$C$3250,$C530)),AVERAGEIFS(Observed!AN$2:AN$3250,Observed!$A$2:$A$3250,$A530,Observed!$C$2:$C$3250,$C530),"")</f>
        <v>0</v>
      </c>
      <c r="AO530" s="24">
        <f>IF(ISNUMBER(AVERAGEIFS(Observed!AO$2:AO$3250,Observed!$A$2:$A$3250,$A530,Observed!$C$2:$C$3250,$C530)),AVERAGEIFS(Observed!AO$2:AO$3250,Observed!$A$2:$A$3250,$A530,Observed!$C$2:$C$3250,$C530),"")</f>
        <v>0.3133333333333333</v>
      </c>
      <c r="AP530" s="24" t="str">
        <f>IF(ISNUMBER(AVERAGEIFS(Observed!AP$2:AP$3250,Observed!$A$2:$A$3250,$A530,Observed!$C$2:$C$3250,$C530)),AVERAGEIFS(Observed!AP$2:AP$3250,Observed!$A$2:$A$3250,$A530,Observed!$C$2:$C$3250,$C530),"")</f>
        <v/>
      </c>
      <c r="AQ530" s="24">
        <f>IF(ISNUMBER(AVERAGEIFS(Observed!AQ$2:AQ$3250,Observed!$A$2:$A$3250,$A530,Observed!$C$2:$C$3250,$C530)),AVERAGEIFS(Observed!AQ$2:AQ$3250,Observed!$A$2:$A$3250,$A530,Observed!$C$2:$C$3250,$C530),"")</f>
        <v>0.63566666666666671</v>
      </c>
      <c r="AR530" s="24">
        <f>IF(ISNUMBER(AVERAGEIFS(Observed!AR$2:AR$3250,Observed!$A$2:$A$3250,$A530,Observed!$C$2:$C$3250,$C530)),AVERAGEIFS(Observed!AR$2:AR$3250,Observed!$A$2:$A$3250,$A530,Observed!$C$2:$C$3250,$C530),"")</f>
        <v>2.9666666666666664E-2</v>
      </c>
      <c r="AS530" s="23" t="str">
        <f>IF(ISNUMBER(AVERAGEIFS(Observed!AS$2:AS$3250,Observed!$A$2:$A$3250,$A530,Observed!$C$2:$C$3250,$C530)),AVERAGEIFS(Observed!AS$2:AS$3250,Observed!$A$2:$A$3250,$A530,Observed!$C$2:$C$3250,$C530),"")</f>
        <v/>
      </c>
      <c r="AT530" s="24" t="str">
        <f>IF(ISNUMBER(AVERAGEIFS(Observed!AT$2:AT$3250,Observed!$A$2:$A$3250,$A530,Observed!$C$2:$C$3250,$C530)),AVERAGEIFS(Observed!AT$2:AT$3250,Observed!$A$2:$A$3250,$A530,Observed!$C$2:$C$3250,$C530),"")</f>
        <v/>
      </c>
      <c r="AU530" s="23" t="str">
        <f>IF(ISNUMBER(AVERAGEIFS(Observed!AU$2:AU$3250,Observed!$A$2:$A$3250,$A530,Observed!$C$2:$C$3250,$C530)),AVERAGEIFS(Observed!AU$2:AU$3250,Observed!$A$2:$A$3250,$A530,Observed!$C$2:$C$3250,$C530),"")</f>
        <v/>
      </c>
      <c r="AV530" s="23" t="str">
        <f>IF(ISNUMBER(AVERAGEIFS(Observed!AV$2:AV$3250,Observed!$A$2:$A$3250,$A530,Observed!$C$2:$C$3250,$C530)),AVERAGEIFS(Observed!AV$2:AV$3250,Observed!$A$2:$A$3250,$A530,Observed!$C$2:$C$3250,$C530),"")</f>
        <v/>
      </c>
      <c r="AW530" s="2">
        <f>COUNTIFS(Observed!$A$2:$A$3250,$A530,Observed!$C$2:$C$3250,$C530)</f>
        <v>3</v>
      </c>
      <c r="AX530" s="2">
        <f t="shared" si="9"/>
        <v>5</v>
      </c>
    </row>
    <row r="531" spans="1:50" x14ac:dyDescent="0.25">
      <c r="A531" s="4" t="s">
        <v>125</v>
      </c>
      <c r="B531" t="s">
        <v>81</v>
      </c>
      <c r="C531" s="3">
        <v>41918</v>
      </c>
      <c r="D531">
        <v>1</v>
      </c>
      <c r="F531" t="s">
        <v>83</v>
      </c>
      <c r="G531" t="s">
        <v>88</v>
      </c>
      <c r="J531" s="2">
        <v>2014</v>
      </c>
      <c r="K531" s="2" t="s">
        <v>82</v>
      </c>
      <c r="L531">
        <v>1</v>
      </c>
      <c r="M531" s="2" t="s">
        <v>21</v>
      </c>
      <c r="N531" s="22" t="str">
        <f>IF(ISNUMBER(AVERAGEIFS(Observed!N$2:N$3250,Observed!$A$2:$A$3250,$A531,Observed!$C$2:$C$3250,$C531)),AVERAGEIFS(Observed!N$2:N$3250,Observed!$A$2:$A$3250,$A531,Observed!$C$2:$C$3250,$C531),"")</f>
        <v/>
      </c>
      <c r="O531" s="23" t="str">
        <f>IF(ISNUMBER(AVERAGEIFS(Observed!O$2:O$3250,Observed!$A$2:$A$3250,$A531,Observed!$C$2:$C$3250,$C531)),AVERAGEIFS(Observed!O$2:O$3250,Observed!$A$2:$A$3250,$A531,Observed!$C$2:$C$3250,$C531),"")</f>
        <v/>
      </c>
      <c r="P531" s="23" t="str">
        <f>IF(ISNUMBER(AVERAGEIFS(Observed!P$2:P$3250,Observed!$A$2:$A$3250,$A531,Observed!$C$2:$C$3250,$C531)),AVERAGEIFS(Observed!P$2:P$3250,Observed!$A$2:$A$3250,$A531,Observed!$C$2:$C$3250,$C531),"")</f>
        <v/>
      </c>
      <c r="Q531" s="23" t="str">
        <f>IF(ISNUMBER(AVERAGEIFS(Observed!Q$2:Q$3250,Observed!$A$2:$A$3250,$A531,Observed!$C$2:$C$3250,$C531)),AVERAGEIFS(Observed!Q$2:Q$3250,Observed!$A$2:$A$3250,$A531,Observed!$C$2:$C$3250,$C531),"")</f>
        <v/>
      </c>
      <c r="R531" s="23" t="str">
        <f>IF(ISNUMBER(AVERAGEIFS(Observed!R$2:R$3250,Observed!$A$2:$A$3250,$A531,Observed!$C$2:$C$3250,$C531)),AVERAGEIFS(Observed!R$2:R$3250,Observed!$A$2:$A$3250,$A531,Observed!$C$2:$C$3250,$C531),"")</f>
        <v/>
      </c>
      <c r="S531" s="24" t="str">
        <f>IF(ISNUMBER(AVERAGEIFS(Observed!S$2:S$3250,Observed!$A$2:$A$3250,$A531,Observed!$C$2:$C$3250,$C531)),AVERAGEIFS(Observed!S$2:S$3250,Observed!$A$2:$A$3250,$A531,Observed!$C$2:$C$3250,$C531),"")</f>
        <v/>
      </c>
      <c r="T531" s="24" t="str">
        <f>IF(ISNUMBER(AVERAGEIFS(Observed!T$2:T$3250,Observed!$A$2:$A$3250,$A531,Observed!$C$2:$C$3250,$C531)),AVERAGEIFS(Observed!T$2:T$3250,Observed!$A$2:$A$3250,$A531,Observed!$C$2:$C$3250,$C531),"")</f>
        <v/>
      </c>
      <c r="U531" s="24" t="str">
        <f>IF(ISNUMBER(AVERAGEIFS(Observed!U$2:U$3250,Observed!$A$2:$A$3250,$A531,Observed!$C$2:$C$3250,$C531)),AVERAGEIFS(Observed!U$2:U$3250,Observed!$A$2:$A$3250,$A531,Observed!$C$2:$C$3250,$C531),"")</f>
        <v/>
      </c>
      <c r="V531" s="23" t="str">
        <f>IF(ISNUMBER(AVERAGEIFS(Observed!V$2:V$3250,Observed!$A$2:$A$3250,$A531,Observed!$C$2:$C$3250,$C531)),AVERAGEIFS(Observed!V$2:V$3250,Observed!$A$2:$A$3250,$A531,Observed!$C$2:$C$3250,$C531),"")</f>
        <v/>
      </c>
      <c r="W531" s="25" t="str">
        <f>IF(ISNUMBER(AVERAGEIFS(Observed!W$2:W$3250,Observed!$A$2:$A$3250,$A531,Observed!$C$2:$C$3250,$C531)),AVERAGEIFS(Observed!W$2:W$3250,Observed!$A$2:$A$3250,$A531,Observed!$C$2:$C$3250,$C531),"")</f>
        <v/>
      </c>
      <c r="X531" s="25" t="str">
        <f>IF(ISNUMBER(AVERAGEIFS(Observed!X$2:X$3250,Observed!$A$2:$A$3250,$A531,Observed!$C$2:$C$3250,$C531)),AVERAGEIFS(Observed!X$2:X$3250,Observed!$A$2:$A$3250,$A531,Observed!$C$2:$C$3250,$C531),"")</f>
        <v/>
      </c>
      <c r="Y531" s="23" t="str">
        <f>IF(ISNUMBER(AVERAGEIFS(Observed!Y$2:Y$3250,Observed!$A$2:$A$3250,$A531,Observed!$C$2:$C$3250,$C531)),AVERAGEIFS(Observed!Y$2:Y$3250,Observed!$A$2:$A$3250,$A531,Observed!$C$2:$C$3250,$C531),"")</f>
        <v/>
      </c>
      <c r="Z531" s="23" t="str">
        <f>IF(ISNUMBER(AVERAGEIFS(Observed!Z$2:Z$3250,Observed!$A$2:$A$3250,$A531,Observed!$C$2:$C$3250,$C531)),AVERAGEIFS(Observed!Z$2:Z$3250,Observed!$A$2:$A$3250,$A531,Observed!$C$2:$C$3250,$C531),"")</f>
        <v/>
      </c>
      <c r="AA531" s="23" t="str">
        <f>IF(ISNUMBER(AVERAGEIFS(Observed!AA$2:AA$3250,Observed!$A$2:$A$3250,$A531,Observed!$C$2:$C$3250,$C531)),AVERAGEIFS(Observed!AA$2:AA$3250,Observed!$A$2:$A$3250,$A531,Observed!$C$2:$C$3250,$C531),"")</f>
        <v/>
      </c>
      <c r="AB531" s="23" t="str">
        <f>IF(ISNUMBER(AVERAGEIFS(Observed!AB$2:AB$3250,Observed!$A$2:$A$3250,$A531,Observed!$C$2:$C$3250,$C531)),AVERAGEIFS(Observed!AB$2:AB$3250,Observed!$A$2:$A$3250,$A531,Observed!$C$2:$C$3250,$C531),"")</f>
        <v/>
      </c>
      <c r="AC531" s="23" t="str">
        <f>IF(ISNUMBER(AVERAGEIFS(Observed!AC$2:AC$3250,Observed!$A$2:$A$3250,$A531,Observed!$C$2:$C$3250,$C531)),AVERAGEIFS(Observed!AC$2:AC$3250,Observed!$A$2:$A$3250,$A531,Observed!$C$2:$C$3250,$C531),"")</f>
        <v/>
      </c>
      <c r="AD531" s="23" t="str">
        <f>IF(ISNUMBER(AVERAGEIFS(Observed!AD$2:AD$3250,Observed!$A$2:$A$3250,$A531,Observed!$C$2:$C$3250,$C531)),AVERAGEIFS(Observed!AD$2:AD$3250,Observed!$A$2:$A$3250,$A531,Observed!$C$2:$C$3250,$C531),"")</f>
        <v/>
      </c>
      <c r="AE531" s="23" t="str">
        <f>IF(ISNUMBER(AVERAGEIFS(Observed!AE$2:AE$3250,Observed!$A$2:$A$3250,$A531,Observed!$C$2:$C$3250,$C531)),AVERAGEIFS(Observed!AE$2:AE$3250,Observed!$A$2:$A$3250,$A531,Observed!$C$2:$C$3250,$C531),"")</f>
        <v/>
      </c>
      <c r="AF531" s="23" t="str">
        <f>IF(ISNUMBER(AVERAGEIFS(Observed!AF$2:AF$3250,Observed!$A$2:$A$3250,$A531,Observed!$C$2:$C$3250,$C531)),AVERAGEIFS(Observed!AF$2:AF$3250,Observed!$A$2:$A$3250,$A531,Observed!$C$2:$C$3250,$C531),"")</f>
        <v/>
      </c>
      <c r="AG531" s="23" t="str">
        <f>IF(ISNUMBER(AVERAGEIFS(Observed!AG$2:AG$3250,Observed!$A$2:$A$3250,$A531,Observed!$C$2:$C$3250,$C531)),AVERAGEIFS(Observed!AG$2:AG$3250,Observed!$A$2:$A$3250,$A531,Observed!$C$2:$C$3250,$C531),"")</f>
        <v/>
      </c>
      <c r="AH531" s="24" t="str">
        <f>IF(ISNUMBER(AVERAGEIFS(Observed!AH$2:AH$3250,Observed!$A$2:$A$3250,$A531,Observed!$C$2:$C$3250,$C531)),AVERAGEIFS(Observed!AH$2:AH$3250,Observed!$A$2:$A$3250,$A531,Observed!$C$2:$C$3250,$C531),"")</f>
        <v/>
      </c>
      <c r="AI531" s="24" t="str">
        <f>IF(ISNUMBER(AVERAGEIFS(Observed!AI$2:AI$3250,Observed!$A$2:$A$3250,$A531,Observed!$C$2:$C$3250,$C531)),AVERAGEIFS(Observed!AI$2:AI$3250,Observed!$A$2:$A$3250,$A531,Observed!$C$2:$C$3250,$C531),"")</f>
        <v/>
      </c>
      <c r="AJ531" s="24" t="str">
        <f>IF(ISNUMBER(AVERAGEIFS(Observed!AJ$2:AJ$3250,Observed!$A$2:$A$3250,$A531,Observed!$C$2:$C$3250,$C531)),AVERAGEIFS(Observed!AJ$2:AJ$3250,Observed!$A$2:$A$3250,$A531,Observed!$C$2:$C$3250,$C531),"")</f>
        <v/>
      </c>
      <c r="AK531" s="23" t="str">
        <f>IF(ISNUMBER(AVERAGEIFS(Observed!AK$2:AK$3250,Observed!$A$2:$A$3250,$A531,Observed!$C$2:$C$3250,$C531)),AVERAGEIFS(Observed!AK$2:AK$3250,Observed!$A$2:$A$3250,$A531,Observed!$C$2:$C$3250,$C531),"")</f>
        <v/>
      </c>
      <c r="AL531" s="24">
        <f>IF(ISNUMBER(AVERAGEIFS(Observed!AL$2:AL$3250,Observed!$A$2:$A$3250,$A531,Observed!$C$2:$C$3250,$C531)),AVERAGEIFS(Observed!AL$2:AL$3250,Observed!$A$2:$A$3250,$A531,Observed!$C$2:$C$3250,$C531),"")</f>
        <v>6.8999999999999992E-2</v>
      </c>
      <c r="AM531" s="24" t="str">
        <f>IF(ISNUMBER(AVERAGEIFS(Observed!AM$2:AM$3250,Observed!$A$2:$A$3250,$A531,Observed!$C$2:$C$3250,$C531)),AVERAGEIFS(Observed!AM$2:AM$3250,Observed!$A$2:$A$3250,$A531,Observed!$C$2:$C$3250,$C531),"")</f>
        <v/>
      </c>
      <c r="AN531" s="24">
        <f>IF(ISNUMBER(AVERAGEIFS(Observed!AN$2:AN$3250,Observed!$A$2:$A$3250,$A531,Observed!$C$2:$C$3250,$C531)),AVERAGEIFS(Observed!AN$2:AN$3250,Observed!$A$2:$A$3250,$A531,Observed!$C$2:$C$3250,$C531),"")</f>
        <v>0</v>
      </c>
      <c r="AO531" s="24">
        <f>IF(ISNUMBER(AVERAGEIFS(Observed!AO$2:AO$3250,Observed!$A$2:$A$3250,$A531,Observed!$C$2:$C$3250,$C531)),AVERAGEIFS(Observed!AO$2:AO$3250,Observed!$A$2:$A$3250,$A531,Observed!$C$2:$C$3250,$C531),"")</f>
        <v>0.42699999999999999</v>
      </c>
      <c r="AP531" s="24" t="str">
        <f>IF(ISNUMBER(AVERAGEIFS(Observed!AP$2:AP$3250,Observed!$A$2:$A$3250,$A531,Observed!$C$2:$C$3250,$C531)),AVERAGEIFS(Observed!AP$2:AP$3250,Observed!$A$2:$A$3250,$A531,Observed!$C$2:$C$3250,$C531),"")</f>
        <v/>
      </c>
      <c r="AQ531" s="24">
        <f>IF(ISNUMBER(AVERAGEIFS(Observed!AQ$2:AQ$3250,Observed!$A$2:$A$3250,$A531,Observed!$C$2:$C$3250,$C531)),AVERAGEIFS(Observed!AQ$2:AQ$3250,Observed!$A$2:$A$3250,$A531,Observed!$C$2:$C$3250,$C531),"")</f>
        <v>0.39266666666666666</v>
      </c>
      <c r="AR531" s="24">
        <f>IF(ISNUMBER(AVERAGEIFS(Observed!AR$2:AR$3250,Observed!$A$2:$A$3250,$A531,Observed!$C$2:$C$3250,$C531)),AVERAGEIFS(Observed!AR$2:AR$3250,Observed!$A$2:$A$3250,$A531,Observed!$C$2:$C$3250,$C531),"")</f>
        <v>0.11133333333333333</v>
      </c>
      <c r="AS531" s="23" t="str">
        <f>IF(ISNUMBER(AVERAGEIFS(Observed!AS$2:AS$3250,Observed!$A$2:$A$3250,$A531,Observed!$C$2:$C$3250,$C531)),AVERAGEIFS(Observed!AS$2:AS$3250,Observed!$A$2:$A$3250,$A531,Observed!$C$2:$C$3250,$C531),"")</f>
        <v/>
      </c>
      <c r="AT531" s="24" t="str">
        <f>IF(ISNUMBER(AVERAGEIFS(Observed!AT$2:AT$3250,Observed!$A$2:$A$3250,$A531,Observed!$C$2:$C$3250,$C531)),AVERAGEIFS(Observed!AT$2:AT$3250,Observed!$A$2:$A$3250,$A531,Observed!$C$2:$C$3250,$C531),"")</f>
        <v/>
      </c>
      <c r="AU531" s="23" t="str">
        <f>IF(ISNUMBER(AVERAGEIFS(Observed!AU$2:AU$3250,Observed!$A$2:$A$3250,$A531,Observed!$C$2:$C$3250,$C531)),AVERAGEIFS(Observed!AU$2:AU$3250,Observed!$A$2:$A$3250,$A531,Observed!$C$2:$C$3250,$C531),"")</f>
        <v/>
      </c>
      <c r="AV531" s="23" t="str">
        <f>IF(ISNUMBER(AVERAGEIFS(Observed!AV$2:AV$3250,Observed!$A$2:$A$3250,$A531,Observed!$C$2:$C$3250,$C531)),AVERAGEIFS(Observed!AV$2:AV$3250,Observed!$A$2:$A$3250,$A531,Observed!$C$2:$C$3250,$C531),"")</f>
        <v/>
      </c>
      <c r="AW531" s="2">
        <f>COUNTIFS(Observed!$A$2:$A$3250,$A531,Observed!$C$2:$C$3250,$C531)</f>
        <v>3</v>
      </c>
      <c r="AX531" s="2">
        <f t="shared" si="9"/>
        <v>5</v>
      </c>
    </row>
    <row r="532" spans="1:50" x14ac:dyDescent="0.25">
      <c r="A532" s="4" t="s">
        <v>125</v>
      </c>
      <c r="B532" t="s">
        <v>81</v>
      </c>
      <c r="C532" s="3">
        <v>42156</v>
      </c>
      <c r="D532">
        <v>1</v>
      </c>
      <c r="F532" t="s">
        <v>83</v>
      </c>
      <c r="G532" t="s">
        <v>88</v>
      </c>
      <c r="J532" s="2">
        <v>2015</v>
      </c>
      <c r="K532" s="2" t="s">
        <v>82</v>
      </c>
      <c r="L532">
        <v>1</v>
      </c>
      <c r="M532" s="2" t="s">
        <v>21</v>
      </c>
      <c r="N532" s="22" t="str">
        <f>IF(ISNUMBER(AVERAGEIFS(Observed!N$2:N$3250,Observed!$A$2:$A$3250,$A532,Observed!$C$2:$C$3250,$C532)),AVERAGEIFS(Observed!N$2:N$3250,Observed!$A$2:$A$3250,$A532,Observed!$C$2:$C$3250,$C532),"")</f>
        <v/>
      </c>
      <c r="O532" s="23" t="str">
        <f>IF(ISNUMBER(AVERAGEIFS(Observed!O$2:O$3250,Observed!$A$2:$A$3250,$A532,Observed!$C$2:$C$3250,$C532)),AVERAGEIFS(Observed!O$2:O$3250,Observed!$A$2:$A$3250,$A532,Observed!$C$2:$C$3250,$C532),"")</f>
        <v/>
      </c>
      <c r="P532" s="23" t="str">
        <f>IF(ISNUMBER(AVERAGEIFS(Observed!P$2:P$3250,Observed!$A$2:$A$3250,$A532,Observed!$C$2:$C$3250,$C532)),AVERAGEIFS(Observed!P$2:P$3250,Observed!$A$2:$A$3250,$A532,Observed!$C$2:$C$3250,$C532),"")</f>
        <v/>
      </c>
      <c r="Q532" s="23" t="str">
        <f>IF(ISNUMBER(AVERAGEIFS(Observed!Q$2:Q$3250,Observed!$A$2:$A$3250,$A532,Observed!$C$2:$C$3250,$C532)),AVERAGEIFS(Observed!Q$2:Q$3250,Observed!$A$2:$A$3250,$A532,Observed!$C$2:$C$3250,$C532),"")</f>
        <v/>
      </c>
      <c r="R532" s="23" t="str">
        <f>IF(ISNUMBER(AVERAGEIFS(Observed!R$2:R$3250,Observed!$A$2:$A$3250,$A532,Observed!$C$2:$C$3250,$C532)),AVERAGEIFS(Observed!R$2:R$3250,Observed!$A$2:$A$3250,$A532,Observed!$C$2:$C$3250,$C532),"")</f>
        <v/>
      </c>
      <c r="S532" s="24" t="str">
        <f>IF(ISNUMBER(AVERAGEIFS(Observed!S$2:S$3250,Observed!$A$2:$A$3250,$A532,Observed!$C$2:$C$3250,$C532)),AVERAGEIFS(Observed!S$2:S$3250,Observed!$A$2:$A$3250,$A532,Observed!$C$2:$C$3250,$C532),"")</f>
        <v/>
      </c>
      <c r="T532" s="24" t="str">
        <f>IF(ISNUMBER(AVERAGEIFS(Observed!T$2:T$3250,Observed!$A$2:$A$3250,$A532,Observed!$C$2:$C$3250,$C532)),AVERAGEIFS(Observed!T$2:T$3250,Observed!$A$2:$A$3250,$A532,Observed!$C$2:$C$3250,$C532),"")</f>
        <v/>
      </c>
      <c r="U532" s="24" t="str">
        <f>IF(ISNUMBER(AVERAGEIFS(Observed!U$2:U$3250,Observed!$A$2:$A$3250,$A532,Observed!$C$2:$C$3250,$C532)),AVERAGEIFS(Observed!U$2:U$3250,Observed!$A$2:$A$3250,$A532,Observed!$C$2:$C$3250,$C532),"")</f>
        <v/>
      </c>
      <c r="V532" s="23" t="str">
        <f>IF(ISNUMBER(AVERAGEIFS(Observed!V$2:V$3250,Observed!$A$2:$A$3250,$A532,Observed!$C$2:$C$3250,$C532)),AVERAGEIFS(Observed!V$2:V$3250,Observed!$A$2:$A$3250,$A532,Observed!$C$2:$C$3250,$C532),"")</f>
        <v/>
      </c>
      <c r="W532" s="25" t="str">
        <f>IF(ISNUMBER(AVERAGEIFS(Observed!W$2:W$3250,Observed!$A$2:$A$3250,$A532,Observed!$C$2:$C$3250,$C532)),AVERAGEIFS(Observed!W$2:W$3250,Observed!$A$2:$A$3250,$A532,Observed!$C$2:$C$3250,$C532),"")</f>
        <v/>
      </c>
      <c r="X532" s="25" t="str">
        <f>IF(ISNUMBER(AVERAGEIFS(Observed!X$2:X$3250,Observed!$A$2:$A$3250,$A532,Observed!$C$2:$C$3250,$C532)),AVERAGEIFS(Observed!X$2:X$3250,Observed!$A$2:$A$3250,$A532,Observed!$C$2:$C$3250,$C532),"")</f>
        <v/>
      </c>
      <c r="Y532" s="23" t="str">
        <f>IF(ISNUMBER(AVERAGEIFS(Observed!Y$2:Y$3250,Observed!$A$2:$A$3250,$A532,Observed!$C$2:$C$3250,$C532)),AVERAGEIFS(Observed!Y$2:Y$3250,Observed!$A$2:$A$3250,$A532,Observed!$C$2:$C$3250,$C532),"")</f>
        <v/>
      </c>
      <c r="Z532" s="23" t="str">
        <f>IF(ISNUMBER(AVERAGEIFS(Observed!Z$2:Z$3250,Observed!$A$2:$A$3250,$A532,Observed!$C$2:$C$3250,$C532)),AVERAGEIFS(Observed!Z$2:Z$3250,Observed!$A$2:$A$3250,$A532,Observed!$C$2:$C$3250,$C532),"")</f>
        <v/>
      </c>
      <c r="AA532" s="23" t="str">
        <f>IF(ISNUMBER(AVERAGEIFS(Observed!AA$2:AA$3250,Observed!$A$2:$A$3250,$A532,Observed!$C$2:$C$3250,$C532)),AVERAGEIFS(Observed!AA$2:AA$3250,Observed!$A$2:$A$3250,$A532,Observed!$C$2:$C$3250,$C532),"")</f>
        <v/>
      </c>
      <c r="AB532" s="23" t="str">
        <f>IF(ISNUMBER(AVERAGEIFS(Observed!AB$2:AB$3250,Observed!$A$2:$A$3250,$A532,Observed!$C$2:$C$3250,$C532)),AVERAGEIFS(Observed!AB$2:AB$3250,Observed!$A$2:$A$3250,$A532,Observed!$C$2:$C$3250,$C532),"")</f>
        <v/>
      </c>
      <c r="AC532" s="23" t="str">
        <f>IF(ISNUMBER(AVERAGEIFS(Observed!AC$2:AC$3250,Observed!$A$2:$A$3250,$A532,Observed!$C$2:$C$3250,$C532)),AVERAGEIFS(Observed!AC$2:AC$3250,Observed!$A$2:$A$3250,$A532,Observed!$C$2:$C$3250,$C532),"")</f>
        <v/>
      </c>
      <c r="AD532" s="23" t="str">
        <f>IF(ISNUMBER(AVERAGEIFS(Observed!AD$2:AD$3250,Observed!$A$2:$A$3250,$A532,Observed!$C$2:$C$3250,$C532)),AVERAGEIFS(Observed!AD$2:AD$3250,Observed!$A$2:$A$3250,$A532,Observed!$C$2:$C$3250,$C532),"")</f>
        <v/>
      </c>
      <c r="AE532" s="23" t="str">
        <f>IF(ISNUMBER(AVERAGEIFS(Observed!AE$2:AE$3250,Observed!$A$2:$A$3250,$A532,Observed!$C$2:$C$3250,$C532)),AVERAGEIFS(Observed!AE$2:AE$3250,Observed!$A$2:$A$3250,$A532,Observed!$C$2:$C$3250,$C532),"")</f>
        <v/>
      </c>
      <c r="AF532" s="23" t="str">
        <f>IF(ISNUMBER(AVERAGEIFS(Observed!AF$2:AF$3250,Observed!$A$2:$A$3250,$A532,Observed!$C$2:$C$3250,$C532)),AVERAGEIFS(Observed!AF$2:AF$3250,Observed!$A$2:$A$3250,$A532,Observed!$C$2:$C$3250,$C532),"")</f>
        <v/>
      </c>
      <c r="AG532" s="23" t="str">
        <f>IF(ISNUMBER(AVERAGEIFS(Observed!AG$2:AG$3250,Observed!$A$2:$A$3250,$A532,Observed!$C$2:$C$3250,$C532)),AVERAGEIFS(Observed!AG$2:AG$3250,Observed!$A$2:$A$3250,$A532,Observed!$C$2:$C$3250,$C532),"")</f>
        <v/>
      </c>
      <c r="AH532" s="24" t="str">
        <f>IF(ISNUMBER(AVERAGEIFS(Observed!AH$2:AH$3250,Observed!$A$2:$A$3250,$A532,Observed!$C$2:$C$3250,$C532)),AVERAGEIFS(Observed!AH$2:AH$3250,Observed!$A$2:$A$3250,$A532,Observed!$C$2:$C$3250,$C532),"")</f>
        <v/>
      </c>
      <c r="AI532" s="24" t="str">
        <f>IF(ISNUMBER(AVERAGEIFS(Observed!AI$2:AI$3250,Observed!$A$2:$A$3250,$A532,Observed!$C$2:$C$3250,$C532)),AVERAGEIFS(Observed!AI$2:AI$3250,Observed!$A$2:$A$3250,$A532,Observed!$C$2:$C$3250,$C532),"")</f>
        <v/>
      </c>
      <c r="AJ532" s="24" t="str">
        <f>IF(ISNUMBER(AVERAGEIFS(Observed!AJ$2:AJ$3250,Observed!$A$2:$A$3250,$A532,Observed!$C$2:$C$3250,$C532)),AVERAGEIFS(Observed!AJ$2:AJ$3250,Observed!$A$2:$A$3250,$A532,Observed!$C$2:$C$3250,$C532),"")</f>
        <v/>
      </c>
      <c r="AK532" s="23" t="str">
        <f>IF(ISNUMBER(AVERAGEIFS(Observed!AK$2:AK$3250,Observed!$A$2:$A$3250,$A532,Observed!$C$2:$C$3250,$C532)),AVERAGEIFS(Observed!AK$2:AK$3250,Observed!$A$2:$A$3250,$A532,Observed!$C$2:$C$3250,$C532),"")</f>
        <v/>
      </c>
      <c r="AL532" s="24">
        <f>IF(ISNUMBER(AVERAGEIFS(Observed!AL$2:AL$3250,Observed!$A$2:$A$3250,$A532,Observed!$C$2:$C$3250,$C532)),AVERAGEIFS(Observed!AL$2:AL$3250,Observed!$A$2:$A$3250,$A532,Observed!$C$2:$C$3250,$C532),"")</f>
        <v>0.33233333333333331</v>
      </c>
      <c r="AM532" s="24" t="str">
        <f>IF(ISNUMBER(AVERAGEIFS(Observed!AM$2:AM$3250,Observed!$A$2:$A$3250,$A532,Observed!$C$2:$C$3250,$C532)),AVERAGEIFS(Observed!AM$2:AM$3250,Observed!$A$2:$A$3250,$A532,Observed!$C$2:$C$3250,$C532),"")</f>
        <v/>
      </c>
      <c r="AN532" s="24">
        <f>IF(ISNUMBER(AVERAGEIFS(Observed!AN$2:AN$3250,Observed!$A$2:$A$3250,$A532,Observed!$C$2:$C$3250,$C532)),AVERAGEIFS(Observed!AN$2:AN$3250,Observed!$A$2:$A$3250,$A532,Observed!$C$2:$C$3250,$C532),"")</f>
        <v>0</v>
      </c>
      <c r="AO532" s="24">
        <f>IF(ISNUMBER(AVERAGEIFS(Observed!AO$2:AO$3250,Observed!$A$2:$A$3250,$A532,Observed!$C$2:$C$3250,$C532)),AVERAGEIFS(Observed!AO$2:AO$3250,Observed!$A$2:$A$3250,$A532,Observed!$C$2:$C$3250,$C532),"")</f>
        <v>0.39033333333333337</v>
      </c>
      <c r="AP532" s="24" t="str">
        <f>IF(ISNUMBER(AVERAGEIFS(Observed!AP$2:AP$3250,Observed!$A$2:$A$3250,$A532,Observed!$C$2:$C$3250,$C532)),AVERAGEIFS(Observed!AP$2:AP$3250,Observed!$A$2:$A$3250,$A532,Observed!$C$2:$C$3250,$C532),"")</f>
        <v/>
      </c>
      <c r="AQ532" s="24">
        <f>IF(ISNUMBER(AVERAGEIFS(Observed!AQ$2:AQ$3250,Observed!$A$2:$A$3250,$A532,Observed!$C$2:$C$3250,$C532)),AVERAGEIFS(Observed!AQ$2:AQ$3250,Observed!$A$2:$A$3250,$A532,Observed!$C$2:$C$3250,$C532),"")</f>
        <v>0.20399999999999999</v>
      </c>
      <c r="AR532" s="24">
        <f>IF(ISNUMBER(AVERAGEIFS(Observed!AR$2:AR$3250,Observed!$A$2:$A$3250,$A532,Observed!$C$2:$C$3250,$C532)),AVERAGEIFS(Observed!AR$2:AR$3250,Observed!$A$2:$A$3250,$A532,Observed!$C$2:$C$3250,$C532),"")</f>
        <v>7.3333333333333334E-2</v>
      </c>
      <c r="AS532" s="23" t="str">
        <f>IF(ISNUMBER(AVERAGEIFS(Observed!AS$2:AS$3250,Observed!$A$2:$A$3250,$A532,Observed!$C$2:$C$3250,$C532)),AVERAGEIFS(Observed!AS$2:AS$3250,Observed!$A$2:$A$3250,$A532,Observed!$C$2:$C$3250,$C532),"")</f>
        <v/>
      </c>
      <c r="AT532" s="24" t="str">
        <f>IF(ISNUMBER(AVERAGEIFS(Observed!AT$2:AT$3250,Observed!$A$2:$A$3250,$A532,Observed!$C$2:$C$3250,$C532)),AVERAGEIFS(Observed!AT$2:AT$3250,Observed!$A$2:$A$3250,$A532,Observed!$C$2:$C$3250,$C532),"")</f>
        <v/>
      </c>
      <c r="AU532" s="23" t="str">
        <f>IF(ISNUMBER(AVERAGEIFS(Observed!AU$2:AU$3250,Observed!$A$2:$A$3250,$A532,Observed!$C$2:$C$3250,$C532)),AVERAGEIFS(Observed!AU$2:AU$3250,Observed!$A$2:$A$3250,$A532,Observed!$C$2:$C$3250,$C532),"")</f>
        <v/>
      </c>
      <c r="AV532" s="23" t="str">
        <f>IF(ISNUMBER(AVERAGEIFS(Observed!AV$2:AV$3250,Observed!$A$2:$A$3250,$A532,Observed!$C$2:$C$3250,$C532)),AVERAGEIFS(Observed!AV$2:AV$3250,Observed!$A$2:$A$3250,$A532,Observed!$C$2:$C$3250,$C532),"")</f>
        <v/>
      </c>
      <c r="AW532" s="2">
        <f>COUNTIFS(Observed!$A$2:$A$3250,$A532,Observed!$C$2:$C$3250,$C532)</f>
        <v>3</v>
      </c>
      <c r="AX532" s="2">
        <f t="shared" si="9"/>
        <v>5</v>
      </c>
    </row>
    <row r="533" spans="1:50" x14ac:dyDescent="0.25">
      <c r="A533" s="4" t="s">
        <v>125</v>
      </c>
      <c r="B533" t="s">
        <v>81</v>
      </c>
      <c r="C533" s="3">
        <v>42199</v>
      </c>
      <c r="D533">
        <v>1</v>
      </c>
      <c r="F533" t="s">
        <v>83</v>
      </c>
      <c r="G533" t="s">
        <v>88</v>
      </c>
      <c r="J533" s="2">
        <v>2015</v>
      </c>
      <c r="K533" s="2" t="s">
        <v>82</v>
      </c>
      <c r="L533">
        <v>1</v>
      </c>
      <c r="M533" s="2" t="s">
        <v>21</v>
      </c>
      <c r="N533" s="22" t="str">
        <f>IF(ISNUMBER(AVERAGEIFS(Observed!N$2:N$3250,Observed!$A$2:$A$3250,$A533,Observed!$C$2:$C$3250,$C533)),AVERAGEIFS(Observed!N$2:N$3250,Observed!$A$2:$A$3250,$A533,Observed!$C$2:$C$3250,$C533),"")</f>
        <v/>
      </c>
      <c r="O533" s="23" t="str">
        <f>IF(ISNUMBER(AVERAGEIFS(Observed!O$2:O$3250,Observed!$A$2:$A$3250,$A533,Observed!$C$2:$C$3250,$C533)),AVERAGEIFS(Observed!O$2:O$3250,Observed!$A$2:$A$3250,$A533,Observed!$C$2:$C$3250,$C533),"")</f>
        <v/>
      </c>
      <c r="P533" s="23" t="str">
        <f>IF(ISNUMBER(AVERAGEIFS(Observed!P$2:P$3250,Observed!$A$2:$A$3250,$A533,Observed!$C$2:$C$3250,$C533)),AVERAGEIFS(Observed!P$2:P$3250,Observed!$A$2:$A$3250,$A533,Observed!$C$2:$C$3250,$C533),"")</f>
        <v/>
      </c>
      <c r="Q533" s="23" t="str">
        <f>IF(ISNUMBER(AVERAGEIFS(Observed!Q$2:Q$3250,Observed!$A$2:$A$3250,$A533,Observed!$C$2:$C$3250,$C533)),AVERAGEIFS(Observed!Q$2:Q$3250,Observed!$A$2:$A$3250,$A533,Observed!$C$2:$C$3250,$C533),"")</f>
        <v/>
      </c>
      <c r="R533" s="23" t="str">
        <f>IF(ISNUMBER(AVERAGEIFS(Observed!R$2:R$3250,Observed!$A$2:$A$3250,$A533,Observed!$C$2:$C$3250,$C533)),AVERAGEIFS(Observed!R$2:R$3250,Observed!$A$2:$A$3250,$A533,Observed!$C$2:$C$3250,$C533),"")</f>
        <v/>
      </c>
      <c r="S533" s="24" t="str">
        <f>IF(ISNUMBER(AVERAGEIFS(Observed!S$2:S$3250,Observed!$A$2:$A$3250,$A533,Observed!$C$2:$C$3250,$C533)),AVERAGEIFS(Observed!S$2:S$3250,Observed!$A$2:$A$3250,$A533,Observed!$C$2:$C$3250,$C533),"")</f>
        <v/>
      </c>
      <c r="T533" s="24" t="str">
        <f>IF(ISNUMBER(AVERAGEIFS(Observed!T$2:T$3250,Observed!$A$2:$A$3250,$A533,Observed!$C$2:$C$3250,$C533)),AVERAGEIFS(Observed!T$2:T$3250,Observed!$A$2:$A$3250,$A533,Observed!$C$2:$C$3250,$C533),"")</f>
        <v/>
      </c>
      <c r="U533" s="24" t="str">
        <f>IF(ISNUMBER(AVERAGEIFS(Observed!U$2:U$3250,Observed!$A$2:$A$3250,$A533,Observed!$C$2:$C$3250,$C533)),AVERAGEIFS(Observed!U$2:U$3250,Observed!$A$2:$A$3250,$A533,Observed!$C$2:$C$3250,$C533),"")</f>
        <v/>
      </c>
      <c r="V533" s="23" t="str">
        <f>IF(ISNUMBER(AVERAGEIFS(Observed!V$2:V$3250,Observed!$A$2:$A$3250,$A533,Observed!$C$2:$C$3250,$C533)),AVERAGEIFS(Observed!V$2:V$3250,Observed!$A$2:$A$3250,$A533,Observed!$C$2:$C$3250,$C533),"")</f>
        <v/>
      </c>
      <c r="W533" s="25" t="str">
        <f>IF(ISNUMBER(AVERAGEIFS(Observed!W$2:W$3250,Observed!$A$2:$A$3250,$A533,Observed!$C$2:$C$3250,$C533)),AVERAGEIFS(Observed!W$2:W$3250,Observed!$A$2:$A$3250,$A533,Observed!$C$2:$C$3250,$C533),"")</f>
        <v/>
      </c>
      <c r="X533" s="25" t="str">
        <f>IF(ISNUMBER(AVERAGEIFS(Observed!X$2:X$3250,Observed!$A$2:$A$3250,$A533,Observed!$C$2:$C$3250,$C533)),AVERAGEIFS(Observed!X$2:X$3250,Observed!$A$2:$A$3250,$A533,Observed!$C$2:$C$3250,$C533),"")</f>
        <v/>
      </c>
      <c r="Y533" s="23" t="str">
        <f>IF(ISNUMBER(AVERAGEIFS(Observed!Y$2:Y$3250,Observed!$A$2:$A$3250,$A533,Observed!$C$2:$C$3250,$C533)),AVERAGEIFS(Observed!Y$2:Y$3250,Observed!$A$2:$A$3250,$A533,Observed!$C$2:$C$3250,$C533),"")</f>
        <v/>
      </c>
      <c r="Z533" s="23" t="str">
        <f>IF(ISNUMBER(AVERAGEIFS(Observed!Z$2:Z$3250,Observed!$A$2:$A$3250,$A533,Observed!$C$2:$C$3250,$C533)),AVERAGEIFS(Observed!Z$2:Z$3250,Observed!$A$2:$A$3250,$A533,Observed!$C$2:$C$3250,$C533),"")</f>
        <v/>
      </c>
      <c r="AA533" s="23" t="str">
        <f>IF(ISNUMBER(AVERAGEIFS(Observed!AA$2:AA$3250,Observed!$A$2:$A$3250,$A533,Observed!$C$2:$C$3250,$C533)),AVERAGEIFS(Observed!AA$2:AA$3250,Observed!$A$2:$A$3250,$A533,Observed!$C$2:$C$3250,$C533),"")</f>
        <v/>
      </c>
      <c r="AB533" s="23" t="str">
        <f>IF(ISNUMBER(AVERAGEIFS(Observed!AB$2:AB$3250,Observed!$A$2:$A$3250,$A533,Observed!$C$2:$C$3250,$C533)),AVERAGEIFS(Observed!AB$2:AB$3250,Observed!$A$2:$A$3250,$A533,Observed!$C$2:$C$3250,$C533),"")</f>
        <v/>
      </c>
      <c r="AC533" s="23" t="str">
        <f>IF(ISNUMBER(AVERAGEIFS(Observed!AC$2:AC$3250,Observed!$A$2:$A$3250,$A533,Observed!$C$2:$C$3250,$C533)),AVERAGEIFS(Observed!AC$2:AC$3250,Observed!$A$2:$A$3250,$A533,Observed!$C$2:$C$3250,$C533),"")</f>
        <v/>
      </c>
      <c r="AD533" s="23" t="str">
        <f>IF(ISNUMBER(AVERAGEIFS(Observed!AD$2:AD$3250,Observed!$A$2:$A$3250,$A533,Observed!$C$2:$C$3250,$C533)),AVERAGEIFS(Observed!AD$2:AD$3250,Observed!$A$2:$A$3250,$A533,Observed!$C$2:$C$3250,$C533),"")</f>
        <v/>
      </c>
      <c r="AE533" s="23" t="str">
        <f>IF(ISNUMBER(AVERAGEIFS(Observed!AE$2:AE$3250,Observed!$A$2:$A$3250,$A533,Observed!$C$2:$C$3250,$C533)),AVERAGEIFS(Observed!AE$2:AE$3250,Observed!$A$2:$A$3250,$A533,Observed!$C$2:$C$3250,$C533),"")</f>
        <v/>
      </c>
      <c r="AF533" s="23" t="str">
        <f>IF(ISNUMBER(AVERAGEIFS(Observed!AF$2:AF$3250,Observed!$A$2:$A$3250,$A533,Observed!$C$2:$C$3250,$C533)),AVERAGEIFS(Observed!AF$2:AF$3250,Observed!$A$2:$A$3250,$A533,Observed!$C$2:$C$3250,$C533),"")</f>
        <v/>
      </c>
      <c r="AG533" s="23" t="str">
        <f>IF(ISNUMBER(AVERAGEIFS(Observed!AG$2:AG$3250,Observed!$A$2:$A$3250,$A533,Observed!$C$2:$C$3250,$C533)),AVERAGEIFS(Observed!AG$2:AG$3250,Observed!$A$2:$A$3250,$A533,Observed!$C$2:$C$3250,$C533),"")</f>
        <v/>
      </c>
      <c r="AH533" s="24" t="str">
        <f>IF(ISNUMBER(AVERAGEIFS(Observed!AH$2:AH$3250,Observed!$A$2:$A$3250,$A533,Observed!$C$2:$C$3250,$C533)),AVERAGEIFS(Observed!AH$2:AH$3250,Observed!$A$2:$A$3250,$A533,Observed!$C$2:$C$3250,$C533),"")</f>
        <v/>
      </c>
      <c r="AI533" s="24" t="str">
        <f>IF(ISNUMBER(AVERAGEIFS(Observed!AI$2:AI$3250,Observed!$A$2:$A$3250,$A533,Observed!$C$2:$C$3250,$C533)),AVERAGEIFS(Observed!AI$2:AI$3250,Observed!$A$2:$A$3250,$A533,Observed!$C$2:$C$3250,$C533),"")</f>
        <v/>
      </c>
      <c r="AJ533" s="24" t="str">
        <f>IF(ISNUMBER(AVERAGEIFS(Observed!AJ$2:AJ$3250,Observed!$A$2:$A$3250,$A533,Observed!$C$2:$C$3250,$C533)),AVERAGEIFS(Observed!AJ$2:AJ$3250,Observed!$A$2:$A$3250,$A533,Observed!$C$2:$C$3250,$C533),"")</f>
        <v/>
      </c>
      <c r="AK533" s="23" t="str">
        <f>IF(ISNUMBER(AVERAGEIFS(Observed!AK$2:AK$3250,Observed!$A$2:$A$3250,$A533,Observed!$C$2:$C$3250,$C533)),AVERAGEIFS(Observed!AK$2:AK$3250,Observed!$A$2:$A$3250,$A533,Observed!$C$2:$C$3250,$C533),"")</f>
        <v/>
      </c>
      <c r="AL533" s="24">
        <f>IF(ISNUMBER(AVERAGEIFS(Observed!AL$2:AL$3250,Observed!$A$2:$A$3250,$A533,Observed!$C$2:$C$3250,$C533)),AVERAGEIFS(Observed!AL$2:AL$3250,Observed!$A$2:$A$3250,$A533,Observed!$C$2:$C$3250,$C533),"")</f>
        <v>0.18066666666666667</v>
      </c>
      <c r="AM533" s="24" t="str">
        <f>IF(ISNUMBER(AVERAGEIFS(Observed!AM$2:AM$3250,Observed!$A$2:$A$3250,$A533,Observed!$C$2:$C$3250,$C533)),AVERAGEIFS(Observed!AM$2:AM$3250,Observed!$A$2:$A$3250,$A533,Observed!$C$2:$C$3250,$C533),"")</f>
        <v/>
      </c>
      <c r="AN533" s="24">
        <f>IF(ISNUMBER(AVERAGEIFS(Observed!AN$2:AN$3250,Observed!$A$2:$A$3250,$A533,Observed!$C$2:$C$3250,$C533)),AVERAGEIFS(Observed!AN$2:AN$3250,Observed!$A$2:$A$3250,$A533,Observed!$C$2:$C$3250,$C533),"")</f>
        <v>0</v>
      </c>
      <c r="AO533" s="24">
        <f>IF(ISNUMBER(AVERAGEIFS(Observed!AO$2:AO$3250,Observed!$A$2:$A$3250,$A533,Observed!$C$2:$C$3250,$C533)),AVERAGEIFS(Observed!AO$2:AO$3250,Observed!$A$2:$A$3250,$A533,Observed!$C$2:$C$3250,$C533),"")</f>
        <v>0.36000000000000004</v>
      </c>
      <c r="AP533" s="24" t="str">
        <f>IF(ISNUMBER(AVERAGEIFS(Observed!AP$2:AP$3250,Observed!$A$2:$A$3250,$A533,Observed!$C$2:$C$3250,$C533)),AVERAGEIFS(Observed!AP$2:AP$3250,Observed!$A$2:$A$3250,$A533,Observed!$C$2:$C$3250,$C533),"")</f>
        <v/>
      </c>
      <c r="AQ533" s="24">
        <f>IF(ISNUMBER(AVERAGEIFS(Observed!AQ$2:AQ$3250,Observed!$A$2:$A$3250,$A533,Observed!$C$2:$C$3250,$C533)),AVERAGEIFS(Observed!AQ$2:AQ$3250,Observed!$A$2:$A$3250,$A533,Observed!$C$2:$C$3250,$C533),"")</f>
        <v>0.32333333333333331</v>
      </c>
      <c r="AR533" s="24">
        <f>IF(ISNUMBER(AVERAGEIFS(Observed!AR$2:AR$3250,Observed!$A$2:$A$3250,$A533,Observed!$C$2:$C$3250,$C533)),AVERAGEIFS(Observed!AR$2:AR$3250,Observed!$A$2:$A$3250,$A533,Observed!$C$2:$C$3250,$C533),"")</f>
        <v>0.13599999999999998</v>
      </c>
      <c r="AS533" s="23" t="str">
        <f>IF(ISNUMBER(AVERAGEIFS(Observed!AS$2:AS$3250,Observed!$A$2:$A$3250,$A533,Observed!$C$2:$C$3250,$C533)),AVERAGEIFS(Observed!AS$2:AS$3250,Observed!$A$2:$A$3250,$A533,Observed!$C$2:$C$3250,$C533),"")</f>
        <v/>
      </c>
      <c r="AT533" s="24" t="str">
        <f>IF(ISNUMBER(AVERAGEIFS(Observed!AT$2:AT$3250,Observed!$A$2:$A$3250,$A533,Observed!$C$2:$C$3250,$C533)),AVERAGEIFS(Observed!AT$2:AT$3250,Observed!$A$2:$A$3250,$A533,Observed!$C$2:$C$3250,$C533),"")</f>
        <v/>
      </c>
      <c r="AU533" s="23" t="str">
        <f>IF(ISNUMBER(AVERAGEIFS(Observed!AU$2:AU$3250,Observed!$A$2:$A$3250,$A533,Observed!$C$2:$C$3250,$C533)),AVERAGEIFS(Observed!AU$2:AU$3250,Observed!$A$2:$A$3250,$A533,Observed!$C$2:$C$3250,$C533),"")</f>
        <v/>
      </c>
      <c r="AV533" s="23" t="str">
        <f>IF(ISNUMBER(AVERAGEIFS(Observed!AV$2:AV$3250,Observed!$A$2:$A$3250,$A533,Observed!$C$2:$C$3250,$C533)),AVERAGEIFS(Observed!AV$2:AV$3250,Observed!$A$2:$A$3250,$A533,Observed!$C$2:$C$3250,$C533),"")</f>
        <v/>
      </c>
      <c r="AW533" s="2">
        <f>COUNTIFS(Observed!$A$2:$A$3250,$A533,Observed!$C$2:$C$3250,$C533)</f>
        <v>3</v>
      </c>
      <c r="AX533" s="2">
        <f t="shared" si="9"/>
        <v>5</v>
      </c>
    </row>
    <row r="534" spans="1:50" x14ac:dyDescent="0.25">
      <c r="A534" s="4" t="s">
        <v>125</v>
      </c>
      <c r="B534" t="s">
        <v>81</v>
      </c>
      <c r="C534" s="3">
        <v>42240</v>
      </c>
      <c r="D534">
        <v>1</v>
      </c>
      <c r="F534" t="s">
        <v>83</v>
      </c>
      <c r="G534" t="s">
        <v>88</v>
      </c>
      <c r="J534" s="2">
        <v>2015</v>
      </c>
      <c r="K534" s="2" t="s">
        <v>82</v>
      </c>
      <c r="L534">
        <v>1</v>
      </c>
      <c r="M534" s="2" t="s">
        <v>21</v>
      </c>
      <c r="N534" s="22" t="str">
        <f>IF(ISNUMBER(AVERAGEIFS(Observed!N$2:N$3250,Observed!$A$2:$A$3250,$A534,Observed!$C$2:$C$3250,$C534)),AVERAGEIFS(Observed!N$2:N$3250,Observed!$A$2:$A$3250,$A534,Observed!$C$2:$C$3250,$C534),"")</f>
        <v/>
      </c>
      <c r="O534" s="23" t="str">
        <f>IF(ISNUMBER(AVERAGEIFS(Observed!O$2:O$3250,Observed!$A$2:$A$3250,$A534,Observed!$C$2:$C$3250,$C534)),AVERAGEIFS(Observed!O$2:O$3250,Observed!$A$2:$A$3250,$A534,Observed!$C$2:$C$3250,$C534),"")</f>
        <v/>
      </c>
      <c r="P534" s="23" t="str">
        <f>IF(ISNUMBER(AVERAGEIFS(Observed!P$2:P$3250,Observed!$A$2:$A$3250,$A534,Observed!$C$2:$C$3250,$C534)),AVERAGEIFS(Observed!P$2:P$3250,Observed!$A$2:$A$3250,$A534,Observed!$C$2:$C$3250,$C534),"")</f>
        <v/>
      </c>
      <c r="Q534" s="23" t="str">
        <f>IF(ISNUMBER(AVERAGEIFS(Observed!Q$2:Q$3250,Observed!$A$2:$A$3250,$A534,Observed!$C$2:$C$3250,$C534)),AVERAGEIFS(Observed!Q$2:Q$3250,Observed!$A$2:$A$3250,$A534,Observed!$C$2:$C$3250,$C534),"")</f>
        <v/>
      </c>
      <c r="R534" s="23" t="str">
        <f>IF(ISNUMBER(AVERAGEIFS(Observed!R$2:R$3250,Observed!$A$2:$A$3250,$A534,Observed!$C$2:$C$3250,$C534)),AVERAGEIFS(Observed!R$2:R$3250,Observed!$A$2:$A$3250,$A534,Observed!$C$2:$C$3250,$C534),"")</f>
        <v/>
      </c>
      <c r="S534" s="24" t="str">
        <f>IF(ISNUMBER(AVERAGEIFS(Observed!S$2:S$3250,Observed!$A$2:$A$3250,$A534,Observed!$C$2:$C$3250,$C534)),AVERAGEIFS(Observed!S$2:S$3250,Observed!$A$2:$A$3250,$A534,Observed!$C$2:$C$3250,$C534),"")</f>
        <v/>
      </c>
      <c r="T534" s="24" t="str">
        <f>IF(ISNUMBER(AVERAGEIFS(Observed!T$2:T$3250,Observed!$A$2:$A$3250,$A534,Observed!$C$2:$C$3250,$C534)),AVERAGEIFS(Observed!T$2:T$3250,Observed!$A$2:$A$3250,$A534,Observed!$C$2:$C$3250,$C534),"")</f>
        <v/>
      </c>
      <c r="U534" s="24" t="str">
        <f>IF(ISNUMBER(AVERAGEIFS(Observed!U$2:U$3250,Observed!$A$2:$A$3250,$A534,Observed!$C$2:$C$3250,$C534)),AVERAGEIFS(Observed!U$2:U$3250,Observed!$A$2:$A$3250,$A534,Observed!$C$2:$C$3250,$C534),"")</f>
        <v/>
      </c>
      <c r="V534" s="23" t="str">
        <f>IF(ISNUMBER(AVERAGEIFS(Observed!V$2:V$3250,Observed!$A$2:$A$3250,$A534,Observed!$C$2:$C$3250,$C534)),AVERAGEIFS(Observed!V$2:V$3250,Observed!$A$2:$A$3250,$A534,Observed!$C$2:$C$3250,$C534),"")</f>
        <v/>
      </c>
      <c r="W534" s="25" t="str">
        <f>IF(ISNUMBER(AVERAGEIFS(Observed!W$2:W$3250,Observed!$A$2:$A$3250,$A534,Observed!$C$2:$C$3250,$C534)),AVERAGEIFS(Observed!W$2:W$3250,Observed!$A$2:$A$3250,$A534,Observed!$C$2:$C$3250,$C534),"")</f>
        <v/>
      </c>
      <c r="X534" s="25" t="str">
        <f>IF(ISNUMBER(AVERAGEIFS(Observed!X$2:X$3250,Observed!$A$2:$A$3250,$A534,Observed!$C$2:$C$3250,$C534)),AVERAGEIFS(Observed!X$2:X$3250,Observed!$A$2:$A$3250,$A534,Observed!$C$2:$C$3250,$C534),"")</f>
        <v/>
      </c>
      <c r="Y534" s="23" t="str">
        <f>IF(ISNUMBER(AVERAGEIFS(Observed!Y$2:Y$3250,Observed!$A$2:$A$3250,$A534,Observed!$C$2:$C$3250,$C534)),AVERAGEIFS(Observed!Y$2:Y$3250,Observed!$A$2:$A$3250,$A534,Observed!$C$2:$C$3250,$C534),"")</f>
        <v/>
      </c>
      <c r="Z534" s="23" t="str">
        <f>IF(ISNUMBER(AVERAGEIFS(Observed!Z$2:Z$3250,Observed!$A$2:$A$3250,$A534,Observed!$C$2:$C$3250,$C534)),AVERAGEIFS(Observed!Z$2:Z$3250,Observed!$A$2:$A$3250,$A534,Observed!$C$2:$C$3250,$C534),"")</f>
        <v/>
      </c>
      <c r="AA534" s="23" t="str">
        <f>IF(ISNUMBER(AVERAGEIFS(Observed!AA$2:AA$3250,Observed!$A$2:$A$3250,$A534,Observed!$C$2:$C$3250,$C534)),AVERAGEIFS(Observed!AA$2:AA$3250,Observed!$A$2:$A$3250,$A534,Observed!$C$2:$C$3250,$C534),"")</f>
        <v/>
      </c>
      <c r="AB534" s="23" t="str">
        <f>IF(ISNUMBER(AVERAGEIFS(Observed!AB$2:AB$3250,Observed!$A$2:$A$3250,$A534,Observed!$C$2:$C$3250,$C534)),AVERAGEIFS(Observed!AB$2:AB$3250,Observed!$A$2:$A$3250,$A534,Observed!$C$2:$C$3250,$C534),"")</f>
        <v/>
      </c>
      <c r="AC534" s="23" t="str">
        <f>IF(ISNUMBER(AVERAGEIFS(Observed!AC$2:AC$3250,Observed!$A$2:$A$3250,$A534,Observed!$C$2:$C$3250,$C534)),AVERAGEIFS(Observed!AC$2:AC$3250,Observed!$A$2:$A$3250,$A534,Observed!$C$2:$C$3250,$C534),"")</f>
        <v/>
      </c>
      <c r="AD534" s="23" t="str">
        <f>IF(ISNUMBER(AVERAGEIFS(Observed!AD$2:AD$3250,Observed!$A$2:$A$3250,$A534,Observed!$C$2:$C$3250,$C534)),AVERAGEIFS(Observed!AD$2:AD$3250,Observed!$A$2:$A$3250,$A534,Observed!$C$2:$C$3250,$C534),"")</f>
        <v/>
      </c>
      <c r="AE534" s="23" t="str">
        <f>IF(ISNUMBER(AVERAGEIFS(Observed!AE$2:AE$3250,Observed!$A$2:$A$3250,$A534,Observed!$C$2:$C$3250,$C534)),AVERAGEIFS(Observed!AE$2:AE$3250,Observed!$A$2:$A$3250,$A534,Observed!$C$2:$C$3250,$C534),"")</f>
        <v/>
      </c>
      <c r="AF534" s="23" t="str">
        <f>IF(ISNUMBER(AVERAGEIFS(Observed!AF$2:AF$3250,Observed!$A$2:$A$3250,$A534,Observed!$C$2:$C$3250,$C534)),AVERAGEIFS(Observed!AF$2:AF$3250,Observed!$A$2:$A$3250,$A534,Observed!$C$2:$C$3250,$C534),"")</f>
        <v/>
      </c>
      <c r="AG534" s="23" t="str">
        <f>IF(ISNUMBER(AVERAGEIFS(Observed!AG$2:AG$3250,Observed!$A$2:$A$3250,$A534,Observed!$C$2:$C$3250,$C534)),AVERAGEIFS(Observed!AG$2:AG$3250,Observed!$A$2:$A$3250,$A534,Observed!$C$2:$C$3250,$C534),"")</f>
        <v/>
      </c>
      <c r="AH534" s="24" t="str">
        <f>IF(ISNUMBER(AVERAGEIFS(Observed!AH$2:AH$3250,Observed!$A$2:$A$3250,$A534,Observed!$C$2:$C$3250,$C534)),AVERAGEIFS(Observed!AH$2:AH$3250,Observed!$A$2:$A$3250,$A534,Observed!$C$2:$C$3250,$C534),"")</f>
        <v/>
      </c>
      <c r="AI534" s="24" t="str">
        <f>IF(ISNUMBER(AVERAGEIFS(Observed!AI$2:AI$3250,Observed!$A$2:$A$3250,$A534,Observed!$C$2:$C$3250,$C534)),AVERAGEIFS(Observed!AI$2:AI$3250,Observed!$A$2:$A$3250,$A534,Observed!$C$2:$C$3250,$C534),"")</f>
        <v/>
      </c>
      <c r="AJ534" s="24" t="str">
        <f>IF(ISNUMBER(AVERAGEIFS(Observed!AJ$2:AJ$3250,Observed!$A$2:$A$3250,$A534,Observed!$C$2:$C$3250,$C534)),AVERAGEIFS(Observed!AJ$2:AJ$3250,Observed!$A$2:$A$3250,$A534,Observed!$C$2:$C$3250,$C534),"")</f>
        <v/>
      </c>
      <c r="AK534" s="23" t="str">
        <f>IF(ISNUMBER(AVERAGEIFS(Observed!AK$2:AK$3250,Observed!$A$2:$A$3250,$A534,Observed!$C$2:$C$3250,$C534)),AVERAGEIFS(Observed!AK$2:AK$3250,Observed!$A$2:$A$3250,$A534,Observed!$C$2:$C$3250,$C534),"")</f>
        <v/>
      </c>
      <c r="AL534" s="24">
        <f>IF(ISNUMBER(AVERAGEIFS(Observed!AL$2:AL$3250,Observed!$A$2:$A$3250,$A534,Observed!$C$2:$C$3250,$C534)),AVERAGEIFS(Observed!AL$2:AL$3250,Observed!$A$2:$A$3250,$A534,Observed!$C$2:$C$3250,$C534),"")</f>
        <v>4.1666666666666664E-2</v>
      </c>
      <c r="AM534" s="24" t="str">
        <f>IF(ISNUMBER(AVERAGEIFS(Observed!AM$2:AM$3250,Observed!$A$2:$A$3250,$A534,Observed!$C$2:$C$3250,$C534)),AVERAGEIFS(Observed!AM$2:AM$3250,Observed!$A$2:$A$3250,$A534,Observed!$C$2:$C$3250,$C534),"")</f>
        <v/>
      </c>
      <c r="AN534" s="24">
        <f>IF(ISNUMBER(AVERAGEIFS(Observed!AN$2:AN$3250,Observed!$A$2:$A$3250,$A534,Observed!$C$2:$C$3250,$C534)),AVERAGEIFS(Observed!AN$2:AN$3250,Observed!$A$2:$A$3250,$A534,Observed!$C$2:$C$3250,$C534),"")</f>
        <v>0</v>
      </c>
      <c r="AO534" s="24">
        <f>IF(ISNUMBER(AVERAGEIFS(Observed!AO$2:AO$3250,Observed!$A$2:$A$3250,$A534,Observed!$C$2:$C$3250,$C534)),AVERAGEIFS(Observed!AO$2:AO$3250,Observed!$A$2:$A$3250,$A534,Observed!$C$2:$C$3250,$C534),"")</f>
        <v>0.48333333333333334</v>
      </c>
      <c r="AP534" s="24" t="str">
        <f>IF(ISNUMBER(AVERAGEIFS(Observed!AP$2:AP$3250,Observed!$A$2:$A$3250,$A534,Observed!$C$2:$C$3250,$C534)),AVERAGEIFS(Observed!AP$2:AP$3250,Observed!$A$2:$A$3250,$A534,Observed!$C$2:$C$3250,$C534),"")</f>
        <v/>
      </c>
      <c r="AQ534" s="24">
        <f>IF(ISNUMBER(AVERAGEIFS(Observed!AQ$2:AQ$3250,Observed!$A$2:$A$3250,$A534,Observed!$C$2:$C$3250,$C534)),AVERAGEIFS(Observed!AQ$2:AQ$3250,Observed!$A$2:$A$3250,$A534,Observed!$C$2:$C$3250,$C534),"")</f>
        <v>0.36266666666666669</v>
      </c>
      <c r="AR534" s="24">
        <f>IF(ISNUMBER(AVERAGEIFS(Observed!AR$2:AR$3250,Observed!$A$2:$A$3250,$A534,Observed!$C$2:$C$3250,$C534)),AVERAGEIFS(Observed!AR$2:AR$3250,Observed!$A$2:$A$3250,$A534,Observed!$C$2:$C$3250,$C534),"")</f>
        <v>0.11233333333333334</v>
      </c>
      <c r="AS534" s="23" t="str">
        <f>IF(ISNUMBER(AVERAGEIFS(Observed!AS$2:AS$3250,Observed!$A$2:$A$3250,$A534,Observed!$C$2:$C$3250,$C534)),AVERAGEIFS(Observed!AS$2:AS$3250,Observed!$A$2:$A$3250,$A534,Observed!$C$2:$C$3250,$C534),"")</f>
        <v/>
      </c>
      <c r="AT534" s="24" t="str">
        <f>IF(ISNUMBER(AVERAGEIFS(Observed!AT$2:AT$3250,Observed!$A$2:$A$3250,$A534,Observed!$C$2:$C$3250,$C534)),AVERAGEIFS(Observed!AT$2:AT$3250,Observed!$A$2:$A$3250,$A534,Observed!$C$2:$C$3250,$C534),"")</f>
        <v/>
      </c>
      <c r="AU534" s="23" t="str">
        <f>IF(ISNUMBER(AVERAGEIFS(Observed!AU$2:AU$3250,Observed!$A$2:$A$3250,$A534,Observed!$C$2:$C$3250,$C534)),AVERAGEIFS(Observed!AU$2:AU$3250,Observed!$A$2:$A$3250,$A534,Observed!$C$2:$C$3250,$C534),"")</f>
        <v/>
      </c>
      <c r="AV534" s="23" t="str">
        <f>IF(ISNUMBER(AVERAGEIFS(Observed!AV$2:AV$3250,Observed!$A$2:$A$3250,$A534,Observed!$C$2:$C$3250,$C534)),AVERAGEIFS(Observed!AV$2:AV$3250,Observed!$A$2:$A$3250,$A534,Observed!$C$2:$C$3250,$C534),"")</f>
        <v/>
      </c>
      <c r="AW534" s="2">
        <f>COUNTIFS(Observed!$A$2:$A$3250,$A534,Observed!$C$2:$C$3250,$C534)</f>
        <v>3</v>
      </c>
      <c r="AX534" s="2">
        <f t="shared" si="9"/>
        <v>5</v>
      </c>
    </row>
    <row r="535" spans="1:50" x14ac:dyDescent="0.25">
      <c r="A535" s="4" t="s">
        <v>125</v>
      </c>
      <c r="B535" t="s">
        <v>81</v>
      </c>
      <c r="C535" s="3">
        <v>42296</v>
      </c>
      <c r="D535">
        <v>1</v>
      </c>
      <c r="F535" t="s">
        <v>83</v>
      </c>
      <c r="G535" t="s">
        <v>88</v>
      </c>
      <c r="J535" s="2">
        <v>2015</v>
      </c>
      <c r="K535" s="2" t="s">
        <v>82</v>
      </c>
      <c r="L535">
        <v>1</v>
      </c>
      <c r="M535" s="2" t="s">
        <v>21</v>
      </c>
      <c r="N535" s="22" t="str">
        <f>IF(ISNUMBER(AVERAGEIFS(Observed!N$2:N$3250,Observed!$A$2:$A$3250,$A535,Observed!$C$2:$C$3250,$C535)),AVERAGEIFS(Observed!N$2:N$3250,Observed!$A$2:$A$3250,$A535,Observed!$C$2:$C$3250,$C535),"")</f>
        <v/>
      </c>
      <c r="O535" s="23" t="str">
        <f>IF(ISNUMBER(AVERAGEIFS(Observed!O$2:O$3250,Observed!$A$2:$A$3250,$A535,Observed!$C$2:$C$3250,$C535)),AVERAGEIFS(Observed!O$2:O$3250,Observed!$A$2:$A$3250,$A535,Observed!$C$2:$C$3250,$C535),"")</f>
        <v/>
      </c>
      <c r="P535" s="23" t="str">
        <f>IF(ISNUMBER(AVERAGEIFS(Observed!P$2:P$3250,Observed!$A$2:$A$3250,$A535,Observed!$C$2:$C$3250,$C535)),AVERAGEIFS(Observed!P$2:P$3250,Observed!$A$2:$A$3250,$A535,Observed!$C$2:$C$3250,$C535),"")</f>
        <v/>
      </c>
      <c r="Q535" s="23" t="str">
        <f>IF(ISNUMBER(AVERAGEIFS(Observed!Q$2:Q$3250,Observed!$A$2:$A$3250,$A535,Observed!$C$2:$C$3250,$C535)),AVERAGEIFS(Observed!Q$2:Q$3250,Observed!$A$2:$A$3250,$A535,Observed!$C$2:$C$3250,$C535),"")</f>
        <v/>
      </c>
      <c r="R535" s="23" t="str">
        <f>IF(ISNUMBER(AVERAGEIFS(Observed!R$2:R$3250,Observed!$A$2:$A$3250,$A535,Observed!$C$2:$C$3250,$C535)),AVERAGEIFS(Observed!R$2:R$3250,Observed!$A$2:$A$3250,$A535,Observed!$C$2:$C$3250,$C535),"")</f>
        <v/>
      </c>
      <c r="S535" s="24" t="str">
        <f>IF(ISNUMBER(AVERAGEIFS(Observed!S$2:S$3250,Observed!$A$2:$A$3250,$A535,Observed!$C$2:$C$3250,$C535)),AVERAGEIFS(Observed!S$2:S$3250,Observed!$A$2:$A$3250,$A535,Observed!$C$2:$C$3250,$C535),"")</f>
        <v/>
      </c>
      <c r="T535" s="24" t="str">
        <f>IF(ISNUMBER(AVERAGEIFS(Observed!T$2:T$3250,Observed!$A$2:$A$3250,$A535,Observed!$C$2:$C$3250,$C535)),AVERAGEIFS(Observed!T$2:T$3250,Observed!$A$2:$A$3250,$A535,Observed!$C$2:$C$3250,$C535),"")</f>
        <v/>
      </c>
      <c r="U535" s="24" t="str">
        <f>IF(ISNUMBER(AVERAGEIFS(Observed!U$2:U$3250,Observed!$A$2:$A$3250,$A535,Observed!$C$2:$C$3250,$C535)),AVERAGEIFS(Observed!U$2:U$3250,Observed!$A$2:$A$3250,$A535,Observed!$C$2:$C$3250,$C535),"")</f>
        <v/>
      </c>
      <c r="V535" s="23" t="str">
        <f>IF(ISNUMBER(AVERAGEIFS(Observed!V$2:V$3250,Observed!$A$2:$A$3250,$A535,Observed!$C$2:$C$3250,$C535)),AVERAGEIFS(Observed!V$2:V$3250,Observed!$A$2:$A$3250,$A535,Observed!$C$2:$C$3250,$C535),"")</f>
        <v/>
      </c>
      <c r="W535" s="25" t="str">
        <f>IF(ISNUMBER(AVERAGEIFS(Observed!W$2:W$3250,Observed!$A$2:$A$3250,$A535,Observed!$C$2:$C$3250,$C535)),AVERAGEIFS(Observed!W$2:W$3250,Observed!$A$2:$A$3250,$A535,Observed!$C$2:$C$3250,$C535),"")</f>
        <v/>
      </c>
      <c r="X535" s="25" t="str">
        <f>IF(ISNUMBER(AVERAGEIFS(Observed!X$2:X$3250,Observed!$A$2:$A$3250,$A535,Observed!$C$2:$C$3250,$C535)),AVERAGEIFS(Observed!X$2:X$3250,Observed!$A$2:$A$3250,$A535,Observed!$C$2:$C$3250,$C535),"")</f>
        <v/>
      </c>
      <c r="Y535" s="23" t="str">
        <f>IF(ISNUMBER(AVERAGEIFS(Observed!Y$2:Y$3250,Observed!$A$2:$A$3250,$A535,Observed!$C$2:$C$3250,$C535)),AVERAGEIFS(Observed!Y$2:Y$3250,Observed!$A$2:$A$3250,$A535,Observed!$C$2:$C$3250,$C535),"")</f>
        <v/>
      </c>
      <c r="Z535" s="23" t="str">
        <f>IF(ISNUMBER(AVERAGEIFS(Observed!Z$2:Z$3250,Observed!$A$2:$A$3250,$A535,Observed!$C$2:$C$3250,$C535)),AVERAGEIFS(Observed!Z$2:Z$3250,Observed!$A$2:$A$3250,$A535,Observed!$C$2:$C$3250,$C535),"")</f>
        <v/>
      </c>
      <c r="AA535" s="23" t="str">
        <f>IF(ISNUMBER(AVERAGEIFS(Observed!AA$2:AA$3250,Observed!$A$2:$A$3250,$A535,Observed!$C$2:$C$3250,$C535)),AVERAGEIFS(Observed!AA$2:AA$3250,Observed!$A$2:$A$3250,$A535,Observed!$C$2:$C$3250,$C535),"")</f>
        <v/>
      </c>
      <c r="AB535" s="23" t="str">
        <f>IF(ISNUMBER(AVERAGEIFS(Observed!AB$2:AB$3250,Observed!$A$2:$A$3250,$A535,Observed!$C$2:$C$3250,$C535)),AVERAGEIFS(Observed!AB$2:AB$3250,Observed!$A$2:$A$3250,$A535,Observed!$C$2:$C$3250,$C535),"")</f>
        <v/>
      </c>
      <c r="AC535" s="23" t="str">
        <f>IF(ISNUMBER(AVERAGEIFS(Observed!AC$2:AC$3250,Observed!$A$2:$A$3250,$A535,Observed!$C$2:$C$3250,$C535)),AVERAGEIFS(Observed!AC$2:AC$3250,Observed!$A$2:$A$3250,$A535,Observed!$C$2:$C$3250,$C535),"")</f>
        <v/>
      </c>
      <c r="AD535" s="23" t="str">
        <f>IF(ISNUMBER(AVERAGEIFS(Observed!AD$2:AD$3250,Observed!$A$2:$A$3250,$A535,Observed!$C$2:$C$3250,$C535)),AVERAGEIFS(Observed!AD$2:AD$3250,Observed!$A$2:$A$3250,$A535,Observed!$C$2:$C$3250,$C535),"")</f>
        <v/>
      </c>
      <c r="AE535" s="23" t="str">
        <f>IF(ISNUMBER(AVERAGEIFS(Observed!AE$2:AE$3250,Observed!$A$2:$A$3250,$A535,Observed!$C$2:$C$3250,$C535)),AVERAGEIFS(Observed!AE$2:AE$3250,Observed!$A$2:$A$3250,$A535,Observed!$C$2:$C$3250,$C535),"")</f>
        <v/>
      </c>
      <c r="AF535" s="23" t="str">
        <f>IF(ISNUMBER(AVERAGEIFS(Observed!AF$2:AF$3250,Observed!$A$2:$A$3250,$A535,Observed!$C$2:$C$3250,$C535)),AVERAGEIFS(Observed!AF$2:AF$3250,Observed!$A$2:$A$3250,$A535,Observed!$C$2:$C$3250,$C535),"")</f>
        <v/>
      </c>
      <c r="AG535" s="23" t="str">
        <f>IF(ISNUMBER(AVERAGEIFS(Observed!AG$2:AG$3250,Observed!$A$2:$A$3250,$A535,Observed!$C$2:$C$3250,$C535)),AVERAGEIFS(Observed!AG$2:AG$3250,Observed!$A$2:$A$3250,$A535,Observed!$C$2:$C$3250,$C535),"")</f>
        <v/>
      </c>
      <c r="AH535" s="24" t="str">
        <f>IF(ISNUMBER(AVERAGEIFS(Observed!AH$2:AH$3250,Observed!$A$2:$A$3250,$A535,Observed!$C$2:$C$3250,$C535)),AVERAGEIFS(Observed!AH$2:AH$3250,Observed!$A$2:$A$3250,$A535,Observed!$C$2:$C$3250,$C535),"")</f>
        <v/>
      </c>
      <c r="AI535" s="24" t="str">
        <f>IF(ISNUMBER(AVERAGEIFS(Observed!AI$2:AI$3250,Observed!$A$2:$A$3250,$A535,Observed!$C$2:$C$3250,$C535)),AVERAGEIFS(Observed!AI$2:AI$3250,Observed!$A$2:$A$3250,$A535,Observed!$C$2:$C$3250,$C535),"")</f>
        <v/>
      </c>
      <c r="AJ535" s="24" t="str">
        <f>IF(ISNUMBER(AVERAGEIFS(Observed!AJ$2:AJ$3250,Observed!$A$2:$A$3250,$A535,Observed!$C$2:$C$3250,$C535)),AVERAGEIFS(Observed!AJ$2:AJ$3250,Observed!$A$2:$A$3250,$A535,Observed!$C$2:$C$3250,$C535),"")</f>
        <v/>
      </c>
      <c r="AK535" s="23" t="str">
        <f>IF(ISNUMBER(AVERAGEIFS(Observed!AK$2:AK$3250,Observed!$A$2:$A$3250,$A535,Observed!$C$2:$C$3250,$C535)),AVERAGEIFS(Observed!AK$2:AK$3250,Observed!$A$2:$A$3250,$A535,Observed!$C$2:$C$3250,$C535),"")</f>
        <v/>
      </c>
      <c r="AL535" s="24">
        <f>IF(ISNUMBER(AVERAGEIFS(Observed!AL$2:AL$3250,Observed!$A$2:$A$3250,$A535,Observed!$C$2:$C$3250,$C535)),AVERAGEIFS(Observed!AL$2:AL$3250,Observed!$A$2:$A$3250,$A535,Observed!$C$2:$C$3250,$C535),"")</f>
        <v>0.20833333333333334</v>
      </c>
      <c r="AM535" s="24" t="str">
        <f>IF(ISNUMBER(AVERAGEIFS(Observed!AM$2:AM$3250,Observed!$A$2:$A$3250,$A535,Observed!$C$2:$C$3250,$C535)),AVERAGEIFS(Observed!AM$2:AM$3250,Observed!$A$2:$A$3250,$A535,Observed!$C$2:$C$3250,$C535),"")</f>
        <v/>
      </c>
      <c r="AN535" s="24">
        <f>IF(ISNUMBER(AVERAGEIFS(Observed!AN$2:AN$3250,Observed!$A$2:$A$3250,$A535,Observed!$C$2:$C$3250,$C535)),AVERAGEIFS(Observed!AN$2:AN$3250,Observed!$A$2:$A$3250,$A535,Observed!$C$2:$C$3250,$C535),"")</f>
        <v>0</v>
      </c>
      <c r="AO535" s="24">
        <f>IF(ISNUMBER(AVERAGEIFS(Observed!AO$2:AO$3250,Observed!$A$2:$A$3250,$A535,Observed!$C$2:$C$3250,$C535)),AVERAGEIFS(Observed!AO$2:AO$3250,Observed!$A$2:$A$3250,$A535,Observed!$C$2:$C$3250,$C535),"")</f>
        <v>0.54133333333333333</v>
      </c>
      <c r="AP535" s="24" t="str">
        <f>IF(ISNUMBER(AVERAGEIFS(Observed!AP$2:AP$3250,Observed!$A$2:$A$3250,$A535,Observed!$C$2:$C$3250,$C535)),AVERAGEIFS(Observed!AP$2:AP$3250,Observed!$A$2:$A$3250,$A535,Observed!$C$2:$C$3250,$C535),"")</f>
        <v/>
      </c>
      <c r="AQ535" s="24">
        <f>IF(ISNUMBER(AVERAGEIFS(Observed!AQ$2:AQ$3250,Observed!$A$2:$A$3250,$A535,Observed!$C$2:$C$3250,$C535)),AVERAGEIFS(Observed!AQ$2:AQ$3250,Observed!$A$2:$A$3250,$A535,Observed!$C$2:$C$3250,$C535),"")</f>
        <v>0.20133333333333334</v>
      </c>
      <c r="AR535" s="24">
        <f>IF(ISNUMBER(AVERAGEIFS(Observed!AR$2:AR$3250,Observed!$A$2:$A$3250,$A535,Observed!$C$2:$C$3250,$C535)),AVERAGEIFS(Observed!AR$2:AR$3250,Observed!$A$2:$A$3250,$A535,Observed!$C$2:$C$3250,$C535),"")</f>
        <v>4.9333333333333333E-2</v>
      </c>
      <c r="AS535" s="23" t="str">
        <f>IF(ISNUMBER(AVERAGEIFS(Observed!AS$2:AS$3250,Observed!$A$2:$A$3250,$A535,Observed!$C$2:$C$3250,$C535)),AVERAGEIFS(Observed!AS$2:AS$3250,Observed!$A$2:$A$3250,$A535,Observed!$C$2:$C$3250,$C535),"")</f>
        <v/>
      </c>
      <c r="AT535" s="24" t="str">
        <f>IF(ISNUMBER(AVERAGEIFS(Observed!AT$2:AT$3250,Observed!$A$2:$A$3250,$A535,Observed!$C$2:$C$3250,$C535)),AVERAGEIFS(Observed!AT$2:AT$3250,Observed!$A$2:$A$3250,$A535,Observed!$C$2:$C$3250,$C535),"")</f>
        <v/>
      </c>
      <c r="AU535" s="23" t="str">
        <f>IF(ISNUMBER(AVERAGEIFS(Observed!AU$2:AU$3250,Observed!$A$2:$A$3250,$A535,Observed!$C$2:$C$3250,$C535)),AVERAGEIFS(Observed!AU$2:AU$3250,Observed!$A$2:$A$3250,$A535,Observed!$C$2:$C$3250,$C535),"")</f>
        <v/>
      </c>
      <c r="AV535" s="23" t="str">
        <f>IF(ISNUMBER(AVERAGEIFS(Observed!AV$2:AV$3250,Observed!$A$2:$A$3250,$A535,Observed!$C$2:$C$3250,$C535)),AVERAGEIFS(Observed!AV$2:AV$3250,Observed!$A$2:$A$3250,$A535,Observed!$C$2:$C$3250,$C535),"")</f>
        <v/>
      </c>
      <c r="AW535" s="2">
        <f>COUNTIFS(Observed!$A$2:$A$3250,$A535,Observed!$C$2:$C$3250,$C535)</f>
        <v>3</v>
      </c>
      <c r="AX535" s="2">
        <f t="shared" si="9"/>
        <v>5</v>
      </c>
    </row>
    <row r="536" spans="1:50" x14ac:dyDescent="0.25">
      <c r="A536" s="4" t="s">
        <v>126</v>
      </c>
      <c r="B536" t="s">
        <v>81</v>
      </c>
      <c r="C536" s="3">
        <v>41781</v>
      </c>
      <c r="D536">
        <v>1</v>
      </c>
      <c r="F536" t="s">
        <v>85</v>
      </c>
      <c r="G536" t="s">
        <v>88</v>
      </c>
      <c r="J536" s="2">
        <v>2014</v>
      </c>
      <c r="K536" s="2" t="s">
        <v>82</v>
      </c>
      <c r="L536">
        <v>1</v>
      </c>
      <c r="M536" s="2" t="s">
        <v>21</v>
      </c>
      <c r="N536" s="22" t="str">
        <f>IF(ISNUMBER(AVERAGEIFS(Observed!N$2:N$3250,Observed!$A$2:$A$3250,$A536,Observed!$C$2:$C$3250,$C536)),AVERAGEIFS(Observed!N$2:N$3250,Observed!$A$2:$A$3250,$A536,Observed!$C$2:$C$3250,$C536),"")</f>
        <v/>
      </c>
      <c r="O536" s="23" t="str">
        <f>IF(ISNUMBER(AVERAGEIFS(Observed!O$2:O$3250,Observed!$A$2:$A$3250,$A536,Observed!$C$2:$C$3250,$C536)),AVERAGEIFS(Observed!O$2:O$3250,Observed!$A$2:$A$3250,$A536,Observed!$C$2:$C$3250,$C536),"")</f>
        <v/>
      </c>
      <c r="P536" s="23" t="str">
        <f>IF(ISNUMBER(AVERAGEIFS(Observed!P$2:P$3250,Observed!$A$2:$A$3250,$A536,Observed!$C$2:$C$3250,$C536)),AVERAGEIFS(Observed!P$2:P$3250,Observed!$A$2:$A$3250,$A536,Observed!$C$2:$C$3250,$C536),"")</f>
        <v/>
      </c>
      <c r="Q536" s="23" t="str">
        <f>IF(ISNUMBER(AVERAGEIFS(Observed!Q$2:Q$3250,Observed!$A$2:$A$3250,$A536,Observed!$C$2:$C$3250,$C536)),AVERAGEIFS(Observed!Q$2:Q$3250,Observed!$A$2:$A$3250,$A536,Observed!$C$2:$C$3250,$C536),"")</f>
        <v/>
      </c>
      <c r="R536" s="23" t="str">
        <f>IF(ISNUMBER(AVERAGEIFS(Observed!R$2:R$3250,Observed!$A$2:$A$3250,$A536,Observed!$C$2:$C$3250,$C536)),AVERAGEIFS(Observed!R$2:R$3250,Observed!$A$2:$A$3250,$A536,Observed!$C$2:$C$3250,$C536),"")</f>
        <v/>
      </c>
      <c r="S536" s="24" t="str">
        <f>IF(ISNUMBER(AVERAGEIFS(Observed!S$2:S$3250,Observed!$A$2:$A$3250,$A536,Observed!$C$2:$C$3250,$C536)),AVERAGEIFS(Observed!S$2:S$3250,Observed!$A$2:$A$3250,$A536,Observed!$C$2:$C$3250,$C536),"")</f>
        <v/>
      </c>
      <c r="T536" s="24" t="str">
        <f>IF(ISNUMBER(AVERAGEIFS(Observed!T$2:T$3250,Observed!$A$2:$A$3250,$A536,Observed!$C$2:$C$3250,$C536)),AVERAGEIFS(Observed!T$2:T$3250,Observed!$A$2:$A$3250,$A536,Observed!$C$2:$C$3250,$C536),"")</f>
        <v/>
      </c>
      <c r="U536" s="24" t="str">
        <f>IF(ISNUMBER(AVERAGEIFS(Observed!U$2:U$3250,Observed!$A$2:$A$3250,$A536,Observed!$C$2:$C$3250,$C536)),AVERAGEIFS(Observed!U$2:U$3250,Observed!$A$2:$A$3250,$A536,Observed!$C$2:$C$3250,$C536),"")</f>
        <v/>
      </c>
      <c r="V536" s="23" t="str">
        <f>IF(ISNUMBER(AVERAGEIFS(Observed!V$2:V$3250,Observed!$A$2:$A$3250,$A536,Observed!$C$2:$C$3250,$C536)),AVERAGEIFS(Observed!V$2:V$3250,Observed!$A$2:$A$3250,$A536,Observed!$C$2:$C$3250,$C536),"")</f>
        <v/>
      </c>
      <c r="W536" s="25" t="str">
        <f>IF(ISNUMBER(AVERAGEIFS(Observed!W$2:W$3250,Observed!$A$2:$A$3250,$A536,Observed!$C$2:$C$3250,$C536)),AVERAGEIFS(Observed!W$2:W$3250,Observed!$A$2:$A$3250,$A536,Observed!$C$2:$C$3250,$C536),"")</f>
        <v/>
      </c>
      <c r="X536" s="25" t="str">
        <f>IF(ISNUMBER(AVERAGEIFS(Observed!X$2:X$3250,Observed!$A$2:$A$3250,$A536,Observed!$C$2:$C$3250,$C536)),AVERAGEIFS(Observed!X$2:X$3250,Observed!$A$2:$A$3250,$A536,Observed!$C$2:$C$3250,$C536),"")</f>
        <v/>
      </c>
      <c r="Y536" s="23" t="str">
        <f>IF(ISNUMBER(AVERAGEIFS(Observed!Y$2:Y$3250,Observed!$A$2:$A$3250,$A536,Observed!$C$2:$C$3250,$C536)),AVERAGEIFS(Observed!Y$2:Y$3250,Observed!$A$2:$A$3250,$A536,Observed!$C$2:$C$3250,$C536),"")</f>
        <v/>
      </c>
      <c r="Z536" s="23" t="str">
        <f>IF(ISNUMBER(AVERAGEIFS(Observed!Z$2:Z$3250,Observed!$A$2:$A$3250,$A536,Observed!$C$2:$C$3250,$C536)),AVERAGEIFS(Observed!Z$2:Z$3250,Observed!$A$2:$A$3250,$A536,Observed!$C$2:$C$3250,$C536),"")</f>
        <v/>
      </c>
      <c r="AA536" s="23" t="str">
        <f>IF(ISNUMBER(AVERAGEIFS(Observed!AA$2:AA$3250,Observed!$A$2:$A$3250,$A536,Observed!$C$2:$C$3250,$C536)),AVERAGEIFS(Observed!AA$2:AA$3250,Observed!$A$2:$A$3250,$A536,Observed!$C$2:$C$3250,$C536),"")</f>
        <v/>
      </c>
      <c r="AB536" s="23" t="str">
        <f>IF(ISNUMBER(AVERAGEIFS(Observed!AB$2:AB$3250,Observed!$A$2:$A$3250,$A536,Observed!$C$2:$C$3250,$C536)),AVERAGEIFS(Observed!AB$2:AB$3250,Observed!$A$2:$A$3250,$A536,Observed!$C$2:$C$3250,$C536),"")</f>
        <v/>
      </c>
      <c r="AC536" s="23" t="str">
        <f>IF(ISNUMBER(AVERAGEIFS(Observed!AC$2:AC$3250,Observed!$A$2:$A$3250,$A536,Observed!$C$2:$C$3250,$C536)),AVERAGEIFS(Observed!AC$2:AC$3250,Observed!$A$2:$A$3250,$A536,Observed!$C$2:$C$3250,$C536),"")</f>
        <v/>
      </c>
      <c r="AD536" s="23" t="str">
        <f>IF(ISNUMBER(AVERAGEIFS(Observed!AD$2:AD$3250,Observed!$A$2:$A$3250,$A536,Observed!$C$2:$C$3250,$C536)),AVERAGEIFS(Observed!AD$2:AD$3250,Observed!$A$2:$A$3250,$A536,Observed!$C$2:$C$3250,$C536),"")</f>
        <v/>
      </c>
      <c r="AE536" s="23" t="str">
        <f>IF(ISNUMBER(AVERAGEIFS(Observed!AE$2:AE$3250,Observed!$A$2:$A$3250,$A536,Observed!$C$2:$C$3250,$C536)),AVERAGEIFS(Observed!AE$2:AE$3250,Observed!$A$2:$A$3250,$A536,Observed!$C$2:$C$3250,$C536),"")</f>
        <v/>
      </c>
      <c r="AF536" s="23" t="str">
        <f>IF(ISNUMBER(AVERAGEIFS(Observed!AF$2:AF$3250,Observed!$A$2:$A$3250,$A536,Observed!$C$2:$C$3250,$C536)),AVERAGEIFS(Observed!AF$2:AF$3250,Observed!$A$2:$A$3250,$A536,Observed!$C$2:$C$3250,$C536),"")</f>
        <v/>
      </c>
      <c r="AG536" s="23" t="str">
        <f>IF(ISNUMBER(AVERAGEIFS(Observed!AG$2:AG$3250,Observed!$A$2:$A$3250,$A536,Observed!$C$2:$C$3250,$C536)),AVERAGEIFS(Observed!AG$2:AG$3250,Observed!$A$2:$A$3250,$A536,Observed!$C$2:$C$3250,$C536),"")</f>
        <v/>
      </c>
      <c r="AH536" s="24" t="str">
        <f>IF(ISNUMBER(AVERAGEIFS(Observed!AH$2:AH$3250,Observed!$A$2:$A$3250,$A536,Observed!$C$2:$C$3250,$C536)),AVERAGEIFS(Observed!AH$2:AH$3250,Observed!$A$2:$A$3250,$A536,Observed!$C$2:$C$3250,$C536),"")</f>
        <v/>
      </c>
      <c r="AI536" s="24" t="str">
        <f>IF(ISNUMBER(AVERAGEIFS(Observed!AI$2:AI$3250,Observed!$A$2:$A$3250,$A536,Observed!$C$2:$C$3250,$C536)),AVERAGEIFS(Observed!AI$2:AI$3250,Observed!$A$2:$A$3250,$A536,Observed!$C$2:$C$3250,$C536),"")</f>
        <v/>
      </c>
      <c r="AJ536" s="24" t="str">
        <f>IF(ISNUMBER(AVERAGEIFS(Observed!AJ$2:AJ$3250,Observed!$A$2:$A$3250,$A536,Observed!$C$2:$C$3250,$C536)),AVERAGEIFS(Observed!AJ$2:AJ$3250,Observed!$A$2:$A$3250,$A536,Observed!$C$2:$C$3250,$C536),"")</f>
        <v/>
      </c>
      <c r="AK536" s="23" t="str">
        <f>IF(ISNUMBER(AVERAGEIFS(Observed!AK$2:AK$3250,Observed!$A$2:$A$3250,$A536,Observed!$C$2:$C$3250,$C536)),AVERAGEIFS(Observed!AK$2:AK$3250,Observed!$A$2:$A$3250,$A536,Observed!$C$2:$C$3250,$C536),"")</f>
        <v/>
      </c>
      <c r="AL536" s="24">
        <f>IF(ISNUMBER(AVERAGEIFS(Observed!AL$2:AL$3250,Observed!$A$2:$A$3250,$A536,Observed!$C$2:$C$3250,$C536)),AVERAGEIFS(Observed!AL$2:AL$3250,Observed!$A$2:$A$3250,$A536,Observed!$C$2:$C$3250,$C536),"")</f>
        <v>0.30399999999999999</v>
      </c>
      <c r="AM536" s="24" t="str">
        <f>IF(ISNUMBER(AVERAGEIFS(Observed!AM$2:AM$3250,Observed!$A$2:$A$3250,$A536,Observed!$C$2:$C$3250,$C536)),AVERAGEIFS(Observed!AM$2:AM$3250,Observed!$A$2:$A$3250,$A536,Observed!$C$2:$C$3250,$C536),"")</f>
        <v/>
      </c>
      <c r="AN536" s="24">
        <f>IF(ISNUMBER(AVERAGEIFS(Observed!AN$2:AN$3250,Observed!$A$2:$A$3250,$A536,Observed!$C$2:$C$3250,$C536)),AVERAGEIFS(Observed!AN$2:AN$3250,Observed!$A$2:$A$3250,$A536,Observed!$C$2:$C$3250,$C536),"")</f>
        <v>0</v>
      </c>
      <c r="AO536" s="24">
        <f>IF(ISNUMBER(AVERAGEIFS(Observed!AO$2:AO$3250,Observed!$A$2:$A$3250,$A536,Observed!$C$2:$C$3250,$C536)),AVERAGEIFS(Observed!AO$2:AO$3250,Observed!$A$2:$A$3250,$A536,Observed!$C$2:$C$3250,$C536),"")</f>
        <v>0.33600000000000002</v>
      </c>
      <c r="AP536" s="24" t="str">
        <f>IF(ISNUMBER(AVERAGEIFS(Observed!AP$2:AP$3250,Observed!$A$2:$A$3250,$A536,Observed!$C$2:$C$3250,$C536)),AVERAGEIFS(Observed!AP$2:AP$3250,Observed!$A$2:$A$3250,$A536,Observed!$C$2:$C$3250,$C536),"")</f>
        <v/>
      </c>
      <c r="AQ536" s="24">
        <f>IF(ISNUMBER(AVERAGEIFS(Observed!AQ$2:AQ$3250,Observed!$A$2:$A$3250,$A536,Observed!$C$2:$C$3250,$C536)),AVERAGEIFS(Observed!AQ$2:AQ$3250,Observed!$A$2:$A$3250,$A536,Observed!$C$2:$C$3250,$C536),"")</f>
        <v>0.35166666666666674</v>
      </c>
      <c r="AR536" s="24">
        <f>IF(ISNUMBER(AVERAGEIFS(Observed!AR$2:AR$3250,Observed!$A$2:$A$3250,$A536,Observed!$C$2:$C$3250,$C536)),AVERAGEIFS(Observed!AR$2:AR$3250,Observed!$A$2:$A$3250,$A536,Observed!$C$2:$C$3250,$C536),"")</f>
        <v>8.6666666666666663E-3</v>
      </c>
      <c r="AS536" s="23" t="str">
        <f>IF(ISNUMBER(AVERAGEIFS(Observed!AS$2:AS$3250,Observed!$A$2:$A$3250,$A536,Observed!$C$2:$C$3250,$C536)),AVERAGEIFS(Observed!AS$2:AS$3250,Observed!$A$2:$A$3250,$A536,Observed!$C$2:$C$3250,$C536),"")</f>
        <v/>
      </c>
      <c r="AT536" s="24" t="str">
        <f>IF(ISNUMBER(AVERAGEIFS(Observed!AT$2:AT$3250,Observed!$A$2:$A$3250,$A536,Observed!$C$2:$C$3250,$C536)),AVERAGEIFS(Observed!AT$2:AT$3250,Observed!$A$2:$A$3250,$A536,Observed!$C$2:$C$3250,$C536),"")</f>
        <v/>
      </c>
      <c r="AU536" s="23" t="str">
        <f>IF(ISNUMBER(AVERAGEIFS(Observed!AU$2:AU$3250,Observed!$A$2:$A$3250,$A536,Observed!$C$2:$C$3250,$C536)),AVERAGEIFS(Observed!AU$2:AU$3250,Observed!$A$2:$A$3250,$A536,Observed!$C$2:$C$3250,$C536),"")</f>
        <v/>
      </c>
      <c r="AV536" s="23" t="str">
        <f>IF(ISNUMBER(AVERAGEIFS(Observed!AV$2:AV$3250,Observed!$A$2:$A$3250,$A536,Observed!$C$2:$C$3250,$C536)),AVERAGEIFS(Observed!AV$2:AV$3250,Observed!$A$2:$A$3250,$A536,Observed!$C$2:$C$3250,$C536),"")</f>
        <v/>
      </c>
      <c r="AW536" s="2">
        <f>COUNTIFS(Observed!$A$2:$A$3250,$A536,Observed!$C$2:$C$3250,$C536)</f>
        <v>3</v>
      </c>
      <c r="AX536" s="2">
        <f t="shared" si="9"/>
        <v>5</v>
      </c>
    </row>
    <row r="537" spans="1:50" x14ac:dyDescent="0.25">
      <c r="A537" s="4" t="s">
        <v>126</v>
      </c>
      <c r="B537" t="s">
        <v>81</v>
      </c>
      <c r="C537" s="3">
        <v>41822</v>
      </c>
      <c r="D537">
        <v>1</v>
      </c>
      <c r="F537" t="s">
        <v>85</v>
      </c>
      <c r="G537" t="s">
        <v>88</v>
      </c>
      <c r="J537" s="2">
        <v>2014</v>
      </c>
      <c r="K537" s="2" t="s">
        <v>82</v>
      </c>
      <c r="L537">
        <v>1</v>
      </c>
      <c r="M537" s="2" t="s">
        <v>21</v>
      </c>
      <c r="N537" s="22" t="str">
        <f>IF(ISNUMBER(AVERAGEIFS(Observed!N$2:N$3250,Observed!$A$2:$A$3250,$A537,Observed!$C$2:$C$3250,$C537)),AVERAGEIFS(Observed!N$2:N$3250,Observed!$A$2:$A$3250,$A537,Observed!$C$2:$C$3250,$C537),"")</f>
        <v/>
      </c>
      <c r="O537" s="23" t="str">
        <f>IF(ISNUMBER(AVERAGEIFS(Observed!O$2:O$3250,Observed!$A$2:$A$3250,$A537,Observed!$C$2:$C$3250,$C537)),AVERAGEIFS(Observed!O$2:O$3250,Observed!$A$2:$A$3250,$A537,Observed!$C$2:$C$3250,$C537),"")</f>
        <v/>
      </c>
      <c r="P537" s="23" t="str">
        <f>IF(ISNUMBER(AVERAGEIFS(Observed!P$2:P$3250,Observed!$A$2:$A$3250,$A537,Observed!$C$2:$C$3250,$C537)),AVERAGEIFS(Observed!P$2:P$3250,Observed!$A$2:$A$3250,$A537,Observed!$C$2:$C$3250,$C537),"")</f>
        <v/>
      </c>
      <c r="Q537" s="23" t="str">
        <f>IF(ISNUMBER(AVERAGEIFS(Observed!Q$2:Q$3250,Observed!$A$2:$A$3250,$A537,Observed!$C$2:$C$3250,$C537)),AVERAGEIFS(Observed!Q$2:Q$3250,Observed!$A$2:$A$3250,$A537,Observed!$C$2:$C$3250,$C537),"")</f>
        <v/>
      </c>
      <c r="R537" s="23" t="str">
        <f>IF(ISNUMBER(AVERAGEIFS(Observed!R$2:R$3250,Observed!$A$2:$A$3250,$A537,Observed!$C$2:$C$3250,$C537)),AVERAGEIFS(Observed!R$2:R$3250,Observed!$A$2:$A$3250,$A537,Observed!$C$2:$C$3250,$C537),"")</f>
        <v/>
      </c>
      <c r="S537" s="24" t="str">
        <f>IF(ISNUMBER(AVERAGEIFS(Observed!S$2:S$3250,Observed!$A$2:$A$3250,$A537,Observed!$C$2:$C$3250,$C537)),AVERAGEIFS(Observed!S$2:S$3250,Observed!$A$2:$A$3250,$A537,Observed!$C$2:$C$3250,$C537),"")</f>
        <v/>
      </c>
      <c r="T537" s="24" t="str">
        <f>IF(ISNUMBER(AVERAGEIFS(Observed!T$2:T$3250,Observed!$A$2:$A$3250,$A537,Observed!$C$2:$C$3250,$C537)),AVERAGEIFS(Observed!T$2:T$3250,Observed!$A$2:$A$3250,$A537,Observed!$C$2:$C$3250,$C537),"")</f>
        <v/>
      </c>
      <c r="U537" s="24" t="str">
        <f>IF(ISNUMBER(AVERAGEIFS(Observed!U$2:U$3250,Observed!$A$2:$A$3250,$A537,Observed!$C$2:$C$3250,$C537)),AVERAGEIFS(Observed!U$2:U$3250,Observed!$A$2:$A$3250,$A537,Observed!$C$2:$C$3250,$C537),"")</f>
        <v/>
      </c>
      <c r="V537" s="23" t="str">
        <f>IF(ISNUMBER(AVERAGEIFS(Observed!V$2:V$3250,Observed!$A$2:$A$3250,$A537,Observed!$C$2:$C$3250,$C537)),AVERAGEIFS(Observed!V$2:V$3250,Observed!$A$2:$A$3250,$A537,Observed!$C$2:$C$3250,$C537),"")</f>
        <v/>
      </c>
      <c r="W537" s="25" t="str">
        <f>IF(ISNUMBER(AVERAGEIFS(Observed!W$2:W$3250,Observed!$A$2:$A$3250,$A537,Observed!$C$2:$C$3250,$C537)),AVERAGEIFS(Observed!W$2:W$3250,Observed!$A$2:$A$3250,$A537,Observed!$C$2:$C$3250,$C537),"")</f>
        <v/>
      </c>
      <c r="X537" s="25" t="str">
        <f>IF(ISNUMBER(AVERAGEIFS(Observed!X$2:X$3250,Observed!$A$2:$A$3250,$A537,Observed!$C$2:$C$3250,$C537)),AVERAGEIFS(Observed!X$2:X$3250,Observed!$A$2:$A$3250,$A537,Observed!$C$2:$C$3250,$C537),"")</f>
        <v/>
      </c>
      <c r="Y537" s="23" t="str">
        <f>IF(ISNUMBER(AVERAGEIFS(Observed!Y$2:Y$3250,Observed!$A$2:$A$3250,$A537,Observed!$C$2:$C$3250,$C537)),AVERAGEIFS(Observed!Y$2:Y$3250,Observed!$A$2:$A$3250,$A537,Observed!$C$2:$C$3250,$C537),"")</f>
        <v/>
      </c>
      <c r="Z537" s="23" t="str">
        <f>IF(ISNUMBER(AVERAGEIFS(Observed!Z$2:Z$3250,Observed!$A$2:$A$3250,$A537,Observed!$C$2:$C$3250,$C537)),AVERAGEIFS(Observed!Z$2:Z$3250,Observed!$A$2:$A$3250,$A537,Observed!$C$2:$C$3250,$C537),"")</f>
        <v/>
      </c>
      <c r="AA537" s="23" t="str">
        <f>IF(ISNUMBER(AVERAGEIFS(Observed!AA$2:AA$3250,Observed!$A$2:$A$3250,$A537,Observed!$C$2:$C$3250,$C537)),AVERAGEIFS(Observed!AA$2:AA$3250,Observed!$A$2:$A$3250,$A537,Observed!$C$2:$C$3250,$C537),"")</f>
        <v/>
      </c>
      <c r="AB537" s="23" t="str">
        <f>IF(ISNUMBER(AVERAGEIFS(Observed!AB$2:AB$3250,Observed!$A$2:$A$3250,$A537,Observed!$C$2:$C$3250,$C537)),AVERAGEIFS(Observed!AB$2:AB$3250,Observed!$A$2:$A$3250,$A537,Observed!$C$2:$C$3250,$C537),"")</f>
        <v/>
      </c>
      <c r="AC537" s="23" t="str">
        <f>IF(ISNUMBER(AVERAGEIFS(Observed!AC$2:AC$3250,Observed!$A$2:$A$3250,$A537,Observed!$C$2:$C$3250,$C537)),AVERAGEIFS(Observed!AC$2:AC$3250,Observed!$A$2:$A$3250,$A537,Observed!$C$2:$C$3250,$C537),"")</f>
        <v/>
      </c>
      <c r="AD537" s="23" t="str">
        <f>IF(ISNUMBER(AVERAGEIFS(Observed!AD$2:AD$3250,Observed!$A$2:$A$3250,$A537,Observed!$C$2:$C$3250,$C537)),AVERAGEIFS(Observed!AD$2:AD$3250,Observed!$A$2:$A$3250,$A537,Observed!$C$2:$C$3250,$C537),"")</f>
        <v/>
      </c>
      <c r="AE537" s="23" t="str">
        <f>IF(ISNUMBER(AVERAGEIFS(Observed!AE$2:AE$3250,Observed!$A$2:$A$3250,$A537,Observed!$C$2:$C$3250,$C537)),AVERAGEIFS(Observed!AE$2:AE$3250,Observed!$A$2:$A$3250,$A537,Observed!$C$2:$C$3250,$C537),"")</f>
        <v/>
      </c>
      <c r="AF537" s="23" t="str">
        <f>IF(ISNUMBER(AVERAGEIFS(Observed!AF$2:AF$3250,Observed!$A$2:$A$3250,$A537,Observed!$C$2:$C$3250,$C537)),AVERAGEIFS(Observed!AF$2:AF$3250,Observed!$A$2:$A$3250,$A537,Observed!$C$2:$C$3250,$C537),"")</f>
        <v/>
      </c>
      <c r="AG537" s="23" t="str">
        <f>IF(ISNUMBER(AVERAGEIFS(Observed!AG$2:AG$3250,Observed!$A$2:$A$3250,$A537,Observed!$C$2:$C$3250,$C537)),AVERAGEIFS(Observed!AG$2:AG$3250,Observed!$A$2:$A$3250,$A537,Observed!$C$2:$C$3250,$C537),"")</f>
        <v/>
      </c>
      <c r="AH537" s="24" t="str">
        <f>IF(ISNUMBER(AVERAGEIFS(Observed!AH$2:AH$3250,Observed!$A$2:$A$3250,$A537,Observed!$C$2:$C$3250,$C537)),AVERAGEIFS(Observed!AH$2:AH$3250,Observed!$A$2:$A$3250,$A537,Observed!$C$2:$C$3250,$C537),"")</f>
        <v/>
      </c>
      <c r="AI537" s="24" t="str">
        <f>IF(ISNUMBER(AVERAGEIFS(Observed!AI$2:AI$3250,Observed!$A$2:$A$3250,$A537,Observed!$C$2:$C$3250,$C537)),AVERAGEIFS(Observed!AI$2:AI$3250,Observed!$A$2:$A$3250,$A537,Observed!$C$2:$C$3250,$C537),"")</f>
        <v/>
      </c>
      <c r="AJ537" s="24" t="str">
        <f>IF(ISNUMBER(AVERAGEIFS(Observed!AJ$2:AJ$3250,Observed!$A$2:$A$3250,$A537,Observed!$C$2:$C$3250,$C537)),AVERAGEIFS(Observed!AJ$2:AJ$3250,Observed!$A$2:$A$3250,$A537,Observed!$C$2:$C$3250,$C537),"")</f>
        <v/>
      </c>
      <c r="AK537" s="23" t="str">
        <f>IF(ISNUMBER(AVERAGEIFS(Observed!AK$2:AK$3250,Observed!$A$2:$A$3250,$A537,Observed!$C$2:$C$3250,$C537)),AVERAGEIFS(Observed!AK$2:AK$3250,Observed!$A$2:$A$3250,$A537,Observed!$C$2:$C$3250,$C537),"")</f>
        <v/>
      </c>
      <c r="AL537" s="24">
        <f>IF(ISNUMBER(AVERAGEIFS(Observed!AL$2:AL$3250,Observed!$A$2:$A$3250,$A537,Observed!$C$2:$C$3250,$C537)),AVERAGEIFS(Observed!AL$2:AL$3250,Observed!$A$2:$A$3250,$A537,Observed!$C$2:$C$3250,$C537),"")</f>
        <v>0.14299999999999999</v>
      </c>
      <c r="AM537" s="24" t="str">
        <f>IF(ISNUMBER(AVERAGEIFS(Observed!AM$2:AM$3250,Observed!$A$2:$A$3250,$A537,Observed!$C$2:$C$3250,$C537)),AVERAGEIFS(Observed!AM$2:AM$3250,Observed!$A$2:$A$3250,$A537,Observed!$C$2:$C$3250,$C537),"")</f>
        <v/>
      </c>
      <c r="AN537" s="24">
        <f>IF(ISNUMBER(AVERAGEIFS(Observed!AN$2:AN$3250,Observed!$A$2:$A$3250,$A537,Observed!$C$2:$C$3250,$C537)),AVERAGEIFS(Observed!AN$2:AN$3250,Observed!$A$2:$A$3250,$A537,Observed!$C$2:$C$3250,$C537),"")</f>
        <v>0</v>
      </c>
      <c r="AO537" s="24">
        <f>IF(ISNUMBER(AVERAGEIFS(Observed!AO$2:AO$3250,Observed!$A$2:$A$3250,$A537,Observed!$C$2:$C$3250,$C537)),AVERAGEIFS(Observed!AO$2:AO$3250,Observed!$A$2:$A$3250,$A537,Observed!$C$2:$C$3250,$C537),"")</f>
        <v>0.54266666666666674</v>
      </c>
      <c r="AP537" s="24" t="str">
        <f>IF(ISNUMBER(AVERAGEIFS(Observed!AP$2:AP$3250,Observed!$A$2:$A$3250,$A537,Observed!$C$2:$C$3250,$C537)),AVERAGEIFS(Observed!AP$2:AP$3250,Observed!$A$2:$A$3250,$A537,Observed!$C$2:$C$3250,$C537),"")</f>
        <v/>
      </c>
      <c r="AQ537" s="24">
        <f>IF(ISNUMBER(AVERAGEIFS(Observed!AQ$2:AQ$3250,Observed!$A$2:$A$3250,$A537,Observed!$C$2:$C$3250,$C537)),AVERAGEIFS(Observed!AQ$2:AQ$3250,Observed!$A$2:$A$3250,$A537,Observed!$C$2:$C$3250,$C537),"")</f>
        <v>0.29399999999999998</v>
      </c>
      <c r="AR537" s="24">
        <f>IF(ISNUMBER(AVERAGEIFS(Observed!AR$2:AR$3250,Observed!$A$2:$A$3250,$A537,Observed!$C$2:$C$3250,$C537)),AVERAGEIFS(Observed!AR$2:AR$3250,Observed!$A$2:$A$3250,$A537,Observed!$C$2:$C$3250,$C537),"")</f>
        <v>2.0666666666666667E-2</v>
      </c>
      <c r="AS537" s="23" t="str">
        <f>IF(ISNUMBER(AVERAGEIFS(Observed!AS$2:AS$3250,Observed!$A$2:$A$3250,$A537,Observed!$C$2:$C$3250,$C537)),AVERAGEIFS(Observed!AS$2:AS$3250,Observed!$A$2:$A$3250,$A537,Observed!$C$2:$C$3250,$C537),"")</f>
        <v/>
      </c>
      <c r="AT537" s="24" t="str">
        <f>IF(ISNUMBER(AVERAGEIFS(Observed!AT$2:AT$3250,Observed!$A$2:$A$3250,$A537,Observed!$C$2:$C$3250,$C537)),AVERAGEIFS(Observed!AT$2:AT$3250,Observed!$A$2:$A$3250,$A537,Observed!$C$2:$C$3250,$C537),"")</f>
        <v/>
      </c>
      <c r="AU537" s="23" t="str">
        <f>IF(ISNUMBER(AVERAGEIFS(Observed!AU$2:AU$3250,Observed!$A$2:$A$3250,$A537,Observed!$C$2:$C$3250,$C537)),AVERAGEIFS(Observed!AU$2:AU$3250,Observed!$A$2:$A$3250,$A537,Observed!$C$2:$C$3250,$C537),"")</f>
        <v/>
      </c>
      <c r="AV537" s="23" t="str">
        <f>IF(ISNUMBER(AVERAGEIFS(Observed!AV$2:AV$3250,Observed!$A$2:$A$3250,$A537,Observed!$C$2:$C$3250,$C537)),AVERAGEIFS(Observed!AV$2:AV$3250,Observed!$A$2:$A$3250,$A537,Observed!$C$2:$C$3250,$C537),"")</f>
        <v/>
      </c>
      <c r="AW537" s="2">
        <f>COUNTIFS(Observed!$A$2:$A$3250,$A537,Observed!$C$2:$C$3250,$C537)</f>
        <v>3</v>
      </c>
      <c r="AX537" s="2">
        <f t="shared" si="9"/>
        <v>5</v>
      </c>
    </row>
    <row r="538" spans="1:50" x14ac:dyDescent="0.25">
      <c r="A538" s="4" t="s">
        <v>126</v>
      </c>
      <c r="B538" t="s">
        <v>81</v>
      </c>
      <c r="C538" s="3">
        <v>41871</v>
      </c>
      <c r="D538">
        <v>1</v>
      </c>
      <c r="F538" t="s">
        <v>85</v>
      </c>
      <c r="G538" t="s">
        <v>88</v>
      </c>
      <c r="J538" s="2">
        <v>2014</v>
      </c>
      <c r="K538" s="2" t="s">
        <v>82</v>
      </c>
      <c r="L538">
        <v>1</v>
      </c>
      <c r="M538" s="2" t="s">
        <v>21</v>
      </c>
      <c r="N538" s="22" t="str">
        <f>IF(ISNUMBER(AVERAGEIFS(Observed!N$2:N$3250,Observed!$A$2:$A$3250,$A538,Observed!$C$2:$C$3250,$C538)),AVERAGEIFS(Observed!N$2:N$3250,Observed!$A$2:$A$3250,$A538,Observed!$C$2:$C$3250,$C538),"")</f>
        <v/>
      </c>
      <c r="O538" s="23" t="str">
        <f>IF(ISNUMBER(AVERAGEIFS(Observed!O$2:O$3250,Observed!$A$2:$A$3250,$A538,Observed!$C$2:$C$3250,$C538)),AVERAGEIFS(Observed!O$2:O$3250,Observed!$A$2:$A$3250,$A538,Observed!$C$2:$C$3250,$C538),"")</f>
        <v/>
      </c>
      <c r="P538" s="23" t="str">
        <f>IF(ISNUMBER(AVERAGEIFS(Observed!P$2:P$3250,Observed!$A$2:$A$3250,$A538,Observed!$C$2:$C$3250,$C538)),AVERAGEIFS(Observed!P$2:P$3250,Observed!$A$2:$A$3250,$A538,Observed!$C$2:$C$3250,$C538),"")</f>
        <v/>
      </c>
      <c r="Q538" s="23" t="str">
        <f>IF(ISNUMBER(AVERAGEIFS(Observed!Q$2:Q$3250,Observed!$A$2:$A$3250,$A538,Observed!$C$2:$C$3250,$C538)),AVERAGEIFS(Observed!Q$2:Q$3250,Observed!$A$2:$A$3250,$A538,Observed!$C$2:$C$3250,$C538),"")</f>
        <v/>
      </c>
      <c r="R538" s="23" t="str">
        <f>IF(ISNUMBER(AVERAGEIFS(Observed!R$2:R$3250,Observed!$A$2:$A$3250,$A538,Observed!$C$2:$C$3250,$C538)),AVERAGEIFS(Observed!R$2:R$3250,Observed!$A$2:$A$3250,$A538,Observed!$C$2:$C$3250,$C538),"")</f>
        <v/>
      </c>
      <c r="S538" s="24" t="str">
        <f>IF(ISNUMBER(AVERAGEIFS(Observed!S$2:S$3250,Observed!$A$2:$A$3250,$A538,Observed!$C$2:$C$3250,$C538)),AVERAGEIFS(Observed!S$2:S$3250,Observed!$A$2:$A$3250,$A538,Observed!$C$2:$C$3250,$C538),"")</f>
        <v/>
      </c>
      <c r="T538" s="24" t="str">
        <f>IF(ISNUMBER(AVERAGEIFS(Observed!T$2:T$3250,Observed!$A$2:$A$3250,$A538,Observed!$C$2:$C$3250,$C538)),AVERAGEIFS(Observed!T$2:T$3250,Observed!$A$2:$A$3250,$A538,Observed!$C$2:$C$3250,$C538),"")</f>
        <v/>
      </c>
      <c r="U538" s="24" t="str">
        <f>IF(ISNUMBER(AVERAGEIFS(Observed!U$2:U$3250,Observed!$A$2:$A$3250,$A538,Observed!$C$2:$C$3250,$C538)),AVERAGEIFS(Observed!U$2:U$3250,Observed!$A$2:$A$3250,$A538,Observed!$C$2:$C$3250,$C538),"")</f>
        <v/>
      </c>
      <c r="V538" s="23" t="str">
        <f>IF(ISNUMBER(AVERAGEIFS(Observed!V$2:V$3250,Observed!$A$2:$A$3250,$A538,Observed!$C$2:$C$3250,$C538)),AVERAGEIFS(Observed!V$2:V$3250,Observed!$A$2:$A$3250,$A538,Observed!$C$2:$C$3250,$C538),"")</f>
        <v/>
      </c>
      <c r="W538" s="25" t="str">
        <f>IF(ISNUMBER(AVERAGEIFS(Observed!W$2:W$3250,Observed!$A$2:$A$3250,$A538,Observed!$C$2:$C$3250,$C538)),AVERAGEIFS(Observed!W$2:W$3250,Observed!$A$2:$A$3250,$A538,Observed!$C$2:$C$3250,$C538),"")</f>
        <v/>
      </c>
      <c r="X538" s="25" t="str">
        <f>IF(ISNUMBER(AVERAGEIFS(Observed!X$2:X$3250,Observed!$A$2:$A$3250,$A538,Observed!$C$2:$C$3250,$C538)),AVERAGEIFS(Observed!X$2:X$3250,Observed!$A$2:$A$3250,$A538,Observed!$C$2:$C$3250,$C538),"")</f>
        <v/>
      </c>
      <c r="Y538" s="23" t="str">
        <f>IF(ISNUMBER(AVERAGEIFS(Observed!Y$2:Y$3250,Observed!$A$2:$A$3250,$A538,Observed!$C$2:$C$3250,$C538)),AVERAGEIFS(Observed!Y$2:Y$3250,Observed!$A$2:$A$3250,$A538,Observed!$C$2:$C$3250,$C538),"")</f>
        <v/>
      </c>
      <c r="Z538" s="23" t="str">
        <f>IF(ISNUMBER(AVERAGEIFS(Observed!Z$2:Z$3250,Observed!$A$2:$A$3250,$A538,Observed!$C$2:$C$3250,$C538)),AVERAGEIFS(Observed!Z$2:Z$3250,Observed!$A$2:$A$3250,$A538,Observed!$C$2:$C$3250,$C538),"")</f>
        <v/>
      </c>
      <c r="AA538" s="23" t="str">
        <f>IF(ISNUMBER(AVERAGEIFS(Observed!AA$2:AA$3250,Observed!$A$2:$A$3250,$A538,Observed!$C$2:$C$3250,$C538)),AVERAGEIFS(Observed!AA$2:AA$3250,Observed!$A$2:$A$3250,$A538,Observed!$C$2:$C$3250,$C538),"")</f>
        <v/>
      </c>
      <c r="AB538" s="23" t="str">
        <f>IF(ISNUMBER(AVERAGEIFS(Observed!AB$2:AB$3250,Observed!$A$2:$A$3250,$A538,Observed!$C$2:$C$3250,$C538)),AVERAGEIFS(Observed!AB$2:AB$3250,Observed!$A$2:$A$3250,$A538,Observed!$C$2:$C$3250,$C538),"")</f>
        <v/>
      </c>
      <c r="AC538" s="23" t="str">
        <f>IF(ISNUMBER(AVERAGEIFS(Observed!AC$2:AC$3250,Observed!$A$2:$A$3250,$A538,Observed!$C$2:$C$3250,$C538)),AVERAGEIFS(Observed!AC$2:AC$3250,Observed!$A$2:$A$3250,$A538,Observed!$C$2:$C$3250,$C538),"")</f>
        <v/>
      </c>
      <c r="AD538" s="23" t="str">
        <f>IF(ISNUMBER(AVERAGEIFS(Observed!AD$2:AD$3250,Observed!$A$2:$A$3250,$A538,Observed!$C$2:$C$3250,$C538)),AVERAGEIFS(Observed!AD$2:AD$3250,Observed!$A$2:$A$3250,$A538,Observed!$C$2:$C$3250,$C538),"")</f>
        <v/>
      </c>
      <c r="AE538" s="23" t="str">
        <f>IF(ISNUMBER(AVERAGEIFS(Observed!AE$2:AE$3250,Observed!$A$2:$A$3250,$A538,Observed!$C$2:$C$3250,$C538)),AVERAGEIFS(Observed!AE$2:AE$3250,Observed!$A$2:$A$3250,$A538,Observed!$C$2:$C$3250,$C538),"")</f>
        <v/>
      </c>
      <c r="AF538" s="23" t="str">
        <f>IF(ISNUMBER(AVERAGEIFS(Observed!AF$2:AF$3250,Observed!$A$2:$A$3250,$A538,Observed!$C$2:$C$3250,$C538)),AVERAGEIFS(Observed!AF$2:AF$3250,Observed!$A$2:$A$3250,$A538,Observed!$C$2:$C$3250,$C538),"")</f>
        <v/>
      </c>
      <c r="AG538" s="23" t="str">
        <f>IF(ISNUMBER(AVERAGEIFS(Observed!AG$2:AG$3250,Observed!$A$2:$A$3250,$A538,Observed!$C$2:$C$3250,$C538)),AVERAGEIFS(Observed!AG$2:AG$3250,Observed!$A$2:$A$3250,$A538,Observed!$C$2:$C$3250,$C538),"")</f>
        <v/>
      </c>
      <c r="AH538" s="24" t="str">
        <f>IF(ISNUMBER(AVERAGEIFS(Observed!AH$2:AH$3250,Observed!$A$2:$A$3250,$A538,Observed!$C$2:$C$3250,$C538)),AVERAGEIFS(Observed!AH$2:AH$3250,Observed!$A$2:$A$3250,$A538,Observed!$C$2:$C$3250,$C538),"")</f>
        <v/>
      </c>
      <c r="AI538" s="24" t="str">
        <f>IF(ISNUMBER(AVERAGEIFS(Observed!AI$2:AI$3250,Observed!$A$2:$A$3250,$A538,Observed!$C$2:$C$3250,$C538)),AVERAGEIFS(Observed!AI$2:AI$3250,Observed!$A$2:$A$3250,$A538,Observed!$C$2:$C$3250,$C538),"")</f>
        <v/>
      </c>
      <c r="AJ538" s="24" t="str">
        <f>IF(ISNUMBER(AVERAGEIFS(Observed!AJ$2:AJ$3250,Observed!$A$2:$A$3250,$A538,Observed!$C$2:$C$3250,$C538)),AVERAGEIFS(Observed!AJ$2:AJ$3250,Observed!$A$2:$A$3250,$A538,Observed!$C$2:$C$3250,$C538),"")</f>
        <v/>
      </c>
      <c r="AK538" s="23" t="str">
        <f>IF(ISNUMBER(AVERAGEIFS(Observed!AK$2:AK$3250,Observed!$A$2:$A$3250,$A538,Observed!$C$2:$C$3250,$C538)),AVERAGEIFS(Observed!AK$2:AK$3250,Observed!$A$2:$A$3250,$A538,Observed!$C$2:$C$3250,$C538),"")</f>
        <v/>
      </c>
      <c r="AL538" s="24">
        <f>IF(ISNUMBER(AVERAGEIFS(Observed!AL$2:AL$3250,Observed!$A$2:$A$3250,$A538,Observed!$C$2:$C$3250,$C538)),AVERAGEIFS(Observed!AL$2:AL$3250,Observed!$A$2:$A$3250,$A538,Observed!$C$2:$C$3250,$C538),"")</f>
        <v>3.7666666666666675E-2</v>
      </c>
      <c r="AM538" s="24" t="str">
        <f>IF(ISNUMBER(AVERAGEIFS(Observed!AM$2:AM$3250,Observed!$A$2:$A$3250,$A538,Observed!$C$2:$C$3250,$C538)),AVERAGEIFS(Observed!AM$2:AM$3250,Observed!$A$2:$A$3250,$A538,Observed!$C$2:$C$3250,$C538),"")</f>
        <v/>
      </c>
      <c r="AN538" s="24">
        <f>IF(ISNUMBER(AVERAGEIFS(Observed!AN$2:AN$3250,Observed!$A$2:$A$3250,$A538,Observed!$C$2:$C$3250,$C538)),AVERAGEIFS(Observed!AN$2:AN$3250,Observed!$A$2:$A$3250,$A538,Observed!$C$2:$C$3250,$C538),"")</f>
        <v>0</v>
      </c>
      <c r="AO538" s="24">
        <f>IF(ISNUMBER(AVERAGEIFS(Observed!AO$2:AO$3250,Observed!$A$2:$A$3250,$A538,Observed!$C$2:$C$3250,$C538)),AVERAGEIFS(Observed!AO$2:AO$3250,Observed!$A$2:$A$3250,$A538,Observed!$C$2:$C$3250,$C538),"")</f>
        <v>0.28966666666666668</v>
      </c>
      <c r="AP538" s="24" t="str">
        <f>IF(ISNUMBER(AVERAGEIFS(Observed!AP$2:AP$3250,Observed!$A$2:$A$3250,$A538,Observed!$C$2:$C$3250,$C538)),AVERAGEIFS(Observed!AP$2:AP$3250,Observed!$A$2:$A$3250,$A538,Observed!$C$2:$C$3250,$C538),"")</f>
        <v/>
      </c>
      <c r="AQ538" s="24">
        <f>IF(ISNUMBER(AVERAGEIFS(Observed!AQ$2:AQ$3250,Observed!$A$2:$A$3250,$A538,Observed!$C$2:$C$3250,$C538)),AVERAGEIFS(Observed!AQ$2:AQ$3250,Observed!$A$2:$A$3250,$A538,Observed!$C$2:$C$3250,$C538),"")</f>
        <v>0.65066666666666662</v>
      </c>
      <c r="AR538" s="24">
        <f>IF(ISNUMBER(AVERAGEIFS(Observed!AR$2:AR$3250,Observed!$A$2:$A$3250,$A538,Observed!$C$2:$C$3250,$C538)),AVERAGEIFS(Observed!AR$2:AR$3250,Observed!$A$2:$A$3250,$A538,Observed!$C$2:$C$3250,$C538),"")</f>
        <v>2.2000000000000002E-2</v>
      </c>
      <c r="AS538" s="23" t="str">
        <f>IF(ISNUMBER(AVERAGEIFS(Observed!AS$2:AS$3250,Observed!$A$2:$A$3250,$A538,Observed!$C$2:$C$3250,$C538)),AVERAGEIFS(Observed!AS$2:AS$3250,Observed!$A$2:$A$3250,$A538,Observed!$C$2:$C$3250,$C538),"")</f>
        <v/>
      </c>
      <c r="AT538" s="24" t="str">
        <f>IF(ISNUMBER(AVERAGEIFS(Observed!AT$2:AT$3250,Observed!$A$2:$A$3250,$A538,Observed!$C$2:$C$3250,$C538)),AVERAGEIFS(Observed!AT$2:AT$3250,Observed!$A$2:$A$3250,$A538,Observed!$C$2:$C$3250,$C538),"")</f>
        <v/>
      </c>
      <c r="AU538" s="23" t="str">
        <f>IF(ISNUMBER(AVERAGEIFS(Observed!AU$2:AU$3250,Observed!$A$2:$A$3250,$A538,Observed!$C$2:$C$3250,$C538)),AVERAGEIFS(Observed!AU$2:AU$3250,Observed!$A$2:$A$3250,$A538,Observed!$C$2:$C$3250,$C538),"")</f>
        <v/>
      </c>
      <c r="AV538" s="23" t="str">
        <f>IF(ISNUMBER(AVERAGEIFS(Observed!AV$2:AV$3250,Observed!$A$2:$A$3250,$A538,Observed!$C$2:$C$3250,$C538)),AVERAGEIFS(Observed!AV$2:AV$3250,Observed!$A$2:$A$3250,$A538,Observed!$C$2:$C$3250,$C538),"")</f>
        <v/>
      </c>
      <c r="AW538" s="2">
        <f>COUNTIFS(Observed!$A$2:$A$3250,$A538,Observed!$C$2:$C$3250,$C538)</f>
        <v>3</v>
      </c>
      <c r="AX538" s="2">
        <f t="shared" si="9"/>
        <v>5</v>
      </c>
    </row>
    <row r="539" spans="1:50" x14ac:dyDescent="0.25">
      <c r="A539" s="4" t="s">
        <v>126</v>
      </c>
      <c r="B539" t="s">
        <v>81</v>
      </c>
      <c r="C539" s="3">
        <v>41918</v>
      </c>
      <c r="D539">
        <v>1</v>
      </c>
      <c r="F539" t="s">
        <v>85</v>
      </c>
      <c r="G539" t="s">
        <v>88</v>
      </c>
      <c r="J539" s="2">
        <v>2014</v>
      </c>
      <c r="K539" s="2" t="s">
        <v>82</v>
      </c>
      <c r="L539">
        <v>1</v>
      </c>
      <c r="M539" s="2" t="s">
        <v>21</v>
      </c>
      <c r="N539" s="22" t="str">
        <f>IF(ISNUMBER(AVERAGEIFS(Observed!N$2:N$3250,Observed!$A$2:$A$3250,$A539,Observed!$C$2:$C$3250,$C539)),AVERAGEIFS(Observed!N$2:N$3250,Observed!$A$2:$A$3250,$A539,Observed!$C$2:$C$3250,$C539),"")</f>
        <v/>
      </c>
      <c r="O539" s="23" t="str">
        <f>IF(ISNUMBER(AVERAGEIFS(Observed!O$2:O$3250,Observed!$A$2:$A$3250,$A539,Observed!$C$2:$C$3250,$C539)),AVERAGEIFS(Observed!O$2:O$3250,Observed!$A$2:$A$3250,$A539,Observed!$C$2:$C$3250,$C539),"")</f>
        <v/>
      </c>
      <c r="P539" s="23" t="str">
        <f>IF(ISNUMBER(AVERAGEIFS(Observed!P$2:P$3250,Observed!$A$2:$A$3250,$A539,Observed!$C$2:$C$3250,$C539)),AVERAGEIFS(Observed!P$2:P$3250,Observed!$A$2:$A$3250,$A539,Observed!$C$2:$C$3250,$C539),"")</f>
        <v/>
      </c>
      <c r="Q539" s="23" t="str">
        <f>IF(ISNUMBER(AVERAGEIFS(Observed!Q$2:Q$3250,Observed!$A$2:$A$3250,$A539,Observed!$C$2:$C$3250,$C539)),AVERAGEIFS(Observed!Q$2:Q$3250,Observed!$A$2:$A$3250,$A539,Observed!$C$2:$C$3250,$C539),"")</f>
        <v/>
      </c>
      <c r="R539" s="23" t="str">
        <f>IF(ISNUMBER(AVERAGEIFS(Observed!R$2:R$3250,Observed!$A$2:$A$3250,$A539,Observed!$C$2:$C$3250,$C539)),AVERAGEIFS(Observed!R$2:R$3250,Observed!$A$2:$A$3250,$A539,Observed!$C$2:$C$3250,$C539),"")</f>
        <v/>
      </c>
      <c r="S539" s="24" t="str">
        <f>IF(ISNUMBER(AVERAGEIFS(Observed!S$2:S$3250,Observed!$A$2:$A$3250,$A539,Observed!$C$2:$C$3250,$C539)),AVERAGEIFS(Observed!S$2:S$3250,Observed!$A$2:$A$3250,$A539,Observed!$C$2:$C$3250,$C539),"")</f>
        <v/>
      </c>
      <c r="T539" s="24" t="str">
        <f>IF(ISNUMBER(AVERAGEIFS(Observed!T$2:T$3250,Observed!$A$2:$A$3250,$A539,Observed!$C$2:$C$3250,$C539)),AVERAGEIFS(Observed!T$2:T$3250,Observed!$A$2:$A$3250,$A539,Observed!$C$2:$C$3250,$C539),"")</f>
        <v/>
      </c>
      <c r="U539" s="24" t="str">
        <f>IF(ISNUMBER(AVERAGEIFS(Observed!U$2:U$3250,Observed!$A$2:$A$3250,$A539,Observed!$C$2:$C$3250,$C539)),AVERAGEIFS(Observed!U$2:U$3250,Observed!$A$2:$A$3250,$A539,Observed!$C$2:$C$3250,$C539),"")</f>
        <v/>
      </c>
      <c r="V539" s="23" t="str">
        <f>IF(ISNUMBER(AVERAGEIFS(Observed!V$2:V$3250,Observed!$A$2:$A$3250,$A539,Observed!$C$2:$C$3250,$C539)),AVERAGEIFS(Observed!V$2:V$3250,Observed!$A$2:$A$3250,$A539,Observed!$C$2:$C$3250,$C539),"")</f>
        <v/>
      </c>
      <c r="W539" s="25" t="str">
        <f>IF(ISNUMBER(AVERAGEIFS(Observed!W$2:W$3250,Observed!$A$2:$A$3250,$A539,Observed!$C$2:$C$3250,$C539)),AVERAGEIFS(Observed!W$2:W$3250,Observed!$A$2:$A$3250,$A539,Observed!$C$2:$C$3250,$C539),"")</f>
        <v/>
      </c>
      <c r="X539" s="25" t="str">
        <f>IF(ISNUMBER(AVERAGEIFS(Observed!X$2:X$3250,Observed!$A$2:$A$3250,$A539,Observed!$C$2:$C$3250,$C539)),AVERAGEIFS(Observed!X$2:X$3250,Observed!$A$2:$A$3250,$A539,Observed!$C$2:$C$3250,$C539),"")</f>
        <v/>
      </c>
      <c r="Y539" s="23" t="str">
        <f>IF(ISNUMBER(AVERAGEIFS(Observed!Y$2:Y$3250,Observed!$A$2:$A$3250,$A539,Observed!$C$2:$C$3250,$C539)),AVERAGEIFS(Observed!Y$2:Y$3250,Observed!$A$2:$A$3250,$A539,Observed!$C$2:$C$3250,$C539),"")</f>
        <v/>
      </c>
      <c r="Z539" s="23" t="str">
        <f>IF(ISNUMBER(AVERAGEIFS(Observed!Z$2:Z$3250,Observed!$A$2:$A$3250,$A539,Observed!$C$2:$C$3250,$C539)),AVERAGEIFS(Observed!Z$2:Z$3250,Observed!$A$2:$A$3250,$A539,Observed!$C$2:$C$3250,$C539),"")</f>
        <v/>
      </c>
      <c r="AA539" s="23" t="str">
        <f>IF(ISNUMBER(AVERAGEIFS(Observed!AA$2:AA$3250,Observed!$A$2:$A$3250,$A539,Observed!$C$2:$C$3250,$C539)),AVERAGEIFS(Observed!AA$2:AA$3250,Observed!$A$2:$A$3250,$A539,Observed!$C$2:$C$3250,$C539),"")</f>
        <v/>
      </c>
      <c r="AB539" s="23" t="str">
        <f>IF(ISNUMBER(AVERAGEIFS(Observed!AB$2:AB$3250,Observed!$A$2:$A$3250,$A539,Observed!$C$2:$C$3250,$C539)),AVERAGEIFS(Observed!AB$2:AB$3250,Observed!$A$2:$A$3250,$A539,Observed!$C$2:$C$3250,$C539),"")</f>
        <v/>
      </c>
      <c r="AC539" s="23" t="str">
        <f>IF(ISNUMBER(AVERAGEIFS(Observed!AC$2:AC$3250,Observed!$A$2:$A$3250,$A539,Observed!$C$2:$C$3250,$C539)),AVERAGEIFS(Observed!AC$2:AC$3250,Observed!$A$2:$A$3250,$A539,Observed!$C$2:$C$3250,$C539),"")</f>
        <v/>
      </c>
      <c r="AD539" s="23" t="str">
        <f>IF(ISNUMBER(AVERAGEIFS(Observed!AD$2:AD$3250,Observed!$A$2:$A$3250,$A539,Observed!$C$2:$C$3250,$C539)),AVERAGEIFS(Observed!AD$2:AD$3250,Observed!$A$2:$A$3250,$A539,Observed!$C$2:$C$3250,$C539),"")</f>
        <v/>
      </c>
      <c r="AE539" s="23" t="str">
        <f>IF(ISNUMBER(AVERAGEIFS(Observed!AE$2:AE$3250,Observed!$A$2:$A$3250,$A539,Observed!$C$2:$C$3250,$C539)),AVERAGEIFS(Observed!AE$2:AE$3250,Observed!$A$2:$A$3250,$A539,Observed!$C$2:$C$3250,$C539),"")</f>
        <v/>
      </c>
      <c r="AF539" s="23" t="str">
        <f>IF(ISNUMBER(AVERAGEIFS(Observed!AF$2:AF$3250,Observed!$A$2:$A$3250,$A539,Observed!$C$2:$C$3250,$C539)),AVERAGEIFS(Observed!AF$2:AF$3250,Observed!$A$2:$A$3250,$A539,Observed!$C$2:$C$3250,$C539),"")</f>
        <v/>
      </c>
      <c r="AG539" s="23" t="str">
        <f>IF(ISNUMBER(AVERAGEIFS(Observed!AG$2:AG$3250,Observed!$A$2:$A$3250,$A539,Observed!$C$2:$C$3250,$C539)),AVERAGEIFS(Observed!AG$2:AG$3250,Observed!$A$2:$A$3250,$A539,Observed!$C$2:$C$3250,$C539),"")</f>
        <v/>
      </c>
      <c r="AH539" s="24" t="str">
        <f>IF(ISNUMBER(AVERAGEIFS(Observed!AH$2:AH$3250,Observed!$A$2:$A$3250,$A539,Observed!$C$2:$C$3250,$C539)),AVERAGEIFS(Observed!AH$2:AH$3250,Observed!$A$2:$A$3250,$A539,Observed!$C$2:$C$3250,$C539),"")</f>
        <v/>
      </c>
      <c r="AI539" s="24" t="str">
        <f>IF(ISNUMBER(AVERAGEIFS(Observed!AI$2:AI$3250,Observed!$A$2:$A$3250,$A539,Observed!$C$2:$C$3250,$C539)),AVERAGEIFS(Observed!AI$2:AI$3250,Observed!$A$2:$A$3250,$A539,Observed!$C$2:$C$3250,$C539),"")</f>
        <v/>
      </c>
      <c r="AJ539" s="24" t="str">
        <f>IF(ISNUMBER(AVERAGEIFS(Observed!AJ$2:AJ$3250,Observed!$A$2:$A$3250,$A539,Observed!$C$2:$C$3250,$C539)),AVERAGEIFS(Observed!AJ$2:AJ$3250,Observed!$A$2:$A$3250,$A539,Observed!$C$2:$C$3250,$C539),"")</f>
        <v/>
      </c>
      <c r="AK539" s="23" t="str">
        <f>IF(ISNUMBER(AVERAGEIFS(Observed!AK$2:AK$3250,Observed!$A$2:$A$3250,$A539,Observed!$C$2:$C$3250,$C539)),AVERAGEIFS(Observed!AK$2:AK$3250,Observed!$A$2:$A$3250,$A539,Observed!$C$2:$C$3250,$C539),"")</f>
        <v/>
      </c>
      <c r="AL539" s="24">
        <f>IF(ISNUMBER(AVERAGEIFS(Observed!AL$2:AL$3250,Observed!$A$2:$A$3250,$A539,Observed!$C$2:$C$3250,$C539)),AVERAGEIFS(Observed!AL$2:AL$3250,Observed!$A$2:$A$3250,$A539,Observed!$C$2:$C$3250,$C539),"")</f>
        <v>0.16800000000000001</v>
      </c>
      <c r="AM539" s="24" t="str">
        <f>IF(ISNUMBER(AVERAGEIFS(Observed!AM$2:AM$3250,Observed!$A$2:$A$3250,$A539,Observed!$C$2:$C$3250,$C539)),AVERAGEIFS(Observed!AM$2:AM$3250,Observed!$A$2:$A$3250,$A539,Observed!$C$2:$C$3250,$C539),"")</f>
        <v/>
      </c>
      <c r="AN539" s="24">
        <f>IF(ISNUMBER(AVERAGEIFS(Observed!AN$2:AN$3250,Observed!$A$2:$A$3250,$A539,Observed!$C$2:$C$3250,$C539)),AVERAGEIFS(Observed!AN$2:AN$3250,Observed!$A$2:$A$3250,$A539,Observed!$C$2:$C$3250,$C539),"")</f>
        <v>0</v>
      </c>
      <c r="AO539" s="24">
        <f>IF(ISNUMBER(AVERAGEIFS(Observed!AO$2:AO$3250,Observed!$A$2:$A$3250,$A539,Observed!$C$2:$C$3250,$C539)),AVERAGEIFS(Observed!AO$2:AO$3250,Observed!$A$2:$A$3250,$A539,Observed!$C$2:$C$3250,$C539),"")</f>
        <v>0.46</v>
      </c>
      <c r="AP539" s="24" t="str">
        <f>IF(ISNUMBER(AVERAGEIFS(Observed!AP$2:AP$3250,Observed!$A$2:$A$3250,$A539,Observed!$C$2:$C$3250,$C539)),AVERAGEIFS(Observed!AP$2:AP$3250,Observed!$A$2:$A$3250,$A539,Observed!$C$2:$C$3250,$C539),"")</f>
        <v/>
      </c>
      <c r="AQ539" s="24">
        <f>IF(ISNUMBER(AVERAGEIFS(Observed!AQ$2:AQ$3250,Observed!$A$2:$A$3250,$A539,Observed!$C$2:$C$3250,$C539)),AVERAGEIFS(Observed!AQ$2:AQ$3250,Observed!$A$2:$A$3250,$A539,Observed!$C$2:$C$3250,$C539),"")</f>
        <v>0.32800000000000001</v>
      </c>
      <c r="AR539" s="24">
        <f>IF(ISNUMBER(AVERAGEIFS(Observed!AR$2:AR$3250,Observed!$A$2:$A$3250,$A539,Observed!$C$2:$C$3250,$C539)),AVERAGEIFS(Observed!AR$2:AR$3250,Observed!$A$2:$A$3250,$A539,Observed!$C$2:$C$3250,$C539),"")</f>
        <v>4.4000000000000004E-2</v>
      </c>
      <c r="AS539" s="23" t="str">
        <f>IF(ISNUMBER(AVERAGEIFS(Observed!AS$2:AS$3250,Observed!$A$2:$A$3250,$A539,Observed!$C$2:$C$3250,$C539)),AVERAGEIFS(Observed!AS$2:AS$3250,Observed!$A$2:$A$3250,$A539,Observed!$C$2:$C$3250,$C539),"")</f>
        <v/>
      </c>
      <c r="AT539" s="24" t="str">
        <f>IF(ISNUMBER(AVERAGEIFS(Observed!AT$2:AT$3250,Observed!$A$2:$A$3250,$A539,Observed!$C$2:$C$3250,$C539)),AVERAGEIFS(Observed!AT$2:AT$3250,Observed!$A$2:$A$3250,$A539,Observed!$C$2:$C$3250,$C539),"")</f>
        <v/>
      </c>
      <c r="AU539" s="23" t="str">
        <f>IF(ISNUMBER(AVERAGEIFS(Observed!AU$2:AU$3250,Observed!$A$2:$A$3250,$A539,Observed!$C$2:$C$3250,$C539)),AVERAGEIFS(Observed!AU$2:AU$3250,Observed!$A$2:$A$3250,$A539,Observed!$C$2:$C$3250,$C539),"")</f>
        <v/>
      </c>
      <c r="AV539" s="23" t="str">
        <f>IF(ISNUMBER(AVERAGEIFS(Observed!AV$2:AV$3250,Observed!$A$2:$A$3250,$A539,Observed!$C$2:$C$3250,$C539)),AVERAGEIFS(Observed!AV$2:AV$3250,Observed!$A$2:$A$3250,$A539,Observed!$C$2:$C$3250,$C539),"")</f>
        <v/>
      </c>
      <c r="AW539" s="2">
        <f>COUNTIFS(Observed!$A$2:$A$3250,$A539,Observed!$C$2:$C$3250,$C539)</f>
        <v>3</v>
      </c>
      <c r="AX539" s="2">
        <f t="shared" si="9"/>
        <v>5</v>
      </c>
    </row>
    <row r="540" spans="1:50" x14ac:dyDescent="0.25">
      <c r="A540" s="4" t="s">
        <v>126</v>
      </c>
      <c r="B540" t="s">
        <v>81</v>
      </c>
      <c r="C540" s="3">
        <v>42156</v>
      </c>
      <c r="D540">
        <v>1</v>
      </c>
      <c r="F540" t="s">
        <v>85</v>
      </c>
      <c r="G540" t="s">
        <v>88</v>
      </c>
      <c r="J540" s="2">
        <v>2015</v>
      </c>
      <c r="K540" s="2" t="s">
        <v>82</v>
      </c>
      <c r="L540">
        <v>1</v>
      </c>
      <c r="M540" s="2" t="s">
        <v>21</v>
      </c>
      <c r="N540" s="22" t="str">
        <f>IF(ISNUMBER(AVERAGEIFS(Observed!N$2:N$3250,Observed!$A$2:$A$3250,$A540,Observed!$C$2:$C$3250,$C540)),AVERAGEIFS(Observed!N$2:N$3250,Observed!$A$2:$A$3250,$A540,Observed!$C$2:$C$3250,$C540),"")</f>
        <v/>
      </c>
      <c r="O540" s="23" t="str">
        <f>IF(ISNUMBER(AVERAGEIFS(Observed!O$2:O$3250,Observed!$A$2:$A$3250,$A540,Observed!$C$2:$C$3250,$C540)),AVERAGEIFS(Observed!O$2:O$3250,Observed!$A$2:$A$3250,$A540,Observed!$C$2:$C$3250,$C540),"")</f>
        <v/>
      </c>
      <c r="P540" s="23" t="str">
        <f>IF(ISNUMBER(AVERAGEIFS(Observed!P$2:P$3250,Observed!$A$2:$A$3250,$A540,Observed!$C$2:$C$3250,$C540)),AVERAGEIFS(Observed!P$2:P$3250,Observed!$A$2:$A$3250,$A540,Observed!$C$2:$C$3250,$C540),"")</f>
        <v/>
      </c>
      <c r="Q540" s="23" t="str">
        <f>IF(ISNUMBER(AVERAGEIFS(Observed!Q$2:Q$3250,Observed!$A$2:$A$3250,$A540,Observed!$C$2:$C$3250,$C540)),AVERAGEIFS(Observed!Q$2:Q$3250,Observed!$A$2:$A$3250,$A540,Observed!$C$2:$C$3250,$C540),"")</f>
        <v/>
      </c>
      <c r="R540" s="23" t="str">
        <f>IF(ISNUMBER(AVERAGEIFS(Observed!R$2:R$3250,Observed!$A$2:$A$3250,$A540,Observed!$C$2:$C$3250,$C540)),AVERAGEIFS(Observed!R$2:R$3250,Observed!$A$2:$A$3250,$A540,Observed!$C$2:$C$3250,$C540),"")</f>
        <v/>
      </c>
      <c r="S540" s="24" t="str">
        <f>IF(ISNUMBER(AVERAGEIFS(Observed!S$2:S$3250,Observed!$A$2:$A$3250,$A540,Observed!$C$2:$C$3250,$C540)),AVERAGEIFS(Observed!S$2:S$3250,Observed!$A$2:$A$3250,$A540,Observed!$C$2:$C$3250,$C540),"")</f>
        <v/>
      </c>
      <c r="T540" s="24" t="str">
        <f>IF(ISNUMBER(AVERAGEIFS(Observed!T$2:T$3250,Observed!$A$2:$A$3250,$A540,Observed!$C$2:$C$3250,$C540)),AVERAGEIFS(Observed!T$2:T$3250,Observed!$A$2:$A$3250,$A540,Observed!$C$2:$C$3250,$C540),"")</f>
        <v/>
      </c>
      <c r="U540" s="24" t="str">
        <f>IF(ISNUMBER(AVERAGEIFS(Observed!U$2:U$3250,Observed!$A$2:$A$3250,$A540,Observed!$C$2:$C$3250,$C540)),AVERAGEIFS(Observed!U$2:U$3250,Observed!$A$2:$A$3250,$A540,Observed!$C$2:$C$3250,$C540),"")</f>
        <v/>
      </c>
      <c r="V540" s="23" t="str">
        <f>IF(ISNUMBER(AVERAGEIFS(Observed!V$2:V$3250,Observed!$A$2:$A$3250,$A540,Observed!$C$2:$C$3250,$C540)),AVERAGEIFS(Observed!V$2:V$3250,Observed!$A$2:$A$3250,$A540,Observed!$C$2:$C$3250,$C540),"")</f>
        <v/>
      </c>
      <c r="W540" s="25" t="str">
        <f>IF(ISNUMBER(AVERAGEIFS(Observed!W$2:W$3250,Observed!$A$2:$A$3250,$A540,Observed!$C$2:$C$3250,$C540)),AVERAGEIFS(Observed!W$2:W$3250,Observed!$A$2:$A$3250,$A540,Observed!$C$2:$C$3250,$C540),"")</f>
        <v/>
      </c>
      <c r="X540" s="25" t="str">
        <f>IF(ISNUMBER(AVERAGEIFS(Observed!X$2:X$3250,Observed!$A$2:$A$3250,$A540,Observed!$C$2:$C$3250,$C540)),AVERAGEIFS(Observed!X$2:X$3250,Observed!$A$2:$A$3250,$A540,Observed!$C$2:$C$3250,$C540),"")</f>
        <v/>
      </c>
      <c r="Y540" s="23" t="str">
        <f>IF(ISNUMBER(AVERAGEIFS(Observed!Y$2:Y$3250,Observed!$A$2:$A$3250,$A540,Observed!$C$2:$C$3250,$C540)),AVERAGEIFS(Observed!Y$2:Y$3250,Observed!$A$2:$A$3250,$A540,Observed!$C$2:$C$3250,$C540),"")</f>
        <v/>
      </c>
      <c r="Z540" s="23" t="str">
        <f>IF(ISNUMBER(AVERAGEIFS(Observed!Z$2:Z$3250,Observed!$A$2:$A$3250,$A540,Observed!$C$2:$C$3250,$C540)),AVERAGEIFS(Observed!Z$2:Z$3250,Observed!$A$2:$A$3250,$A540,Observed!$C$2:$C$3250,$C540),"")</f>
        <v/>
      </c>
      <c r="AA540" s="23" t="str">
        <f>IF(ISNUMBER(AVERAGEIFS(Observed!AA$2:AA$3250,Observed!$A$2:$A$3250,$A540,Observed!$C$2:$C$3250,$C540)),AVERAGEIFS(Observed!AA$2:AA$3250,Observed!$A$2:$A$3250,$A540,Observed!$C$2:$C$3250,$C540),"")</f>
        <v/>
      </c>
      <c r="AB540" s="23" t="str">
        <f>IF(ISNUMBER(AVERAGEIFS(Observed!AB$2:AB$3250,Observed!$A$2:$A$3250,$A540,Observed!$C$2:$C$3250,$C540)),AVERAGEIFS(Observed!AB$2:AB$3250,Observed!$A$2:$A$3250,$A540,Observed!$C$2:$C$3250,$C540),"")</f>
        <v/>
      </c>
      <c r="AC540" s="23" t="str">
        <f>IF(ISNUMBER(AVERAGEIFS(Observed!AC$2:AC$3250,Observed!$A$2:$A$3250,$A540,Observed!$C$2:$C$3250,$C540)),AVERAGEIFS(Observed!AC$2:AC$3250,Observed!$A$2:$A$3250,$A540,Observed!$C$2:$C$3250,$C540),"")</f>
        <v/>
      </c>
      <c r="AD540" s="23" t="str">
        <f>IF(ISNUMBER(AVERAGEIFS(Observed!AD$2:AD$3250,Observed!$A$2:$A$3250,$A540,Observed!$C$2:$C$3250,$C540)),AVERAGEIFS(Observed!AD$2:AD$3250,Observed!$A$2:$A$3250,$A540,Observed!$C$2:$C$3250,$C540),"")</f>
        <v/>
      </c>
      <c r="AE540" s="23" t="str">
        <f>IF(ISNUMBER(AVERAGEIFS(Observed!AE$2:AE$3250,Observed!$A$2:$A$3250,$A540,Observed!$C$2:$C$3250,$C540)),AVERAGEIFS(Observed!AE$2:AE$3250,Observed!$A$2:$A$3250,$A540,Observed!$C$2:$C$3250,$C540),"")</f>
        <v/>
      </c>
      <c r="AF540" s="23" t="str">
        <f>IF(ISNUMBER(AVERAGEIFS(Observed!AF$2:AF$3250,Observed!$A$2:$A$3250,$A540,Observed!$C$2:$C$3250,$C540)),AVERAGEIFS(Observed!AF$2:AF$3250,Observed!$A$2:$A$3250,$A540,Observed!$C$2:$C$3250,$C540),"")</f>
        <v/>
      </c>
      <c r="AG540" s="23" t="str">
        <f>IF(ISNUMBER(AVERAGEIFS(Observed!AG$2:AG$3250,Observed!$A$2:$A$3250,$A540,Observed!$C$2:$C$3250,$C540)),AVERAGEIFS(Observed!AG$2:AG$3250,Observed!$A$2:$A$3250,$A540,Observed!$C$2:$C$3250,$C540),"")</f>
        <v/>
      </c>
      <c r="AH540" s="24" t="str">
        <f>IF(ISNUMBER(AVERAGEIFS(Observed!AH$2:AH$3250,Observed!$A$2:$A$3250,$A540,Observed!$C$2:$C$3250,$C540)),AVERAGEIFS(Observed!AH$2:AH$3250,Observed!$A$2:$A$3250,$A540,Observed!$C$2:$C$3250,$C540),"")</f>
        <v/>
      </c>
      <c r="AI540" s="24" t="str">
        <f>IF(ISNUMBER(AVERAGEIFS(Observed!AI$2:AI$3250,Observed!$A$2:$A$3250,$A540,Observed!$C$2:$C$3250,$C540)),AVERAGEIFS(Observed!AI$2:AI$3250,Observed!$A$2:$A$3250,$A540,Observed!$C$2:$C$3250,$C540),"")</f>
        <v/>
      </c>
      <c r="AJ540" s="24" t="str">
        <f>IF(ISNUMBER(AVERAGEIFS(Observed!AJ$2:AJ$3250,Observed!$A$2:$A$3250,$A540,Observed!$C$2:$C$3250,$C540)),AVERAGEIFS(Observed!AJ$2:AJ$3250,Observed!$A$2:$A$3250,$A540,Observed!$C$2:$C$3250,$C540),"")</f>
        <v/>
      </c>
      <c r="AK540" s="23" t="str">
        <f>IF(ISNUMBER(AVERAGEIFS(Observed!AK$2:AK$3250,Observed!$A$2:$A$3250,$A540,Observed!$C$2:$C$3250,$C540)),AVERAGEIFS(Observed!AK$2:AK$3250,Observed!$A$2:$A$3250,$A540,Observed!$C$2:$C$3250,$C540),"")</f>
        <v/>
      </c>
      <c r="AL540" s="24">
        <f>IF(ISNUMBER(AVERAGEIFS(Observed!AL$2:AL$3250,Observed!$A$2:$A$3250,$A540,Observed!$C$2:$C$3250,$C540)),AVERAGEIFS(Observed!AL$2:AL$3250,Observed!$A$2:$A$3250,$A540,Observed!$C$2:$C$3250,$C540),"")</f>
        <v>0.47433333333333333</v>
      </c>
      <c r="AM540" s="24" t="str">
        <f>IF(ISNUMBER(AVERAGEIFS(Observed!AM$2:AM$3250,Observed!$A$2:$A$3250,$A540,Observed!$C$2:$C$3250,$C540)),AVERAGEIFS(Observed!AM$2:AM$3250,Observed!$A$2:$A$3250,$A540,Observed!$C$2:$C$3250,$C540),"")</f>
        <v/>
      </c>
      <c r="AN540" s="24">
        <f>IF(ISNUMBER(AVERAGEIFS(Observed!AN$2:AN$3250,Observed!$A$2:$A$3250,$A540,Observed!$C$2:$C$3250,$C540)),AVERAGEIFS(Observed!AN$2:AN$3250,Observed!$A$2:$A$3250,$A540,Observed!$C$2:$C$3250,$C540),"")</f>
        <v>0</v>
      </c>
      <c r="AO540" s="24">
        <f>IF(ISNUMBER(AVERAGEIFS(Observed!AO$2:AO$3250,Observed!$A$2:$A$3250,$A540,Observed!$C$2:$C$3250,$C540)),AVERAGEIFS(Observed!AO$2:AO$3250,Observed!$A$2:$A$3250,$A540,Observed!$C$2:$C$3250,$C540),"")</f>
        <v>0.33300000000000002</v>
      </c>
      <c r="AP540" s="24" t="str">
        <f>IF(ISNUMBER(AVERAGEIFS(Observed!AP$2:AP$3250,Observed!$A$2:$A$3250,$A540,Observed!$C$2:$C$3250,$C540)),AVERAGEIFS(Observed!AP$2:AP$3250,Observed!$A$2:$A$3250,$A540,Observed!$C$2:$C$3250,$C540),"")</f>
        <v/>
      </c>
      <c r="AQ540" s="24">
        <f>IF(ISNUMBER(AVERAGEIFS(Observed!AQ$2:AQ$3250,Observed!$A$2:$A$3250,$A540,Observed!$C$2:$C$3250,$C540)),AVERAGEIFS(Observed!AQ$2:AQ$3250,Observed!$A$2:$A$3250,$A540,Observed!$C$2:$C$3250,$C540),"")</f>
        <v>0.17500000000000002</v>
      </c>
      <c r="AR540" s="24">
        <f>IF(ISNUMBER(AVERAGEIFS(Observed!AR$2:AR$3250,Observed!$A$2:$A$3250,$A540,Observed!$C$2:$C$3250,$C540)),AVERAGEIFS(Observed!AR$2:AR$3250,Observed!$A$2:$A$3250,$A540,Observed!$C$2:$C$3250,$C540),"")</f>
        <v>1.7666666666666667E-2</v>
      </c>
      <c r="AS540" s="23" t="str">
        <f>IF(ISNUMBER(AVERAGEIFS(Observed!AS$2:AS$3250,Observed!$A$2:$A$3250,$A540,Observed!$C$2:$C$3250,$C540)),AVERAGEIFS(Observed!AS$2:AS$3250,Observed!$A$2:$A$3250,$A540,Observed!$C$2:$C$3250,$C540),"")</f>
        <v/>
      </c>
      <c r="AT540" s="24" t="str">
        <f>IF(ISNUMBER(AVERAGEIFS(Observed!AT$2:AT$3250,Observed!$A$2:$A$3250,$A540,Observed!$C$2:$C$3250,$C540)),AVERAGEIFS(Observed!AT$2:AT$3250,Observed!$A$2:$A$3250,$A540,Observed!$C$2:$C$3250,$C540),"")</f>
        <v/>
      </c>
      <c r="AU540" s="23" t="str">
        <f>IF(ISNUMBER(AVERAGEIFS(Observed!AU$2:AU$3250,Observed!$A$2:$A$3250,$A540,Observed!$C$2:$C$3250,$C540)),AVERAGEIFS(Observed!AU$2:AU$3250,Observed!$A$2:$A$3250,$A540,Observed!$C$2:$C$3250,$C540),"")</f>
        <v/>
      </c>
      <c r="AV540" s="23" t="str">
        <f>IF(ISNUMBER(AVERAGEIFS(Observed!AV$2:AV$3250,Observed!$A$2:$A$3250,$A540,Observed!$C$2:$C$3250,$C540)),AVERAGEIFS(Observed!AV$2:AV$3250,Observed!$A$2:$A$3250,$A540,Observed!$C$2:$C$3250,$C540),"")</f>
        <v/>
      </c>
      <c r="AW540" s="2">
        <f>COUNTIFS(Observed!$A$2:$A$3250,$A540,Observed!$C$2:$C$3250,$C540)</f>
        <v>3</v>
      </c>
      <c r="AX540" s="2">
        <f t="shared" si="9"/>
        <v>5</v>
      </c>
    </row>
    <row r="541" spans="1:50" x14ac:dyDescent="0.25">
      <c r="A541" s="4" t="s">
        <v>126</v>
      </c>
      <c r="B541" t="s">
        <v>81</v>
      </c>
      <c r="C541" s="3">
        <v>42199</v>
      </c>
      <c r="D541">
        <v>1</v>
      </c>
      <c r="F541" t="s">
        <v>85</v>
      </c>
      <c r="G541" t="s">
        <v>88</v>
      </c>
      <c r="J541" s="2">
        <v>2015</v>
      </c>
      <c r="K541" s="2" t="s">
        <v>82</v>
      </c>
      <c r="L541">
        <v>1</v>
      </c>
      <c r="M541" s="2" t="s">
        <v>21</v>
      </c>
      <c r="N541" s="22" t="str">
        <f>IF(ISNUMBER(AVERAGEIFS(Observed!N$2:N$3250,Observed!$A$2:$A$3250,$A541,Observed!$C$2:$C$3250,$C541)),AVERAGEIFS(Observed!N$2:N$3250,Observed!$A$2:$A$3250,$A541,Observed!$C$2:$C$3250,$C541),"")</f>
        <v/>
      </c>
      <c r="O541" s="23" t="str">
        <f>IF(ISNUMBER(AVERAGEIFS(Observed!O$2:O$3250,Observed!$A$2:$A$3250,$A541,Observed!$C$2:$C$3250,$C541)),AVERAGEIFS(Observed!O$2:O$3250,Observed!$A$2:$A$3250,$A541,Observed!$C$2:$C$3250,$C541),"")</f>
        <v/>
      </c>
      <c r="P541" s="23" t="str">
        <f>IF(ISNUMBER(AVERAGEIFS(Observed!P$2:P$3250,Observed!$A$2:$A$3250,$A541,Observed!$C$2:$C$3250,$C541)),AVERAGEIFS(Observed!P$2:P$3250,Observed!$A$2:$A$3250,$A541,Observed!$C$2:$C$3250,$C541),"")</f>
        <v/>
      </c>
      <c r="Q541" s="23" t="str">
        <f>IF(ISNUMBER(AVERAGEIFS(Observed!Q$2:Q$3250,Observed!$A$2:$A$3250,$A541,Observed!$C$2:$C$3250,$C541)),AVERAGEIFS(Observed!Q$2:Q$3250,Observed!$A$2:$A$3250,$A541,Observed!$C$2:$C$3250,$C541),"")</f>
        <v/>
      </c>
      <c r="R541" s="23" t="str">
        <f>IF(ISNUMBER(AVERAGEIFS(Observed!R$2:R$3250,Observed!$A$2:$A$3250,$A541,Observed!$C$2:$C$3250,$C541)),AVERAGEIFS(Observed!R$2:R$3250,Observed!$A$2:$A$3250,$A541,Observed!$C$2:$C$3250,$C541),"")</f>
        <v/>
      </c>
      <c r="S541" s="24" t="str">
        <f>IF(ISNUMBER(AVERAGEIFS(Observed!S$2:S$3250,Observed!$A$2:$A$3250,$A541,Observed!$C$2:$C$3250,$C541)),AVERAGEIFS(Observed!S$2:S$3250,Observed!$A$2:$A$3250,$A541,Observed!$C$2:$C$3250,$C541),"")</f>
        <v/>
      </c>
      <c r="T541" s="24" t="str">
        <f>IF(ISNUMBER(AVERAGEIFS(Observed!T$2:T$3250,Observed!$A$2:$A$3250,$A541,Observed!$C$2:$C$3250,$C541)),AVERAGEIFS(Observed!T$2:T$3250,Observed!$A$2:$A$3250,$A541,Observed!$C$2:$C$3250,$C541),"")</f>
        <v/>
      </c>
      <c r="U541" s="24" t="str">
        <f>IF(ISNUMBER(AVERAGEIFS(Observed!U$2:U$3250,Observed!$A$2:$A$3250,$A541,Observed!$C$2:$C$3250,$C541)),AVERAGEIFS(Observed!U$2:U$3250,Observed!$A$2:$A$3250,$A541,Observed!$C$2:$C$3250,$C541),"")</f>
        <v/>
      </c>
      <c r="V541" s="23" t="str">
        <f>IF(ISNUMBER(AVERAGEIFS(Observed!V$2:V$3250,Observed!$A$2:$A$3250,$A541,Observed!$C$2:$C$3250,$C541)),AVERAGEIFS(Observed!V$2:V$3250,Observed!$A$2:$A$3250,$A541,Observed!$C$2:$C$3250,$C541),"")</f>
        <v/>
      </c>
      <c r="W541" s="25" t="str">
        <f>IF(ISNUMBER(AVERAGEIFS(Observed!W$2:W$3250,Observed!$A$2:$A$3250,$A541,Observed!$C$2:$C$3250,$C541)),AVERAGEIFS(Observed!W$2:W$3250,Observed!$A$2:$A$3250,$A541,Observed!$C$2:$C$3250,$C541),"")</f>
        <v/>
      </c>
      <c r="X541" s="25" t="str">
        <f>IF(ISNUMBER(AVERAGEIFS(Observed!X$2:X$3250,Observed!$A$2:$A$3250,$A541,Observed!$C$2:$C$3250,$C541)),AVERAGEIFS(Observed!X$2:X$3250,Observed!$A$2:$A$3250,$A541,Observed!$C$2:$C$3250,$C541),"")</f>
        <v/>
      </c>
      <c r="Y541" s="23" t="str">
        <f>IF(ISNUMBER(AVERAGEIFS(Observed!Y$2:Y$3250,Observed!$A$2:$A$3250,$A541,Observed!$C$2:$C$3250,$C541)),AVERAGEIFS(Observed!Y$2:Y$3250,Observed!$A$2:$A$3250,$A541,Observed!$C$2:$C$3250,$C541),"")</f>
        <v/>
      </c>
      <c r="Z541" s="23" t="str">
        <f>IF(ISNUMBER(AVERAGEIFS(Observed!Z$2:Z$3250,Observed!$A$2:$A$3250,$A541,Observed!$C$2:$C$3250,$C541)),AVERAGEIFS(Observed!Z$2:Z$3250,Observed!$A$2:$A$3250,$A541,Observed!$C$2:$C$3250,$C541),"")</f>
        <v/>
      </c>
      <c r="AA541" s="23" t="str">
        <f>IF(ISNUMBER(AVERAGEIFS(Observed!AA$2:AA$3250,Observed!$A$2:$A$3250,$A541,Observed!$C$2:$C$3250,$C541)),AVERAGEIFS(Observed!AA$2:AA$3250,Observed!$A$2:$A$3250,$A541,Observed!$C$2:$C$3250,$C541),"")</f>
        <v/>
      </c>
      <c r="AB541" s="23" t="str">
        <f>IF(ISNUMBER(AVERAGEIFS(Observed!AB$2:AB$3250,Observed!$A$2:$A$3250,$A541,Observed!$C$2:$C$3250,$C541)),AVERAGEIFS(Observed!AB$2:AB$3250,Observed!$A$2:$A$3250,$A541,Observed!$C$2:$C$3250,$C541),"")</f>
        <v/>
      </c>
      <c r="AC541" s="23" t="str">
        <f>IF(ISNUMBER(AVERAGEIFS(Observed!AC$2:AC$3250,Observed!$A$2:$A$3250,$A541,Observed!$C$2:$C$3250,$C541)),AVERAGEIFS(Observed!AC$2:AC$3250,Observed!$A$2:$A$3250,$A541,Observed!$C$2:$C$3250,$C541),"")</f>
        <v/>
      </c>
      <c r="AD541" s="23" t="str">
        <f>IF(ISNUMBER(AVERAGEIFS(Observed!AD$2:AD$3250,Observed!$A$2:$A$3250,$A541,Observed!$C$2:$C$3250,$C541)),AVERAGEIFS(Observed!AD$2:AD$3250,Observed!$A$2:$A$3250,$A541,Observed!$C$2:$C$3250,$C541),"")</f>
        <v/>
      </c>
      <c r="AE541" s="23" t="str">
        <f>IF(ISNUMBER(AVERAGEIFS(Observed!AE$2:AE$3250,Observed!$A$2:$A$3250,$A541,Observed!$C$2:$C$3250,$C541)),AVERAGEIFS(Observed!AE$2:AE$3250,Observed!$A$2:$A$3250,$A541,Observed!$C$2:$C$3250,$C541),"")</f>
        <v/>
      </c>
      <c r="AF541" s="23" t="str">
        <f>IF(ISNUMBER(AVERAGEIFS(Observed!AF$2:AF$3250,Observed!$A$2:$A$3250,$A541,Observed!$C$2:$C$3250,$C541)),AVERAGEIFS(Observed!AF$2:AF$3250,Observed!$A$2:$A$3250,$A541,Observed!$C$2:$C$3250,$C541),"")</f>
        <v/>
      </c>
      <c r="AG541" s="23" t="str">
        <f>IF(ISNUMBER(AVERAGEIFS(Observed!AG$2:AG$3250,Observed!$A$2:$A$3250,$A541,Observed!$C$2:$C$3250,$C541)),AVERAGEIFS(Observed!AG$2:AG$3250,Observed!$A$2:$A$3250,$A541,Observed!$C$2:$C$3250,$C541),"")</f>
        <v/>
      </c>
      <c r="AH541" s="24" t="str">
        <f>IF(ISNUMBER(AVERAGEIFS(Observed!AH$2:AH$3250,Observed!$A$2:$A$3250,$A541,Observed!$C$2:$C$3250,$C541)),AVERAGEIFS(Observed!AH$2:AH$3250,Observed!$A$2:$A$3250,$A541,Observed!$C$2:$C$3250,$C541),"")</f>
        <v/>
      </c>
      <c r="AI541" s="24" t="str">
        <f>IF(ISNUMBER(AVERAGEIFS(Observed!AI$2:AI$3250,Observed!$A$2:$A$3250,$A541,Observed!$C$2:$C$3250,$C541)),AVERAGEIFS(Observed!AI$2:AI$3250,Observed!$A$2:$A$3250,$A541,Observed!$C$2:$C$3250,$C541),"")</f>
        <v/>
      </c>
      <c r="AJ541" s="24" t="str">
        <f>IF(ISNUMBER(AVERAGEIFS(Observed!AJ$2:AJ$3250,Observed!$A$2:$A$3250,$A541,Observed!$C$2:$C$3250,$C541)),AVERAGEIFS(Observed!AJ$2:AJ$3250,Observed!$A$2:$A$3250,$A541,Observed!$C$2:$C$3250,$C541),"")</f>
        <v/>
      </c>
      <c r="AK541" s="23" t="str">
        <f>IF(ISNUMBER(AVERAGEIFS(Observed!AK$2:AK$3250,Observed!$A$2:$A$3250,$A541,Observed!$C$2:$C$3250,$C541)),AVERAGEIFS(Observed!AK$2:AK$3250,Observed!$A$2:$A$3250,$A541,Observed!$C$2:$C$3250,$C541),"")</f>
        <v/>
      </c>
      <c r="AL541" s="24">
        <f>IF(ISNUMBER(AVERAGEIFS(Observed!AL$2:AL$3250,Observed!$A$2:$A$3250,$A541,Observed!$C$2:$C$3250,$C541)),AVERAGEIFS(Observed!AL$2:AL$3250,Observed!$A$2:$A$3250,$A541,Observed!$C$2:$C$3250,$C541),"")</f>
        <v>0.21966666666666668</v>
      </c>
      <c r="AM541" s="24" t="str">
        <f>IF(ISNUMBER(AVERAGEIFS(Observed!AM$2:AM$3250,Observed!$A$2:$A$3250,$A541,Observed!$C$2:$C$3250,$C541)),AVERAGEIFS(Observed!AM$2:AM$3250,Observed!$A$2:$A$3250,$A541,Observed!$C$2:$C$3250,$C541),"")</f>
        <v/>
      </c>
      <c r="AN541" s="24">
        <f>IF(ISNUMBER(AVERAGEIFS(Observed!AN$2:AN$3250,Observed!$A$2:$A$3250,$A541,Observed!$C$2:$C$3250,$C541)),AVERAGEIFS(Observed!AN$2:AN$3250,Observed!$A$2:$A$3250,$A541,Observed!$C$2:$C$3250,$C541),"")</f>
        <v>0</v>
      </c>
      <c r="AO541" s="24">
        <f>IF(ISNUMBER(AVERAGEIFS(Observed!AO$2:AO$3250,Observed!$A$2:$A$3250,$A541,Observed!$C$2:$C$3250,$C541)),AVERAGEIFS(Observed!AO$2:AO$3250,Observed!$A$2:$A$3250,$A541,Observed!$C$2:$C$3250,$C541),"")</f>
        <v>0.53799999999999992</v>
      </c>
      <c r="AP541" s="24" t="str">
        <f>IF(ISNUMBER(AVERAGEIFS(Observed!AP$2:AP$3250,Observed!$A$2:$A$3250,$A541,Observed!$C$2:$C$3250,$C541)),AVERAGEIFS(Observed!AP$2:AP$3250,Observed!$A$2:$A$3250,$A541,Observed!$C$2:$C$3250,$C541),"")</f>
        <v/>
      </c>
      <c r="AQ541" s="24">
        <f>IF(ISNUMBER(AVERAGEIFS(Observed!AQ$2:AQ$3250,Observed!$A$2:$A$3250,$A541,Observed!$C$2:$C$3250,$C541)),AVERAGEIFS(Observed!AQ$2:AQ$3250,Observed!$A$2:$A$3250,$A541,Observed!$C$2:$C$3250,$C541),"")</f>
        <v>0.21</v>
      </c>
      <c r="AR541" s="24">
        <f>IF(ISNUMBER(AVERAGEIFS(Observed!AR$2:AR$3250,Observed!$A$2:$A$3250,$A541,Observed!$C$2:$C$3250,$C541)),AVERAGEIFS(Observed!AR$2:AR$3250,Observed!$A$2:$A$3250,$A541,Observed!$C$2:$C$3250,$C541),"")</f>
        <v>3.2333333333333332E-2</v>
      </c>
      <c r="AS541" s="23" t="str">
        <f>IF(ISNUMBER(AVERAGEIFS(Observed!AS$2:AS$3250,Observed!$A$2:$A$3250,$A541,Observed!$C$2:$C$3250,$C541)),AVERAGEIFS(Observed!AS$2:AS$3250,Observed!$A$2:$A$3250,$A541,Observed!$C$2:$C$3250,$C541),"")</f>
        <v/>
      </c>
      <c r="AT541" s="24" t="str">
        <f>IF(ISNUMBER(AVERAGEIFS(Observed!AT$2:AT$3250,Observed!$A$2:$A$3250,$A541,Observed!$C$2:$C$3250,$C541)),AVERAGEIFS(Observed!AT$2:AT$3250,Observed!$A$2:$A$3250,$A541,Observed!$C$2:$C$3250,$C541),"")</f>
        <v/>
      </c>
      <c r="AU541" s="23" t="str">
        <f>IF(ISNUMBER(AVERAGEIFS(Observed!AU$2:AU$3250,Observed!$A$2:$A$3250,$A541,Observed!$C$2:$C$3250,$C541)),AVERAGEIFS(Observed!AU$2:AU$3250,Observed!$A$2:$A$3250,$A541,Observed!$C$2:$C$3250,$C541),"")</f>
        <v/>
      </c>
      <c r="AV541" s="23" t="str">
        <f>IF(ISNUMBER(AVERAGEIFS(Observed!AV$2:AV$3250,Observed!$A$2:$A$3250,$A541,Observed!$C$2:$C$3250,$C541)),AVERAGEIFS(Observed!AV$2:AV$3250,Observed!$A$2:$A$3250,$A541,Observed!$C$2:$C$3250,$C541),"")</f>
        <v/>
      </c>
      <c r="AW541" s="2">
        <f>COUNTIFS(Observed!$A$2:$A$3250,$A541,Observed!$C$2:$C$3250,$C541)</f>
        <v>3</v>
      </c>
      <c r="AX541" s="2">
        <f t="shared" si="9"/>
        <v>5</v>
      </c>
    </row>
    <row r="542" spans="1:50" x14ac:dyDescent="0.25">
      <c r="A542" s="4" t="s">
        <v>126</v>
      </c>
      <c r="B542" t="s">
        <v>81</v>
      </c>
      <c r="C542" s="3">
        <v>42240</v>
      </c>
      <c r="D542">
        <v>1</v>
      </c>
      <c r="F542" t="s">
        <v>85</v>
      </c>
      <c r="G542" t="s">
        <v>88</v>
      </c>
      <c r="J542" s="2">
        <v>2015</v>
      </c>
      <c r="K542" s="2" t="s">
        <v>82</v>
      </c>
      <c r="L542">
        <v>1</v>
      </c>
      <c r="M542" s="2" t="s">
        <v>21</v>
      </c>
      <c r="N542" s="22" t="str">
        <f>IF(ISNUMBER(AVERAGEIFS(Observed!N$2:N$3250,Observed!$A$2:$A$3250,$A542,Observed!$C$2:$C$3250,$C542)),AVERAGEIFS(Observed!N$2:N$3250,Observed!$A$2:$A$3250,$A542,Observed!$C$2:$C$3250,$C542),"")</f>
        <v/>
      </c>
      <c r="O542" s="23" t="str">
        <f>IF(ISNUMBER(AVERAGEIFS(Observed!O$2:O$3250,Observed!$A$2:$A$3250,$A542,Observed!$C$2:$C$3250,$C542)),AVERAGEIFS(Observed!O$2:O$3250,Observed!$A$2:$A$3250,$A542,Observed!$C$2:$C$3250,$C542),"")</f>
        <v/>
      </c>
      <c r="P542" s="23" t="str">
        <f>IF(ISNUMBER(AVERAGEIFS(Observed!P$2:P$3250,Observed!$A$2:$A$3250,$A542,Observed!$C$2:$C$3250,$C542)),AVERAGEIFS(Observed!P$2:P$3250,Observed!$A$2:$A$3250,$A542,Observed!$C$2:$C$3250,$C542),"")</f>
        <v/>
      </c>
      <c r="Q542" s="23" t="str">
        <f>IF(ISNUMBER(AVERAGEIFS(Observed!Q$2:Q$3250,Observed!$A$2:$A$3250,$A542,Observed!$C$2:$C$3250,$C542)),AVERAGEIFS(Observed!Q$2:Q$3250,Observed!$A$2:$A$3250,$A542,Observed!$C$2:$C$3250,$C542),"")</f>
        <v/>
      </c>
      <c r="R542" s="23" t="str">
        <f>IF(ISNUMBER(AVERAGEIFS(Observed!R$2:R$3250,Observed!$A$2:$A$3250,$A542,Observed!$C$2:$C$3250,$C542)),AVERAGEIFS(Observed!R$2:R$3250,Observed!$A$2:$A$3250,$A542,Observed!$C$2:$C$3250,$C542),"")</f>
        <v/>
      </c>
      <c r="S542" s="24" t="str">
        <f>IF(ISNUMBER(AVERAGEIFS(Observed!S$2:S$3250,Observed!$A$2:$A$3250,$A542,Observed!$C$2:$C$3250,$C542)),AVERAGEIFS(Observed!S$2:S$3250,Observed!$A$2:$A$3250,$A542,Observed!$C$2:$C$3250,$C542),"")</f>
        <v/>
      </c>
      <c r="T542" s="24" t="str">
        <f>IF(ISNUMBER(AVERAGEIFS(Observed!T$2:T$3250,Observed!$A$2:$A$3250,$A542,Observed!$C$2:$C$3250,$C542)),AVERAGEIFS(Observed!T$2:T$3250,Observed!$A$2:$A$3250,$A542,Observed!$C$2:$C$3250,$C542),"")</f>
        <v/>
      </c>
      <c r="U542" s="24" t="str">
        <f>IF(ISNUMBER(AVERAGEIFS(Observed!U$2:U$3250,Observed!$A$2:$A$3250,$A542,Observed!$C$2:$C$3250,$C542)),AVERAGEIFS(Observed!U$2:U$3250,Observed!$A$2:$A$3250,$A542,Observed!$C$2:$C$3250,$C542),"")</f>
        <v/>
      </c>
      <c r="V542" s="23" t="str">
        <f>IF(ISNUMBER(AVERAGEIFS(Observed!V$2:V$3250,Observed!$A$2:$A$3250,$A542,Observed!$C$2:$C$3250,$C542)),AVERAGEIFS(Observed!V$2:V$3250,Observed!$A$2:$A$3250,$A542,Observed!$C$2:$C$3250,$C542),"")</f>
        <v/>
      </c>
      <c r="W542" s="25" t="str">
        <f>IF(ISNUMBER(AVERAGEIFS(Observed!W$2:W$3250,Observed!$A$2:$A$3250,$A542,Observed!$C$2:$C$3250,$C542)),AVERAGEIFS(Observed!W$2:W$3250,Observed!$A$2:$A$3250,$A542,Observed!$C$2:$C$3250,$C542),"")</f>
        <v/>
      </c>
      <c r="X542" s="25" t="str">
        <f>IF(ISNUMBER(AVERAGEIFS(Observed!X$2:X$3250,Observed!$A$2:$A$3250,$A542,Observed!$C$2:$C$3250,$C542)),AVERAGEIFS(Observed!X$2:X$3250,Observed!$A$2:$A$3250,$A542,Observed!$C$2:$C$3250,$C542),"")</f>
        <v/>
      </c>
      <c r="Y542" s="23" t="str">
        <f>IF(ISNUMBER(AVERAGEIFS(Observed!Y$2:Y$3250,Observed!$A$2:$A$3250,$A542,Observed!$C$2:$C$3250,$C542)),AVERAGEIFS(Observed!Y$2:Y$3250,Observed!$A$2:$A$3250,$A542,Observed!$C$2:$C$3250,$C542),"")</f>
        <v/>
      </c>
      <c r="Z542" s="23" t="str">
        <f>IF(ISNUMBER(AVERAGEIFS(Observed!Z$2:Z$3250,Observed!$A$2:$A$3250,$A542,Observed!$C$2:$C$3250,$C542)),AVERAGEIFS(Observed!Z$2:Z$3250,Observed!$A$2:$A$3250,$A542,Observed!$C$2:$C$3250,$C542),"")</f>
        <v/>
      </c>
      <c r="AA542" s="23" t="str">
        <f>IF(ISNUMBER(AVERAGEIFS(Observed!AA$2:AA$3250,Observed!$A$2:$A$3250,$A542,Observed!$C$2:$C$3250,$C542)),AVERAGEIFS(Observed!AA$2:AA$3250,Observed!$A$2:$A$3250,$A542,Observed!$C$2:$C$3250,$C542),"")</f>
        <v/>
      </c>
      <c r="AB542" s="23" t="str">
        <f>IF(ISNUMBER(AVERAGEIFS(Observed!AB$2:AB$3250,Observed!$A$2:$A$3250,$A542,Observed!$C$2:$C$3250,$C542)),AVERAGEIFS(Observed!AB$2:AB$3250,Observed!$A$2:$A$3250,$A542,Observed!$C$2:$C$3250,$C542),"")</f>
        <v/>
      </c>
      <c r="AC542" s="23" t="str">
        <f>IF(ISNUMBER(AVERAGEIFS(Observed!AC$2:AC$3250,Observed!$A$2:$A$3250,$A542,Observed!$C$2:$C$3250,$C542)),AVERAGEIFS(Observed!AC$2:AC$3250,Observed!$A$2:$A$3250,$A542,Observed!$C$2:$C$3250,$C542),"")</f>
        <v/>
      </c>
      <c r="AD542" s="23" t="str">
        <f>IF(ISNUMBER(AVERAGEIFS(Observed!AD$2:AD$3250,Observed!$A$2:$A$3250,$A542,Observed!$C$2:$C$3250,$C542)),AVERAGEIFS(Observed!AD$2:AD$3250,Observed!$A$2:$A$3250,$A542,Observed!$C$2:$C$3250,$C542),"")</f>
        <v/>
      </c>
      <c r="AE542" s="23" t="str">
        <f>IF(ISNUMBER(AVERAGEIFS(Observed!AE$2:AE$3250,Observed!$A$2:$A$3250,$A542,Observed!$C$2:$C$3250,$C542)),AVERAGEIFS(Observed!AE$2:AE$3250,Observed!$A$2:$A$3250,$A542,Observed!$C$2:$C$3250,$C542),"")</f>
        <v/>
      </c>
      <c r="AF542" s="23" t="str">
        <f>IF(ISNUMBER(AVERAGEIFS(Observed!AF$2:AF$3250,Observed!$A$2:$A$3250,$A542,Observed!$C$2:$C$3250,$C542)),AVERAGEIFS(Observed!AF$2:AF$3250,Observed!$A$2:$A$3250,$A542,Observed!$C$2:$C$3250,$C542),"")</f>
        <v/>
      </c>
      <c r="AG542" s="23" t="str">
        <f>IF(ISNUMBER(AVERAGEIFS(Observed!AG$2:AG$3250,Observed!$A$2:$A$3250,$A542,Observed!$C$2:$C$3250,$C542)),AVERAGEIFS(Observed!AG$2:AG$3250,Observed!$A$2:$A$3250,$A542,Observed!$C$2:$C$3250,$C542),"")</f>
        <v/>
      </c>
      <c r="AH542" s="24" t="str">
        <f>IF(ISNUMBER(AVERAGEIFS(Observed!AH$2:AH$3250,Observed!$A$2:$A$3250,$A542,Observed!$C$2:$C$3250,$C542)),AVERAGEIFS(Observed!AH$2:AH$3250,Observed!$A$2:$A$3250,$A542,Observed!$C$2:$C$3250,$C542),"")</f>
        <v/>
      </c>
      <c r="AI542" s="24" t="str">
        <f>IF(ISNUMBER(AVERAGEIFS(Observed!AI$2:AI$3250,Observed!$A$2:$A$3250,$A542,Observed!$C$2:$C$3250,$C542)),AVERAGEIFS(Observed!AI$2:AI$3250,Observed!$A$2:$A$3250,$A542,Observed!$C$2:$C$3250,$C542),"")</f>
        <v/>
      </c>
      <c r="AJ542" s="24" t="str">
        <f>IF(ISNUMBER(AVERAGEIFS(Observed!AJ$2:AJ$3250,Observed!$A$2:$A$3250,$A542,Observed!$C$2:$C$3250,$C542)),AVERAGEIFS(Observed!AJ$2:AJ$3250,Observed!$A$2:$A$3250,$A542,Observed!$C$2:$C$3250,$C542),"")</f>
        <v/>
      </c>
      <c r="AK542" s="23" t="str">
        <f>IF(ISNUMBER(AVERAGEIFS(Observed!AK$2:AK$3250,Observed!$A$2:$A$3250,$A542,Observed!$C$2:$C$3250,$C542)),AVERAGEIFS(Observed!AK$2:AK$3250,Observed!$A$2:$A$3250,$A542,Observed!$C$2:$C$3250,$C542),"")</f>
        <v/>
      </c>
      <c r="AL542" s="24">
        <f>IF(ISNUMBER(AVERAGEIFS(Observed!AL$2:AL$3250,Observed!$A$2:$A$3250,$A542,Observed!$C$2:$C$3250,$C542)),AVERAGEIFS(Observed!AL$2:AL$3250,Observed!$A$2:$A$3250,$A542,Observed!$C$2:$C$3250,$C542),"")</f>
        <v>0.10266666666666667</v>
      </c>
      <c r="AM542" s="24" t="str">
        <f>IF(ISNUMBER(AVERAGEIFS(Observed!AM$2:AM$3250,Observed!$A$2:$A$3250,$A542,Observed!$C$2:$C$3250,$C542)),AVERAGEIFS(Observed!AM$2:AM$3250,Observed!$A$2:$A$3250,$A542,Observed!$C$2:$C$3250,$C542),"")</f>
        <v/>
      </c>
      <c r="AN542" s="24">
        <f>IF(ISNUMBER(AVERAGEIFS(Observed!AN$2:AN$3250,Observed!$A$2:$A$3250,$A542,Observed!$C$2:$C$3250,$C542)),AVERAGEIFS(Observed!AN$2:AN$3250,Observed!$A$2:$A$3250,$A542,Observed!$C$2:$C$3250,$C542),"")</f>
        <v>0</v>
      </c>
      <c r="AO542" s="24">
        <f>IF(ISNUMBER(AVERAGEIFS(Observed!AO$2:AO$3250,Observed!$A$2:$A$3250,$A542,Observed!$C$2:$C$3250,$C542)),AVERAGEIFS(Observed!AO$2:AO$3250,Observed!$A$2:$A$3250,$A542,Observed!$C$2:$C$3250,$C542),"")</f>
        <v>0.48833333333333329</v>
      </c>
      <c r="AP542" s="24" t="str">
        <f>IF(ISNUMBER(AVERAGEIFS(Observed!AP$2:AP$3250,Observed!$A$2:$A$3250,$A542,Observed!$C$2:$C$3250,$C542)),AVERAGEIFS(Observed!AP$2:AP$3250,Observed!$A$2:$A$3250,$A542,Observed!$C$2:$C$3250,$C542),"")</f>
        <v/>
      </c>
      <c r="AQ542" s="24">
        <f>IF(ISNUMBER(AVERAGEIFS(Observed!AQ$2:AQ$3250,Observed!$A$2:$A$3250,$A542,Observed!$C$2:$C$3250,$C542)),AVERAGEIFS(Observed!AQ$2:AQ$3250,Observed!$A$2:$A$3250,$A542,Observed!$C$2:$C$3250,$C542),"")</f>
        <v>0.34400000000000003</v>
      </c>
      <c r="AR542" s="24">
        <f>IF(ISNUMBER(AVERAGEIFS(Observed!AR$2:AR$3250,Observed!$A$2:$A$3250,$A542,Observed!$C$2:$C$3250,$C542)),AVERAGEIFS(Observed!AR$2:AR$3250,Observed!$A$2:$A$3250,$A542,Observed!$C$2:$C$3250,$C542),"")</f>
        <v>6.5000000000000002E-2</v>
      </c>
      <c r="AS542" s="23" t="str">
        <f>IF(ISNUMBER(AVERAGEIFS(Observed!AS$2:AS$3250,Observed!$A$2:$A$3250,$A542,Observed!$C$2:$C$3250,$C542)),AVERAGEIFS(Observed!AS$2:AS$3250,Observed!$A$2:$A$3250,$A542,Observed!$C$2:$C$3250,$C542),"")</f>
        <v/>
      </c>
      <c r="AT542" s="24" t="str">
        <f>IF(ISNUMBER(AVERAGEIFS(Observed!AT$2:AT$3250,Observed!$A$2:$A$3250,$A542,Observed!$C$2:$C$3250,$C542)),AVERAGEIFS(Observed!AT$2:AT$3250,Observed!$A$2:$A$3250,$A542,Observed!$C$2:$C$3250,$C542),"")</f>
        <v/>
      </c>
      <c r="AU542" s="23" t="str">
        <f>IF(ISNUMBER(AVERAGEIFS(Observed!AU$2:AU$3250,Observed!$A$2:$A$3250,$A542,Observed!$C$2:$C$3250,$C542)),AVERAGEIFS(Observed!AU$2:AU$3250,Observed!$A$2:$A$3250,$A542,Observed!$C$2:$C$3250,$C542),"")</f>
        <v/>
      </c>
      <c r="AV542" s="23" t="str">
        <f>IF(ISNUMBER(AVERAGEIFS(Observed!AV$2:AV$3250,Observed!$A$2:$A$3250,$A542,Observed!$C$2:$C$3250,$C542)),AVERAGEIFS(Observed!AV$2:AV$3250,Observed!$A$2:$A$3250,$A542,Observed!$C$2:$C$3250,$C542),"")</f>
        <v/>
      </c>
      <c r="AW542" s="2">
        <f>COUNTIFS(Observed!$A$2:$A$3250,$A542,Observed!$C$2:$C$3250,$C542)</f>
        <v>3</v>
      </c>
      <c r="AX542" s="2">
        <f t="shared" si="9"/>
        <v>5</v>
      </c>
    </row>
    <row r="543" spans="1:50" x14ac:dyDescent="0.25">
      <c r="A543" s="4" t="s">
        <v>126</v>
      </c>
      <c r="B543" t="s">
        <v>81</v>
      </c>
      <c r="C543" s="3">
        <v>42296</v>
      </c>
      <c r="D543">
        <v>1</v>
      </c>
      <c r="F543" t="s">
        <v>85</v>
      </c>
      <c r="G543" t="s">
        <v>88</v>
      </c>
      <c r="J543" s="2">
        <v>2015</v>
      </c>
      <c r="K543" s="2" t="s">
        <v>82</v>
      </c>
      <c r="L543">
        <v>1</v>
      </c>
      <c r="M543" s="2" t="s">
        <v>21</v>
      </c>
      <c r="N543" s="22" t="str">
        <f>IF(ISNUMBER(AVERAGEIFS(Observed!N$2:N$3250,Observed!$A$2:$A$3250,$A543,Observed!$C$2:$C$3250,$C543)),AVERAGEIFS(Observed!N$2:N$3250,Observed!$A$2:$A$3250,$A543,Observed!$C$2:$C$3250,$C543),"")</f>
        <v/>
      </c>
      <c r="O543" s="23" t="str">
        <f>IF(ISNUMBER(AVERAGEIFS(Observed!O$2:O$3250,Observed!$A$2:$A$3250,$A543,Observed!$C$2:$C$3250,$C543)),AVERAGEIFS(Observed!O$2:O$3250,Observed!$A$2:$A$3250,$A543,Observed!$C$2:$C$3250,$C543),"")</f>
        <v/>
      </c>
      <c r="P543" s="23" t="str">
        <f>IF(ISNUMBER(AVERAGEIFS(Observed!P$2:P$3250,Observed!$A$2:$A$3250,$A543,Observed!$C$2:$C$3250,$C543)),AVERAGEIFS(Observed!P$2:P$3250,Observed!$A$2:$A$3250,$A543,Observed!$C$2:$C$3250,$C543),"")</f>
        <v/>
      </c>
      <c r="Q543" s="23" t="str">
        <f>IF(ISNUMBER(AVERAGEIFS(Observed!Q$2:Q$3250,Observed!$A$2:$A$3250,$A543,Observed!$C$2:$C$3250,$C543)),AVERAGEIFS(Observed!Q$2:Q$3250,Observed!$A$2:$A$3250,$A543,Observed!$C$2:$C$3250,$C543),"")</f>
        <v/>
      </c>
      <c r="R543" s="23" t="str">
        <f>IF(ISNUMBER(AVERAGEIFS(Observed!R$2:R$3250,Observed!$A$2:$A$3250,$A543,Observed!$C$2:$C$3250,$C543)),AVERAGEIFS(Observed!R$2:R$3250,Observed!$A$2:$A$3250,$A543,Observed!$C$2:$C$3250,$C543),"")</f>
        <v/>
      </c>
      <c r="S543" s="24" t="str">
        <f>IF(ISNUMBER(AVERAGEIFS(Observed!S$2:S$3250,Observed!$A$2:$A$3250,$A543,Observed!$C$2:$C$3250,$C543)),AVERAGEIFS(Observed!S$2:S$3250,Observed!$A$2:$A$3250,$A543,Observed!$C$2:$C$3250,$C543),"")</f>
        <v/>
      </c>
      <c r="T543" s="24" t="str">
        <f>IF(ISNUMBER(AVERAGEIFS(Observed!T$2:T$3250,Observed!$A$2:$A$3250,$A543,Observed!$C$2:$C$3250,$C543)),AVERAGEIFS(Observed!T$2:T$3250,Observed!$A$2:$A$3250,$A543,Observed!$C$2:$C$3250,$C543),"")</f>
        <v/>
      </c>
      <c r="U543" s="24" t="str">
        <f>IF(ISNUMBER(AVERAGEIFS(Observed!U$2:U$3250,Observed!$A$2:$A$3250,$A543,Observed!$C$2:$C$3250,$C543)),AVERAGEIFS(Observed!U$2:U$3250,Observed!$A$2:$A$3250,$A543,Observed!$C$2:$C$3250,$C543),"")</f>
        <v/>
      </c>
      <c r="V543" s="23" t="str">
        <f>IF(ISNUMBER(AVERAGEIFS(Observed!V$2:V$3250,Observed!$A$2:$A$3250,$A543,Observed!$C$2:$C$3250,$C543)),AVERAGEIFS(Observed!V$2:V$3250,Observed!$A$2:$A$3250,$A543,Observed!$C$2:$C$3250,$C543),"")</f>
        <v/>
      </c>
      <c r="W543" s="25" t="str">
        <f>IF(ISNUMBER(AVERAGEIFS(Observed!W$2:W$3250,Observed!$A$2:$A$3250,$A543,Observed!$C$2:$C$3250,$C543)),AVERAGEIFS(Observed!W$2:W$3250,Observed!$A$2:$A$3250,$A543,Observed!$C$2:$C$3250,$C543),"")</f>
        <v/>
      </c>
      <c r="X543" s="25" t="str">
        <f>IF(ISNUMBER(AVERAGEIFS(Observed!X$2:X$3250,Observed!$A$2:$A$3250,$A543,Observed!$C$2:$C$3250,$C543)),AVERAGEIFS(Observed!X$2:X$3250,Observed!$A$2:$A$3250,$A543,Observed!$C$2:$C$3250,$C543),"")</f>
        <v/>
      </c>
      <c r="Y543" s="23" t="str">
        <f>IF(ISNUMBER(AVERAGEIFS(Observed!Y$2:Y$3250,Observed!$A$2:$A$3250,$A543,Observed!$C$2:$C$3250,$C543)),AVERAGEIFS(Observed!Y$2:Y$3250,Observed!$A$2:$A$3250,$A543,Observed!$C$2:$C$3250,$C543),"")</f>
        <v/>
      </c>
      <c r="Z543" s="23" t="str">
        <f>IF(ISNUMBER(AVERAGEIFS(Observed!Z$2:Z$3250,Observed!$A$2:$A$3250,$A543,Observed!$C$2:$C$3250,$C543)),AVERAGEIFS(Observed!Z$2:Z$3250,Observed!$A$2:$A$3250,$A543,Observed!$C$2:$C$3250,$C543),"")</f>
        <v/>
      </c>
      <c r="AA543" s="23" t="str">
        <f>IF(ISNUMBER(AVERAGEIFS(Observed!AA$2:AA$3250,Observed!$A$2:$A$3250,$A543,Observed!$C$2:$C$3250,$C543)),AVERAGEIFS(Observed!AA$2:AA$3250,Observed!$A$2:$A$3250,$A543,Observed!$C$2:$C$3250,$C543),"")</f>
        <v/>
      </c>
      <c r="AB543" s="23" t="str">
        <f>IF(ISNUMBER(AVERAGEIFS(Observed!AB$2:AB$3250,Observed!$A$2:$A$3250,$A543,Observed!$C$2:$C$3250,$C543)),AVERAGEIFS(Observed!AB$2:AB$3250,Observed!$A$2:$A$3250,$A543,Observed!$C$2:$C$3250,$C543),"")</f>
        <v/>
      </c>
      <c r="AC543" s="23" t="str">
        <f>IF(ISNUMBER(AVERAGEIFS(Observed!AC$2:AC$3250,Observed!$A$2:$A$3250,$A543,Observed!$C$2:$C$3250,$C543)),AVERAGEIFS(Observed!AC$2:AC$3250,Observed!$A$2:$A$3250,$A543,Observed!$C$2:$C$3250,$C543),"")</f>
        <v/>
      </c>
      <c r="AD543" s="23" t="str">
        <f>IF(ISNUMBER(AVERAGEIFS(Observed!AD$2:AD$3250,Observed!$A$2:$A$3250,$A543,Observed!$C$2:$C$3250,$C543)),AVERAGEIFS(Observed!AD$2:AD$3250,Observed!$A$2:$A$3250,$A543,Observed!$C$2:$C$3250,$C543),"")</f>
        <v/>
      </c>
      <c r="AE543" s="23" t="str">
        <f>IF(ISNUMBER(AVERAGEIFS(Observed!AE$2:AE$3250,Observed!$A$2:$A$3250,$A543,Observed!$C$2:$C$3250,$C543)),AVERAGEIFS(Observed!AE$2:AE$3250,Observed!$A$2:$A$3250,$A543,Observed!$C$2:$C$3250,$C543),"")</f>
        <v/>
      </c>
      <c r="AF543" s="23" t="str">
        <f>IF(ISNUMBER(AVERAGEIFS(Observed!AF$2:AF$3250,Observed!$A$2:$A$3250,$A543,Observed!$C$2:$C$3250,$C543)),AVERAGEIFS(Observed!AF$2:AF$3250,Observed!$A$2:$A$3250,$A543,Observed!$C$2:$C$3250,$C543),"")</f>
        <v/>
      </c>
      <c r="AG543" s="23" t="str">
        <f>IF(ISNUMBER(AVERAGEIFS(Observed!AG$2:AG$3250,Observed!$A$2:$A$3250,$A543,Observed!$C$2:$C$3250,$C543)),AVERAGEIFS(Observed!AG$2:AG$3250,Observed!$A$2:$A$3250,$A543,Observed!$C$2:$C$3250,$C543),"")</f>
        <v/>
      </c>
      <c r="AH543" s="24" t="str">
        <f>IF(ISNUMBER(AVERAGEIFS(Observed!AH$2:AH$3250,Observed!$A$2:$A$3250,$A543,Observed!$C$2:$C$3250,$C543)),AVERAGEIFS(Observed!AH$2:AH$3250,Observed!$A$2:$A$3250,$A543,Observed!$C$2:$C$3250,$C543),"")</f>
        <v/>
      </c>
      <c r="AI543" s="24" t="str">
        <f>IF(ISNUMBER(AVERAGEIFS(Observed!AI$2:AI$3250,Observed!$A$2:$A$3250,$A543,Observed!$C$2:$C$3250,$C543)),AVERAGEIFS(Observed!AI$2:AI$3250,Observed!$A$2:$A$3250,$A543,Observed!$C$2:$C$3250,$C543),"")</f>
        <v/>
      </c>
      <c r="AJ543" s="24" t="str">
        <f>IF(ISNUMBER(AVERAGEIFS(Observed!AJ$2:AJ$3250,Observed!$A$2:$A$3250,$A543,Observed!$C$2:$C$3250,$C543)),AVERAGEIFS(Observed!AJ$2:AJ$3250,Observed!$A$2:$A$3250,$A543,Observed!$C$2:$C$3250,$C543),"")</f>
        <v/>
      </c>
      <c r="AK543" s="23" t="str">
        <f>IF(ISNUMBER(AVERAGEIFS(Observed!AK$2:AK$3250,Observed!$A$2:$A$3250,$A543,Observed!$C$2:$C$3250,$C543)),AVERAGEIFS(Observed!AK$2:AK$3250,Observed!$A$2:$A$3250,$A543,Observed!$C$2:$C$3250,$C543),"")</f>
        <v/>
      </c>
      <c r="AL543" s="24">
        <f>IF(ISNUMBER(AVERAGEIFS(Observed!AL$2:AL$3250,Observed!$A$2:$A$3250,$A543,Observed!$C$2:$C$3250,$C543)),AVERAGEIFS(Observed!AL$2:AL$3250,Observed!$A$2:$A$3250,$A543,Observed!$C$2:$C$3250,$C543),"")</f>
        <v>0.373</v>
      </c>
      <c r="AM543" s="24" t="str">
        <f>IF(ISNUMBER(AVERAGEIFS(Observed!AM$2:AM$3250,Observed!$A$2:$A$3250,$A543,Observed!$C$2:$C$3250,$C543)),AVERAGEIFS(Observed!AM$2:AM$3250,Observed!$A$2:$A$3250,$A543,Observed!$C$2:$C$3250,$C543),"")</f>
        <v/>
      </c>
      <c r="AN543" s="24">
        <f>IF(ISNUMBER(AVERAGEIFS(Observed!AN$2:AN$3250,Observed!$A$2:$A$3250,$A543,Observed!$C$2:$C$3250,$C543)),AVERAGEIFS(Observed!AN$2:AN$3250,Observed!$A$2:$A$3250,$A543,Observed!$C$2:$C$3250,$C543),"")</f>
        <v>0</v>
      </c>
      <c r="AO543" s="24">
        <f>IF(ISNUMBER(AVERAGEIFS(Observed!AO$2:AO$3250,Observed!$A$2:$A$3250,$A543,Observed!$C$2:$C$3250,$C543)),AVERAGEIFS(Observed!AO$2:AO$3250,Observed!$A$2:$A$3250,$A543,Observed!$C$2:$C$3250,$C543),"")</f>
        <v>0.40633333333333327</v>
      </c>
      <c r="AP543" s="24" t="str">
        <f>IF(ISNUMBER(AVERAGEIFS(Observed!AP$2:AP$3250,Observed!$A$2:$A$3250,$A543,Observed!$C$2:$C$3250,$C543)),AVERAGEIFS(Observed!AP$2:AP$3250,Observed!$A$2:$A$3250,$A543,Observed!$C$2:$C$3250,$C543),"")</f>
        <v/>
      </c>
      <c r="AQ543" s="24">
        <f>IF(ISNUMBER(AVERAGEIFS(Observed!AQ$2:AQ$3250,Observed!$A$2:$A$3250,$A543,Observed!$C$2:$C$3250,$C543)),AVERAGEIFS(Observed!AQ$2:AQ$3250,Observed!$A$2:$A$3250,$A543,Observed!$C$2:$C$3250,$C543),"")</f>
        <v>0.16500000000000001</v>
      </c>
      <c r="AR543" s="24">
        <f>IF(ISNUMBER(AVERAGEIFS(Observed!AR$2:AR$3250,Observed!$A$2:$A$3250,$A543,Observed!$C$2:$C$3250,$C543)),AVERAGEIFS(Observed!AR$2:AR$3250,Observed!$A$2:$A$3250,$A543,Observed!$C$2:$C$3250,$C543),"")</f>
        <v>5.5333333333333325E-2</v>
      </c>
      <c r="AS543" s="23" t="str">
        <f>IF(ISNUMBER(AVERAGEIFS(Observed!AS$2:AS$3250,Observed!$A$2:$A$3250,$A543,Observed!$C$2:$C$3250,$C543)),AVERAGEIFS(Observed!AS$2:AS$3250,Observed!$A$2:$A$3250,$A543,Observed!$C$2:$C$3250,$C543),"")</f>
        <v/>
      </c>
      <c r="AT543" s="24" t="str">
        <f>IF(ISNUMBER(AVERAGEIFS(Observed!AT$2:AT$3250,Observed!$A$2:$A$3250,$A543,Observed!$C$2:$C$3250,$C543)),AVERAGEIFS(Observed!AT$2:AT$3250,Observed!$A$2:$A$3250,$A543,Observed!$C$2:$C$3250,$C543),"")</f>
        <v/>
      </c>
      <c r="AU543" s="23" t="str">
        <f>IF(ISNUMBER(AVERAGEIFS(Observed!AU$2:AU$3250,Observed!$A$2:$A$3250,$A543,Observed!$C$2:$C$3250,$C543)),AVERAGEIFS(Observed!AU$2:AU$3250,Observed!$A$2:$A$3250,$A543,Observed!$C$2:$C$3250,$C543),"")</f>
        <v/>
      </c>
      <c r="AV543" s="23" t="str">
        <f>IF(ISNUMBER(AVERAGEIFS(Observed!AV$2:AV$3250,Observed!$A$2:$A$3250,$A543,Observed!$C$2:$C$3250,$C543)),AVERAGEIFS(Observed!AV$2:AV$3250,Observed!$A$2:$A$3250,$A543,Observed!$C$2:$C$3250,$C543),"")</f>
        <v/>
      </c>
      <c r="AW543" s="2">
        <f>COUNTIFS(Observed!$A$2:$A$3250,$A543,Observed!$C$2:$C$3250,$C543)</f>
        <v>3</v>
      </c>
      <c r="AX543" s="2">
        <f t="shared" si="9"/>
        <v>5</v>
      </c>
    </row>
    <row r="544" spans="1:50" x14ac:dyDescent="0.25">
      <c r="A544" s="4"/>
      <c r="C544" s="3"/>
      <c r="J544" s="2"/>
      <c r="K544" s="2"/>
      <c r="M544" s="2"/>
      <c r="N544" s="22"/>
      <c r="O544" s="23"/>
      <c r="P544" s="23"/>
      <c r="Q544" s="23"/>
      <c r="R544" s="23"/>
      <c r="S544" s="24"/>
      <c r="T544" s="24"/>
      <c r="U544" s="24"/>
      <c r="V544" s="23"/>
      <c r="W544" s="25"/>
      <c r="X544" s="25"/>
      <c r="Y544" s="23"/>
      <c r="Z544" s="23"/>
      <c r="AA544" s="23"/>
      <c r="AB544" s="23"/>
      <c r="AC544" s="23"/>
      <c r="AD544" s="23"/>
      <c r="AE544" s="23"/>
      <c r="AF544" s="23"/>
      <c r="AG544" s="23"/>
      <c r="AH544" s="24"/>
      <c r="AI544" s="24"/>
      <c r="AJ544" s="24"/>
      <c r="AK544" s="23"/>
      <c r="AL544" s="24"/>
      <c r="AM544" s="24"/>
      <c r="AN544" s="24"/>
      <c r="AO544" s="24"/>
      <c r="AP544" s="24"/>
      <c r="AQ544" s="24"/>
      <c r="AR544" s="24"/>
      <c r="AS544" s="23"/>
      <c r="AT544" s="24"/>
      <c r="AU544" s="23"/>
      <c r="AV544" s="23"/>
      <c r="AW544" s="2"/>
      <c r="AX544" s="2"/>
    </row>
    <row r="545" spans="1:50" x14ac:dyDescent="0.25">
      <c r="A545" t="s">
        <v>134</v>
      </c>
      <c r="B545" t="s">
        <v>152</v>
      </c>
      <c r="C545" s="3">
        <v>40897</v>
      </c>
      <c r="D545">
        <v>1</v>
      </c>
      <c r="H545" t="s">
        <v>135</v>
      </c>
      <c r="J545" s="2" t="s">
        <v>136</v>
      </c>
      <c r="M545" s="2" t="s">
        <v>143</v>
      </c>
      <c r="N545" s="22">
        <f>IF(ISNUMBER(AVERAGEIFS(Observed!N$2:N$3250,Observed!$A$2:$A$3250,$A545,Observed!$C$2:$C$3250,$C545)),AVERAGEIFS(Observed!N$2:N$3250,Observed!$A$2:$A$3250,$A545,Observed!$C$2:$C$3250,$C545),"")</f>
        <v>310.28999999999996</v>
      </c>
      <c r="O545" s="23">
        <f>IF(ISNUMBER(AVERAGEIFS(Observed!O$2:O$3250,Observed!$A$2:$A$3250,$A545,Observed!$C$2:$C$3250,$C545)),AVERAGEIFS(Observed!O$2:O$3250,Observed!$A$2:$A$3250,$A545,Observed!$C$2:$C$3250,$C545),"")</f>
        <v>31.029000000000003</v>
      </c>
      <c r="P545" s="23">
        <f>IF(ISNUMBER(AVERAGEIFS(Observed!P$2:P$3250,Observed!$A$2:$A$3250,$A545,Observed!$C$2:$C$3250,$C545)),AVERAGEIFS(Observed!P$2:P$3250,Observed!$A$2:$A$3250,$A545,Observed!$C$2:$C$3250,$C545),"")</f>
        <v>18.877000000000002</v>
      </c>
      <c r="Q545" s="23">
        <f>IF(ISNUMBER(AVERAGEIFS(Observed!Q$2:Q$3250,Observed!$A$2:$A$3250,$A545,Observed!$C$2:$C$3250,$C545)),AVERAGEIFS(Observed!Q$2:Q$3250,Observed!$A$2:$A$3250,$A545,Observed!$C$2:$C$3250,$C545),"")</f>
        <v>18.877000000000002</v>
      </c>
      <c r="R545" s="23">
        <f>IF(ISNUMBER(AVERAGEIFS(Observed!R$2:R$3250,Observed!$A$2:$A$3250,$A545,Observed!$C$2:$C$3250,$C545)),AVERAGEIFS(Observed!R$2:R$3250,Observed!$A$2:$A$3250,$A545,Observed!$C$2:$C$3250,$C545),"")</f>
        <v>18.877000000000002</v>
      </c>
      <c r="S545" s="24" t="str">
        <f>IF(ISNUMBER(AVERAGEIFS(Observed!S$2:S$3250,Observed!$A$2:$A$3250,$A545,Observed!$C$2:$C$3250,$C545)),AVERAGEIFS(Observed!S$2:S$3250,Observed!$A$2:$A$3250,$A545,Observed!$C$2:$C$3250,$C545),"")</f>
        <v/>
      </c>
      <c r="T545" s="24" t="str">
        <f>IF(ISNUMBER(AVERAGEIFS(Observed!T$2:T$3250,Observed!$A$2:$A$3250,$A545,Observed!$C$2:$C$3250,$C545)),AVERAGEIFS(Observed!T$2:T$3250,Observed!$A$2:$A$3250,$A545,Observed!$C$2:$C$3250,$C545),"")</f>
        <v/>
      </c>
      <c r="U545" s="24" t="str">
        <f>IF(ISNUMBER(AVERAGEIFS(Observed!U$2:U$3250,Observed!$A$2:$A$3250,$A545,Observed!$C$2:$C$3250,$C545)),AVERAGEIFS(Observed!U$2:U$3250,Observed!$A$2:$A$3250,$A545,Observed!$C$2:$C$3250,$C545),"")</f>
        <v/>
      </c>
      <c r="V545" s="23" t="str">
        <f>IF(ISNUMBER(AVERAGEIFS(Observed!V$2:V$3250,Observed!$A$2:$A$3250,$A545,Observed!$C$2:$C$3250,$C545)),AVERAGEIFS(Observed!V$2:V$3250,Observed!$A$2:$A$3250,$A545,Observed!$C$2:$C$3250,$C545),"")</f>
        <v/>
      </c>
      <c r="W545" s="25" t="str">
        <f>IF(ISNUMBER(AVERAGEIFS(Observed!W$2:W$3250,Observed!$A$2:$A$3250,$A545,Observed!$C$2:$C$3250,$C545)),AVERAGEIFS(Observed!W$2:W$3250,Observed!$A$2:$A$3250,$A545,Observed!$C$2:$C$3250,$C545),"")</f>
        <v/>
      </c>
      <c r="X545" s="25" t="str">
        <f>IF(ISNUMBER(AVERAGEIFS(Observed!X$2:X$3250,Observed!$A$2:$A$3250,$A545,Observed!$C$2:$C$3250,$C545)),AVERAGEIFS(Observed!X$2:X$3250,Observed!$A$2:$A$3250,$A545,Observed!$C$2:$C$3250,$C545),"")</f>
        <v/>
      </c>
      <c r="Y545" s="23" t="str">
        <f>IF(ISNUMBER(AVERAGEIFS(Observed!Y$2:Y$3250,Observed!$A$2:$A$3250,$A545,Observed!$C$2:$C$3250,$C545)),AVERAGEIFS(Observed!Y$2:Y$3250,Observed!$A$2:$A$3250,$A545,Observed!$C$2:$C$3250,$C545),"")</f>
        <v/>
      </c>
      <c r="Z545" s="23" t="str">
        <f>IF(ISNUMBER(AVERAGEIFS(Observed!Z$2:Z$3250,Observed!$A$2:$A$3250,$A545,Observed!$C$2:$C$3250,$C545)),AVERAGEIFS(Observed!Z$2:Z$3250,Observed!$A$2:$A$3250,$A545,Observed!$C$2:$C$3250,$C545),"")</f>
        <v/>
      </c>
      <c r="AA545" s="23" t="str">
        <f>IF(ISNUMBER(AVERAGEIFS(Observed!AA$2:AA$3250,Observed!$A$2:$A$3250,$A545,Observed!$C$2:$C$3250,$C545)),AVERAGEIFS(Observed!AA$2:AA$3250,Observed!$A$2:$A$3250,$A545,Observed!$C$2:$C$3250,$C545),"")</f>
        <v/>
      </c>
      <c r="AB545" s="23">
        <f>IF(ISNUMBER(AVERAGEIFS(Observed!AB$2:AB$3250,Observed!$A$2:$A$3250,$A545,Observed!$C$2:$C$3250,$C545)),AVERAGEIFS(Observed!AB$2:AB$3250,Observed!$A$2:$A$3250,$A545,Observed!$C$2:$C$3250,$C545),"")</f>
        <v>15.814077630807944</v>
      </c>
      <c r="AC545" s="23">
        <f>IF(ISNUMBER(AVERAGEIFS(Observed!AC$2:AC$3250,Observed!$A$2:$A$3250,$A545,Observed!$C$2:$C$3250,$C545)),AVERAGEIFS(Observed!AC$2:AC$3250,Observed!$A$2:$A$3250,$A545,Observed!$C$2:$C$3250,$C545),"")</f>
        <v>16.728145821770344</v>
      </c>
      <c r="AD545" s="23">
        <f>IF(ISNUMBER(AVERAGEIFS(Observed!AD$2:AD$3250,Observed!$A$2:$A$3250,$A545,Observed!$C$2:$C$3250,$C545)),AVERAGEIFS(Observed!AD$2:AD$3250,Observed!$A$2:$A$3250,$A545,Observed!$C$2:$C$3250,$C545),"")</f>
        <v>71.559130362756392</v>
      </c>
      <c r="AE545" s="23">
        <f>IF(ISNUMBER(AVERAGEIFS(Observed!AE$2:AE$3250,Observed!$A$2:$A$3250,$A545,Observed!$C$2:$C$3250,$C545)),AVERAGEIFS(Observed!AE$2:AE$3250,Observed!$A$2:$A$3250,$A545,Observed!$C$2:$C$3250,$C545),"")</f>
        <v>21.253062798498028</v>
      </c>
      <c r="AF545" s="23">
        <f>IF(ISNUMBER(AVERAGEIFS(Observed!AF$2:AF$3250,Observed!$A$2:$A$3250,$A545,Observed!$C$2:$C$3250,$C545)),AVERAGEIFS(Observed!AF$2:AF$3250,Observed!$A$2:$A$3250,$A545,Observed!$C$2:$C$3250,$C545),"")</f>
        <v>86.877863823806166</v>
      </c>
      <c r="AG545" s="23">
        <f>IF(ISNUMBER(AVERAGEIFS(Observed!AG$2:AG$3250,Observed!$A$2:$A$3250,$A545,Observed!$C$2:$C$3250,$C545)),AVERAGEIFS(Observed!AG$2:AG$3250,Observed!$A$2:$A$3250,$A545,Observed!$C$2:$C$3250,$C545),"")</f>
        <v>19.095551974223859</v>
      </c>
      <c r="AH545" s="24">
        <f>IF(ISNUMBER(AVERAGEIFS(Observed!AH$2:AH$3250,Observed!$A$2:$A$3250,$A545,Observed!$C$2:$C$3250,$C545)),AVERAGEIFS(Observed!AH$2:AH$3250,Observed!$A$2:$A$3250,$A545,Observed!$C$2:$C$3250,$C545),"")</f>
        <v>3.0552883158758175</v>
      </c>
      <c r="AI545" s="24">
        <f>IF(ISNUMBER(AVERAGEIFS(Observed!AI$2:AI$3250,Observed!$A$2:$A$3250,$A545,Observed!$C$2:$C$3250,$C545)),AVERAGEIFS(Observed!AI$2:AI$3250,Observed!$A$2:$A$3250,$A545,Observed!$C$2:$C$3250,$C545),"")</f>
        <v>3.0552883158758175</v>
      </c>
      <c r="AJ545" s="24">
        <f>IF(ISNUMBER(AVERAGEIFS(Observed!AJ$2:AJ$3250,Observed!$A$2:$A$3250,$A545,Observed!$C$2:$C$3250,$C545)),AVERAGEIFS(Observed!AJ$2:AJ$3250,Observed!$A$2:$A$3250,$A545,Observed!$C$2:$C$3250,$C545),"")</f>
        <v>11.664138249129291</v>
      </c>
      <c r="AK545" s="23">
        <f>IF(ISNUMBER(AVERAGEIFS(Observed!AK$2:AK$3250,Observed!$A$2:$A$3250,$A545,Observed!$C$2:$C$3250,$C545)),AVERAGEIFS(Observed!AK$2:AK$3250,Observed!$A$2:$A$3250,$A545,Observed!$C$2:$C$3250,$C545),"")</f>
        <v>91.214023181871156</v>
      </c>
      <c r="AL545" s="24" t="str">
        <f>IF(ISNUMBER(AVERAGEIFS(Observed!AL$2:AL$3250,Observed!$A$2:$A$3250,$A545,Observed!$C$2:$C$3250,$C545)),AVERAGEIFS(Observed!AL$2:AL$3250,Observed!$A$2:$A$3250,$A545,Observed!$C$2:$C$3250,$C545),"")</f>
        <v/>
      </c>
      <c r="AM545" s="24" t="str">
        <f>IF(ISNUMBER(AVERAGEIFS(Observed!AM$2:AM$3250,Observed!$A$2:$A$3250,$A545,Observed!$C$2:$C$3250,$C545)),AVERAGEIFS(Observed!AM$2:AM$3250,Observed!$A$2:$A$3250,$A545,Observed!$C$2:$C$3250,$C545),"")</f>
        <v/>
      </c>
      <c r="AN545" s="24" t="str">
        <f>IF(ISNUMBER(AVERAGEIFS(Observed!AN$2:AN$3250,Observed!$A$2:$A$3250,$A545,Observed!$C$2:$C$3250,$C545)),AVERAGEIFS(Observed!AN$2:AN$3250,Observed!$A$2:$A$3250,$A545,Observed!$C$2:$C$3250,$C545),"")</f>
        <v/>
      </c>
      <c r="AO545" s="24" t="str">
        <f>IF(ISNUMBER(AVERAGEIFS(Observed!AO$2:AO$3250,Observed!$A$2:$A$3250,$A545,Observed!$C$2:$C$3250,$C545)),AVERAGEIFS(Observed!AO$2:AO$3250,Observed!$A$2:$A$3250,$A545,Observed!$C$2:$C$3250,$C545),"")</f>
        <v/>
      </c>
      <c r="AP545" s="24" t="str">
        <f>IF(ISNUMBER(AVERAGEIFS(Observed!AP$2:AP$3250,Observed!$A$2:$A$3250,$A545,Observed!$C$2:$C$3250,$C545)),AVERAGEIFS(Observed!AP$2:AP$3250,Observed!$A$2:$A$3250,$A545,Observed!$C$2:$C$3250,$C545),"")</f>
        <v/>
      </c>
      <c r="AQ545" s="24" t="str">
        <f>IF(ISNUMBER(AVERAGEIFS(Observed!AQ$2:AQ$3250,Observed!$A$2:$A$3250,$A545,Observed!$C$2:$C$3250,$C545)),AVERAGEIFS(Observed!AQ$2:AQ$3250,Observed!$A$2:$A$3250,$A545,Observed!$C$2:$C$3250,$C545),"")</f>
        <v/>
      </c>
      <c r="AR545" s="24" t="str">
        <f>IF(ISNUMBER(AVERAGEIFS(Observed!AR$2:AR$3250,Observed!$A$2:$A$3250,$A545,Observed!$C$2:$C$3250,$C545)),AVERAGEIFS(Observed!AR$2:AR$3250,Observed!$A$2:$A$3250,$A545,Observed!$C$2:$C$3250,$C545),"")</f>
        <v/>
      </c>
      <c r="AS545" s="23" t="str">
        <f>IF(ISNUMBER(AVERAGEIFS(Observed!AS$2:AS$3250,Observed!$A$2:$A$3250,$A545,Observed!$C$2:$C$3250,$C545)),AVERAGEIFS(Observed!AS$2:AS$3250,Observed!$A$2:$A$3250,$A545,Observed!$C$2:$C$3250,$C545),"")</f>
        <v/>
      </c>
      <c r="AT545" s="24" t="str">
        <f>IF(ISNUMBER(AVERAGEIFS(Observed!AT$2:AT$3250,Observed!$A$2:$A$3250,$A545,Observed!$C$2:$C$3250,$C545)),AVERAGEIFS(Observed!AT$2:AT$3250,Observed!$A$2:$A$3250,$A545,Observed!$C$2:$C$3250,$C545),"")</f>
        <v/>
      </c>
      <c r="AU545" s="23">
        <f>IF(ISNUMBER(AVERAGEIFS(Observed!AU$2:AU$3250,Observed!$A$2:$A$3250,$A545,Observed!$C$2:$C$3250,$C545)),AVERAGEIFS(Observed!AU$2:AU$3250,Observed!$A$2:$A$3250,$A545,Observed!$C$2:$C$3250,$C545),"")</f>
        <v>57.752800000000001</v>
      </c>
      <c r="AV545" s="23">
        <f>IF(ISNUMBER(AVERAGEIFS(Observed!AV$2:AV$3250,Observed!$A$2:$A$3250,$A545,Observed!$C$2:$C$3250,$C545)),AVERAGEIFS(Observed!AV$2:AV$3250,Observed!$A$2:$A$3250,$A545,Observed!$C$2:$C$3250,$C545),"")</f>
        <v>57.752800000000001</v>
      </c>
      <c r="AW545" s="2">
        <f>COUNTIFS(Observed!$A$2:$A$3250,$A545,Observed!$C$2:$C$3250,$C545)</f>
        <v>10</v>
      </c>
      <c r="AX545" s="2">
        <f t="shared" ref="AX545:AX546" si="10">COUNT(O545:AV545)</f>
        <v>16</v>
      </c>
    </row>
    <row r="546" spans="1:50" x14ac:dyDescent="0.25">
      <c r="A546" t="s">
        <v>134</v>
      </c>
      <c r="B546" t="s">
        <v>152</v>
      </c>
      <c r="C546" s="3">
        <v>40913</v>
      </c>
      <c r="D546">
        <v>1</v>
      </c>
      <c r="H546" t="s">
        <v>135</v>
      </c>
      <c r="J546" s="2" t="s">
        <v>136</v>
      </c>
      <c r="M546" s="2" t="s">
        <v>143</v>
      </c>
      <c r="N546" s="22">
        <f>IF(ISNUMBER(AVERAGEIFS(Observed!N$2:N$3250,Observed!$A$2:$A$3250,$A546,Observed!$C$2:$C$3250,$C546)),AVERAGEIFS(Observed!N$2:N$3250,Observed!$A$2:$A$3250,$A546,Observed!$C$2:$C$3250,$C546),"")</f>
        <v>183.7</v>
      </c>
      <c r="O546" s="23">
        <f>IF(ISNUMBER(AVERAGEIFS(Observed!O$2:O$3250,Observed!$A$2:$A$3250,$A546,Observed!$C$2:$C$3250,$C546)),AVERAGEIFS(Observed!O$2:O$3250,Observed!$A$2:$A$3250,$A546,Observed!$C$2:$C$3250,$C546),"")</f>
        <v>18.369999999999997</v>
      </c>
      <c r="P546" s="23">
        <f>IF(ISNUMBER(AVERAGEIFS(Observed!P$2:P$3250,Observed!$A$2:$A$3250,$A546,Observed!$C$2:$C$3250,$C546)),AVERAGEIFS(Observed!P$2:P$3250,Observed!$A$2:$A$3250,$A546,Observed!$C$2:$C$3250,$C546),"")</f>
        <v>28.143000000000001</v>
      </c>
      <c r="Q546" s="23">
        <f>IF(ISNUMBER(AVERAGEIFS(Observed!Q$2:Q$3250,Observed!$A$2:$A$3250,$A546,Observed!$C$2:$C$3250,$C546)),AVERAGEIFS(Observed!Q$2:Q$3250,Observed!$A$2:$A$3250,$A546,Observed!$C$2:$C$3250,$C546),"")</f>
        <v>28.143000000000001</v>
      </c>
      <c r="R546" s="23">
        <f>IF(ISNUMBER(AVERAGEIFS(Observed!R$2:R$3250,Observed!$A$2:$A$3250,$A546,Observed!$C$2:$C$3250,$C546)),AVERAGEIFS(Observed!R$2:R$3250,Observed!$A$2:$A$3250,$A546,Observed!$C$2:$C$3250,$C546),"")</f>
        <v>47.02000000000001</v>
      </c>
      <c r="S546" s="24" t="str">
        <f>IF(ISNUMBER(AVERAGEIFS(Observed!S$2:S$3250,Observed!$A$2:$A$3250,$A546,Observed!$C$2:$C$3250,$C546)),AVERAGEIFS(Observed!S$2:S$3250,Observed!$A$2:$A$3250,$A546,Observed!$C$2:$C$3250,$C546),"")</f>
        <v/>
      </c>
      <c r="T546" s="24" t="str">
        <f>IF(ISNUMBER(AVERAGEIFS(Observed!T$2:T$3250,Observed!$A$2:$A$3250,$A546,Observed!$C$2:$C$3250,$C546)),AVERAGEIFS(Observed!T$2:T$3250,Observed!$A$2:$A$3250,$A546,Observed!$C$2:$C$3250,$C546),"")</f>
        <v/>
      </c>
      <c r="U546" s="24" t="str">
        <f>IF(ISNUMBER(AVERAGEIFS(Observed!U$2:U$3250,Observed!$A$2:$A$3250,$A546,Observed!$C$2:$C$3250,$C546)),AVERAGEIFS(Observed!U$2:U$3250,Observed!$A$2:$A$3250,$A546,Observed!$C$2:$C$3250,$C546),"")</f>
        <v/>
      </c>
      <c r="V546" s="23" t="str">
        <f>IF(ISNUMBER(AVERAGEIFS(Observed!V$2:V$3250,Observed!$A$2:$A$3250,$A546,Observed!$C$2:$C$3250,$C546)),AVERAGEIFS(Observed!V$2:V$3250,Observed!$A$2:$A$3250,$A546,Observed!$C$2:$C$3250,$C546),"")</f>
        <v/>
      </c>
      <c r="W546" s="25" t="str">
        <f>IF(ISNUMBER(AVERAGEIFS(Observed!W$2:W$3250,Observed!$A$2:$A$3250,$A546,Observed!$C$2:$C$3250,$C546)),AVERAGEIFS(Observed!W$2:W$3250,Observed!$A$2:$A$3250,$A546,Observed!$C$2:$C$3250,$C546),"")</f>
        <v/>
      </c>
      <c r="X546" s="25" t="str">
        <f>IF(ISNUMBER(AVERAGEIFS(Observed!X$2:X$3250,Observed!$A$2:$A$3250,$A546,Observed!$C$2:$C$3250,$C546)),AVERAGEIFS(Observed!X$2:X$3250,Observed!$A$2:$A$3250,$A546,Observed!$C$2:$C$3250,$C546),"")</f>
        <v/>
      </c>
      <c r="Y546" s="23" t="str">
        <f>IF(ISNUMBER(AVERAGEIFS(Observed!Y$2:Y$3250,Observed!$A$2:$A$3250,$A546,Observed!$C$2:$C$3250,$C546)),AVERAGEIFS(Observed!Y$2:Y$3250,Observed!$A$2:$A$3250,$A546,Observed!$C$2:$C$3250,$C546),"")</f>
        <v/>
      </c>
      <c r="Z546" s="23" t="str">
        <f>IF(ISNUMBER(AVERAGEIFS(Observed!Z$2:Z$3250,Observed!$A$2:$A$3250,$A546,Observed!$C$2:$C$3250,$C546)),AVERAGEIFS(Observed!Z$2:Z$3250,Observed!$A$2:$A$3250,$A546,Observed!$C$2:$C$3250,$C546),"")</f>
        <v/>
      </c>
      <c r="AA546" s="23" t="str">
        <f>IF(ISNUMBER(AVERAGEIFS(Observed!AA$2:AA$3250,Observed!$A$2:$A$3250,$A546,Observed!$C$2:$C$3250,$C546)),AVERAGEIFS(Observed!AA$2:AA$3250,Observed!$A$2:$A$3250,$A546,Observed!$C$2:$C$3250,$C546),"")</f>
        <v/>
      </c>
      <c r="AB546" s="23" t="str">
        <f>IF(ISNUMBER(AVERAGEIFS(Observed!AB$2:AB$3250,Observed!$A$2:$A$3250,$A546,Observed!$C$2:$C$3250,$C546)),AVERAGEIFS(Observed!AB$2:AB$3250,Observed!$A$2:$A$3250,$A546,Observed!$C$2:$C$3250,$C546),"")</f>
        <v/>
      </c>
      <c r="AC546" s="23" t="str">
        <f>IF(ISNUMBER(AVERAGEIFS(Observed!AC$2:AC$3250,Observed!$A$2:$A$3250,$A546,Observed!$C$2:$C$3250,$C546)),AVERAGEIFS(Observed!AC$2:AC$3250,Observed!$A$2:$A$3250,$A546,Observed!$C$2:$C$3250,$C546),"")</f>
        <v/>
      </c>
      <c r="AD546" s="23" t="str">
        <f>IF(ISNUMBER(AVERAGEIFS(Observed!AD$2:AD$3250,Observed!$A$2:$A$3250,$A546,Observed!$C$2:$C$3250,$C546)),AVERAGEIFS(Observed!AD$2:AD$3250,Observed!$A$2:$A$3250,$A546,Observed!$C$2:$C$3250,$C546),"")</f>
        <v/>
      </c>
      <c r="AE546" s="23" t="str">
        <f>IF(ISNUMBER(AVERAGEIFS(Observed!AE$2:AE$3250,Observed!$A$2:$A$3250,$A546,Observed!$C$2:$C$3250,$C546)),AVERAGEIFS(Observed!AE$2:AE$3250,Observed!$A$2:$A$3250,$A546,Observed!$C$2:$C$3250,$C546),"")</f>
        <v/>
      </c>
      <c r="AF546" s="23" t="str">
        <f>IF(ISNUMBER(AVERAGEIFS(Observed!AF$2:AF$3250,Observed!$A$2:$A$3250,$A546,Observed!$C$2:$C$3250,$C546)),AVERAGEIFS(Observed!AF$2:AF$3250,Observed!$A$2:$A$3250,$A546,Observed!$C$2:$C$3250,$C546),"")</f>
        <v/>
      </c>
      <c r="AG546" s="23" t="str">
        <f>IF(ISNUMBER(AVERAGEIFS(Observed!AG$2:AG$3250,Observed!$A$2:$A$3250,$A546,Observed!$C$2:$C$3250,$C546)),AVERAGEIFS(Observed!AG$2:AG$3250,Observed!$A$2:$A$3250,$A546,Observed!$C$2:$C$3250,$C546),"")</f>
        <v/>
      </c>
      <c r="AH546" s="24" t="str">
        <f>IF(ISNUMBER(AVERAGEIFS(Observed!AH$2:AH$3250,Observed!$A$2:$A$3250,$A546,Observed!$C$2:$C$3250,$C546)),AVERAGEIFS(Observed!AH$2:AH$3250,Observed!$A$2:$A$3250,$A546,Observed!$C$2:$C$3250,$C546),"")</f>
        <v/>
      </c>
      <c r="AI546" s="24" t="str">
        <f>IF(ISNUMBER(AVERAGEIFS(Observed!AI$2:AI$3250,Observed!$A$2:$A$3250,$A546,Observed!$C$2:$C$3250,$C546)),AVERAGEIFS(Observed!AI$2:AI$3250,Observed!$A$2:$A$3250,$A546,Observed!$C$2:$C$3250,$C546),"")</f>
        <v/>
      </c>
      <c r="AJ546" s="24" t="str">
        <f>IF(ISNUMBER(AVERAGEIFS(Observed!AJ$2:AJ$3250,Observed!$A$2:$A$3250,$A546,Observed!$C$2:$C$3250,$C546)),AVERAGEIFS(Observed!AJ$2:AJ$3250,Observed!$A$2:$A$3250,$A546,Observed!$C$2:$C$3250,$C546),"")</f>
        <v/>
      </c>
      <c r="AK546" s="23" t="str">
        <f>IF(ISNUMBER(AVERAGEIFS(Observed!AK$2:AK$3250,Observed!$A$2:$A$3250,$A546,Observed!$C$2:$C$3250,$C546)),AVERAGEIFS(Observed!AK$2:AK$3250,Observed!$A$2:$A$3250,$A546,Observed!$C$2:$C$3250,$C546),"")</f>
        <v/>
      </c>
      <c r="AL546" s="24" t="str">
        <f>IF(ISNUMBER(AVERAGEIFS(Observed!AL$2:AL$3250,Observed!$A$2:$A$3250,$A546,Observed!$C$2:$C$3250,$C546)),AVERAGEIFS(Observed!AL$2:AL$3250,Observed!$A$2:$A$3250,$A546,Observed!$C$2:$C$3250,$C546),"")</f>
        <v/>
      </c>
      <c r="AM546" s="24" t="str">
        <f>IF(ISNUMBER(AVERAGEIFS(Observed!AM$2:AM$3250,Observed!$A$2:$A$3250,$A546,Observed!$C$2:$C$3250,$C546)),AVERAGEIFS(Observed!AM$2:AM$3250,Observed!$A$2:$A$3250,$A546,Observed!$C$2:$C$3250,$C546),"")</f>
        <v/>
      </c>
      <c r="AN546" s="24" t="str">
        <f>IF(ISNUMBER(AVERAGEIFS(Observed!AN$2:AN$3250,Observed!$A$2:$A$3250,$A546,Observed!$C$2:$C$3250,$C546)),AVERAGEIFS(Observed!AN$2:AN$3250,Observed!$A$2:$A$3250,$A546,Observed!$C$2:$C$3250,$C546),"")</f>
        <v/>
      </c>
      <c r="AO546" s="24" t="str">
        <f>IF(ISNUMBER(AVERAGEIFS(Observed!AO$2:AO$3250,Observed!$A$2:$A$3250,$A546,Observed!$C$2:$C$3250,$C546)),AVERAGEIFS(Observed!AO$2:AO$3250,Observed!$A$2:$A$3250,$A546,Observed!$C$2:$C$3250,$C546),"")</f>
        <v/>
      </c>
      <c r="AP546" s="24" t="str">
        <f>IF(ISNUMBER(AVERAGEIFS(Observed!AP$2:AP$3250,Observed!$A$2:$A$3250,$A546,Observed!$C$2:$C$3250,$C546)),AVERAGEIFS(Observed!AP$2:AP$3250,Observed!$A$2:$A$3250,$A546,Observed!$C$2:$C$3250,$C546),"")</f>
        <v/>
      </c>
      <c r="AQ546" s="24" t="str">
        <f>IF(ISNUMBER(AVERAGEIFS(Observed!AQ$2:AQ$3250,Observed!$A$2:$A$3250,$A546,Observed!$C$2:$C$3250,$C546)),AVERAGEIFS(Observed!AQ$2:AQ$3250,Observed!$A$2:$A$3250,$A546,Observed!$C$2:$C$3250,$C546),"")</f>
        <v/>
      </c>
      <c r="AR546" s="24" t="str">
        <f>IF(ISNUMBER(AVERAGEIFS(Observed!AR$2:AR$3250,Observed!$A$2:$A$3250,$A546,Observed!$C$2:$C$3250,$C546)),AVERAGEIFS(Observed!AR$2:AR$3250,Observed!$A$2:$A$3250,$A546,Observed!$C$2:$C$3250,$C546),"")</f>
        <v/>
      </c>
      <c r="AS546" s="23" t="str">
        <f>IF(ISNUMBER(AVERAGEIFS(Observed!AS$2:AS$3250,Observed!$A$2:$A$3250,$A546,Observed!$C$2:$C$3250,$C546)),AVERAGEIFS(Observed!AS$2:AS$3250,Observed!$A$2:$A$3250,$A546,Observed!$C$2:$C$3250,$C546),"")</f>
        <v/>
      </c>
      <c r="AT546" s="24" t="str">
        <f>IF(ISNUMBER(AVERAGEIFS(Observed!AT$2:AT$3250,Observed!$A$2:$A$3250,$A546,Observed!$C$2:$C$3250,$C546)),AVERAGEIFS(Observed!AT$2:AT$3250,Observed!$A$2:$A$3250,$A546,Observed!$C$2:$C$3250,$C546),"")</f>
        <v/>
      </c>
      <c r="AU546" s="23" t="str">
        <f>IF(ISNUMBER(AVERAGEIFS(Observed!AU$2:AU$3250,Observed!$A$2:$A$3250,$A546,Observed!$C$2:$C$3250,$C546)),AVERAGEIFS(Observed!AU$2:AU$3250,Observed!$A$2:$A$3250,$A546,Observed!$C$2:$C$3250,$C546),"")</f>
        <v/>
      </c>
      <c r="AV546" s="23" t="str">
        <f>IF(ISNUMBER(AVERAGEIFS(Observed!AV$2:AV$3250,Observed!$A$2:$A$3250,$A546,Observed!$C$2:$C$3250,$C546)),AVERAGEIFS(Observed!AV$2:AV$3250,Observed!$A$2:$A$3250,$A546,Observed!$C$2:$C$3250,$C546),"")</f>
        <v/>
      </c>
      <c r="AW546" s="2">
        <f>COUNTIFS(Observed!$A$2:$A$3250,$A546,Observed!$C$2:$C$3250,$C546)</f>
        <v>10</v>
      </c>
      <c r="AX546" s="2">
        <f t="shared" si="10"/>
        <v>4</v>
      </c>
    </row>
    <row r="547" spans="1:50" x14ac:dyDescent="0.25">
      <c r="A547" t="s">
        <v>134</v>
      </c>
      <c r="B547" t="s">
        <v>152</v>
      </c>
      <c r="C547" s="3">
        <v>40926</v>
      </c>
      <c r="D547">
        <v>1</v>
      </c>
      <c r="H547" t="s">
        <v>135</v>
      </c>
      <c r="J547" s="2" t="s">
        <v>136</v>
      </c>
      <c r="M547" s="2" t="s">
        <v>143</v>
      </c>
      <c r="N547" s="22">
        <f>IF(ISNUMBER(AVERAGEIFS(Observed!N$2:N$3250,Observed!$A$2:$A$3250,$A547,Observed!$C$2:$C$3250,$C547)),AVERAGEIFS(Observed!N$2:N$3250,Observed!$A$2:$A$3250,$A547,Observed!$C$2:$C$3250,$C547),"")</f>
        <v>252.48000000000002</v>
      </c>
      <c r="O547" s="23">
        <f>IF(ISNUMBER(AVERAGEIFS(Observed!O$2:O$3250,Observed!$A$2:$A$3250,$A547,Observed!$C$2:$C$3250,$C547)),AVERAGEIFS(Observed!O$2:O$3250,Observed!$A$2:$A$3250,$A547,Observed!$C$2:$C$3250,$C547),"")</f>
        <v>25.248000000000001</v>
      </c>
      <c r="P547" s="23">
        <f>IF(ISNUMBER(AVERAGEIFS(Observed!P$2:P$3250,Observed!$A$2:$A$3250,$A547,Observed!$C$2:$C$3250,$C547)),AVERAGEIFS(Observed!P$2:P$3250,Observed!$A$2:$A$3250,$A547,Observed!$C$2:$C$3250,$C547),"")</f>
        <v>12.524999999999999</v>
      </c>
      <c r="Q547" s="23">
        <f>IF(ISNUMBER(AVERAGEIFS(Observed!Q$2:Q$3250,Observed!$A$2:$A$3250,$A547,Observed!$C$2:$C$3250,$C547)),AVERAGEIFS(Observed!Q$2:Q$3250,Observed!$A$2:$A$3250,$A547,Observed!$C$2:$C$3250,$C547),"")</f>
        <v>12.524999999999999</v>
      </c>
      <c r="R547" s="23">
        <f>IF(ISNUMBER(AVERAGEIFS(Observed!R$2:R$3250,Observed!$A$2:$A$3250,$A547,Observed!$C$2:$C$3250,$C547)),AVERAGEIFS(Observed!R$2:R$3250,Observed!$A$2:$A$3250,$A547,Observed!$C$2:$C$3250,$C547),"")</f>
        <v>59.545000000000002</v>
      </c>
      <c r="S547" s="24" t="str">
        <f>IF(ISNUMBER(AVERAGEIFS(Observed!S$2:S$3250,Observed!$A$2:$A$3250,$A547,Observed!$C$2:$C$3250,$C547)),AVERAGEIFS(Observed!S$2:S$3250,Observed!$A$2:$A$3250,$A547,Observed!$C$2:$C$3250,$C547),"")</f>
        <v/>
      </c>
      <c r="T547" s="24" t="str">
        <f>IF(ISNUMBER(AVERAGEIFS(Observed!T$2:T$3250,Observed!$A$2:$A$3250,$A547,Observed!$C$2:$C$3250,$C547)),AVERAGEIFS(Observed!T$2:T$3250,Observed!$A$2:$A$3250,$A547,Observed!$C$2:$C$3250,$C547),"")</f>
        <v/>
      </c>
      <c r="U547" s="24" t="str">
        <f>IF(ISNUMBER(AVERAGEIFS(Observed!U$2:U$3250,Observed!$A$2:$A$3250,$A547,Observed!$C$2:$C$3250,$C547)),AVERAGEIFS(Observed!U$2:U$3250,Observed!$A$2:$A$3250,$A547,Observed!$C$2:$C$3250,$C547),"")</f>
        <v/>
      </c>
      <c r="V547" s="23" t="str">
        <f>IF(ISNUMBER(AVERAGEIFS(Observed!V$2:V$3250,Observed!$A$2:$A$3250,$A547,Observed!$C$2:$C$3250,$C547)),AVERAGEIFS(Observed!V$2:V$3250,Observed!$A$2:$A$3250,$A547,Observed!$C$2:$C$3250,$C547),"")</f>
        <v/>
      </c>
      <c r="W547" s="25" t="str">
        <f>IF(ISNUMBER(AVERAGEIFS(Observed!W$2:W$3250,Observed!$A$2:$A$3250,$A547,Observed!$C$2:$C$3250,$C547)),AVERAGEIFS(Observed!W$2:W$3250,Observed!$A$2:$A$3250,$A547,Observed!$C$2:$C$3250,$C547),"")</f>
        <v/>
      </c>
      <c r="X547" s="25" t="str">
        <f>IF(ISNUMBER(AVERAGEIFS(Observed!X$2:X$3250,Observed!$A$2:$A$3250,$A547,Observed!$C$2:$C$3250,$C547)),AVERAGEIFS(Observed!X$2:X$3250,Observed!$A$2:$A$3250,$A547,Observed!$C$2:$C$3250,$C547),"")</f>
        <v/>
      </c>
      <c r="Y547" s="23" t="str">
        <f>IF(ISNUMBER(AVERAGEIFS(Observed!Y$2:Y$3250,Observed!$A$2:$A$3250,$A547,Observed!$C$2:$C$3250,$C547)),AVERAGEIFS(Observed!Y$2:Y$3250,Observed!$A$2:$A$3250,$A547,Observed!$C$2:$C$3250,$C547),"")</f>
        <v/>
      </c>
      <c r="Z547" s="23" t="str">
        <f>IF(ISNUMBER(AVERAGEIFS(Observed!Z$2:Z$3250,Observed!$A$2:$A$3250,$A547,Observed!$C$2:$C$3250,$C547)),AVERAGEIFS(Observed!Z$2:Z$3250,Observed!$A$2:$A$3250,$A547,Observed!$C$2:$C$3250,$C547),"")</f>
        <v/>
      </c>
      <c r="AA547" s="23" t="str">
        <f>IF(ISNUMBER(AVERAGEIFS(Observed!AA$2:AA$3250,Observed!$A$2:$A$3250,$A547,Observed!$C$2:$C$3250,$C547)),AVERAGEIFS(Observed!AA$2:AA$3250,Observed!$A$2:$A$3250,$A547,Observed!$C$2:$C$3250,$C547),"")</f>
        <v/>
      </c>
      <c r="AB547" s="23" t="str">
        <f>IF(ISNUMBER(AVERAGEIFS(Observed!AB$2:AB$3250,Observed!$A$2:$A$3250,$A547,Observed!$C$2:$C$3250,$C547)),AVERAGEIFS(Observed!AB$2:AB$3250,Observed!$A$2:$A$3250,$A547,Observed!$C$2:$C$3250,$C547),"")</f>
        <v/>
      </c>
      <c r="AC547" s="23" t="str">
        <f>IF(ISNUMBER(AVERAGEIFS(Observed!AC$2:AC$3250,Observed!$A$2:$A$3250,$A547,Observed!$C$2:$C$3250,$C547)),AVERAGEIFS(Observed!AC$2:AC$3250,Observed!$A$2:$A$3250,$A547,Observed!$C$2:$C$3250,$C547),"")</f>
        <v/>
      </c>
      <c r="AD547" s="23" t="str">
        <f>IF(ISNUMBER(AVERAGEIFS(Observed!AD$2:AD$3250,Observed!$A$2:$A$3250,$A547,Observed!$C$2:$C$3250,$C547)),AVERAGEIFS(Observed!AD$2:AD$3250,Observed!$A$2:$A$3250,$A547,Observed!$C$2:$C$3250,$C547),"")</f>
        <v/>
      </c>
      <c r="AE547" s="23" t="str">
        <f>IF(ISNUMBER(AVERAGEIFS(Observed!AE$2:AE$3250,Observed!$A$2:$A$3250,$A547,Observed!$C$2:$C$3250,$C547)),AVERAGEIFS(Observed!AE$2:AE$3250,Observed!$A$2:$A$3250,$A547,Observed!$C$2:$C$3250,$C547),"")</f>
        <v/>
      </c>
      <c r="AF547" s="23" t="str">
        <f>IF(ISNUMBER(AVERAGEIFS(Observed!AF$2:AF$3250,Observed!$A$2:$A$3250,$A547,Observed!$C$2:$C$3250,$C547)),AVERAGEIFS(Observed!AF$2:AF$3250,Observed!$A$2:$A$3250,$A547,Observed!$C$2:$C$3250,$C547),"")</f>
        <v/>
      </c>
      <c r="AG547" s="23" t="str">
        <f>IF(ISNUMBER(AVERAGEIFS(Observed!AG$2:AG$3250,Observed!$A$2:$A$3250,$A547,Observed!$C$2:$C$3250,$C547)),AVERAGEIFS(Observed!AG$2:AG$3250,Observed!$A$2:$A$3250,$A547,Observed!$C$2:$C$3250,$C547),"")</f>
        <v/>
      </c>
      <c r="AH547" s="24" t="str">
        <f>IF(ISNUMBER(AVERAGEIFS(Observed!AH$2:AH$3250,Observed!$A$2:$A$3250,$A547,Observed!$C$2:$C$3250,$C547)),AVERAGEIFS(Observed!AH$2:AH$3250,Observed!$A$2:$A$3250,$A547,Observed!$C$2:$C$3250,$C547),"")</f>
        <v/>
      </c>
      <c r="AI547" s="24" t="str">
        <f>IF(ISNUMBER(AVERAGEIFS(Observed!AI$2:AI$3250,Observed!$A$2:$A$3250,$A547,Observed!$C$2:$C$3250,$C547)),AVERAGEIFS(Observed!AI$2:AI$3250,Observed!$A$2:$A$3250,$A547,Observed!$C$2:$C$3250,$C547),"")</f>
        <v/>
      </c>
      <c r="AJ547" s="24" t="str">
        <f>IF(ISNUMBER(AVERAGEIFS(Observed!AJ$2:AJ$3250,Observed!$A$2:$A$3250,$A547,Observed!$C$2:$C$3250,$C547)),AVERAGEIFS(Observed!AJ$2:AJ$3250,Observed!$A$2:$A$3250,$A547,Observed!$C$2:$C$3250,$C547),"")</f>
        <v/>
      </c>
      <c r="AK547" s="23" t="str">
        <f>IF(ISNUMBER(AVERAGEIFS(Observed!AK$2:AK$3250,Observed!$A$2:$A$3250,$A547,Observed!$C$2:$C$3250,$C547)),AVERAGEIFS(Observed!AK$2:AK$3250,Observed!$A$2:$A$3250,$A547,Observed!$C$2:$C$3250,$C547),"")</f>
        <v/>
      </c>
      <c r="AL547" s="24" t="str">
        <f>IF(ISNUMBER(AVERAGEIFS(Observed!AL$2:AL$3250,Observed!$A$2:$A$3250,$A547,Observed!$C$2:$C$3250,$C547)),AVERAGEIFS(Observed!AL$2:AL$3250,Observed!$A$2:$A$3250,$A547,Observed!$C$2:$C$3250,$C547),"")</f>
        <v/>
      </c>
      <c r="AM547" s="24" t="str">
        <f>IF(ISNUMBER(AVERAGEIFS(Observed!AM$2:AM$3250,Observed!$A$2:$A$3250,$A547,Observed!$C$2:$C$3250,$C547)),AVERAGEIFS(Observed!AM$2:AM$3250,Observed!$A$2:$A$3250,$A547,Observed!$C$2:$C$3250,$C547),"")</f>
        <v/>
      </c>
      <c r="AN547" s="24" t="str">
        <f>IF(ISNUMBER(AVERAGEIFS(Observed!AN$2:AN$3250,Observed!$A$2:$A$3250,$A547,Observed!$C$2:$C$3250,$C547)),AVERAGEIFS(Observed!AN$2:AN$3250,Observed!$A$2:$A$3250,$A547,Observed!$C$2:$C$3250,$C547),"")</f>
        <v/>
      </c>
      <c r="AO547" s="24" t="str">
        <f>IF(ISNUMBER(AVERAGEIFS(Observed!AO$2:AO$3250,Observed!$A$2:$A$3250,$A547,Observed!$C$2:$C$3250,$C547)),AVERAGEIFS(Observed!AO$2:AO$3250,Observed!$A$2:$A$3250,$A547,Observed!$C$2:$C$3250,$C547),"")</f>
        <v/>
      </c>
      <c r="AP547" s="24" t="str">
        <f>IF(ISNUMBER(AVERAGEIFS(Observed!AP$2:AP$3250,Observed!$A$2:$A$3250,$A547,Observed!$C$2:$C$3250,$C547)),AVERAGEIFS(Observed!AP$2:AP$3250,Observed!$A$2:$A$3250,$A547,Observed!$C$2:$C$3250,$C547),"")</f>
        <v/>
      </c>
      <c r="AQ547" s="24" t="str">
        <f>IF(ISNUMBER(AVERAGEIFS(Observed!AQ$2:AQ$3250,Observed!$A$2:$A$3250,$A547,Observed!$C$2:$C$3250,$C547)),AVERAGEIFS(Observed!AQ$2:AQ$3250,Observed!$A$2:$A$3250,$A547,Observed!$C$2:$C$3250,$C547),"")</f>
        <v/>
      </c>
      <c r="AR547" s="24" t="str">
        <f>IF(ISNUMBER(AVERAGEIFS(Observed!AR$2:AR$3250,Observed!$A$2:$A$3250,$A547,Observed!$C$2:$C$3250,$C547)),AVERAGEIFS(Observed!AR$2:AR$3250,Observed!$A$2:$A$3250,$A547,Observed!$C$2:$C$3250,$C547),"")</f>
        <v/>
      </c>
      <c r="AS547" s="23" t="str">
        <f>IF(ISNUMBER(AVERAGEIFS(Observed!AS$2:AS$3250,Observed!$A$2:$A$3250,$A547,Observed!$C$2:$C$3250,$C547)),AVERAGEIFS(Observed!AS$2:AS$3250,Observed!$A$2:$A$3250,$A547,Observed!$C$2:$C$3250,$C547),"")</f>
        <v/>
      </c>
      <c r="AT547" s="24" t="str">
        <f>IF(ISNUMBER(AVERAGEIFS(Observed!AT$2:AT$3250,Observed!$A$2:$A$3250,$A547,Observed!$C$2:$C$3250,$C547)),AVERAGEIFS(Observed!AT$2:AT$3250,Observed!$A$2:$A$3250,$A547,Observed!$C$2:$C$3250,$C547),"")</f>
        <v/>
      </c>
      <c r="AU547" s="23" t="str">
        <f>IF(ISNUMBER(AVERAGEIFS(Observed!AU$2:AU$3250,Observed!$A$2:$A$3250,$A547,Observed!$C$2:$C$3250,$C547)),AVERAGEIFS(Observed!AU$2:AU$3250,Observed!$A$2:$A$3250,$A547,Observed!$C$2:$C$3250,$C547),"")</f>
        <v/>
      </c>
      <c r="AV547" s="23" t="str">
        <f>IF(ISNUMBER(AVERAGEIFS(Observed!AV$2:AV$3250,Observed!$A$2:$A$3250,$A547,Observed!$C$2:$C$3250,$C547)),AVERAGEIFS(Observed!AV$2:AV$3250,Observed!$A$2:$A$3250,$A547,Observed!$C$2:$C$3250,$C547),"")</f>
        <v/>
      </c>
      <c r="AW547" s="2">
        <f>COUNTIFS(Observed!$A$2:$A$3250,$A547,Observed!$C$2:$C$3250,$C547)</f>
        <v>10</v>
      </c>
      <c r="AX547" s="2">
        <f t="shared" ref="AX547:AX549" si="11">COUNT(O547:AV547)</f>
        <v>4</v>
      </c>
    </row>
    <row r="548" spans="1:50" x14ac:dyDescent="0.25">
      <c r="A548" t="s">
        <v>134</v>
      </c>
      <c r="B548" t="s">
        <v>152</v>
      </c>
      <c r="C548" s="3">
        <v>40940</v>
      </c>
      <c r="D548">
        <v>1</v>
      </c>
      <c r="H548" t="s">
        <v>135</v>
      </c>
      <c r="J548" s="2" t="s">
        <v>136</v>
      </c>
      <c r="M548" s="2" t="s">
        <v>143</v>
      </c>
      <c r="N548" s="22">
        <f>IF(ISNUMBER(AVERAGEIFS(Observed!N$2:N$3250,Observed!$A$2:$A$3250,$A548,Observed!$C$2:$C$3250,$C548)),AVERAGEIFS(Observed!N$2:N$3250,Observed!$A$2:$A$3250,$A548,Observed!$C$2:$C$3250,$C548),"")</f>
        <v>202.29000000000002</v>
      </c>
      <c r="O548" s="23">
        <f>IF(ISNUMBER(AVERAGEIFS(Observed!O$2:O$3250,Observed!$A$2:$A$3250,$A548,Observed!$C$2:$C$3250,$C548)),AVERAGEIFS(Observed!O$2:O$3250,Observed!$A$2:$A$3250,$A548,Observed!$C$2:$C$3250,$C548),"")</f>
        <v>20.228999999999999</v>
      </c>
      <c r="P548" s="23">
        <f>IF(ISNUMBER(AVERAGEIFS(Observed!P$2:P$3250,Observed!$A$2:$A$3250,$A548,Observed!$C$2:$C$3250,$C548)),AVERAGEIFS(Observed!P$2:P$3250,Observed!$A$2:$A$3250,$A548,Observed!$C$2:$C$3250,$C548),"")</f>
        <v>17.95</v>
      </c>
      <c r="Q548" s="23">
        <f>IF(ISNUMBER(AVERAGEIFS(Observed!Q$2:Q$3250,Observed!$A$2:$A$3250,$A548,Observed!$C$2:$C$3250,$C548)),AVERAGEIFS(Observed!Q$2:Q$3250,Observed!$A$2:$A$3250,$A548,Observed!$C$2:$C$3250,$C548),"")</f>
        <v>17.95</v>
      </c>
      <c r="R548" s="23">
        <f>IF(ISNUMBER(AVERAGEIFS(Observed!R$2:R$3250,Observed!$A$2:$A$3250,$A548,Observed!$C$2:$C$3250,$C548)),AVERAGEIFS(Observed!R$2:R$3250,Observed!$A$2:$A$3250,$A548,Observed!$C$2:$C$3250,$C548),"")</f>
        <v>77.495000000000005</v>
      </c>
      <c r="S548" s="24" t="str">
        <f>IF(ISNUMBER(AVERAGEIFS(Observed!S$2:S$3250,Observed!$A$2:$A$3250,$A548,Observed!$C$2:$C$3250,$C548)),AVERAGEIFS(Observed!S$2:S$3250,Observed!$A$2:$A$3250,$A548,Observed!$C$2:$C$3250,$C548),"")</f>
        <v/>
      </c>
      <c r="T548" s="24" t="str">
        <f>IF(ISNUMBER(AVERAGEIFS(Observed!T$2:T$3250,Observed!$A$2:$A$3250,$A548,Observed!$C$2:$C$3250,$C548)),AVERAGEIFS(Observed!T$2:T$3250,Observed!$A$2:$A$3250,$A548,Observed!$C$2:$C$3250,$C548),"")</f>
        <v/>
      </c>
      <c r="U548" s="24" t="str">
        <f>IF(ISNUMBER(AVERAGEIFS(Observed!U$2:U$3250,Observed!$A$2:$A$3250,$A548,Observed!$C$2:$C$3250,$C548)),AVERAGEIFS(Observed!U$2:U$3250,Observed!$A$2:$A$3250,$A548,Observed!$C$2:$C$3250,$C548),"")</f>
        <v/>
      </c>
      <c r="V548" s="23" t="str">
        <f>IF(ISNUMBER(AVERAGEIFS(Observed!V$2:V$3250,Observed!$A$2:$A$3250,$A548,Observed!$C$2:$C$3250,$C548)),AVERAGEIFS(Observed!V$2:V$3250,Observed!$A$2:$A$3250,$A548,Observed!$C$2:$C$3250,$C548),"")</f>
        <v/>
      </c>
      <c r="W548" s="25" t="str">
        <f>IF(ISNUMBER(AVERAGEIFS(Observed!W$2:W$3250,Observed!$A$2:$A$3250,$A548,Observed!$C$2:$C$3250,$C548)),AVERAGEIFS(Observed!W$2:W$3250,Observed!$A$2:$A$3250,$A548,Observed!$C$2:$C$3250,$C548),"")</f>
        <v/>
      </c>
      <c r="X548" s="25" t="str">
        <f>IF(ISNUMBER(AVERAGEIFS(Observed!X$2:X$3250,Observed!$A$2:$A$3250,$A548,Observed!$C$2:$C$3250,$C548)),AVERAGEIFS(Observed!X$2:X$3250,Observed!$A$2:$A$3250,$A548,Observed!$C$2:$C$3250,$C548),"")</f>
        <v/>
      </c>
      <c r="Y548" s="23" t="str">
        <f>IF(ISNUMBER(AVERAGEIFS(Observed!Y$2:Y$3250,Observed!$A$2:$A$3250,$A548,Observed!$C$2:$C$3250,$C548)),AVERAGEIFS(Observed!Y$2:Y$3250,Observed!$A$2:$A$3250,$A548,Observed!$C$2:$C$3250,$C548),"")</f>
        <v/>
      </c>
      <c r="Z548" s="23" t="str">
        <f>IF(ISNUMBER(AVERAGEIFS(Observed!Z$2:Z$3250,Observed!$A$2:$A$3250,$A548,Observed!$C$2:$C$3250,$C548)),AVERAGEIFS(Observed!Z$2:Z$3250,Observed!$A$2:$A$3250,$A548,Observed!$C$2:$C$3250,$C548),"")</f>
        <v/>
      </c>
      <c r="AA548" s="23" t="str">
        <f>IF(ISNUMBER(AVERAGEIFS(Observed!AA$2:AA$3250,Observed!$A$2:$A$3250,$A548,Observed!$C$2:$C$3250,$C548)),AVERAGEIFS(Observed!AA$2:AA$3250,Observed!$A$2:$A$3250,$A548,Observed!$C$2:$C$3250,$C548),"")</f>
        <v/>
      </c>
      <c r="AB548" s="23" t="str">
        <f>IF(ISNUMBER(AVERAGEIFS(Observed!AB$2:AB$3250,Observed!$A$2:$A$3250,$A548,Observed!$C$2:$C$3250,$C548)),AVERAGEIFS(Observed!AB$2:AB$3250,Observed!$A$2:$A$3250,$A548,Observed!$C$2:$C$3250,$C548),"")</f>
        <v/>
      </c>
      <c r="AC548" s="23" t="str">
        <f>IF(ISNUMBER(AVERAGEIFS(Observed!AC$2:AC$3250,Observed!$A$2:$A$3250,$A548,Observed!$C$2:$C$3250,$C548)),AVERAGEIFS(Observed!AC$2:AC$3250,Observed!$A$2:$A$3250,$A548,Observed!$C$2:$C$3250,$C548),"")</f>
        <v/>
      </c>
      <c r="AD548" s="23" t="str">
        <f>IF(ISNUMBER(AVERAGEIFS(Observed!AD$2:AD$3250,Observed!$A$2:$A$3250,$A548,Observed!$C$2:$C$3250,$C548)),AVERAGEIFS(Observed!AD$2:AD$3250,Observed!$A$2:$A$3250,$A548,Observed!$C$2:$C$3250,$C548),"")</f>
        <v/>
      </c>
      <c r="AE548" s="23" t="str">
        <f>IF(ISNUMBER(AVERAGEIFS(Observed!AE$2:AE$3250,Observed!$A$2:$A$3250,$A548,Observed!$C$2:$C$3250,$C548)),AVERAGEIFS(Observed!AE$2:AE$3250,Observed!$A$2:$A$3250,$A548,Observed!$C$2:$C$3250,$C548),"")</f>
        <v/>
      </c>
      <c r="AF548" s="23" t="str">
        <f>IF(ISNUMBER(AVERAGEIFS(Observed!AF$2:AF$3250,Observed!$A$2:$A$3250,$A548,Observed!$C$2:$C$3250,$C548)),AVERAGEIFS(Observed!AF$2:AF$3250,Observed!$A$2:$A$3250,$A548,Observed!$C$2:$C$3250,$C548),"")</f>
        <v/>
      </c>
      <c r="AG548" s="23" t="str">
        <f>IF(ISNUMBER(AVERAGEIFS(Observed!AG$2:AG$3250,Observed!$A$2:$A$3250,$A548,Observed!$C$2:$C$3250,$C548)),AVERAGEIFS(Observed!AG$2:AG$3250,Observed!$A$2:$A$3250,$A548,Observed!$C$2:$C$3250,$C548),"")</f>
        <v/>
      </c>
      <c r="AH548" s="24" t="str">
        <f>IF(ISNUMBER(AVERAGEIFS(Observed!AH$2:AH$3250,Observed!$A$2:$A$3250,$A548,Observed!$C$2:$C$3250,$C548)),AVERAGEIFS(Observed!AH$2:AH$3250,Observed!$A$2:$A$3250,$A548,Observed!$C$2:$C$3250,$C548),"")</f>
        <v/>
      </c>
      <c r="AI548" s="24" t="str">
        <f>IF(ISNUMBER(AVERAGEIFS(Observed!AI$2:AI$3250,Observed!$A$2:$A$3250,$A548,Observed!$C$2:$C$3250,$C548)),AVERAGEIFS(Observed!AI$2:AI$3250,Observed!$A$2:$A$3250,$A548,Observed!$C$2:$C$3250,$C548),"")</f>
        <v/>
      </c>
      <c r="AJ548" s="24" t="str">
        <f>IF(ISNUMBER(AVERAGEIFS(Observed!AJ$2:AJ$3250,Observed!$A$2:$A$3250,$A548,Observed!$C$2:$C$3250,$C548)),AVERAGEIFS(Observed!AJ$2:AJ$3250,Observed!$A$2:$A$3250,$A548,Observed!$C$2:$C$3250,$C548),"")</f>
        <v/>
      </c>
      <c r="AK548" s="23" t="str">
        <f>IF(ISNUMBER(AVERAGEIFS(Observed!AK$2:AK$3250,Observed!$A$2:$A$3250,$A548,Observed!$C$2:$C$3250,$C548)),AVERAGEIFS(Observed!AK$2:AK$3250,Observed!$A$2:$A$3250,$A548,Observed!$C$2:$C$3250,$C548),"")</f>
        <v/>
      </c>
      <c r="AL548" s="24" t="str">
        <f>IF(ISNUMBER(AVERAGEIFS(Observed!AL$2:AL$3250,Observed!$A$2:$A$3250,$A548,Observed!$C$2:$C$3250,$C548)),AVERAGEIFS(Observed!AL$2:AL$3250,Observed!$A$2:$A$3250,$A548,Observed!$C$2:$C$3250,$C548),"")</f>
        <v/>
      </c>
      <c r="AM548" s="24" t="str">
        <f>IF(ISNUMBER(AVERAGEIFS(Observed!AM$2:AM$3250,Observed!$A$2:$A$3250,$A548,Observed!$C$2:$C$3250,$C548)),AVERAGEIFS(Observed!AM$2:AM$3250,Observed!$A$2:$A$3250,$A548,Observed!$C$2:$C$3250,$C548),"")</f>
        <v/>
      </c>
      <c r="AN548" s="24" t="str">
        <f>IF(ISNUMBER(AVERAGEIFS(Observed!AN$2:AN$3250,Observed!$A$2:$A$3250,$A548,Observed!$C$2:$C$3250,$C548)),AVERAGEIFS(Observed!AN$2:AN$3250,Observed!$A$2:$A$3250,$A548,Observed!$C$2:$C$3250,$C548),"")</f>
        <v/>
      </c>
      <c r="AO548" s="24" t="str">
        <f>IF(ISNUMBER(AVERAGEIFS(Observed!AO$2:AO$3250,Observed!$A$2:$A$3250,$A548,Observed!$C$2:$C$3250,$C548)),AVERAGEIFS(Observed!AO$2:AO$3250,Observed!$A$2:$A$3250,$A548,Observed!$C$2:$C$3250,$C548),"")</f>
        <v/>
      </c>
      <c r="AP548" s="24" t="str">
        <f>IF(ISNUMBER(AVERAGEIFS(Observed!AP$2:AP$3250,Observed!$A$2:$A$3250,$A548,Observed!$C$2:$C$3250,$C548)),AVERAGEIFS(Observed!AP$2:AP$3250,Observed!$A$2:$A$3250,$A548,Observed!$C$2:$C$3250,$C548),"")</f>
        <v/>
      </c>
      <c r="AQ548" s="24" t="str">
        <f>IF(ISNUMBER(AVERAGEIFS(Observed!AQ$2:AQ$3250,Observed!$A$2:$A$3250,$A548,Observed!$C$2:$C$3250,$C548)),AVERAGEIFS(Observed!AQ$2:AQ$3250,Observed!$A$2:$A$3250,$A548,Observed!$C$2:$C$3250,$C548),"")</f>
        <v/>
      </c>
      <c r="AR548" s="24" t="str">
        <f>IF(ISNUMBER(AVERAGEIFS(Observed!AR$2:AR$3250,Observed!$A$2:$A$3250,$A548,Observed!$C$2:$C$3250,$C548)),AVERAGEIFS(Observed!AR$2:AR$3250,Observed!$A$2:$A$3250,$A548,Observed!$C$2:$C$3250,$C548),"")</f>
        <v/>
      </c>
      <c r="AS548" s="23" t="str">
        <f>IF(ISNUMBER(AVERAGEIFS(Observed!AS$2:AS$3250,Observed!$A$2:$A$3250,$A548,Observed!$C$2:$C$3250,$C548)),AVERAGEIFS(Observed!AS$2:AS$3250,Observed!$A$2:$A$3250,$A548,Observed!$C$2:$C$3250,$C548),"")</f>
        <v/>
      </c>
      <c r="AT548" s="24" t="str">
        <f>IF(ISNUMBER(AVERAGEIFS(Observed!AT$2:AT$3250,Observed!$A$2:$A$3250,$A548,Observed!$C$2:$C$3250,$C548)),AVERAGEIFS(Observed!AT$2:AT$3250,Observed!$A$2:$A$3250,$A548,Observed!$C$2:$C$3250,$C548),"")</f>
        <v/>
      </c>
      <c r="AU548" s="23" t="str">
        <f>IF(ISNUMBER(AVERAGEIFS(Observed!AU$2:AU$3250,Observed!$A$2:$A$3250,$A548,Observed!$C$2:$C$3250,$C548)),AVERAGEIFS(Observed!AU$2:AU$3250,Observed!$A$2:$A$3250,$A548,Observed!$C$2:$C$3250,$C548),"")</f>
        <v/>
      </c>
      <c r="AV548" s="23" t="str">
        <f>IF(ISNUMBER(AVERAGEIFS(Observed!AV$2:AV$3250,Observed!$A$2:$A$3250,$A548,Observed!$C$2:$C$3250,$C548)),AVERAGEIFS(Observed!AV$2:AV$3250,Observed!$A$2:$A$3250,$A548,Observed!$C$2:$C$3250,$C548),"")</f>
        <v/>
      </c>
      <c r="AW548" s="2">
        <f>COUNTIFS(Observed!$A$2:$A$3250,$A548,Observed!$C$2:$C$3250,$C548)</f>
        <v>10</v>
      </c>
      <c r="AX548" s="2">
        <f t="shared" si="11"/>
        <v>4</v>
      </c>
    </row>
    <row r="549" spans="1:50" x14ac:dyDescent="0.25">
      <c r="A549" t="s">
        <v>134</v>
      </c>
      <c r="B549" t="s">
        <v>152</v>
      </c>
      <c r="C549" s="3">
        <v>40954</v>
      </c>
      <c r="D549">
        <v>1</v>
      </c>
      <c r="H549" t="s">
        <v>135</v>
      </c>
      <c r="J549" s="2" t="s">
        <v>136</v>
      </c>
      <c r="M549" s="2" t="s">
        <v>143</v>
      </c>
      <c r="N549" s="22">
        <f>IF(ISNUMBER(AVERAGEIFS(Observed!N$2:N$3250,Observed!$A$2:$A$3250,$A549,Observed!$C$2:$C$3250,$C549)),AVERAGEIFS(Observed!N$2:N$3250,Observed!$A$2:$A$3250,$A549,Observed!$C$2:$C$3250,$C549),"")</f>
        <v>183.67000000000002</v>
      </c>
      <c r="O549" s="23">
        <f>IF(ISNUMBER(AVERAGEIFS(Observed!O$2:O$3250,Observed!$A$2:$A$3250,$A549,Observed!$C$2:$C$3250,$C549)),AVERAGEIFS(Observed!O$2:O$3250,Observed!$A$2:$A$3250,$A549,Observed!$C$2:$C$3250,$C549),"")</f>
        <v>18.367000000000001</v>
      </c>
      <c r="P549" s="23">
        <f>IF(ISNUMBER(AVERAGEIFS(Observed!P$2:P$3250,Observed!$A$2:$A$3250,$A549,Observed!$C$2:$C$3250,$C549)),AVERAGEIFS(Observed!P$2:P$3250,Observed!$A$2:$A$3250,$A549,Observed!$C$2:$C$3250,$C549),"")</f>
        <v>6.6620000000000035</v>
      </c>
      <c r="Q549" s="23">
        <f>IF(ISNUMBER(AVERAGEIFS(Observed!Q$2:Q$3250,Observed!$A$2:$A$3250,$A549,Observed!$C$2:$C$3250,$C549)),AVERAGEIFS(Observed!Q$2:Q$3250,Observed!$A$2:$A$3250,$A549,Observed!$C$2:$C$3250,$C549),"")</f>
        <v>6.6620000000000035</v>
      </c>
      <c r="R549" s="23">
        <f>IF(ISNUMBER(AVERAGEIFS(Observed!R$2:R$3250,Observed!$A$2:$A$3250,$A549,Observed!$C$2:$C$3250,$C549)),AVERAGEIFS(Observed!R$2:R$3250,Observed!$A$2:$A$3250,$A549,Observed!$C$2:$C$3250,$C549),"")</f>
        <v>84.156999999999996</v>
      </c>
      <c r="S549" s="24" t="str">
        <f>IF(ISNUMBER(AVERAGEIFS(Observed!S$2:S$3250,Observed!$A$2:$A$3250,$A549,Observed!$C$2:$C$3250,$C549)),AVERAGEIFS(Observed!S$2:S$3250,Observed!$A$2:$A$3250,$A549,Observed!$C$2:$C$3250,$C549),"")</f>
        <v/>
      </c>
      <c r="T549" s="24" t="str">
        <f>IF(ISNUMBER(AVERAGEIFS(Observed!T$2:T$3250,Observed!$A$2:$A$3250,$A549,Observed!$C$2:$C$3250,$C549)),AVERAGEIFS(Observed!T$2:T$3250,Observed!$A$2:$A$3250,$A549,Observed!$C$2:$C$3250,$C549),"")</f>
        <v/>
      </c>
      <c r="U549" s="24" t="str">
        <f>IF(ISNUMBER(AVERAGEIFS(Observed!U$2:U$3250,Observed!$A$2:$A$3250,$A549,Observed!$C$2:$C$3250,$C549)),AVERAGEIFS(Observed!U$2:U$3250,Observed!$A$2:$A$3250,$A549,Observed!$C$2:$C$3250,$C549),"")</f>
        <v/>
      </c>
      <c r="V549" s="23" t="str">
        <f>IF(ISNUMBER(AVERAGEIFS(Observed!V$2:V$3250,Observed!$A$2:$A$3250,$A549,Observed!$C$2:$C$3250,$C549)),AVERAGEIFS(Observed!V$2:V$3250,Observed!$A$2:$A$3250,$A549,Observed!$C$2:$C$3250,$C549),"")</f>
        <v/>
      </c>
      <c r="W549" s="25" t="str">
        <f>IF(ISNUMBER(AVERAGEIFS(Observed!W$2:W$3250,Observed!$A$2:$A$3250,$A549,Observed!$C$2:$C$3250,$C549)),AVERAGEIFS(Observed!W$2:W$3250,Observed!$A$2:$A$3250,$A549,Observed!$C$2:$C$3250,$C549),"")</f>
        <v/>
      </c>
      <c r="X549" s="25" t="str">
        <f>IF(ISNUMBER(AVERAGEIFS(Observed!X$2:X$3250,Observed!$A$2:$A$3250,$A549,Observed!$C$2:$C$3250,$C549)),AVERAGEIFS(Observed!X$2:X$3250,Observed!$A$2:$A$3250,$A549,Observed!$C$2:$C$3250,$C549),"")</f>
        <v/>
      </c>
      <c r="Y549" s="23" t="str">
        <f>IF(ISNUMBER(AVERAGEIFS(Observed!Y$2:Y$3250,Observed!$A$2:$A$3250,$A549,Observed!$C$2:$C$3250,$C549)),AVERAGEIFS(Observed!Y$2:Y$3250,Observed!$A$2:$A$3250,$A549,Observed!$C$2:$C$3250,$C549),"")</f>
        <v/>
      </c>
      <c r="Z549" s="23" t="str">
        <f>IF(ISNUMBER(AVERAGEIFS(Observed!Z$2:Z$3250,Observed!$A$2:$A$3250,$A549,Observed!$C$2:$C$3250,$C549)),AVERAGEIFS(Observed!Z$2:Z$3250,Observed!$A$2:$A$3250,$A549,Observed!$C$2:$C$3250,$C549),"")</f>
        <v/>
      </c>
      <c r="AA549" s="23" t="str">
        <f>IF(ISNUMBER(AVERAGEIFS(Observed!AA$2:AA$3250,Observed!$A$2:$A$3250,$A549,Observed!$C$2:$C$3250,$C549)),AVERAGEIFS(Observed!AA$2:AA$3250,Observed!$A$2:$A$3250,$A549,Observed!$C$2:$C$3250,$C549),"")</f>
        <v/>
      </c>
      <c r="AB549" s="23">
        <f>IF(ISNUMBER(AVERAGEIFS(Observed!AB$2:AB$3250,Observed!$A$2:$A$3250,$A549,Observed!$C$2:$C$3250,$C549)),AVERAGEIFS(Observed!AB$2:AB$3250,Observed!$A$2:$A$3250,$A549,Observed!$C$2:$C$3250,$C549),"")</f>
        <v>15.688587738467884</v>
      </c>
      <c r="AC549" s="23">
        <f>IF(ISNUMBER(AVERAGEIFS(Observed!AC$2:AC$3250,Observed!$A$2:$A$3250,$A549,Observed!$C$2:$C$3250,$C549)),AVERAGEIFS(Observed!AC$2:AC$3250,Observed!$A$2:$A$3250,$A549,Observed!$C$2:$C$3250,$C549),"")</f>
        <v>11.653554776927493</v>
      </c>
      <c r="AD549" s="23">
        <f>IF(ISNUMBER(AVERAGEIFS(Observed!AD$2:AD$3250,Observed!$A$2:$A$3250,$A549,Observed!$C$2:$C$3250,$C549)),AVERAGEIFS(Observed!AD$2:AD$3250,Observed!$A$2:$A$3250,$A549,Observed!$C$2:$C$3250,$C549),"")</f>
        <v>70.161329649480564</v>
      </c>
      <c r="AE549" s="23">
        <f>IF(ISNUMBER(AVERAGEIFS(Observed!AE$2:AE$3250,Observed!$A$2:$A$3250,$A549,Observed!$C$2:$C$3250,$C549)),AVERAGEIFS(Observed!AE$2:AE$3250,Observed!$A$2:$A$3250,$A549,Observed!$C$2:$C$3250,$C549),"")</f>
        <v>21.311544812778543</v>
      </c>
      <c r="AF549" s="23">
        <f>IF(ISNUMBER(AVERAGEIFS(Observed!AF$2:AF$3250,Observed!$A$2:$A$3250,$A549,Observed!$C$2:$C$3250,$C549)),AVERAGEIFS(Observed!AF$2:AF$3250,Observed!$A$2:$A$3250,$A549,Observed!$C$2:$C$3250,$C549),"")</f>
        <v>85.8154230103803</v>
      </c>
      <c r="AG549" s="23">
        <f>IF(ISNUMBER(AVERAGEIFS(Observed!AG$2:AG$3250,Observed!$A$2:$A$3250,$A549,Observed!$C$2:$C$3250,$C549)),AVERAGEIFS(Observed!AG$2:AG$3250,Observed!$A$2:$A$3250,$A549,Observed!$C$2:$C$3250,$C549),"")</f>
        <v>23.67125792134873</v>
      </c>
      <c r="AH549" s="24">
        <f>IF(ISNUMBER(AVERAGEIFS(Observed!AH$2:AH$3250,Observed!$A$2:$A$3250,$A549,Observed!$C$2:$C$3250,$C549)),AVERAGEIFS(Observed!AH$2:AH$3250,Observed!$A$2:$A$3250,$A549,Observed!$C$2:$C$3250,$C549),"")</f>
        <v>3.7874012674157962</v>
      </c>
      <c r="AI549" s="24">
        <f>IF(ISNUMBER(AVERAGEIFS(Observed!AI$2:AI$3250,Observed!$A$2:$A$3250,$A549,Observed!$C$2:$C$3250,$C549)),AVERAGEIFS(Observed!AI$2:AI$3250,Observed!$A$2:$A$3250,$A549,Observed!$C$2:$C$3250,$C549),"")</f>
        <v>3.7874012674157962</v>
      </c>
      <c r="AJ549" s="24">
        <f>IF(ISNUMBER(AVERAGEIFS(Observed!AJ$2:AJ$3250,Observed!$A$2:$A$3250,$A549,Observed!$C$2:$C$3250,$C549)),AVERAGEIFS(Observed!AJ$2:AJ$3250,Observed!$A$2:$A$3250,$A549,Observed!$C$2:$C$3250,$C549),"")</f>
        <v>11.436296732865335</v>
      </c>
      <c r="AK549" s="23">
        <f>IF(ISNUMBER(AVERAGEIFS(Observed!AK$2:AK$3250,Observed!$A$2:$A$3250,$A549,Observed!$C$2:$C$3250,$C549)),AVERAGEIFS(Observed!AK$2:AK$3250,Observed!$A$2:$A$3250,$A549,Observed!$C$2:$C$3250,$C549),"")</f>
        <v>94.900937220736452</v>
      </c>
      <c r="AL549" s="24" t="str">
        <f>IF(ISNUMBER(AVERAGEIFS(Observed!AL$2:AL$3250,Observed!$A$2:$A$3250,$A549,Observed!$C$2:$C$3250,$C549)),AVERAGEIFS(Observed!AL$2:AL$3250,Observed!$A$2:$A$3250,$A549,Observed!$C$2:$C$3250,$C549),"")</f>
        <v/>
      </c>
      <c r="AM549" s="24" t="str">
        <f>IF(ISNUMBER(AVERAGEIFS(Observed!AM$2:AM$3250,Observed!$A$2:$A$3250,$A549,Observed!$C$2:$C$3250,$C549)),AVERAGEIFS(Observed!AM$2:AM$3250,Observed!$A$2:$A$3250,$A549,Observed!$C$2:$C$3250,$C549),"")</f>
        <v/>
      </c>
      <c r="AN549" s="24" t="str">
        <f>IF(ISNUMBER(AVERAGEIFS(Observed!AN$2:AN$3250,Observed!$A$2:$A$3250,$A549,Observed!$C$2:$C$3250,$C549)),AVERAGEIFS(Observed!AN$2:AN$3250,Observed!$A$2:$A$3250,$A549,Observed!$C$2:$C$3250,$C549),"")</f>
        <v/>
      </c>
      <c r="AO549" s="24" t="str">
        <f>IF(ISNUMBER(AVERAGEIFS(Observed!AO$2:AO$3250,Observed!$A$2:$A$3250,$A549,Observed!$C$2:$C$3250,$C549)),AVERAGEIFS(Observed!AO$2:AO$3250,Observed!$A$2:$A$3250,$A549,Observed!$C$2:$C$3250,$C549),"")</f>
        <v/>
      </c>
      <c r="AP549" s="24" t="str">
        <f>IF(ISNUMBER(AVERAGEIFS(Observed!AP$2:AP$3250,Observed!$A$2:$A$3250,$A549,Observed!$C$2:$C$3250,$C549)),AVERAGEIFS(Observed!AP$2:AP$3250,Observed!$A$2:$A$3250,$A549,Observed!$C$2:$C$3250,$C549),"")</f>
        <v/>
      </c>
      <c r="AQ549" s="24" t="str">
        <f>IF(ISNUMBER(AVERAGEIFS(Observed!AQ$2:AQ$3250,Observed!$A$2:$A$3250,$A549,Observed!$C$2:$C$3250,$C549)),AVERAGEIFS(Observed!AQ$2:AQ$3250,Observed!$A$2:$A$3250,$A549,Observed!$C$2:$C$3250,$C549),"")</f>
        <v/>
      </c>
      <c r="AR549" s="24" t="str">
        <f>IF(ISNUMBER(AVERAGEIFS(Observed!AR$2:AR$3250,Observed!$A$2:$A$3250,$A549,Observed!$C$2:$C$3250,$C549)),AVERAGEIFS(Observed!AR$2:AR$3250,Observed!$A$2:$A$3250,$A549,Observed!$C$2:$C$3250,$C549),"")</f>
        <v/>
      </c>
      <c r="AS549" s="23" t="str">
        <f>IF(ISNUMBER(AVERAGEIFS(Observed!AS$2:AS$3250,Observed!$A$2:$A$3250,$A549,Observed!$C$2:$C$3250,$C549)),AVERAGEIFS(Observed!AS$2:AS$3250,Observed!$A$2:$A$3250,$A549,Observed!$C$2:$C$3250,$C549),"")</f>
        <v/>
      </c>
      <c r="AT549" s="24" t="str">
        <f>IF(ISNUMBER(AVERAGEIFS(Observed!AT$2:AT$3250,Observed!$A$2:$A$3250,$A549,Observed!$C$2:$C$3250,$C549)),AVERAGEIFS(Observed!AT$2:AT$3250,Observed!$A$2:$A$3250,$A549,Observed!$C$2:$C$3250,$C549),"")</f>
        <v/>
      </c>
      <c r="AU549" s="23">
        <f>IF(ISNUMBER(AVERAGEIFS(Observed!AU$2:AU$3250,Observed!$A$2:$A$3250,$A549,Observed!$C$2:$C$3250,$C549)),AVERAGEIFS(Observed!AU$2:AU$3250,Observed!$A$2:$A$3250,$A549,Observed!$C$2:$C$3250,$C549),"")</f>
        <v>25.654800000000002</v>
      </c>
      <c r="AV549" s="23">
        <f>IF(ISNUMBER(AVERAGEIFS(Observed!AV$2:AV$3250,Observed!$A$2:$A$3250,$A549,Observed!$C$2:$C$3250,$C549)),AVERAGEIFS(Observed!AV$2:AV$3250,Observed!$A$2:$A$3250,$A549,Observed!$C$2:$C$3250,$C549),"")</f>
        <v>83.407600000000002</v>
      </c>
      <c r="AW549" s="2">
        <f>COUNTIFS(Observed!$A$2:$A$3250,$A549,Observed!$C$2:$C$3250,$C549)</f>
        <v>10</v>
      </c>
      <c r="AX549" s="2">
        <f t="shared" si="11"/>
        <v>16</v>
      </c>
    </row>
    <row r="550" spans="1:50" x14ac:dyDescent="0.25">
      <c r="A550" t="s">
        <v>134</v>
      </c>
      <c r="B550" t="s">
        <v>152</v>
      </c>
      <c r="C550" s="3">
        <v>40968</v>
      </c>
      <c r="D550">
        <v>1</v>
      </c>
      <c r="H550" t="s">
        <v>135</v>
      </c>
      <c r="J550" s="2" t="s">
        <v>136</v>
      </c>
      <c r="M550" s="2" t="s">
        <v>143</v>
      </c>
      <c r="N550" s="22">
        <f>IF(ISNUMBER(AVERAGEIFS(Observed!N$2:N$3250,Observed!$A$2:$A$3250,$A550,Observed!$C$2:$C$3250,$C550)),AVERAGEIFS(Observed!N$2:N$3250,Observed!$A$2:$A$3250,$A550,Observed!$C$2:$C$3250,$C550),"")</f>
        <v>141.66999999999999</v>
      </c>
      <c r="O550" s="23">
        <f>IF(ISNUMBER(AVERAGEIFS(Observed!O$2:O$3250,Observed!$A$2:$A$3250,$A550,Observed!$C$2:$C$3250,$C550)),AVERAGEIFS(Observed!O$2:O$3250,Observed!$A$2:$A$3250,$A550,Observed!$C$2:$C$3250,$C550),"")</f>
        <v>14.167000000000002</v>
      </c>
      <c r="P550" s="23">
        <f>IF(ISNUMBER(AVERAGEIFS(Observed!P$2:P$3250,Observed!$A$2:$A$3250,$A550,Observed!$C$2:$C$3250,$C550)),AVERAGEIFS(Observed!P$2:P$3250,Observed!$A$2:$A$3250,$A550,Observed!$C$2:$C$3250,$C550),"")</f>
        <v>8.2960000000000118</v>
      </c>
      <c r="Q550" s="23">
        <f>IF(ISNUMBER(AVERAGEIFS(Observed!Q$2:Q$3250,Observed!$A$2:$A$3250,$A550,Observed!$C$2:$C$3250,$C550)),AVERAGEIFS(Observed!Q$2:Q$3250,Observed!$A$2:$A$3250,$A550,Observed!$C$2:$C$3250,$C550),"")</f>
        <v>8.2960000000000118</v>
      </c>
      <c r="R550" s="23">
        <f>IF(ISNUMBER(AVERAGEIFS(Observed!R$2:R$3250,Observed!$A$2:$A$3250,$A550,Observed!$C$2:$C$3250,$C550)),AVERAGEIFS(Observed!R$2:R$3250,Observed!$A$2:$A$3250,$A550,Observed!$C$2:$C$3250,$C550),"")</f>
        <v>92.453000000000017</v>
      </c>
      <c r="S550" s="24" t="str">
        <f>IF(ISNUMBER(AVERAGEIFS(Observed!S$2:S$3250,Observed!$A$2:$A$3250,$A550,Observed!$C$2:$C$3250,$C550)),AVERAGEIFS(Observed!S$2:S$3250,Observed!$A$2:$A$3250,$A550,Observed!$C$2:$C$3250,$C550),"")</f>
        <v/>
      </c>
      <c r="T550" s="24" t="str">
        <f>IF(ISNUMBER(AVERAGEIFS(Observed!T$2:T$3250,Observed!$A$2:$A$3250,$A550,Observed!$C$2:$C$3250,$C550)),AVERAGEIFS(Observed!T$2:T$3250,Observed!$A$2:$A$3250,$A550,Observed!$C$2:$C$3250,$C550),"")</f>
        <v/>
      </c>
      <c r="U550" s="24" t="str">
        <f>IF(ISNUMBER(AVERAGEIFS(Observed!U$2:U$3250,Observed!$A$2:$A$3250,$A550,Observed!$C$2:$C$3250,$C550)),AVERAGEIFS(Observed!U$2:U$3250,Observed!$A$2:$A$3250,$A550,Observed!$C$2:$C$3250,$C550),"")</f>
        <v/>
      </c>
      <c r="V550" s="23" t="str">
        <f>IF(ISNUMBER(AVERAGEIFS(Observed!V$2:V$3250,Observed!$A$2:$A$3250,$A550,Observed!$C$2:$C$3250,$C550)),AVERAGEIFS(Observed!V$2:V$3250,Observed!$A$2:$A$3250,$A550,Observed!$C$2:$C$3250,$C550),"")</f>
        <v/>
      </c>
      <c r="W550" s="25" t="str">
        <f>IF(ISNUMBER(AVERAGEIFS(Observed!W$2:W$3250,Observed!$A$2:$A$3250,$A550,Observed!$C$2:$C$3250,$C550)),AVERAGEIFS(Observed!W$2:W$3250,Observed!$A$2:$A$3250,$A550,Observed!$C$2:$C$3250,$C550),"")</f>
        <v/>
      </c>
      <c r="X550" s="25" t="str">
        <f>IF(ISNUMBER(AVERAGEIFS(Observed!X$2:X$3250,Observed!$A$2:$A$3250,$A550,Observed!$C$2:$C$3250,$C550)),AVERAGEIFS(Observed!X$2:X$3250,Observed!$A$2:$A$3250,$A550,Observed!$C$2:$C$3250,$C550),"")</f>
        <v/>
      </c>
      <c r="Y550" s="23" t="str">
        <f>IF(ISNUMBER(AVERAGEIFS(Observed!Y$2:Y$3250,Observed!$A$2:$A$3250,$A550,Observed!$C$2:$C$3250,$C550)),AVERAGEIFS(Observed!Y$2:Y$3250,Observed!$A$2:$A$3250,$A550,Observed!$C$2:$C$3250,$C550),"")</f>
        <v/>
      </c>
      <c r="Z550" s="23" t="str">
        <f>IF(ISNUMBER(AVERAGEIFS(Observed!Z$2:Z$3250,Observed!$A$2:$A$3250,$A550,Observed!$C$2:$C$3250,$C550)),AVERAGEIFS(Observed!Z$2:Z$3250,Observed!$A$2:$A$3250,$A550,Observed!$C$2:$C$3250,$C550),"")</f>
        <v/>
      </c>
      <c r="AA550" s="23" t="str">
        <f>IF(ISNUMBER(AVERAGEIFS(Observed!AA$2:AA$3250,Observed!$A$2:$A$3250,$A550,Observed!$C$2:$C$3250,$C550)),AVERAGEIFS(Observed!AA$2:AA$3250,Observed!$A$2:$A$3250,$A550,Observed!$C$2:$C$3250,$C550),"")</f>
        <v/>
      </c>
      <c r="AB550" s="23" t="str">
        <f>IF(ISNUMBER(AVERAGEIFS(Observed!AB$2:AB$3250,Observed!$A$2:$A$3250,$A550,Observed!$C$2:$C$3250,$C550)),AVERAGEIFS(Observed!AB$2:AB$3250,Observed!$A$2:$A$3250,$A550,Observed!$C$2:$C$3250,$C550),"")</f>
        <v/>
      </c>
      <c r="AC550" s="23" t="str">
        <f>IF(ISNUMBER(AVERAGEIFS(Observed!AC$2:AC$3250,Observed!$A$2:$A$3250,$A550,Observed!$C$2:$C$3250,$C550)),AVERAGEIFS(Observed!AC$2:AC$3250,Observed!$A$2:$A$3250,$A550,Observed!$C$2:$C$3250,$C550),"")</f>
        <v/>
      </c>
      <c r="AD550" s="23" t="str">
        <f>IF(ISNUMBER(AVERAGEIFS(Observed!AD$2:AD$3250,Observed!$A$2:$A$3250,$A550,Observed!$C$2:$C$3250,$C550)),AVERAGEIFS(Observed!AD$2:AD$3250,Observed!$A$2:$A$3250,$A550,Observed!$C$2:$C$3250,$C550),"")</f>
        <v/>
      </c>
      <c r="AE550" s="23" t="str">
        <f>IF(ISNUMBER(AVERAGEIFS(Observed!AE$2:AE$3250,Observed!$A$2:$A$3250,$A550,Observed!$C$2:$C$3250,$C550)),AVERAGEIFS(Observed!AE$2:AE$3250,Observed!$A$2:$A$3250,$A550,Observed!$C$2:$C$3250,$C550),"")</f>
        <v/>
      </c>
      <c r="AF550" s="23" t="str">
        <f>IF(ISNUMBER(AVERAGEIFS(Observed!AF$2:AF$3250,Observed!$A$2:$A$3250,$A550,Observed!$C$2:$C$3250,$C550)),AVERAGEIFS(Observed!AF$2:AF$3250,Observed!$A$2:$A$3250,$A550,Observed!$C$2:$C$3250,$C550),"")</f>
        <v/>
      </c>
      <c r="AG550" s="23" t="str">
        <f>IF(ISNUMBER(AVERAGEIFS(Observed!AG$2:AG$3250,Observed!$A$2:$A$3250,$A550,Observed!$C$2:$C$3250,$C550)),AVERAGEIFS(Observed!AG$2:AG$3250,Observed!$A$2:$A$3250,$A550,Observed!$C$2:$C$3250,$C550),"")</f>
        <v/>
      </c>
      <c r="AH550" s="24" t="str">
        <f>IF(ISNUMBER(AVERAGEIFS(Observed!AH$2:AH$3250,Observed!$A$2:$A$3250,$A550,Observed!$C$2:$C$3250,$C550)),AVERAGEIFS(Observed!AH$2:AH$3250,Observed!$A$2:$A$3250,$A550,Observed!$C$2:$C$3250,$C550),"")</f>
        <v/>
      </c>
      <c r="AI550" s="24" t="str">
        <f>IF(ISNUMBER(AVERAGEIFS(Observed!AI$2:AI$3250,Observed!$A$2:$A$3250,$A550,Observed!$C$2:$C$3250,$C550)),AVERAGEIFS(Observed!AI$2:AI$3250,Observed!$A$2:$A$3250,$A550,Observed!$C$2:$C$3250,$C550),"")</f>
        <v/>
      </c>
      <c r="AJ550" s="24" t="str">
        <f>IF(ISNUMBER(AVERAGEIFS(Observed!AJ$2:AJ$3250,Observed!$A$2:$A$3250,$A550,Observed!$C$2:$C$3250,$C550)),AVERAGEIFS(Observed!AJ$2:AJ$3250,Observed!$A$2:$A$3250,$A550,Observed!$C$2:$C$3250,$C550),"")</f>
        <v/>
      </c>
      <c r="AK550" s="23" t="str">
        <f>IF(ISNUMBER(AVERAGEIFS(Observed!AK$2:AK$3250,Observed!$A$2:$A$3250,$A550,Observed!$C$2:$C$3250,$C550)),AVERAGEIFS(Observed!AK$2:AK$3250,Observed!$A$2:$A$3250,$A550,Observed!$C$2:$C$3250,$C550),"")</f>
        <v/>
      </c>
      <c r="AL550" s="24" t="str">
        <f>IF(ISNUMBER(AVERAGEIFS(Observed!AL$2:AL$3250,Observed!$A$2:$A$3250,$A550,Observed!$C$2:$C$3250,$C550)),AVERAGEIFS(Observed!AL$2:AL$3250,Observed!$A$2:$A$3250,$A550,Observed!$C$2:$C$3250,$C550),"")</f>
        <v/>
      </c>
      <c r="AM550" s="24" t="str">
        <f>IF(ISNUMBER(AVERAGEIFS(Observed!AM$2:AM$3250,Observed!$A$2:$A$3250,$A550,Observed!$C$2:$C$3250,$C550)),AVERAGEIFS(Observed!AM$2:AM$3250,Observed!$A$2:$A$3250,$A550,Observed!$C$2:$C$3250,$C550),"")</f>
        <v/>
      </c>
      <c r="AN550" s="24" t="str">
        <f>IF(ISNUMBER(AVERAGEIFS(Observed!AN$2:AN$3250,Observed!$A$2:$A$3250,$A550,Observed!$C$2:$C$3250,$C550)),AVERAGEIFS(Observed!AN$2:AN$3250,Observed!$A$2:$A$3250,$A550,Observed!$C$2:$C$3250,$C550),"")</f>
        <v/>
      </c>
      <c r="AO550" s="24" t="str">
        <f>IF(ISNUMBER(AVERAGEIFS(Observed!AO$2:AO$3250,Observed!$A$2:$A$3250,$A550,Observed!$C$2:$C$3250,$C550)),AVERAGEIFS(Observed!AO$2:AO$3250,Observed!$A$2:$A$3250,$A550,Observed!$C$2:$C$3250,$C550),"")</f>
        <v/>
      </c>
      <c r="AP550" s="24" t="str">
        <f>IF(ISNUMBER(AVERAGEIFS(Observed!AP$2:AP$3250,Observed!$A$2:$A$3250,$A550,Observed!$C$2:$C$3250,$C550)),AVERAGEIFS(Observed!AP$2:AP$3250,Observed!$A$2:$A$3250,$A550,Observed!$C$2:$C$3250,$C550),"")</f>
        <v/>
      </c>
      <c r="AQ550" s="24" t="str">
        <f>IF(ISNUMBER(AVERAGEIFS(Observed!AQ$2:AQ$3250,Observed!$A$2:$A$3250,$A550,Observed!$C$2:$C$3250,$C550)),AVERAGEIFS(Observed!AQ$2:AQ$3250,Observed!$A$2:$A$3250,$A550,Observed!$C$2:$C$3250,$C550),"")</f>
        <v/>
      </c>
      <c r="AR550" s="24" t="str">
        <f>IF(ISNUMBER(AVERAGEIFS(Observed!AR$2:AR$3250,Observed!$A$2:$A$3250,$A550,Observed!$C$2:$C$3250,$C550)),AVERAGEIFS(Observed!AR$2:AR$3250,Observed!$A$2:$A$3250,$A550,Observed!$C$2:$C$3250,$C550),"")</f>
        <v/>
      </c>
      <c r="AS550" s="23" t="str">
        <f>IF(ISNUMBER(AVERAGEIFS(Observed!AS$2:AS$3250,Observed!$A$2:$A$3250,$A550,Observed!$C$2:$C$3250,$C550)),AVERAGEIFS(Observed!AS$2:AS$3250,Observed!$A$2:$A$3250,$A550,Observed!$C$2:$C$3250,$C550),"")</f>
        <v/>
      </c>
      <c r="AT550" s="24" t="str">
        <f>IF(ISNUMBER(AVERAGEIFS(Observed!AT$2:AT$3250,Observed!$A$2:$A$3250,$A550,Observed!$C$2:$C$3250,$C550)),AVERAGEIFS(Observed!AT$2:AT$3250,Observed!$A$2:$A$3250,$A550,Observed!$C$2:$C$3250,$C550),"")</f>
        <v/>
      </c>
      <c r="AU550" s="23" t="str">
        <f>IF(ISNUMBER(AVERAGEIFS(Observed!AU$2:AU$3250,Observed!$A$2:$A$3250,$A550,Observed!$C$2:$C$3250,$C550)),AVERAGEIFS(Observed!AU$2:AU$3250,Observed!$A$2:$A$3250,$A550,Observed!$C$2:$C$3250,$C550),"")</f>
        <v/>
      </c>
      <c r="AV550" s="23" t="str">
        <f>IF(ISNUMBER(AVERAGEIFS(Observed!AV$2:AV$3250,Observed!$A$2:$A$3250,$A550,Observed!$C$2:$C$3250,$C550)),AVERAGEIFS(Observed!AV$2:AV$3250,Observed!$A$2:$A$3250,$A550,Observed!$C$2:$C$3250,$C550),"")</f>
        <v/>
      </c>
      <c r="AW550" s="2">
        <f>COUNTIFS(Observed!$A$2:$A$3250,$A550,Observed!$C$2:$C$3250,$C550)</f>
        <v>10</v>
      </c>
      <c r="AX550" s="2">
        <f t="shared" ref="AX550:AX613" si="12">COUNT(O550:AV550)</f>
        <v>4</v>
      </c>
    </row>
    <row r="551" spans="1:50" x14ac:dyDescent="0.25">
      <c r="A551" t="s">
        <v>134</v>
      </c>
      <c r="B551" t="s">
        <v>152</v>
      </c>
      <c r="C551" s="3">
        <v>40982</v>
      </c>
      <c r="D551">
        <v>1</v>
      </c>
      <c r="H551" t="s">
        <v>135</v>
      </c>
      <c r="J551" s="2" t="s">
        <v>136</v>
      </c>
      <c r="M551" s="2" t="s">
        <v>143</v>
      </c>
      <c r="N551" s="22">
        <f>IF(ISNUMBER(AVERAGEIFS(Observed!N$2:N$3250,Observed!$A$2:$A$3250,$A551,Observed!$C$2:$C$3250,$C551)),AVERAGEIFS(Observed!N$2:N$3250,Observed!$A$2:$A$3250,$A551,Observed!$C$2:$C$3250,$C551),"")</f>
        <v>140.53999999999988</v>
      </c>
      <c r="O551" s="23">
        <f>IF(ISNUMBER(AVERAGEIFS(Observed!O$2:O$3250,Observed!$A$2:$A$3250,$A551,Observed!$C$2:$C$3250,$C551)),AVERAGEIFS(Observed!O$2:O$3250,Observed!$A$2:$A$3250,$A551,Observed!$C$2:$C$3250,$C551),"")</f>
        <v>14.053999999999984</v>
      </c>
      <c r="P551" s="23">
        <f>IF(ISNUMBER(AVERAGEIFS(Observed!P$2:P$3250,Observed!$A$2:$A$3250,$A551,Observed!$C$2:$C$3250,$C551)),AVERAGEIFS(Observed!P$2:P$3250,Observed!$A$2:$A$3250,$A551,Observed!$C$2:$C$3250,$C551),"")</f>
        <v>5.0359999999999996</v>
      </c>
      <c r="Q551" s="23">
        <f>IF(ISNUMBER(AVERAGEIFS(Observed!Q$2:Q$3250,Observed!$A$2:$A$3250,$A551,Observed!$C$2:$C$3250,$C551)),AVERAGEIFS(Observed!Q$2:Q$3250,Observed!$A$2:$A$3250,$A551,Observed!$C$2:$C$3250,$C551),"")</f>
        <v>5.0359999999999996</v>
      </c>
      <c r="R551" s="23">
        <f>IF(ISNUMBER(AVERAGEIFS(Observed!R$2:R$3250,Observed!$A$2:$A$3250,$A551,Observed!$C$2:$C$3250,$C551)),AVERAGEIFS(Observed!R$2:R$3250,Observed!$A$2:$A$3250,$A551,Observed!$C$2:$C$3250,$C551),"")</f>
        <v>97.489000000000019</v>
      </c>
      <c r="S551" s="24" t="str">
        <f>IF(ISNUMBER(AVERAGEIFS(Observed!S$2:S$3250,Observed!$A$2:$A$3250,$A551,Observed!$C$2:$C$3250,$C551)),AVERAGEIFS(Observed!S$2:S$3250,Observed!$A$2:$A$3250,$A551,Observed!$C$2:$C$3250,$C551),"")</f>
        <v/>
      </c>
      <c r="T551" s="24" t="str">
        <f>IF(ISNUMBER(AVERAGEIFS(Observed!T$2:T$3250,Observed!$A$2:$A$3250,$A551,Observed!$C$2:$C$3250,$C551)),AVERAGEIFS(Observed!T$2:T$3250,Observed!$A$2:$A$3250,$A551,Observed!$C$2:$C$3250,$C551),"")</f>
        <v/>
      </c>
      <c r="U551" s="24" t="str">
        <f>IF(ISNUMBER(AVERAGEIFS(Observed!U$2:U$3250,Observed!$A$2:$A$3250,$A551,Observed!$C$2:$C$3250,$C551)),AVERAGEIFS(Observed!U$2:U$3250,Observed!$A$2:$A$3250,$A551,Observed!$C$2:$C$3250,$C551),"")</f>
        <v/>
      </c>
      <c r="V551" s="23" t="str">
        <f>IF(ISNUMBER(AVERAGEIFS(Observed!V$2:V$3250,Observed!$A$2:$A$3250,$A551,Observed!$C$2:$C$3250,$C551)),AVERAGEIFS(Observed!V$2:V$3250,Observed!$A$2:$A$3250,$A551,Observed!$C$2:$C$3250,$C551),"")</f>
        <v/>
      </c>
      <c r="W551" s="25" t="str">
        <f>IF(ISNUMBER(AVERAGEIFS(Observed!W$2:W$3250,Observed!$A$2:$A$3250,$A551,Observed!$C$2:$C$3250,$C551)),AVERAGEIFS(Observed!W$2:W$3250,Observed!$A$2:$A$3250,$A551,Observed!$C$2:$C$3250,$C551),"")</f>
        <v/>
      </c>
      <c r="X551" s="25" t="str">
        <f>IF(ISNUMBER(AVERAGEIFS(Observed!X$2:X$3250,Observed!$A$2:$A$3250,$A551,Observed!$C$2:$C$3250,$C551)),AVERAGEIFS(Observed!X$2:X$3250,Observed!$A$2:$A$3250,$A551,Observed!$C$2:$C$3250,$C551),"")</f>
        <v/>
      </c>
      <c r="Y551" s="23" t="str">
        <f>IF(ISNUMBER(AVERAGEIFS(Observed!Y$2:Y$3250,Observed!$A$2:$A$3250,$A551,Observed!$C$2:$C$3250,$C551)),AVERAGEIFS(Observed!Y$2:Y$3250,Observed!$A$2:$A$3250,$A551,Observed!$C$2:$C$3250,$C551),"")</f>
        <v/>
      </c>
      <c r="Z551" s="23" t="str">
        <f>IF(ISNUMBER(AVERAGEIFS(Observed!Z$2:Z$3250,Observed!$A$2:$A$3250,$A551,Observed!$C$2:$C$3250,$C551)),AVERAGEIFS(Observed!Z$2:Z$3250,Observed!$A$2:$A$3250,$A551,Observed!$C$2:$C$3250,$C551),"")</f>
        <v/>
      </c>
      <c r="AA551" s="23" t="str">
        <f>IF(ISNUMBER(AVERAGEIFS(Observed!AA$2:AA$3250,Observed!$A$2:$A$3250,$A551,Observed!$C$2:$C$3250,$C551)),AVERAGEIFS(Observed!AA$2:AA$3250,Observed!$A$2:$A$3250,$A551,Observed!$C$2:$C$3250,$C551),"")</f>
        <v/>
      </c>
      <c r="AB551" s="23" t="str">
        <f>IF(ISNUMBER(AVERAGEIFS(Observed!AB$2:AB$3250,Observed!$A$2:$A$3250,$A551,Observed!$C$2:$C$3250,$C551)),AVERAGEIFS(Observed!AB$2:AB$3250,Observed!$A$2:$A$3250,$A551,Observed!$C$2:$C$3250,$C551),"")</f>
        <v/>
      </c>
      <c r="AC551" s="23" t="str">
        <f>IF(ISNUMBER(AVERAGEIFS(Observed!AC$2:AC$3250,Observed!$A$2:$A$3250,$A551,Observed!$C$2:$C$3250,$C551)),AVERAGEIFS(Observed!AC$2:AC$3250,Observed!$A$2:$A$3250,$A551,Observed!$C$2:$C$3250,$C551),"")</f>
        <v/>
      </c>
      <c r="AD551" s="23" t="str">
        <f>IF(ISNUMBER(AVERAGEIFS(Observed!AD$2:AD$3250,Observed!$A$2:$A$3250,$A551,Observed!$C$2:$C$3250,$C551)),AVERAGEIFS(Observed!AD$2:AD$3250,Observed!$A$2:$A$3250,$A551,Observed!$C$2:$C$3250,$C551),"")</f>
        <v/>
      </c>
      <c r="AE551" s="23" t="str">
        <f>IF(ISNUMBER(AVERAGEIFS(Observed!AE$2:AE$3250,Observed!$A$2:$A$3250,$A551,Observed!$C$2:$C$3250,$C551)),AVERAGEIFS(Observed!AE$2:AE$3250,Observed!$A$2:$A$3250,$A551,Observed!$C$2:$C$3250,$C551),"")</f>
        <v/>
      </c>
      <c r="AF551" s="23" t="str">
        <f>IF(ISNUMBER(AVERAGEIFS(Observed!AF$2:AF$3250,Observed!$A$2:$A$3250,$A551,Observed!$C$2:$C$3250,$C551)),AVERAGEIFS(Observed!AF$2:AF$3250,Observed!$A$2:$A$3250,$A551,Observed!$C$2:$C$3250,$C551),"")</f>
        <v/>
      </c>
      <c r="AG551" s="23" t="str">
        <f>IF(ISNUMBER(AVERAGEIFS(Observed!AG$2:AG$3250,Observed!$A$2:$A$3250,$A551,Observed!$C$2:$C$3250,$C551)),AVERAGEIFS(Observed!AG$2:AG$3250,Observed!$A$2:$A$3250,$A551,Observed!$C$2:$C$3250,$C551),"")</f>
        <v/>
      </c>
      <c r="AH551" s="24" t="str">
        <f>IF(ISNUMBER(AVERAGEIFS(Observed!AH$2:AH$3250,Observed!$A$2:$A$3250,$A551,Observed!$C$2:$C$3250,$C551)),AVERAGEIFS(Observed!AH$2:AH$3250,Observed!$A$2:$A$3250,$A551,Observed!$C$2:$C$3250,$C551),"")</f>
        <v/>
      </c>
      <c r="AI551" s="24" t="str">
        <f>IF(ISNUMBER(AVERAGEIFS(Observed!AI$2:AI$3250,Observed!$A$2:$A$3250,$A551,Observed!$C$2:$C$3250,$C551)),AVERAGEIFS(Observed!AI$2:AI$3250,Observed!$A$2:$A$3250,$A551,Observed!$C$2:$C$3250,$C551),"")</f>
        <v/>
      </c>
      <c r="AJ551" s="24" t="str">
        <f>IF(ISNUMBER(AVERAGEIFS(Observed!AJ$2:AJ$3250,Observed!$A$2:$A$3250,$A551,Observed!$C$2:$C$3250,$C551)),AVERAGEIFS(Observed!AJ$2:AJ$3250,Observed!$A$2:$A$3250,$A551,Observed!$C$2:$C$3250,$C551),"")</f>
        <v/>
      </c>
      <c r="AK551" s="23" t="str">
        <f>IF(ISNUMBER(AVERAGEIFS(Observed!AK$2:AK$3250,Observed!$A$2:$A$3250,$A551,Observed!$C$2:$C$3250,$C551)),AVERAGEIFS(Observed!AK$2:AK$3250,Observed!$A$2:$A$3250,$A551,Observed!$C$2:$C$3250,$C551),"")</f>
        <v/>
      </c>
      <c r="AL551" s="24" t="str">
        <f>IF(ISNUMBER(AVERAGEIFS(Observed!AL$2:AL$3250,Observed!$A$2:$A$3250,$A551,Observed!$C$2:$C$3250,$C551)),AVERAGEIFS(Observed!AL$2:AL$3250,Observed!$A$2:$A$3250,$A551,Observed!$C$2:$C$3250,$C551),"")</f>
        <v/>
      </c>
      <c r="AM551" s="24" t="str">
        <f>IF(ISNUMBER(AVERAGEIFS(Observed!AM$2:AM$3250,Observed!$A$2:$A$3250,$A551,Observed!$C$2:$C$3250,$C551)),AVERAGEIFS(Observed!AM$2:AM$3250,Observed!$A$2:$A$3250,$A551,Observed!$C$2:$C$3250,$C551),"")</f>
        <v/>
      </c>
      <c r="AN551" s="24" t="str">
        <f>IF(ISNUMBER(AVERAGEIFS(Observed!AN$2:AN$3250,Observed!$A$2:$A$3250,$A551,Observed!$C$2:$C$3250,$C551)),AVERAGEIFS(Observed!AN$2:AN$3250,Observed!$A$2:$A$3250,$A551,Observed!$C$2:$C$3250,$C551),"")</f>
        <v/>
      </c>
      <c r="AO551" s="24" t="str">
        <f>IF(ISNUMBER(AVERAGEIFS(Observed!AO$2:AO$3250,Observed!$A$2:$A$3250,$A551,Observed!$C$2:$C$3250,$C551)),AVERAGEIFS(Observed!AO$2:AO$3250,Observed!$A$2:$A$3250,$A551,Observed!$C$2:$C$3250,$C551),"")</f>
        <v/>
      </c>
      <c r="AP551" s="24" t="str">
        <f>IF(ISNUMBER(AVERAGEIFS(Observed!AP$2:AP$3250,Observed!$A$2:$A$3250,$A551,Observed!$C$2:$C$3250,$C551)),AVERAGEIFS(Observed!AP$2:AP$3250,Observed!$A$2:$A$3250,$A551,Observed!$C$2:$C$3250,$C551),"")</f>
        <v/>
      </c>
      <c r="AQ551" s="24" t="str">
        <f>IF(ISNUMBER(AVERAGEIFS(Observed!AQ$2:AQ$3250,Observed!$A$2:$A$3250,$A551,Observed!$C$2:$C$3250,$C551)),AVERAGEIFS(Observed!AQ$2:AQ$3250,Observed!$A$2:$A$3250,$A551,Observed!$C$2:$C$3250,$C551),"")</f>
        <v/>
      </c>
      <c r="AR551" s="24" t="str">
        <f>IF(ISNUMBER(AVERAGEIFS(Observed!AR$2:AR$3250,Observed!$A$2:$A$3250,$A551,Observed!$C$2:$C$3250,$C551)),AVERAGEIFS(Observed!AR$2:AR$3250,Observed!$A$2:$A$3250,$A551,Observed!$C$2:$C$3250,$C551),"")</f>
        <v/>
      </c>
      <c r="AS551" s="23" t="str">
        <f>IF(ISNUMBER(AVERAGEIFS(Observed!AS$2:AS$3250,Observed!$A$2:$A$3250,$A551,Observed!$C$2:$C$3250,$C551)),AVERAGEIFS(Observed!AS$2:AS$3250,Observed!$A$2:$A$3250,$A551,Observed!$C$2:$C$3250,$C551),"")</f>
        <v/>
      </c>
      <c r="AT551" s="24" t="str">
        <f>IF(ISNUMBER(AVERAGEIFS(Observed!AT$2:AT$3250,Observed!$A$2:$A$3250,$A551,Observed!$C$2:$C$3250,$C551)),AVERAGEIFS(Observed!AT$2:AT$3250,Observed!$A$2:$A$3250,$A551,Observed!$C$2:$C$3250,$C551),"")</f>
        <v/>
      </c>
      <c r="AU551" s="23" t="str">
        <f>IF(ISNUMBER(AVERAGEIFS(Observed!AU$2:AU$3250,Observed!$A$2:$A$3250,$A551,Observed!$C$2:$C$3250,$C551)),AVERAGEIFS(Observed!AU$2:AU$3250,Observed!$A$2:$A$3250,$A551,Observed!$C$2:$C$3250,$C551),"")</f>
        <v/>
      </c>
      <c r="AV551" s="23" t="str">
        <f>IF(ISNUMBER(AVERAGEIFS(Observed!AV$2:AV$3250,Observed!$A$2:$A$3250,$A551,Observed!$C$2:$C$3250,$C551)),AVERAGEIFS(Observed!AV$2:AV$3250,Observed!$A$2:$A$3250,$A551,Observed!$C$2:$C$3250,$C551),"")</f>
        <v/>
      </c>
      <c r="AW551" s="2">
        <f>COUNTIFS(Observed!$A$2:$A$3250,$A551,Observed!$C$2:$C$3250,$C551)</f>
        <v>10</v>
      </c>
      <c r="AX551" s="2">
        <f t="shared" si="12"/>
        <v>4</v>
      </c>
    </row>
    <row r="552" spans="1:50" x14ac:dyDescent="0.25">
      <c r="A552" t="s">
        <v>134</v>
      </c>
      <c r="B552" t="s">
        <v>152</v>
      </c>
      <c r="C552" s="3">
        <v>40996</v>
      </c>
      <c r="D552">
        <v>1</v>
      </c>
      <c r="H552" t="s">
        <v>135</v>
      </c>
      <c r="J552" s="2" t="s">
        <v>136</v>
      </c>
      <c r="M552" s="2" t="s">
        <v>143</v>
      </c>
      <c r="N552" s="22">
        <f>IF(ISNUMBER(AVERAGEIFS(Observed!N$2:N$3250,Observed!$A$2:$A$3250,$A552,Observed!$C$2:$C$3250,$C552)),AVERAGEIFS(Observed!N$2:N$3250,Observed!$A$2:$A$3250,$A552,Observed!$C$2:$C$3250,$C552),"")</f>
        <v>109.03999999999999</v>
      </c>
      <c r="O552" s="23">
        <f>IF(ISNUMBER(AVERAGEIFS(Observed!O$2:O$3250,Observed!$A$2:$A$3250,$A552,Observed!$C$2:$C$3250,$C552)),AVERAGEIFS(Observed!O$2:O$3250,Observed!$A$2:$A$3250,$A552,Observed!$C$2:$C$3250,$C552),"")</f>
        <v>10.904</v>
      </c>
      <c r="P552" s="23">
        <f>IF(ISNUMBER(AVERAGEIFS(Observed!P$2:P$3250,Observed!$A$2:$A$3250,$A552,Observed!$C$2:$C$3250,$C552)),AVERAGEIFS(Observed!P$2:P$3250,Observed!$A$2:$A$3250,$A552,Observed!$C$2:$C$3250,$C552),"")</f>
        <v>12.027999999999976</v>
      </c>
      <c r="Q552" s="23">
        <f>IF(ISNUMBER(AVERAGEIFS(Observed!Q$2:Q$3250,Observed!$A$2:$A$3250,$A552,Observed!$C$2:$C$3250,$C552)),AVERAGEIFS(Observed!Q$2:Q$3250,Observed!$A$2:$A$3250,$A552,Observed!$C$2:$C$3250,$C552),"")</f>
        <v>12.027999999999976</v>
      </c>
      <c r="R552" s="23">
        <f>IF(ISNUMBER(AVERAGEIFS(Observed!R$2:R$3250,Observed!$A$2:$A$3250,$A552,Observed!$C$2:$C$3250,$C552)),AVERAGEIFS(Observed!R$2:R$3250,Observed!$A$2:$A$3250,$A552,Observed!$C$2:$C$3250,$C552),"")</f>
        <v>109.51700000000001</v>
      </c>
      <c r="S552" s="24" t="str">
        <f>IF(ISNUMBER(AVERAGEIFS(Observed!S$2:S$3250,Observed!$A$2:$A$3250,$A552,Observed!$C$2:$C$3250,$C552)),AVERAGEIFS(Observed!S$2:S$3250,Observed!$A$2:$A$3250,$A552,Observed!$C$2:$C$3250,$C552),"")</f>
        <v/>
      </c>
      <c r="T552" s="24" t="str">
        <f>IF(ISNUMBER(AVERAGEIFS(Observed!T$2:T$3250,Observed!$A$2:$A$3250,$A552,Observed!$C$2:$C$3250,$C552)),AVERAGEIFS(Observed!T$2:T$3250,Observed!$A$2:$A$3250,$A552,Observed!$C$2:$C$3250,$C552),"")</f>
        <v/>
      </c>
      <c r="U552" s="24" t="str">
        <f>IF(ISNUMBER(AVERAGEIFS(Observed!U$2:U$3250,Observed!$A$2:$A$3250,$A552,Observed!$C$2:$C$3250,$C552)),AVERAGEIFS(Observed!U$2:U$3250,Observed!$A$2:$A$3250,$A552,Observed!$C$2:$C$3250,$C552),"")</f>
        <v/>
      </c>
      <c r="V552" s="23" t="str">
        <f>IF(ISNUMBER(AVERAGEIFS(Observed!V$2:V$3250,Observed!$A$2:$A$3250,$A552,Observed!$C$2:$C$3250,$C552)),AVERAGEIFS(Observed!V$2:V$3250,Observed!$A$2:$A$3250,$A552,Observed!$C$2:$C$3250,$C552),"")</f>
        <v/>
      </c>
      <c r="W552" s="25" t="str">
        <f>IF(ISNUMBER(AVERAGEIFS(Observed!W$2:W$3250,Observed!$A$2:$A$3250,$A552,Observed!$C$2:$C$3250,$C552)),AVERAGEIFS(Observed!W$2:W$3250,Observed!$A$2:$A$3250,$A552,Observed!$C$2:$C$3250,$C552),"")</f>
        <v/>
      </c>
      <c r="X552" s="25" t="str">
        <f>IF(ISNUMBER(AVERAGEIFS(Observed!X$2:X$3250,Observed!$A$2:$A$3250,$A552,Observed!$C$2:$C$3250,$C552)),AVERAGEIFS(Observed!X$2:X$3250,Observed!$A$2:$A$3250,$A552,Observed!$C$2:$C$3250,$C552),"")</f>
        <v/>
      </c>
      <c r="Y552" s="23" t="str">
        <f>IF(ISNUMBER(AVERAGEIFS(Observed!Y$2:Y$3250,Observed!$A$2:$A$3250,$A552,Observed!$C$2:$C$3250,$C552)),AVERAGEIFS(Observed!Y$2:Y$3250,Observed!$A$2:$A$3250,$A552,Observed!$C$2:$C$3250,$C552),"")</f>
        <v/>
      </c>
      <c r="Z552" s="23" t="str">
        <f>IF(ISNUMBER(AVERAGEIFS(Observed!Z$2:Z$3250,Observed!$A$2:$A$3250,$A552,Observed!$C$2:$C$3250,$C552)),AVERAGEIFS(Observed!Z$2:Z$3250,Observed!$A$2:$A$3250,$A552,Observed!$C$2:$C$3250,$C552),"")</f>
        <v/>
      </c>
      <c r="AA552" s="23" t="str">
        <f>IF(ISNUMBER(AVERAGEIFS(Observed!AA$2:AA$3250,Observed!$A$2:$A$3250,$A552,Observed!$C$2:$C$3250,$C552)),AVERAGEIFS(Observed!AA$2:AA$3250,Observed!$A$2:$A$3250,$A552,Observed!$C$2:$C$3250,$C552),"")</f>
        <v/>
      </c>
      <c r="AB552" s="23" t="str">
        <f>IF(ISNUMBER(AVERAGEIFS(Observed!AB$2:AB$3250,Observed!$A$2:$A$3250,$A552,Observed!$C$2:$C$3250,$C552)),AVERAGEIFS(Observed!AB$2:AB$3250,Observed!$A$2:$A$3250,$A552,Observed!$C$2:$C$3250,$C552),"")</f>
        <v/>
      </c>
      <c r="AC552" s="23" t="str">
        <f>IF(ISNUMBER(AVERAGEIFS(Observed!AC$2:AC$3250,Observed!$A$2:$A$3250,$A552,Observed!$C$2:$C$3250,$C552)),AVERAGEIFS(Observed!AC$2:AC$3250,Observed!$A$2:$A$3250,$A552,Observed!$C$2:$C$3250,$C552),"")</f>
        <v/>
      </c>
      <c r="AD552" s="23" t="str">
        <f>IF(ISNUMBER(AVERAGEIFS(Observed!AD$2:AD$3250,Observed!$A$2:$A$3250,$A552,Observed!$C$2:$C$3250,$C552)),AVERAGEIFS(Observed!AD$2:AD$3250,Observed!$A$2:$A$3250,$A552,Observed!$C$2:$C$3250,$C552),"")</f>
        <v/>
      </c>
      <c r="AE552" s="23" t="str">
        <f>IF(ISNUMBER(AVERAGEIFS(Observed!AE$2:AE$3250,Observed!$A$2:$A$3250,$A552,Observed!$C$2:$C$3250,$C552)),AVERAGEIFS(Observed!AE$2:AE$3250,Observed!$A$2:$A$3250,$A552,Observed!$C$2:$C$3250,$C552),"")</f>
        <v/>
      </c>
      <c r="AF552" s="23" t="str">
        <f>IF(ISNUMBER(AVERAGEIFS(Observed!AF$2:AF$3250,Observed!$A$2:$A$3250,$A552,Observed!$C$2:$C$3250,$C552)),AVERAGEIFS(Observed!AF$2:AF$3250,Observed!$A$2:$A$3250,$A552,Observed!$C$2:$C$3250,$C552),"")</f>
        <v/>
      </c>
      <c r="AG552" s="23" t="str">
        <f>IF(ISNUMBER(AVERAGEIFS(Observed!AG$2:AG$3250,Observed!$A$2:$A$3250,$A552,Observed!$C$2:$C$3250,$C552)),AVERAGEIFS(Observed!AG$2:AG$3250,Observed!$A$2:$A$3250,$A552,Observed!$C$2:$C$3250,$C552),"")</f>
        <v/>
      </c>
      <c r="AH552" s="24" t="str">
        <f>IF(ISNUMBER(AVERAGEIFS(Observed!AH$2:AH$3250,Observed!$A$2:$A$3250,$A552,Observed!$C$2:$C$3250,$C552)),AVERAGEIFS(Observed!AH$2:AH$3250,Observed!$A$2:$A$3250,$A552,Observed!$C$2:$C$3250,$C552),"")</f>
        <v/>
      </c>
      <c r="AI552" s="24" t="str">
        <f>IF(ISNUMBER(AVERAGEIFS(Observed!AI$2:AI$3250,Observed!$A$2:$A$3250,$A552,Observed!$C$2:$C$3250,$C552)),AVERAGEIFS(Observed!AI$2:AI$3250,Observed!$A$2:$A$3250,$A552,Observed!$C$2:$C$3250,$C552),"")</f>
        <v/>
      </c>
      <c r="AJ552" s="24" t="str">
        <f>IF(ISNUMBER(AVERAGEIFS(Observed!AJ$2:AJ$3250,Observed!$A$2:$A$3250,$A552,Observed!$C$2:$C$3250,$C552)),AVERAGEIFS(Observed!AJ$2:AJ$3250,Observed!$A$2:$A$3250,$A552,Observed!$C$2:$C$3250,$C552),"")</f>
        <v/>
      </c>
      <c r="AK552" s="23" t="str">
        <f>IF(ISNUMBER(AVERAGEIFS(Observed!AK$2:AK$3250,Observed!$A$2:$A$3250,$A552,Observed!$C$2:$C$3250,$C552)),AVERAGEIFS(Observed!AK$2:AK$3250,Observed!$A$2:$A$3250,$A552,Observed!$C$2:$C$3250,$C552),"")</f>
        <v/>
      </c>
      <c r="AL552" s="24" t="str">
        <f>IF(ISNUMBER(AVERAGEIFS(Observed!AL$2:AL$3250,Observed!$A$2:$A$3250,$A552,Observed!$C$2:$C$3250,$C552)),AVERAGEIFS(Observed!AL$2:AL$3250,Observed!$A$2:$A$3250,$A552,Observed!$C$2:$C$3250,$C552),"")</f>
        <v/>
      </c>
      <c r="AM552" s="24" t="str">
        <f>IF(ISNUMBER(AVERAGEIFS(Observed!AM$2:AM$3250,Observed!$A$2:$A$3250,$A552,Observed!$C$2:$C$3250,$C552)),AVERAGEIFS(Observed!AM$2:AM$3250,Observed!$A$2:$A$3250,$A552,Observed!$C$2:$C$3250,$C552),"")</f>
        <v/>
      </c>
      <c r="AN552" s="24" t="str">
        <f>IF(ISNUMBER(AVERAGEIFS(Observed!AN$2:AN$3250,Observed!$A$2:$A$3250,$A552,Observed!$C$2:$C$3250,$C552)),AVERAGEIFS(Observed!AN$2:AN$3250,Observed!$A$2:$A$3250,$A552,Observed!$C$2:$C$3250,$C552),"")</f>
        <v/>
      </c>
      <c r="AO552" s="24" t="str">
        <f>IF(ISNUMBER(AVERAGEIFS(Observed!AO$2:AO$3250,Observed!$A$2:$A$3250,$A552,Observed!$C$2:$C$3250,$C552)),AVERAGEIFS(Observed!AO$2:AO$3250,Observed!$A$2:$A$3250,$A552,Observed!$C$2:$C$3250,$C552),"")</f>
        <v/>
      </c>
      <c r="AP552" s="24" t="str">
        <f>IF(ISNUMBER(AVERAGEIFS(Observed!AP$2:AP$3250,Observed!$A$2:$A$3250,$A552,Observed!$C$2:$C$3250,$C552)),AVERAGEIFS(Observed!AP$2:AP$3250,Observed!$A$2:$A$3250,$A552,Observed!$C$2:$C$3250,$C552),"")</f>
        <v/>
      </c>
      <c r="AQ552" s="24" t="str">
        <f>IF(ISNUMBER(AVERAGEIFS(Observed!AQ$2:AQ$3250,Observed!$A$2:$A$3250,$A552,Observed!$C$2:$C$3250,$C552)),AVERAGEIFS(Observed!AQ$2:AQ$3250,Observed!$A$2:$A$3250,$A552,Observed!$C$2:$C$3250,$C552),"")</f>
        <v/>
      </c>
      <c r="AR552" s="24" t="str">
        <f>IF(ISNUMBER(AVERAGEIFS(Observed!AR$2:AR$3250,Observed!$A$2:$A$3250,$A552,Observed!$C$2:$C$3250,$C552)),AVERAGEIFS(Observed!AR$2:AR$3250,Observed!$A$2:$A$3250,$A552,Observed!$C$2:$C$3250,$C552),"")</f>
        <v/>
      </c>
      <c r="AS552" s="23" t="str">
        <f>IF(ISNUMBER(AVERAGEIFS(Observed!AS$2:AS$3250,Observed!$A$2:$A$3250,$A552,Observed!$C$2:$C$3250,$C552)),AVERAGEIFS(Observed!AS$2:AS$3250,Observed!$A$2:$A$3250,$A552,Observed!$C$2:$C$3250,$C552),"")</f>
        <v/>
      </c>
      <c r="AT552" s="24" t="str">
        <f>IF(ISNUMBER(AVERAGEIFS(Observed!AT$2:AT$3250,Observed!$A$2:$A$3250,$A552,Observed!$C$2:$C$3250,$C552)),AVERAGEIFS(Observed!AT$2:AT$3250,Observed!$A$2:$A$3250,$A552,Observed!$C$2:$C$3250,$C552),"")</f>
        <v/>
      </c>
      <c r="AU552" s="23" t="str">
        <f>IF(ISNUMBER(AVERAGEIFS(Observed!AU$2:AU$3250,Observed!$A$2:$A$3250,$A552,Observed!$C$2:$C$3250,$C552)),AVERAGEIFS(Observed!AU$2:AU$3250,Observed!$A$2:$A$3250,$A552,Observed!$C$2:$C$3250,$C552),"")</f>
        <v/>
      </c>
      <c r="AV552" s="23" t="str">
        <f>IF(ISNUMBER(AVERAGEIFS(Observed!AV$2:AV$3250,Observed!$A$2:$A$3250,$A552,Observed!$C$2:$C$3250,$C552)),AVERAGEIFS(Observed!AV$2:AV$3250,Observed!$A$2:$A$3250,$A552,Observed!$C$2:$C$3250,$C552),"")</f>
        <v/>
      </c>
      <c r="AW552" s="2">
        <f>COUNTIFS(Observed!$A$2:$A$3250,$A552,Observed!$C$2:$C$3250,$C552)</f>
        <v>10</v>
      </c>
      <c r="AX552" s="2">
        <f t="shared" si="12"/>
        <v>4</v>
      </c>
    </row>
    <row r="553" spans="1:50" x14ac:dyDescent="0.25">
      <c r="A553" t="s">
        <v>134</v>
      </c>
      <c r="B553" t="s">
        <v>152</v>
      </c>
      <c r="C553" s="3">
        <v>41011</v>
      </c>
      <c r="D553">
        <v>1</v>
      </c>
      <c r="H553" t="s">
        <v>135</v>
      </c>
      <c r="J553" s="2" t="s">
        <v>136</v>
      </c>
      <c r="M553" s="2" t="s">
        <v>143</v>
      </c>
      <c r="N553" s="22">
        <f>IF(ISNUMBER(AVERAGEIFS(Observed!N$2:N$3250,Observed!$A$2:$A$3250,$A553,Observed!$C$2:$C$3250,$C553)),AVERAGEIFS(Observed!N$2:N$3250,Observed!$A$2:$A$3250,$A553,Observed!$C$2:$C$3250,$C553),"")</f>
        <v>163.35999999999999</v>
      </c>
      <c r="O553" s="23">
        <f>IF(ISNUMBER(AVERAGEIFS(Observed!O$2:O$3250,Observed!$A$2:$A$3250,$A553,Observed!$C$2:$C$3250,$C553)),AVERAGEIFS(Observed!O$2:O$3250,Observed!$A$2:$A$3250,$A553,Observed!$C$2:$C$3250,$C553),"")</f>
        <v>16.335999999999999</v>
      </c>
      <c r="P553" s="23">
        <f>IF(ISNUMBER(AVERAGEIFS(Observed!P$2:P$3250,Observed!$A$2:$A$3250,$A553,Observed!$C$2:$C$3250,$C553)),AVERAGEIFS(Observed!P$2:P$3250,Observed!$A$2:$A$3250,$A553,Observed!$C$2:$C$3250,$C553),"")</f>
        <v>7.1910000000000007</v>
      </c>
      <c r="Q553" s="23">
        <f>IF(ISNUMBER(AVERAGEIFS(Observed!Q$2:Q$3250,Observed!$A$2:$A$3250,$A553,Observed!$C$2:$C$3250,$C553)),AVERAGEIFS(Observed!Q$2:Q$3250,Observed!$A$2:$A$3250,$A553,Observed!$C$2:$C$3250,$C553),"")</f>
        <v>7.1910000000000007</v>
      </c>
      <c r="R553" s="23">
        <f>IF(ISNUMBER(AVERAGEIFS(Observed!R$2:R$3250,Observed!$A$2:$A$3250,$A553,Observed!$C$2:$C$3250,$C553)),AVERAGEIFS(Observed!R$2:R$3250,Observed!$A$2:$A$3250,$A553,Observed!$C$2:$C$3250,$C553),"")</f>
        <v>116.70800000000001</v>
      </c>
      <c r="S553" s="24" t="str">
        <f>IF(ISNUMBER(AVERAGEIFS(Observed!S$2:S$3250,Observed!$A$2:$A$3250,$A553,Observed!$C$2:$C$3250,$C553)),AVERAGEIFS(Observed!S$2:S$3250,Observed!$A$2:$A$3250,$A553,Observed!$C$2:$C$3250,$C553),"")</f>
        <v/>
      </c>
      <c r="T553" s="24" t="str">
        <f>IF(ISNUMBER(AVERAGEIFS(Observed!T$2:T$3250,Observed!$A$2:$A$3250,$A553,Observed!$C$2:$C$3250,$C553)),AVERAGEIFS(Observed!T$2:T$3250,Observed!$A$2:$A$3250,$A553,Observed!$C$2:$C$3250,$C553),"")</f>
        <v/>
      </c>
      <c r="U553" s="24" t="str">
        <f>IF(ISNUMBER(AVERAGEIFS(Observed!U$2:U$3250,Observed!$A$2:$A$3250,$A553,Observed!$C$2:$C$3250,$C553)),AVERAGEIFS(Observed!U$2:U$3250,Observed!$A$2:$A$3250,$A553,Observed!$C$2:$C$3250,$C553),"")</f>
        <v/>
      </c>
      <c r="V553" s="23" t="str">
        <f>IF(ISNUMBER(AVERAGEIFS(Observed!V$2:V$3250,Observed!$A$2:$A$3250,$A553,Observed!$C$2:$C$3250,$C553)),AVERAGEIFS(Observed!V$2:V$3250,Observed!$A$2:$A$3250,$A553,Observed!$C$2:$C$3250,$C553),"")</f>
        <v/>
      </c>
      <c r="W553" s="25" t="str">
        <f>IF(ISNUMBER(AVERAGEIFS(Observed!W$2:W$3250,Observed!$A$2:$A$3250,$A553,Observed!$C$2:$C$3250,$C553)),AVERAGEIFS(Observed!W$2:W$3250,Observed!$A$2:$A$3250,$A553,Observed!$C$2:$C$3250,$C553),"")</f>
        <v/>
      </c>
      <c r="X553" s="25" t="str">
        <f>IF(ISNUMBER(AVERAGEIFS(Observed!X$2:X$3250,Observed!$A$2:$A$3250,$A553,Observed!$C$2:$C$3250,$C553)),AVERAGEIFS(Observed!X$2:X$3250,Observed!$A$2:$A$3250,$A553,Observed!$C$2:$C$3250,$C553),"")</f>
        <v/>
      </c>
      <c r="Y553" s="23" t="str">
        <f>IF(ISNUMBER(AVERAGEIFS(Observed!Y$2:Y$3250,Observed!$A$2:$A$3250,$A553,Observed!$C$2:$C$3250,$C553)),AVERAGEIFS(Observed!Y$2:Y$3250,Observed!$A$2:$A$3250,$A553,Observed!$C$2:$C$3250,$C553),"")</f>
        <v/>
      </c>
      <c r="Z553" s="23" t="str">
        <f>IF(ISNUMBER(AVERAGEIFS(Observed!Z$2:Z$3250,Observed!$A$2:$A$3250,$A553,Observed!$C$2:$C$3250,$C553)),AVERAGEIFS(Observed!Z$2:Z$3250,Observed!$A$2:$A$3250,$A553,Observed!$C$2:$C$3250,$C553),"")</f>
        <v/>
      </c>
      <c r="AA553" s="23" t="str">
        <f>IF(ISNUMBER(AVERAGEIFS(Observed!AA$2:AA$3250,Observed!$A$2:$A$3250,$A553,Observed!$C$2:$C$3250,$C553)),AVERAGEIFS(Observed!AA$2:AA$3250,Observed!$A$2:$A$3250,$A553,Observed!$C$2:$C$3250,$C553),"")</f>
        <v/>
      </c>
      <c r="AB553" s="23">
        <f>IF(ISNUMBER(AVERAGEIFS(Observed!AB$2:AB$3250,Observed!$A$2:$A$3250,$A553,Observed!$C$2:$C$3250,$C553)),AVERAGEIFS(Observed!AB$2:AB$3250,Observed!$A$2:$A$3250,$A553,Observed!$C$2:$C$3250,$C553),"")</f>
        <v>13.444078236674311</v>
      </c>
      <c r="AC553" s="23">
        <f>IF(ISNUMBER(AVERAGEIFS(Observed!AC$2:AC$3250,Observed!$A$2:$A$3250,$A553,Observed!$C$2:$C$3250,$C553)),AVERAGEIFS(Observed!AC$2:AC$3250,Observed!$A$2:$A$3250,$A553,Observed!$C$2:$C$3250,$C553),"")</f>
        <v>11.027375439138178</v>
      </c>
      <c r="AD553" s="23">
        <f>IF(ISNUMBER(AVERAGEIFS(Observed!AD$2:AD$3250,Observed!$A$2:$A$3250,$A553,Observed!$C$2:$C$3250,$C553)),AVERAGEIFS(Observed!AD$2:AD$3250,Observed!$A$2:$A$3250,$A553,Observed!$C$2:$C$3250,$C553),"")</f>
        <v>71.376908756311764</v>
      </c>
      <c r="AE553" s="23">
        <f>IF(ISNUMBER(AVERAGEIFS(Observed!AE$2:AE$3250,Observed!$A$2:$A$3250,$A553,Observed!$C$2:$C$3250,$C553)),AVERAGEIFS(Observed!AE$2:AE$3250,Observed!$A$2:$A$3250,$A553,Observed!$C$2:$C$3250,$C553),"")</f>
        <v>18.370626830441854</v>
      </c>
      <c r="AF553" s="23">
        <f>IF(ISNUMBER(AVERAGEIFS(Observed!AF$2:AF$3250,Observed!$A$2:$A$3250,$A553,Observed!$C$2:$C$3250,$C553)),AVERAGEIFS(Observed!AF$2:AF$3250,Observed!$A$2:$A$3250,$A553,Observed!$C$2:$C$3250,$C553),"")</f>
        <v>85.244391410399913</v>
      </c>
      <c r="AG553" s="23">
        <f>IF(ISNUMBER(AVERAGEIFS(Observed!AG$2:AG$3250,Observed!$A$2:$A$3250,$A553,Observed!$C$2:$C$3250,$C553)),AVERAGEIFS(Observed!AG$2:AG$3250,Observed!$A$2:$A$3250,$A553,Observed!$C$2:$C$3250,$C553),"")</f>
        <v>23.927746724569417</v>
      </c>
      <c r="AH553" s="24">
        <f>IF(ISNUMBER(AVERAGEIFS(Observed!AH$2:AH$3250,Observed!$A$2:$A$3250,$A553,Observed!$C$2:$C$3250,$C553)),AVERAGEIFS(Observed!AH$2:AH$3250,Observed!$A$2:$A$3250,$A553,Observed!$C$2:$C$3250,$C553),"")</f>
        <v>3.8284394759311069</v>
      </c>
      <c r="AI553" s="24">
        <f>IF(ISNUMBER(AVERAGEIFS(Observed!AI$2:AI$3250,Observed!$A$2:$A$3250,$A553,Observed!$C$2:$C$3250,$C553)),AVERAGEIFS(Observed!AI$2:AI$3250,Observed!$A$2:$A$3250,$A553,Observed!$C$2:$C$3250,$C553),"")</f>
        <v>3.8284394759311069</v>
      </c>
      <c r="AJ553" s="24">
        <f>IF(ISNUMBER(AVERAGEIFS(Observed!AJ$2:AJ$3250,Observed!$A$2:$A$3250,$A553,Observed!$C$2:$C$3250,$C553)),AVERAGEIFS(Observed!AJ$2:AJ$3250,Observed!$A$2:$A$3250,$A553,Observed!$C$2:$C$3250,$C553),"")</f>
        <v>11.634436127278819</v>
      </c>
      <c r="AK553" s="23">
        <f>IF(ISNUMBER(AVERAGEIFS(Observed!AK$2:AK$3250,Observed!$A$2:$A$3250,$A553,Observed!$C$2:$C$3250,$C553)),AVERAGEIFS(Observed!AK$2:AK$3250,Observed!$A$2:$A$3250,$A553,Observed!$C$2:$C$3250,$C553),"")</f>
        <v>95.06116883605587</v>
      </c>
      <c r="AL553" s="24" t="str">
        <f>IF(ISNUMBER(AVERAGEIFS(Observed!AL$2:AL$3250,Observed!$A$2:$A$3250,$A553,Observed!$C$2:$C$3250,$C553)),AVERAGEIFS(Observed!AL$2:AL$3250,Observed!$A$2:$A$3250,$A553,Observed!$C$2:$C$3250,$C553),"")</f>
        <v/>
      </c>
      <c r="AM553" s="24" t="str">
        <f>IF(ISNUMBER(AVERAGEIFS(Observed!AM$2:AM$3250,Observed!$A$2:$A$3250,$A553,Observed!$C$2:$C$3250,$C553)),AVERAGEIFS(Observed!AM$2:AM$3250,Observed!$A$2:$A$3250,$A553,Observed!$C$2:$C$3250,$C553),"")</f>
        <v/>
      </c>
      <c r="AN553" s="24" t="str">
        <f>IF(ISNUMBER(AVERAGEIFS(Observed!AN$2:AN$3250,Observed!$A$2:$A$3250,$A553,Observed!$C$2:$C$3250,$C553)),AVERAGEIFS(Observed!AN$2:AN$3250,Observed!$A$2:$A$3250,$A553,Observed!$C$2:$C$3250,$C553),"")</f>
        <v/>
      </c>
      <c r="AO553" s="24" t="str">
        <f>IF(ISNUMBER(AVERAGEIFS(Observed!AO$2:AO$3250,Observed!$A$2:$A$3250,$A553,Observed!$C$2:$C$3250,$C553)),AVERAGEIFS(Observed!AO$2:AO$3250,Observed!$A$2:$A$3250,$A553,Observed!$C$2:$C$3250,$C553),"")</f>
        <v/>
      </c>
      <c r="AP553" s="24" t="str">
        <f>IF(ISNUMBER(AVERAGEIFS(Observed!AP$2:AP$3250,Observed!$A$2:$A$3250,$A553,Observed!$C$2:$C$3250,$C553)),AVERAGEIFS(Observed!AP$2:AP$3250,Observed!$A$2:$A$3250,$A553,Observed!$C$2:$C$3250,$C553),"")</f>
        <v/>
      </c>
      <c r="AQ553" s="24" t="str">
        <f>IF(ISNUMBER(AVERAGEIFS(Observed!AQ$2:AQ$3250,Observed!$A$2:$A$3250,$A553,Observed!$C$2:$C$3250,$C553)),AVERAGEIFS(Observed!AQ$2:AQ$3250,Observed!$A$2:$A$3250,$A553,Observed!$C$2:$C$3250,$C553),"")</f>
        <v/>
      </c>
      <c r="AR553" s="24" t="str">
        <f>IF(ISNUMBER(AVERAGEIFS(Observed!AR$2:AR$3250,Observed!$A$2:$A$3250,$A553,Observed!$C$2:$C$3250,$C553)),AVERAGEIFS(Observed!AR$2:AR$3250,Observed!$A$2:$A$3250,$A553,Observed!$C$2:$C$3250,$C553),"")</f>
        <v/>
      </c>
      <c r="AS553" s="23" t="str">
        <f>IF(ISNUMBER(AVERAGEIFS(Observed!AS$2:AS$3250,Observed!$A$2:$A$3250,$A553,Observed!$C$2:$C$3250,$C553)),AVERAGEIFS(Observed!AS$2:AS$3250,Observed!$A$2:$A$3250,$A553,Observed!$C$2:$C$3250,$C553),"")</f>
        <v/>
      </c>
      <c r="AT553" s="24" t="str">
        <f>IF(ISNUMBER(AVERAGEIFS(Observed!AT$2:AT$3250,Observed!$A$2:$A$3250,$A553,Observed!$C$2:$C$3250,$C553)),AVERAGEIFS(Observed!AT$2:AT$3250,Observed!$A$2:$A$3250,$A553,Observed!$C$2:$C$3250,$C553),"")</f>
        <v/>
      </c>
      <c r="AU553" s="23">
        <f>IF(ISNUMBER(AVERAGEIFS(Observed!AU$2:AU$3250,Observed!$A$2:$A$3250,$A553,Observed!$C$2:$C$3250,$C553)),AVERAGEIFS(Observed!AU$2:AU$3250,Observed!$A$2:$A$3250,$A553,Observed!$C$2:$C$3250,$C553),"")</f>
        <v>27.343</v>
      </c>
      <c r="AV553" s="23">
        <f>IF(ISNUMBER(AVERAGEIFS(Observed!AV$2:AV$3250,Observed!$A$2:$A$3250,$A553,Observed!$C$2:$C$3250,$C553)),AVERAGEIFS(Observed!AV$2:AV$3250,Observed!$A$2:$A$3250,$A553,Observed!$C$2:$C$3250,$C553),"")</f>
        <v>110.75060000000001</v>
      </c>
      <c r="AW553" s="2">
        <f>COUNTIFS(Observed!$A$2:$A$3250,$A553,Observed!$C$2:$C$3250,$C553)</f>
        <v>10</v>
      </c>
      <c r="AX553" s="2">
        <f t="shared" si="12"/>
        <v>16</v>
      </c>
    </row>
    <row r="554" spans="1:50" x14ac:dyDescent="0.25">
      <c r="A554" s="5" t="s">
        <v>134</v>
      </c>
      <c r="B554" t="s">
        <v>152</v>
      </c>
      <c r="C554" s="3">
        <v>41143</v>
      </c>
      <c r="D554">
        <v>1</v>
      </c>
      <c r="H554" t="s">
        <v>135</v>
      </c>
      <c r="J554" s="29" t="s">
        <v>139</v>
      </c>
      <c r="M554" s="2" t="s">
        <v>143</v>
      </c>
      <c r="N554" s="22">
        <f>IF(ISNUMBER(AVERAGEIFS(Observed!N$2:N$3250,Observed!$A$2:$A$3250,$A554,Observed!$C$2:$C$3250,$C554)),AVERAGEIFS(Observed!N$2:N$3250,Observed!$A$2:$A$3250,$A554,Observed!$C$2:$C$3250,$C554),"")</f>
        <v>286.61000000000007</v>
      </c>
      <c r="O554" s="23">
        <f>IF(ISNUMBER(AVERAGEIFS(Observed!O$2:O$3250,Observed!$A$2:$A$3250,$A554,Observed!$C$2:$C$3250,$C554)),AVERAGEIFS(Observed!O$2:O$3250,Observed!$A$2:$A$3250,$A554,Observed!$C$2:$C$3250,$C554),"")</f>
        <v>28.661000000000008</v>
      </c>
      <c r="P554" s="23">
        <f>IF(ISNUMBER(AVERAGEIFS(Observed!P$2:P$3250,Observed!$A$2:$A$3250,$A554,Observed!$C$2:$C$3250,$C554)),AVERAGEIFS(Observed!P$2:P$3250,Observed!$A$2:$A$3250,$A554,Observed!$C$2:$C$3250,$C554),"")</f>
        <v>46.889999999999937</v>
      </c>
      <c r="Q554" s="23">
        <f>IF(ISNUMBER(AVERAGEIFS(Observed!Q$2:Q$3250,Observed!$A$2:$A$3250,$A554,Observed!$C$2:$C$3250,$C554)),AVERAGEIFS(Observed!Q$2:Q$3250,Observed!$A$2:$A$3250,$A554,Observed!$C$2:$C$3250,$C554),"")</f>
        <v>46.889999999999937</v>
      </c>
      <c r="R554" s="23">
        <f>IF(ISNUMBER(AVERAGEIFS(Observed!R$2:R$3250,Observed!$A$2:$A$3250,$A554,Observed!$C$2:$C$3250,$C554)),AVERAGEIFS(Observed!R$2:R$3250,Observed!$A$2:$A$3250,$A554,Observed!$C$2:$C$3250,$C554),"")</f>
        <v>46.889999999999937</v>
      </c>
      <c r="S554" s="24" t="str">
        <f>IF(ISNUMBER(AVERAGEIFS(Observed!S$2:S$3250,Observed!$A$2:$A$3250,$A554,Observed!$C$2:$C$3250,$C554)),AVERAGEIFS(Observed!S$2:S$3250,Observed!$A$2:$A$3250,$A554,Observed!$C$2:$C$3250,$C554),"")</f>
        <v/>
      </c>
      <c r="T554" s="24" t="str">
        <f>IF(ISNUMBER(AVERAGEIFS(Observed!T$2:T$3250,Observed!$A$2:$A$3250,$A554,Observed!$C$2:$C$3250,$C554)),AVERAGEIFS(Observed!T$2:T$3250,Observed!$A$2:$A$3250,$A554,Observed!$C$2:$C$3250,$C554),"")</f>
        <v/>
      </c>
      <c r="U554" s="24" t="str">
        <f>IF(ISNUMBER(AVERAGEIFS(Observed!U$2:U$3250,Observed!$A$2:$A$3250,$A554,Observed!$C$2:$C$3250,$C554)),AVERAGEIFS(Observed!U$2:U$3250,Observed!$A$2:$A$3250,$A554,Observed!$C$2:$C$3250,$C554),"")</f>
        <v/>
      </c>
      <c r="V554" s="23" t="str">
        <f>IF(ISNUMBER(AVERAGEIFS(Observed!V$2:V$3250,Observed!$A$2:$A$3250,$A554,Observed!$C$2:$C$3250,$C554)),AVERAGEIFS(Observed!V$2:V$3250,Observed!$A$2:$A$3250,$A554,Observed!$C$2:$C$3250,$C554),"")</f>
        <v/>
      </c>
      <c r="W554" s="25" t="str">
        <f>IF(ISNUMBER(AVERAGEIFS(Observed!W$2:W$3250,Observed!$A$2:$A$3250,$A554,Observed!$C$2:$C$3250,$C554)),AVERAGEIFS(Observed!W$2:W$3250,Observed!$A$2:$A$3250,$A554,Observed!$C$2:$C$3250,$C554),"")</f>
        <v/>
      </c>
      <c r="X554" s="25" t="str">
        <f>IF(ISNUMBER(AVERAGEIFS(Observed!X$2:X$3250,Observed!$A$2:$A$3250,$A554,Observed!$C$2:$C$3250,$C554)),AVERAGEIFS(Observed!X$2:X$3250,Observed!$A$2:$A$3250,$A554,Observed!$C$2:$C$3250,$C554),"")</f>
        <v/>
      </c>
      <c r="Y554" s="23" t="str">
        <f>IF(ISNUMBER(AVERAGEIFS(Observed!Y$2:Y$3250,Observed!$A$2:$A$3250,$A554,Observed!$C$2:$C$3250,$C554)),AVERAGEIFS(Observed!Y$2:Y$3250,Observed!$A$2:$A$3250,$A554,Observed!$C$2:$C$3250,$C554),"")</f>
        <v/>
      </c>
      <c r="Z554" s="23" t="str">
        <f>IF(ISNUMBER(AVERAGEIFS(Observed!Z$2:Z$3250,Observed!$A$2:$A$3250,$A554,Observed!$C$2:$C$3250,$C554)),AVERAGEIFS(Observed!Z$2:Z$3250,Observed!$A$2:$A$3250,$A554,Observed!$C$2:$C$3250,$C554),"")</f>
        <v/>
      </c>
      <c r="AA554" s="23" t="str">
        <f>IF(ISNUMBER(AVERAGEIFS(Observed!AA$2:AA$3250,Observed!$A$2:$A$3250,$A554,Observed!$C$2:$C$3250,$C554)),AVERAGEIFS(Observed!AA$2:AA$3250,Observed!$A$2:$A$3250,$A554,Observed!$C$2:$C$3250,$C554),"")</f>
        <v/>
      </c>
      <c r="AB554" s="23">
        <f>IF(ISNUMBER(AVERAGEIFS(Observed!AB$2:AB$3250,Observed!$A$2:$A$3250,$A554,Observed!$C$2:$C$3250,$C554)),AVERAGEIFS(Observed!AB$2:AB$3250,Observed!$A$2:$A$3250,$A554,Observed!$C$2:$C$3250,$C554),"")</f>
        <v>22.467037400115331</v>
      </c>
      <c r="AC554" s="23">
        <f>IF(ISNUMBER(AVERAGEIFS(Observed!AC$2:AC$3250,Observed!$A$2:$A$3250,$A554,Observed!$C$2:$C$3250,$C554)),AVERAGEIFS(Observed!AC$2:AC$3250,Observed!$A$2:$A$3250,$A554,Observed!$C$2:$C$3250,$C554),"")</f>
        <v>12.501663039607569</v>
      </c>
      <c r="AD554" s="23">
        <f>IF(ISNUMBER(AVERAGEIFS(Observed!AD$2:AD$3250,Observed!$A$2:$A$3250,$A554,Observed!$C$2:$C$3250,$C554)),AVERAGEIFS(Observed!AD$2:AD$3250,Observed!$A$2:$A$3250,$A554,Observed!$C$2:$C$3250,$C554),"")</f>
        <v>70.317865155892349</v>
      </c>
      <c r="AE554" s="23">
        <f>IF(ISNUMBER(AVERAGEIFS(Observed!AE$2:AE$3250,Observed!$A$2:$A$3250,$A554,Observed!$C$2:$C$3250,$C554)),AVERAGEIFS(Observed!AE$2:AE$3250,Observed!$A$2:$A$3250,$A554,Observed!$C$2:$C$3250,$C554),"")</f>
        <v>30.295318961319513</v>
      </c>
      <c r="AF554" s="23">
        <f>IF(ISNUMBER(AVERAGEIFS(Observed!AF$2:AF$3250,Observed!$A$2:$A$3250,$A554,Observed!$C$2:$C$3250,$C554)),AVERAGEIFS(Observed!AF$2:AF$3250,Observed!$A$2:$A$3250,$A554,Observed!$C$2:$C$3250,$C554),"")</f>
        <v>88.342944030063819</v>
      </c>
      <c r="AG554" s="23">
        <f>IF(ISNUMBER(AVERAGEIFS(Observed!AG$2:AG$3250,Observed!$A$2:$A$3250,$A554,Observed!$C$2:$C$3250,$C554)),AVERAGEIFS(Observed!AG$2:AG$3250,Observed!$A$2:$A$3250,$A554,Observed!$C$2:$C$3250,$C554),"")</f>
        <v>24.003602882997619</v>
      </c>
      <c r="AH554" s="24">
        <f>IF(ISNUMBER(AVERAGEIFS(Observed!AH$2:AH$3250,Observed!$A$2:$A$3250,$A554,Observed!$C$2:$C$3250,$C554)),AVERAGEIFS(Observed!AH$2:AH$3250,Observed!$A$2:$A$3250,$A554,Observed!$C$2:$C$3250,$C554),"")</f>
        <v>3.8405764612796185</v>
      </c>
      <c r="AI554" s="24">
        <f>IF(ISNUMBER(AVERAGEIFS(Observed!AI$2:AI$3250,Observed!$A$2:$A$3250,$A554,Observed!$C$2:$C$3250,$C554)),AVERAGEIFS(Observed!AI$2:AI$3250,Observed!$A$2:$A$3250,$A554,Observed!$C$2:$C$3250,$C554),"")</f>
        <v>3.8405764612796185</v>
      </c>
      <c r="AJ554" s="24">
        <f>IF(ISNUMBER(AVERAGEIFS(Observed!AJ$2:AJ$3250,Observed!$A$2:$A$3250,$A554,Observed!$C$2:$C$3250,$C554)),AVERAGEIFS(Observed!AJ$2:AJ$3250,Observed!$A$2:$A$3250,$A554,Observed!$C$2:$C$3250,$C554),"")</f>
        <v>11.461812020410454</v>
      </c>
      <c r="AK554" s="23">
        <f>IF(ISNUMBER(AVERAGEIFS(Observed!AK$2:AK$3250,Observed!$A$2:$A$3250,$A554,Observed!$C$2:$C$3250,$C554)),AVERAGEIFS(Observed!AK$2:AK$3250,Observed!$A$2:$A$3250,$A554,Observed!$C$2:$C$3250,$C554),"")</f>
        <v>91.292526348192055</v>
      </c>
      <c r="AL554" s="24" t="str">
        <f>IF(ISNUMBER(AVERAGEIFS(Observed!AL$2:AL$3250,Observed!$A$2:$A$3250,$A554,Observed!$C$2:$C$3250,$C554)),AVERAGEIFS(Observed!AL$2:AL$3250,Observed!$A$2:$A$3250,$A554,Observed!$C$2:$C$3250,$C554),"")</f>
        <v/>
      </c>
      <c r="AM554" s="24" t="str">
        <f>IF(ISNUMBER(AVERAGEIFS(Observed!AM$2:AM$3250,Observed!$A$2:$A$3250,$A554,Observed!$C$2:$C$3250,$C554)),AVERAGEIFS(Observed!AM$2:AM$3250,Observed!$A$2:$A$3250,$A554,Observed!$C$2:$C$3250,$C554),"")</f>
        <v/>
      </c>
      <c r="AN554" s="24" t="str">
        <f>IF(ISNUMBER(AVERAGEIFS(Observed!AN$2:AN$3250,Observed!$A$2:$A$3250,$A554,Observed!$C$2:$C$3250,$C554)),AVERAGEIFS(Observed!AN$2:AN$3250,Observed!$A$2:$A$3250,$A554,Observed!$C$2:$C$3250,$C554),"")</f>
        <v/>
      </c>
      <c r="AO554" s="24" t="str">
        <f>IF(ISNUMBER(AVERAGEIFS(Observed!AO$2:AO$3250,Observed!$A$2:$A$3250,$A554,Observed!$C$2:$C$3250,$C554)),AVERAGEIFS(Observed!AO$2:AO$3250,Observed!$A$2:$A$3250,$A554,Observed!$C$2:$C$3250,$C554),"")</f>
        <v/>
      </c>
      <c r="AP554" s="24" t="str">
        <f>IF(ISNUMBER(AVERAGEIFS(Observed!AP$2:AP$3250,Observed!$A$2:$A$3250,$A554,Observed!$C$2:$C$3250,$C554)),AVERAGEIFS(Observed!AP$2:AP$3250,Observed!$A$2:$A$3250,$A554,Observed!$C$2:$C$3250,$C554),"")</f>
        <v/>
      </c>
      <c r="AQ554" s="24" t="str">
        <f>IF(ISNUMBER(AVERAGEIFS(Observed!AQ$2:AQ$3250,Observed!$A$2:$A$3250,$A554,Observed!$C$2:$C$3250,$C554)),AVERAGEIFS(Observed!AQ$2:AQ$3250,Observed!$A$2:$A$3250,$A554,Observed!$C$2:$C$3250,$C554),"")</f>
        <v/>
      </c>
      <c r="AR554" s="24" t="str">
        <f>IF(ISNUMBER(AVERAGEIFS(Observed!AR$2:AR$3250,Observed!$A$2:$A$3250,$A554,Observed!$C$2:$C$3250,$C554)),AVERAGEIFS(Observed!AR$2:AR$3250,Observed!$A$2:$A$3250,$A554,Observed!$C$2:$C$3250,$C554),"")</f>
        <v/>
      </c>
      <c r="AS554" s="23" t="str">
        <f>IF(ISNUMBER(AVERAGEIFS(Observed!AS$2:AS$3250,Observed!$A$2:$A$3250,$A554,Observed!$C$2:$C$3250,$C554)),AVERAGEIFS(Observed!AS$2:AS$3250,Observed!$A$2:$A$3250,$A554,Observed!$C$2:$C$3250,$C554),"")</f>
        <v/>
      </c>
      <c r="AT554" s="24" t="str">
        <f>IF(ISNUMBER(AVERAGEIFS(Observed!AT$2:AT$3250,Observed!$A$2:$A$3250,$A554,Observed!$C$2:$C$3250,$C554)),AVERAGEIFS(Observed!AT$2:AT$3250,Observed!$A$2:$A$3250,$A554,Observed!$C$2:$C$3250,$C554),"")</f>
        <v/>
      </c>
      <c r="AU554" s="23">
        <f>IF(ISNUMBER(AVERAGEIFS(Observed!AU$2:AU$3250,Observed!$A$2:$A$3250,$A554,Observed!$C$2:$C$3250,$C554)),AVERAGEIFS(Observed!AU$2:AU$3250,Observed!$A$2:$A$3250,$A554,Observed!$C$2:$C$3250,$C554),"")</f>
        <v>205.79925</v>
      </c>
      <c r="AV554" s="23">
        <f>IF(ISNUMBER(AVERAGEIFS(Observed!AV$2:AV$3250,Observed!$A$2:$A$3250,$A554,Observed!$C$2:$C$3250,$C554)),AVERAGEIFS(Observed!AV$2:AV$3250,Observed!$A$2:$A$3250,$A554,Observed!$C$2:$C$3250,$C554),"")</f>
        <v>205.79925</v>
      </c>
      <c r="AW554" s="2">
        <f>COUNTIFS(Observed!$A$2:$A$3250,$A554,Observed!$C$2:$C$3250,$C554)</f>
        <v>10</v>
      </c>
      <c r="AX554" s="2">
        <f t="shared" si="12"/>
        <v>16</v>
      </c>
    </row>
    <row r="555" spans="1:50" x14ac:dyDescent="0.25">
      <c r="A555" s="5" t="s">
        <v>134</v>
      </c>
      <c r="B555" t="s">
        <v>152</v>
      </c>
      <c r="C555" s="3">
        <v>41157</v>
      </c>
      <c r="D555">
        <v>1</v>
      </c>
      <c r="H555" t="s">
        <v>135</v>
      </c>
      <c r="J555" s="29" t="s">
        <v>139</v>
      </c>
      <c r="M555" s="2" t="s">
        <v>143</v>
      </c>
      <c r="N555" s="22">
        <f>IF(ISNUMBER(AVERAGEIFS(Observed!N$2:N$3250,Observed!$A$2:$A$3250,$A555,Observed!$C$2:$C$3250,$C555)),AVERAGEIFS(Observed!N$2:N$3250,Observed!$A$2:$A$3250,$A555,Observed!$C$2:$C$3250,$C555),"")</f>
        <v>221.29000000000002</v>
      </c>
      <c r="O555" s="23">
        <f>IF(ISNUMBER(AVERAGEIFS(Observed!O$2:O$3250,Observed!$A$2:$A$3250,$A555,Observed!$C$2:$C$3250,$C555)),AVERAGEIFS(Observed!O$2:O$3250,Observed!$A$2:$A$3250,$A555,Observed!$C$2:$C$3250,$C555),"")</f>
        <v>22.128999999999998</v>
      </c>
      <c r="P555" s="23">
        <f>IF(ISNUMBER(AVERAGEIFS(Observed!P$2:P$3250,Observed!$A$2:$A$3250,$A555,Observed!$C$2:$C$3250,$C555)),AVERAGEIFS(Observed!P$2:P$3250,Observed!$A$2:$A$3250,$A555,Observed!$C$2:$C$3250,$C555),"")</f>
        <v>143.48000000000002</v>
      </c>
      <c r="Q555" s="23">
        <f>IF(ISNUMBER(AVERAGEIFS(Observed!Q$2:Q$3250,Observed!$A$2:$A$3250,$A555,Observed!$C$2:$C$3250,$C555)),AVERAGEIFS(Observed!Q$2:Q$3250,Observed!$A$2:$A$3250,$A555,Observed!$C$2:$C$3250,$C555),"")</f>
        <v>143.48000000000002</v>
      </c>
      <c r="R555" s="23">
        <f>IF(ISNUMBER(AVERAGEIFS(Observed!R$2:R$3250,Observed!$A$2:$A$3250,$A555,Observed!$C$2:$C$3250,$C555)),AVERAGEIFS(Observed!R$2:R$3250,Observed!$A$2:$A$3250,$A555,Observed!$C$2:$C$3250,$C555),"")</f>
        <v>190.36999999999995</v>
      </c>
      <c r="S555" s="24" t="str">
        <f>IF(ISNUMBER(AVERAGEIFS(Observed!S$2:S$3250,Observed!$A$2:$A$3250,$A555,Observed!$C$2:$C$3250,$C555)),AVERAGEIFS(Observed!S$2:S$3250,Observed!$A$2:$A$3250,$A555,Observed!$C$2:$C$3250,$C555),"")</f>
        <v/>
      </c>
      <c r="T555" s="24" t="str">
        <f>IF(ISNUMBER(AVERAGEIFS(Observed!T$2:T$3250,Observed!$A$2:$A$3250,$A555,Observed!$C$2:$C$3250,$C555)),AVERAGEIFS(Observed!T$2:T$3250,Observed!$A$2:$A$3250,$A555,Observed!$C$2:$C$3250,$C555),"")</f>
        <v/>
      </c>
      <c r="U555" s="24" t="str">
        <f>IF(ISNUMBER(AVERAGEIFS(Observed!U$2:U$3250,Observed!$A$2:$A$3250,$A555,Observed!$C$2:$C$3250,$C555)),AVERAGEIFS(Observed!U$2:U$3250,Observed!$A$2:$A$3250,$A555,Observed!$C$2:$C$3250,$C555),"")</f>
        <v/>
      </c>
      <c r="V555" s="23" t="str">
        <f>IF(ISNUMBER(AVERAGEIFS(Observed!V$2:V$3250,Observed!$A$2:$A$3250,$A555,Observed!$C$2:$C$3250,$C555)),AVERAGEIFS(Observed!V$2:V$3250,Observed!$A$2:$A$3250,$A555,Observed!$C$2:$C$3250,$C555),"")</f>
        <v/>
      </c>
      <c r="W555" s="25" t="str">
        <f>IF(ISNUMBER(AVERAGEIFS(Observed!W$2:W$3250,Observed!$A$2:$A$3250,$A555,Observed!$C$2:$C$3250,$C555)),AVERAGEIFS(Observed!W$2:W$3250,Observed!$A$2:$A$3250,$A555,Observed!$C$2:$C$3250,$C555),"")</f>
        <v/>
      </c>
      <c r="X555" s="25" t="str">
        <f>IF(ISNUMBER(AVERAGEIFS(Observed!X$2:X$3250,Observed!$A$2:$A$3250,$A555,Observed!$C$2:$C$3250,$C555)),AVERAGEIFS(Observed!X$2:X$3250,Observed!$A$2:$A$3250,$A555,Observed!$C$2:$C$3250,$C555),"")</f>
        <v/>
      </c>
      <c r="Y555" s="23" t="str">
        <f>IF(ISNUMBER(AVERAGEIFS(Observed!Y$2:Y$3250,Observed!$A$2:$A$3250,$A555,Observed!$C$2:$C$3250,$C555)),AVERAGEIFS(Observed!Y$2:Y$3250,Observed!$A$2:$A$3250,$A555,Observed!$C$2:$C$3250,$C555),"")</f>
        <v/>
      </c>
      <c r="Z555" s="23" t="str">
        <f>IF(ISNUMBER(AVERAGEIFS(Observed!Z$2:Z$3250,Observed!$A$2:$A$3250,$A555,Observed!$C$2:$C$3250,$C555)),AVERAGEIFS(Observed!Z$2:Z$3250,Observed!$A$2:$A$3250,$A555,Observed!$C$2:$C$3250,$C555),"")</f>
        <v/>
      </c>
      <c r="AA555" s="23" t="str">
        <f>IF(ISNUMBER(AVERAGEIFS(Observed!AA$2:AA$3250,Observed!$A$2:$A$3250,$A555,Observed!$C$2:$C$3250,$C555)),AVERAGEIFS(Observed!AA$2:AA$3250,Observed!$A$2:$A$3250,$A555,Observed!$C$2:$C$3250,$C555),"")</f>
        <v/>
      </c>
      <c r="AB555" s="23" t="str">
        <f>IF(ISNUMBER(AVERAGEIFS(Observed!AB$2:AB$3250,Observed!$A$2:$A$3250,$A555,Observed!$C$2:$C$3250,$C555)),AVERAGEIFS(Observed!AB$2:AB$3250,Observed!$A$2:$A$3250,$A555,Observed!$C$2:$C$3250,$C555),"")</f>
        <v/>
      </c>
      <c r="AC555" s="23" t="str">
        <f>IF(ISNUMBER(AVERAGEIFS(Observed!AC$2:AC$3250,Observed!$A$2:$A$3250,$A555,Observed!$C$2:$C$3250,$C555)),AVERAGEIFS(Observed!AC$2:AC$3250,Observed!$A$2:$A$3250,$A555,Observed!$C$2:$C$3250,$C555),"")</f>
        <v/>
      </c>
      <c r="AD555" s="23" t="str">
        <f>IF(ISNUMBER(AVERAGEIFS(Observed!AD$2:AD$3250,Observed!$A$2:$A$3250,$A555,Observed!$C$2:$C$3250,$C555)),AVERAGEIFS(Observed!AD$2:AD$3250,Observed!$A$2:$A$3250,$A555,Observed!$C$2:$C$3250,$C555),"")</f>
        <v/>
      </c>
      <c r="AE555" s="23" t="str">
        <f>IF(ISNUMBER(AVERAGEIFS(Observed!AE$2:AE$3250,Observed!$A$2:$A$3250,$A555,Observed!$C$2:$C$3250,$C555)),AVERAGEIFS(Observed!AE$2:AE$3250,Observed!$A$2:$A$3250,$A555,Observed!$C$2:$C$3250,$C555),"")</f>
        <v/>
      </c>
      <c r="AF555" s="23" t="str">
        <f>IF(ISNUMBER(AVERAGEIFS(Observed!AF$2:AF$3250,Observed!$A$2:$A$3250,$A555,Observed!$C$2:$C$3250,$C555)),AVERAGEIFS(Observed!AF$2:AF$3250,Observed!$A$2:$A$3250,$A555,Observed!$C$2:$C$3250,$C555),"")</f>
        <v/>
      </c>
      <c r="AG555" s="23" t="str">
        <f>IF(ISNUMBER(AVERAGEIFS(Observed!AG$2:AG$3250,Observed!$A$2:$A$3250,$A555,Observed!$C$2:$C$3250,$C555)),AVERAGEIFS(Observed!AG$2:AG$3250,Observed!$A$2:$A$3250,$A555,Observed!$C$2:$C$3250,$C555),"")</f>
        <v/>
      </c>
      <c r="AH555" s="24" t="str">
        <f>IF(ISNUMBER(AVERAGEIFS(Observed!AH$2:AH$3250,Observed!$A$2:$A$3250,$A555,Observed!$C$2:$C$3250,$C555)),AVERAGEIFS(Observed!AH$2:AH$3250,Observed!$A$2:$A$3250,$A555,Observed!$C$2:$C$3250,$C555),"")</f>
        <v/>
      </c>
      <c r="AI555" s="24" t="str">
        <f>IF(ISNUMBER(AVERAGEIFS(Observed!AI$2:AI$3250,Observed!$A$2:$A$3250,$A555,Observed!$C$2:$C$3250,$C555)),AVERAGEIFS(Observed!AI$2:AI$3250,Observed!$A$2:$A$3250,$A555,Observed!$C$2:$C$3250,$C555),"")</f>
        <v/>
      </c>
      <c r="AJ555" s="24" t="str">
        <f>IF(ISNUMBER(AVERAGEIFS(Observed!AJ$2:AJ$3250,Observed!$A$2:$A$3250,$A555,Observed!$C$2:$C$3250,$C555)),AVERAGEIFS(Observed!AJ$2:AJ$3250,Observed!$A$2:$A$3250,$A555,Observed!$C$2:$C$3250,$C555),"")</f>
        <v/>
      </c>
      <c r="AK555" s="23" t="str">
        <f>IF(ISNUMBER(AVERAGEIFS(Observed!AK$2:AK$3250,Observed!$A$2:$A$3250,$A555,Observed!$C$2:$C$3250,$C555)),AVERAGEIFS(Observed!AK$2:AK$3250,Observed!$A$2:$A$3250,$A555,Observed!$C$2:$C$3250,$C555),"")</f>
        <v/>
      </c>
      <c r="AL555" s="24" t="str">
        <f>IF(ISNUMBER(AVERAGEIFS(Observed!AL$2:AL$3250,Observed!$A$2:$A$3250,$A555,Observed!$C$2:$C$3250,$C555)),AVERAGEIFS(Observed!AL$2:AL$3250,Observed!$A$2:$A$3250,$A555,Observed!$C$2:$C$3250,$C555),"")</f>
        <v/>
      </c>
      <c r="AM555" s="24" t="str">
        <f>IF(ISNUMBER(AVERAGEIFS(Observed!AM$2:AM$3250,Observed!$A$2:$A$3250,$A555,Observed!$C$2:$C$3250,$C555)),AVERAGEIFS(Observed!AM$2:AM$3250,Observed!$A$2:$A$3250,$A555,Observed!$C$2:$C$3250,$C555),"")</f>
        <v/>
      </c>
      <c r="AN555" s="24" t="str">
        <f>IF(ISNUMBER(AVERAGEIFS(Observed!AN$2:AN$3250,Observed!$A$2:$A$3250,$A555,Observed!$C$2:$C$3250,$C555)),AVERAGEIFS(Observed!AN$2:AN$3250,Observed!$A$2:$A$3250,$A555,Observed!$C$2:$C$3250,$C555),"")</f>
        <v/>
      </c>
      <c r="AO555" s="24" t="str">
        <f>IF(ISNUMBER(AVERAGEIFS(Observed!AO$2:AO$3250,Observed!$A$2:$A$3250,$A555,Observed!$C$2:$C$3250,$C555)),AVERAGEIFS(Observed!AO$2:AO$3250,Observed!$A$2:$A$3250,$A555,Observed!$C$2:$C$3250,$C555),"")</f>
        <v/>
      </c>
      <c r="AP555" s="24" t="str">
        <f>IF(ISNUMBER(AVERAGEIFS(Observed!AP$2:AP$3250,Observed!$A$2:$A$3250,$A555,Observed!$C$2:$C$3250,$C555)),AVERAGEIFS(Observed!AP$2:AP$3250,Observed!$A$2:$A$3250,$A555,Observed!$C$2:$C$3250,$C555),"")</f>
        <v/>
      </c>
      <c r="AQ555" s="24" t="str">
        <f>IF(ISNUMBER(AVERAGEIFS(Observed!AQ$2:AQ$3250,Observed!$A$2:$A$3250,$A555,Observed!$C$2:$C$3250,$C555)),AVERAGEIFS(Observed!AQ$2:AQ$3250,Observed!$A$2:$A$3250,$A555,Observed!$C$2:$C$3250,$C555),"")</f>
        <v/>
      </c>
      <c r="AR555" s="24" t="str">
        <f>IF(ISNUMBER(AVERAGEIFS(Observed!AR$2:AR$3250,Observed!$A$2:$A$3250,$A555,Observed!$C$2:$C$3250,$C555)),AVERAGEIFS(Observed!AR$2:AR$3250,Observed!$A$2:$A$3250,$A555,Observed!$C$2:$C$3250,$C555),"")</f>
        <v/>
      </c>
      <c r="AS555" s="23" t="str">
        <f>IF(ISNUMBER(AVERAGEIFS(Observed!AS$2:AS$3250,Observed!$A$2:$A$3250,$A555,Observed!$C$2:$C$3250,$C555)),AVERAGEIFS(Observed!AS$2:AS$3250,Observed!$A$2:$A$3250,$A555,Observed!$C$2:$C$3250,$C555),"")</f>
        <v/>
      </c>
      <c r="AT555" s="24" t="str">
        <f>IF(ISNUMBER(AVERAGEIFS(Observed!AT$2:AT$3250,Observed!$A$2:$A$3250,$A555,Observed!$C$2:$C$3250,$C555)),AVERAGEIFS(Observed!AT$2:AT$3250,Observed!$A$2:$A$3250,$A555,Observed!$C$2:$C$3250,$C555),"")</f>
        <v/>
      </c>
      <c r="AU555" s="23" t="str">
        <f>IF(ISNUMBER(AVERAGEIFS(Observed!AU$2:AU$3250,Observed!$A$2:$A$3250,$A555,Observed!$C$2:$C$3250,$C555)),AVERAGEIFS(Observed!AU$2:AU$3250,Observed!$A$2:$A$3250,$A555,Observed!$C$2:$C$3250,$C555),"")</f>
        <v/>
      </c>
      <c r="AV555" s="23" t="str">
        <f>IF(ISNUMBER(AVERAGEIFS(Observed!AV$2:AV$3250,Observed!$A$2:$A$3250,$A555,Observed!$C$2:$C$3250,$C555)),AVERAGEIFS(Observed!AV$2:AV$3250,Observed!$A$2:$A$3250,$A555,Observed!$C$2:$C$3250,$C555),"")</f>
        <v/>
      </c>
      <c r="AW555" s="2">
        <f>COUNTIFS(Observed!$A$2:$A$3250,$A555,Observed!$C$2:$C$3250,$C555)</f>
        <v>10</v>
      </c>
      <c r="AX555" s="2">
        <f t="shared" si="12"/>
        <v>4</v>
      </c>
    </row>
    <row r="556" spans="1:50" x14ac:dyDescent="0.25">
      <c r="A556" s="5" t="s">
        <v>134</v>
      </c>
      <c r="B556" t="s">
        <v>152</v>
      </c>
      <c r="C556" s="3">
        <v>41171</v>
      </c>
      <c r="D556">
        <v>1</v>
      </c>
      <c r="H556" t="s">
        <v>135</v>
      </c>
      <c r="J556" s="29" t="s">
        <v>139</v>
      </c>
      <c r="M556" s="2" t="s">
        <v>143</v>
      </c>
      <c r="N556" s="22">
        <f>IF(ISNUMBER(AVERAGEIFS(Observed!N$2:N$3250,Observed!$A$2:$A$3250,$A556,Observed!$C$2:$C$3250,$C556)),AVERAGEIFS(Observed!N$2:N$3250,Observed!$A$2:$A$3250,$A556,Observed!$C$2:$C$3250,$C556),"")</f>
        <v>196.73999999999998</v>
      </c>
      <c r="O556" s="23">
        <f>IF(ISNUMBER(AVERAGEIFS(Observed!O$2:O$3250,Observed!$A$2:$A$3250,$A556,Observed!$C$2:$C$3250,$C556)),AVERAGEIFS(Observed!O$2:O$3250,Observed!$A$2:$A$3250,$A556,Observed!$C$2:$C$3250,$C556),"")</f>
        <v>19.673999999999999</v>
      </c>
      <c r="P556" s="23">
        <f>IF(ISNUMBER(AVERAGEIFS(Observed!P$2:P$3250,Observed!$A$2:$A$3250,$A556,Observed!$C$2:$C$3250,$C556)),AVERAGEIFS(Observed!P$2:P$3250,Observed!$A$2:$A$3250,$A556,Observed!$C$2:$C$3250,$C556),"")</f>
        <v>101.97</v>
      </c>
      <c r="Q556" s="23">
        <f>IF(ISNUMBER(AVERAGEIFS(Observed!Q$2:Q$3250,Observed!$A$2:$A$3250,$A556,Observed!$C$2:$C$3250,$C556)),AVERAGEIFS(Observed!Q$2:Q$3250,Observed!$A$2:$A$3250,$A556,Observed!$C$2:$C$3250,$C556),"")</f>
        <v>101.97</v>
      </c>
      <c r="R556" s="23">
        <f>IF(ISNUMBER(AVERAGEIFS(Observed!R$2:R$3250,Observed!$A$2:$A$3250,$A556,Observed!$C$2:$C$3250,$C556)),AVERAGEIFS(Observed!R$2:R$3250,Observed!$A$2:$A$3250,$A556,Observed!$C$2:$C$3250,$C556),"")</f>
        <v>292.33999999999992</v>
      </c>
      <c r="S556" s="24" t="str">
        <f>IF(ISNUMBER(AVERAGEIFS(Observed!S$2:S$3250,Observed!$A$2:$A$3250,$A556,Observed!$C$2:$C$3250,$C556)),AVERAGEIFS(Observed!S$2:S$3250,Observed!$A$2:$A$3250,$A556,Observed!$C$2:$C$3250,$C556),"")</f>
        <v/>
      </c>
      <c r="T556" s="24" t="str">
        <f>IF(ISNUMBER(AVERAGEIFS(Observed!T$2:T$3250,Observed!$A$2:$A$3250,$A556,Observed!$C$2:$C$3250,$C556)),AVERAGEIFS(Observed!T$2:T$3250,Observed!$A$2:$A$3250,$A556,Observed!$C$2:$C$3250,$C556),"")</f>
        <v/>
      </c>
      <c r="U556" s="24" t="str">
        <f>IF(ISNUMBER(AVERAGEIFS(Observed!U$2:U$3250,Observed!$A$2:$A$3250,$A556,Observed!$C$2:$C$3250,$C556)),AVERAGEIFS(Observed!U$2:U$3250,Observed!$A$2:$A$3250,$A556,Observed!$C$2:$C$3250,$C556),"")</f>
        <v/>
      </c>
      <c r="V556" s="23" t="str">
        <f>IF(ISNUMBER(AVERAGEIFS(Observed!V$2:V$3250,Observed!$A$2:$A$3250,$A556,Observed!$C$2:$C$3250,$C556)),AVERAGEIFS(Observed!V$2:V$3250,Observed!$A$2:$A$3250,$A556,Observed!$C$2:$C$3250,$C556),"")</f>
        <v/>
      </c>
      <c r="W556" s="25" t="str">
        <f>IF(ISNUMBER(AVERAGEIFS(Observed!W$2:W$3250,Observed!$A$2:$A$3250,$A556,Observed!$C$2:$C$3250,$C556)),AVERAGEIFS(Observed!W$2:W$3250,Observed!$A$2:$A$3250,$A556,Observed!$C$2:$C$3250,$C556),"")</f>
        <v/>
      </c>
      <c r="X556" s="25" t="str">
        <f>IF(ISNUMBER(AVERAGEIFS(Observed!X$2:X$3250,Observed!$A$2:$A$3250,$A556,Observed!$C$2:$C$3250,$C556)),AVERAGEIFS(Observed!X$2:X$3250,Observed!$A$2:$A$3250,$A556,Observed!$C$2:$C$3250,$C556),"")</f>
        <v/>
      </c>
      <c r="Y556" s="23" t="str">
        <f>IF(ISNUMBER(AVERAGEIFS(Observed!Y$2:Y$3250,Observed!$A$2:$A$3250,$A556,Observed!$C$2:$C$3250,$C556)),AVERAGEIFS(Observed!Y$2:Y$3250,Observed!$A$2:$A$3250,$A556,Observed!$C$2:$C$3250,$C556),"")</f>
        <v/>
      </c>
      <c r="Z556" s="23" t="str">
        <f>IF(ISNUMBER(AVERAGEIFS(Observed!Z$2:Z$3250,Observed!$A$2:$A$3250,$A556,Observed!$C$2:$C$3250,$C556)),AVERAGEIFS(Observed!Z$2:Z$3250,Observed!$A$2:$A$3250,$A556,Observed!$C$2:$C$3250,$C556),"")</f>
        <v/>
      </c>
      <c r="AA556" s="23" t="str">
        <f>IF(ISNUMBER(AVERAGEIFS(Observed!AA$2:AA$3250,Observed!$A$2:$A$3250,$A556,Observed!$C$2:$C$3250,$C556)),AVERAGEIFS(Observed!AA$2:AA$3250,Observed!$A$2:$A$3250,$A556,Observed!$C$2:$C$3250,$C556),"")</f>
        <v/>
      </c>
      <c r="AB556" s="23" t="str">
        <f>IF(ISNUMBER(AVERAGEIFS(Observed!AB$2:AB$3250,Observed!$A$2:$A$3250,$A556,Observed!$C$2:$C$3250,$C556)),AVERAGEIFS(Observed!AB$2:AB$3250,Observed!$A$2:$A$3250,$A556,Observed!$C$2:$C$3250,$C556),"")</f>
        <v/>
      </c>
      <c r="AC556" s="23" t="str">
        <f>IF(ISNUMBER(AVERAGEIFS(Observed!AC$2:AC$3250,Observed!$A$2:$A$3250,$A556,Observed!$C$2:$C$3250,$C556)),AVERAGEIFS(Observed!AC$2:AC$3250,Observed!$A$2:$A$3250,$A556,Observed!$C$2:$C$3250,$C556),"")</f>
        <v/>
      </c>
      <c r="AD556" s="23" t="str">
        <f>IF(ISNUMBER(AVERAGEIFS(Observed!AD$2:AD$3250,Observed!$A$2:$A$3250,$A556,Observed!$C$2:$C$3250,$C556)),AVERAGEIFS(Observed!AD$2:AD$3250,Observed!$A$2:$A$3250,$A556,Observed!$C$2:$C$3250,$C556),"")</f>
        <v/>
      </c>
      <c r="AE556" s="23" t="str">
        <f>IF(ISNUMBER(AVERAGEIFS(Observed!AE$2:AE$3250,Observed!$A$2:$A$3250,$A556,Observed!$C$2:$C$3250,$C556)),AVERAGEIFS(Observed!AE$2:AE$3250,Observed!$A$2:$A$3250,$A556,Observed!$C$2:$C$3250,$C556),"")</f>
        <v/>
      </c>
      <c r="AF556" s="23" t="str">
        <f>IF(ISNUMBER(AVERAGEIFS(Observed!AF$2:AF$3250,Observed!$A$2:$A$3250,$A556,Observed!$C$2:$C$3250,$C556)),AVERAGEIFS(Observed!AF$2:AF$3250,Observed!$A$2:$A$3250,$A556,Observed!$C$2:$C$3250,$C556),"")</f>
        <v/>
      </c>
      <c r="AG556" s="23" t="str">
        <f>IF(ISNUMBER(AVERAGEIFS(Observed!AG$2:AG$3250,Observed!$A$2:$A$3250,$A556,Observed!$C$2:$C$3250,$C556)),AVERAGEIFS(Observed!AG$2:AG$3250,Observed!$A$2:$A$3250,$A556,Observed!$C$2:$C$3250,$C556),"")</f>
        <v/>
      </c>
      <c r="AH556" s="24" t="str">
        <f>IF(ISNUMBER(AVERAGEIFS(Observed!AH$2:AH$3250,Observed!$A$2:$A$3250,$A556,Observed!$C$2:$C$3250,$C556)),AVERAGEIFS(Observed!AH$2:AH$3250,Observed!$A$2:$A$3250,$A556,Observed!$C$2:$C$3250,$C556),"")</f>
        <v/>
      </c>
      <c r="AI556" s="24" t="str">
        <f>IF(ISNUMBER(AVERAGEIFS(Observed!AI$2:AI$3250,Observed!$A$2:$A$3250,$A556,Observed!$C$2:$C$3250,$C556)),AVERAGEIFS(Observed!AI$2:AI$3250,Observed!$A$2:$A$3250,$A556,Observed!$C$2:$C$3250,$C556),"")</f>
        <v/>
      </c>
      <c r="AJ556" s="24" t="str">
        <f>IF(ISNUMBER(AVERAGEIFS(Observed!AJ$2:AJ$3250,Observed!$A$2:$A$3250,$A556,Observed!$C$2:$C$3250,$C556)),AVERAGEIFS(Observed!AJ$2:AJ$3250,Observed!$A$2:$A$3250,$A556,Observed!$C$2:$C$3250,$C556),"")</f>
        <v/>
      </c>
      <c r="AK556" s="23" t="str">
        <f>IF(ISNUMBER(AVERAGEIFS(Observed!AK$2:AK$3250,Observed!$A$2:$A$3250,$A556,Observed!$C$2:$C$3250,$C556)),AVERAGEIFS(Observed!AK$2:AK$3250,Observed!$A$2:$A$3250,$A556,Observed!$C$2:$C$3250,$C556),"")</f>
        <v/>
      </c>
      <c r="AL556" s="24" t="str">
        <f>IF(ISNUMBER(AVERAGEIFS(Observed!AL$2:AL$3250,Observed!$A$2:$A$3250,$A556,Observed!$C$2:$C$3250,$C556)),AVERAGEIFS(Observed!AL$2:AL$3250,Observed!$A$2:$A$3250,$A556,Observed!$C$2:$C$3250,$C556),"")</f>
        <v/>
      </c>
      <c r="AM556" s="24" t="str">
        <f>IF(ISNUMBER(AVERAGEIFS(Observed!AM$2:AM$3250,Observed!$A$2:$A$3250,$A556,Observed!$C$2:$C$3250,$C556)),AVERAGEIFS(Observed!AM$2:AM$3250,Observed!$A$2:$A$3250,$A556,Observed!$C$2:$C$3250,$C556),"")</f>
        <v/>
      </c>
      <c r="AN556" s="24" t="str">
        <f>IF(ISNUMBER(AVERAGEIFS(Observed!AN$2:AN$3250,Observed!$A$2:$A$3250,$A556,Observed!$C$2:$C$3250,$C556)),AVERAGEIFS(Observed!AN$2:AN$3250,Observed!$A$2:$A$3250,$A556,Observed!$C$2:$C$3250,$C556),"")</f>
        <v/>
      </c>
      <c r="AO556" s="24" t="str">
        <f>IF(ISNUMBER(AVERAGEIFS(Observed!AO$2:AO$3250,Observed!$A$2:$A$3250,$A556,Observed!$C$2:$C$3250,$C556)),AVERAGEIFS(Observed!AO$2:AO$3250,Observed!$A$2:$A$3250,$A556,Observed!$C$2:$C$3250,$C556),"")</f>
        <v/>
      </c>
      <c r="AP556" s="24" t="str">
        <f>IF(ISNUMBER(AVERAGEIFS(Observed!AP$2:AP$3250,Observed!$A$2:$A$3250,$A556,Observed!$C$2:$C$3250,$C556)),AVERAGEIFS(Observed!AP$2:AP$3250,Observed!$A$2:$A$3250,$A556,Observed!$C$2:$C$3250,$C556),"")</f>
        <v/>
      </c>
      <c r="AQ556" s="24" t="str">
        <f>IF(ISNUMBER(AVERAGEIFS(Observed!AQ$2:AQ$3250,Observed!$A$2:$A$3250,$A556,Observed!$C$2:$C$3250,$C556)),AVERAGEIFS(Observed!AQ$2:AQ$3250,Observed!$A$2:$A$3250,$A556,Observed!$C$2:$C$3250,$C556),"")</f>
        <v/>
      </c>
      <c r="AR556" s="24" t="str">
        <f>IF(ISNUMBER(AVERAGEIFS(Observed!AR$2:AR$3250,Observed!$A$2:$A$3250,$A556,Observed!$C$2:$C$3250,$C556)),AVERAGEIFS(Observed!AR$2:AR$3250,Observed!$A$2:$A$3250,$A556,Observed!$C$2:$C$3250,$C556),"")</f>
        <v/>
      </c>
      <c r="AS556" s="23" t="str">
        <f>IF(ISNUMBER(AVERAGEIFS(Observed!AS$2:AS$3250,Observed!$A$2:$A$3250,$A556,Observed!$C$2:$C$3250,$C556)),AVERAGEIFS(Observed!AS$2:AS$3250,Observed!$A$2:$A$3250,$A556,Observed!$C$2:$C$3250,$C556),"")</f>
        <v/>
      </c>
      <c r="AT556" s="24" t="str">
        <f>IF(ISNUMBER(AVERAGEIFS(Observed!AT$2:AT$3250,Observed!$A$2:$A$3250,$A556,Observed!$C$2:$C$3250,$C556)),AVERAGEIFS(Observed!AT$2:AT$3250,Observed!$A$2:$A$3250,$A556,Observed!$C$2:$C$3250,$C556),"")</f>
        <v/>
      </c>
      <c r="AU556" s="23" t="str">
        <f>IF(ISNUMBER(AVERAGEIFS(Observed!AU$2:AU$3250,Observed!$A$2:$A$3250,$A556,Observed!$C$2:$C$3250,$C556)),AVERAGEIFS(Observed!AU$2:AU$3250,Observed!$A$2:$A$3250,$A556,Observed!$C$2:$C$3250,$C556),"")</f>
        <v/>
      </c>
      <c r="AV556" s="23" t="str">
        <f>IF(ISNUMBER(AVERAGEIFS(Observed!AV$2:AV$3250,Observed!$A$2:$A$3250,$A556,Observed!$C$2:$C$3250,$C556)),AVERAGEIFS(Observed!AV$2:AV$3250,Observed!$A$2:$A$3250,$A556,Observed!$C$2:$C$3250,$C556),"")</f>
        <v/>
      </c>
      <c r="AW556" s="2">
        <f>COUNTIFS(Observed!$A$2:$A$3250,$A556,Observed!$C$2:$C$3250,$C556)</f>
        <v>10</v>
      </c>
      <c r="AX556" s="2">
        <f t="shared" si="12"/>
        <v>4</v>
      </c>
    </row>
    <row r="557" spans="1:50" x14ac:dyDescent="0.25">
      <c r="A557" s="5" t="s">
        <v>134</v>
      </c>
      <c r="B557" t="s">
        <v>152</v>
      </c>
      <c r="C557" s="3">
        <v>41185</v>
      </c>
      <c r="D557">
        <v>1</v>
      </c>
      <c r="H557" t="s">
        <v>135</v>
      </c>
      <c r="J557" s="29" t="s">
        <v>139</v>
      </c>
      <c r="M557" s="2" t="s">
        <v>143</v>
      </c>
      <c r="N557" s="22">
        <f>IF(ISNUMBER(AVERAGEIFS(Observed!N$2:N$3250,Observed!$A$2:$A$3250,$A557,Observed!$C$2:$C$3250,$C557)),AVERAGEIFS(Observed!N$2:N$3250,Observed!$A$2:$A$3250,$A557,Observed!$C$2:$C$3250,$C557),"")</f>
        <v>198.52000000000004</v>
      </c>
      <c r="O557" s="23">
        <f>IF(ISNUMBER(AVERAGEIFS(Observed!O$2:O$3250,Observed!$A$2:$A$3250,$A557,Observed!$C$2:$C$3250,$C557)),AVERAGEIFS(Observed!O$2:O$3250,Observed!$A$2:$A$3250,$A557,Observed!$C$2:$C$3250,$C557),"")</f>
        <v>19.851999999999997</v>
      </c>
      <c r="P557" s="23">
        <f>IF(ISNUMBER(AVERAGEIFS(Observed!P$2:P$3250,Observed!$A$2:$A$3250,$A557,Observed!$C$2:$C$3250,$C557)),AVERAGEIFS(Observed!P$2:P$3250,Observed!$A$2:$A$3250,$A557,Observed!$C$2:$C$3250,$C557),"")</f>
        <v>77.799999999999983</v>
      </c>
      <c r="Q557" s="23">
        <f>IF(ISNUMBER(AVERAGEIFS(Observed!Q$2:Q$3250,Observed!$A$2:$A$3250,$A557,Observed!$C$2:$C$3250,$C557)),AVERAGEIFS(Observed!Q$2:Q$3250,Observed!$A$2:$A$3250,$A557,Observed!$C$2:$C$3250,$C557),"")</f>
        <v>77.799999999999983</v>
      </c>
      <c r="R557" s="23">
        <f>IF(ISNUMBER(AVERAGEIFS(Observed!R$2:R$3250,Observed!$A$2:$A$3250,$A557,Observed!$C$2:$C$3250,$C557)),AVERAGEIFS(Observed!R$2:R$3250,Observed!$A$2:$A$3250,$A557,Observed!$C$2:$C$3250,$C557),"")</f>
        <v>370.14</v>
      </c>
      <c r="S557" s="24" t="str">
        <f>IF(ISNUMBER(AVERAGEIFS(Observed!S$2:S$3250,Observed!$A$2:$A$3250,$A557,Observed!$C$2:$C$3250,$C557)),AVERAGEIFS(Observed!S$2:S$3250,Observed!$A$2:$A$3250,$A557,Observed!$C$2:$C$3250,$C557),"")</f>
        <v/>
      </c>
      <c r="T557" s="24" t="str">
        <f>IF(ISNUMBER(AVERAGEIFS(Observed!T$2:T$3250,Observed!$A$2:$A$3250,$A557,Observed!$C$2:$C$3250,$C557)),AVERAGEIFS(Observed!T$2:T$3250,Observed!$A$2:$A$3250,$A557,Observed!$C$2:$C$3250,$C557),"")</f>
        <v/>
      </c>
      <c r="U557" s="24" t="str">
        <f>IF(ISNUMBER(AVERAGEIFS(Observed!U$2:U$3250,Observed!$A$2:$A$3250,$A557,Observed!$C$2:$C$3250,$C557)),AVERAGEIFS(Observed!U$2:U$3250,Observed!$A$2:$A$3250,$A557,Observed!$C$2:$C$3250,$C557),"")</f>
        <v/>
      </c>
      <c r="V557" s="23" t="str">
        <f>IF(ISNUMBER(AVERAGEIFS(Observed!V$2:V$3250,Observed!$A$2:$A$3250,$A557,Observed!$C$2:$C$3250,$C557)),AVERAGEIFS(Observed!V$2:V$3250,Observed!$A$2:$A$3250,$A557,Observed!$C$2:$C$3250,$C557),"")</f>
        <v/>
      </c>
      <c r="W557" s="25" t="str">
        <f>IF(ISNUMBER(AVERAGEIFS(Observed!W$2:W$3250,Observed!$A$2:$A$3250,$A557,Observed!$C$2:$C$3250,$C557)),AVERAGEIFS(Observed!W$2:W$3250,Observed!$A$2:$A$3250,$A557,Observed!$C$2:$C$3250,$C557),"")</f>
        <v/>
      </c>
      <c r="X557" s="25" t="str">
        <f>IF(ISNUMBER(AVERAGEIFS(Observed!X$2:X$3250,Observed!$A$2:$A$3250,$A557,Observed!$C$2:$C$3250,$C557)),AVERAGEIFS(Observed!X$2:X$3250,Observed!$A$2:$A$3250,$A557,Observed!$C$2:$C$3250,$C557),"")</f>
        <v/>
      </c>
      <c r="Y557" s="23" t="str">
        <f>IF(ISNUMBER(AVERAGEIFS(Observed!Y$2:Y$3250,Observed!$A$2:$A$3250,$A557,Observed!$C$2:$C$3250,$C557)),AVERAGEIFS(Observed!Y$2:Y$3250,Observed!$A$2:$A$3250,$A557,Observed!$C$2:$C$3250,$C557),"")</f>
        <v/>
      </c>
      <c r="Z557" s="23" t="str">
        <f>IF(ISNUMBER(AVERAGEIFS(Observed!Z$2:Z$3250,Observed!$A$2:$A$3250,$A557,Observed!$C$2:$C$3250,$C557)),AVERAGEIFS(Observed!Z$2:Z$3250,Observed!$A$2:$A$3250,$A557,Observed!$C$2:$C$3250,$C557),"")</f>
        <v/>
      </c>
      <c r="AA557" s="23" t="str">
        <f>IF(ISNUMBER(AVERAGEIFS(Observed!AA$2:AA$3250,Observed!$A$2:$A$3250,$A557,Observed!$C$2:$C$3250,$C557)),AVERAGEIFS(Observed!AA$2:AA$3250,Observed!$A$2:$A$3250,$A557,Observed!$C$2:$C$3250,$C557),"")</f>
        <v/>
      </c>
      <c r="AB557" s="23" t="str">
        <f>IF(ISNUMBER(AVERAGEIFS(Observed!AB$2:AB$3250,Observed!$A$2:$A$3250,$A557,Observed!$C$2:$C$3250,$C557)),AVERAGEIFS(Observed!AB$2:AB$3250,Observed!$A$2:$A$3250,$A557,Observed!$C$2:$C$3250,$C557),"")</f>
        <v/>
      </c>
      <c r="AC557" s="23" t="str">
        <f>IF(ISNUMBER(AVERAGEIFS(Observed!AC$2:AC$3250,Observed!$A$2:$A$3250,$A557,Observed!$C$2:$C$3250,$C557)),AVERAGEIFS(Observed!AC$2:AC$3250,Observed!$A$2:$A$3250,$A557,Observed!$C$2:$C$3250,$C557),"")</f>
        <v/>
      </c>
      <c r="AD557" s="23" t="str">
        <f>IF(ISNUMBER(AVERAGEIFS(Observed!AD$2:AD$3250,Observed!$A$2:$A$3250,$A557,Observed!$C$2:$C$3250,$C557)),AVERAGEIFS(Observed!AD$2:AD$3250,Observed!$A$2:$A$3250,$A557,Observed!$C$2:$C$3250,$C557),"")</f>
        <v/>
      </c>
      <c r="AE557" s="23" t="str">
        <f>IF(ISNUMBER(AVERAGEIFS(Observed!AE$2:AE$3250,Observed!$A$2:$A$3250,$A557,Observed!$C$2:$C$3250,$C557)),AVERAGEIFS(Observed!AE$2:AE$3250,Observed!$A$2:$A$3250,$A557,Observed!$C$2:$C$3250,$C557),"")</f>
        <v/>
      </c>
      <c r="AF557" s="23" t="str">
        <f>IF(ISNUMBER(AVERAGEIFS(Observed!AF$2:AF$3250,Observed!$A$2:$A$3250,$A557,Observed!$C$2:$C$3250,$C557)),AVERAGEIFS(Observed!AF$2:AF$3250,Observed!$A$2:$A$3250,$A557,Observed!$C$2:$C$3250,$C557),"")</f>
        <v/>
      </c>
      <c r="AG557" s="23" t="str">
        <f>IF(ISNUMBER(AVERAGEIFS(Observed!AG$2:AG$3250,Observed!$A$2:$A$3250,$A557,Observed!$C$2:$C$3250,$C557)),AVERAGEIFS(Observed!AG$2:AG$3250,Observed!$A$2:$A$3250,$A557,Observed!$C$2:$C$3250,$C557),"")</f>
        <v/>
      </c>
      <c r="AH557" s="24" t="str">
        <f>IF(ISNUMBER(AVERAGEIFS(Observed!AH$2:AH$3250,Observed!$A$2:$A$3250,$A557,Observed!$C$2:$C$3250,$C557)),AVERAGEIFS(Observed!AH$2:AH$3250,Observed!$A$2:$A$3250,$A557,Observed!$C$2:$C$3250,$C557),"")</f>
        <v/>
      </c>
      <c r="AI557" s="24" t="str">
        <f>IF(ISNUMBER(AVERAGEIFS(Observed!AI$2:AI$3250,Observed!$A$2:$A$3250,$A557,Observed!$C$2:$C$3250,$C557)),AVERAGEIFS(Observed!AI$2:AI$3250,Observed!$A$2:$A$3250,$A557,Observed!$C$2:$C$3250,$C557),"")</f>
        <v/>
      </c>
      <c r="AJ557" s="24" t="str">
        <f>IF(ISNUMBER(AVERAGEIFS(Observed!AJ$2:AJ$3250,Observed!$A$2:$A$3250,$A557,Observed!$C$2:$C$3250,$C557)),AVERAGEIFS(Observed!AJ$2:AJ$3250,Observed!$A$2:$A$3250,$A557,Observed!$C$2:$C$3250,$C557),"")</f>
        <v/>
      </c>
      <c r="AK557" s="23" t="str">
        <f>IF(ISNUMBER(AVERAGEIFS(Observed!AK$2:AK$3250,Observed!$A$2:$A$3250,$A557,Observed!$C$2:$C$3250,$C557)),AVERAGEIFS(Observed!AK$2:AK$3250,Observed!$A$2:$A$3250,$A557,Observed!$C$2:$C$3250,$C557),"")</f>
        <v/>
      </c>
      <c r="AL557" s="24" t="str">
        <f>IF(ISNUMBER(AVERAGEIFS(Observed!AL$2:AL$3250,Observed!$A$2:$A$3250,$A557,Observed!$C$2:$C$3250,$C557)),AVERAGEIFS(Observed!AL$2:AL$3250,Observed!$A$2:$A$3250,$A557,Observed!$C$2:$C$3250,$C557),"")</f>
        <v/>
      </c>
      <c r="AM557" s="24" t="str">
        <f>IF(ISNUMBER(AVERAGEIFS(Observed!AM$2:AM$3250,Observed!$A$2:$A$3250,$A557,Observed!$C$2:$C$3250,$C557)),AVERAGEIFS(Observed!AM$2:AM$3250,Observed!$A$2:$A$3250,$A557,Observed!$C$2:$C$3250,$C557),"")</f>
        <v/>
      </c>
      <c r="AN557" s="24" t="str">
        <f>IF(ISNUMBER(AVERAGEIFS(Observed!AN$2:AN$3250,Observed!$A$2:$A$3250,$A557,Observed!$C$2:$C$3250,$C557)),AVERAGEIFS(Observed!AN$2:AN$3250,Observed!$A$2:$A$3250,$A557,Observed!$C$2:$C$3250,$C557),"")</f>
        <v/>
      </c>
      <c r="AO557" s="24" t="str">
        <f>IF(ISNUMBER(AVERAGEIFS(Observed!AO$2:AO$3250,Observed!$A$2:$A$3250,$A557,Observed!$C$2:$C$3250,$C557)),AVERAGEIFS(Observed!AO$2:AO$3250,Observed!$A$2:$A$3250,$A557,Observed!$C$2:$C$3250,$C557),"")</f>
        <v/>
      </c>
      <c r="AP557" s="24" t="str">
        <f>IF(ISNUMBER(AVERAGEIFS(Observed!AP$2:AP$3250,Observed!$A$2:$A$3250,$A557,Observed!$C$2:$C$3250,$C557)),AVERAGEIFS(Observed!AP$2:AP$3250,Observed!$A$2:$A$3250,$A557,Observed!$C$2:$C$3250,$C557),"")</f>
        <v/>
      </c>
      <c r="AQ557" s="24" t="str">
        <f>IF(ISNUMBER(AVERAGEIFS(Observed!AQ$2:AQ$3250,Observed!$A$2:$A$3250,$A557,Observed!$C$2:$C$3250,$C557)),AVERAGEIFS(Observed!AQ$2:AQ$3250,Observed!$A$2:$A$3250,$A557,Observed!$C$2:$C$3250,$C557),"")</f>
        <v/>
      </c>
      <c r="AR557" s="24" t="str">
        <f>IF(ISNUMBER(AVERAGEIFS(Observed!AR$2:AR$3250,Observed!$A$2:$A$3250,$A557,Observed!$C$2:$C$3250,$C557)),AVERAGEIFS(Observed!AR$2:AR$3250,Observed!$A$2:$A$3250,$A557,Observed!$C$2:$C$3250,$C557),"")</f>
        <v/>
      </c>
      <c r="AS557" s="23" t="str">
        <f>IF(ISNUMBER(AVERAGEIFS(Observed!AS$2:AS$3250,Observed!$A$2:$A$3250,$A557,Observed!$C$2:$C$3250,$C557)),AVERAGEIFS(Observed!AS$2:AS$3250,Observed!$A$2:$A$3250,$A557,Observed!$C$2:$C$3250,$C557),"")</f>
        <v/>
      </c>
      <c r="AT557" s="24" t="str">
        <f>IF(ISNUMBER(AVERAGEIFS(Observed!AT$2:AT$3250,Observed!$A$2:$A$3250,$A557,Observed!$C$2:$C$3250,$C557)),AVERAGEIFS(Observed!AT$2:AT$3250,Observed!$A$2:$A$3250,$A557,Observed!$C$2:$C$3250,$C557),"")</f>
        <v/>
      </c>
      <c r="AU557" s="23" t="str">
        <f>IF(ISNUMBER(AVERAGEIFS(Observed!AU$2:AU$3250,Observed!$A$2:$A$3250,$A557,Observed!$C$2:$C$3250,$C557)),AVERAGEIFS(Observed!AU$2:AU$3250,Observed!$A$2:$A$3250,$A557,Observed!$C$2:$C$3250,$C557),"")</f>
        <v/>
      </c>
      <c r="AV557" s="23" t="str">
        <f>IF(ISNUMBER(AVERAGEIFS(Observed!AV$2:AV$3250,Observed!$A$2:$A$3250,$A557,Observed!$C$2:$C$3250,$C557)),AVERAGEIFS(Observed!AV$2:AV$3250,Observed!$A$2:$A$3250,$A557,Observed!$C$2:$C$3250,$C557),"")</f>
        <v/>
      </c>
      <c r="AW557" s="2">
        <f>COUNTIFS(Observed!$A$2:$A$3250,$A557,Observed!$C$2:$C$3250,$C557)</f>
        <v>10</v>
      </c>
      <c r="AX557" s="2">
        <f t="shared" si="12"/>
        <v>4</v>
      </c>
    </row>
    <row r="558" spans="1:50" x14ac:dyDescent="0.25">
      <c r="A558" s="5" t="s">
        <v>134</v>
      </c>
      <c r="B558" t="s">
        <v>152</v>
      </c>
      <c r="C558" s="3">
        <v>41199</v>
      </c>
      <c r="D558">
        <v>1</v>
      </c>
      <c r="H558" t="s">
        <v>135</v>
      </c>
      <c r="J558" s="29" t="s">
        <v>139</v>
      </c>
      <c r="M558" s="2" t="s">
        <v>143</v>
      </c>
      <c r="N558" s="22">
        <f>IF(ISNUMBER(AVERAGEIFS(Observed!N$2:N$3250,Observed!$A$2:$A$3250,$A558,Observed!$C$2:$C$3250,$C558)),AVERAGEIFS(Observed!N$2:N$3250,Observed!$A$2:$A$3250,$A558,Observed!$C$2:$C$3250,$C558),"")</f>
        <v>155.68</v>
      </c>
      <c r="O558" s="23">
        <f>IF(ISNUMBER(AVERAGEIFS(Observed!O$2:O$3250,Observed!$A$2:$A$3250,$A558,Observed!$C$2:$C$3250,$C558)),AVERAGEIFS(Observed!O$2:O$3250,Observed!$A$2:$A$3250,$A558,Observed!$C$2:$C$3250,$C558),"")</f>
        <v>15.568000000000001</v>
      </c>
      <c r="P558" s="23">
        <f>IF(ISNUMBER(AVERAGEIFS(Observed!P$2:P$3250,Observed!$A$2:$A$3250,$A558,Observed!$C$2:$C$3250,$C558)),AVERAGEIFS(Observed!P$2:P$3250,Observed!$A$2:$A$3250,$A558,Observed!$C$2:$C$3250,$C558),"")</f>
        <v>68.669999999999987</v>
      </c>
      <c r="Q558" s="23">
        <f>IF(ISNUMBER(AVERAGEIFS(Observed!Q$2:Q$3250,Observed!$A$2:$A$3250,$A558,Observed!$C$2:$C$3250,$C558)),AVERAGEIFS(Observed!Q$2:Q$3250,Observed!$A$2:$A$3250,$A558,Observed!$C$2:$C$3250,$C558),"")</f>
        <v>68.669999999999987</v>
      </c>
      <c r="R558" s="23">
        <f>IF(ISNUMBER(AVERAGEIFS(Observed!R$2:R$3250,Observed!$A$2:$A$3250,$A558,Observed!$C$2:$C$3250,$C558)),AVERAGEIFS(Observed!R$2:R$3250,Observed!$A$2:$A$3250,$A558,Observed!$C$2:$C$3250,$C558),"")</f>
        <v>438.80999999999995</v>
      </c>
      <c r="S558" s="24" t="str">
        <f>IF(ISNUMBER(AVERAGEIFS(Observed!S$2:S$3250,Observed!$A$2:$A$3250,$A558,Observed!$C$2:$C$3250,$C558)),AVERAGEIFS(Observed!S$2:S$3250,Observed!$A$2:$A$3250,$A558,Observed!$C$2:$C$3250,$C558),"")</f>
        <v/>
      </c>
      <c r="T558" s="24" t="str">
        <f>IF(ISNUMBER(AVERAGEIFS(Observed!T$2:T$3250,Observed!$A$2:$A$3250,$A558,Observed!$C$2:$C$3250,$C558)),AVERAGEIFS(Observed!T$2:T$3250,Observed!$A$2:$A$3250,$A558,Observed!$C$2:$C$3250,$C558),"")</f>
        <v/>
      </c>
      <c r="U558" s="24" t="str">
        <f>IF(ISNUMBER(AVERAGEIFS(Observed!U$2:U$3250,Observed!$A$2:$A$3250,$A558,Observed!$C$2:$C$3250,$C558)),AVERAGEIFS(Observed!U$2:U$3250,Observed!$A$2:$A$3250,$A558,Observed!$C$2:$C$3250,$C558),"")</f>
        <v/>
      </c>
      <c r="V558" s="23" t="str">
        <f>IF(ISNUMBER(AVERAGEIFS(Observed!V$2:V$3250,Observed!$A$2:$A$3250,$A558,Observed!$C$2:$C$3250,$C558)),AVERAGEIFS(Observed!V$2:V$3250,Observed!$A$2:$A$3250,$A558,Observed!$C$2:$C$3250,$C558),"")</f>
        <v/>
      </c>
      <c r="W558" s="25" t="str">
        <f>IF(ISNUMBER(AVERAGEIFS(Observed!W$2:W$3250,Observed!$A$2:$A$3250,$A558,Observed!$C$2:$C$3250,$C558)),AVERAGEIFS(Observed!W$2:W$3250,Observed!$A$2:$A$3250,$A558,Observed!$C$2:$C$3250,$C558),"")</f>
        <v/>
      </c>
      <c r="X558" s="25" t="str">
        <f>IF(ISNUMBER(AVERAGEIFS(Observed!X$2:X$3250,Observed!$A$2:$A$3250,$A558,Observed!$C$2:$C$3250,$C558)),AVERAGEIFS(Observed!X$2:X$3250,Observed!$A$2:$A$3250,$A558,Observed!$C$2:$C$3250,$C558),"")</f>
        <v/>
      </c>
      <c r="Y558" s="23" t="str">
        <f>IF(ISNUMBER(AVERAGEIFS(Observed!Y$2:Y$3250,Observed!$A$2:$A$3250,$A558,Observed!$C$2:$C$3250,$C558)),AVERAGEIFS(Observed!Y$2:Y$3250,Observed!$A$2:$A$3250,$A558,Observed!$C$2:$C$3250,$C558),"")</f>
        <v/>
      </c>
      <c r="Z558" s="23" t="str">
        <f>IF(ISNUMBER(AVERAGEIFS(Observed!Z$2:Z$3250,Observed!$A$2:$A$3250,$A558,Observed!$C$2:$C$3250,$C558)),AVERAGEIFS(Observed!Z$2:Z$3250,Observed!$A$2:$A$3250,$A558,Observed!$C$2:$C$3250,$C558),"")</f>
        <v/>
      </c>
      <c r="AA558" s="23" t="str">
        <f>IF(ISNUMBER(AVERAGEIFS(Observed!AA$2:AA$3250,Observed!$A$2:$A$3250,$A558,Observed!$C$2:$C$3250,$C558)),AVERAGEIFS(Observed!AA$2:AA$3250,Observed!$A$2:$A$3250,$A558,Observed!$C$2:$C$3250,$C558),"")</f>
        <v/>
      </c>
      <c r="AB558" s="23" t="str">
        <f>IF(ISNUMBER(AVERAGEIFS(Observed!AB$2:AB$3250,Observed!$A$2:$A$3250,$A558,Observed!$C$2:$C$3250,$C558)),AVERAGEIFS(Observed!AB$2:AB$3250,Observed!$A$2:$A$3250,$A558,Observed!$C$2:$C$3250,$C558),"")</f>
        <v/>
      </c>
      <c r="AC558" s="23" t="str">
        <f>IF(ISNUMBER(AVERAGEIFS(Observed!AC$2:AC$3250,Observed!$A$2:$A$3250,$A558,Observed!$C$2:$C$3250,$C558)),AVERAGEIFS(Observed!AC$2:AC$3250,Observed!$A$2:$A$3250,$A558,Observed!$C$2:$C$3250,$C558),"")</f>
        <v/>
      </c>
      <c r="AD558" s="23" t="str">
        <f>IF(ISNUMBER(AVERAGEIFS(Observed!AD$2:AD$3250,Observed!$A$2:$A$3250,$A558,Observed!$C$2:$C$3250,$C558)),AVERAGEIFS(Observed!AD$2:AD$3250,Observed!$A$2:$A$3250,$A558,Observed!$C$2:$C$3250,$C558),"")</f>
        <v/>
      </c>
      <c r="AE558" s="23" t="str">
        <f>IF(ISNUMBER(AVERAGEIFS(Observed!AE$2:AE$3250,Observed!$A$2:$A$3250,$A558,Observed!$C$2:$C$3250,$C558)),AVERAGEIFS(Observed!AE$2:AE$3250,Observed!$A$2:$A$3250,$A558,Observed!$C$2:$C$3250,$C558),"")</f>
        <v/>
      </c>
      <c r="AF558" s="23" t="str">
        <f>IF(ISNUMBER(AVERAGEIFS(Observed!AF$2:AF$3250,Observed!$A$2:$A$3250,$A558,Observed!$C$2:$C$3250,$C558)),AVERAGEIFS(Observed!AF$2:AF$3250,Observed!$A$2:$A$3250,$A558,Observed!$C$2:$C$3250,$C558),"")</f>
        <v/>
      </c>
      <c r="AG558" s="23" t="str">
        <f>IF(ISNUMBER(AVERAGEIFS(Observed!AG$2:AG$3250,Observed!$A$2:$A$3250,$A558,Observed!$C$2:$C$3250,$C558)),AVERAGEIFS(Observed!AG$2:AG$3250,Observed!$A$2:$A$3250,$A558,Observed!$C$2:$C$3250,$C558),"")</f>
        <v/>
      </c>
      <c r="AH558" s="24" t="str">
        <f>IF(ISNUMBER(AVERAGEIFS(Observed!AH$2:AH$3250,Observed!$A$2:$A$3250,$A558,Observed!$C$2:$C$3250,$C558)),AVERAGEIFS(Observed!AH$2:AH$3250,Observed!$A$2:$A$3250,$A558,Observed!$C$2:$C$3250,$C558),"")</f>
        <v/>
      </c>
      <c r="AI558" s="24" t="str">
        <f>IF(ISNUMBER(AVERAGEIFS(Observed!AI$2:AI$3250,Observed!$A$2:$A$3250,$A558,Observed!$C$2:$C$3250,$C558)),AVERAGEIFS(Observed!AI$2:AI$3250,Observed!$A$2:$A$3250,$A558,Observed!$C$2:$C$3250,$C558),"")</f>
        <v/>
      </c>
      <c r="AJ558" s="24" t="str">
        <f>IF(ISNUMBER(AVERAGEIFS(Observed!AJ$2:AJ$3250,Observed!$A$2:$A$3250,$A558,Observed!$C$2:$C$3250,$C558)),AVERAGEIFS(Observed!AJ$2:AJ$3250,Observed!$A$2:$A$3250,$A558,Observed!$C$2:$C$3250,$C558),"")</f>
        <v/>
      </c>
      <c r="AK558" s="23" t="str">
        <f>IF(ISNUMBER(AVERAGEIFS(Observed!AK$2:AK$3250,Observed!$A$2:$A$3250,$A558,Observed!$C$2:$C$3250,$C558)),AVERAGEIFS(Observed!AK$2:AK$3250,Observed!$A$2:$A$3250,$A558,Observed!$C$2:$C$3250,$C558),"")</f>
        <v/>
      </c>
      <c r="AL558" s="24" t="str">
        <f>IF(ISNUMBER(AVERAGEIFS(Observed!AL$2:AL$3250,Observed!$A$2:$A$3250,$A558,Observed!$C$2:$C$3250,$C558)),AVERAGEIFS(Observed!AL$2:AL$3250,Observed!$A$2:$A$3250,$A558,Observed!$C$2:$C$3250,$C558),"")</f>
        <v/>
      </c>
      <c r="AM558" s="24" t="str">
        <f>IF(ISNUMBER(AVERAGEIFS(Observed!AM$2:AM$3250,Observed!$A$2:$A$3250,$A558,Observed!$C$2:$C$3250,$C558)),AVERAGEIFS(Observed!AM$2:AM$3250,Observed!$A$2:$A$3250,$A558,Observed!$C$2:$C$3250,$C558),"")</f>
        <v/>
      </c>
      <c r="AN558" s="24" t="str">
        <f>IF(ISNUMBER(AVERAGEIFS(Observed!AN$2:AN$3250,Observed!$A$2:$A$3250,$A558,Observed!$C$2:$C$3250,$C558)),AVERAGEIFS(Observed!AN$2:AN$3250,Observed!$A$2:$A$3250,$A558,Observed!$C$2:$C$3250,$C558),"")</f>
        <v/>
      </c>
      <c r="AO558" s="24" t="str">
        <f>IF(ISNUMBER(AVERAGEIFS(Observed!AO$2:AO$3250,Observed!$A$2:$A$3250,$A558,Observed!$C$2:$C$3250,$C558)),AVERAGEIFS(Observed!AO$2:AO$3250,Observed!$A$2:$A$3250,$A558,Observed!$C$2:$C$3250,$C558),"")</f>
        <v/>
      </c>
      <c r="AP558" s="24" t="str">
        <f>IF(ISNUMBER(AVERAGEIFS(Observed!AP$2:AP$3250,Observed!$A$2:$A$3250,$A558,Observed!$C$2:$C$3250,$C558)),AVERAGEIFS(Observed!AP$2:AP$3250,Observed!$A$2:$A$3250,$A558,Observed!$C$2:$C$3250,$C558),"")</f>
        <v/>
      </c>
      <c r="AQ558" s="24" t="str">
        <f>IF(ISNUMBER(AVERAGEIFS(Observed!AQ$2:AQ$3250,Observed!$A$2:$A$3250,$A558,Observed!$C$2:$C$3250,$C558)),AVERAGEIFS(Observed!AQ$2:AQ$3250,Observed!$A$2:$A$3250,$A558,Observed!$C$2:$C$3250,$C558),"")</f>
        <v/>
      </c>
      <c r="AR558" s="24" t="str">
        <f>IF(ISNUMBER(AVERAGEIFS(Observed!AR$2:AR$3250,Observed!$A$2:$A$3250,$A558,Observed!$C$2:$C$3250,$C558)),AVERAGEIFS(Observed!AR$2:AR$3250,Observed!$A$2:$A$3250,$A558,Observed!$C$2:$C$3250,$C558),"")</f>
        <v/>
      </c>
      <c r="AS558" s="23" t="str">
        <f>IF(ISNUMBER(AVERAGEIFS(Observed!AS$2:AS$3250,Observed!$A$2:$A$3250,$A558,Observed!$C$2:$C$3250,$C558)),AVERAGEIFS(Observed!AS$2:AS$3250,Observed!$A$2:$A$3250,$A558,Observed!$C$2:$C$3250,$C558),"")</f>
        <v/>
      </c>
      <c r="AT558" s="24" t="str">
        <f>IF(ISNUMBER(AVERAGEIFS(Observed!AT$2:AT$3250,Observed!$A$2:$A$3250,$A558,Observed!$C$2:$C$3250,$C558)),AVERAGEIFS(Observed!AT$2:AT$3250,Observed!$A$2:$A$3250,$A558,Observed!$C$2:$C$3250,$C558),"")</f>
        <v/>
      </c>
      <c r="AU558" s="23" t="str">
        <f>IF(ISNUMBER(AVERAGEIFS(Observed!AU$2:AU$3250,Observed!$A$2:$A$3250,$A558,Observed!$C$2:$C$3250,$C558)),AVERAGEIFS(Observed!AU$2:AU$3250,Observed!$A$2:$A$3250,$A558,Observed!$C$2:$C$3250,$C558),"")</f>
        <v/>
      </c>
      <c r="AV558" s="23" t="str">
        <f>IF(ISNUMBER(AVERAGEIFS(Observed!AV$2:AV$3250,Observed!$A$2:$A$3250,$A558,Observed!$C$2:$C$3250,$C558)),AVERAGEIFS(Observed!AV$2:AV$3250,Observed!$A$2:$A$3250,$A558,Observed!$C$2:$C$3250,$C558),"")</f>
        <v/>
      </c>
      <c r="AW558" s="2">
        <f>COUNTIFS(Observed!$A$2:$A$3250,$A558,Observed!$C$2:$C$3250,$C558)</f>
        <v>10</v>
      </c>
      <c r="AX558" s="2">
        <f t="shared" si="12"/>
        <v>4</v>
      </c>
    </row>
    <row r="559" spans="1:50" x14ac:dyDescent="0.25">
      <c r="A559" s="5" t="s">
        <v>134</v>
      </c>
      <c r="B559" t="s">
        <v>152</v>
      </c>
      <c r="C559" s="3">
        <v>41213</v>
      </c>
      <c r="D559">
        <v>1</v>
      </c>
      <c r="H559" t="s">
        <v>135</v>
      </c>
      <c r="J559" s="29" t="s">
        <v>139</v>
      </c>
      <c r="M559" s="2" t="s">
        <v>143</v>
      </c>
      <c r="N559" s="22">
        <f>IF(ISNUMBER(AVERAGEIFS(Observed!N$2:N$3250,Observed!$A$2:$A$3250,$A559,Observed!$C$2:$C$3250,$C559)),AVERAGEIFS(Observed!N$2:N$3250,Observed!$A$2:$A$3250,$A559,Observed!$C$2:$C$3250,$C559),"")</f>
        <v>135.94999999999999</v>
      </c>
      <c r="O559" s="23">
        <f>IF(ISNUMBER(AVERAGEIFS(Observed!O$2:O$3250,Observed!$A$2:$A$3250,$A559,Observed!$C$2:$C$3250,$C559)),AVERAGEIFS(Observed!O$2:O$3250,Observed!$A$2:$A$3250,$A559,Observed!$C$2:$C$3250,$C559),"")</f>
        <v>13.594999999999999</v>
      </c>
      <c r="P559" s="23">
        <f>IF(ISNUMBER(AVERAGEIFS(Observed!P$2:P$3250,Observed!$A$2:$A$3250,$A559,Observed!$C$2:$C$3250,$C559)),AVERAGEIFS(Observed!P$2:P$3250,Observed!$A$2:$A$3250,$A559,Observed!$C$2:$C$3250,$C559),"")</f>
        <v>66.939999999999984</v>
      </c>
      <c r="Q559" s="23">
        <f>IF(ISNUMBER(AVERAGEIFS(Observed!Q$2:Q$3250,Observed!$A$2:$A$3250,$A559,Observed!$C$2:$C$3250,$C559)),AVERAGEIFS(Observed!Q$2:Q$3250,Observed!$A$2:$A$3250,$A559,Observed!$C$2:$C$3250,$C559),"")</f>
        <v>66.939999999999984</v>
      </c>
      <c r="R559" s="23">
        <f>IF(ISNUMBER(AVERAGEIFS(Observed!R$2:R$3250,Observed!$A$2:$A$3250,$A559,Observed!$C$2:$C$3250,$C559)),AVERAGEIFS(Observed!R$2:R$3250,Observed!$A$2:$A$3250,$A559,Observed!$C$2:$C$3250,$C559),"")</f>
        <v>505.75</v>
      </c>
      <c r="S559" s="24" t="str">
        <f>IF(ISNUMBER(AVERAGEIFS(Observed!S$2:S$3250,Observed!$A$2:$A$3250,$A559,Observed!$C$2:$C$3250,$C559)),AVERAGEIFS(Observed!S$2:S$3250,Observed!$A$2:$A$3250,$A559,Observed!$C$2:$C$3250,$C559),"")</f>
        <v/>
      </c>
      <c r="T559" s="24" t="str">
        <f>IF(ISNUMBER(AVERAGEIFS(Observed!T$2:T$3250,Observed!$A$2:$A$3250,$A559,Observed!$C$2:$C$3250,$C559)),AVERAGEIFS(Observed!T$2:T$3250,Observed!$A$2:$A$3250,$A559,Observed!$C$2:$C$3250,$C559),"")</f>
        <v/>
      </c>
      <c r="U559" s="24" t="str">
        <f>IF(ISNUMBER(AVERAGEIFS(Observed!U$2:U$3250,Observed!$A$2:$A$3250,$A559,Observed!$C$2:$C$3250,$C559)),AVERAGEIFS(Observed!U$2:U$3250,Observed!$A$2:$A$3250,$A559,Observed!$C$2:$C$3250,$C559),"")</f>
        <v/>
      </c>
      <c r="V559" s="23" t="str">
        <f>IF(ISNUMBER(AVERAGEIFS(Observed!V$2:V$3250,Observed!$A$2:$A$3250,$A559,Observed!$C$2:$C$3250,$C559)),AVERAGEIFS(Observed!V$2:V$3250,Observed!$A$2:$A$3250,$A559,Observed!$C$2:$C$3250,$C559),"")</f>
        <v/>
      </c>
      <c r="W559" s="25" t="str">
        <f>IF(ISNUMBER(AVERAGEIFS(Observed!W$2:W$3250,Observed!$A$2:$A$3250,$A559,Observed!$C$2:$C$3250,$C559)),AVERAGEIFS(Observed!W$2:W$3250,Observed!$A$2:$A$3250,$A559,Observed!$C$2:$C$3250,$C559),"")</f>
        <v/>
      </c>
      <c r="X559" s="25" t="str">
        <f>IF(ISNUMBER(AVERAGEIFS(Observed!X$2:X$3250,Observed!$A$2:$A$3250,$A559,Observed!$C$2:$C$3250,$C559)),AVERAGEIFS(Observed!X$2:X$3250,Observed!$A$2:$A$3250,$A559,Observed!$C$2:$C$3250,$C559),"")</f>
        <v/>
      </c>
      <c r="Y559" s="23" t="str">
        <f>IF(ISNUMBER(AVERAGEIFS(Observed!Y$2:Y$3250,Observed!$A$2:$A$3250,$A559,Observed!$C$2:$C$3250,$C559)),AVERAGEIFS(Observed!Y$2:Y$3250,Observed!$A$2:$A$3250,$A559,Observed!$C$2:$C$3250,$C559),"")</f>
        <v/>
      </c>
      <c r="Z559" s="23" t="str">
        <f>IF(ISNUMBER(AVERAGEIFS(Observed!Z$2:Z$3250,Observed!$A$2:$A$3250,$A559,Observed!$C$2:$C$3250,$C559)),AVERAGEIFS(Observed!Z$2:Z$3250,Observed!$A$2:$A$3250,$A559,Observed!$C$2:$C$3250,$C559),"")</f>
        <v/>
      </c>
      <c r="AA559" s="23" t="str">
        <f>IF(ISNUMBER(AVERAGEIFS(Observed!AA$2:AA$3250,Observed!$A$2:$A$3250,$A559,Observed!$C$2:$C$3250,$C559)),AVERAGEIFS(Observed!AA$2:AA$3250,Observed!$A$2:$A$3250,$A559,Observed!$C$2:$C$3250,$C559),"")</f>
        <v/>
      </c>
      <c r="AB559" s="23" t="str">
        <f>IF(ISNUMBER(AVERAGEIFS(Observed!AB$2:AB$3250,Observed!$A$2:$A$3250,$A559,Observed!$C$2:$C$3250,$C559)),AVERAGEIFS(Observed!AB$2:AB$3250,Observed!$A$2:$A$3250,$A559,Observed!$C$2:$C$3250,$C559),"")</f>
        <v/>
      </c>
      <c r="AC559" s="23" t="str">
        <f>IF(ISNUMBER(AVERAGEIFS(Observed!AC$2:AC$3250,Observed!$A$2:$A$3250,$A559,Observed!$C$2:$C$3250,$C559)),AVERAGEIFS(Observed!AC$2:AC$3250,Observed!$A$2:$A$3250,$A559,Observed!$C$2:$C$3250,$C559),"")</f>
        <v/>
      </c>
      <c r="AD559" s="23" t="str">
        <f>IF(ISNUMBER(AVERAGEIFS(Observed!AD$2:AD$3250,Observed!$A$2:$A$3250,$A559,Observed!$C$2:$C$3250,$C559)),AVERAGEIFS(Observed!AD$2:AD$3250,Observed!$A$2:$A$3250,$A559,Observed!$C$2:$C$3250,$C559),"")</f>
        <v/>
      </c>
      <c r="AE559" s="23" t="str">
        <f>IF(ISNUMBER(AVERAGEIFS(Observed!AE$2:AE$3250,Observed!$A$2:$A$3250,$A559,Observed!$C$2:$C$3250,$C559)),AVERAGEIFS(Observed!AE$2:AE$3250,Observed!$A$2:$A$3250,$A559,Observed!$C$2:$C$3250,$C559),"")</f>
        <v/>
      </c>
      <c r="AF559" s="23" t="str">
        <f>IF(ISNUMBER(AVERAGEIFS(Observed!AF$2:AF$3250,Observed!$A$2:$A$3250,$A559,Observed!$C$2:$C$3250,$C559)),AVERAGEIFS(Observed!AF$2:AF$3250,Observed!$A$2:$A$3250,$A559,Observed!$C$2:$C$3250,$C559),"")</f>
        <v/>
      </c>
      <c r="AG559" s="23" t="str">
        <f>IF(ISNUMBER(AVERAGEIFS(Observed!AG$2:AG$3250,Observed!$A$2:$A$3250,$A559,Observed!$C$2:$C$3250,$C559)),AVERAGEIFS(Observed!AG$2:AG$3250,Observed!$A$2:$A$3250,$A559,Observed!$C$2:$C$3250,$C559),"")</f>
        <v/>
      </c>
      <c r="AH559" s="24" t="str">
        <f>IF(ISNUMBER(AVERAGEIFS(Observed!AH$2:AH$3250,Observed!$A$2:$A$3250,$A559,Observed!$C$2:$C$3250,$C559)),AVERAGEIFS(Observed!AH$2:AH$3250,Observed!$A$2:$A$3250,$A559,Observed!$C$2:$C$3250,$C559),"")</f>
        <v/>
      </c>
      <c r="AI559" s="24" t="str">
        <f>IF(ISNUMBER(AVERAGEIFS(Observed!AI$2:AI$3250,Observed!$A$2:$A$3250,$A559,Observed!$C$2:$C$3250,$C559)),AVERAGEIFS(Observed!AI$2:AI$3250,Observed!$A$2:$A$3250,$A559,Observed!$C$2:$C$3250,$C559),"")</f>
        <v/>
      </c>
      <c r="AJ559" s="24" t="str">
        <f>IF(ISNUMBER(AVERAGEIFS(Observed!AJ$2:AJ$3250,Observed!$A$2:$A$3250,$A559,Observed!$C$2:$C$3250,$C559)),AVERAGEIFS(Observed!AJ$2:AJ$3250,Observed!$A$2:$A$3250,$A559,Observed!$C$2:$C$3250,$C559),"")</f>
        <v/>
      </c>
      <c r="AK559" s="23" t="str">
        <f>IF(ISNUMBER(AVERAGEIFS(Observed!AK$2:AK$3250,Observed!$A$2:$A$3250,$A559,Observed!$C$2:$C$3250,$C559)),AVERAGEIFS(Observed!AK$2:AK$3250,Observed!$A$2:$A$3250,$A559,Observed!$C$2:$C$3250,$C559),"")</f>
        <v/>
      </c>
      <c r="AL559" s="24" t="str">
        <f>IF(ISNUMBER(AVERAGEIFS(Observed!AL$2:AL$3250,Observed!$A$2:$A$3250,$A559,Observed!$C$2:$C$3250,$C559)),AVERAGEIFS(Observed!AL$2:AL$3250,Observed!$A$2:$A$3250,$A559,Observed!$C$2:$C$3250,$C559),"")</f>
        <v/>
      </c>
      <c r="AM559" s="24" t="str">
        <f>IF(ISNUMBER(AVERAGEIFS(Observed!AM$2:AM$3250,Observed!$A$2:$A$3250,$A559,Observed!$C$2:$C$3250,$C559)),AVERAGEIFS(Observed!AM$2:AM$3250,Observed!$A$2:$A$3250,$A559,Observed!$C$2:$C$3250,$C559),"")</f>
        <v/>
      </c>
      <c r="AN559" s="24" t="str">
        <f>IF(ISNUMBER(AVERAGEIFS(Observed!AN$2:AN$3250,Observed!$A$2:$A$3250,$A559,Observed!$C$2:$C$3250,$C559)),AVERAGEIFS(Observed!AN$2:AN$3250,Observed!$A$2:$A$3250,$A559,Observed!$C$2:$C$3250,$C559),"")</f>
        <v/>
      </c>
      <c r="AO559" s="24" t="str">
        <f>IF(ISNUMBER(AVERAGEIFS(Observed!AO$2:AO$3250,Observed!$A$2:$A$3250,$A559,Observed!$C$2:$C$3250,$C559)),AVERAGEIFS(Observed!AO$2:AO$3250,Observed!$A$2:$A$3250,$A559,Observed!$C$2:$C$3250,$C559),"")</f>
        <v/>
      </c>
      <c r="AP559" s="24" t="str">
        <f>IF(ISNUMBER(AVERAGEIFS(Observed!AP$2:AP$3250,Observed!$A$2:$A$3250,$A559,Observed!$C$2:$C$3250,$C559)),AVERAGEIFS(Observed!AP$2:AP$3250,Observed!$A$2:$A$3250,$A559,Observed!$C$2:$C$3250,$C559),"")</f>
        <v/>
      </c>
      <c r="AQ559" s="24" t="str">
        <f>IF(ISNUMBER(AVERAGEIFS(Observed!AQ$2:AQ$3250,Observed!$A$2:$A$3250,$A559,Observed!$C$2:$C$3250,$C559)),AVERAGEIFS(Observed!AQ$2:AQ$3250,Observed!$A$2:$A$3250,$A559,Observed!$C$2:$C$3250,$C559),"")</f>
        <v/>
      </c>
      <c r="AR559" s="24" t="str">
        <f>IF(ISNUMBER(AVERAGEIFS(Observed!AR$2:AR$3250,Observed!$A$2:$A$3250,$A559,Observed!$C$2:$C$3250,$C559)),AVERAGEIFS(Observed!AR$2:AR$3250,Observed!$A$2:$A$3250,$A559,Observed!$C$2:$C$3250,$C559),"")</f>
        <v/>
      </c>
      <c r="AS559" s="23" t="str">
        <f>IF(ISNUMBER(AVERAGEIFS(Observed!AS$2:AS$3250,Observed!$A$2:$A$3250,$A559,Observed!$C$2:$C$3250,$C559)),AVERAGEIFS(Observed!AS$2:AS$3250,Observed!$A$2:$A$3250,$A559,Observed!$C$2:$C$3250,$C559),"")</f>
        <v/>
      </c>
      <c r="AT559" s="24" t="str">
        <f>IF(ISNUMBER(AVERAGEIFS(Observed!AT$2:AT$3250,Observed!$A$2:$A$3250,$A559,Observed!$C$2:$C$3250,$C559)),AVERAGEIFS(Observed!AT$2:AT$3250,Observed!$A$2:$A$3250,$A559,Observed!$C$2:$C$3250,$C559),"")</f>
        <v/>
      </c>
      <c r="AU559" s="23" t="str">
        <f>IF(ISNUMBER(AVERAGEIFS(Observed!AU$2:AU$3250,Observed!$A$2:$A$3250,$A559,Observed!$C$2:$C$3250,$C559)),AVERAGEIFS(Observed!AU$2:AU$3250,Observed!$A$2:$A$3250,$A559,Observed!$C$2:$C$3250,$C559),"")</f>
        <v/>
      </c>
      <c r="AV559" s="23" t="str">
        <f>IF(ISNUMBER(AVERAGEIFS(Observed!AV$2:AV$3250,Observed!$A$2:$A$3250,$A559,Observed!$C$2:$C$3250,$C559)),AVERAGEIFS(Observed!AV$2:AV$3250,Observed!$A$2:$A$3250,$A559,Observed!$C$2:$C$3250,$C559),"")</f>
        <v/>
      </c>
      <c r="AW559" s="2">
        <f>COUNTIFS(Observed!$A$2:$A$3250,$A559,Observed!$C$2:$C$3250,$C559)</f>
        <v>10</v>
      </c>
      <c r="AX559" s="2">
        <f t="shared" si="12"/>
        <v>4</v>
      </c>
    </row>
    <row r="560" spans="1:50" x14ac:dyDescent="0.25">
      <c r="A560" s="5" t="s">
        <v>134</v>
      </c>
      <c r="B560" t="s">
        <v>152</v>
      </c>
      <c r="C560" s="3">
        <v>41227</v>
      </c>
      <c r="D560">
        <v>1</v>
      </c>
      <c r="H560" t="s">
        <v>135</v>
      </c>
      <c r="J560" s="29" t="s">
        <v>139</v>
      </c>
      <c r="M560" s="2" t="s">
        <v>143</v>
      </c>
      <c r="N560" s="22">
        <f>IF(ISNUMBER(AVERAGEIFS(Observed!N$2:N$3250,Observed!$A$2:$A$3250,$A560,Observed!$C$2:$C$3250,$C560)),AVERAGEIFS(Observed!N$2:N$3250,Observed!$A$2:$A$3250,$A560,Observed!$C$2:$C$3250,$C560),"")</f>
        <v>131.46999999999997</v>
      </c>
      <c r="O560" s="23">
        <f>IF(ISNUMBER(AVERAGEIFS(Observed!O$2:O$3250,Observed!$A$2:$A$3250,$A560,Observed!$C$2:$C$3250,$C560)),AVERAGEIFS(Observed!O$2:O$3250,Observed!$A$2:$A$3250,$A560,Observed!$C$2:$C$3250,$C560),"")</f>
        <v>13.147</v>
      </c>
      <c r="P560" s="23">
        <f>IF(ISNUMBER(AVERAGEIFS(Observed!P$2:P$3250,Observed!$A$2:$A$3250,$A560,Observed!$C$2:$C$3250,$C560)),AVERAGEIFS(Observed!P$2:P$3250,Observed!$A$2:$A$3250,$A560,Observed!$C$2:$C$3250,$C560),"")</f>
        <v>59.509999999999991</v>
      </c>
      <c r="Q560" s="23">
        <f>IF(ISNUMBER(AVERAGEIFS(Observed!Q$2:Q$3250,Observed!$A$2:$A$3250,$A560,Observed!$C$2:$C$3250,$C560)),AVERAGEIFS(Observed!Q$2:Q$3250,Observed!$A$2:$A$3250,$A560,Observed!$C$2:$C$3250,$C560),"")</f>
        <v>59.509999999999991</v>
      </c>
      <c r="R560" s="23">
        <f>IF(ISNUMBER(AVERAGEIFS(Observed!R$2:R$3250,Observed!$A$2:$A$3250,$A560,Observed!$C$2:$C$3250,$C560)),AVERAGEIFS(Observed!R$2:R$3250,Observed!$A$2:$A$3250,$A560,Observed!$C$2:$C$3250,$C560),"")</f>
        <v>565.26</v>
      </c>
      <c r="S560" s="24" t="str">
        <f>IF(ISNUMBER(AVERAGEIFS(Observed!S$2:S$3250,Observed!$A$2:$A$3250,$A560,Observed!$C$2:$C$3250,$C560)),AVERAGEIFS(Observed!S$2:S$3250,Observed!$A$2:$A$3250,$A560,Observed!$C$2:$C$3250,$C560),"")</f>
        <v/>
      </c>
      <c r="T560" s="24" t="str">
        <f>IF(ISNUMBER(AVERAGEIFS(Observed!T$2:T$3250,Observed!$A$2:$A$3250,$A560,Observed!$C$2:$C$3250,$C560)),AVERAGEIFS(Observed!T$2:T$3250,Observed!$A$2:$A$3250,$A560,Observed!$C$2:$C$3250,$C560),"")</f>
        <v/>
      </c>
      <c r="U560" s="24" t="str">
        <f>IF(ISNUMBER(AVERAGEIFS(Observed!U$2:U$3250,Observed!$A$2:$A$3250,$A560,Observed!$C$2:$C$3250,$C560)),AVERAGEIFS(Observed!U$2:U$3250,Observed!$A$2:$A$3250,$A560,Observed!$C$2:$C$3250,$C560),"")</f>
        <v/>
      </c>
      <c r="V560" s="23" t="str">
        <f>IF(ISNUMBER(AVERAGEIFS(Observed!V$2:V$3250,Observed!$A$2:$A$3250,$A560,Observed!$C$2:$C$3250,$C560)),AVERAGEIFS(Observed!V$2:V$3250,Observed!$A$2:$A$3250,$A560,Observed!$C$2:$C$3250,$C560),"")</f>
        <v/>
      </c>
      <c r="W560" s="25" t="str">
        <f>IF(ISNUMBER(AVERAGEIFS(Observed!W$2:W$3250,Observed!$A$2:$A$3250,$A560,Observed!$C$2:$C$3250,$C560)),AVERAGEIFS(Observed!W$2:W$3250,Observed!$A$2:$A$3250,$A560,Observed!$C$2:$C$3250,$C560),"")</f>
        <v/>
      </c>
      <c r="X560" s="25" t="str">
        <f>IF(ISNUMBER(AVERAGEIFS(Observed!X$2:X$3250,Observed!$A$2:$A$3250,$A560,Observed!$C$2:$C$3250,$C560)),AVERAGEIFS(Observed!X$2:X$3250,Observed!$A$2:$A$3250,$A560,Observed!$C$2:$C$3250,$C560),"")</f>
        <v/>
      </c>
      <c r="Y560" s="23" t="str">
        <f>IF(ISNUMBER(AVERAGEIFS(Observed!Y$2:Y$3250,Observed!$A$2:$A$3250,$A560,Observed!$C$2:$C$3250,$C560)),AVERAGEIFS(Observed!Y$2:Y$3250,Observed!$A$2:$A$3250,$A560,Observed!$C$2:$C$3250,$C560),"")</f>
        <v/>
      </c>
      <c r="Z560" s="23" t="str">
        <f>IF(ISNUMBER(AVERAGEIFS(Observed!Z$2:Z$3250,Observed!$A$2:$A$3250,$A560,Observed!$C$2:$C$3250,$C560)),AVERAGEIFS(Observed!Z$2:Z$3250,Observed!$A$2:$A$3250,$A560,Observed!$C$2:$C$3250,$C560),"")</f>
        <v/>
      </c>
      <c r="AA560" s="23" t="str">
        <f>IF(ISNUMBER(AVERAGEIFS(Observed!AA$2:AA$3250,Observed!$A$2:$A$3250,$A560,Observed!$C$2:$C$3250,$C560)),AVERAGEIFS(Observed!AA$2:AA$3250,Observed!$A$2:$A$3250,$A560,Observed!$C$2:$C$3250,$C560),"")</f>
        <v/>
      </c>
      <c r="AB560" s="23" t="str">
        <f>IF(ISNUMBER(AVERAGEIFS(Observed!AB$2:AB$3250,Observed!$A$2:$A$3250,$A560,Observed!$C$2:$C$3250,$C560)),AVERAGEIFS(Observed!AB$2:AB$3250,Observed!$A$2:$A$3250,$A560,Observed!$C$2:$C$3250,$C560),"")</f>
        <v/>
      </c>
      <c r="AC560" s="23" t="str">
        <f>IF(ISNUMBER(AVERAGEIFS(Observed!AC$2:AC$3250,Observed!$A$2:$A$3250,$A560,Observed!$C$2:$C$3250,$C560)),AVERAGEIFS(Observed!AC$2:AC$3250,Observed!$A$2:$A$3250,$A560,Observed!$C$2:$C$3250,$C560),"")</f>
        <v/>
      </c>
      <c r="AD560" s="23" t="str">
        <f>IF(ISNUMBER(AVERAGEIFS(Observed!AD$2:AD$3250,Observed!$A$2:$A$3250,$A560,Observed!$C$2:$C$3250,$C560)),AVERAGEIFS(Observed!AD$2:AD$3250,Observed!$A$2:$A$3250,$A560,Observed!$C$2:$C$3250,$C560),"")</f>
        <v/>
      </c>
      <c r="AE560" s="23" t="str">
        <f>IF(ISNUMBER(AVERAGEIFS(Observed!AE$2:AE$3250,Observed!$A$2:$A$3250,$A560,Observed!$C$2:$C$3250,$C560)),AVERAGEIFS(Observed!AE$2:AE$3250,Observed!$A$2:$A$3250,$A560,Observed!$C$2:$C$3250,$C560),"")</f>
        <v/>
      </c>
      <c r="AF560" s="23" t="str">
        <f>IF(ISNUMBER(AVERAGEIFS(Observed!AF$2:AF$3250,Observed!$A$2:$A$3250,$A560,Observed!$C$2:$C$3250,$C560)),AVERAGEIFS(Observed!AF$2:AF$3250,Observed!$A$2:$A$3250,$A560,Observed!$C$2:$C$3250,$C560),"")</f>
        <v/>
      </c>
      <c r="AG560" s="23" t="str">
        <f>IF(ISNUMBER(AVERAGEIFS(Observed!AG$2:AG$3250,Observed!$A$2:$A$3250,$A560,Observed!$C$2:$C$3250,$C560)),AVERAGEIFS(Observed!AG$2:AG$3250,Observed!$A$2:$A$3250,$A560,Observed!$C$2:$C$3250,$C560),"")</f>
        <v/>
      </c>
      <c r="AH560" s="24" t="str">
        <f>IF(ISNUMBER(AVERAGEIFS(Observed!AH$2:AH$3250,Observed!$A$2:$A$3250,$A560,Observed!$C$2:$C$3250,$C560)),AVERAGEIFS(Observed!AH$2:AH$3250,Observed!$A$2:$A$3250,$A560,Observed!$C$2:$C$3250,$C560),"")</f>
        <v/>
      </c>
      <c r="AI560" s="24" t="str">
        <f>IF(ISNUMBER(AVERAGEIFS(Observed!AI$2:AI$3250,Observed!$A$2:$A$3250,$A560,Observed!$C$2:$C$3250,$C560)),AVERAGEIFS(Observed!AI$2:AI$3250,Observed!$A$2:$A$3250,$A560,Observed!$C$2:$C$3250,$C560),"")</f>
        <v/>
      </c>
      <c r="AJ560" s="24" t="str">
        <f>IF(ISNUMBER(AVERAGEIFS(Observed!AJ$2:AJ$3250,Observed!$A$2:$A$3250,$A560,Observed!$C$2:$C$3250,$C560)),AVERAGEIFS(Observed!AJ$2:AJ$3250,Observed!$A$2:$A$3250,$A560,Observed!$C$2:$C$3250,$C560),"")</f>
        <v/>
      </c>
      <c r="AK560" s="23" t="str">
        <f>IF(ISNUMBER(AVERAGEIFS(Observed!AK$2:AK$3250,Observed!$A$2:$A$3250,$A560,Observed!$C$2:$C$3250,$C560)),AVERAGEIFS(Observed!AK$2:AK$3250,Observed!$A$2:$A$3250,$A560,Observed!$C$2:$C$3250,$C560),"")</f>
        <v/>
      </c>
      <c r="AL560" s="24" t="str">
        <f>IF(ISNUMBER(AVERAGEIFS(Observed!AL$2:AL$3250,Observed!$A$2:$A$3250,$A560,Observed!$C$2:$C$3250,$C560)),AVERAGEIFS(Observed!AL$2:AL$3250,Observed!$A$2:$A$3250,$A560,Observed!$C$2:$C$3250,$C560),"")</f>
        <v/>
      </c>
      <c r="AM560" s="24" t="str">
        <f>IF(ISNUMBER(AVERAGEIFS(Observed!AM$2:AM$3250,Observed!$A$2:$A$3250,$A560,Observed!$C$2:$C$3250,$C560)),AVERAGEIFS(Observed!AM$2:AM$3250,Observed!$A$2:$A$3250,$A560,Observed!$C$2:$C$3250,$C560),"")</f>
        <v/>
      </c>
      <c r="AN560" s="24" t="str">
        <f>IF(ISNUMBER(AVERAGEIFS(Observed!AN$2:AN$3250,Observed!$A$2:$A$3250,$A560,Observed!$C$2:$C$3250,$C560)),AVERAGEIFS(Observed!AN$2:AN$3250,Observed!$A$2:$A$3250,$A560,Observed!$C$2:$C$3250,$C560),"")</f>
        <v/>
      </c>
      <c r="AO560" s="24" t="str">
        <f>IF(ISNUMBER(AVERAGEIFS(Observed!AO$2:AO$3250,Observed!$A$2:$A$3250,$A560,Observed!$C$2:$C$3250,$C560)),AVERAGEIFS(Observed!AO$2:AO$3250,Observed!$A$2:$A$3250,$A560,Observed!$C$2:$C$3250,$C560),"")</f>
        <v/>
      </c>
      <c r="AP560" s="24" t="str">
        <f>IF(ISNUMBER(AVERAGEIFS(Observed!AP$2:AP$3250,Observed!$A$2:$A$3250,$A560,Observed!$C$2:$C$3250,$C560)),AVERAGEIFS(Observed!AP$2:AP$3250,Observed!$A$2:$A$3250,$A560,Observed!$C$2:$C$3250,$C560),"")</f>
        <v/>
      </c>
      <c r="AQ560" s="24" t="str">
        <f>IF(ISNUMBER(AVERAGEIFS(Observed!AQ$2:AQ$3250,Observed!$A$2:$A$3250,$A560,Observed!$C$2:$C$3250,$C560)),AVERAGEIFS(Observed!AQ$2:AQ$3250,Observed!$A$2:$A$3250,$A560,Observed!$C$2:$C$3250,$C560),"")</f>
        <v/>
      </c>
      <c r="AR560" s="24" t="str">
        <f>IF(ISNUMBER(AVERAGEIFS(Observed!AR$2:AR$3250,Observed!$A$2:$A$3250,$A560,Observed!$C$2:$C$3250,$C560)),AVERAGEIFS(Observed!AR$2:AR$3250,Observed!$A$2:$A$3250,$A560,Observed!$C$2:$C$3250,$C560),"")</f>
        <v/>
      </c>
      <c r="AS560" s="23" t="str">
        <f>IF(ISNUMBER(AVERAGEIFS(Observed!AS$2:AS$3250,Observed!$A$2:$A$3250,$A560,Observed!$C$2:$C$3250,$C560)),AVERAGEIFS(Observed!AS$2:AS$3250,Observed!$A$2:$A$3250,$A560,Observed!$C$2:$C$3250,$C560),"")</f>
        <v/>
      </c>
      <c r="AT560" s="24" t="str">
        <f>IF(ISNUMBER(AVERAGEIFS(Observed!AT$2:AT$3250,Observed!$A$2:$A$3250,$A560,Observed!$C$2:$C$3250,$C560)),AVERAGEIFS(Observed!AT$2:AT$3250,Observed!$A$2:$A$3250,$A560,Observed!$C$2:$C$3250,$C560),"")</f>
        <v/>
      </c>
      <c r="AU560" s="23" t="str">
        <f>IF(ISNUMBER(AVERAGEIFS(Observed!AU$2:AU$3250,Observed!$A$2:$A$3250,$A560,Observed!$C$2:$C$3250,$C560)),AVERAGEIFS(Observed!AU$2:AU$3250,Observed!$A$2:$A$3250,$A560,Observed!$C$2:$C$3250,$C560),"")</f>
        <v/>
      </c>
      <c r="AV560" s="23" t="str">
        <f>IF(ISNUMBER(AVERAGEIFS(Observed!AV$2:AV$3250,Observed!$A$2:$A$3250,$A560,Observed!$C$2:$C$3250,$C560)),AVERAGEIFS(Observed!AV$2:AV$3250,Observed!$A$2:$A$3250,$A560,Observed!$C$2:$C$3250,$C560),"")</f>
        <v/>
      </c>
      <c r="AW560" s="2">
        <f>COUNTIFS(Observed!$A$2:$A$3250,$A560,Observed!$C$2:$C$3250,$C560)</f>
        <v>10</v>
      </c>
      <c r="AX560" s="2">
        <f t="shared" si="12"/>
        <v>4</v>
      </c>
    </row>
    <row r="561" spans="1:50" x14ac:dyDescent="0.25">
      <c r="A561" s="5" t="s">
        <v>134</v>
      </c>
      <c r="B561" t="s">
        <v>152</v>
      </c>
      <c r="C561" s="3">
        <v>41242</v>
      </c>
      <c r="D561">
        <v>1</v>
      </c>
      <c r="H561" t="s">
        <v>135</v>
      </c>
      <c r="J561" s="29" t="s">
        <v>139</v>
      </c>
      <c r="M561" s="2" t="s">
        <v>143</v>
      </c>
      <c r="N561" s="22">
        <f>IF(ISNUMBER(AVERAGEIFS(Observed!N$2:N$3250,Observed!$A$2:$A$3250,$A561,Observed!$C$2:$C$3250,$C561)),AVERAGEIFS(Observed!N$2:N$3250,Observed!$A$2:$A$3250,$A561,Observed!$C$2:$C$3250,$C561),"")</f>
        <v>146.27000000000001</v>
      </c>
      <c r="O561" s="23">
        <f>IF(ISNUMBER(AVERAGEIFS(Observed!O$2:O$3250,Observed!$A$2:$A$3250,$A561,Observed!$C$2:$C$3250,$C561)),AVERAGEIFS(Observed!O$2:O$3250,Observed!$A$2:$A$3250,$A561,Observed!$C$2:$C$3250,$C561),"")</f>
        <v>14.627000000000001</v>
      </c>
      <c r="P561" s="23">
        <f>IF(ISNUMBER(AVERAGEIFS(Observed!P$2:P$3250,Observed!$A$2:$A$3250,$A561,Observed!$C$2:$C$3250,$C561)),AVERAGEIFS(Observed!P$2:P$3250,Observed!$A$2:$A$3250,$A561,Observed!$C$2:$C$3250,$C561),"")</f>
        <v>101.1</v>
      </c>
      <c r="Q561" s="23">
        <f>IF(ISNUMBER(AVERAGEIFS(Observed!Q$2:Q$3250,Observed!$A$2:$A$3250,$A561,Observed!$C$2:$C$3250,$C561)),AVERAGEIFS(Observed!Q$2:Q$3250,Observed!$A$2:$A$3250,$A561,Observed!$C$2:$C$3250,$C561),"")</f>
        <v>101.1</v>
      </c>
      <c r="R561" s="23">
        <f>IF(ISNUMBER(AVERAGEIFS(Observed!R$2:R$3250,Observed!$A$2:$A$3250,$A561,Observed!$C$2:$C$3250,$C561)),AVERAGEIFS(Observed!R$2:R$3250,Observed!$A$2:$A$3250,$A561,Observed!$C$2:$C$3250,$C561),"")</f>
        <v>666.36</v>
      </c>
      <c r="S561" s="24" t="str">
        <f>IF(ISNUMBER(AVERAGEIFS(Observed!S$2:S$3250,Observed!$A$2:$A$3250,$A561,Observed!$C$2:$C$3250,$C561)),AVERAGEIFS(Observed!S$2:S$3250,Observed!$A$2:$A$3250,$A561,Observed!$C$2:$C$3250,$C561),"")</f>
        <v/>
      </c>
      <c r="T561" s="24" t="str">
        <f>IF(ISNUMBER(AVERAGEIFS(Observed!T$2:T$3250,Observed!$A$2:$A$3250,$A561,Observed!$C$2:$C$3250,$C561)),AVERAGEIFS(Observed!T$2:T$3250,Observed!$A$2:$A$3250,$A561,Observed!$C$2:$C$3250,$C561),"")</f>
        <v/>
      </c>
      <c r="U561" s="24" t="str">
        <f>IF(ISNUMBER(AVERAGEIFS(Observed!U$2:U$3250,Observed!$A$2:$A$3250,$A561,Observed!$C$2:$C$3250,$C561)),AVERAGEIFS(Observed!U$2:U$3250,Observed!$A$2:$A$3250,$A561,Observed!$C$2:$C$3250,$C561),"")</f>
        <v/>
      </c>
      <c r="V561" s="23" t="str">
        <f>IF(ISNUMBER(AVERAGEIFS(Observed!V$2:V$3250,Observed!$A$2:$A$3250,$A561,Observed!$C$2:$C$3250,$C561)),AVERAGEIFS(Observed!V$2:V$3250,Observed!$A$2:$A$3250,$A561,Observed!$C$2:$C$3250,$C561),"")</f>
        <v/>
      </c>
      <c r="W561" s="25" t="str">
        <f>IF(ISNUMBER(AVERAGEIFS(Observed!W$2:W$3250,Observed!$A$2:$A$3250,$A561,Observed!$C$2:$C$3250,$C561)),AVERAGEIFS(Observed!W$2:W$3250,Observed!$A$2:$A$3250,$A561,Observed!$C$2:$C$3250,$C561),"")</f>
        <v/>
      </c>
      <c r="X561" s="25" t="str">
        <f>IF(ISNUMBER(AVERAGEIFS(Observed!X$2:X$3250,Observed!$A$2:$A$3250,$A561,Observed!$C$2:$C$3250,$C561)),AVERAGEIFS(Observed!X$2:X$3250,Observed!$A$2:$A$3250,$A561,Observed!$C$2:$C$3250,$C561),"")</f>
        <v/>
      </c>
      <c r="Y561" s="23" t="str">
        <f>IF(ISNUMBER(AVERAGEIFS(Observed!Y$2:Y$3250,Observed!$A$2:$A$3250,$A561,Observed!$C$2:$C$3250,$C561)),AVERAGEIFS(Observed!Y$2:Y$3250,Observed!$A$2:$A$3250,$A561,Observed!$C$2:$C$3250,$C561),"")</f>
        <v/>
      </c>
      <c r="Z561" s="23" t="str">
        <f>IF(ISNUMBER(AVERAGEIFS(Observed!Z$2:Z$3250,Observed!$A$2:$A$3250,$A561,Observed!$C$2:$C$3250,$C561)),AVERAGEIFS(Observed!Z$2:Z$3250,Observed!$A$2:$A$3250,$A561,Observed!$C$2:$C$3250,$C561),"")</f>
        <v/>
      </c>
      <c r="AA561" s="23" t="str">
        <f>IF(ISNUMBER(AVERAGEIFS(Observed!AA$2:AA$3250,Observed!$A$2:$A$3250,$A561,Observed!$C$2:$C$3250,$C561)),AVERAGEIFS(Observed!AA$2:AA$3250,Observed!$A$2:$A$3250,$A561,Observed!$C$2:$C$3250,$C561),"")</f>
        <v/>
      </c>
      <c r="AB561" s="23" t="str">
        <f>IF(ISNUMBER(AVERAGEIFS(Observed!AB$2:AB$3250,Observed!$A$2:$A$3250,$A561,Observed!$C$2:$C$3250,$C561)),AVERAGEIFS(Observed!AB$2:AB$3250,Observed!$A$2:$A$3250,$A561,Observed!$C$2:$C$3250,$C561),"")</f>
        <v/>
      </c>
      <c r="AC561" s="23" t="str">
        <f>IF(ISNUMBER(AVERAGEIFS(Observed!AC$2:AC$3250,Observed!$A$2:$A$3250,$A561,Observed!$C$2:$C$3250,$C561)),AVERAGEIFS(Observed!AC$2:AC$3250,Observed!$A$2:$A$3250,$A561,Observed!$C$2:$C$3250,$C561),"")</f>
        <v/>
      </c>
      <c r="AD561" s="23" t="str">
        <f>IF(ISNUMBER(AVERAGEIFS(Observed!AD$2:AD$3250,Observed!$A$2:$A$3250,$A561,Observed!$C$2:$C$3250,$C561)),AVERAGEIFS(Observed!AD$2:AD$3250,Observed!$A$2:$A$3250,$A561,Observed!$C$2:$C$3250,$C561),"")</f>
        <v/>
      </c>
      <c r="AE561" s="23" t="str">
        <f>IF(ISNUMBER(AVERAGEIFS(Observed!AE$2:AE$3250,Observed!$A$2:$A$3250,$A561,Observed!$C$2:$C$3250,$C561)),AVERAGEIFS(Observed!AE$2:AE$3250,Observed!$A$2:$A$3250,$A561,Observed!$C$2:$C$3250,$C561),"")</f>
        <v/>
      </c>
      <c r="AF561" s="23" t="str">
        <f>IF(ISNUMBER(AVERAGEIFS(Observed!AF$2:AF$3250,Observed!$A$2:$A$3250,$A561,Observed!$C$2:$C$3250,$C561)),AVERAGEIFS(Observed!AF$2:AF$3250,Observed!$A$2:$A$3250,$A561,Observed!$C$2:$C$3250,$C561),"")</f>
        <v/>
      </c>
      <c r="AG561" s="23" t="str">
        <f>IF(ISNUMBER(AVERAGEIFS(Observed!AG$2:AG$3250,Observed!$A$2:$A$3250,$A561,Observed!$C$2:$C$3250,$C561)),AVERAGEIFS(Observed!AG$2:AG$3250,Observed!$A$2:$A$3250,$A561,Observed!$C$2:$C$3250,$C561),"")</f>
        <v/>
      </c>
      <c r="AH561" s="24" t="str">
        <f>IF(ISNUMBER(AVERAGEIFS(Observed!AH$2:AH$3250,Observed!$A$2:$A$3250,$A561,Observed!$C$2:$C$3250,$C561)),AVERAGEIFS(Observed!AH$2:AH$3250,Observed!$A$2:$A$3250,$A561,Observed!$C$2:$C$3250,$C561),"")</f>
        <v/>
      </c>
      <c r="AI561" s="24" t="str">
        <f>IF(ISNUMBER(AVERAGEIFS(Observed!AI$2:AI$3250,Observed!$A$2:$A$3250,$A561,Observed!$C$2:$C$3250,$C561)),AVERAGEIFS(Observed!AI$2:AI$3250,Observed!$A$2:$A$3250,$A561,Observed!$C$2:$C$3250,$C561),"")</f>
        <v/>
      </c>
      <c r="AJ561" s="24" t="str">
        <f>IF(ISNUMBER(AVERAGEIFS(Observed!AJ$2:AJ$3250,Observed!$A$2:$A$3250,$A561,Observed!$C$2:$C$3250,$C561)),AVERAGEIFS(Observed!AJ$2:AJ$3250,Observed!$A$2:$A$3250,$A561,Observed!$C$2:$C$3250,$C561),"")</f>
        <v/>
      </c>
      <c r="AK561" s="23" t="str">
        <f>IF(ISNUMBER(AVERAGEIFS(Observed!AK$2:AK$3250,Observed!$A$2:$A$3250,$A561,Observed!$C$2:$C$3250,$C561)),AVERAGEIFS(Observed!AK$2:AK$3250,Observed!$A$2:$A$3250,$A561,Observed!$C$2:$C$3250,$C561),"")</f>
        <v/>
      </c>
      <c r="AL561" s="24" t="str">
        <f>IF(ISNUMBER(AVERAGEIFS(Observed!AL$2:AL$3250,Observed!$A$2:$A$3250,$A561,Observed!$C$2:$C$3250,$C561)),AVERAGEIFS(Observed!AL$2:AL$3250,Observed!$A$2:$A$3250,$A561,Observed!$C$2:$C$3250,$C561),"")</f>
        <v/>
      </c>
      <c r="AM561" s="24" t="str">
        <f>IF(ISNUMBER(AVERAGEIFS(Observed!AM$2:AM$3250,Observed!$A$2:$A$3250,$A561,Observed!$C$2:$C$3250,$C561)),AVERAGEIFS(Observed!AM$2:AM$3250,Observed!$A$2:$A$3250,$A561,Observed!$C$2:$C$3250,$C561),"")</f>
        <v/>
      </c>
      <c r="AN561" s="24" t="str">
        <f>IF(ISNUMBER(AVERAGEIFS(Observed!AN$2:AN$3250,Observed!$A$2:$A$3250,$A561,Observed!$C$2:$C$3250,$C561)),AVERAGEIFS(Observed!AN$2:AN$3250,Observed!$A$2:$A$3250,$A561,Observed!$C$2:$C$3250,$C561),"")</f>
        <v/>
      </c>
      <c r="AO561" s="24" t="str">
        <f>IF(ISNUMBER(AVERAGEIFS(Observed!AO$2:AO$3250,Observed!$A$2:$A$3250,$A561,Observed!$C$2:$C$3250,$C561)),AVERAGEIFS(Observed!AO$2:AO$3250,Observed!$A$2:$A$3250,$A561,Observed!$C$2:$C$3250,$C561),"")</f>
        <v/>
      </c>
      <c r="AP561" s="24" t="str">
        <f>IF(ISNUMBER(AVERAGEIFS(Observed!AP$2:AP$3250,Observed!$A$2:$A$3250,$A561,Observed!$C$2:$C$3250,$C561)),AVERAGEIFS(Observed!AP$2:AP$3250,Observed!$A$2:$A$3250,$A561,Observed!$C$2:$C$3250,$C561),"")</f>
        <v/>
      </c>
      <c r="AQ561" s="24" t="str">
        <f>IF(ISNUMBER(AVERAGEIFS(Observed!AQ$2:AQ$3250,Observed!$A$2:$A$3250,$A561,Observed!$C$2:$C$3250,$C561)),AVERAGEIFS(Observed!AQ$2:AQ$3250,Observed!$A$2:$A$3250,$A561,Observed!$C$2:$C$3250,$C561),"")</f>
        <v/>
      </c>
      <c r="AR561" s="24" t="str">
        <f>IF(ISNUMBER(AVERAGEIFS(Observed!AR$2:AR$3250,Observed!$A$2:$A$3250,$A561,Observed!$C$2:$C$3250,$C561)),AVERAGEIFS(Observed!AR$2:AR$3250,Observed!$A$2:$A$3250,$A561,Observed!$C$2:$C$3250,$C561),"")</f>
        <v/>
      </c>
      <c r="AS561" s="23" t="str">
        <f>IF(ISNUMBER(AVERAGEIFS(Observed!AS$2:AS$3250,Observed!$A$2:$A$3250,$A561,Observed!$C$2:$C$3250,$C561)),AVERAGEIFS(Observed!AS$2:AS$3250,Observed!$A$2:$A$3250,$A561,Observed!$C$2:$C$3250,$C561),"")</f>
        <v/>
      </c>
      <c r="AT561" s="24" t="str">
        <f>IF(ISNUMBER(AVERAGEIFS(Observed!AT$2:AT$3250,Observed!$A$2:$A$3250,$A561,Observed!$C$2:$C$3250,$C561)),AVERAGEIFS(Observed!AT$2:AT$3250,Observed!$A$2:$A$3250,$A561,Observed!$C$2:$C$3250,$C561),"")</f>
        <v/>
      </c>
      <c r="AU561" s="23" t="str">
        <f>IF(ISNUMBER(AVERAGEIFS(Observed!AU$2:AU$3250,Observed!$A$2:$A$3250,$A561,Observed!$C$2:$C$3250,$C561)),AVERAGEIFS(Observed!AU$2:AU$3250,Observed!$A$2:$A$3250,$A561,Observed!$C$2:$C$3250,$C561),"")</f>
        <v/>
      </c>
      <c r="AV561" s="23" t="str">
        <f>IF(ISNUMBER(AVERAGEIFS(Observed!AV$2:AV$3250,Observed!$A$2:$A$3250,$A561,Observed!$C$2:$C$3250,$C561)),AVERAGEIFS(Observed!AV$2:AV$3250,Observed!$A$2:$A$3250,$A561,Observed!$C$2:$C$3250,$C561),"")</f>
        <v/>
      </c>
      <c r="AW561" s="2">
        <f>COUNTIFS(Observed!$A$2:$A$3250,$A561,Observed!$C$2:$C$3250,$C561)</f>
        <v>10</v>
      </c>
      <c r="AX561" s="2">
        <f t="shared" si="12"/>
        <v>4</v>
      </c>
    </row>
    <row r="562" spans="1:50" x14ac:dyDescent="0.25">
      <c r="A562" s="5" t="s">
        <v>134</v>
      </c>
      <c r="B562" t="s">
        <v>152</v>
      </c>
      <c r="C562" s="3">
        <v>41256</v>
      </c>
      <c r="D562">
        <v>1</v>
      </c>
      <c r="H562" t="s">
        <v>135</v>
      </c>
      <c r="J562" s="29" t="s">
        <v>139</v>
      </c>
      <c r="M562" s="2" t="s">
        <v>143</v>
      </c>
      <c r="N562" s="22">
        <f>IF(ISNUMBER(AVERAGEIFS(Observed!N$2:N$3250,Observed!$A$2:$A$3250,$A562,Observed!$C$2:$C$3250,$C562)),AVERAGEIFS(Observed!N$2:N$3250,Observed!$A$2:$A$3250,$A562,Observed!$C$2:$C$3250,$C562),"")</f>
        <v>160.44999999999999</v>
      </c>
      <c r="O562" s="23">
        <f>IF(ISNUMBER(AVERAGEIFS(Observed!O$2:O$3250,Observed!$A$2:$A$3250,$A562,Observed!$C$2:$C$3250,$C562)),AVERAGEIFS(Observed!O$2:O$3250,Observed!$A$2:$A$3250,$A562,Observed!$C$2:$C$3250,$C562),"")</f>
        <v>16.044999999999998</v>
      </c>
      <c r="P562" s="23">
        <f>IF(ISNUMBER(AVERAGEIFS(Observed!P$2:P$3250,Observed!$A$2:$A$3250,$A562,Observed!$C$2:$C$3250,$C562)),AVERAGEIFS(Observed!P$2:P$3250,Observed!$A$2:$A$3250,$A562,Observed!$C$2:$C$3250,$C562),"")</f>
        <v>69.23</v>
      </c>
      <c r="Q562" s="23">
        <f>IF(ISNUMBER(AVERAGEIFS(Observed!Q$2:Q$3250,Observed!$A$2:$A$3250,$A562,Observed!$C$2:$C$3250,$C562)),AVERAGEIFS(Observed!Q$2:Q$3250,Observed!$A$2:$A$3250,$A562,Observed!$C$2:$C$3250,$C562),"")</f>
        <v>69.23</v>
      </c>
      <c r="R562" s="23">
        <f>IF(ISNUMBER(AVERAGEIFS(Observed!R$2:R$3250,Observed!$A$2:$A$3250,$A562,Observed!$C$2:$C$3250,$C562)),AVERAGEIFS(Observed!R$2:R$3250,Observed!$A$2:$A$3250,$A562,Observed!$C$2:$C$3250,$C562),"")</f>
        <v>735.58999999999992</v>
      </c>
      <c r="S562" s="24" t="str">
        <f>IF(ISNUMBER(AVERAGEIFS(Observed!S$2:S$3250,Observed!$A$2:$A$3250,$A562,Observed!$C$2:$C$3250,$C562)),AVERAGEIFS(Observed!S$2:S$3250,Observed!$A$2:$A$3250,$A562,Observed!$C$2:$C$3250,$C562),"")</f>
        <v/>
      </c>
      <c r="T562" s="24" t="str">
        <f>IF(ISNUMBER(AVERAGEIFS(Observed!T$2:T$3250,Observed!$A$2:$A$3250,$A562,Observed!$C$2:$C$3250,$C562)),AVERAGEIFS(Observed!T$2:T$3250,Observed!$A$2:$A$3250,$A562,Observed!$C$2:$C$3250,$C562),"")</f>
        <v/>
      </c>
      <c r="U562" s="24" t="str">
        <f>IF(ISNUMBER(AVERAGEIFS(Observed!U$2:U$3250,Observed!$A$2:$A$3250,$A562,Observed!$C$2:$C$3250,$C562)),AVERAGEIFS(Observed!U$2:U$3250,Observed!$A$2:$A$3250,$A562,Observed!$C$2:$C$3250,$C562),"")</f>
        <v/>
      </c>
      <c r="V562" s="23" t="str">
        <f>IF(ISNUMBER(AVERAGEIFS(Observed!V$2:V$3250,Observed!$A$2:$A$3250,$A562,Observed!$C$2:$C$3250,$C562)),AVERAGEIFS(Observed!V$2:V$3250,Observed!$A$2:$A$3250,$A562,Observed!$C$2:$C$3250,$C562),"")</f>
        <v/>
      </c>
      <c r="W562" s="25" t="str">
        <f>IF(ISNUMBER(AVERAGEIFS(Observed!W$2:W$3250,Observed!$A$2:$A$3250,$A562,Observed!$C$2:$C$3250,$C562)),AVERAGEIFS(Observed!W$2:W$3250,Observed!$A$2:$A$3250,$A562,Observed!$C$2:$C$3250,$C562),"")</f>
        <v/>
      </c>
      <c r="X562" s="25" t="str">
        <f>IF(ISNUMBER(AVERAGEIFS(Observed!X$2:X$3250,Observed!$A$2:$A$3250,$A562,Observed!$C$2:$C$3250,$C562)),AVERAGEIFS(Observed!X$2:X$3250,Observed!$A$2:$A$3250,$A562,Observed!$C$2:$C$3250,$C562),"")</f>
        <v/>
      </c>
      <c r="Y562" s="23" t="str">
        <f>IF(ISNUMBER(AVERAGEIFS(Observed!Y$2:Y$3250,Observed!$A$2:$A$3250,$A562,Observed!$C$2:$C$3250,$C562)),AVERAGEIFS(Observed!Y$2:Y$3250,Observed!$A$2:$A$3250,$A562,Observed!$C$2:$C$3250,$C562),"")</f>
        <v/>
      </c>
      <c r="Z562" s="23" t="str">
        <f>IF(ISNUMBER(AVERAGEIFS(Observed!Z$2:Z$3250,Observed!$A$2:$A$3250,$A562,Observed!$C$2:$C$3250,$C562)),AVERAGEIFS(Observed!Z$2:Z$3250,Observed!$A$2:$A$3250,$A562,Observed!$C$2:$C$3250,$C562),"")</f>
        <v/>
      </c>
      <c r="AA562" s="23" t="str">
        <f>IF(ISNUMBER(AVERAGEIFS(Observed!AA$2:AA$3250,Observed!$A$2:$A$3250,$A562,Observed!$C$2:$C$3250,$C562)),AVERAGEIFS(Observed!AA$2:AA$3250,Observed!$A$2:$A$3250,$A562,Observed!$C$2:$C$3250,$C562),"")</f>
        <v/>
      </c>
      <c r="AB562" s="23">
        <f>IF(ISNUMBER(AVERAGEIFS(Observed!AB$2:AB$3250,Observed!$A$2:$A$3250,$A562,Observed!$C$2:$C$3250,$C562)),AVERAGEIFS(Observed!AB$2:AB$3250,Observed!$A$2:$A$3250,$A562,Observed!$C$2:$C$3250,$C562),"")</f>
        <v>22.459758077845805</v>
      </c>
      <c r="AC562" s="23">
        <f>IF(ISNUMBER(AVERAGEIFS(Observed!AC$2:AC$3250,Observed!$A$2:$A$3250,$A562,Observed!$C$2:$C$3250,$C562)),AVERAGEIFS(Observed!AC$2:AC$3250,Observed!$A$2:$A$3250,$A562,Observed!$C$2:$C$3250,$C562),"")</f>
        <v>10.465530842273596</v>
      </c>
      <c r="AD562" s="23">
        <f>IF(ISNUMBER(AVERAGEIFS(Observed!AD$2:AD$3250,Observed!$A$2:$A$3250,$A562,Observed!$C$2:$C$3250,$C562)),AVERAGEIFS(Observed!AD$2:AD$3250,Observed!$A$2:$A$3250,$A562,Observed!$C$2:$C$3250,$C562),"")</f>
        <v>67.333345161815529</v>
      </c>
      <c r="AE562" s="23">
        <f>IF(ISNUMBER(AVERAGEIFS(Observed!AE$2:AE$3250,Observed!$A$2:$A$3250,$A562,Observed!$C$2:$C$3250,$C562)),AVERAGEIFS(Observed!AE$2:AE$3250,Observed!$A$2:$A$3250,$A562,Observed!$C$2:$C$3250,$C562),"")</f>
        <v>31.707652204764372</v>
      </c>
      <c r="AF562" s="23">
        <f>IF(ISNUMBER(AVERAGEIFS(Observed!AF$2:AF$3250,Observed!$A$2:$A$3250,$A562,Observed!$C$2:$C$3250,$C562)),AVERAGEIFS(Observed!AF$2:AF$3250,Observed!$A$2:$A$3250,$A562,Observed!$C$2:$C$3250,$C562),"")</f>
        <v>88.635258823909595</v>
      </c>
      <c r="AG562" s="23">
        <f>IF(ISNUMBER(AVERAGEIFS(Observed!AG$2:AG$3250,Observed!$A$2:$A$3250,$A562,Observed!$C$2:$C$3250,$C562)),AVERAGEIFS(Observed!AG$2:AG$3250,Observed!$A$2:$A$3250,$A562,Observed!$C$2:$C$3250,$C562),"")</f>
        <v>25.882910261190126</v>
      </c>
      <c r="AH562" s="24">
        <f>IF(ISNUMBER(AVERAGEIFS(Observed!AH$2:AH$3250,Observed!$A$2:$A$3250,$A562,Observed!$C$2:$C$3250,$C562)),AVERAGEIFS(Observed!AH$2:AH$3250,Observed!$A$2:$A$3250,$A562,Observed!$C$2:$C$3250,$C562),"")</f>
        <v>4.1412656417904197</v>
      </c>
      <c r="AI562" s="24">
        <f>IF(ISNUMBER(AVERAGEIFS(Observed!AI$2:AI$3250,Observed!$A$2:$A$3250,$A562,Observed!$C$2:$C$3250,$C562)),AVERAGEIFS(Observed!AI$2:AI$3250,Observed!$A$2:$A$3250,$A562,Observed!$C$2:$C$3250,$C562),"")</f>
        <v>4.1412656417904197</v>
      </c>
      <c r="AJ562" s="24">
        <f>IF(ISNUMBER(AVERAGEIFS(Observed!AJ$2:AJ$3250,Observed!$A$2:$A$3250,$A562,Observed!$C$2:$C$3250,$C562)),AVERAGEIFS(Observed!AJ$2:AJ$3250,Observed!$A$2:$A$3250,$A562,Observed!$C$2:$C$3250,$C562),"")</f>
        <v>10.975335261375932</v>
      </c>
      <c r="AK562" s="23">
        <f>IF(ISNUMBER(AVERAGEIFS(Observed!AK$2:AK$3250,Observed!$A$2:$A$3250,$A562,Observed!$C$2:$C$3250,$C562)),AVERAGEIFS(Observed!AK$2:AK$3250,Observed!$A$2:$A$3250,$A562,Observed!$C$2:$C$3250,$C562),"")</f>
        <v>90.618662120438501</v>
      </c>
      <c r="AL562" s="24" t="str">
        <f>IF(ISNUMBER(AVERAGEIFS(Observed!AL$2:AL$3250,Observed!$A$2:$A$3250,$A562,Observed!$C$2:$C$3250,$C562)),AVERAGEIFS(Observed!AL$2:AL$3250,Observed!$A$2:$A$3250,$A562,Observed!$C$2:$C$3250,$C562),"")</f>
        <v/>
      </c>
      <c r="AM562" s="24" t="str">
        <f>IF(ISNUMBER(AVERAGEIFS(Observed!AM$2:AM$3250,Observed!$A$2:$A$3250,$A562,Observed!$C$2:$C$3250,$C562)),AVERAGEIFS(Observed!AM$2:AM$3250,Observed!$A$2:$A$3250,$A562,Observed!$C$2:$C$3250,$C562),"")</f>
        <v/>
      </c>
      <c r="AN562" s="24" t="str">
        <f>IF(ISNUMBER(AVERAGEIFS(Observed!AN$2:AN$3250,Observed!$A$2:$A$3250,$A562,Observed!$C$2:$C$3250,$C562)),AVERAGEIFS(Observed!AN$2:AN$3250,Observed!$A$2:$A$3250,$A562,Observed!$C$2:$C$3250,$C562),"")</f>
        <v/>
      </c>
      <c r="AO562" s="24" t="str">
        <f>IF(ISNUMBER(AVERAGEIFS(Observed!AO$2:AO$3250,Observed!$A$2:$A$3250,$A562,Observed!$C$2:$C$3250,$C562)),AVERAGEIFS(Observed!AO$2:AO$3250,Observed!$A$2:$A$3250,$A562,Observed!$C$2:$C$3250,$C562),"")</f>
        <v/>
      </c>
      <c r="AP562" s="24" t="str">
        <f>IF(ISNUMBER(AVERAGEIFS(Observed!AP$2:AP$3250,Observed!$A$2:$A$3250,$A562,Observed!$C$2:$C$3250,$C562)),AVERAGEIFS(Observed!AP$2:AP$3250,Observed!$A$2:$A$3250,$A562,Observed!$C$2:$C$3250,$C562),"")</f>
        <v/>
      </c>
      <c r="AQ562" s="24" t="str">
        <f>IF(ISNUMBER(AVERAGEIFS(Observed!AQ$2:AQ$3250,Observed!$A$2:$A$3250,$A562,Observed!$C$2:$C$3250,$C562)),AVERAGEIFS(Observed!AQ$2:AQ$3250,Observed!$A$2:$A$3250,$A562,Observed!$C$2:$C$3250,$C562),"")</f>
        <v/>
      </c>
      <c r="AR562" s="24" t="str">
        <f>IF(ISNUMBER(AVERAGEIFS(Observed!AR$2:AR$3250,Observed!$A$2:$A$3250,$A562,Observed!$C$2:$C$3250,$C562)),AVERAGEIFS(Observed!AR$2:AR$3250,Observed!$A$2:$A$3250,$A562,Observed!$C$2:$C$3250,$C562),"")</f>
        <v/>
      </c>
      <c r="AS562" s="23" t="str">
        <f>IF(ISNUMBER(AVERAGEIFS(Observed!AS$2:AS$3250,Observed!$A$2:$A$3250,$A562,Observed!$C$2:$C$3250,$C562)),AVERAGEIFS(Observed!AS$2:AS$3250,Observed!$A$2:$A$3250,$A562,Observed!$C$2:$C$3250,$C562),"")</f>
        <v/>
      </c>
      <c r="AT562" s="24" t="str">
        <f>IF(ISNUMBER(AVERAGEIFS(Observed!AT$2:AT$3250,Observed!$A$2:$A$3250,$A562,Observed!$C$2:$C$3250,$C562)),AVERAGEIFS(Observed!AT$2:AT$3250,Observed!$A$2:$A$3250,$A562,Observed!$C$2:$C$3250,$C562),"")</f>
        <v/>
      </c>
      <c r="AU562" s="23">
        <f>IF(ISNUMBER(AVERAGEIFS(Observed!AU$2:AU$3250,Observed!$A$2:$A$3250,$A562,Observed!$C$2:$C$3250,$C562)),AVERAGEIFS(Observed!AU$2:AU$3250,Observed!$A$2:$A$3250,$A562,Observed!$C$2:$C$3250,$C562),"")</f>
        <v>322.52499999999998</v>
      </c>
      <c r="AV562" s="23">
        <f>IF(ISNUMBER(AVERAGEIFS(Observed!AV$2:AV$3250,Observed!$A$2:$A$3250,$A562,Observed!$C$2:$C$3250,$C562)),AVERAGEIFS(Observed!AV$2:AV$3250,Observed!$A$2:$A$3250,$A562,Observed!$C$2:$C$3250,$C562),"")</f>
        <v>528.32424999999989</v>
      </c>
      <c r="AW562" s="2">
        <f>COUNTIFS(Observed!$A$2:$A$3250,$A562,Observed!$C$2:$C$3250,$C562)</f>
        <v>10</v>
      </c>
      <c r="AX562" s="2">
        <f t="shared" si="12"/>
        <v>16</v>
      </c>
    </row>
    <row r="563" spans="1:50" x14ac:dyDescent="0.25">
      <c r="A563" s="5" t="s">
        <v>134</v>
      </c>
      <c r="B563" t="s">
        <v>152</v>
      </c>
      <c r="C563" s="3">
        <v>41270</v>
      </c>
      <c r="D563">
        <v>1</v>
      </c>
      <c r="H563" t="s">
        <v>135</v>
      </c>
      <c r="J563" s="29" t="s">
        <v>139</v>
      </c>
      <c r="M563" s="2" t="s">
        <v>143</v>
      </c>
      <c r="N563" s="22">
        <f>IF(ISNUMBER(AVERAGEIFS(Observed!N$2:N$3250,Observed!$A$2:$A$3250,$A563,Observed!$C$2:$C$3250,$C563)),AVERAGEIFS(Observed!N$2:N$3250,Observed!$A$2:$A$3250,$A563,Observed!$C$2:$C$3250,$C563),"")</f>
        <v>171.07</v>
      </c>
      <c r="O563" s="23">
        <f>IF(ISNUMBER(AVERAGEIFS(Observed!O$2:O$3250,Observed!$A$2:$A$3250,$A563,Observed!$C$2:$C$3250,$C563)),AVERAGEIFS(Observed!O$2:O$3250,Observed!$A$2:$A$3250,$A563,Observed!$C$2:$C$3250,$C563),"")</f>
        <v>17.106999999999999</v>
      </c>
      <c r="P563" s="23">
        <f>IF(ISNUMBER(AVERAGEIFS(Observed!P$2:P$3250,Observed!$A$2:$A$3250,$A563,Observed!$C$2:$C$3250,$C563)),AVERAGEIFS(Observed!P$2:P$3250,Observed!$A$2:$A$3250,$A563,Observed!$C$2:$C$3250,$C563),"")</f>
        <v>136.44999999999999</v>
      </c>
      <c r="Q563" s="23">
        <f>IF(ISNUMBER(AVERAGEIFS(Observed!Q$2:Q$3250,Observed!$A$2:$A$3250,$A563,Observed!$C$2:$C$3250,$C563)),AVERAGEIFS(Observed!Q$2:Q$3250,Observed!$A$2:$A$3250,$A563,Observed!$C$2:$C$3250,$C563),"")</f>
        <v>136.44999999999999</v>
      </c>
      <c r="R563" s="23">
        <f>IF(ISNUMBER(AVERAGEIFS(Observed!R$2:R$3250,Observed!$A$2:$A$3250,$A563,Observed!$C$2:$C$3250,$C563)),AVERAGEIFS(Observed!R$2:R$3250,Observed!$A$2:$A$3250,$A563,Observed!$C$2:$C$3250,$C563),"")</f>
        <v>872.04</v>
      </c>
      <c r="S563" s="24" t="str">
        <f>IF(ISNUMBER(AVERAGEIFS(Observed!S$2:S$3250,Observed!$A$2:$A$3250,$A563,Observed!$C$2:$C$3250,$C563)),AVERAGEIFS(Observed!S$2:S$3250,Observed!$A$2:$A$3250,$A563,Observed!$C$2:$C$3250,$C563),"")</f>
        <v/>
      </c>
      <c r="T563" s="24" t="str">
        <f>IF(ISNUMBER(AVERAGEIFS(Observed!T$2:T$3250,Observed!$A$2:$A$3250,$A563,Observed!$C$2:$C$3250,$C563)),AVERAGEIFS(Observed!T$2:T$3250,Observed!$A$2:$A$3250,$A563,Observed!$C$2:$C$3250,$C563),"")</f>
        <v/>
      </c>
      <c r="U563" s="24" t="str">
        <f>IF(ISNUMBER(AVERAGEIFS(Observed!U$2:U$3250,Observed!$A$2:$A$3250,$A563,Observed!$C$2:$C$3250,$C563)),AVERAGEIFS(Observed!U$2:U$3250,Observed!$A$2:$A$3250,$A563,Observed!$C$2:$C$3250,$C563),"")</f>
        <v/>
      </c>
      <c r="V563" s="23" t="str">
        <f>IF(ISNUMBER(AVERAGEIFS(Observed!V$2:V$3250,Observed!$A$2:$A$3250,$A563,Observed!$C$2:$C$3250,$C563)),AVERAGEIFS(Observed!V$2:V$3250,Observed!$A$2:$A$3250,$A563,Observed!$C$2:$C$3250,$C563),"")</f>
        <v/>
      </c>
      <c r="W563" s="25" t="str">
        <f>IF(ISNUMBER(AVERAGEIFS(Observed!W$2:W$3250,Observed!$A$2:$A$3250,$A563,Observed!$C$2:$C$3250,$C563)),AVERAGEIFS(Observed!W$2:W$3250,Observed!$A$2:$A$3250,$A563,Observed!$C$2:$C$3250,$C563),"")</f>
        <v/>
      </c>
      <c r="X563" s="25" t="str">
        <f>IF(ISNUMBER(AVERAGEIFS(Observed!X$2:X$3250,Observed!$A$2:$A$3250,$A563,Observed!$C$2:$C$3250,$C563)),AVERAGEIFS(Observed!X$2:X$3250,Observed!$A$2:$A$3250,$A563,Observed!$C$2:$C$3250,$C563),"")</f>
        <v/>
      </c>
      <c r="Y563" s="23" t="str">
        <f>IF(ISNUMBER(AVERAGEIFS(Observed!Y$2:Y$3250,Observed!$A$2:$A$3250,$A563,Observed!$C$2:$C$3250,$C563)),AVERAGEIFS(Observed!Y$2:Y$3250,Observed!$A$2:$A$3250,$A563,Observed!$C$2:$C$3250,$C563),"")</f>
        <v/>
      </c>
      <c r="Z563" s="23" t="str">
        <f>IF(ISNUMBER(AVERAGEIFS(Observed!Z$2:Z$3250,Observed!$A$2:$A$3250,$A563,Observed!$C$2:$C$3250,$C563)),AVERAGEIFS(Observed!Z$2:Z$3250,Observed!$A$2:$A$3250,$A563,Observed!$C$2:$C$3250,$C563),"")</f>
        <v/>
      </c>
      <c r="AA563" s="23" t="str">
        <f>IF(ISNUMBER(AVERAGEIFS(Observed!AA$2:AA$3250,Observed!$A$2:$A$3250,$A563,Observed!$C$2:$C$3250,$C563)),AVERAGEIFS(Observed!AA$2:AA$3250,Observed!$A$2:$A$3250,$A563,Observed!$C$2:$C$3250,$C563),"")</f>
        <v/>
      </c>
      <c r="AB563" s="23" t="str">
        <f>IF(ISNUMBER(AVERAGEIFS(Observed!AB$2:AB$3250,Observed!$A$2:$A$3250,$A563,Observed!$C$2:$C$3250,$C563)),AVERAGEIFS(Observed!AB$2:AB$3250,Observed!$A$2:$A$3250,$A563,Observed!$C$2:$C$3250,$C563),"")</f>
        <v/>
      </c>
      <c r="AC563" s="23" t="str">
        <f>IF(ISNUMBER(AVERAGEIFS(Observed!AC$2:AC$3250,Observed!$A$2:$A$3250,$A563,Observed!$C$2:$C$3250,$C563)),AVERAGEIFS(Observed!AC$2:AC$3250,Observed!$A$2:$A$3250,$A563,Observed!$C$2:$C$3250,$C563),"")</f>
        <v/>
      </c>
      <c r="AD563" s="23" t="str">
        <f>IF(ISNUMBER(AVERAGEIFS(Observed!AD$2:AD$3250,Observed!$A$2:$A$3250,$A563,Observed!$C$2:$C$3250,$C563)),AVERAGEIFS(Observed!AD$2:AD$3250,Observed!$A$2:$A$3250,$A563,Observed!$C$2:$C$3250,$C563),"")</f>
        <v/>
      </c>
      <c r="AE563" s="23" t="str">
        <f>IF(ISNUMBER(AVERAGEIFS(Observed!AE$2:AE$3250,Observed!$A$2:$A$3250,$A563,Observed!$C$2:$C$3250,$C563)),AVERAGEIFS(Observed!AE$2:AE$3250,Observed!$A$2:$A$3250,$A563,Observed!$C$2:$C$3250,$C563),"")</f>
        <v/>
      </c>
      <c r="AF563" s="23" t="str">
        <f>IF(ISNUMBER(AVERAGEIFS(Observed!AF$2:AF$3250,Observed!$A$2:$A$3250,$A563,Observed!$C$2:$C$3250,$C563)),AVERAGEIFS(Observed!AF$2:AF$3250,Observed!$A$2:$A$3250,$A563,Observed!$C$2:$C$3250,$C563),"")</f>
        <v/>
      </c>
      <c r="AG563" s="23" t="str">
        <f>IF(ISNUMBER(AVERAGEIFS(Observed!AG$2:AG$3250,Observed!$A$2:$A$3250,$A563,Observed!$C$2:$C$3250,$C563)),AVERAGEIFS(Observed!AG$2:AG$3250,Observed!$A$2:$A$3250,$A563,Observed!$C$2:$C$3250,$C563),"")</f>
        <v/>
      </c>
      <c r="AH563" s="24" t="str">
        <f>IF(ISNUMBER(AVERAGEIFS(Observed!AH$2:AH$3250,Observed!$A$2:$A$3250,$A563,Observed!$C$2:$C$3250,$C563)),AVERAGEIFS(Observed!AH$2:AH$3250,Observed!$A$2:$A$3250,$A563,Observed!$C$2:$C$3250,$C563),"")</f>
        <v/>
      </c>
      <c r="AI563" s="24" t="str">
        <f>IF(ISNUMBER(AVERAGEIFS(Observed!AI$2:AI$3250,Observed!$A$2:$A$3250,$A563,Observed!$C$2:$C$3250,$C563)),AVERAGEIFS(Observed!AI$2:AI$3250,Observed!$A$2:$A$3250,$A563,Observed!$C$2:$C$3250,$C563),"")</f>
        <v/>
      </c>
      <c r="AJ563" s="24" t="str">
        <f>IF(ISNUMBER(AVERAGEIFS(Observed!AJ$2:AJ$3250,Observed!$A$2:$A$3250,$A563,Observed!$C$2:$C$3250,$C563)),AVERAGEIFS(Observed!AJ$2:AJ$3250,Observed!$A$2:$A$3250,$A563,Observed!$C$2:$C$3250,$C563),"")</f>
        <v/>
      </c>
      <c r="AK563" s="23" t="str">
        <f>IF(ISNUMBER(AVERAGEIFS(Observed!AK$2:AK$3250,Observed!$A$2:$A$3250,$A563,Observed!$C$2:$C$3250,$C563)),AVERAGEIFS(Observed!AK$2:AK$3250,Observed!$A$2:$A$3250,$A563,Observed!$C$2:$C$3250,$C563),"")</f>
        <v/>
      </c>
      <c r="AL563" s="24" t="str">
        <f>IF(ISNUMBER(AVERAGEIFS(Observed!AL$2:AL$3250,Observed!$A$2:$A$3250,$A563,Observed!$C$2:$C$3250,$C563)),AVERAGEIFS(Observed!AL$2:AL$3250,Observed!$A$2:$A$3250,$A563,Observed!$C$2:$C$3250,$C563),"")</f>
        <v/>
      </c>
      <c r="AM563" s="24" t="str">
        <f>IF(ISNUMBER(AVERAGEIFS(Observed!AM$2:AM$3250,Observed!$A$2:$A$3250,$A563,Observed!$C$2:$C$3250,$C563)),AVERAGEIFS(Observed!AM$2:AM$3250,Observed!$A$2:$A$3250,$A563,Observed!$C$2:$C$3250,$C563),"")</f>
        <v/>
      </c>
      <c r="AN563" s="24" t="str">
        <f>IF(ISNUMBER(AVERAGEIFS(Observed!AN$2:AN$3250,Observed!$A$2:$A$3250,$A563,Observed!$C$2:$C$3250,$C563)),AVERAGEIFS(Observed!AN$2:AN$3250,Observed!$A$2:$A$3250,$A563,Observed!$C$2:$C$3250,$C563),"")</f>
        <v/>
      </c>
      <c r="AO563" s="24" t="str">
        <f>IF(ISNUMBER(AVERAGEIFS(Observed!AO$2:AO$3250,Observed!$A$2:$A$3250,$A563,Observed!$C$2:$C$3250,$C563)),AVERAGEIFS(Observed!AO$2:AO$3250,Observed!$A$2:$A$3250,$A563,Observed!$C$2:$C$3250,$C563),"")</f>
        <v/>
      </c>
      <c r="AP563" s="24" t="str">
        <f>IF(ISNUMBER(AVERAGEIFS(Observed!AP$2:AP$3250,Observed!$A$2:$A$3250,$A563,Observed!$C$2:$C$3250,$C563)),AVERAGEIFS(Observed!AP$2:AP$3250,Observed!$A$2:$A$3250,$A563,Observed!$C$2:$C$3250,$C563),"")</f>
        <v/>
      </c>
      <c r="AQ563" s="24" t="str">
        <f>IF(ISNUMBER(AVERAGEIFS(Observed!AQ$2:AQ$3250,Observed!$A$2:$A$3250,$A563,Observed!$C$2:$C$3250,$C563)),AVERAGEIFS(Observed!AQ$2:AQ$3250,Observed!$A$2:$A$3250,$A563,Observed!$C$2:$C$3250,$C563),"")</f>
        <v/>
      </c>
      <c r="AR563" s="24" t="str">
        <f>IF(ISNUMBER(AVERAGEIFS(Observed!AR$2:AR$3250,Observed!$A$2:$A$3250,$A563,Observed!$C$2:$C$3250,$C563)),AVERAGEIFS(Observed!AR$2:AR$3250,Observed!$A$2:$A$3250,$A563,Observed!$C$2:$C$3250,$C563),"")</f>
        <v/>
      </c>
      <c r="AS563" s="23" t="str">
        <f>IF(ISNUMBER(AVERAGEIFS(Observed!AS$2:AS$3250,Observed!$A$2:$A$3250,$A563,Observed!$C$2:$C$3250,$C563)),AVERAGEIFS(Observed!AS$2:AS$3250,Observed!$A$2:$A$3250,$A563,Observed!$C$2:$C$3250,$C563),"")</f>
        <v/>
      </c>
      <c r="AT563" s="24" t="str">
        <f>IF(ISNUMBER(AVERAGEIFS(Observed!AT$2:AT$3250,Observed!$A$2:$A$3250,$A563,Observed!$C$2:$C$3250,$C563)),AVERAGEIFS(Observed!AT$2:AT$3250,Observed!$A$2:$A$3250,$A563,Observed!$C$2:$C$3250,$C563),"")</f>
        <v/>
      </c>
      <c r="AU563" s="23" t="str">
        <f>IF(ISNUMBER(AVERAGEIFS(Observed!AU$2:AU$3250,Observed!$A$2:$A$3250,$A563,Observed!$C$2:$C$3250,$C563)),AVERAGEIFS(Observed!AU$2:AU$3250,Observed!$A$2:$A$3250,$A563,Observed!$C$2:$C$3250,$C563),"")</f>
        <v/>
      </c>
      <c r="AV563" s="23" t="str">
        <f>IF(ISNUMBER(AVERAGEIFS(Observed!AV$2:AV$3250,Observed!$A$2:$A$3250,$A563,Observed!$C$2:$C$3250,$C563)),AVERAGEIFS(Observed!AV$2:AV$3250,Observed!$A$2:$A$3250,$A563,Observed!$C$2:$C$3250,$C563),"")</f>
        <v/>
      </c>
      <c r="AW563" s="2">
        <f>COUNTIFS(Observed!$A$2:$A$3250,$A563,Observed!$C$2:$C$3250,$C563)</f>
        <v>10</v>
      </c>
      <c r="AX563" s="2">
        <f t="shared" si="12"/>
        <v>4</v>
      </c>
    </row>
    <row r="564" spans="1:50" x14ac:dyDescent="0.25">
      <c r="A564" s="5" t="s">
        <v>134</v>
      </c>
      <c r="B564" t="s">
        <v>152</v>
      </c>
      <c r="C564" s="3">
        <v>41285</v>
      </c>
      <c r="D564">
        <v>1</v>
      </c>
      <c r="H564" t="s">
        <v>135</v>
      </c>
      <c r="J564" s="29" t="s">
        <v>139</v>
      </c>
      <c r="M564" s="2" t="s">
        <v>143</v>
      </c>
      <c r="N564" s="22">
        <f>IF(ISNUMBER(AVERAGEIFS(Observed!N$2:N$3250,Observed!$A$2:$A$3250,$A564,Observed!$C$2:$C$3250,$C564)),AVERAGEIFS(Observed!N$2:N$3250,Observed!$A$2:$A$3250,$A564,Observed!$C$2:$C$3250,$C564),"")</f>
        <v>189.26</v>
      </c>
      <c r="O564" s="23">
        <f>IF(ISNUMBER(AVERAGEIFS(Observed!O$2:O$3250,Observed!$A$2:$A$3250,$A564,Observed!$C$2:$C$3250,$C564)),AVERAGEIFS(Observed!O$2:O$3250,Observed!$A$2:$A$3250,$A564,Observed!$C$2:$C$3250,$C564),"")</f>
        <v>18.925999999999998</v>
      </c>
      <c r="P564" s="23">
        <f>IF(ISNUMBER(AVERAGEIFS(Observed!P$2:P$3250,Observed!$A$2:$A$3250,$A564,Observed!$C$2:$C$3250,$C564)),AVERAGEIFS(Observed!P$2:P$3250,Observed!$A$2:$A$3250,$A564,Observed!$C$2:$C$3250,$C564),"")</f>
        <v>98.649999999999991</v>
      </c>
      <c r="Q564" s="23">
        <f>IF(ISNUMBER(AVERAGEIFS(Observed!Q$2:Q$3250,Observed!$A$2:$A$3250,$A564,Observed!$C$2:$C$3250,$C564)),AVERAGEIFS(Observed!Q$2:Q$3250,Observed!$A$2:$A$3250,$A564,Observed!$C$2:$C$3250,$C564),"")</f>
        <v>98.649999999999991</v>
      </c>
      <c r="R564" s="23">
        <f>IF(ISNUMBER(AVERAGEIFS(Observed!R$2:R$3250,Observed!$A$2:$A$3250,$A564,Observed!$C$2:$C$3250,$C564)),AVERAGEIFS(Observed!R$2:R$3250,Observed!$A$2:$A$3250,$A564,Observed!$C$2:$C$3250,$C564),"")</f>
        <v>970.68999999999994</v>
      </c>
      <c r="S564" s="24" t="str">
        <f>IF(ISNUMBER(AVERAGEIFS(Observed!S$2:S$3250,Observed!$A$2:$A$3250,$A564,Observed!$C$2:$C$3250,$C564)),AVERAGEIFS(Observed!S$2:S$3250,Observed!$A$2:$A$3250,$A564,Observed!$C$2:$C$3250,$C564),"")</f>
        <v/>
      </c>
      <c r="T564" s="24" t="str">
        <f>IF(ISNUMBER(AVERAGEIFS(Observed!T$2:T$3250,Observed!$A$2:$A$3250,$A564,Observed!$C$2:$C$3250,$C564)),AVERAGEIFS(Observed!T$2:T$3250,Observed!$A$2:$A$3250,$A564,Observed!$C$2:$C$3250,$C564),"")</f>
        <v/>
      </c>
      <c r="U564" s="24" t="str">
        <f>IF(ISNUMBER(AVERAGEIFS(Observed!U$2:U$3250,Observed!$A$2:$A$3250,$A564,Observed!$C$2:$C$3250,$C564)),AVERAGEIFS(Observed!U$2:U$3250,Observed!$A$2:$A$3250,$A564,Observed!$C$2:$C$3250,$C564),"")</f>
        <v/>
      </c>
      <c r="V564" s="23" t="str">
        <f>IF(ISNUMBER(AVERAGEIFS(Observed!V$2:V$3250,Observed!$A$2:$A$3250,$A564,Observed!$C$2:$C$3250,$C564)),AVERAGEIFS(Observed!V$2:V$3250,Observed!$A$2:$A$3250,$A564,Observed!$C$2:$C$3250,$C564),"")</f>
        <v/>
      </c>
      <c r="W564" s="25" t="str">
        <f>IF(ISNUMBER(AVERAGEIFS(Observed!W$2:W$3250,Observed!$A$2:$A$3250,$A564,Observed!$C$2:$C$3250,$C564)),AVERAGEIFS(Observed!W$2:W$3250,Observed!$A$2:$A$3250,$A564,Observed!$C$2:$C$3250,$C564),"")</f>
        <v/>
      </c>
      <c r="X564" s="25" t="str">
        <f>IF(ISNUMBER(AVERAGEIFS(Observed!X$2:X$3250,Observed!$A$2:$A$3250,$A564,Observed!$C$2:$C$3250,$C564)),AVERAGEIFS(Observed!X$2:X$3250,Observed!$A$2:$A$3250,$A564,Observed!$C$2:$C$3250,$C564),"")</f>
        <v/>
      </c>
      <c r="Y564" s="23" t="str">
        <f>IF(ISNUMBER(AVERAGEIFS(Observed!Y$2:Y$3250,Observed!$A$2:$A$3250,$A564,Observed!$C$2:$C$3250,$C564)),AVERAGEIFS(Observed!Y$2:Y$3250,Observed!$A$2:$A$3250,$A564,Observed!$C$2:$C$3250,$C564),"")</f>
        <v/>
      </c>
      <c r="Z564" s="23" t="str">
        <f>IF(ISNUMBER(AVERAGEIFS(Observed!Z$2:Z$3250,Observed!$A$2:$A$3250,$A564,Observed!$C$2:$C$3250,$C564)),AVERAGEIFS(Observed!Z$2:Z$3250,Observed!$A$2:$A$3250,$A564,Observed!$C$2:$C$3250,$C564),"")</f>
        <v/>
      </c>
      <c r="AA564" s="23" t="str">
        <f>IF(ISNUMBER(AVERAGEIFS(Observed!AA$2:AA$3250,Observed!$A$2:$A$3250,$A564,Observed!$C$2:$C$3250,$C564)),AVERAGEIFS(Observed!AA$2:AA$3250,Observed!$A$2:$A$3250,$A564,Observed!$C$2:$C$3250,$C564),"")</f>
        <v/>
      </c>
      <c r="AB564" s="23" t="str">
        <f>IF(ISNUMBER(AVERAGEIFS(Observed!AB$2:AB$3250,Observed!$A$2:$A$3250,$A564,Observed!$C$2:$C$3250,$C564)),AVERAGEIFS(Observed!AB$2:AB$3250,Observed!$A$2:$A$3250,$A564,Observed!$C$2:$C$3250,$C564),"")</f>
        <v/>
      </c>
      <c r="AC564" s="23" t="str">
        <f>IF(ISNUMBER(AVERAGEIFS(Observed!AC$2:AC$3250,Observed!$A$2:$A$3250,$A564,Observed!$C$2:$C$3250,$C564)),AVERAGEIFS(Observed!AC$2:AC$3250,Observed!$A$2:$A$3250,$A564,Observed!$C$2:$C$3250,$C564),"")</f>
        <v/>
      </c>
      <c r="AD564" s="23" t="str">
        <f>IF(ISNUMBER(AVERAGEIFS(Observed!AD$2:AD$3250,Observed!$A$2:$A$3250,$A564,Observed!$C$2:$C$3250,$C564)),AVERAGEIFS(Observed!AD$2:AD$3250,Observed!$A$2:$A$3250,$A564,Observed!$C$2:$C$3250,$C564),"")</f>
        <v/>
      </c>
      <c r="AE564" s="23" t="str">
        <f>IF(ISNUMBER(AVERAGEIFS(Observed!AE$2:AE$3250,Observed!$A$2:$A$3250,$A564,Observed!$C$2:$C$3250,$C564)),AVERAGEIFS(Observed!AE$2:AE$3250,Observed!$A$2:$A$3250,$A564,Observed!$C$2:$C$3250,$C564),"")</f>
        <v/>
      </c>
      <c r="AF564" s="23" t="str">
        <f>IF(ISNUMBER(AVERAGEIFS(Observed!AF$2:AF$3250,Observed!$A$2:$A$3250,$A564,Observed!$C$2:$C$3250,$C564)),AVERAGEIFS(Observed!AF$2:AF$3250,Observed!$A$2:$A$3250,$A564,Observed!$C$2:$C$3250,$C564),"")</f>
        <v/>
      </c>
      <c r="AG564" s="23" t="str">
        <f>IF(ISNUMBER(AVERAGEIFS(Observed!AG$2:AG$3250,Observed!$A$2:$A$3250,$A564,Observed!$C$2:$C$3250,$C564)),AVERAGEIFS(Observed!AG$2:AG$3250,Observed!$A$2:$A$3250,$A564,Observed!$C$2:$C$3250,$C564),"")</f>
        <v/>
      </c>
      <c r="AH564" s="24" t="str">
        <f>IF(ISNUMBER(AVERAGEIFS(Observed!AH$2:AH$3250,Observed!$A$2:$A$3250,$A564,Observed!$C$2:$C$3250,$C564)),AVERAGEIFS(Observed!AH$2:AH$3250,Observed!$A$2:$A$3250,$A564,Observed!$C$2:$C$3250,$C564),"")</f>
        <v/>
      </c>
      <c r="AI564" s="24" t="str">
        <f>IF(ISNUMBER(AVERAGEIFS(Observed!AI$2:AI$3250,Observed!$A$2:$A$3250,$A564,Observed!$C$2:$C$3250,$C564)),AVERAGEIFS(Observed!AI$2:AI$3250,Observed!$A$2:$A$3250,$A564,Observed!$C$2:$C$3250,$C564),"")</f>
        <v/>
      </c>
      <c r="AJ564" s="24" t="str">
        <f>IF(ISNUMBER(AVERAGEIFS(Observed!AJ$2:AJ$3250,Observed!$A$2:$A$3250,$A564,Observed!$C$2:$C$3250,$C564)),AVERAGEIFS(Observed!AJ$2:AJ$3250,Observed!$A$2:$A$3250,$A564,Observed!$C$2:$C$3250,$C564),"")</f>
        <v/>
      </c>
      <c r="AK564" s="23" t="str">
        <f>IF(ISNUMBER(AVERAGEIFS(Observed!AK$2:AK$3250,Observed!$A$2:$A$3250,$A564,Observed!$C$2:$C$3250,$C564)),AVERAGEIFS(Observed!AK$2:AK$3250,Observed!$A$2:$A$3250,$A564,Observed!$C$2:$C$3250,$C564),"")</f>
        <v/>
      </c>
      <c r="AL564" s="24" t="str">
        <f>IF(ISNUMBER(AVERAGEIFS(Observed!AL$2:AL$3250,Observed!$A$2:$A$3250,$A564,Observed!$C$2:$C$3250,$C564)),AVERAGEIFS(Observed!AL$2:AL$3250,Observed!$A$2:$A$3250,$A564,Observed!$C$2:$C$3250,$C564),"")</f>
        <v/>
      </c>
      <c r="AM564" s="24" t="str">
        <f>IF(ISNUMBER(AVERAGEIFS(Observed!AM$2:AM$3250,Observed!$A$2:$A$3250,$A564,Observed!$C$2:$C$3250,$C564)),AVERAGEIFS(Observed!AM$2:AM$3250,Observed!$A$2:$A$3250,$A564,Observed!$C$2:$C$3250,$C564),"")</f>
        <v/>
      </c>
      <c r="AN564" s="24" t="str">
        <f>IF(ISNUMBER(AVERAGEIFS(Observed!AN$2:AN$3250,Observed!$A$2:$A$3250,$A564,Observed!$C$2:$C$3250,$C564)),AVERAGEIFS(Observed!AN$2:AN$3250,Observed!$A$2:$A$3250,$A564,Observed!$C$2:$C$3250,$C564),"")</f>
        <v/>
      </c>
      <c r="AO564" s="24" t="str">
        <f>IF(ISNUMBER(AVERAGEIFS(Observed!AO$2:AO$3250,Observed!$A$2:$A$3250,$A564,Observed!$C$2:$C$3250,$C564)),AVERAGEIFS(Observed!AO$2:AO$3250,Observed!$A$2:$A$3250,$A564,Observed!$C$2:$C$3250,$C564),"")</f>
        <v/>
      </c>
      <c r="AP564" s="24" t="str">
        <f>IF(ISNUMBER(AVERAGEIFS(Observed!AP$2:AP$3250,Observed!$A$2:$A$3250,$A564,Observed!$C$2:$C$3250,$C564)),AVERAGEIFS(Observed!AP$2:AP$3250,Observed!$A$2:$A$3250,$A564,Observed!$C$2:$C$3250,$C564),"")</f>
        <v/>
      </c>
      <c r="AQ564" s="24" t="str">
        <f>IF(ISNUMBER(AVERAGEIFS(Observed!AQ$2:AQ$3250,Observed!$A$2:$A$3250,$A564,Observed!$C$2:$C$3250,$C564)),AVERAGEIFS(Observed!AQ$2:AQ$3250,Observed!$A$2:$A$3250,$A564,Observed!$C$2:$C$3250,$C564),"")</f>
        <v/>
      </c>
      <c r="AR564" s="24" t="str">
        <f>IF(ISNUMBER(AVERAGEIFS(Observed!AR$2:AR$3250,Observed!$A$2:$A$3250,$A564,Observed!$C$2:$C$3250,$C564)),AVERAGEIFS(Observed!AR$2:AR$3250,Observed!$A$2:$A$3250,$A564,Observed!$C$2:$C$3250,$C564),"")</f>
        <v/>
      </c>
      <c r="AS564" s="23" t="str">
        <f>IF(ISNUMBER(AVERAGEIFS(Observed!AS$2:AS$3250,Observed!$A$2:$A$3250,$A564,Observed!$C$2:$C$3250,$C564)),AVERAGEIFS(Observed!AS$2:AS$3250,Observed!$A$2:$A$3250,$A564,Observed!$C$2:$C$3250,$C564),"")</f>
        <v/>
      </c>
      <c r="AT564" s="24" t="str">
        <f>IF(ISNUMBER(AVERAGEIFS(Observed!AT$2:AT$3250,Observed!$A$2:$A$3250,$A564,Observed!$C$2:$C$3250,$C564)),AVERAGEIFS(Observed!AT$2:AT$3250,Observed!$A$2:$A$3250,$A564,Observed!$C$2:$C$3250,$C564),"")</f>
        <v/>
      </c>
      <c r="AU564" s="23" t="str">
        <f>IF(ISNUMBER(AVERAGEIFS(Observed!AU$2:AU$3250,Observed!$A$2:$A$3250,$A564,Observed!$C$2:$C$3250,$C564)),AVERAGEIFS(Observed!AU$2:AU$3250,Observed!$A$2:$A$3250,$A564,Observed!$C$2:$C$3250,$C564),"")</f>
        <v/>
      </c>
      <c r="AV564" s="23" t="str">
        <f>IF(ISNUMBER(AVERAGEIFS(Observed!AV$2:AV$3250,Observed!$A$2:$A$3250,$A564,Observed!$C$2:$C$3250,$C564)),AVERAGEIFS(Observed!AV$2:AV$3250,Observed!$A$2:$A$3250,$A564,Observed!$C$2:$C$3250,$C564),"")</f>
        <v/>
      </c>
      <c r="AW564" s="2">
        <f>COUNTIFS(Observed!$A$2:$A$3250,$A564,Observed!$C$2:$C$3250,$C564)</f>
        <v>10</v>
      </c>
      <c r="AX564" s="2">
        <f t="shared" si="12"/>
        <v>4</v>
      </c>
    </row>
    <row r="565" spans="1:50" x14ac:dyDescent="0.25">
      <c r="A565" s="5" t="s">
        <v>134</v>
      </c>
      <c r="B565" t="s">
        <v>152</v>
      </c>
      <c r="C565" s="3">
        <v>41298</v>
      </c>
      <c r="D565">
        <v>1</v>
      </c>
      <c r="H565" t="s">
        <v>135</v>
      </c>
      <c r="J565" s="29" t="s">
        <v>139</v>
      </c>
      <c r="M565" s="2" t="s">
        <v>143</v>
      </c>
      <c r="N565" s="22">
        <f>IF(ISNUMBER(AVERAGEIFS(Observed!N$2:N$3250,Observed!$A$2:$A$3250,$A565,Observed!$C$2:$C$3250,$C565)),AVERAGEIFS(Observed!N$2:N$3250,Observed!$A$2:$A$3250,$A565,Observed!$C$2:$C$3250,$C565),"")</f>
        <v>218.66</v>
      </c>
      <c r="O565" s="23">
        <f>IF(ISNUMBER(AVERAGEIFS(Observed!O$2:O$3250,Observed!$A$2:$A$3250,$A565,Observed!$C$2:$C$3250,$C565)),AVERAGEIFS(Observed!O$2:O$3250,Observed!$A$2:$A$3250,$A565,Observed!$C$2:$C$3250,$C565),"")</f>
        <v>21.866000000000003</v>
      </c>
      <c r="P565" s="23">
        <f>IF(ISNUMBER(AVERAGEIFS(Observed!P$2:P$3250,Observed!$A$2:$A$3250,$A565,Observed!$C$2:$C$3250,$C565)),AVERAGEIFS(Observed!P$2:P$3250,Observed!$A$2:$A$3250,$A565,Observed!$C$2:$C$3250,$C565),"")</f>
        <v>50.14</v>
      </c>
      <c r="Q565" s="23">
        <f>IF(ISNUMBER(AVERAGEIFS(Observed!Q$2:Q$3250,Observed!$A$2:$A$3250,$A565,Observed!$C$2:$C$3250,$C565)),AVERAGEIFS(Observed!Q$2:Q$3250,Observed!$A$2:$A$3250,$A565,Observed!$C$2:$C$3250,$C565),"")</f>
        <v>50.14</v>
      </c>
      <c r="R565" s="23">
        <f>IF(ISNUMBER(AVERAGEIFS(Observed!R$2:R$3250,Observed!$A$2:$A$3250,$A565,Observed!$C$2:$C$3250,$C565)),AVERAGEIFS(Observed!R$2:R$3250,Observed!$A$2:$A$3250,$A565,Observed!$C$2:$C$3250,$C565),"")</f>
        <v>1020.8299999999999</v>
      </c>
      <c r="S565" s="24" t="str">
        <f>IF(ISNUMBER(AVERAGEIFS(Observed!S$2:S$3250,Observed!$A$2:$A$3250,$A565,Observed!$C$2:$C$3250,$C565)),AVERAGEIFS(Observed!S$2:S$3250,Observed!$A$2:$A$3250,$A565,Observed!$C$2:$C$3250,$C565),"")</f>
        <v/>
      </c>
      <c r="T565" s="24" t="str">
        <f>IF(ISNUMBER(AVERAGEIFS(Observed!T$2:T$3250,Observed!$A$2:$A$3250,$A565,Observed!$C$2:$C$3250,$C565)),AVERAGEIFS(Observed!T$2:T$3250,Observed!$A$2:$A$3250,$A565,Observed!$C$2:$C$3250,$C565),"")</f>
        <v/>
      </c>
      <c r="U565" s="24" t="str">
        <f>IF(ISNUMBER(AVERAGEIFS(Observed!U$2:U$3250,Observed!$A$2:$A$3250,$A565,Observed!$C$2:$C$3250,$C565)),AVERAGEIFS(Observed!U$2:U$3250,Observed!$A$2:$A$3250,$A565,Observed!$C$2:$C$3250,$C565),"")</f>
        <v/>
      </c>
      <c r="V565" s="23" t="str">
        <f>IF(ISNUMBER(AVERAGEIFS(Observed!V$2:V$3250,Observed!$A$2:$A$3250,$A565,Observed!$C$2:$C$3250,$C565)),AVERAGEIFS(Observed!V$2:V$3250,Observed!$A$2:$A$3250,$A565,Observed!$C$2:$C$3250,$C565),"")</f>
        <v/>
      </c>
      <c r="W565" s="25" t="str">
        <f>IF(ISNUMBER(AVERAGEIFS(Observed!W$2:W$3250,Observed!$A$2:$A$3250,$A565,Observed!$C$2:$C$3250,$C565)),AVERAGEIFS(Observed!W$2:W$3250,Observed!$A$2:$A$3250,$A565,Observed!$C$2:$C$3250,$C565),"")</f>
        <v/>
      </c>
      <c r="X565" s="25" t="str">
        <f>IF(ISNUMBER(AVERAGEIFS(Observed!X$2:X$3250,Observed!$A$2:$A$3250,$A565,Observed!$C$2:$C$3250,$C565)),AVERAGEIFS(Observed!X$2:X$3250,Observed!$A$2:$A$3250,$A565,Observed!$C$2:$C$3250,$C565),"")</f>
        <v/>
      </c>
      <c r="Y565" s="23" t="str">
        <f>IF(ISNUMBER(AVERAGEIFS(Observed!Y$2:Y$3250,Observed!$A$2:$A$3250,$A565,Observed!$C$2:$C$3250,$C565)),AVERAGEIFS(Observed!Y$2:Y$3250,Observed!$A$2:$A$3250,$A565,Observed!$C$2:$C$3250,$C565),"")</f>
        <v/>
      </c>
      <c r="Z565" s="23" t="str">
        <f>IF(ISNUMBER(AVERAGEIFS(Observed!Z$2:Z$3250,Observed!$A$2:$A$3250,$A565,Observed!$C$2:$C$3250,$C565)),AVERAGEIFS(Observed!Z$2:Z$3250,Observed!$A$2:$A$3250,$A565,Observed!$C$2:$C$3250,$C565),"")</f>
        <v/>
      </c>
      <c r="AA565" s="23" t="str">
        <f>IF(ISNUMBER(AVERAGEIFS(Observed!AA$2:AA$3250,Observed!$A$2:$A$3250,$A565,Observed!$C$2:$C$3250,$C565)),AVERAGEIFS(Observed!AA$2:AA$3250,Observed!$A$2:$A$3250,$A565,Observed!$C$2:$C$3250,$C565),"")</f>
        <v/>
      </c>
      <c r="AB565" s="23" t="str">
        <f>IF(ISNUMBER(AVERAGEIFS(Observed!AB$2:AB$3250,Observed!$A$2:$A$3250,$A565,Observed!$C$2:$C$3250,$C565)),AVERAGEIFS(Observed!AB$2:AB$3250,Observed!$A$2:$A$3250,$A565,Observed!$C$2:$C$3250,$C565),"")</f>
        <v/>
      </c>
      <c r="AC565" s="23" t="str">
        <f>IF(ISNUMBER(AVERAGEIFS(Observed!AC$2:AC$3250,Observed!$A$2:$A$3250,$A565,Observed!$C$2:$C$3250,$C565)),AVERAGEIFS(Observed!AC$2:AC$3250,Observed!$A$2:$A$3250,$A565,Observed!$C$2:$C$3250,$C565),"")</f>
        <v/>
      </c>
      <c r="AD565" s="23" t="str">
        <f>IF(ISNUMBER(AVERAGEIFS(Observed!AD$2:AD$3250,Observed!$A$2:$A$3250,$A565,Observed!$C$2:$C$3250,$C565)),AVERAGEIFS(Observed!AD$2:AD$3250,Observed!$A$2:$A$3250,$A565,Observed!$C$2:$C$3250,$C565),"")</f>
        <v/>
      </c>
      <c r="AE565" s="23" t="str">
        <f>IF(ISNUMBER(AVERAGEIFS(Observed!AE$2:AE$3250,Observed!$A$2:$A$3250,$A565,Observed!$C$2:$C$3250,$C565)),AVERAGEIFS(Observed!AE$2:AE$3250,Observed!$A$2:$A$3250,$A565,Observed!$C$2:$C$3250,$C565),"")</f>
        <v/>
      </c>
      <c r="AF565" s="23" t="str">
        <f>IF(ISNUMBER(AVERAGEIFS(Observed!AF$2:AF$3250,Observed!$A$2:$A$3250,$A565,Observed!$C$2:$C$3250,$C565)),AVERAGEIFS(Observed!AF$2:AF$3250,Observed!$A$2:$A$3250,$A565,Observed!$C$2:$C$3250,$C565),"")</f>
        <v/>
      </c>
      <c r="AG565" s="23" t="str">
        <f>IF(ISNUMBER(AVERAGEIFS(Observed!AG$2:AG$3250,Observed!$A$2:$A$3250,$A565,Observed!$C$2:$C$3250,$C565)),AVERAGEIFS(Observed!AG$2:AG$3250,Observed!$A$2:$A$3250,$A565,Observed!$C$2:$C$3250,$C565),"")</f>
        <v/>
      </c>
      <c r="AH565" s="24" t="str">
        <f>IF(ISNUMBER(AVERAGEIFS(Observed!AH$2:AH$3250,Observed!$A$2:$A$3250,$A565,Observed!$C$2:$C$3250,$C565)),AVERAGEIFS(Observed!AH$2:AH$3250,Observed!$A$2:$A$3250,$A565,Observed!$C$2:$C$3250,$C565),"")</f>
        <v/>
      </c>
      <c r="AI565" s="24" t="str">
        <f>IF(ISNUMBER(AVERAGEIFS(Observed!AI$2:AI$3250,Observed!$A$2:$A$3250,$A565,Observed!$C$2:$C$3250,$C565)),AVERAGEIFS(Observed!AI$2:AI$3250,Observed!$A$2:$A$3250,$A565,Observed!$C$2:$C$3250,$C565),"")</f>
        <v/>
      </c>
      <c r="AJ565" s="24" t="str">
        <f>IF(ISNUMBER(AVERAGEIFS(Observed!AJ$2:AJ$3250,Observed!$A$2:$A$3250,$A565,Observed!$C$2:$C$3250,$C565)),AVERAGEIFS(Observed!AJ$2:AJ$3250,Observed!$A$2:$A$3250,$A565,Observed!$C$2:$C$3250,$C565),"")</f>
        <v/>
      </c>
      <c r="AK565" s="23" t="str">
        <f>IF(ISNUMBER(AVERAGEIFS(Observed!AK$2:AK$3250,Observed!$A$2:$A$3250,$A565,Observed!$C$2:$C$3250,$C565)),AVERAGEIFS(Observed!AK$2:AK$3250,Observed!$A$2:$A$3250,$A565,Observed!$C$2:$C$3250,$C565),"")</f>
        <v/>
      </c>
      <c r="AL565" s="24" t="str">
        <f>IF(ISNUMBER(AVERAGEIFS(Observed!AL$2:AL$3250,Observed!$A$2:$A$3250,$A565,Observed!$C$2:$C$3250,$C565)),AVERAGEIFS(Observed!AL$2:AL$3250,Observed!$A$2:$A$3250,$A565,Observed!$C$2:$C$3250,$C565),"")</f>
        <v/>
      </c>
      <c r="AM565" s="24" t="str">
        <f>IF(ISNUMBER(AVERAGEIFS(Observed!AM$2:AM$3250,Observed!$A$2:$A$3250,$A565,Observed!$C$2:$C$3250,$C565)),AVERAGEIFS(Observed!AM$2:AM$3250,Observed!$A$2:$A$3250,$A565,Observed!$C$2:$C$3250,$C565),"")</f>
        <v/>
      </c>
      <c r="AN565" s="24" t="str">
        <f>IF(ISNUMBER(AVERAGEIFS(Observed!AN$2:AN$3250,Observed!$A$2:$A$3250,$A565,Observed!$C$2:$C$3250,$C565)),AVERAGEIFS(Observed!AN$2:AN$3250,Observed!$A$2:$A$3250,$A565,Observed!$C$2:$C$3250,$C565),"")</f>
        <v/>
      </c>
      <c r="AO565" s="24" t="str">
        <f>IF(ISNUMBER(AVERAGEIFS(Observed!AO$2:AO$3250,Observed!$A$2:$A$3250,$A565,Observed!$C$2:$C$3250,$C565)),AVERAGEIFS(Observed!AO$2:AO$3250,Observed!$A$2:$A$3250,$A565,Observed!$C$2:$C$3250,$C565),"")</f>
        <v/>
      </c>
      <c r="AP565" s="24" t="str">
        <f>IF(ISNUMBER(AVERAGEIFS(Observed!AP$2:AP$3250,Observed!$A$2:$A$3250,$A565,Observed!$C$2:$C$3250,$C565)),AVERAGEIFS(Observed!AP$2:AP$3250,Observed!$A$2:$A$3250,$A565,Observed!$C$2:$C$3250,$C565),"")</f>
        <v/>
      </c>
      <c r="AQ565" s="24" t="str">
        <f>IF(ISNUMBER(AVERAGEIFS(Observed!AQ$2:AQ$3250,Observed!$A$2:$A$3250,$A565,Observed!$C$2:$C$3250,$C565)),AVERAGEIFS(Observed!AQ$2:AQ$3250,Observed!$A$2:$A$3250,$A565,Observed!$C$2:$C$3250,$C565),"")</f>
        <v/>
      </c>
      <c r="AR565" s="24" t="str">
        <f>IF(ISNUMBER(AVERAGEIFS(Observed!AR$2:AR$3250,Observed!$A$2:$A$3250,$A565,Observed!$C$2:$C$3250,$C565)),AVERAGEIFS(Observed!AR$2:AR$3250,Observed!$A$2:$A$3250,$A565,Observed!$C$2:$C$3250,$C565),"")</f>
        <v/>
      </c>
      <c r="AS565" s="23" t="str">
        <f>IF(ISNUMBER(AVERAGEIFS(Observed!AS$2:AS$3250,Observed!$A$2:$A$3250,$A565,Observed!$C$2:$C$3250,$C565)),AVERAGEIFS(Observed!AS$2:AS$3250,Observed!$A$2:$A$3250,$A565,Observed!$C$2:$C$3250,$C565),"")</f>
        <v/>
      </c>
      <c r="AT565" s="24" t="str">
        <f>IF(ISNUMBER(AVERAGEIFS(Observed!AT$2:AT$3250,Observed!$A$2:$A$3250,$A565,Observed!$C$2:$C$3250,$C565)),AVERAGEIFS(Observed!AT$2:AT$3250,Observed!$A$2:$A$3250,$A565,Observed!$C$2:$C$3250,$C565),"")</f>
        <v/>
      </c>
      <c r="AU565" s="23" t="str">
        <f>IF(ISNUMBER(AVERAGEIFS(Observed!AU$2:AU$3250,Observed!$A$2:$A$3250,$A565,Observed!$C$2:$C$3250,$C565)),AVERAGEIFS(Observed!AU$2:AU$3250,Observed!$A$2:$A$3250,$A565,Observed!$C$2:$C$3250,$C565),"")</f>
        <v/>
      </c>
      <c r="AV565" s="23" t="str">
        <f>IF(ISNUMBER(AVERAGEIFS(Observed!AV$2:AV$3250,Observed!$A$2:$A$3250,$A565,Observed!$C$2:$C$3250,$C565)),AVERAGEIFS(Observed!AV$2:AV$3250,Observed!$A$2:$A$3250,$A565,Observed!$C$2:$C$3250,$C565),"")</f>
        <v/>
      </c>
      <c r="AW565" s="2">
        <f>COUNTIFS(Observed!$A$2:$A$3250,$A565,Observed!$C$2:$C$3250,$C565)</f>
        <v>10</v>
      </c>
      <c r="AX565" s="2">
        <f t="shared" si="12"/>
        <v>4</v>
      </c>
    </row>
    <row r="566" spans="1:50" x14ac:dyDescent="0.25">
      <c r="A566" s="5" t="s">
        <v>134</v>
      </c>
      <c r="B566" t="s">
        <v>152</v>
      </c>
      <c r="C566" s="3">
        <v>41312</v>
      </c>
      <c r="D566">
        <v>1</v>
      </c>
      <c r="H566" t="s">
        <v>135</v>
      </c>
      <c r="J566" s="29" t="s">
        <v>139</v>
      </c>
      <c r="M566" s="2" t="s">
        <v>143</v>
      </c>
      <c r="N566" s="22">
        <f>IF(ISNUMBER(AVERAGEIFS(Observed!N$2:N$3250,Observed!$A$2:$A$3250,$A566,Observed!$C$2:$C$3250,$C566)),AVERAGEIFS(Observed!N$2:N$3250,Observed!$A$2:$A$3250,$A566,Observed!$C$2:$C$3250,$C566),"")</f>
        <v>153.69</v>
      </c>
      <c r="O566" s="23">
        <f>IF(ISNUMBER(AVERAGEIFS(Observed!O$2:O$3250,Observed!$A$2:$A$3250,$A566,Observed!$C$2:$C$3250,$C566)),AVERAGEIFS(Observed!O$2:O$3250,Observed!$A$2:$A$3250,$A566,Observed!$C$2:$C$3250,$C566),"")</f>
        <v>15.369</v>
      </c>
      <c r="P566" s="23">
        <f>IF(ISNUMBER(AVERAGEIFS(Observed!P$2:P$3250,Observed!$A$2:$A$3250,$A566,Observed!$C$2:$C$3250,$C566)),AVERAGEIFS(Observed!P$2:P$3250,Observed!$A$2:$A$3250,$A566,Observed!$C$2:$C$3250,$C566),"")</f>
        <v>24.949999999999871</v>
      </c>
      <c r="Q566" s="23">
        <f>IF(ISNUMBER(AVERAGEIFS(Observed!Q$2:Q$3250,Observed!$A$2:$A$3250,$A566,Observed!$C$2:$C$3250,$C566)),AVERAGEIFS(Observed!Q$2:Q$3250,Observed!$A$2:$A$3250,$A566,Observed!$C$2:$C$3250,$C566),"")</f>
        <v>24.949999999999871</v>
      </c>
      <c r="R566" s="23">
        <f>IF(ISNUMBER(AVERAGEIFS(Observed!R$2:R$3250,Observed!$A$2:$A$3250,$A566,Observed!$C$2:$C$3250,$C566)),AVERAGEIFS(Observed!R$2:R$3250,Observed!$A$2:$A$3250,$A566,Observed!$C$2:$C$3250,$C566),"")</f>
        <v>1045.78</v>
      </c>
      <c r="S566" s="24" t="str">
        <f>IF(ISNUMBER(AVERAGEIFS(Observed!S$2:S$3250,Observed!$A$2:$A$3250,$A566,Observed!$C$2:$C$3250,$C566)),AVERAGEIFS(Observed!S$2:S$3250,Observed!$A$2:$A$3250,$A566,Observed!$C$2:$C$3250,$C566),"")</f>
        <v/>
      </c>
      <c r="T566" s="24" t="str">
        <f>IF(ISNUMBER(AVERAGEIFS(Observed!T$2:T$3250,Observed!$A$2:$A$3250,$A566,Observed!$C$2:$C$3250,$C566)),AVERAGEIFS(Observed!T$2:T$3250,Observed!$A$2:$A$3250,$A566,Observed!$C$2:$C$3250,$C566),"")</f>
        <v/>
      </c>
      <c r="U566" s="24" t="str">
        <f>IF(ISNUMBER(AVERAGEIFS(Observed!U$2:U$3250,Observed!$A$2:$A$3250,$A566,Observed!$C$2:$C$3250,$C566)),AVERAGEIFS(Observed!U$2:U$3250,Observed!$A$2:$A$3250,$A566,Observed!$C$2:$C$3250,$C566),"")</f>
        <v/>
      </c>
      <c r="V566" s="23" t="str">
        <f>IF(ISNUMBER(AVERAGEIFS(Observed!V$2:V$3250,Observed!$A$2:$A$3250,$A566,Observed!$C$2:$C$3250,$C566)),AVERAGEIFS(Observed!V$2:V$3250,Observed!$A$2:$A$3250,$A566,Observed!$C$2:$C$3250,$C566),"")</f>
        <v/>
      </c>
      <c r="W566" s="25" t="str">
        <f>IF(ISNUMBER(AVERAGEIFS(Observed!W$2:W$3250,Observed!$A$2:$A$3250,$A566,Observed!$C$2:$C$3250,$C566)),AVERAGEIFS(Observed!W$2:W$3250,Observed!$A$2:$A$3250,$A566,Observed!$C$2:$C$3250,$C566),"")</f>
        <v/>
      </c>
      <c r="X566" s="25" t="str">
        <f>IF(ISNUMBER(AVERAGEIFS(Observed!X$2:X$3250,Observed!$A$2:$A$3250,$A566,Observed!$C$2:$C$3250,$C566)),AVERAGEIFS(Observed!X$2:X$3250,Observed!$A$2:$A$3250,$A566,Observed!$C$2:$C$3250,$C566),"")</f>
        <v/>
      </c>
      <c r="Y566" s="23" t="str">
        <f>IF(ISNUMBER(AVERAGEIFS(Observed!Y$2:Y$3250,Observed!$A$2:$A$3250,$A566,Observed!$C$2:$C$3250,$C566)),AVERAGEIFS(Observed!Y$2:Y$3250,Observed!$A$2:$A$3250,$A566,Observed!$C$2:$C$3250,$C566),"")</f>
        <v/>
      </c>
      <c r="Z566" s="23" t="str">
        <f>IF(ISNUMBER(AVERAGEIFS(Observed!Z$2:Z$3250,Observed!$A$2:$A$3250,$A566,Observed!$C$2:$C$3250,$C566)),AVERAGEIFS(Observed!Z$2:Z$3250,Observed!$A$2:$A$3250,$A566,Observed!$C$2:$C$3250,$C566),"")</f>
        <v/>
      </c>
      <c r="AA566" s="23" t="str">
        <f>IF(ISNUMBER(AVERAGEIFS(Observed!AA$2:AA$3250,Observed!$A$2:$A$3250,$A566,Observed!$C$2:$C$3250,$C566)),AVERAGEIFS(Observed!AA$2:AA$3250,Observed!$A$2:$A$3250,$A566,Observed!$C$2:$C$3250,$C566),"")</f>
        <v/>
      </c>
      <c r="AB566" s="23">
        <f>IF(ISNUMBER(AVERAGEIFS(Observed!AB$2:AB$3250,Observed!$A$2:$A$3250,$A566,Observed!$C$2:$C$3250,$C566)),AVERAGEIFS(Observed!AB$2:AB$3250,Observed!$A$2:$A$3250,$A566,Observed!$C$2:$C$3250,$C566),"")</f>
        <v>15.600308515249356</v>
      </c>
      <c r="AC566" s="23">
        <f>IF(ISNUMBER(AVERAGEIFS(Observed!AC$2:AC$3250,Observed!$A$2:$A$3250,$A566,Observed!$C$2:$C$3250,$C566)),AVERAGEIFS(Observed!AC$2:AC$3250,Observed!$A$2:$A$3250,$A566,Observed!$C$2:$C$3250,$C566),"")</f>
        <v>11.558729718841535</v>
      </c>
      <c r="AD566" s="23">
        <f>IF(ISNUMBER(AVERAGEIFS(Observed!AD$2:AD$3250,Observed!$A$2:$A$3250,$A566,Observed!$C$2:$C$3250,$C566)),AVERAGEIFS(Observed!AD$2:AD$3250,Observed!$A$2:$A$3250,$A566,Observed!$C$2:$C$3250,$C566),"")</f>
        <v>72.994057645283917</v>
      </c>
      <c r="AE566" s="23">
        <f>IF(ISNUMBER(AVERAGEIFS(Observed!AE$2:AE$3250,Observed!$A$2:$A$3250,$A566,Observed!$C$2:$C$3250,$C566)),AVERAGEIFS(Observed!AE$2:AE$3250,Observed!$A$2:$A$3250,$A566,Observed!$C$2:$C$3250,$C566),"")</f>
        <v>20.981226732733131</v>
      </c>
      <c r="AF566" s="23">
        <f>IF(ISNUMBER(AVERAGEIFS(Observed!AF$2:AF$3250,Observed!$A$2:$A$3250,$A566,Observed!$C$2:$C$3250,$C566)),AVERAGEIFS(Observed!AF$2:AF$3250,Observed!$A$2:$A$3250,$A566,Observed!$C$2:$C$3250,$C566),"")</f>
        <v>87.030888393881725</v>
      </c>
      <c r="AG566" s="23">
        <f>IF(ISNUMBER(AVERAGEIFS(Observed!AG$2:AG$3250,Observed!$A$2:$A$3250,$A566,Observed!$C$2:$C$3250,$C566)),AVERAGEIFS(Observed!AG$2:AG$3250,Observed!$A$2:$A$3250,$A566,Observed!$C$2:$C$3250,$C566),"")</f>
        <v>27.349221769376257</v>
      </c>
      <c r="AH566" s="24">
        <f>IF(ISNUMBER(AVERAGEIFS(Observed!AH$2:AH$3250,Observed!$A$2:$A$3250,$A566,Observed!$C$2:$C$3250,$C566)),AVERAGEIFS(Observed!AH$2:AH$3250,Observed!$A$2:$A$3250,$A566,Observed!$C$2:$C$3250,$C566),"")</f>
        <v>4.3758754831002005</v>
      </c>
      <c r="AI566" s="24">
        <f>IF(ISNUMBER(AVERAGEIFS(Observed!AI$2:AI$3250,Observed!$A$2:$A$3250,$A566,Observed!$C$2:$C$3250,$C566)),AVERAGEIFS(Observed!AI$2:AI$3250,Observed!$A$2:$A$3250,$A566,Observed!$C$2:$C$3250,$C566),"")</f>
        <v>4.3758754831002005</v>
      </c>
      <c r="AJ566" s="24">
        <f>IF(ISNUMBER(AVERAGEIFS(Observed!AJ$2:AJ$3250,Observed!$A$2:$A$3250,$A566,Observed!$C$2:$C$3250,$C566)),AVERAGEIFS(Observed!AJ$2:AJ$3250,Observed!$A$2:$A$3250,$A566,Observed!$C$2:$C$3250,$C566),"")</f>
        <v>11.898031396181278</v>
      </c>
      <c r="AK566" s="23">
        <f>IF(ISNUMBER(AVERAGEIFS(Observed!AK$2:AK$3250,Observed!$A$2:$A$3250,$A566,Observed!$C$2:$C$3250,$C566)),AVERAGEIFS(Observed!AK$2:AK$3250,Observed!$A$2:$A$3250,$A566,Observed!$C$2:$C$3250,$C566),"")</f>
        <v>91.271027327461468</v>
      </c>
      <c r="AL566" s="24" t="str">
        <f>IF(ISNUMBER(AVERAGEIFS(Observed!AL$2:AL$3250,Observed!$A$2:$A$3250,$A566,Observed!$C$2:$C$3250,$C566)),AVERAGEIFS(Observed!AL$2:AL$3250,Observed!$A$2:$A$3250,$A566,Observed!$C$2:$C$3250,$C566),"")</f>
        <v/>
      </c>
      <c r="AM566" s="24" t="str">
        <f>IF(ISNUMBER(AVERAGEIFS(Observed!AM$2:AM$3250,Observed!$A$2:$A$3250,$A566,Observed!$C$2:$C$3250,$C566)),AVERAGEIFS(Observed!AM$2:AM$3250,Observed!$A$2:$A$3250,$A566,Observed!$C$2:$C$3250,$C566),"")</f>
        <v/>
      </c>
      <c r="AN566" s="24" t="str">
        <f>IF(ISNUMBER(AVERAGEIFS(Observed!AN$2:AN$3250,Observed!$A$2:$A$3250,$A566,Observed!$C$2:$C$3250,$C566)),AVERAGEIFS(Observed!AN$2:AN$3250,Observed!$A$2:$A$3250,$A566,Observed!$C$2:$C$3250,$C566),"")</f>
        <v/>
      </c>
      <c r="AO566" s="24" t="str">
        <f>IF(ISNUMBER(AVERAGEIFS(Observed!AO$2:AO$3250,Observed!$A$2:$A$3250,$A566,Observed!$C$2:$C$3250,$C566)),AVERAGEIFS(Observed!AO$2:AO$3250,Observed!$A$2:$A$3250,$A566,Observed!$C$2:$C$3250,$C566),"")</f>
        <v/>
      </c>
      <c r="AP566" s="24" t="str">
        <f>IF(ISNUMBER(AVERAGEIFS(Observed!AP$2:AP$3250,Observed!$A$2:$A$3250,$A566,Observed!$C$2:$C$3250,$C566)),AVERAGEIFS(Observed!AP$2:AP$3250,Observed!$A$2:$A$3250,$A566,Observed!$C$2:$C$3250,$C566),"")</f>
        <v/>
      </c>
      <c r="AQ566" s="24" t="str">
        <f>IF(ISNUMBER(AVERAGEIFS(Observed!AQ$2:AQ$3250,Observed!$A$2:$A$3250,$A566,Observed!$C$2:$C$3250,$C566)),AVERAGEIFS(Observed!AQ$2:AQ$3250,Observed!$A$2:$A$3250,$A566,Observed!$C$2:$C$3250,$C566),"")</f>
        <v/>
      </c>
      <c r="AR566" s="24" t="str">
        <f>IF(ISNUMBER(AVERAGEIFS(Observed!AR$2:AR$3250,Observed!$A$2:$A$3250,$A566,Observed!$C$2:$C$3250,$C566)),AVERAGEIFS(Observed!AR$2:AR$3250,Observed!$A$2:$A$3250,$A566,Observed!$C$2:$C$3250,$C566),"")</f>
        <v/>
      </c>
      <c r="AS566" s="23" t="str">
        <f>IF(ISNUMBER(AVERAGEIFS(Observed!AS$2:AS$3250,Observed!$A$2:$A$3250,$A566,Observed!$C$2:$C$3250,$C566)),AVERAGEIFS(Observed!AS$2:AS$3250,Observed!$A$2:$A$3250,$A566,Observed!$C$2:$C$3250,$C566),"")</f>
        <v/>
      </c>
      <c r="AT566" s="24" t="str">
        <f>IF(ISNUMBER(AVERAGEIFS(Observed!AT$2:AT$3250,Observed!$A$2:$A$3250,$A566,Observed!$C$2:$C$3250,$C566)),AVERAGEIFS(Observed!AT$2:AT$3250,Observed!$A$2:$A$3250,$A566,Observed!$C$2:$C$3250,$C566),"")</f>
        <v/>
      </c>
      <c r="AU566" s="23">
        <f>IF(ISNUMBER(AVERAGEIFS(Observed!AU$2:AU$3250,Observed!$A$2:$A$3250,$A566,Observed!$C$2:$C$3250,$C566)),AVERAGEIFS(Observed!AU$2:AU$3250,Observed!$A$2:$A$3250,$A566,Observed!$C$2:$C$3250,$C566),"")</f>
        <v>210.41049999999998</v>
      </c>
      <c r="AV566" s="23">
        <f>IF(ISNUMBER(AVERAGEIFS(Observed!AV$2:AV$3250,Observed!$A$2:$A$3250,$A566,Observed!$C$2:$C$3250,$C566)),AVERAGEIFS(Observed!AV$2:AV$3250,Observed!$A$2:$A$3250,$A566,Observed!$C$2:$C$3250,$C566),"")</f>
        <v>738.73475000000008</v>
      </c>
      <c r="AW566" s="2">
        <f>COUNTIFS(Observed!$A$2:$A$3250,$A566,Observed!$C$2:$C$3250,$C566)</f>
        <v>10</v>
      </c>
      <c r="AX566" s="2">
        <f t="shared" si="12"/>
        <v>16</v>
      </c>
    </row>
    <row r="567" spans="1:50" x14ac:dyDescent="0.25">
      <c r="A567" s="5" t="s">
        <v>134</v>
      </c>
      <c r="B567" t="s">
        <v>152</v>
      </c>
      <c r="C567" s="3">
        <v>41326</v>
      </c>
      <c r="D567">
        <v>1</v>
      </c>
      <c r="H567" t="s">
        <v>135</v>
      </c>
      <c r="J567" s="29" t="s">
        <v>139</v>
      </c>
      <c r="M567" s="2" t="s">
        <v>143</v>
      </c>
      <c r="N567" s="22">
        <f>IF(ISNUMBER(AVERAGEIFS(Observed!N$2:N$3250,Observed!$A$2:$A$3250,$A567,Observed!$C$2:$C$3250,$C567)),AVERAGEIFS(Observed!N$2:N$3250,Observed!$A$2:$A$3250,$A567,Observed!$C$2:$C$3250,$C567),"")</f>
        <v>175.19</v>
      </c>
      <c r="O567" s="23">
        <f>IF(ISNUMBER(AVERAGEIFS(Observed!O$2:O$3250,Observed!$A$2:$A$3250,$A567,Observed!$C$2:$C$3250,$C567)),AVERAGEIFS(Observed!O$2:O$3250,Observed!$A$2:$A$3250,$A567,Observed!$C$2:$C$3250,$C567),"")</f>
        <v>17.518999999999998</v>
      </c>
      <c r="P567" s="23">
        <f>IF(ISNUMBER(AVERAGEIFS(Observed!P$2:P$3250,Observed!$A$2:$A$3250,$A567,Observed!$C$2:$C$3250,$C567)),AVERAGEIFS(Observed!P$2:P$3250,Observed!$A$2:$A$3250,$A567,Observed!$C$2:$C$3250,$C567),"")</f>
        <v>61.649999999999991</v>
      </c>
      <c r="Q567" s="23">
        <f>IF(ISNUMBER(AVERAGEIFS(Observed!Q$2:Q$3250,Observed!$A$2:$A$3250,$A567,Observed!$C$2:$C$3250,$C567)),AVERAGEIFS(Observed!Q$2:Q$3250,Observed!$A$2:$A$3250,$A567,Observed!$C$2:$C$3250,$C567),"")</f>
        <v>61.649999999999991</v>
      </c>
      <c r="R567" s="23">
        <f>IF(ISNUMBER(AVERAGEIFS(Observed!R$2:R$3250,Observed!$A$2:$A$3250,$A567,Observed!$C$2:$C$3250,$C567)),AVERAGEIFS(Observed!R$2:R$3250,Observed!$A$2:$A$3250,$A567,Observed!$C$2:$C$3250,$C567),"")</f>
        <v>1107.4299999999998</v>
      </c>
      <c r="S567" s="24" t="str">
        <f>IF(ISNUMBER(AVERAGEIFS(Observed!S$2:S$3250,Observed!$A$2:$A$3250,$A567,Observed!$C$2:$C$3250,$C567)),AVERAGEIFS(Observed!S$2:S$3250,Observed!$A$2:$A$3250,$A567,Observed!$C$2:$C$3250,$C567),"")</f>
        <v/>
      </c>
      <c r="T567" s="24" t="str">
        <f>IF(ISNUMBER(AVERAGEIFS(Observed!T$2:T$3250,Observed!$A$2:$A$3250,$A567,Observed!$C$2:$C$3250,$C567)),AVERAGEIFS(Observed!T$2:T$3250,Observed!$A$2:$A$3250,$A567,Observed!$C$2:$C$3250,$C567),"")</f>
        <v/>
      </c>
      <c r="U567" s="24" t="str">
        <f>IF(ISNUMBER(AVERAGEIFS(Observed!U$2:U$3250,Observed!$A$2:$A$3250,$A567,Observed!$C$2:$C$3250,$C567)),AVERAGEIFS(Observed!U$2:U$3250,Observed!$A$2:$A$3250,$A567,Observed!$C$2:$C$3250,$C567),"")</f>
        <v/>
      </c>
      <c r="V567" s="23" t="str">
        <f>IF(ISNUMBER(AVERAGEIFS(Observed!V$2:V$3250,Observed!$A$2:$A$3250,$A567,Observed!$C$2:$C$3250,$C567)),AVERAGEIFS(Observed!V$2:V$3250,Observed!$A$2:$A$3250,$A567,Observed!$C$2:$C$3250,$C567),"")</f>
        <v/>
      </c>
      <c r="W567" s="25" t="str">
        <f>IF(ISNUMBER(AVERAGEIFS(Observed!W$2:W$3250,Observed!$A$2:$A$3250,$A567,Observed!$C$2:$C$3250,$C567)),AVERAGEIFS(Observed!W$2:W$3250,Observed!$A$2:$A$3250,$A567,Observed!$C$2:$C$3250,$C567),"")</f>
        <v/>
      </c>
      <c r="X567" s="25" t="str">
        <f>IF(ISNUMBER(AVERAGEIFS(Observed!X$2:X$3250,Observed!$A$2:$A$3250,$A567,Observed!$C$2:$C$3250,$C567)),AVERAGEIFS(Observed!X$2:X$3250,Observed!$A$2:$A$3250,$A567,Observed!$C$2:$C$3250,$C567),"")</f>
        <v/>
      </c>
      <c r="Y567" s="23" t="str">
        <f>IF(ISNUMBER(AVERAGEIFS(Observed!Y$2:Y$3250,Observed!$A$2:$A$3250,$A567,Observed!$C$2:$C$3250,$C567)),AVERAGEIFS(Observed!Y$2:Y$3250,Observed!$A$2:$A$3250,$A567,Observed!$C$2:$C$3250,$C567),"")</f>
        <v/>
      </c>
      <c r="Z567" s="23" t="str">
        <f>IF(ISNUMBER(AVERAGEIFS(Observed!Z$2:Z$3250,Observed!$A$2:$A$3250,$A567,Observed!$C$2:$C$3250,$C567)),AVERAGEIFS(Observed!Z$2:Z$3250,Observed!$A$2:$A$3250,$A567,Observed!$C$2:$C$3250,$C567),"")</f>
        <v/>
      </c>
      <c r="AA567" s="23" t="str">
        <f>IF(ISNUMBER(AVERAGEIFS(Observed!AA$2:AA$3250,Observed!$A$2:$A$3250,$A567,Observed!$C$2:$C$3250,$C567)),AVERAGEIFS(Observed!AA$2:AA$3250,Observed!$A$2:$A$3250,$A567,Observed!$C$2:$C$3250,$C567),"")</f>
        <v/>
      </c>
      <c r="AB567" s="23" t="str">
        <f>IF(ISNUMBER(AVERAGEIFS(Observed!AB$2:AB$3250,Observed!$A$2:$A$3250,$A567,Observed!$C$2:$C$3250,$C567)),AVERAGEIFS(Observed!AB$2:AB$3250,Observed!$A$2:$A$3250,$A567,Observed!$C$2:$C$3250,$C567),"")</f>
        <v/>
      </c>
      <c r="AC567" s="23" t="str">
        <f>IF(ISNUMBER(AVERAGEIFS(Observed!AC$2:AC$3250,Observed!$A$2:$A$3250,$A567,Observed!$C$2:$C$3250,$C567)),AVERAGEIFS(Observed!AC$2:AC$3250,Observed!$A$2:$A$3250,$A567,Observed!$C$2:$C$3250,$C567),"")</f>
        <v/>
      </c>
      <c r="AD567" s="23" t="str">
        <f>IF(ISNUMBER(AVERAGEIFS(Observed!AD$2:AD$3250,Observed!$A$2:$A$3250,$A567,Observed!$C$2:$C$3250,$C567)),AVERAGEIFS(Observed!AD$2:AD$3250,Observed!$A$2:$A$3250,$A567,Observed!$C$2:$C$3250,$C567),"")</f>
        <v/>
      </c>
      <c r="AE567" s="23" t="str">
        <f>IF(ISNUMBER(AVERAGEIFS(Observed!AE$2:AE$3250,Observed!$A$2:$A$3250,$A567,Observed!$C$2:$C$3250,$C567)),AVERAGEIFS(Observed!AE$2:AE$3250,Observed!$A$2:$A$3250,$A567,Observed!$C$2:$C$3250,$C567),"")</f>
        <v/>
      </c>
      <c r="AF567" s="23" t="str">
        <f>IF(ISNUMBER(AVERAGEIFS(Observed!AF$2:AF$3250,Observed!$A$2:$A$3250,$A567,Observed!$C$2:$C$3250,$C567)),AVERAGEIFS(Observed!AF$2:AF$3250,Observed!$A$2:$A$3250,$A567,Observed!$C$2:$C$3250,$C567),"")</f>
        <v/>
      </c>
      <c r="AG567" s="23" t="str">
        <f>IF(ISNUMBER(AVERAGEIFS(Observed!AG$2:AG$3250,Observed!$A$2:$A$3250,$A567,Observed!$C$2:$C$3250,$C567)),AVERAGEIFS(Observed!AG$2:AG$3250,Observed!$A$2:$A$3250,$A567,Observed!$C$2:$C$3250,$C567),"")</f>
        <v/>
      </c>
      <c r="AH567" s="24" t="str">
        <f>IF(ISNUMBER(AVERAGEIFS(Observed!AH$2:AH$3250,Observed!$A$2:$A$3250,$A567,Observed!$C$2:$C$3250,$C567)),AVERAGEIFS(Observed!AH$2:AH$3250,Observed!$A$2:$A$3250,$A567,Observed!$C$2:$C$3250,$C567),"")</f>
        <v/>
      </c>
      <c r="AI567" s="24" t="str">
        <f>IF(ISNUMBER(AVERAGEIFS(Observed!AI$2:AI$3250,Observed!$A$2:$A$3250,$A567,Observed!$C$2:$C$3250,$C567)),AVERAGEIFS(Observed!AI$2:AI$3250,Observed!$A$2:$A$3250,$A567,Observed!$C$2:$C$3250,$C567),"")</f>
        <v/>
      </c>
      <c r="AJ567" s="24" t="str">
        <f>IF(ISNUMBER(AVERAGEIFS(Observed!AJ$2:AJ$3250,Observed!$A$2:$A$3250,$A567,Observed!$C$2:$C$3250,$C567)),AVERAGEIFS(Observed!AJ$2:AJ$3250,Observed!$A$2:$A$3250,$A567,Observed!$C$2:$C$3250,$C567),"")</f>
        <v/>
      </c>
      <c r="AK567" s="23" t="str">
        <f>IF(ISNUMBER(AVERAGEIFS(Observed!AK$2:AK$3250,Observed!$A$2:$A$3250,$A567,Observed!$C$2:$C$3250,$C567)),AVERAGEIFS(Observed!AK$2:AK$3250,Observed!$A$2:$A$3250,$A567,Observed!$C$2:$C$3250,$C567),"")</f>
        <v/>
      </c>
      <c r="AL567" s="24" t="str">
        <f>IF(ISNUMBER(AVERAGEIFS(Observed!AL$2:AL$3250,Observed!$A$2:$A$3250,$A567,Observed!$C$2:$C$3250,$C567)),AVERAGEIFS(Observed!AL$2:AL$3250,Observed!$A$2:$A$3250,$A567,Observed!$C$2:$C$3250,$C567),"")</f>
        <v/>
      </c>
      <c r="AM567" s="24" t="str">
        <f>IF(ISNUMBER(AVERAGEIFS(Observed!AM$2:AM$3250,Observed!$A$2:$A$3250,$A567,Observed!$C$2:$C$3250,$C567)),AVERAGEIFS(Observed!AM$2:AM$3250,Observed!$A$2:$A$3250,$A567,Observed!$C$2:$C$3250,$C567),"")</f>
        <v/>
      </c>
      <c r="AN567" s="24" t="str">
        <f>IF(ISNUMBER(AVERAGEIFS(Observed!AN$2:AN$3250,Observed!$A$2:$A$3250,$A567,Observed!$C$2:$C$3250,$C567)),AVERAGEIFS(Observed!AN$2:AN$3250,Observed!$A$2:$A$3250,$A567,Observed!$C$2:$C$3250,$C567),"")</f>
        <v/>
      </c>
      <c r="AO567" s="24" t="str">
        <f>IF(ISNUMBER(AVERAGEIFS(Observed!AO$2:AO$3250,Observed!$A$2:$A$3250,$A567,Observed!$C$2:$C$3250,$C567)),AVERAGEIFS(Observed!AO$2:AO$3250,Observed!$A$2:$A$3250,$A567,Observed!$C$2:$C$3250,$C567),"")</f>
        <v/>
      </c>
      <c r="AP567" s="24" t="str">
        <f>IF(ISNUMBER(AVERAGEIFS(Observed!AP$2:AP$3250,Observed!$A$2:$A$3250,$A567,Observed!$C$2:$C$3250,$C567)),AVERAGEIFS(Observed!AP$2:AP$3250,Observed!$A$2:$A$3250,$A567,Observed!$C$2:$C$3250,$C567),"")</f>
        <v/>
      </c>
      <c r="AQ567" s="24" t="str">
        <f>IF(ISNUMBER(AVERAGEIFS(Observed!AQ$2:AQ$3250,Observed!$A$2:$A$3250,$A567,Observed!$C$2:$C$3250,$C567)),AVERAGEIFS(Observed!AQ$2:AQ$3250,Observed!$A$2:$A$3250,$A567,Observed!$C$2:$C$3250,$C567),"")</f>
        <v/>
      </c>
      <c r="AR567" s="24" t="str">
        <f>IF(ISNUMBER(AVERAGEIFS(Observed!AR$2:AR$3250,Observed!$A$2:$A$3250,$A567,Observed!$C$2:$C$3250,$C567)),AVERAGEIFS(Observed!AR$2:AR$3250,Observed!$A$2:$A$3250,$A567,Observed!$C$2:$C$3250,$C567),"")</f>
        <v/>
      </c>
      <c r="AS567" s="23" t="str">
        <f>IF(ISNUMBER(AVERAGEIFS(Observed!AS$2:AS$3250,Observed!$A$2:$A$3250,$A567,Observed!$C$2:$C$3250,$C567)),AVERAGEIFS(Observed!AS$2:AS$3250,Observed!$A$2:$A$3250,$A567,Observed!$C$2:$C$3250,$C567),"")</f>
        <v/>
      </c>
      <c r="AT567" s="24" t="str">
        <f>IF(ISNUMBER(AVERAGEIFS(Observed!AT$2:AT$3250,Observed!$A$2:$A$3250,$A567,Observed!$C$2:$C$3250,$C567)),AVERAGEIFS(Observed!AT$2:AT$3250,Observed!$A$2:$A$3250,$A567,Observed!$C$2:$C$3250,$C567),"")</f>
        <v/>
      </c>
      <c r="AU567" s="23" t="str">
        <f>IF(ISNUMBER(AVERAGEIFS(Observed!AU$2:AU$3250,Observed!$A$2:$A$3250,$A567,Observed!$C$2:$C$3250,$C567)),AVERAGEIFS(Observed!AU$2:AU$3250,Observed!$A$2:$A$3250,$A567,Observed!$C$2:$C$3250,$C567),"")</f>
        <v/>
      </c>
      <c r="AV567" s="23" t="str">
        <f>IF(ISNUMBER(AVERAGEIFS(Observed!AV$2:AV$3250,Observed!$A$2:$A$3250,$A567,Observed!$C$2:$C$3250,$C567)),AVERAGEIFS(Observed!AV$2:AV$3250,Observed!$A$2:$A$3250,$A567,Observed!$C$2:$C$3250,$C567),"")</f>
        <v/>
      </c>
      <c r="AW567" s="2">
        <f>COUNTIFS(Observed!$A$2:$A$3250,$A567,Observed!$C$2:$C$3250,$C567)</f>
        <v>10</v>
      </c>
      <c r="AX567" s="2">
        <f t="shared" si="12"/>
        <v>4</v>
      </c>
    </row>
    <row r="568" spans="1:50" x14ac:dyDescent="0.25">
      <c r="A568" s="5" t="s">
        <v>134</v>
      </c>
      <c r="B568" t="s">
        <v>152</v>
      </c>
      <c r="C568" s="3">
        <v>41341</v>
      </c>
      <c r="D568">
        <v>1</v>
      </c>
      <c r="H568" t="s">
        <v>135</v>
      </c>
      <c r="J568" s="29" t="s">
        <v>139</v>
      </c>
      <c r="M568" s="2" t="s">
        <v>143</v>
      </c>
      <c r="N568" s="22">
        <f>IF(ISNUMBER(AVERAGEIFS(Observed!N$2:N$3250,Observed!$A$2:$A$3250,$A568,Observed!$C$2:$C$3250,$C568)),AVERAGEIFS(Observed!N$2:N$3250,Observed!$A$2:$A$3250,$A568,Observed!$C$2:$C$3250,$C568),"")</f>
        <v>149.38</v>
      </c>
      <c r="O568" s="23">
        <f>IF(ISNUMBER(AVERAGEIFS(Observed!O$2:O$3250,Observed!$A$2:$A$3250,$A568,Observed!$C$2:$C$3250,$C568)),AVERAGEIFS(Observed!O$2:O$3250,Observed!$A$2:$A$3250,$A568,Observed!$C$2:$C$3250,$C568),"")</f>
        <v>14.938000000000002</v>
      </c>
      <c r="P568" s="23">
        <f>IF(ISNUMBER(AVERAGEIFS(Observed!P$2:P$3250,Observed!$A$2:$A$3250,$A568,Observed!$C$2:$C$3250,$C568)),AVERAGEIFS(Observed!P$2:P$3250,Observed!$A$2:$A$3250,$A568,Observed!$C$2:$C$3250,$C568),"")</f>
        <v>22.609999999999996</v>
      </c>
      <c r="Q568" s="23">
        <f>IF(ISNUMBER(AVERAGEIFS(Observed!Q$2:Q$3250,Observed!$A$2:$A$3250,$A568,Observed!$C$2:$C$3250,$C568)),AVERAGEIFS(Observed!Q$2:Q$3250,Observed!$A$2:$A$3250,$A568,Observed!$C$2:$C$3250,$C568),"")</f>
        <v>22.609999999999996</v>
      </c>
      <c r="R568" s="23">
        <f>IF(ISNUMBER(AVERAGEIFS(Observed!R$2:R$3250,Observed!$A$2:$A$3250,$A568,Observed!$C$2:$C$3250,$C568)),AVERAGEIFS(Observed!R$2:R$3250,Observed!$A$2:$A$3250,$A568,Observed!$C$2:$C$3250,$C568),"")</f>
        <v>1130.0399999999997</v>
      </c>
      <c r="S568" s="24" t="str">
        <f>IF(ISNUMBER(AVERAGEIFS(Observed!S$2:S$3250,Observed!$A$2:$A$3250,$A568,Observed!$C$2:$C$3250,$C568)),AVERAGEIFS(Observed!S$2:S$3250,Observed!$A$2:$A$3250,$A568,Observed!$C$2:$C$3250,$C568),"")</f>
        <v/>
      </c>
      <c r="T568" s="24" t="str">
        <f>IF(ISNUMBER(AVERAGEIFS(Observed!T$2:T$3250,Observed!$A$2:$A$3250,$A568,Observed!$C$2:$C$3250,$C568)),AVERAGEIFS(Observed!T$2:T$3250,Observed!$A$2:$A$3250,$A568,Observed!$C$2:$C$3250,$C568),"")</f>
        <v/>
      </c>
      <c r="U568" s="24" t="str">
        <f>IF(ISNUMBER(AVERAGEIFS(Observed!U$2:U$3250,Observed!$A$2:$A$3250,$A568,Observed!$C$2:$C$3250,$C568)),AVERAGEIFS(Observed!U$2:U$3250,Observed!$A$2:$A$3250,$A568,Observed!$C$2:$C$3250,$C568),"")</f>
        <v/>
      </c>
      <c r="V568" s="23" t="str">
        <f>IF(ISNUMBER(AVERAGEIFS(Observed!V$2:V$3250,Observed!$A$2:$A$3250,$A568,Observed!$C$2:$C$3250,$C568)),AVERAGEIFS(Observed!V$2:V$3250,Observed!$A$2:$A$3250,$A568,Observed!$C$2:$C$3250,$C568),"")</f>
        <v/>
      </c>
      <c r="W568" s="25" t="str">
        <f>IF(ISNUMBER(AVERAGEIFS(Observed!W$2:W$3250,Observed!$A$2:$A$3250,$A568,Observed!$C$2:$C$3250,$C568)),AVERAGEIFS(Observed!W$2:W$3250,Observed!$A$2:$A$3250,$A568,Observed!$C$2:$C$3250,$C568),"")</f>
        <v/>
      </c>
      <c r="X568" s="25" t="str">
        <f>IF(ISNUMBER(AVERAGEIFS(Observed!X$2:X$3250,Observed!$A$2:$A$3250,$A568,Observed!$C$2:$C$3250,$C568)),AVERAGEIFS(Observed!X$2:X$3250,Observed!$A$2:$A$3250,$A568,Observed!$C$2:$C$3250,$C568),"")</f>
        <v/>
      </c>
      <c r="Y568" s="23" t="str">
        <f>IF(ISNUMBER(AVERAGEIFS(Observed!Y$2:Y$3250,Observed!$A$2:$A$3250,$A568,Observed!$C$2:$C$3250,$C568)),AVERAGEIFS(Observed!Y$2:Y$3250,Observed!$A$2:$A$3250,$A568,Observed!$C$2:$C$3250,$C568),"")</f>
        <v/>
      </c>
      <c r="Z568" s="23" t="str">
        <f>IF(ISNUMBER(AVERAGEIFS(Observed!Z$2:Z$3250,Observed!$A$2:$A$3250,$A568,Observed!$C$2:$C$3250,$C568)),AVERAGEIFS(Observed!Z$2:Z$3250,Observed!$A$2:$A$3250,$A568,Observed!$C$2:$C$3250,$C568),"")</f>
        <v/>
      </c>
      <c r="AA568" s="23" t="str">
        <f>IF(ISNUMBER(AVERAGEIFS(Observed!AA$2:AA$3250,Observed!$A$2:$A$3250,$A568,Observed!$C$2:$C$3250,$C568)),AVERAGEIFS(Observed!AA$2:AA$3250,Observed!$A$2:$A$3250,$A568,Observed!$C$2:$C$3250,$C568),"")</f>
        <v/>
      </c>
      <c r="AB568" s="23" t="str">
        <f>IF(ISNUMBER(AVERAGEIFS(Observed!AB$2:AB$3250,Observed!$A$2:$A$3250,$A568,Observed!$C$2:$C$3250,$C568)),AVERAGEIFS(Observed!AB$2:AB$3250,Observed!$A$2:$A$3250,$A568,Observed!$C$2:$C$3250,$C568),"")</f>
        <v/>
      </c>
      <c r="AC568" s="23" t="str">
        <f>IF(ISNUMBER(AVERAGEIFS(Observed!AC$2:AC$3250,Observed!$A$2:$A$3250,$A568,Observed!$C$2:$C$3250,$C568)),AVERAGEIFS(Observed!AC$2:AC$3250,Observed!$A$2:$A$3250,$A568,Observed!$C$2:$C$3250,$C568),"")</f>
        <v/>
      </c>
      <c r="AD568" s="23" t="str">
        <f>IF(ISNUMBER(AVERAGEIFS(Observed!AD$2:AD$3250,Observed!$A$2:$A$3250,$A568,Observed!$C$2:$C$3250,$C568)),AVERAGEIFS(Observed!AD$2:AD$3250,Observed!$A$2:$A$3250,$A568,Observed!$C$2:$C$3250,$C568),"")</f>
        <v/>
      </c>
      <c r="AE568" s="23" t="str">
        <f>IF(ISNUMBER(AVERAGEIFS(Observed!AE$2:AE$3250,Observed!$A$2:$A$3250,$A568,Observed!$C$2:$C$3250,$C568)),AVERAGEIFS(Observed!AE$2:AE$3250,Observed!$A$2:$A$3250,$A568,Observed!$C$2:$C$3250,$C568),"")</f>
        <v/>
      </c>
      <c r="AF568" s="23" t="str">
        <f>IF(ISNUMBER(AVERAGEIFS(Observed!AF$2:AF$3250,Observed!$A$2:$A$3250,$A568,Observed!$C$2:$C$3250,$C568)),AVERAGEIFS(Observed!AF$2:AF$3250,Observed!$A$2:$A$3250,$A568,Observed!$C$2:$C$3250,$C568),"")</f>
        <v/>
      </c>
      <c r="AG568" s="23" t="str">
        <f>IF(ISNUMBER(AVERAGEIFS(Observed!AG$2:AG$3250,Observed!$A$2:$A$3250,$A568,Observed!$C$2:$C$3250,$C568)),AVERAGEIFS(Observed!AG$2:AG$3250,Observed!$A$2:$A$3250,$A568,Observed!$C$2:$C$3250,$C568),"")</f>
        <v/>
      </c>
      <c r="AH568" s="24" t="str">
        <f>IF(ISNUMBER(AVERAGEIFS(Observed!AH$2:AH$3250,Observed!$A$2:$A$3250,$A568,Observed!$C$2:$C$3250,$C568)),AVERAGEIFS(Observed!AH$2:AH$3250,Observed!$A$2:$A$3250,$A568,Observed!$C$2:$C$3250,$C568),"")</f>
        <v/>
      </c>
      <c r="AI568" s="24" t="str">
        <f>IF(ISNUMBER(AVERAGEIFS(Observed!AI$2:AI$3250,Observed!$A$2:$A$3250,$A568,Observed!$C$2:$C$3250,$C568)),AVERAGEIFS(Observed!AI$2:AI$3250,Observed!$A$2:$A$3250,$A568,Observed!$C$2:$C$3250,$C568),"")</f>
        <v/>
      </c>
      <c r="AJ568" s="24" t="str">
        <f>IF(ISNUMBER(AVERAGEIFS(Observed!AJ$2:AJ$3250,Observed!$A$2:$A$3250,$A568,Observed!$C$2:$C$3250,$C568)),AVERAGEIFS(Observed!AJ$2:AJ$3250,Observed!$A$2:$A$3250,$A568,Observed!$C$2:$C$3250,$C568),"")</f>
        <v/>
      </c>
      <c r="AK568" s="23" t="str">
        <f>IF(ISNUMBER(AVERAGEIFS(Observed!AK$2:AK$3250,Observed!$A$2:$A$3250,$A568,Observed!$C$2:$C$3250,$C568)),AVERAGEIFS(Observed!AK$2:AK$3250,Observed!$A$2:$A$3250,$A568,Observed!$C$2:$C$3250,$C568),"")</f>
        <v/>
      </c>
      <c r="AL568" s="24" t="str">
        <f>IF(ISNUMBER(AVERAGEIFS(Observed!AL$2:AL$3250,Observed!$A$2:$A$3250,$A568,Observed!$C$2:$C$3250,$C568)),AVERAGEIFS(Observed!AL$2:AL$3250,Observed!$A$2:$A$3250,$A568,Observed!$C$2:$C$3250,$C568),"")</f>
        <v/>
      </c>
      <c r="AM568" s="24" t="str">
        <f>IF(ISNUMBER(AVERAGEIFS(Observed!AM$2:AM$3250,Observed!$A$2:$A$3250,$A568,Observed!$C$2:$C$3250,$C568)),AVERAGEIFS(Observed!AM$2:AM$3250,Observed!$A$2:$A$3250,$A568,Observed!$C$2:$C$3250,$C568),"")</f>
        <v/>
      </c>
      <c r="AN568" s="24" t="str">
        <f>IF(ISNUMBER(AVERAGEIFS(Observed!AN$2:AN$3250,Observed!$A$2:$A$3250,$A568,Observed!$C$2:$C$3250,$C568)),AVERAGEIFS(Observed!AN$2:AN$3250,Observed!$A$2:$A$3250,$A568,Observed!$C$2:$C$3250,$C568),"")</f>
        <v/>
      </c>
      <c r="AO568" s="24" t="str">
        <f>IF(ISNUMBER(AVERAGEIFS(Observed!AO$2:AO$3250,Observed!$A$2:$A$3250,$A568,Observed!$C$2:$C$3250,$C568)),AVERAGEIFS(Observed!AO$2:AO$3250,Observed!$A$2:$A$3250,$A568,Observed!$C$2:$C$3250,$C568),"")</f>
        <v/>
      </c>
      <c r="AP568" s="24" t="str">
        <f>IF(ISNUMBER(AVERAGEIFS(Observed!AP$2:AP$3250,Observed!$A$2:$A$3250,$A568,Observed!$C$2:$C$3250,$C568)),AVERAGEIFS(Observed!AP$2:AP$3250,Observed!$A$2:$A$3250,$A568,Observed!$C$2:$C$3250,$C568),"")</f>
        <v/>
      </c>
      <c r="AQ568" s="24" t="str">
        <f>IF(ISNUMBER(AVERAGEIFS(Observed!AQ$2:AQ$3250,Observed!$A$2:$A$3250,$A568,Observed!$C$2:$C$3250,$C568)),AVERAGEIFS(Observed!AQ$2:AQ$3250,Observed!$A$2:$A$3250,$A568,Observed!$C$2:$C$3250,$C568),"")</f>
        <v/>
      </c>
      <c r="AR568" s="24" t="str">
        <f>IF(ISNUMBER(AVERAGEIFS(Observed!AR$2:AR$3250,Observed!$A$2:$A$3250,$A568,Observed!$C$2:$C$3250,$C568)),AVERAGEIFS(Observed!AR$2:AR$3250,Observed!$A$2:$A$3250,$A568,Observed!$C$2:$C$3250,$C568),"")</f>
        <v/>
      </c>
      <c r="AS568" s="23" t="str">
        <f>IF(ISNUMBER(AVERAGEIFS(Observed!AS$2:AS$3250,Observed!$A$2:$A$3250,$A568,Observed!$C$2:$C$3250,$C568)),AVERAGEIFS(Observed!AS$2:AS$3250,Observed!$A$2:$A$3250,$A568,Observed!$C$2:$C$3250,$C568),"")</f>
        <v/>
      </c>
      <c r="AT568" s="24" t="str">
        <f>IF(ISNUMBER(AVERAGEIFS(Observed!AT$2:AT$3250,Observed!$A$2:$A$3250,$A568,Observed!$C$2:$C$3250,$C568)),AVERAGEIFS(Observed!AT$2:AT$3250,Observed!$A$2:$A$3250,$A568,Observed!$C$2:$C$3250,$C568),"")</f>
        <v/>
      </c>
      <c r="AU568" s="23" t="str">
        <f>IF(ISNUMBER(AVERAGEIFS(Observed!AU$2:AU$3250,Observed!$A$2:$A$3250,$A568,Observed!$C$2:$C$3250,$C568)),AVERAGEIFS(Observed!AU$2:AU$3250,Observed!$A$2:$A$3250,$A568,Observed!$C$2:$C$3250,$C568),"")</f>
        <v/>
      </c>
      <c r="AV568" s="23" t="str">
        <f>IF(ISNUMBER(AVERAGEIFS(Observed!AV$2:AV$3250,Observed!$A$2:$A$3250,$A568,Observed!$C$2:$C$3250,$C568)),AVERAGEIFS(Observed!AV$2:AV$3250,Observed!$A$2:$A$3250,$A568,Observed!$C$2:$C$3250,$C568),"")</f>
        <v/>
      </c>
      <c r="AW568" s="2">
        <f>COUNTIFS(Observed!$A$2:$A$3250,$A568,Observed!$C$2:$C$3250,$C568)</f>
        <v>10</v>
      </c>
      <c r="AX568" s="2">
        <f t="shared" si="12"/>
        <v>4</v>
      </c>
    </row>
    <row r="569" spans="1:50" x14ac:dyDescent="0.25">
      <c r="A569" s="5" t="s">
        <v>134</v>
      </c>
      <c r="B569" t="s">
        <v>152</v>
      </c>
      <c r="C569" s="3">
        <v>41368</v>
      </c>
      <c r="D569">
        <v>1</v>
      </c>
      <c r="H569" t="s">
        <v>135</v>
      </c>
      <c r="J569" s="29" t="s">
        <v>139</v>
      </c>
      <c r="M569" s="2" t="s">
        <v>143</v>
      </c>
      <c r="N569" s="22">
        <f>IF(ISNUMBER(AVERAGEIFS(Observed!N$2:N$3250,Observed!$A$2:$A$3250,$A569,Observed!$C$2:$C$3250,$C569)),AVERAGEIFS(Observed!N$2:N$3250,Observed!$A$2:$A$3250,$A569,Observed!$C$2:$C$3250,$C569),"")</f>
        <v>211.19</v>
      </c>
      <c r="O569" s="23">
        <f>IF(ISNUMBER(AVERAGEIFS(Observed!O$2:O$3250,Observed!$A$2:$A$3250,$A569,Observed!$C$2:$C$3250,$C569)),AVERAGEIFS(Observed!O$2:O$3250,Observed!$A$2:$A$3250,$A569,Observed!$C$2:$C$3250,$C569),"")</f>
        <v>21.119</v>
      </c>
      <c r="P569" s="23">
        <f>IF(ISNUMBER(AVERAGEIFS(Observed!P$2:P$3250,Observed!$A$2:$A$3250,$A569,Observed!$C$2:$C$3250,$C569)),AVERAGEIFS(Observed!P$2:P$3250,Observed!$A$2:$A$3250,$A569,Observed!$C$2:$C$3250,$C569),"")</f>
        <v>70.059999999999974</v>
      </c>
      <c r="Q569" s="23">
        <f>IF(ISNUMBER(AVERAGEIFS(Observed!Q$2:Q$3250,Observed!$A$2:$A$3250,$A569,Observed!$C$2:$C$3250,$C569)),AVERAGEIFS(Observed!Q$2:Q$3250,Observed!$A$2:$A$3250,$A569,Observed!$C$2:$C$3250,$C569),"")</f>
        <v>70.059999999999974</v>
      </c>
      <c r="R569" s="23">
        <f>IF(ISNUMBER(AVERAGEIFS(Observed!R$2:R$3250,Observed!$A$2:$A$3250,$A569,Observed!$C$2:$C$3250,$C569)),AVERAGEIFS(Observed!R$2:R$3250,Observed!$A$2:$A$3250,$A569,Observed!$C$2:$C$3250,$C569),"")</f>
        <v>1200.0999999999999</v>
      </c>
      <c r="S569" s="24" t="str">
        <f>IF(ISNUMBER(AVERAGEIFS(Observed!S$2:S$3250,Observed!$A$2:$A$3250,$A569,Observed!$C$2:$C$3250,$C569)),AVERAGEIFS(Observed!S$2:S$3250,Observed!$A$2:$A$3250,$A569,Observed!$C$2:$C$3250,$C569),"")</f>
        <v/>
      </c>
      <c r="T569" s="24" t="str">
        <f>IF(ISNUMBER(AVERAGEIFS(Observed!T$2:T$3250,Observed!$A$2:$A$3250,$A569,Observed!$C$2:$C$3250,$C569)),AVERAGEIFS(Observed!T$2:T$3250,Observed!$A$2:$A$3250,$A569,Observed!$C$2:$C$3250,$C569),"")</f>
        <v/>
      </c>
      <c r="U569" s="24" t="str">
        <f>IF(ISNUMBER(AVERAGEIFS(Observed!U$2:U$3250,Observed!$A$2:$A$3250,$A569,Observed!$C$2:$C$3250,$C569)),AVERAGEIFS(Observed!U$2:U$3250,Observed!$A$2:$A$3250,$A569,Observed!$C$2:$C$3250,$C569),"")</f>
        <v/>
      </c>
      <c r="V569" s="23" t="str">
        <f>IF(ISNUMBER(AVERAGEIFS(Observed!V$2:V$3250,Observed!$A$2:$A$3250,$A569,Observed!$C$2:$C$3250,$C569)),AVERAGEIFS(Observed!V$2:V$3250,Observed!$A$2:$A$3250,$A569,Observed!$C$2:$C$3250,$C569),"")</f>
        <v/>
      </c>
      <c r="W569" s="25" t="str">
        <f>IF(ISNUMBER(AVERAGEIFS(Observed!W$2:W$3250,Observed!$A$2:$A$3250,$A569,Observed!$C$2:$C$3250,$C569)),AVERAGEIFS(Observed!W$2:W$3250,Observed!$A$2:$A$3250,$A569,Observed!$C$2:$C$3250,$C569),"")</f>
        <v/>
      </c>
      <c r="X569" s="25" t="str">
        <f>IF(ISNUMBER(AVERAGEIFS(Observed!X$2:X$3250,Observed!$A$2:$A$3250,$A569,Observed!$C$2:$C$3250,$C569)),AVERAGEIFS(Observed!X$2:X$3250,Observed!$A$2:$A$3250,$A569,Observed!$C$2:$C$3250,$C569),"")</f>
        <v/>
      </c>
      <c r="Y569" s="23" t="str">
        <f>IF(ISNUMBER(AVERAGEIFS(Observed!Y$2:Y$3250,Observed!$A$2:$A$3250,$A569,Observed!$C$2:$C$3250,$C569)),AVERAGEIFS(Observed!Y$2:Y$3250,Observed!$A$2:$A$3250,$A569,Observed!$C$2:$C$3250,$C569),"")</f>
        <v/>
      </c>
      <c r="Z569" s="23" t="str">
        <f>IF(ISNUMBER(AVERAGEIFS(Observed!Z$2:Z$3250,Observed!$A$2:$A$3250,$A569,Observed!$C$2:$C$3250,$C569)),AVERAGEIFS(Observed!Z$2:Z$3250,Observed!$A$2:$A$3250,$A569,Observed!$C$2:$C$3250,$C569),"")</f>
        <v/>
      </c>
      <c r="AA569" s="23" t="str">
        <f>IF(ISNUMBER(AVERAGEIFS(Observed!AA$2:AA$3250,Observed!$A$2:$A$3250,$A569,Observed!$C$2:$C$3250,$C569)),AVERAGEIFS(Observed!AA$2:AA$3250,Observed!$A$2:$A$3250,$A569,Observed!$C$2:$C$3250,$C569),"")</f>
        <v/>
      </c>
      <c r="AB569" s="23" t="str">
        <f>IF(ISNUMBER(AVERAGEIFS(Observed!AB$2:AB$3250,Observed!$A$2:$A$3250,$A569,Observed!$C$2:$C$3250,$C569)),AVERAGEIFS(Observed!AB$2:AB$3250,Observed!$A$2:$A$3250,$A569,Observed!$C$2:$C$3250,$C569),"")</f>
        <v/>
      </c>
      <c r="AC569" s="23" t="str">
        <f>IF(ISNUMBER(AVERAGEIFS(Observed!AC$2:AC$3250,Observed!$A$2:$A$3250,$A569,Observed!$C$2:$C$3250,$C569)),AVERAGEIFS(Observed!AC$2:AC$3250,Observed!$A$2:$A$3250,$A569,Observed!$C$2:$C$3250,$C569),"")</f>
        <v/>
      </c>
      <c r="AD569" s="23" t="str">
        <f>IF(ISNUMBER(AVERAGEIFS(Observed!AD$2:AD$3250,Observed!$A$2:$A$3250,$A569,Observed!$C$2:$C$3250,$C569)),AVERAGEIFS(Observed!AD$2:AD$3250,Observed!$A$2:$A$3250,$A569,Observed!$C$2:$C$3250,$C569),"")</f>
        <v/>
      </c>
      <c r="AE569" s="23" t="str">
        <f>IF(ISNUMBER(AVERAGEIFS(Observed!AE$2:AE$3250,Observed!$A$2:$A$3250,$A569,Observed!$C$2:$C$3250,$C569)),AVERAGEIFS(Observed!AE$2:AE$3250,Observed!$A$2:$A$3250,$A569,Observed!$C$2:$C$3250,$C569),"")</f>
        <v/>
      </c>
      <c r="AF569" s="23" t="str">
        <f>IF(ISNUMBER(AVERAGEIFS(Observed!AF$2:AF$3250,Observed!$A$2:$A$3250,$A569,Observed!$C$2:$C$3250,$C569)),AVERAGEIFS(Observed!AF$2:AF$3250,Observed!$A$2:$A$3250,$A569,Observed!$C$2:$C$3250,$C569),"")</f>
        <v/>
      </c>
      <c r="AG569" s="23" t="str">
        <f>IF(ISNUMBER(AVERAGEIFS(Observed!AG$2:AG$3250,Observed!$A$2:$A$3250,$A569,Observed!$C$2:$C$3250,$C569)),AVERAGEIFS(Observed!AG$2:AG$3250,Observed!$A$2:$A$3250,$A569,Observed!$C$2:$C$3250,$C569),"")</f>
        <v/>
      </c>
      <c r="AH569" s="24" t="str">
        <f>IF(ISNUMBER(AVERAGEIFS(Observed!AH$2:AH$3250,Observed!$A$2:$A$3250,$A569,Observed!$C$2:$C$3250,$C569)),AVERAGEIFS(Observed!AH$2:AH$3250,Observed!$A$2:$A$3250,$A569,Observed!$C$2:$C$3250,$C569),"")</f>
        <v/>
      </c>
      <c r="AI569" s="24" t="str">
        <f>IF(ISNUMBER(AVERAGEIFS(Observed!AI$2:AI$3250,Observed!$A$2:$A$3250,$A569,Observed!$C$2:$C$3250,$C569)),AVERAGEIFS(Observed!AI$2:AI$3250,Observed!$A$2:$A$3250,$A569,Observed!$C$2:$C$3250,$C569),"")</f>
        <v/>
      </c>
      <c r="AJ569" s="24" t="str">
        <f>IF(ISNUMBER(AVERAGEIFS(Observed!AJ$2:AJ$3250,Observed!$A$2:$A$3250,$A569,Observed!$C$2:$C$3250,$C569)),AVERAGEIFS(Observed!AJ$2:AJ$3250,Observed!$A$2:$A$3250,$A569,Observed!$C$2:$C$3250,$C569),"")</f>
        <v/>
      </c>
      <c r="AK569" s="23" t="str">
        <f>IF(ISNUMBER(AVERAGEIFS(Observed!AK$2:AK$3250,Observed!$A$2:$A$3250,$A569,Observed!$C$2:$C$3250,$C569)),AVERAGEIFS(Observed!AK$2:AK$3250,Observed!$A$2:$A$3250,$A569,Observed!$C$2:$C$3250,$C569),"")</f>
        <v/>
      </c>
      <c r="AL569" s="24" t="str">
        <f>IF(ISNUMBER(AVERAGEIFS(Observed!AL$2:AL$3250,Observed!$A$2:$A$3250,$A569,Observed!$C$2:$C$3250,$C569)),AVERAGEIFS(Observed!AL$2:AL$3250,Observed!$A$2:$A$3250,$A569,Observed!$C$2:$C$3250,$C569),"")</f>
        <v/>
      </c>
      <c r="AM569" s="24" t="str">
        <f>IF(ISNUMBER(AVERAGEIFS(Observed!AM$2:AM$3250,Observed!$A$2:$A$3250,$A569,Observed!$C$2:$C$3250,$C569)),AVERAGEIFS(Observed!AM$2:AM$3250,Observed!$A$2:$A$3250,$A569,Observed!$C$2:$C$3250,$C569),"")</f>
        <v/>
      </c>
      <c r="AN569" s="24" t="str">
        <f>IF(ISNUMBER(AVERAGEIFS(Observed!AN$2:AN$3250,Observed!$A$2:$A$3250,$A569,Observed!$C$2:$C$3250,$C569)),AVERAGEIFS(Observed!AN$2:AN$3250,Observed!$A$2:$A$3250,$A569,Observed!$C$2:$C$3250,$C569),"")</f>
        <v/>
      </c>
      <c r="AO569" s="24" t="str">
        <f>IF(ISNUMBER(AVERAGEIFS(Observed!AO$2:AO$3250,Observed!$A$2:$A$3250,$A569,Observed!$C$2:$C$3250,$C569)),AVERAGEIFS(Observed!AO$2:AO$3250,Observed!$A$2:$A$3250,$A569,Observed!$C$2:$C$3250,$C569),"")</f>
        <v/>
      </c>
      <c r="AP569" s="24" t="str">
        <f>IF(ISNUMBER(AVERAGEIFS(Observed!AP$2:AP$3250,Observed!$A$2:$A$3250,$A569,Observed!$C$2:$C$3250,$C569)),AVERAGEIFS(Observed!AP$2:AP$3250,Observed!$A$2:$A$3250,$A569,Observed!$C$2:$C$3250,$C569),"")</f>
        <v/>
      </c>
      <c r="AQ569" s="24" t="str">
        <f>IF(ISNUMBER(AVERAGEIFS(Observed!AQ$2:AQ$3250,Observed!$A$2:$A$3250,$A569,Observed!$C$2:$C$3250,$C569)),AVERAGEIFS(Observed!AQ$2:AQ$3250,Observed!$A$2:$A$3250,$A569,Observed!$C$2:$C$3250,$C569),"")</f>
        <v/>
      </c>
      <c r="AR569" s="24" t="str">
        <f>IF(ISNUMBER(AVERAGEIFS(Observed!AR$2:AR$3250,Observed!$A$2:$A$3250,$A569,Observed!$C$2:$C$3250,$C569)),AVERAGEIFS(Observed!AR$2:AR$3250,Observed!$A$2:$A$3250,$A569,Observed!$C$2:$C$3250,$C569),"")</f>
        <v/>
      </c>
      <c r="AS569" s="23" t="str">
        <f>IF(ISNUMBER(AVERAGEIFS(Observed!AS$2:AS$3250,Observed!$A$2:$A$3250,$A569,Observed!$C$2:$C$3250,$C569)),AVERAGEIFS(Observed!AS$2:AS$3250,Observed!$A$2:$A$3250,$A569,Observed!$C$2:$C$3250,$C569),"")</f>
        <v/>
      </c>
      <c r="AT569" s="24" t="str">
        <f>IF(ISNUMBER(AVERAGEIFS(Observed!AT$2:AT$3250,Observed!$A$2:$A$3250,$A569,Observed!$C$2:$C$3250,$C569)),AVERAGEIFS(Observed!AT$2:AT$3250,Observed!$A$2:$A$3250,$A569,Observed!$C$2:$C$3250,$C569),"")</f>
        <v/>
      </c>
      <c r="AU569" s="23" t="str">
        <f>IF(ISNUMBER(AVERAGEIFS(Observed!AU$2:AU$3250,Observed!$A$2:$A$3250,$A569,Observed!$C$2:$C$3250,$C569)),AVERAGEIFS(Observed!AU$2:AU$3250,Observed!$A$2:$A$3250,$A569,Observed!$C$2:$C$3250,$C569),"")</f>
        <v/>
      </c>
      <c r="AV569" s="23" t="str">
        <f>IF(ISNUMBER(AVERAGEIFS(Observed!AV$2:AV$3250,Observed!$A$2:$A$3250,$A569,Observed!$C$2:$C$3250,$C569)),AVERAGEIFS(Observed!AV$2:AV$3250,Observed!$A$2:$A$3250,$A569,Observed!$C$2:$C$3250,$C569),"")</f>
        <v/>
      </c>
      <c r="AW569" s="2">
        <f>COUNTIFS(Observed!$A$2:$A$3250,$A569,Observed!$C$2:$C$3250,$C569)</f>
        <v>10</v>
      </c>
      <c r="AX569" s="2">
        <f t="shared" si="12"/>
        <v>4</v>
      </c>
    </row>
    <row r="570" spans="1:50" x14ac:dyDescent="0.25">
      <c r="A570" s="5" t="s">
        <v>134</v>
      </c>
      <c r="B570" t="s">
        <v>152</v>
      </c>
      <c r="C570" s="3">
        <v>41382</v>
      </c>
      <c r="D570">
        <v>1</v>
      </c>
      <c r="H570" t="s">
        <v>135</v>
      </c>
      <c r="J570" s="29" t="s">
        <v>139</v>
      </c>
      <c r="M570" s="2" t="s">
        <v>143</v>
      </c>
      <c r="N570" s="22">
        <f>IF(ISNUMBER(AVERAGEIFS(Observed!N$2:N$3250,Observed!$A$2:$A$3250,$A570,Observed!$C$2:$C$3250,$C570)),AVERAGEIFS(Observed!N$2:N$3250,Observed!$A$2:$A$3250,$A570,Observed!$C$2:$C$3250,$C570),"")</f>
        <v>132.75</v>
      </c>
      <c r="O570" s="23">
        <f>IF(ISNUMBER(AVERAGEIFS(Observed!O$2:O$3250,Observed!$A$2:$A$3250,$A570,Observed!$C$2:$C$3250,$C570)),AVERAGEIFS(Observed!O$2:O$3250,Observed!$A$2:$A$3250,$A570,Observed!$C$2:$C$3250,$C570),"")</f>
        <v>13.275</v>
      </c>
      <c r="P570" s="23">
        <f>IF(ISNUMBER(AVERAGEIFS(Observed!P$2:P$3250,Observed!$A$2:$A$3250,$A570,Observed!$C$2:$C$3250,$C570)),AVERAGEIFS(Observed!P$2:P$3250,Observed!$A$2:$A$3250,$A570,Observed!$C$2:$C$3250,$C570),"")</f>
        <v>57.08</v>
      </c>
      <c r="Q570" s="23">
        <f>IF(ISNUMBER(AVERAGEIFS(Observed!Q$2:Q$3250,Observed!$A$2:$A$3250,$A570,Observed!$C$2:$C$3250,$C570)),AVERAGEIFS(Observed!Q$2:Q$3250,Observed!$A$2:$A$3250,$A570,Observed!$C$2:$C$3250,$C570),"")</f>
        <v>57.08</v>
      </c>
      <c r="R570" s="23">
        <f>IF(ISNUMBER(AVERAGEIFS(Observed!R$2:R$3250,Observed!$A$2:$A$3250,$A570,Observed!$C$2:$C$3250,$C570)),AVERAGEIFS(Observed!R$2:R$3250,Observed!$A$2:$A$3250,$A570,Observed!$C$2:$C$3250,$C570),"")</f>
        <v>1257.18</v>
      </c>
      <c r="S570" s="24" t="str">
        <f>IF(ISNUMBER(AVERAGEIFS(Observed!S$2:S$3250,Observed!$A$2:$A$3250,$A570,Observed!$C$2:$C$3250,$C570)),AVERAGEIFS(Observed!S$2:S$3250,Observed!$A$2:$A$3250,$A570,Observed!$C$2:$C$3250,$C570),"")</f>
        <v/>
      </c>
      <c r="T570" s="24" t="str">
        <f>IF(ISNUMBER(AVERAGEIFS(Observed!T$2:T$3250,Observed!$A$2:$A$3250,$A570,Observed!$C$2:$C$3250,$C570)),AVERAGEIFS(Observed!T$2:T$3250,Observed!$A$2:$A$3250,$A570,Observed!$C$2:$C$3250,$C570),"")</f>
        <v/>
      </c>
      <c r="U570" s="24" t="str">
        <f>IF(ISNUMBER(AVERAGEIFS(Observed!U$2:U$3250,Observed!$A$2:$A$3250,$A570,Observed!$C$2:$C$3250,$C570)),AVERAGEIFS(Observed!U$2:U$3250,Observed!$A$2:$A$3250,$A570,Observed!$C$2:$C$3250,$C570),"")</f>
        <v/>
      </c>
      <c r="V570" s="23" t="str">
        <f>IF(ISNUMBER(AVERAGEIFS(Observed!V$2:V$3250,Observed!$A$2:$A$3250,$A570,Observed!$C$2:$C$3250,$C570)),AVERAGEIFS(Observed!V$2:V$3250,Observed!$A$2:$A$3250,$A570,Observed!$C$2:$C$3250,$C570),"")</f>
        <v/>
      </c>
      <c r="W570" s="25" t="str">
        <f>IF(ISNUMBER(AVERAGEIFS(Observed!W$2:W$3250,Observed!$A$2:$A$3250,$A570,Observed!$C$2:$C$3250,$C570)),AVERAGEIFS(Observed!W$2:W$3250,Observed!$A$2:$A$3250,$A570,Observed!$C$2:$C$3250,$C570),"")</f>
        <v/>
      </c>
      <c r="X570" s="25" t="str">
        <f>IF(ISNUMBER(AVERAGEIFS(Observed!X$2:X$3250,Observed!$A$2:$A$3250,$A570,Observed!$C$2:$C$3250,$C570)),AVERAGEIFS(Observed!X$2:X$3250,Observed!$A$2:$A$3250,$A570,Observed!$C$2:$C$3250,$C570),"")</f>
        <v/>
      </c>
      <c r="Y570" s="23" t="str">
        <f>IF(ISNUMBER(AVERAGEIFS(Observed!Y$2:Y$3250,Observed!$A$2:$A$3250,$A570,Observed!$C$2:$C$3250,$C570)),AVERAGEIFS(Observed!Y$2:Y$3250,Observed!$A$2:$A$3250,$A570,Observed!$C$2:$C$3250,$C570),"")</f>
        <v/>
      </c>
      <c r="Z570" s="23" t="str">
        <f>IF(ISNUMBER(AVERAGEIFS(Observed!Z$2:Z$3250,Observed!$A$2:$A$3250,$A570,Observed!$C$2:$C$3250,$C570)),AVERAGEIFS(Observed!Z$2:Z$3250,Observed!$A$2:$A$3250,$A570,Observed!$C$2:$C$3250,$C570),"")</f>
        <v/>
      </c>
      <c r="AA570" s="23" t="str">
        <f>IF(ISNUMBER(AVERAGEIFS(Observed!AA$2:AA$3250,Observed!$A$2:$A$3250,$A570,Observed!$C$2:$C$3250,$C570)),AVERAGEIFS(Observed!AA$2:AA$3250,Observed!$A$2:$A$3250,$A570,Observed!$C$2:$C$3250,$C570),"")</f>
        <v/>
      </c>
      <c r="AB570" s="23" t="str">
        <f>IF(ISNUMBER(AVERAGEIFS(Observed!AB$2:AB$3250,Observed!$A$2:$A$3250,$A570,Observed!$C$2:$C$3250,$C570)),AVERAGEIFS(Observed!AB$2:AB$3250,Observed!$A$2:$A$3250,$A570,Observed!$C$2:$C$3250,$C570),"")</f>
        <v/>
      </c>
      <c r="AC570" s="23" t="str">
        <f>IF(ISNUMBER(AVERAGEIFS(Observed!AC$2:AC$3250,Observed!$A$2:$A$3250,$A570,Observed!$C$2:$C$3250,$C570)),AVERAGEIFS(Observed!AC$2:AC$3250,Observed!$A$2:$A$3250,$A570,Observed!$C$2:$C$3250,$C570),"")</f>
        <v/>
      </c>
      <c r="AD570" s="23" t="str">
        <f>IF(ISNUMBER(AVERAGEIFS(Observed!AD$2:AD$3250,Observed!$A$2:$A$3250,$A570,Observed!$C$2:$C$3250,$C570)),AVERAGEIFS(Observed!AD$2:AD$3250,Observed!$A$2:$A$3250,$A570,Observed!$C$2:$C$3250,$C570),"")</f>
        <v/>
      </c>
      <c r="AE570" s="23" t="str">
        <f>IF(ISNUMBER(AVERAGEIFS(Observed!AE$2:AE$3250,Observed!$A$2:$A$3250,$A570,Observed!$C$2:$C$3250,$C570)),AVERAGEIFS(Observed!AE$2:AE$3250,Observed!$A$2:$A$3250,$A570,Observed!$C$2:$C$3250,$C570),"")</f>
        <v/>
      </c>
      <c r="AF570" s="23" t="str">
        <f>IF(ISNUMBER(AVERAGEIFS(Observed!AF$2:AF$3250,Observed!$A$2:$A$3250,$A570,Observed!$C$2:$C$3250,$C570)),AVERAGEIFS(Observed!AF$2:AF$3250,Observed!$A$2:$A$3250,$A570,Observed!$C$2:$C$3250,$C570),"")</f>
        <v/>
      </c>
      <c r="AG570" s="23" t="str">
        <f>IF(ISNUMBER(AVERAGEIFS(Observed!AG$2:AG$3250,Observed!$A$2:$A$3250,$A570,Observed!$C$2:$C$3250,$C570)),AVERAGEIFS(Observed!AG$2:AG$3250,Observed!$A$2:$A$3250,$A570,Observed!$C$2:$C$3250,$C570),"")</f>
        <v/>
      </c>
      <c r="AH570" s="24" t="str">
        <f>IF(ISNUMBER(AVERAGEIFS(Observed!AH$2:AH$3250,Observed!$A$2:$A$3250,$A570,Observed!$C$2:$C$3250,$C570)),AVERAGEIFS(Observed!AH$2:AH$3250,Observed!$A$2:$A$3250,$A570,Observed!$C$2:$C$3250,$C570),"")</f>
        <v/>
      </c>
      <c r="AI570" s="24" t="str">
        <f>IF(ISNUMBER(AVERAGEIFS(Observed!AI$2:AI$3250,Observed!$A$2:$A$3250,$A570,Observed!$C$2:$C$3250,$C570)),AVERAGEIFS(Observed!AI$2:AI$3250,Observed!$A$2:$A$3250,$A570,Observed!$C$2:$C$3250,$C570),"")</f>
        <v/>
      </c>
      <c r="AJ570" s="24" t="str">
        <f>IF(ISNUMBER(AVERAGEIFS(Observed!AJ$2:AJ$3250,Observed!$A$2:$A$3250,$A570,Observed!$C$2:$C$3250,$C570)),AVERAGEIFS(Observed!AJ$2:AJ$3250,Observed!$A$2:$A$3250,$A570,Observed!$C$2:$C$3250,$C570),"")</f>
        <v/>
      </c>
      <c r="AK570" s="23" t="str">
        <f>IF(ISNUMBER(AVERAGEIFS(Observed!AK$2:AK$3250,Observed!$A$2:$A$3250,$A570,Observed!$C$2:$C$3250,$C570)),AVERAGEIFS(Observed!AK$2:AK$3250,Observed!$A$2:$A$3250,$A570,Observed!$C$2:$C$3250,$C570),"")</f>
        <v/>
      </c>
      <c r="AL570" s="24" t="str">
        <f>IF(ISNUMBER(AVERAGEIFS(Observed!AL$2:AL$3250,Observed!$A$2:$A$3250,$A570,Observed!$C$2:$C$3250,$C570)),AVERAGEIFS(Observed!AL$2:AL$3250,Observed!$A$2:$A$3250,$A570,Observed!$C$2:$C$3250,$C570),"")</f>
        <v/>
      </c>
      <c r="AM570" s="24" t="str">
        <f>IF(ISNUMBER(AVERAGEIFS(Observed!AM$2:AM$3250,Observed!$A$2:$A$3250,$A570,Observed!$C$2:$C$3250,$C570)),AVERAGEIFS(Observed!AM$2:AM$3250,Observed!$A$2:$A$3250,$A570,Observed!$C$2:$C$3250,$C570),"")</f>
        <v/>
      </c>
      <c r="AN570" s="24" t="str">
        <f>IF(ISNUMBER(AVERAGEIFS(Observed!AN$2:AN$3250,Observed!$A$2:$A$3250,$A570,Observed!$C$2:$C$3250,$C570)),AVERAGEIFS(Observed!AN$2:AN$3250,Observed!$A$2:$A$3250,$A570,Observed!$C$2:$C$3250,$C570),"")</f>
        <v/>
      </c>
      <c r="AO570" s="24" t="str">
        <f>IF(ISNUMBER(AVERAGEIFS(Observed!AO$2:AO$3250,Observed!$A$2:$A$3250,$A570,Observed!$C$2:$C$3250,$C570)),AVERAGEIFS(Observed!AO$2:AO$3250,Observed!$A$2:$A$3250,$A570,Observed!$C$2:$C$3250,$C570),"")</f>
        <v/>
      </c>
      <c r="AP570" s="24" t="str">
        <f>IF(ISNUMBER(AVERAGEIFS(Observed!AP$2:AP$3250,Observed!$A$2:$A$3250,$A570,Observed!$C$2:$C$3250,$C570)),AVERAGEIFS(Observed!AP$2:AP$3250,Observed!$A$2:$A$3250,$A570,Observed!$C$2:$C$3250,$C570),"")</f>
        <v/>
      </c>
      <c r="AQ570" s="24" t="str">
        <f>IF(ISNUMBER(AVERAGEIFS(Observed!AQ$2:AQ$3250,Observed!$A$2:$A$3250,$A570,Observed!$C$2:$C$3250,$C570)),AVERAGEIFS(Observed!AQ$2:AQ$3250,Observed!$A$2:$A$3250,$A570,Observed!$C$2:$C$3250,$C570),"")</f>
        <v/>
      </c>
      <c r="AR570" s="24" t="str">
        <f>IF(ISNUMBER(AVERAGEIFS(Observed!AR$2:AR$3250,Observed!$A$2:$A$3250,$A570,Observed!$C$2:$C$3250,$C570)),AVERAGEIFS(Observed!AR$2:AR$3250,Observed!$A$2:$A$3250,$A570,Observed!$C$2:$C$3250,$C570),"")</f>
        <v/>
      </c>
      <c r="AS570" s="23" t="str">
        <f>IF(ISNUMBER(AVERAGEIFS(Observed!AS$2:AS$3250,Observed!$A$2:$A$3250,$A570,Observed!$C$2:$C$3250,$C570)),AVERAGEIFS(Observed!AS$2:AS$3250,Observed!$A$2:$A$3250,$A570,Observed!$C$2:$C$3250,$C570),"")</f>
        <v/>
      </c>
      <c r="AT570" s="24" t="str">
        <f>IF(ISNUMBER(AVERAGEIFS(Observed!AT$2:AT$3250,Observed!$A$2:$A$3250,$A570,Observed!$C$2:$C$3250,$C570)),AVERAGEIFS(Observed!AT$2:AT$3250,Observed!$A$2:$A$3250,$A570,Observed!$C$2:$C$3250,$C570),"")</f>
        <v/>
      </c>
      <c r="AU570" s="23" t="str">
        <f>IF(ISNUMBER(AVERAGEIFS(Observed!AU$2:AU$3250,Observed!$A$2:$A$3250,$A570,Observed!$C$2:$C$3250,$C570)),AVERAGEIFS(Observed!AU$2:AU$3250,Observed!$A$2:$A$3250,$A570,Observed!$C$2:$C$3250,$C570),"")</f>
        <v/>
      </c>
      <c r="AV570" s="23" t="str">
        <f>IF(ISNUMBER(AVERAGEIFS(Observed!AV$2:AV$3250,Observed!$A$2:$A$3250,$A570,Observed!$C$2:$C$3250,$C570)),AVERAGEIFS(Observed!AV$2:AV$3250,Observed!$A$2:$A$3250,$A570,Observed!$C$2:$C$3250,$C570),"")</f>
        <v/>
      </c>
      <c r="AW570" s="2">
        <f>COUNTIFS(Observed!$A$2:$A$3250,$A570,Observed!$C$2:$C$3250,$C570)</f>
        <v>10</v>
      </c>
      <c r="AX570" s="2">
        <f t="shared" si="12"/>
        <v>4</v>
      </c>
    </row>
    <row r="571" spans="1:50" x14ac:dyDescent="0.25">
      <c r="A571" s="5" t="s">
        <v>134</v>
      </c>
      <c r="B571" t="s">
        <v>152</v>
      </c>
      <c r="C571" s="3">
        <v>41397</v>
      </c>
      <c r="D571">
        <v>1</v>
      </c>
      <c r="H571" t="s">
        <v>135</v>
      </c>
      <c r="J571" s="29" t="s">
        <v>139</v>
      </c>
      <c r="M571" s="2" t="s">
        <v>143</v>
      </c>
      <c r="N571" s="22">
        <f>IF(ISNUMBER(AVERAGEIFS(Observed!N$2:N$3250,Observed!$A$2:$A$3250,$A571,Observed!$C$2:$C$3250,$C571)),AVERAGEIFS(Observed!N$2:N$3250,Observed!$A$2:$A$3250,$A571,Observed!$C$2:$C$3250,$C571),"")</f>
        <v>145.91000000000003</v>
      </c>
      <c r="O571" s="23">
        <f>IF(ISNUMBER(AVERAGEIFS(Observed!O$2:O$3250,Observed!$A$2:$A$3250,$A571,Observed!$C$2:$C$3250,$C571)),AVERAGEIFS(Observed!O$2:O$3250,Observed!$A$2:$A$3250,$A571,Observed!$C$2:$C$3250,$C571),"")</f>
        <v>14.591000000000003</v>
      </c>
      <c r="P571" s="23">
        <f>IF(ISNUMBER(AVERAGEIFS(Observed!P$2:P$3250,Observed!$A$2:$A$3250,$A571,Observed!$C$2:$C$3250,$C571)),AVERAGEIFS(Observed!P$2:P$3250,Observed!$A$2:$A$3250,$A571,Observed!$C$2:$C$3250,$C571),"")</f>
        <v>19.889999999999993</v>
      </c>
      <c r="Q571" s="23">
        <f>IF(ISNUMBER(AVERAGEIFS(Observed!Q$2:Q$3250,Observed!$A$2:$A$3250,$A571,Observed!$C$2:$C$3250,$C571)),AVERAGEIFS(Observed!Q$2:Q$3250,Observed!$A$2:$A$3250,$A571,Observed!$C$2:$C$3250,$C571),"")</f>
        <v>19.889999999999993</v>
      </c>
      <c r="R571" s="23">
        <f>IF(ISNUMBER(AVERAGEIFS(Observed!R$2:R$3250,Observed!$A$2:$A$3250,$A571,Observed!$C$2:$C$3250,$C571)),AVERAGEIFS(Observed!R$2:R$3250,Observed!$A$2:$A$3250,$A571,Observed!$C$2:$C$3250,$C571),"")</f>
        <v>1277.0699999999997</v>
      </c>
      <c r="S571" s="24" t="str">
        <f>IF(ISNUMBER(AVERAGEIFS(Observed!S$2:S$3250,Observed!$A$2:$A$3250,$A571,Observed!$C$2:$C$3250,$C571)),AVERAGEIFS(Observed!S$2:S$3250,Observed!$A$2:$A$3250,$A571,Observed!$C$2:$C$3250,$C571),"")</f>
        <v/>
      </c>
      <c r="T571" s="24" t="str">
        <f>IF(ISNUMBER(AVERAGEIFS(Observed!T$2:T$3250,Observed!$A$2:$A$3250,$A571,Observed!$C$2:$C$3250,$C571)),AVERAGEIFS(Observed!T$2:T$3250,Observed!$A$2:$A$3250,$A571,Observed!$C$2:$C$3250,$C571),"")</f>
        <v/>
      </c>
      <c r="U571" s="24" t="str">
        <f>IF(ISNUMBER(AVERAGEIFS(Observed!U$2:U$3250,Observed!$A$2:$A$3250,$A571,Observed!$C$2:$C$3250,$C571)),AVERAGEIFS(Observed!U$2:U$3250,Observed!$A$2:$A$3250,$A571,Observed!$C$2:$C$3250,$C571),"")</f>
        <v/>
      </c>
      <c r="V571" s="23" t="str">
        <f>IF(ISNUMBER(AVERAGEIFS(Observed!V$2:V$3250,Observed!$A$2:$A$3250,$A571,Observed!$C$2:$C$3250,$C571)),AVERAGEIFS(Observed!V$2:V$3250,Observed!$A$2:$A$3250,$A571,Observed!$C$2:$C$3250,$C571),"")</f>
        <v/>
      </c>
      <c r="W571" s="25" t="str">
        <f>IF(ISNUMBER(AVERAGEIFS(Observed!W$2:W$3250,Observed!$A$2:$A$3250,$A571,Observed!$C$2:$C$3250,$C571)),AVERAGEIFS(Observed!W$2:W$3250,Observed!$A$2:$A$3250,$A571,Observed!$C$2:$C$3250,$C571),"")</f>
        <v/>
      </c>
      <c r="X571" s="25" t="str">
        <f>IF(ISNUMBER(AVERAGEIFS(Observed!X$2:X$3250,Observed!$A$2:$A$3250,$A571,Observed!$C$2:$C$3250,$C571)),AVERAGEIFS(Observed!X$2:X$3250,Observed!$A$2:$A$3250,$A571,Observed!$C$2:$C$3250,$C571),"")</f>
        <v/>
      </c>
      <c r="Y571" s="23" t="str">
        <f>IF(ISNUMBER(AVERAGEIFS(Observed!Y$2:Y$3250,Observed!$A$2:$A$3250,$A571,Observed!$C$2:$C$3250,$C571)),AVERAGEIFS(Observed!Y$2:Y$3250,Observed!$A$2:$A$3250,$A571,Observed!$C$2:$C$3250,$C571),"")</f>
        <v/>
      </c>
      <c r="Z571" s="23" t="str">
        <f>IF(ISNUMBER(AVERAGEIFS(Observed!Z$2:Z$3250,Observed!$A$2:$A$3250,$A571,Observed!$C$2:$C$3250,$C571)),AVERAGEIFS(Observed!Z$2:Z$3250,Observed!$A$2:$A$3250,$A571,Observed!$C$2:$C$3250,$C571),"")</f>
        <v/>
      </c>
      <c r="AA571" s="23" t="str">
        <f>IF(ISNUMBER(AVERAGEIFS(Observed!AA$2:AA$3250,Observed!$A$2:$A$3250,$A571,Observed!$C$2:$C$3250,$C571)),AVERAGEIFS(Observed!AA$2:AA$3250,Observed!$A$2:$A$3250,$A571,Observed!$C$2:$C$3250,$C571),"")</f>
        <v/>
      </c>
      <c r="AB571" s="23" t="str">
        <f>IF(ISNUMBER(AVERAGEIFS(Observed!AB$2:AB$3250,Observed!$A$2:$A$3250,$A571,Observed!$C$2:$C$3250,$C571)),AVERAGEIFS(Observed!AB$2:AB$3250,Observed!$A$2:$A$3250,$A571,Observed!$C$2:$C$3250,$C571),"")</f>
        <v/>
      </c>
      <c r="AC571" s="23" t="str">
        <f>IF(ISNUMBER(AVERAGEIFS(Observed!AC$2:AC$3250,Observed!$A$2:$A$3250,$A571,Observed!$C$2:$C$3250,$C571)),AVERAGEIFS(Observed!AC$2:AC$3250,Observed!$A$2:$A$3250,$A571,Observed!$C$2:$C$3250,$C571),"")</f>
        <v/>
      </c>
      <c r="AD571" s="23" t="str">
        <f>IF(ISNUMBER(AVERAGEIFS(Observed!AD$2:AD$3250,Observed!$A$2:$A$3250,$A571,Observed!$C$2:$C$3250,$C571)),AVERAGEIFS(Observed!AD$2:AD$3250,Observed!$A$2:$A$3250,$A571,Observed!$C$2:$C$3250,$C571),"")</f>
        <v/>
      </c>
      <c r="AE571" s="23" t="str">
        <f>IF(ISNUMBER(AVERAGEIFS(Observed!AE$2:AE$3250,Observed!$A$2:$A$3250,$A571,Observed!$C$2:$C$3250,$C571)),AVERAGEIFS(Observed!AE$2:AE$3250,Observed!$A$2:$A$3250,$A571,Observed!$C$2:$C$3250,$C571),"")</f>
        <v/>
      </c>
      <c r="AF571" s="23" t="str">
        <f>IF(ISNUMBER(AVERAGEIFS(Observed!AF$2:AF$3250,Observed!$A$2:$A$3250,$A571,Observed!$C$2:$C$3250,$C571)),AVERAGEIFS(Observed!AF$2:AF$3250,Observed!$A$2:$A$3250,$A571,Observed!$C$2:$C$3250,$C571),"")</f>
        <v/>
      </c>
      <c r="AG571" s="23" t="str">
        <f>IF(ISNUMBER(AVERAGEIFS(Observed!AG$2:AG$3250,Observed!$A$2:$A$3250,$A571,Observed!$C$2:$C$3250,$C571)),AVERAGEIFS(Observed!AG$2:AG$3250,Observed!$A$2:$A$3250,$A571,Observed!$C$2:$C$3250,$C571),"")</f>
        <v/>
      </c>
      <c r="AH571" s="24" t="str">
        <f>IF(ISNUMBER(AVERAGEIFS(Observed!AH$2:AH$3250,Observed!$A$2:$A$3250,$A571,Observed!$C$2:$C$3250,$C571)),AVERAGEIFS(Observed!AH$2:AH$3250,Observed!$A$2:$A$3250,$A571,Observed!$C$2:$C$3250,$C571),"")</f>
        <v/>
      </c>
      <c r="AI571" s="24" t="str">
        <f>IF(ISNUMBER(AVERAGEIFS(Observed!AI$2:AI$3250,Observed!$A$2:$A$3250,$A571,Observed!$C$2:$C$3250,$C571)),AVERAGEIFS(Observed!AI$2:AI$3250,Observed!$A$2:$A$3250,$A571,Observed!$C$2:$C$3250,$C571),"")</f>
        <v/>
      </c>
      <c r="AJ571" s="24" t="str">
        <f>IF(ISNUMBER(AVERAGEIFS(Observed!AJ$2:AJ$3250,Observed!$A$2:$A$3250,$A571,Observed!$C$2:$C$3250,$C571)),AVERAGEIFS(Observed!AJ$2:AJ$3250,Observed!$A$2:$A$3250,$A571,Observed!$C$2:$C$3250,$C571),"")</f>
        <v/>
      </c>
      <c r="AK571" s="23" t="str">
        <f>IF(ISNUMBER(AVERAGEIFS(Observed!AK$2:AK$3250,Observed!$A$2:$A$3250,$A571,Observed!$C$2:$C$3250,$C571)),AVERAGEIFS(Observed!AK$2:AK$3250,Observed!$A$2:$A$3250,$A571,Observed!$C$2:$C$3250,$C571),"")</f>
        <v/>
      </c>
      <c r="AL571" s="24" t="str">
        <f>IF(ISNUMBER(AVERAGEIFS(Observed!AL$2:AL$3250,Observed!$A$2:$A$3250,$A571,Observed!$C$2:$C$3250,$C571)),AVERAGEIFS(Observed!AL$2:AL$3250,Observed!$A$2:$A$3250,$A571,Observed!$C$2:$C$3250,$C571),"")</f>
        <v/>
      </c>
      <c r="AM571" s="24" t="str">
        <f>IF(ISNUMBER(AVERAGEIFS(Observed!AM$2:AM$3250,Observed!$A$2:$A$3250,$A571,Observed!$C$2:$C$3250,$C571)),AVERAGEIFS(Observed!AM$2:AM$3250,Observed!$A$2:$A$3250,$A571,Observed!$C$2:$C$3250,$C571),"")</f>
        <v/>
      </c>
      <c r="AN571" s="24" t="str">
        <f>IF(ISNUMBER(AVERAGEIFS(Observed!AN$2:AN$3250,Observed!$A$2:$A$3250,$A571,Observed!$C$2:$C$3250,$C571)),AVERAGEIFS(Observed!AN$2:AN$3250,Observed!$A$2:$A$3250,$A571,Observed!$C$2:$C$3250,$C571),"")</f>
        <v/>
      </c>
      <c r="AO571" s="24" t="str">
        <f>IF(ISNUMBER(AVERAGEIFS(Observed!AO$2:AO$3250,Observed!$A$2:$A$3250,$A571,Observed!$C$2:$C$3250,$C571)),AVERAGEIFS(Observed!AO$2:AO$3250,Observed!$A$2:$A$3250,$A571,Observed!$C$2:$C$3250,$C571),"")</f>
        <v/>
      </c>
      <c r="AP571" s="24" t="str">
        <f>IF(ISNUMBER(AVERAGEIFS(Observed!AP$2:AP$3250,Observed!$A$2:$A$3250,$A571,Observed!$C$2:$C$3250,$C571)),AVERAGEIFS(Observed!AP$2:AP$3250,Observed!$A$2:$A$3250,$A571,Observed!$C$2:$C$3250,$C571),"")</f>
        <v/>
      </c>
      <c r="AQ571" s="24" t="str">
        <f>IF(ISNUMBER(AVERAGEIFS(Observed!AQ$2:AQ$3250,Observed!$A$2:$A$3250,$A571,Observed!$C$2:$C$3250,$C571)),AVERAGEIFS(Observed!AQ$2:AQ$3250,Observed!$A$2:$A$3250,$A571,Observed!$C$2:$C$3250,$C571),"")</f>
        <v/>
      </c>
      <c r="AR571" s="24" t="str">
        <f>IF(ISNUMBER(AVERAGEIFS(Observed!AR$2:AR$3250,Observed!$A$2:$A$3250,$A571,Observed!$C$2:$C$3250,$C571)),AVERAGEIFS(Observed!AR$2:AR$3250,Observed!$A$2:$A$3250,$A571,Observed!$C$2:$C$3250,$C571),"")</f>
        <v/>
      </c>
      <c r="AS571" s="23" t="str">
        <f>IF(ISNUMBER(AVERAGEIFS(Observed!AS$2:AS$3250,Observed!$A$2:$A$3250,$A571,Observed!$C$2:$C$3250,$C571)),AVERAGEIFS(Observed!AS$2:AS$3250,Observed!$A$2:$A$3250,$A571,Observed!$C$2:$C$3250,$C571),"")</f>
        <v/>
      </c>
      <c r="AT571" s="24" t="str">
        <f>IF(ISNUMBER(AVERAGEIFS(Observed!AT$2:AT$3250,Observed!$A$2:$A$3250,$A571,Observed!$C$2:$C$3250,$C571)),AVERAGEIFS(Observed!AT$2:AT$3250,Observed!$A$2:$A$3250,$A571,Observed!$C$2:$C$3250,$C571),"")</f>
        <v/>
      </c>
      <c r="AU571" s="23" t="str">
        <f>IF(ISNUMBER(AVERAGEIFS(Observed!AU$2:AU$3250,Observed!$A$2:$A$3250,$A571,Observed!$C$2:$C$3250,$C571)),AVERAGEIFS(Observed!AU$2:AU$3250,Observed!$A$2:$A$3250,$A571,Observed!$C$2:$C$3250,$C571),"")</f>
        <v/>
      </c>
      <c r="AV571" s="23" t="str">
        <f>IF(ISNUMBER(AVERAGEIFS(Observed!AV$2:AV$3250,Observed!$A$2:$A$3250,$A571,Observed!$C$2:$C$3250,$C571)),AVERAGEIFS(Observed!AV$2:AV$3250,Observed!$A$2:$A$3250,$A571,Observed!$C$2:$C$3250,$C571),"")</f>
        <v/>
      </c>
      <c r="AW571" s="2">
        <f>COUNTIFS(Observed!$A$2:$A$3250,$A571,Observed!$C$2:$C$3250,$C571)</f>
        <v>10</v>
      </c>
      <c r="AX571" s="2">
        <f t="shared" si="12"/>
        <v>4</v>
      </c>
    </row>
    <row r="572" spans="1:50" x14ac:dyDescent="0.25">
      <c r="A572" s="5" t="s">
        <v>134</v>
      </c>
      <c r="B572" t="s">
        <v>152</v>
      </c>
      <c r="C572" s="3">
        <v>41410</v>
      </c>
      <c r="D572">
        <v>1</v>
      </c>
      <c r="H572" t="s">
        <v>135</v>
      </c>
      <c r="J572" s="29" t="s">
        <v>139</v>
      </c>
      <c r="M572" s="2" t="s">
        <v>143</v>
      </c>
      <c r="N572" s="22">
        <f>IF(ISNUMBER(AVERAGEIFS(Observed!N$2:N$3250,Observed!$A$2:$A$3250,$A572,Observed!$C$2:$C$3250,$C572)),AVERAGEIFS(Observed!N$2:N$3250,Observed!$A$2:$A$3250,$A572,Observed!$C$2:$C$3250,$C572),"")</f>
        <v>126.69000000000001</v>
      </c>
      <c r="O572" s="23">
        <f>IF(ISNUMBER(AVERAGEIFS(Observed!O$2:O$3250,Observed!$A$2:$A$3250,$A572,Observed!$C$2:$C$3250,$C572)),AVERAGEIFS(Observed!O$2:O$3250,Observed!$A$2:$A$3250,$A572,Observed!$C$2:$C$3250,$C572),"")</f>
        <v>12.669</v>
      </c>
      <c r="P572" s="23">
        <f>IF(ISNUMBER(AVERAGEIFS(Observed!P$2:P$3250,Observed!$A$2:$A$3250,$A572,Observed!$C$2:$C$3250,$C572)),AVERAGEIFS(Observed!P$2:P$3250,Observed!$A$2:$A$3250,$A572,Observed!$C$2:$C$3250,$C572),"")</f>
        <v>57.71</v>
      </c>
      <c r="Q572" s="23">
        <f>IF(ISNUMBER(AVERAGEIFS(Observed!Q$2:Q$3250,Observed!$A$2:$A$3250,$A572,Observed!$C$2:$C$3250,$C572)),AVERAGEIFS(Observed!Q$2:Q$3250,Observed!$A$2:$A$3250,$A572,Observed!$C$2:$C$3250,$C572),"")</f>
        <v>57.71</v>
      </c>
      <c r="R572" s="23">
        <f>IF(ISNUMBER(AVERAGEIFS(Observed!R$2:R$3250,Observed!$A$2:$A$3250,$A572,Observed!$C$2:$C$3250,$C572)),AVERAGEIFS(Observed!R$2:R$3250,Observed!$A$2:$A$3250,$A572,Observed!$C$2:$C$3250,$C572),"")</f>
        <v>1334.78</v>
      </c>
      <c r="S572" s="24" t="str">
        <f>IF(ISNUMBER(AVERAGEIFS(Observed!S$2:S$3250,Observed!$A$2:$A$3250,$A572,Observed!$C$2:$C$3250,$C572)),AVERAGEIFS(Observed!S$2:S$3250,Observed!$A$2:$A$3250,$A572,Observed!$C$2:$C$3250,$C572),"")</f>
        <v/>
      </c>
      <c r="T572" s="24" t="str">
        <f>IF(ISNUMBER(AVERAGEIFS(Observed!T$2:T$3250,Observed!$A$2:$A$3250,$A572,Observed!$C$2:$C$3250,$C572)),AVERAGEIFS(Observed!T$2:T$3250,Observed!$A$2:$A$3250,$A572,Observed!$C$2:$C$3250,$C572),"")</f>
        <v/>
      </c>
      <c r="U572" s="24" t="str">
        <f>IF(ISNUMBER(AVERAGEIFS(Observed!U$2:U$3250,Observed!$A$2:$A$3250,$A572,Observed!$C$2:$C$3250,$C572)),AVERAGEIFS(Observed!U$2:U$3250,Observed!$A$2:$A$3250,$A572,Observed!$C$2:$C$3250,$C572),"")</f>
        <v/>
      </c>
      <c r="V572" s="23" t="str">
        <f>IF(ISNUMBER(AVERAGEIFS(Observed!V$2:V$3250,Observed!$A$2:$A$3250,$A572,Observed!$C$2:$C$3250,$C572)),AVERAGEIFS(Observed!V$2:V$3250,Observed!$A$2:$A$3250,$A572,Observed!$C$2:$C$3250,$C572),"")</f>
        <v/>
      </c>
      <c r="W572" s="25" t="str">
        <f>IF(ISNUMBER(AVERAGEIFS(Observed!W$2:W$3250,Observed!$A$2:$A$3250,$A572,Observed!$C$2:$C$3250,$C572)),AVERAGEIFS(Observed!W$2:W$3250,Observed!$A$2:$A$3250,$A572,Observed!$C$2:$C$3250,$C572),"")</f>
        <v/>
      </c>
      <c r="X572" s="25" t="str">
        <f>IF(ISNUMBER(AVERAGEIFS(Observed!X$2:X$3250,Observed!$A$2:$A$3250,$A572,Observed!$C$2:$C$3250,$C572)),AVERAGEIFS(Observed!X$2:X$3250,Observed!$A$2:$A$3250,$A572,Observed!$C$2:$C$3250,$C572),"")</f>
        <v/>
      </c>
      <c r="Y572" s="23" t="str">
        <f>IF(ISNUMBER(AVERAGEIFS(Observed!Y$2:Y$3250,Observed!$A$2:$A$3250,$A572,Observed!$C$2:$C$3250,$C572)),AVERAGEIFS(Observed!Y$2:Y$3250,Observed!$A$2:$A$3250,$A572,Observed!$C$2:$C$3250,$C572),"")</f>
        <v/>
      </c>
      <c r="Z572" s="23" t="str">
        <f>IF(ISNUMBER(AVERAGEIFS(Observed!Z$2:Z$3250,Observed!$A$2:$A$3250,$A572,Observed!$C$2:$C$3250,$C572)),AVERAGEIFS(Observed!Z$2:Z$3250,Observed!$A$2:$A$3250,$A572,Observed!$C$2:$C$3250,$C572),"")</f>
        <v/>
      </c>
      <c r="AA572" s="23" t="str">
        <f>IF(ISNUMBER(AVERAGEIFS(Observed!AA$2:AA$3250,Observed!$A$2:$A$3250,$A572,Observed!$C$2:$C$3250,$C572)),AVERAGEIFS(Observed!AA$2:AA$3250,Observed!$A$2:$A$3250,$A572,Observed!$C$2:$C$3250,$C572),"")</f>
        <v/>
      </c>
      <c r="AB572" s="23">
        <f>IF(ISNUMBER(AVERAGEIFS(Observed!AB$2:AB$3250,Observed!$A$2:$A$3250,$A572,Observed!$C$2:$C$3250,$C572)),AVERAGEIFS(Observed!AB$2:AB$3250,Observed!$A$2:$A$3250,$A572,Observed!$C$2:$C$3250,$C572),"")</f>
        <v>15.999329874176988</v>
      </c>
      <c r="AC572" s="23">
        <f>IF(ISNUMBER(AVERAGEIFS(Observed!AC$2:AC$3250,Observed!$A$2:$A$3250,$A572,Observed!$C$2:$C$3250,$C572)),AVERAGEIFS(Observed!AC$2:AC$3250,Observed!$A$2:$A$3250,$A572,Observed!$C$2:$C$3250,$C572),"")</f>
        <v>7.529062999209251</v>
      </c>
      <c r="AD572" s="23">
        <f>IF(ISNUMBER(AVERAGEIFS(Observed!AD$2:AD$3250,Observed!$A$2:$A$3250,$A572,Observed!$C$2:$C$3250,$C572)),AVERAGEIFS(Observed!AD$2:AD$3250,Observed!$A$2:$A$3250,$A572,Observed!$C$2:$C$3250,$C572),"")</f>
        <v>74.365579154263045</v>
      </c>
      <c r="AE572" s="23">
        <f>IF(ISNUMBER(AVERAGEIFS(Observed!AE$2:AE$3250,Observed!$A$2:$A$3250,$A572,Observed!$C$2:$C$3250,$C572)),AVERAGEIFS(Observed!AE$2:AE$3250,Observed!$A$2:$A$3250,$A572,Observed!$C$2:$C$3250,$C572),"")</f>
        <v>20.442202377152082</v>
      </c>
      <c r="AF572" s="23">
        <f>IF(ISNUMBER(AVERAGEIFS(Observed!AF$2:AF$3250,Observed!$A$2:$A$3250,$A572,Observed!$C$2:$C$3250,$C572)),AVERAGEIFS(Observed!AF$2:AF$3250,Observed!$A$2:$A$3250,$A572,Observed!$C$2:$C$3250,$C572),"")</f>
        <v>84.892448668854172</v>
      </c>
      <c r="AG572" s="23">
        <f>IF(ISNUMBER(AVERAGEIFS(Observed!AG$2:AG$3250,Observed!$A$2:$A$3250,$A572,Observed!$C$2:$C$3250,$C572)),AVERAGEIFS(Observed!AG$2:AG$3250,Observed!$A$2:$A$3250,$A572,Observed!$C$2:$C$3250,$C572),"")</f>
        <v>33.933057869283736</v>
      </c>
      <c r="AH572" s="24">
        <f>IF(ISNUMBER(AVERAGEIFS(Observed!AH$2:AH$3250,Observed!$A$2:$A$3250,$A572,Observed!$C$2:$C$3250,$C572)),AVERAGEIFS(Observed!AH$2:AH$3250,Observed!$A$2:$A$3250,$A572,Observed!$C$2:$C$3250,$C572),"")</f>
        <v>5.4292892590853974</v>
      </c>
      <c r="AI572" s="24">
        <f>IF(ISNUMBER(AVERAGEIFS(Observed!AI$2:AI$3250,Observed!$A$2:$A$3250,$A572,Observed!$C$2:$C$3250,$C572)),AVERAGEIFS(Observed!AI$2:AI$3250,Observed!$A$2:$A$3250,$A572,Observed!$C$2:$C$3250,$C572),"")</f>
        <v>5.4292892590853974</v>
      </c>
      <c r="AJ572" s="24">
        <f>IF(ISNUMBER(AVERAGEIFS(Observed!AJ$2:AJ$3250,Observed!$A$2:$A$3250,$A572,Observed!$C$2:$C$3250,$C572)),AVERAGEIFS(Observed!AJ$2:AJ$3250,Observed!$A$2:$A$3250,$A572,Observed!$C$2:$C$3250,$C572),"")</f>
        <v>12.121589402144876</v>
      </c>
      <c r="AK572" s="23">
        <f>IF(ISNUMBER(AVERAGEIFS(Observed!AK$2:AK$3250,Observed!$A$2:$A$3250,$A572,Observed!$C$2:$C$3250,$C572)),AVERAGEIFS(Observed!AK$2:AK$3250,Observed!$A$2:$A$3250,$A572,Observed!$C$2:$C$3250,$C572),"")</f>
        <v>90.951578504258578</v>
      </c>
      <c r="AL572" s="24" t="str">
        <f>IF(ISNUMBER(AVERAGEIFS(Observed!AL$2:AL$3250,Observed!$A$2:$A$3250,$A572,Observed!$C$2:$C$3250,$C572)),AVERAGEIFS(Observed!AL$2:AL$3250,Observed!$A$2:$A$3250,$A572,Observed!$C$2:$C$3250,$C572),"")</f>
        <v/>
      </c>
      <c r="AM572" s="24" t="str">
        <f>IF(ISNUMBER(AVERAGEIFS(Observed!AM$2:AM$3250,Observed!$A$2:$A$3250,$A572,Observed!$C$2:$C$3250,$C572)),AVERAGEIFS(Observed!AM$2:AM$3250,Observed!$A$2:$A$3250,$A572,Observed!$C$2:$C$3250,$C572),"")</f>
        <v/>
      </c>
      <c r="AN572" s="24" t="str">
        <f>IF(ISNUMBER(AVERAGEIFS(Observed!AN$2:AN$3250,Observed!$A$2:$A$3250,$A572,Observed!$C$2:$C$3250,$C572)),AVERAGEIFS(Observed!AN$2:AN$3250,Observed!$A$2:$A$3250,$A572,Observed!$C$2:$C$3250,$C572),"")</f>
        <v/>
      </c>
      <c r="AO572" s="24" t="str">
        <f>IF(ISNUMBER(AVERAGEIFS(Observed!AO$2:AO$3250,Observed!$A$2:$A$3250,$A572,Observed!$C$2:$C$3250,$C572)),AVERAGEIFS(Observed!AO$2:AO$3250,Observed!$A$2:$A$3250,$A572,Observed!$C$2:$C$3250,$C572),"")</f>
        <v/>
      </c>
      <c r="AP572" s="24" t="str">
        <f>IF(ISNUMBER(AVERAGEIFS(Observed!AP$2:AP$3250,Observed!$A$2:$A$3250,$A572,Observed!$C$2:$C$3250,$C572)),AVERAGEIFS(Observed!AP$2:AP$3250,Observed!$A$2:$A$3250,$A572,Observed!$C$2:$C$3250,$C572),"")</f>
        <v/>
      </c>
      <c r="AQ572" s="24" t="str">
        <f>IF(ISNUMBER(AVERAGEIFS(Observed!AQ$2:AQ$3250,Observed!$A$2:$A$3250,$A572,Observed!$C$2:$C$3250,$C572)),AVERAGEIFS(Observed!AQ$2:AQ$3250,Observed!$A$2:$A$3250,$A572,Observed!$C$2:$C$3250,$C572),"")</f>
        <v/>
      </c>
      <c r="AR572" s="24" t="str">
        <f>IF(ISNUMBER(AVERAGEIFS(Observed!AR$2:AR$3250,Observed!$A$2:$A$3250,$A572,Observed!$C$2:$C$3250,$C572)),AVERAGEIFS(Observed!AR$2:AR$3250,Observed!$A$2:$A$3250,$A572,Observed!$C$2:$C$3250,$C572),"")</f>
        <v/>
      </c>
      <c r="AS572" s="23" t="str">
        <f>IF(ISNUMBER(AVERAGEIFS(Observed!AS$2:AS$3250,Observed!$A$2:$A$3250,$A572,Observed!$C$2:$C$3250,$C572)),AVERAGEIFS(Observed!AS$2:AS$3250,Observed!$A$2:$A$3250,$A572,Observed!$C$2:$C$3250,$C572),"")</f>
        <v/>
      </c>
      <c r="AT572" s="24" t="str">
        <f>IF(ISNUMBER(AVERAGEIFS(Observed!AT$2:AT$3250,Observed!$A$2:$A$3250,$A572,Observed!$C$2:$C$3250,$C572)),AVERAGEIFS(Observed!AT$2:AT$3250,Observed!$A$2:$A$3250,$A572,Observed!$C$2:$C$3250,$C572),"")</f>
        <v/>
      </c>
      <c r="AU572" s="23">
        <f>IF(ISNUMBER(AVERAGEIFS(Observed!AU$2:AU$3250,Observed!$A$2:$A$3250,$A572,Observed!$C$2:$C$3250,$C572)),AVERAGEIFS(Observed!AU$2:AU$3250,Observed!$A$2:$A$3250,$A572,Observed!$C$2:$C$3250,$C572),"")</f>
        <v>360.65712500000001</v>
      </c>
      <c r="AV572" s="23">
        <f>IF(ISNUMBER(AVERAGEIFS(Observed!AV$2:AV$3250,Observed!$A$2:$A$3250,$A572,Observed!$C$2:$C$3250,$C572)),AVERAGEIFS(Observed!AV$2:AV$3250,Observed!$A$2:$A$3250,$A572,Observed!$C$2:$C$3250,$C572),"")</f>
        <v>1099.3918750000003</v>
      </c>
      <c r="AW572" s="2">
        <f>COUNTIFS(Observed!$A$2:$A$3250,$A572,Observed!$C$2:$C$3250,$C572)</f>
        <v>10</v>
      </c>
      <c r="AX572" s="2">
        <f t="shared" si="12"/>
        <v>16</v>
      </c>
    </row>
    <row r="573" spans="1:50" x14ac:dyDescent="0.25">
      <c r="A573" s="5" t="s">
        <v>134</v>
      </c>
      <c r="B573" t="s">
        <v>152</v>
      </c>
      <c r="C573" s="3">
        <v>41424</v>
      </c>
      <c r="D573">
        <v>1</v>
      </c>
      <c r="H573" t="s">
        <v>135</v>
      </c>
      <c r="J573" s="29" t="s">
        <v>139</v>
      </c>
      <c r="M573" s="2" t="s">
        <v>143</v>
      </c>
      <c r="N573" s="22">
        <f>IF(ISNUMBER(AVERAGEIFS(Observed!N$2:N$3250,Observed!$A$2:$A$3250,$A573,Observed!$C$2:$C$3250,$C573)),AVERAGEIFS(Observed!N$2:N$3250,Observed!$A$2:$A$3250,$A573,Observed!$C$2:$C$3250,$C573),"")</f>
        <v>100.07000000000002</v>
      </c>
      <c r="O573" s="23">
        <f>IF(ISNUMBER(AVERAGEIFS(Observed!O$2:O$3250,Observed!$A$2:$A$3250,$A573,Observed!$C$2:$C$3250,$C573)),AVERAGEIFS(Observed!O$2:O$3250,Observed!$A$2:$A$3250,$A573,Observed!$C$2:$C$3250,$C573),"")</f>
        <v>10.007000000000001</v>
      </c>
      <c r="P573" s="23">
        <f>IF(ISNUMBER(AVERAGEIFS(Observed!P$2:P$3250,Observed!$A$2:$A$3250,$A573,Observed!$C$2:$C$3250,$C573)),AVERAGEIFS(Observed!P$2:P$3250,Observed!$A$2:$A$3250,$A573,Observed!$C$2:$C$3250,$C573),"")</f>
        <v>42.05</v>
      </c>
      <c r="Q573" s="23">
        <f>IF(ISNUMBER(AVERAGEIFS(Observed!Q$2:Q$3250,Observed!$A$2:$A$3250,$A573,Observed!$C$2:$C$3250,$C573)),AVERAGEIFS(Observed!Q$2:Q$3250,Observed!$A$2:$A$3250,$A573,Observed!$C$2:$C$3250,$C573),"")</f>
        <v>42.05</v>
      </c>
      <c r="R573" s="23">
        <f>IF(ISNUMBER(AVERAGEIFS(Observed!R$2:R$3250,Observed!$A$2:$A$3250,$A573,Observed!$C$2:$C$3250,$C573)),AVERAGEIFS(Observed!R$2:R$3250,Observed!$A$2:$A$3250,$A573,Observed!$C$2:$C$3250,$C573),"")</f>
        <v>1376.83</v>
      </c>
      <c r="S573" s="24" t="str">
        <f>IF(ISNUMBER(AVERAGEIFS(Observed!S$2:S$3250,Observed!$A$2:$A$3250,$A573,Observed!$C$2:$C$3250,$C573)),AVERAGEIFS(Observed!S$2:S$3250,Observed!$A$2:$A$3250,$A573,Observed!$C$2:$C$3250,$C573),"")</f>
        <v/>
      </c>
      <c r="T573" s="24" t="str">
        <f>IF(ISNUMBER(AVERAGEIFS(Observed!T$2:T$3250,Observed!$A$2:$A$3250,$A573,Observed!$C$2:$C$3250,$C573)),AVERAGEIFS(Observed!T$2:T$3250,Observed!$A$2:$A$3250,$A573,Observed!$C$2:$C$3250,$C573),"")</f>
        <v/>
      </c>
      <c r="U573" s="24" t="str">
        <f>IF(ISNUMBER(AVERAGEIFS(Observed!U$2:U$3250,Observed!$A$2:$A$3250,$A573,Observed!$C$2:$C$3250,$C573)),AVERAGEIFS(Observed!U$2:U$3250,Observed!$A$2:$A$3250,$A573,Observed!$C$2:$C$3250,$C573),"")</f>
        <v/>
      </c>
      <c r="V573" s="23" t="str">
        <f>IF(ISNUMBER(AVERAGEIFS(Observed!V$2:V$3250,Observed!$A$2:$A$3250,$A573,Observed!$C$2:$C$3250,$C573)),AVERAGEIFS(Observed!V$2:V$3250,Observed!$A$2:$A$3250,$A573,Observed!$C$2:$C$3250,$C573),"")</f>
        <v/>
      </c>
      <c r="W573" s="25" t="str">
        <f>IF(ISNUMBER(AVERAGEIFS(Observed!W$2:W$3250,Observed!$A$2:$A$3250,$A573,Observed!$C$2:$C$3250,$C573)),AVERAGEIFS(Observed!W$2:W$3250,Observed!$A$2:$A$3250,$A573,Observed!$C$2:$C$3250,$C573),"")</f>
        <v/>
      </c>
      <c r="X573" s="25" t="str">
        <f>IF(ISNUMBER(AVERAGEIFS(Observed!X$2:X$3250,Observed!$A$2:$A$3250,$A573,Observed!$C$2:$C$3250,$C573)),AVERAGEIFS(Observed!X$2:X$3250,Observed!$A$2:$A$3250,$A573,Observed!$C$2:$C$3250,$C573),"")</f>
        <v/>
      </c>
      <c r="Y573" s="23" t="str">
        <f>IF(ISNUMBER(AVERAGEIFS(Observed!Y$2:Y$3250,Observed!$A$2:$A$3250,$A573,Observed!$C$2:$C$3250,$C573)),AVERAGEIFS(Observed!Y$2:Y$3250,Observed!$A$2:$A$3250,$A573,Observed!$C$2:$C$3250,$C573),"")</f>
        <v/>
      </c>
      <c r="Z573" s="23" t="str">
        <f>IF(ISNUMBER(AVERAGEIFS(Observed!Z$2:Z$3250,Observed!$A$2:$A$3250,$A573,Observed!$C$2:$C$3250,$C573)),AVERAGEIFS(Observed!Z$2:Z$3250,Observed!$A$2:$A$3250,$A573,Observed!$C$2:$C$3250,$C573),"")</f>
        <v/>
      </c>
      <c r="AA573" s="23" t="str">
        <f>IF(ISNUMBER(AVERAGEIFS(Observed!AA$2:AA$3250,Observed!$A$2:$A$3250,$A573,Observed!$C$2:$C$3250,$C573)),AVERAGEIFS(Observed!AA$2:AA$3250,Observed!$A$2:$A$3250,$A573,Observed!$C$2:$C$3250,$C573),"")</f>
        <v/>
      </c>
      <c r="AB573" s="23" t="str">
        <f>IF(ISNUMBER(AVERAGEIFS(Observed!AB$2:AB$3250,Observed!$A$2:$A$3250,$A573,Observed!$C$2:$C$3250,$C573)),AVERAGEIFS(Observed!AB$2:AB$3250,Observed!$A$2:$A$3250,$A573,Observed!$C$2:$C$3250,$C573),"")</f>
        <v/>
      </c>
      <c r="AC573" s="23" t="str">
        <f>IF(ISNUMBER(AVERAGEIFS(Observed!AC$2:AC$3250,Observed!$A$2:$A$3250,$A573,Observed!$C$2:$C$3250,$C573)),AVERAGEIFS(Observed!AC$2:AC$3250,Observed!$A$2:$A$3250,$A573,Observed!$C$2:$C$3250,$C573),"")</f>
        <v/>
      </c>
      <c r="AD573" s="23" t="str">
        <f>IF(ISNUMBER(AVERAGEIFS(Observed!AD$2:AD$3250,Observed!$A$2:$A$3250,$A573,Observed!$C$2:$C$3250,$C573)),AVERAGEIFS(Observed!AD$2:AD$3250,Observed!$A$2:$A$3250,$A573,Observed!$C$2:$C$3250,$C573),"")</f>
        <v/>
      </c>
      <c r="AE573" s="23" t="str">
        <f>IF(ISNUMBER(AVERAGEIFS(Observed!AE$2:AE$3250,Observed!$A$2:$A$3250,$A573,Observed!$C$2:$C$3250,$C573)),AVERAGEIFS(Observed!AE$2:AE$3250,Observed!$A$2:$A$3250,$A573,Observed!$C$2:$C$3250,$C573),"")</f>
        <v/>
      </c>
      <c r="AF573" s="23" t="str">
        <f>IF(ISNUMBER(AVERAGEIFS(Observed!AF$2:AF$3250,Observed!$A$2:$A$3250,$A573,Observed!$C$2:$C$3250,$C573)),AVERAGEIFS(Observed!AF$2:AF$3250,Observed!$A$2:$A$3250,$A573,Observed!$C$2:$C$3250,$C573),"")</f>
        <v/>
      </c>
      <c r="AG573" s="23" t="str">
        <f>IF(ISNUMBER(AVERAGEIFS(Observed!AG$2:AG$3250,Observed!$A$2:$A$3250,$A573,Observed!$C$2:$C$3250,$C573)),AVERAGEIFS(Observed!AG$2:AG$3250,Observed!$A$2:$A$3250,$A573,Observed!$C$2:$C$3250,$C573),"")</f>
        <v/>
      </c>
      <c r="AH573" s="24" t="str">
        <f>IF(ISNUMBER(AVERAGEIFS(Observed!AH$2:AH$3250,Observed!$A$2:$A$3250,$A573,Observed!$C$2:$C$3250,$C573)),AVERAGEIFS(Observed!AH$2:AH$3250,Observed!$A$2:$A$3250,$A573,Observed!$C$2:$C$3250,$C573),"")</f>
        <v/>
      </c>
      <c r="AI573" s="24" t="str">
        <f>IF(ISNUMBER(AVERAGEIFS(Observed!AI$2:AI$3250,Observed!$A$2:$A$3250,$A573,Observed!$C$2:$C$3250,$C573)),AVERAGEIFS(Observed!AI$2:AI$3250,Observed!$A$2:$A$3250,$A573,Observed!$C$2:$C$3250,$C573),"")</f>
        <v/>
      </c>
      <c r="AJ573" s="24" t="str">
        <f>IF(ISNUMBER(AVERAGEIFS(Observed!AJ$2:AJ$3250,Observed!$A$2:$A$3250,$A573,Observed!$C$2:$C$3250,$C573)),AVERAGEIFS(Observed!AJ$2:AJ$3250,Observed!$A$2:$A$3250,$A573,Observed!$C$2:$C$3250,$C573),"")</f>
        <v/>
      </c>
      <c r="AK573" s="23" t="str">
        <f>IF(ISNUMBER(AVERAGEIFS(Observed!AK$2:AK$3250,Observed!$A$2:$A$3250,$A573,Observed!$C$2:$C$3250,$C573)),AVERAGEIFS(Observed!AK$2:AK$3250,Observed!$A$2:$A$3250,$A573,Observed!$C$2:$C$3250,$C573),"")</f>
        <v/>
      </c>
      <c r="AL573" s="24" t="str">
        <f>IF(ISNUMBER(AVERAGEIFS(Observed!AL$2:AL$3250,Observed!$A$2:$A$3250,$A573,Observed!$C$2:$C$3250,$C573)),AVERAGEIFS(Observed!AL$2:AL$3250,Observed!$A$2:$A$3250,$A573,Observed!$C$2:$C$3250,$C573),"")</f>
        <v/>
      </c>
      <c r="AM573" s="24" t="str">
        <f>IF(ISNUMBER(AVERAGEIFS(Observed!AM$2:AM$3250,Observed!$A$2:$A$3250,$A573,Observed!$C$2:$C$3250,$C573)),AVERAGEIFS(Observed!AM$2:AM$3250,Observed!$A$2:$A$3250,$A573,Observed!$C$2:$C$3250,$C573),"")</f>
        <v/>
      </c>
      <c r="AN573" s="24" t="str">
        <f>IF(ISNUMBER(AVERAGEIFS(Observed!AN$2:AN$3250,Observed!$A$2:$A$3250,$A573,Observed!$C$2:$C$3250,$C573)),AVERAGEIFS(Observed!AN$2:AN$3250,Observed!$A$2:$A$3250,$A573,Observed!$C$2:$C$3250,$C573),"")</f>
        <v/>
      </c>
      <c r="AO573" s="24" t="str">
        <f>IF(ISNUMBER(AVERAGEIFS(Observed!AO$2:AO$3250,Observed!$A$2:$A$3250,$A573,Observed!$C$2:$C$3250,$C573)),AVERAGEIFS(Observed!AO$2:AO$3250,Observed!$A$2:$A$3250,$A573,Observed!$C$2:$C$3250,$C573),"")</f>
        <v/>
      </c>
      <c r="AP573" s="24" t="str">
        <f>IF(ISNUMBER(AVERAGEIFS(Observed!AP$2:AP$3250,Observed!$A$2:$A$3250,$A573,Observed!$C$2:$C$3250,$C573)),AVERAGEIFS(Observed!AP$2:AP$3250,Observed!$A$2:$A$3250,$A573,Observed!$C$2:$C$3250,$C573),"")</f>
        <v/>
      </c>
      <c r="AQ573" s="24" t="str">
        <f>IF(ISNUMBER(AVERAGEIFS(Observed!AQ$2:AQ$3250,Observed!$A$2:$A$3250,$A573,Observed!$C$2:$C$3250,$C573)),AVERAGEIFS(Observed!AQ$2:AQ$3250,Observed!$A$2:$A$3250,$A573,Observed!$C$2:$C$3250,$C573),"")</f>
        <v/>
      </c>
      <c r="AR573" s="24" t="str">
        <f>IF(ISNUMBER(AVERAGEIFS(Observed!AR$2:AR$3250,Observed!$A$2:$A$3250,$A573,Observed!$C$2:$C$3250,$C573)),AVERAGEIFS(Observed!AR$2:AR$3250,Observed!$A$2:$A$3250,$A573,Observed!$C$2:$C$3250,$C573),"")</f>
        <v/>
      </c>
      <c r="AS573" s="23" t="str">
        <f>IF(ISNUMBER(AVERAGEIFS(Observed!AS$2:AS$3250,Observed!$A$2:$A$3250,$A573,Observed!$C$2:$C$3250,$C573)),AVERAGEIFS(Observed!AS$2:AS$3250,Observed!$A$2:$A$3250,$A573,Observed!$C$2:$C$3250,$C573),"")</f>
        <v/>
      </c>
      <c r="AT573" s="24" t="str">
        <f>IF(ISNUMBER(AVERAGEIFS(Observed!AT$2:AT$3250,Observed!$A$2:$A$3250,$A573,Observed!$C$2:$C$3250,$C573)),AVERAGEIFS(Observed!AT$2:AT$3250,Observed!$A$2:$A$3250,$A573,Observed!$C$2:$C$3250,$C573),"")</f>
        <v/>
      </c>
      <c r="AU573" s="23" t="str">
        <f>IF(ISNUMBER(AVERAGEIFS(Observed!AU$2:AU$3250,Observed!$A$2:$A$3250,$A573,Observed!$C$2:$C$3250,$C573)),AVERAGEIFS(Observed!AU$2:AU$3250,Observed!$A$2:$A$3250,$A573,Observed!$C$2:$C$3250,$C573),"")</f>
        <v/>
      </c>
      <c r="AV573" s="23" t="str">
        <f>IF(ISNUMBER(AVERAGEIFS(Observed!AV$2:AV$3250,Observed!$A$2:$A$3250,$A573,Observed!$C$2:$C$3250,$C573)),AVERAGEIFS(Observed!AV$2:AV$3250,Observed!$A$2:$A$3250,$A573,Observed!$C$2:$C$3250,$C573),"")</f>
        <v/>
      </c>
      <c r="AW573" s="2">
        <f>COUNTIFS(Observed!$A$2:$A$3250,$A573,Observed!$C$2:$C$3250,$C573)</f>
        <v>10</v>
      </c>
      <c r="AX573" s="2">
        <f t="shared" si="12"/>
        <v>4</v>
      </c>
    </row>
    <row r="574" spans="1:50" x14ac:dyDescent="0.25">
      <c r="A574" s="5" t="s">
        <v>137</v>
      </c>
      <c r="B574" t="s">
        <v>152</v>
      </c>
      <c r="C574" s="3">
        <v>40897</v>
      </c>
      <c r="D574">
        <v>1</v>
      </c>
      <c r="H574" t="s">
        <v>138</v>
      </c>
      <c r="J574" s="2" t="s">
        <v>136</v>
      </c>
      <c r="M574" s="2" t="s">
        <v>143</v>
      </c>
      <c r="N574" s="22">
        <f>IF(ISNUMBER(AVERAGEIFS(Observed!N$2:N$3250,Observed!$A$2:$A$3250,$A574,Observed!$C$2:$C$3250,$C574)),AVERAGEIFS(Observed!N$2:N$3250,Observed!$A$2:$A$3250,$A574,Observed!$C$2:$C$3250,$C574),"")</f>
        <v>339.91</v>
      </c>
      <c r="O574" s="23">
        <f>IF(ISNUMBER(AVERAGEIFS(Observed!O$2:O$3250,Observed!$A$2:$A$3250,$A574,Observed!$C$2:$C$3250,$C574)),AVERAGEIFS(Observed!O$2:O$3250,Observed!$A$2:$A$3250,$A574,Observed!$C$2:$C$3250,$C574),"")</f>
        <v>33.991000000000007</v>
      </c>
      <c r="P574" s="23">
        <f>IF(ISNUMBER(AVERAGEIFS(Observed!P$2:P$3250,Observed!$A$2:$A$3250,$A574,Observed!$C$2:$C$3250,$C574)),AVERAGEIFS(Observed!P$2:P$3250,Observed!$A$2:$A$3250,$A574,Observed!$C$2:$C$3250,$C574),"")</f>
        <v>12.952999999999994</v>
      </c>
      <c r="Q574" s="23">
        <f>IF(ISNUMBER(AVERAGEIFS(Observed!Q$2:Q$3250,Observed!$A$2:$A$3250,$A574,Observed!$C$2:$C$3250,$C574)),AVERAGEIFS(Observed!Q$2:Q$3250,Observed!$A$2:$A$3250,$A574,Observed!$C$2:$C$3250,$C574),"")</f>
        <v>12.952999999999994</v>
      </c>
      <c r="R574" s="23">
        <f>IF(ISNUMBER(AVERAGEIFS(Observed!R$2:R$3250,Observed!$A$2:$A$3250,$A574,Observed!$C$2:$C$3250,$C574)),AVERAGEIFS(Observed!R$2:R$3250,Observed!$A$2:$A$3250,$A574,Observed!$C$2:$C$3250,$C574),"")</f>
        <v>12.952999999999994</v>
      </c>
      <c r="S574" s="24" t="str">
        <f>IF(ISNUMBER(AVERAGEIFS(Observed!S$2:S$3250,Observed!$A$2:$A$3250,$A574,Observed!$C$2:$C$3250,$C574)),AVERAGEIFS(Observed!S$2:S$3250,Observed!$A$2:$A$3250,$A574,Observed!$C$2:$C$3250,$C574),"")</f>
        <v/>
      </c>
      <c r="T574" s="24" t="str">
        <f>IF(ISNUMBER(AVERAGEIFS(Observed!T$2:T$3250,Observed!$A$2:$A$3250,$A574,Observed!$C$2:$C$3250,$C574)),AVERAGEIFS(Observed!T$2:T$3250,Observed!$A$2:$A$3250,$A574,Observed!$C$2:$C$3250,$C574),"")</f>
        <v/>
      </c>
      <c r="U574" s="24" t="str">
        <f>IF(ISNUMBER(AVERAGEIFS(Observed!U$2:U$3250,Observed!$A$2:$A$3250,$A574,Observed!$C$2:$C$3250,$C574)),AVERAGEIFS(Observed!U$2:U$3250,Observed!$A$2:$A$3250,$A574,Observed!$C$2:$C$3250,$C574),"")</f>
        <v/>
      </c>
      <c r="V574" s="23" t="str">
        <f>IF(ISNUMBER(AVERAGEIFS(Observed!V$2:V$3250,Observed!$A$2:$A$3250,$A574,Observed!$C$2:$C$3250,$C574)),AVERAGEIFS(Observed!V$2:V$3250,Observed!$A$2:$A$3250,$A574,Observed!$C$2:$C$3250,$C574),"")</f>
        <v/>
      </c>
      <c r="W574" s="25" t="str">
        <f>IF(ISNUMBER(AVERAGEIFS(Observed!W$2:W$3250,Observed!$A$2:$A$3250,$A574,Observed!$C$2:$C$3250,$C574)),AVERAGEIFS(Observed!W$2:W$3250,Observed!$A$2:$A$3250,$A574,Observed!$C$2:$C$3250,$C574),"")</f>
        <v/>
      </c>
      <c r="X574" s="25" t="str">
        <f>IF(ISNUMBER(AVERAGEIFS(Observed!X$2:X$3250,Observed!$A$2:$A$3250,$A574,Observed!$C$2:$C$3250,$C574)),AVERAGEIFS(Observed!X$2:X$3250,Observed!$A$2:$A$3250,$A574,Observed!$C$2:$C$3250,$C574),"")</f>
        <v/>
      </c>
      <c r="Y574" s="23" t="str">
        <f>IF(ISNUMBER(AVERAGEIFS(Observed!Y$2:Y$3250,Observed!$A$2:$A$3250,$A574,Observed!$C$2:$C$3250,$C574)),AVERAGEIFS(Observed!Y$2:Y$3250,Observed!$A$2:$A$3250,$A574,Observed!$C$2:$C$3250,$C574),"")</f>
        <v/>
      </c>
      <c r="Z574" s="23" t="str">
        <f>IF(ISNUMBER(AVERAGEIFS(Observed!Z$2:Z$3250,Observed!$A$2:$A$3250,$A574,Observed!$C$2:$C$3250,$C574)),AVERAGEIFS(Observed!Z$2:Z$3250,Observed!$A$2:$A$3250,$A574,Observed!$C$2:$C$3250,$C574),"")</f>
        <v/>
      </c>
      <c r="AA574" s="23" t="str">
        <f>IF(ISNUMBER(AVERAGEIFS(Observed!AA$2:AA$3250,Observed!$A$2:$A$3250,$A574,Observed!$C$2:$C$3250,$C574)),AVERAGEIFS(Observed!AA$2:AA$3250,Observed!$A$2:$A$3250,$A574,Observed!$C$2:$C$3250,$C574),"")</f>
        <v/>
      </c>
      <c r="AB574" s="23">
        <f>IF(ISNUMBER(AVERAGEIFS(Observed!AB$2:AB$3250,Observed!$A$2:$A$3250,$A574,Observed!$C$2:$C$3250,$C574)),AVERAGEIFS(Observed!AB$2:AB$3250,Observed!$A$2:$A$3250,$A574,Observed!$C$2:$C$3250,$C574),"")</f>
        <v>16.277239355421461</v>
      </c>
      <c r="AC574" s="23">
        <f>IF(ISNUMBER(AVERAGEIFS(Observed!AC$2:AC$3250,Observed!$A$2:$A$3250,$A574,Observed!$C$2:$C$3250,$C574)),AVERAGEIFS(Observed!AC$2:AC$3250,Observed!$A$2:$A$3250,$A574,Observed!$C$2:$C$3250,$C574),"")</f>
        <v>16.471187206081602</v>
      </c>
      <c r="AD574" s="23">
        <f>IF(ISNUMBER(AVERAGEIFS(Observed!AD$2:AD$3250,Observed!$A$2:$A$3250,$A574,Observed!$C$2:$C$3250,$C574)),AVERAGEIFS(Observed!AD$2:AD$3250,Observed!$A$2:$A$3250,$A574,Observed!$C$2:$C$3250,$C574),"")</f>
        <v>71.688005025830847</v>
      </c>
      <c r="AE574" s="23">
        <f>IF(ISNUMBER(AVERAGEIFS(Observed!AE$2:AE$3250,Observed!$A$2:$A$3250,$A574,Observed!$C$2:$C$3250,$C574)),AVERAGEIFS(Observed!AE$2:AE$3250,Observed!$A$2:$A$3250,$A574,Observed!$C$2:$C$3250,$C574),"")</f>
        <v>21.215659091951473</v>
      </c>
      <c r="AF574" s="23">
        <f>IF(ISNUMBER(AVERAGEIFS(Observed!AF$2:AF$3250,Observed!$A$2:$A$3250,$A574,Observed!$C$2:$C$3250,$C574)),AVERAGEIFS(Observed!AF$2:AF$3250,Observed!$A$2:$A$3250,$A574,Observed!$C$2:$C$3250,$C574),"")</f>
        <v>87.07683371810981</v>
      </c>
      <c r="AG574" s="23">
        <f>IF(ISNUMBER(AVERAGEIFS(Observed!AG$2:AG$3250,Observed!$A$2:$A$3250,$A574,Observed!$C$2:$C$3250,$C574)),AVERAGEIFS(Observed!AG$2:AG$3250,Observed!$A$2:$A$3250,$A574,Observed!$C$2:$C$3250,$C574),"")</f>
        <v>19.61059892763063</v>
      </c>
      <c r="AH574" s="24">
        <f>IF(ISNUMBER(AVERAGEIFS(Observed!AH$2:AH$3250,Observed!$A$2:$A$3250,$A574,Observed!$C$2:$C$3250,$C574)),AVERAGEIFS(Observed!AH$2:AH$3250,Observed!$A$2:$A$3250,$A574,Observed!$C$2:$C$3250,$C574),"")</f>
        <v>3.1376958284209002</v>
      </c>
      <c r="AI574" s="24">
        <f>IF(ISNUMBER(AVERAGEIFS(Observed!AI$2:AI$3250,Observed!$A$2:$A$3250,$A574,Observed!$C$2:$C$3250,$C574)),AVERAGEIFS(Observed!AI$2:AI$3250,Observed!$A$2:$A$3250,$A574,Observed!$C$2:$C$3250,$C574),"")</f>
        <v>3.1376958284209002</v>
      </c>
      <c r="AJ574" s="24">
        <f>IF(ISNUMBER(AVERAGEIFS(Observed!AJ$2:AJ$3250,Observed!$A$2:$A$3250,$A574,Observed!$C$2:$C$3250,$C574)),AVERAGEIFS(Observed!AJ$2:AJ$3250,Observed!$A$2:$A$3250,$A574,Observed!$C$2:$C$3250,$C574),"")</f>
        <v>11.685144819210429</v>
      </c>
      <c r="AK574" s="23">
        <f>IF(ISNUMBER(AVERAGEIFS(Observed!AK$2:AK$3250,Observed!$A$2:$A$3250,$A574,Observed!$C$2:$C$3250,$C574)),AVERAGEIFS(Observed!AK$2:AK$3250,Observed!$A$2:$A$3250,$A574,Observed!$C$2:$C$3250,$C574),"")</f>
        <v>93.062947165134631</v>
      </c>
      <c r="AL574" s="24" t="str">
        <f>IF(ISNUMBER(AVERAGEIFS(Observed!AL$2:AL$3250,Observed!$A$2:$A$3250,$A574,Observed!$C$2:$C$3250,$C574)),AVERAGEIFS(Observed!AL$2:AL$3250,Observed!$A$2:$A$3250,$A574,Observed!$C$2:$C$3250,$C574),"")</f>
        <v/>
      </c>
      <c r="AM574" s="24" t="str">
        <f>IF(ISNUMBER(AVERAGEIFS(Observed!AM$2:AM$3250,Observed!$A$2:$A$3250,$A574,Observed!$C$2:$C$3250,$C574)),AVERAGEIFS(Observed!AM$2:AM$3250,Observed!$A$2:$A$3250,$A574,Observed!$C$2:$C$3250,$C574),"")</f>
        <v/>
      </c>
      <c r="AN574" s="24" t="str">
        <f>IF(ISNUMBER(AVERAGEIFS(Observed!AN$2:AN$3250,Observed!$A$2:$A$3250,$A574,Observed!$C$2:$C$3250,$C574)),AVERAGEIFS(Observed!AN$2:AN$3250,Observed!$A$2:$A$3250,$A574,Observed!$C$2:$C$3250,$C574),"")</f>
        <v/>
      </c>
      <c r="AO574" s="24" t="str">
        <f>IF(ISNUMBER(AVERAGEIFS(Observed!AO$2:AO$3250,Observed!$A$2:$A$3250,$A574,Observed!$C$2:$C$3250,$C574)),AVERAGEIFS(Observed!AO$2:AO$3250,Observed!$A$2:$A$3250,$A574,Observed!$C$2:$C$3250,$C574),"")</f>
        <v/>
      </c>
      <c r="AP574" s="24" t="str">
        <f>IF(ISNUMBER(AVERAGEIFS(Observed!AP$2:AP$3250,Observed!$A$2:$A$3250,$A574,Observed!$C$2:$C$3250,$C574)),AVERAGEIFS(Observed!AP$2:AP$3250,Observed!$A$2:$A$3250,$A574,Observed!$C$2:$C$3250,$C574),"")</f>
        <v/>
      </c>
      <c r="AQ574" s="24" t="str">
        <f>IF(ISNUMBER(AVERAGEIFS(Observed!AQ$2:AQ$3250,Observed!$A$2:$A$3250,$A574,Observed!$C$2:$C$3250,$C574)),AVERAGEIFS(Observed!AQ$2:AQ$3250,Observed!$A$2:$A$3250,$A574,Observed!$C$2:$C$3250,$C574),"")</f>
        <v/>
      </c>
      <c r="AR574" s="24" t="str">
        <f>IF(ISNUMBER(AVERAGEIFS(Observed!AR$2:AR$3250,Observed!$A$2:$A$3250,$A574,Observed!$C$2:$C$3250,$C574)),AVERAGEIFS(Observed!AR$2:AR$3250,Observed!$A$2:$A$3250,$A574,Observed!$C$2:$C$3250,$C574),"")</f>
        <v/>
      </c>
      <c r="AS574" s="23" t="str">
        <f>IF(ISNUMBER(AVERAGEIFS(Observed!AS$2:AS$3250,Observed!$A$2:$A$3250,$A574,Observed!$C$2:$C$3250,$C574)),AVERAGEIFS(Observed!AS$2:AS$3250,Observed!$A$2:$A$3250,$A574,Observed!$C$2:$C$3250,$C574),"")</f>
        <v/>
      </c>
      <c r="AT574" s="24" t="str">
        <f>IF(ISNUMBER(AVERAGEIFS(Observed!AT$2:AT$3250,Observed!$A$2:$A$3250,$A574,Observed!$C$2:$C$3250,$C574)),AVERAGEIFS(Observed!AT$2:AT$3250,Observed!$A$2:$A$3250,$A574,Observed!$C$2:$C$3250,$C574),"")</f>
        <v/>
      </c>
      <c r="AU574" s="23">
        <f>IF(ISNUMBER(AVERAGEIFS(Observed!AU$2:AU$3250,Observed!$A$2:$A$3250,$A574,Observed!$C$2:$C$3250,$C574)),AVERAGEIFS(Observed!AU$2:AU$3250,Observed!$A$2:$A$3250,$A574,Observed!$C$2:$C$3250,$C574),"")</f>
        <v>40.27600000000001</v>
      </c>
      <c r="AV574" s="23">
        <f>IF(ISNUMBER(AVERAGEIFS(Observed!AV$2:AV$3250,Observed!$A$2:$A$3250,$A574,Observed!$C$2:$C$3250,$C574)),AVERAGEIFS(Observed!AV$2:AV$3250,Observed!$A$2:$A$3250,$A574,Observed!$C$2:$C$3250,$C574),"")</f>
        <v>40.27600000000001</v>
      </c>
      <c r="AW574" s="2">
        <f>COUNTIFS(Observed!$A$2:$A$3250,$A574,Observed!$C$2:$C$3250,$C574)</f>
        <v>10</v>
      </c>
      <c r="AX574" s="2">
        <f t="shared" si="12"/>
        <v>16</v>
      </c>
    </row>
    <row r="575" spans="1:50" x14ac:dyDescent="0.25">
      <c r="A575" s="5" t="s">
        <v>137</v>
      </c>
      <c r="B575" t="s">
        <v>152</v>
      </c>
      <c r="C575" s="3">
        <v>40926</v>
      </c>
      <c r="D575">
        <v>1</v>
      </c>
      <c r="H575" t="s">
        <v>138</v>
      </c>
      <c r="J575" s="2" t="s">
        <v>136</v>
      </c>
      <c r="M575" s="2" t="s">
        <v>143</v>
      </c>
      <c r="N575" s="22">
        <f>IF(ISNUMBER(AVERAGEIFS(Observed!N$2:N$3250,Observed!$A$2:$A$3250,$A575,Observed!$C$2:$C$3250,$C575)),AVERAGEIFS(Observed!N$2:N$3250,Observed!$A$2:$A$3250,$A575,Observed!$C$2:$C$3250,$C575),"")</f>
        <v>299.83000000000004</v>
      </c>
      <c r="O575" s="23">
        <f>IF(ISNUMBER(AVERAGEIFS(Observed!O$2:O$3250,Observed!$A$2:$A$3250,$A575,Observed!$C$2:$C$3250,$C575)),AVERAGEIFS(Observed!O$2:O$3250,Observed!$A$2:$A$3250,$A575,Observed!$C$2:$C$3250,$C575),"")</f>
        <v>29.983000000000004</v>
      </c>
      <c r="P575" s="23">
        <f>IF(ISNUMBER(AVERAGEIFS(Observed!P$2:P$3250,Observed!$A$2:$A$3250,$A575,Observed!$C$2:$C$3250,$C575)),AVERAGEIFS(Observed!P$2:P$3250,Observed!$A$2:$A$3250,$A575,Observed!$C$2:$C$3250,$C575),"")</f>
        <v>20.88600000000001</v>
      </c>
      <c r="Q575" s="23">
        <f>IF(ISNUMBER(AVERAGEIFS(Observed!Q$2:Q$3250,Observed!$A$2:$A$3250,$A575,Observed!$C$2:$C$3250,$C575)),AVERAGEIFS(Observed!Q$2:Q$3250,Observed!$A$2:$A$3250,$A575,Observed!$C$2:$C$3250,$C575),"")</f>
        <v>20.88600000000001</v>
      </c>
      <c r="R575" s="23">
        <f>IF(ISNUMBER(AVERAGEIFS(Observed!R$2:R$3250,Observed!$A$2:$A$3250,$A575,Observed!$C$2:$C$3250,$C575)),AVERAGEIFS(Observed!R$2:R$3250,Observed!$A$2:$A$3250,$A575,Observed!$C$2:$C$3250,$C575),"")</f>
        <v>33.839000000000006</v>
      </c>
      <c r="S575" s="24" t="str">
        <f>IF(ISNUMBER(AVERAGEIFS(Observed!S$2:S$3250,Observed!$A$2:$A$3250,$A575,Observed!$C$2:$C$3250,$C575)),AVERAGEIFS(Observed!S$2:S$3250,Observed!$A$2:$A$3250,$A575,Observed!$C$2:$C$3250,$C575),"")</f>
        <v/>
      </c>
      <c r="T575" s="24" t="str">
        <f>IF(ISNUMBER(AVERAGEIFS(Observed!T$2:T$3250,Observed!$A$2:$A$3250,$A575,Observed!$C$2:$C$3250,$C575)),AVERAGEIFS(Observed!T$2:T$3250,Observed!$A$2:$A$3250,$A575,Observed!$C$2:$C$3250,$C575),"")</f>
        <v/>
      </c>
      <c r="U575" s="24" t="str">
        <f>IF(ISNUMBER(AVERAGEIFS(Observed!U$2:U$3250,Observed!$A$2:$A$3250,$A575,Observed!$C$2:$C$3250,$C575)),AVERAGEIFS(Observed!U$2:U$3250,Observed!$A$2:$A$3250,$A575,Observed!$C$2:$C$3250,$C575),"")</f>
        <v/>
      </c>
      <c r="V575" s="23" t="str">
        <f>IF(ISNUMBER(AVERAGEIFS(Observed!V$2:V$3250,Observed!$A$2:$A$3250,$A575,Observed!$C$2:$C$3250,$C575)),AVERAGEIFS(Observed!V$2:V$3250,Observed!$A$2:$A$3250,$A575,Observed!$C$2:$C$3250,$C575),"")</f>
        <v/>
      </c>
      <c r="W575" s="25" t="str">
        <f>IF(ISNUMBER(AVERAGEIFS(Observed!W$2:W$3250,Observed!$A$2:$A$3250,$A575,Observed!$C$2:$C$3250,$C575)),AVERAGEIFS(Observed!W$2:W$3250,Observed!$A$2:$A$3250,$A575,Observed!$C$2:$C$3250,$C575),"")</f>
        <v/>
      </c>
      <c r="X575" s="25" t="str">
        <f>IF(ISNUMBER(AVERAGEIFS(Observed!X$2:X$3250,Observed!$A$2:$A$3250,$A575,Observed!$C$2:$C$3250,$C575)),AVERAGEIFS(Observed!X$2:X$3250,Observed!$A$2:$A$3250,$A575,Observed!$C$2:$C$3250,$C575),"")</f>
        <v/>
      </c>
      <c r="Y575" s="23" t="str">
        <f>IF(ISNUMBER(AVERAGEIFS(Observed!Y$2:Y$3250,Observed!$A$2:$A$3250,$A575,Observed!$C$2:$C$3250,$C575)),AVERAGEIFS(Observed!Y$2:Y$3250,Observed!$A$2:$A$3250,$A575,Observed!$C$2:$C$3250,$C575),"")</f>
        <v/>
      </c>
      <c r="Z575" s="23" t="str">
        <f>IF(ISNUMBER(AVERAGEIFS(Observed!Z$2:Z$3250,Observed!$A$2:$A$3250,$A575,Observed!$C$2:$C$3250,$C575)),AVERAGEIFS(Observed!Z$2:Z$3250,Observed!$A$2:$A$3250,$A575,Observed!$C$2:$C$3250,$C575),"")</f>
        <v/>
      </c>
      <c r="AA575" s="23" t="str">
        <f>IF(ISNUMBER(AVERAGEIFS(Observed!AA$2:AA$3250,Observed!$A$2:$A$3250,$A575,Observed!$C$2:$C$3250,$C575)),AVERAGEIFS(Observed!AA$2:AA$3250,Observed!$A$2:$A$3250,$A575,Observed!$C$2:$C$3250,$C575),"")</f>
        <v/>
      </c>
      <c r="AB575" s="23" t="str">
        <f>IF(ISNUMBER(AVERAGEIFS(Observed!AB$2:AB$3250,Observed!$A$2:$A$3250,$A575,Observed!$C$2:$C$3250,$C575)),AVERAGEIFS(Observed!AB$2:AB$3250,Observed!$A$2:$A$3250,$A575,Observed!$C$2:$C$3250,$C575),"")</f>
        <v/>
      </c>
      <c r="AC575" s="23" t="str">
        <f>IF(ISNUMBER(AVERAGEIFS(Observed!AC$2:AC$3250,Observed!$A$2:$A$3250,$A575,Observed!$C$2:$C$3250,$C575)),AVERAGEIFS(Observed!AC$2:AC$3250,Observed!$A$2:$A$3250,$A575,Observed!$C$2:$C$3250,$C575),"")</f>
        <v/>
      </c>
      <c r="AD575" s="23" t="str">
        <f>IF(ISNUMBER(AVERAGEIFS(Observed!AD$2:AD$3250,Observed!$A$2:$A$3250,$A575,Observed!$C$2:$C$3250,$C575)),AVERAGEIFS(Observed!AD$2:AD$3250,Observed!$A$2:$A$3250,$A575,Observed!$C$2:$C$3250,$C575),"")</f>
        <v/>
      </c>
      <c r="AE575" s="23" t="str">
        <f>IF(ISNUMBER(AVERAGEIFS(Observed!AE$2:AE$3250,Observed!$A$2:$A$3250,$A575,Observed!$C$2:$C$3250,$C575)),AVERAGEIFS(Observed!AE$2:AE$3250,Observed!$A$2:$A$3250,$A575,Observed!$C$2:$C$3250,$C575),"")</f>
        <v/>
      </c>
      <c r="AF575" s="23" t="str">
        <f>IF(ISNUMBER(AVERAGEIFS(Observed!AF$2:AF$3250,Observed!$A$2:$A$3250,$A575,Observed!$C$2:$C$3250,$C575)),AVERAGEIFS(Observed!AF$2:AF$3250,Observed!$A$2:$A$3250,$A575,Observed!$C$2:$C$3250,$C575),"")</f>
        <v/>
      </c>
      <c r="AG575" s="23" t="str">
        <f>IF(ISNUMBER(AVERAGEIFS(Observed!AG$2:AG$3250,Observed!$A$2:$A$3250,$A575,Observed!$C$2:$C$3250,$C575)),AVERAGEIFS(Observed!AG$2:AG$3250,Observed!$A$2:$A$3250,$A575,Observed!$C$2:$C$3250,$C575),"")</f>
        <v/>
      </c>
      <c r="AH575" s="24" t="str">
        <f>IF(ISNUMBER(AVERAGEIFS(Observed!AH$2:AH$3250,Observed!$A$2:$A$3250,$A575,Observed!$C$2:$C$3250,$C575)),AVERAGEIFS(Observed!AH$2:AH$3250,Observed!$A$2:$A$3250,$A575,Observed!$C$2:$C$3250,$C575),"")</f>
        <v/>
      </c>
      <c r="AI575" s="24" t="str">
        <f>IF(ISNUMBER(AVERAGEIFS(Observed!AI$2:AI$3250,Observed!$A$2:$A$3250,$A575,Observed!$C$2:$C$3250,$C575)),AVERAGEIFS(Observed!AI$2:AI$3250,Observed!$A$2:$A$3250,$A575,Observed!$C$2:$C$3250,$C575),"")</f>
        <v/>
      </c>
      <c r="AJ575" s="24" t="str">
        <f>IF(ISNUMBER(AVERAGEIFS(Observed!AJ$2:AJ$3250,Observed!$A$2:$A$3250,$A575,Observed!$C$2:$C$3250,$C575)),AVERAGEIFS(Observed!AJ$2:AJ$3250,Observed!$A$2:$A$3250,$A575,Observed!$C$2:$C$3250,$C575),"")</f>
        <v/>
      </c>
      <c r="AK575" s="23" t="str">
        <f>IF(ISNUMBER(AVERAGEIFS(Observed!AK$2:AK$3250,Observed!$A$2:$A$3250,$A575,Observed!$C$2:$C$3250,$C575)),AVERAGEIFS(Observed!AK$2:AK$3250,Observed!$A$2:$A$3250,$A575,Observed!$C$2:$C$3250,$C575),"")</f>
        <v/>
      </c>
      <c r="AL575" s="24" t="str">
        <f>IF(ISNUMBER(AVERAGEIFS(Observed!AL$2:AL$3250,Observed!$A$2:$A$3250,$A575,Observed!$C$2:$C$3250,$C575)),AVERAGEIFS(Observed!AL$2:AL$3250,Observed!$A$2:$A$3250,$A575,Observed!$C$2:$C$3250,$C575),"")</f>
        <v/>
      </c>
      <c r="AM575" s="24" t="str">
        <f>IF(ISNUMBER(AVERAGEIFS(Observed!AM$2:AM$3250,Observed!$A$2:$A$3250,$A575,Observed!$C$2:$C$3250,$C575)),AVERAGEIFS(Observed!AM$2:AM$3250,Observed!$A$2:$A$3250,$A575,Observed!$C$2:$C$3250,$C575),"")</f>
        <v/>
      </c>
      <c r="AN575" s="24" t="str">
        <f>IF(ISNUMBER(AVERAGEIFS(Observed!AN$2:AN$3250,Observed!$A$2:$A$3250,$A575,Observed!$C$2:$C$3250,$C575)),AVERAGEIFS(Observed!AN$2:AN$3250,Observed!$A$2:$A$3250,$A575,Observed!$C$2:$C$3250,$C575),"")</f>
        <v/>
      </c>
      <c r="AO575" s="24" t="str">
        <f>IF(ISNUMBER(AVERAGEIFS(Observed!AO$2:AO$3250,Observed!$A$2:$A$3250,$A575,Observed!$C$2:$C$3250,$C575)),AVERAGEIFS(Observed!AO$2:AO$3250,Observed!$A$2:$A$3250,$A575,Observed!$C$2:$C$3250,$C575),"")</f>
        <v/>
      </c>
      <c r="AP575" s="24" t="str">
        <f>IF(ISNUMBER(AVERAGEIFS(Observed!AP$2:AP$3250,Observed!$A$2:$A$3250,$A575,Observed!$C$2:$C$3250,$C575)),AVERAGEIFS(Observed!AP$2:AP$3250,Observed!$A$2:$A$3250,$A575,Observed!$C$2:$C$3250,$C575),"")</f>
        <v/>
      </c>
      <c r="AQ575" s="24" t="str">
        <f>IF(ISNUMBER(AVERAGEIFS(Observed!AQ$2:AQ$3250,Observed!$A$2:$A$3250,$A575,Observed!$C$2:$C$3250,$C575)),AVERAGEIFS(Observed!AQ$2:AQ$3250,Observed!$A$2:$A$3250,$A575,Observed!$C$2:$C$3250,$C575),"")</f>
        <v/>
      </c>
      <c r="AR575" s="24" t="str">
        <f>IF(ISNUMBER(AVERAGEIFS(Observed!AR$2:AR$3250,Observed!$A$2:$A$3250,$A575,Observed!$C$2:$C$3250,$C575)),AVERAGEIFS(Observed!AR$2:AR$3250,Observed!$A$2:$A$3250,$A575,Observed!$C$2:$C$3250,$C575),"")</f>
        <v/>
      </c>
      <c r="AS575" s="23" t="str">
        <f>IF(ISNUMBER(AVERAGEIFS(Observed!AS$2:AS$3250,Observed!$A$2:$A$3250,$A575,Observed!$C$2:$C$3250,$C575)),AVERAGEIFS(Observed!AS$2:AS$3250,Observed!$A$2:$A$3250,$A575,Observed!$C$2:$C$3250,$C575),"")</f>
        <v/>
      </c>
      <c r="AT575" s="24" t="str">
        <f>IF(ISNUMBER(AVERAGEIFS(Observed!AT$2:AT$3250,Observed!$A$2:$A$3250,$A575,Observed!$C$2:$C$3250,$C575)),AVERAGEIFS(Observed!AT$2:AT$3250,Observed!$A$2:$A$3250,$A575,Observed!$C$2:$C$3250,$C575),"")</f>
        <v/>
      </c>
      <c r="AU575" s="23" t="str">
        <f>IF(ISNUMBER(AVERAGEIFS(Observed!AU$2:AU$3250,Observed!$A$2:$A$3250,$A575,Observed!$C$2:$C$3250,$C575)),AVERAGEIFS(Observed!AU$2:AU$3250,Observed!$A$2:$A$3250,$A575,Observed!$C$2:$C$3250,$C575),"")</f>
        <v/>
      </c>
      <c r="AV575" s="23" t="str">
        <f>IF(ISNUMBER(AVERAGEIFS(Observed!AV$2:AV$3250,Observed!$A$2:$A$3250,$A575,Observed!$C$2:$C$3250,$C575)),AVERAGEIFS(Observed!AV$2:AV$3250,Observed!$A$2:$A$3250,$A575,Observed!$C$2:$C$3250,$C575),"")</f>
        <v/>
      </c>
      <c r="AW575" s="2">
        <f>COUNTIFS(Observed!$A$2:$A$3250,$A575,Observed!$C$2:$C$3250,$C575)</f>
        <v>10</v>
      </c>
      <c r="AX575" s="2">
        <f t="shared" si="12"/>
        <v>4</v>
      </c>
    </row>
    <row r="576" spans="1:50" x14ac:dyDescent="0.25">
      <c r="A576" s="5" t="s">
        <v>137</v>
      </c>
      <c r="B576" t="s">
        <v>152</v>
      </c>
      <c r="C576" s="3">
        <v>40954</v>
      </c>
      <c r="D576">
        <v>1</v>
      </c>
      <c r="H576" t="s">
        <v>138</v>
      </c>
      <c r="J576" s="2" t="s">
        <v>136</v>
      </c>
      <c r="M576" s="2" t="s">
        <v>143</v>
      </c>
      <c r="N576" s="22">
        <f>IF(ISNUMBER(AVERAGEIFS(Observed!N$2:N$3250,Observed!$A$2:$A$3250,$A576,Observed!$C$2:$C$3250,$C576)),AVERAGEIFS(Observed!N$2:N$3250,Observed!$A$2:$A$3250,$A576,Observed!$C$2:$C$3250,$C576),"")</f>
        <v>207.85999999999999</v>
      </c>
      <c r="O576" s="23">
        <f>IF(ISNUMBER(AVERAGEIFS(Observed!O$2:O$3250,Observed!$A$2:$A$3250,$A576,Observed!$C$2:$C$3250,$C576)),AVERAGEIFS(Observed!O$2:O$3250,Observed!$A$2:$A$3250,$A576,Observed!$C$2:$C$3250,$C576),"")</f>
        <v>20.785999999999998</v>
      </c>
      <c r="P576" s="23">
        <f>IF(ISNUMBER(AVERAGEIFS(Observed!P$2:P$3250,Observed!$A$2:$A$3250,$A576,Observed!$C$2:$C$3250,$C576)),AVERAGEIFS(Observed!P$2:P$3250,Observed!$A$2:$A$3250,$A576,Observed!$C$2:$C$3250,$C576),"")</f>
        <v>23.999000000000017</v>
      </c>
      <c r="Q576" s="23">
        <f>IF(ISNUMBER(AVERAGEIFS(Observed!Q$2:Q$3250,Observed!$A$2:$A$3250,$A576,Observed!$C$2:$C$3250,$C576)),AVERAGEIFS(Observed!Q$2:Q$3250,Observed!$A$2:$A$3250,$A576,Observed!$C$2:$C$3250,$C576),"")</f>
        <v>23.999000000000017</v>
      </c>
      <c r="R576" s="23">
        <f>IF(ISNUMBER(AVERAGEIFS(Observed!R$2:R$3250,Observed!$A$2:$A$3250,$A576,Observed!$C$2:$C$3250,$C576)),AVERAGEIFS(Observed!R$2:R$3250,Observed!$A$2:$A$3250,$A576,Observed!$C$2:$C$3250,$C576),"")</f>
        <v>57.838000000000022</v>
      </c>
      <c r="S576" s="24" t="str">
        <f>IF(ISNUMBER(AVERAGEIFS(Observed!S$2:S$3250,Observed!$A$2:$A$3250,$A576,Observed!$C$2:$C$3250,$C576)),AVERAGEIFS(Observed!S$2:S$3250,Observed!$A$2:$A$3250,$A576,Observed!$C$2:$C$3250,$C576),"")</f>
        <v/>
      </c>
      <c r="T576" s="24" t="str">
        <f>IF(ISNUMBER(AVERAGEIFS(Observed!T$2:T$3250,Observed!$A$2:$A$3250,$A576,Observed!$C$2:$C$3250,$C576)),AVERAGEIFS(Observed!T$2:T$3250,Observed!$A$2:$A$3250,$A576,Observed!$C$2:$C$3250,$C576),"")</f>
        <v/>
      </c>
      <c r="U576" s="24" t="str">
        <f>IF(ISNUMBER(AVERAGEIFS(Observed!U$2:U$3250,Observed!$A$2:$A$3250,$A576,Observed!$C$2:$C$3250,$C576)),AVERAGEIFS(Observed!U$2:U$3250,Observed!$A$2:$A$3250,$A576,Observed!$C$2:$C$3250,$C576),"")</f>
        <v/>
      </c>
      <c r="V576" s="23" t="str">
        <f>IF(ISNUMBER(AVERAGEIFS(Observed!V$2:V$3250,Observed!$A$2:$A$3250,$A576,Observed!$C$2:$C$3250,$C576)),AVERAGEIFS(Observed!V$2:V$3250,Observed!$A$2:$A$3250,$A576,Observed!$C$2:$C$3250,$C576),"")</f>
        <v/>
      </c>
      <c r="W576" s="25" t="str">
        <f>IF(ISNUMBER(AVERAGEIFS(Observed!W$2:W$3250,Observed!$A$2:$A$3250,$A576,Observed!$C$2:$C$3250,$C576)),AVERAGEIFS(Observed!W$2:W$3250,Observed!$A$2:$A$3250,$A576,Observed!$C$2:$C$3250,$C576),"")</f>
        <v/>
      </c>
      <c r="X576" s="25" t="str">
        <f>IF(ISNUMBER(AVERAGEIFS(Observed!X$2:X$3250,Observed!$A$2:$A$3250,$A576,Observed!$C$2:$C$3250,$C576)),AVERAGEIFS(Observed!X$2:X$3250,Observed!$A$2:$A$3250,$A576,Observed!$C$2:$C$3250,$C576),"")</f>
        <v/>
      </c>
      <c r="Y576" s="23" t="str">
        <f>IF(ISNUMBER(AVERAGEIFS(Observed!Y$2:Y$3250,Observed!$A$2:$A$3250,$A576,Observed!$C$2:$C$3250,$C576)),AVERAGEIFS(Observed!Y$2:Y$3250,Observed!$A$2:$A$3250,$A576,Observed!$C$2:$C$3250,$C576),"")</f>
        <v/>
      </c>
      <c r="Z576" s="23" t="str">
        <f>IF(ISNUMBER(AVERAGEIFS(Observed!Z$2:Z$3250,Observed!$A$2:$A$3250,$A576,Observed!$C$2:$C$3250,$C576)),AVERAGEIFS(Observed!Z$2:Z$3250,Observed!$A$2:$A$3250,$A576,Observed!$C$2:$C$3250,$C576),"")</f>
        <v/>
      </c>
      <c r="AA576" s="23" t="str">
        <f>IF(ISNUMBER(AVERAGEIFS(Observed!AA$2:AA$3250,Observed!$A$2:$A$3250,$A576,Observed!$C$2:$C$3250,$C576)),AVERAGEIFS(Observed!AA$2:AA$3250,Observed!$A$2:$A$3250,$A576,Observed!$C$2:$C$3250,$C576),"")</f>
        <v/>
      </c>
      <c r="AB576" s="23">
        <f>IF(ISNUMBER(AVERAGEIFS(Observed!AB$2:AB$3250,Observed!$A$2:$A$3250,$A576,Observed!$C$2:$C$3250,$C576)),AVERAGEIFS(Observed!AB$2:AB$3250,Observed!$A$2:$A$3250,$A576,Observed!$C$2:$C$3250,$C576),"")</f>
        <v>17.397995043726301</v>
      </c>
      <c r="AC576" s="23">
        <f>IF(ISNUMBER(AVERAGEIFS(Observed!AC$2:AC$3250,Observed!$A$2:$A$3250,$A576,Observed!$C$2:$C$3250,$C576)),AVERAGEIFS(Observed!AC$2:AC$3250,Observed!$A$2:$A$3250,$A576,Observed!$C$2:$C$3250,$C576),"")</f>
        <v>13.169978394124962</v>
      </c>
      <c r="AD576" s="23">
        <f>IF(ISNUMBER(AVERAGEIFS(Observed!AD$2:AD$3250,Observed!$A$2:$A$3250,$A576,Observed!$C$2:$C$3250,$C576)),AVERAGEIFS(Observed!AD$2:AD$3250,Observed!$A$2:$A$3250,$A576,Observed!$C$2:$C$3250,$C576),"")</f>
        <v>69.719377103058733</v>
      </c>
      <c r="AE576" s="23">
        <f>IF(ISNUMBER(AVERAGEIFS(Observed!AE$2:AE$3250,Observed!$A$2:$A$3250,$A576,Observed!$C$2:$C$3250,$C576)),AVERAGEIFS(Observed!AE$2:AE$3250,Observed!$A$2:$A$3250,$A576,Observed!$C$2:$C$3250,$C576),"")</f>
        <v>24.31467452588662</v>
      </c>
      <c r="AF576" s="23">
        <f>IF(ISNUMBER(AVERAGEIFS(Observed!AF$2:AF$3250,Observed!$A$2:$A$3250,$A576,Observed!$C$2:$C$3250,$C576)),AVERAGEIFS(Observed!AF$2:AF$3250,Observed!$A$2:$A$3250,$A576,Observed!$C$2:$C$3250,$C576),"")</f>
        <v>86.692028906369771</v>
      </c>
      <c r="AG576" s="23">
        <f>IF(ISNUMBER(AVERAGEIFS(Observed!AG$2:AG$3250,Observed!$A$2:$A$3250,$A576,Observed!$C$2:$C$3250,$C576)),AVERAGEIFS(Observed!AG$2:AG$3250,Observed!$A$2:$A$3250,$A576,Observed!$C$2:$C$3250,$C576),"")</f>
        <v>19.939487298163726</v>
      </c>
      <c r="AH576" s="24">
        <f>IF(ISNUMBER(AVERAGEIFS(Observed!AH$2:AH$3250,Observed!$A$2:$A$3250,$A576,Observed!$C$2:$C$3250,$C576)),AVERAGEIFS(Observed!AH$2:AH$3250,Observed!$A$2:$A$3250,$A576,Observed!$C$2:$C$3250,$C576),"")</f>
        <v>3.1903179677061964</v>
      </c>
      <c r="AI576" s="24">
        <f>IF(ISNUMBER(AVERAGEIFS(Observed!AI$2:AI$3250,Observed!$A$2:$A$3250,$A576,Observed!$C$2:$C$3250,$C576)),AVERAGEIFS(Observed!AI$2:AI$3250,Observed!$A$2:$A$3250,$A576,Observed!$C$2:$C$3250,$C576),"")</f>
        <v>3.1903179677061964</v>
      </c>
      <c r="AJ576" s="24">
        <f>IF(ISNUMBER(AVERAGEIFS(Observed!AJ$2:AJ$3250,Observed!$A$2:$A$3250,$A576,Observed!$C$2:$C$3250,$C576)),AVERAGEIFS(Observed!AJ$2:AJ$3250,Observed!$A$2:$A$3250,$A576,Observed!$C$2:$C$3250,$C576),"")</f>
        <v>11.364258467798575</v>
      </c>
      <c r="AK576" s="23">
        <f>IF(ISNUMBER(AVERAGEIFS(Observed!AK$2:AK$3250,Observed!$A$2:$A$3250,$A576,Observed!$C$2:$C$3250,$C576)),AVERAGEIFS(Observed!AK$2:AK$3250,Observed!$A$2:$A$3250,$A576,Observed!$C$2:$C$3250,$C576),"")</f>
        <v>94.959410627308259</v>
      </c>
      <c r="AL576" s="24" t="str">
        <f>IF(ISNUMBER(AVERAGEIFS(Observed!AL$2:AL$3250,Observed!$A$2:$A$3250,$A576,Observed!$C$2:$C$3250,$C576)),AVERAGEIFS(Observed!AL$2:AL$3250,Observed!$A$2:$A$3250,$A576,Observed!$C$2:$C$3250,$C576),"")</f>
        <v/>
      </c>
      <c r="AM576" s="24" t="str">
        <f>IF(ISNUMBER(AVERAGEIFS(Observed!AM$2:AM$3250,Observed!$A$2:$A$3250,$A576,Observed!$C$2:$C$3250,$C576)),AVERAGEIFS(Observed!AM$2:AM$3250,Observed!$A$2:$A$3250,$A576,Observed!$C$2:$C$3250,$C576),"")</f>
        <v/>
      </c>
      <c r="AN576" s="24" t="str">
        <f>IF(ISNUMBER(AVERAGEIFS(Observed!AN$2:AN$3250,Observed!$A$2:$A$3250,$A576,Observed!$C$2:$C$3250,$C576)),AVERAGEIFS(Observed!AN$2:AN$3250,Observed!$A$2:$A$3250,$A576,Observed!$C$2:$C$3250,$C576),"")</f>
        <v/>
      </c>
      <c r="AO576" s="24" t="str">
        <f>IF(ISNUMBER(AVERAGEIFS(Observed!AO$2:AO$3250,Observed!$A$2:$A$3250,$A576,Observed!$C$2:$C$3250,$C576)),AVERAGEIFS(Observed!AO$2:AO$3250,Observed!$A$2:$A$3250,$A576,Observed!$C$2:$C$3250,$C576),"")</f>
        <v/>
      </c>
      <c r="AP576" s="24" t="str">
        <f>IF(ISNUMBER(AVERAGEIFS(Observed!AP$2:AP$3250,Observed!$A$2:$A$3250,$A576,Observed!$C$2:$C$3250,$C576)),AVERAGEIFS(Observed!AP$2:AP$3250,Observed!$A$2:$A$3250,$A576,Observed!$C$2:$C$3250,$C576),"")</f>
        <v/>
      </c>
      <c r="AQ576" s="24" t="str">
        <f>IF(ISNUMBER(AVERAGEIFS(Observed!AQ$2:AQ$3250,Observed!$A$2:$A$3250,$A576,Observed!$C$2:$C$3250,$C576)),AVERAGEIFS(Observed!AQ$2:AQ$3250,Observed!$A$2:$A$3250,$A576,Observed!$C$2:$C$3250,$C576),"")</f>
        <v/>
      </c>
      <c r="AR576" s="24" t="str">
        <f>IF(ISNUMBER(AVERAGEIFS(Observed!AR$2:AR$3250,Observed!$A$2:$A$3250,$A576,Observed!$C$2:$C$3250,$C576)),AVERAGEIFS(Observed!AR$2:AR$3250,Observed!$A$2:$A$3250,$A576,Observed!$C$2:$C$3250,$C576),"")</f>
        <v/>
      </c>
      <c r="AS576" s="23" t="str">
        <f>IF(ISNUMBER(AVERAGEIFS(Observed!AS$2:AS$3250,Observed!$A$2:$A$3250,$A576,Observed!$C$2:$C$3250,$C576)),AVERAGEIFS(Observed!AS$2:AS$3250,Observed!$A$2:$A$3250,$A576,Observed!$C$2:$C$3250,$C576),"")</f>
        <v/>
      </c>
      <c r="AT576" s="24" t="str">
        <f>IF(ISNUMBER(AVERAGEIFS(Observed!AT$2:AT$3250,Observed!$A$2:$A$3250,$A576,Observed!$C$2:$C$3250,$C576)),AVERAGEIFS(Observed!AT$2:AT$3250,Observed!$A$2:$A$3250,$A576,Observed!$C$2:$C$3250,$C576),"")</f>
        <v/>
      </c>
      <c r="AU576" s="23">
        <f>IF(ISNUMBER(AVERAGEIFS(Observed!AU$2:AU$3250,Observed!$A$2:$A$3250,$A576,Observed!$C$2:$C$3250,$C576)),AVERAGEIFS(Observed!AU$2:AU$3250,Observed!$A$2:$A$3250,$A576,Observed!$C$2:$C$3250,$C576),"")</f>
        <v>76.750200000000007</v>
      </c>
      <c r="AV576" s="23">
        <f>IF(ISNUMBER(AVERAGEIFS(Observed!AV$2:AV$3250,Observed!$A$2:$A$3250,$A576,Observed!$C$2:$C$3250,$C576)),AVERAGEIFS(Observed!AV$2:AV$3250,Observed!$A$2:$A$3250,$A576,Observed!$C$2:$C$3250,$C576),"")</f>
        <v>117.02620000000002</v>
      </c>
      <c r="AW576" s="2">
        <f>COUNTIFS(Observed!$A$2:$A$3250,$A576,Observed!$C$2:$C$3250,$C576)</f>
        <v>10</v>
      </c>
      <c r="AX576" s="2">
        <f t="shared" si="12"/>
        <v>16</v>
      </c>
    </row>
    <row r="577" spans="1:50" x14ac:dyDescent="0.25">
      <c r="A577" s="5" t="s">
        <v>137</v>
      </c>
      <c r="B577" t="s">
        <v>152</v>
      </c>
      <c r="C577" s="3">
        <v>40982</v>
      </c>
      <c r="D577">
        <v>1</v>
      </c>
      <c r="H577" t="s">
        <v>138</v>
      </c>
      <c r="J577" s="2" t="s">
        <v>136</v>
      </c>
      <c r="M577" s="2" t="s">
        <v>143</v>
      </c>
      <c r="N577" s="22">
        <f>IF(ISNUMBER(AVERAGEIFS(Observed!N$2:N$3250,Observed!$A$2:$A$3250,$A577,Observed!$C$2:$C$3250,$C577)),AVERAGEIFS(Observed!N$2:N$3250,Observed!$A$2:$A$3250,$A577,Observed!$C$2:$C$3250,$C577),"")</f>
        <v>220.8</v>
      </c>
      <c r="O577" s="23">
        <f>IF(ISNUMBER(AVERAGEIFS(Observed!O$2:O$3250,Observed!$A$2:$A$3250,$A577,Observed!$C$2:$C$3250,$C577)),AVERAGEIFS(Observed!O$2:O$3250,Observed!$A$2:$A$3250,$A577,Observed!$C$2:$C$3250,$C577),"")</f>
        <v>22.08</v>
      </c>
      <c r="P577" s="23">
        <f>IF(ISNUMBER(AVERAGEIFS(Observed!P$2:P$3250,Observed!$A$2:$A$3250,$A577,Observed!$C$2:$C$3250,$C577)),AVERAGEIFS(Observed!P$2:P$3250,Observed!$A$2:$A$3250,$A577,Observed!$C$2:$C$3250,$C577),"")</f>
        <v>7.2560000000000047</v>
      </c>
      <c r="Q577" s="23">
        <f>IF(ISNUMBER(AVERAGEIFS(Observed!Q$2:Q$3250,Observed!$A$2:$A$3250,$A577,Observed!$C$2:$C$3250,$C577)),AVERAGEIFS(Observed!Q$2:Q$3250,Observed!$A$2:$A$3250,$A577,Observed!$C$2:$C$3250,$C577),"")</f>
        <v>7.2560000000000047</v>
      </c>
      <c r="R577" s="23">
        <f>IF(ISNUMBER(AVERAGEIFS(Observed!R$2:R$3250,Observed!$A$2:$A$3250,$A577,Observed!$C$2:$C$3250,$C577)),AVERAGEIFS(Observed!R$2:R$3250,Observed!$A$2:$A$3250,$A577,Observed!$C$2:$C$3250,$C577),"")</f>
        <v>65.094000000000023</v>
      </c>
      <c r="S577" s="24" t="str">
        <f>IF(ISNUMBER(AVERAGEIFS(Observed!S$2:S$3250,Observed!$A$2:$A$3250,$A577,Observed!$C$2:$C$3250,$C577)),AVERAGEIFS(Observed!S$2:S$3250,Observed!$A$2:$A$3250,$A577,Observed!$C$2:$C$3250,$C577),"")</f>
        <v/>
      </c>
      <c r="T577" s="24" t="str">
        <f>IF(ISNUMBER(AVERAGEIFS(Observed!T$2:T$3250,Observed!$A$2:$A$3250,$A577,Observed!$C$2:$C$3250,$C577)),AVERAGEIFS(Observed!T$2:T$3250,Observed!$A$2:$A$3250,$A577,Observed!$C$2:$C$3250,$C577),"")</f>
        <v/>
      </c>
      <c r="U577" s="24" t="str">
        <f>IF(ISNUMBER(AVERAGEIFS(Observed!U$2:U$3250,Observed!$A$2:$A$3250,$A577,Observed!$C$2:$C$3250,$C577)),AVERAGEIFS(Observed!U$2:U$3250,Observed!$A$2:$A$3250,$A577,Observed!$C$2:$C$3250,$C577),"")</f>
        <v/>
      </c>
      <c r="V577" s="23" t="str">
        <f>IF(ISNUMBER(AVERAGEIFS(Observed!V$2:V$3250,Observed!$A$2:$A$3250,$A577,Observed!$C$2:$C$3250,$C577)),AVERAGEIFS(Observed!V$2:V$3250,Observed!$A$2:$A$3250,$A577,Observed!$C$2:$C$3250,$C577),"")</f>
        <v/>
      </c>
      <c r="W577" s="25" t="str">
        <f>IF(ISNUMBER(AVERAGEIFS(Observed!W$2:W$3250,Observed!$A$2:$A$3250,$A577,Observed!$C$2:$C$3250,$C577)),AVERAGEIFS(Observed!W$2:W$3250,Observed!$A$2:$A$3250,$A577,Observed!$C$2:$C$3250,$C577),"")</f>
        <v/>
      </c>
      <c r="X577" s="25" t="str">
        <f>IF(ISNUMBER(AVERAGEIFS(Observed!X$2:X$3250,Observed!$A$2:$A$3250,$A577,Observed!$C$2:$C$3250,$C577)),AVERAGEIFS(Observed!X$2:X$3250,Observed!$A$2:$A$3250,$A577,Observed!$C$2:$C$3250,$C577),"")</f>
        <v/>
      </c>
      <c r="Y577" s="23" t="str">
        <f>IF(ISNUMBER(AVERAGEIFS(Observed!Y$2:Y$3250,Observed!$A$2:$A$3250,$A577,Observed!$C$2:$C$3250,$C577)),AVERAGEIFS(Observed!Y$2:Y$3250,Observed!$A$2:$A$3250,$A577,Observed!$C$2:$C$3250,$C577),"")</f>
        <v/>
      </c>
      <c r="Z577" s="23" t="str">
        <f>IF(ISNUMBER(AVERAGEIFS(Observed!Z$2:Z$3250,Observed!$A$2:$A$3250,$A577,Observed!$C$2:$C$3250,$C577)),AVERAGEIFS(Observed!Z$2:Z$3250,Observed!$A$2:$A$3250,$A577,Observed!$C$2:$C$3250,$C577),"")</f>
        <v/>
      </c>
      <c r="AA577" s="23" t="str">
        <f>IF(ISNUMBER(AVERAGEIFS(Observed!AA$2:AA$3250,Observed!$A$2:$A$3250,$A577,Observed!$C$2:$C$3250,$C577)),AVERAGEIFS(Observed!AA$2:AA$3250,Observed!$A$2:$A$3250,$A577,Observed!$C$2:$C$3250,$C577),"")</f>
        <v/>
      </c>
      <c r="AB577" s="23" t="str">
        <f>IF(ISNUMBER(AVERAGEIFS(Observed!AB$2:AB$3250,Observed!$A$2:$A$3250,$A577,Observed!$C$2:$C$3250,$C577)),AVERAGEIFS(Observed!AB$2:AB$3250,Observed!$A$2:$A$3250,$A577,Observed!$C$2:$C$3250,$C577),"")</f>
        <v/>
      </c>
      <c r="AC577" s="23" t="str">
        <f>IF(ISNUMBER(AVERAGEIFS(Observed!AC$2:AC$3250,Observed!$A$2:$A$3250,$A577,Observed!$C$2:$C$3250,$C577)),AVERAGEIFS(Observed!AC$2:AC$3250,Observed!$A$2:$A$3250,$A577,Observed!$C$2:$C$3250,$C577),"")</f>
        <v/>
      </c>
      <c r="AD577" s="23" t="str">
        <f>IF(ISNUMBER(AVERAGEIFS(Observed!AD$2:AD$3250,Observed!$A$2:$A$3250,$A577,Observed!$C$2:$C$3250,$C577)),AVERAGEIFS(Observed!AD$2:AD$3250,Observed!$A$2:$A$3250,$A577,Observed!$C$2:$C$3250,$C577),"")</f>
        <v/>
      </c>
      <c r="AE577" s="23" t="str">
        <f>IF(ISNUMBER(AVERAGEIFS(Observed!AE$2:AE$3250,Observed!$A$2:$A$3250,$A577,Observed!$C$2:$C$3250,$C577)),AVERAGEIFS(Observed!AE$2:AE$3250,Observed!$A$2:$A$3250,$A577,Observed!$C$2:$C$3250,$C577),"")</f>
        <v/>
      </c>
      <c r="AF577" s="23" t="str">
        <f>IF(ISNUMBER(AVERAGEIFS(Observed!AF$2:AF$3250,Observed!$A$2:$A$3250,$A577,Observed!$C$2:$C$3250,$C577)),AVERAGEIFS(Observed!AF$2:AF$3250,Observed!$A$2:$A$3250,$A577,Observed!$C$2:$C$3250,$C577),"")</f>
        <v/>
      </c>
      <c r="AG577" s="23" t="str">
        <f>IF(ISNUMBER(AVERAGEIFS(Observed!AG$2:AG$3250,Observed!$A$2:$A$3250,$A577,Observed!$C$2:$C$3250,$C577)),AVERAGEIFS(Observed!AG$2:AG$3250,Observed!$A$2:$A$3250,$A577,Observed!$C$2:$C$3250,$C577),"")</f>
        <v/>
      </c>
      <c r="AH577" s="24" t="str">
        <f>IF(ISNUMBER(AVERAGEIFS(Observed!AH$2:AH$3250,Observed!$A$2:$A$3250,$A577,Observed!$C$2:$C$3250,$C577)),AVERAGEIFS(Observed!AH$2:AH$3250,Observed!$A$2:$A$3250,$A577,Observed!$C$2:$C$3250,$C577),"")</f>
        <v/>
      </c>
      <c r="AI577" s="24" t="str">
        <f>IF(ISNUMBER(AVERAGEIFS(Observed!AI$2:AI$3250,Observed!$A$2:$A$3250,$A577,Observed!$C$2:$C$3250,$C577)),AVERAGEIFS(Observed!AI$2:AI$3250,Observed!$A$2:$A$3250,$A577,Observed!$C$2:$C$3250,$C577),"")</f>
        <v/>
      </c>
      <c r="AJ577" s="24" t="str">
        <f>IF(ISNUMBER(AVERAGEIFS(Observed!AJ$2:AJ$3250,Observed!$A$2:$A$3250,$A577,Observed!$C$2:$C$3250,$C577)),AVERAGEIFS(Observed!AJ$2:AJ$3250,Observed!$A$2:$A$3250,$A577,Observed!$C$2:$C$3250,$C577),"")</f>
        <v/>
      </c>
      <c r="AK577" s="23" t="str">
        <f>IF(ISNUMBER(AVERAGEIFS(Observed!AK$2:AK$3250,Observed!$A$2:$A$3250,$A577,Observed!$C$2:$C$3250,$C577)),AVERAGEIFS(Observed!AK$2:AK$3250,Observed!$A$2:$A$3250,$A577,Observed!$C$2:$C$3250,$C577),"")</f>
        <v/>
      </c>
      <c r="AL577" s="24" t="str">
        <f>IF(ISNUMBER(AVERAGEIFS(Observed!AL$2:AL$3250,Observed!$A$2:$A$3250,$A577,Observed!$C$2:$C$3250,$C577)),AVERAGEIFS(Observed!AL$2:AL$3250,Observed!$A$2:$A$3250,$A577,Observed!$C$2:$C$3250,$C577),"")</f>
        <v/>
      </c>
      <c r="AM577" s="24" t="str">
        <f>IF(ISNUMBER(AVERAGEIFS(Observed!AM$2:AM$3250,Observed!$A$2:$A$3250,$A577,Observed!$C$2:$C$3250,$C577)),AVERAGEIFS(Observed!AM$2:AM$3250,Observed!$A$2:$A$3250,$A577,Observed!$C$2:$C$3250,$C577),"")</f>
        <v/>
      </c>
      <c r="AN577" s="24" t="str">
        <f>IF(ISNUMBER(AVERAGEIFS(Observed!AN$2:AN$3250,Observed!$A$2:$A$3250,$A577,Observed!$C$2:$C$3250,$C577)),AVERAGEIFS(Observed!AN$2:AN$3250,Observed!$A$2:$A$3250,$A577,Observed!$C$2:$C$3250,$C577),"")</f>
        <v/>
      </c>
      <c r="AO577" s="24" t="str">
        <f>IF(ISNUMBER(AVERAGEIFS(Observed!AO$2:AO$3250,Observed!$A$2:$A$3250,$A577,Observed!$C$2:$C$3250,$C577)),AVERAGEIFS(Observed!AO$2:AO$3250,Observed!$A$2:$A$3250,$A577,Observed!$C$2:$C$3250,$C577),"")</f>
        <v/>
      </c>
      <c r="AP577" s="24" t="str">
        <f>IF(ISNUMBER(AVERAGEIFS(Observed!AP$2:AP$3250,Observed!$A$2:$A$3250,$A577,Observed!$C$2:$C$3250,$C577)),AVERAGEIFS(Observed!AP$2:AP$3250,Observed!$A$2:$A$3250,$A577,Observed!$C$2:$C$3250,$C577),"")</f>
        <v/>
      </c>
      <c r="AQ577" s="24" t="str">
        <f>IF(ISNUMBER(AVERAGEIFS(Observed!AQ$2:AQ$3250,Observed!$A$2:$A$3250,$A577,Observed!$C$2:$C$3250,$C577)),AVERAGEIFS(Observed!AQ$2:AQ$3250,Observed!$A$2:$A$3250,$A577,Observed!$C$2:$C$3250,$C577),"")</f>
        <v/>
      </c>
      <c r="AR577" s="24" t="str">
        <f>IF(ISNUMBER(AVERAGEIFS(Observed!AR$2:AR$3250,Observed!$A$2:$A$3250,$A577,Observed!$C$2:$C$3250,$C577)),AVERAGEIFS(Observed!AR$2:AR$3250,Observed!$A$2:$A$3250,$A577,Observed!$C$2:$C$3250,$C577),"")</f>
        <v/>
      </c>
      <c r="AS577" s="23" t="str">
        <f>IF(ISNUMBER(AVERAGEIFS(Observed!AS$2:AS$3250,Observed!$A$2:$A$3250,$A577,Observed!$C$2:$C$3250,$C577)),AVERAGEIFS(Observed!AS$2:AS$3250,Observed!$A$2:$A$3250,$A577,Observed!$C$2:$C$3250,$C577),"")</f>
        <v/>
      </c>
      <c r="AT577" s="24" t="str">
        <f>IF(ISNUMBER(AVERAGEIFS(Observed!AT$2:AT$3250,Observed!$A$2:$A$3250,$A577,Observed!$C$2:$C$3250,$C577)),AVERAGEIFS(Observed!AT$2:AT$3250,Observed!$A$2:$A$3250,$A577,Observed!$C$2:$C$3250,$C577),"")</f>
        <v/>
      </c>
      <c r="AU577" s="23" t="str">
        <f>IF(ISNUMBER(AVERAGEIFS(Observed!AU$2:AU$3250,Observed!$A$2:$A$3250,$A577,Observed!$C$2:$C$3250,$C577)),AVERAGEIFS(Observed!AU$2:AU$3250,Observed!$A$2:$A$3250,$A577,Observed!$C$2:$C$3250,$C577),"")</f>
        <v/>
      </c>
      <c r="AV577" s="23" t="str">
        <f>IF(ISNUMBER(AVERAGEIFS(Observed!AV$2:AV$3250,Observed!$A$2:$A$3250,$A577,Observed!$C$2:$C$3250,$C577)),AVERAGEIFS(Observed!AV$2:AV$3250,Observed!$A$2:$A$3250,$A577,Observed!$C$2:$C$3250,$C577),"")</f>
        <v/>
      </c>
      <c r="AW577" s="2">
        <f>COUNTIFS(Observed!$A$2:$A$3250,$A577,Observed!$C$2:$C$3250,$C577)</f>
        <v>10</v>
      </c>
      <c r="AX577" s="2">
        <f t="shared" si="12"/>
        <v>4</v>
      </c>
    </row>
    <row r="578" spans="1:50" x14ac:dyDescent="0.25">
      <c r="A578" s="5" t="s">
        <v>137</v>
      </c>
      <c r="B578" t="s">
        <v>152</v>
      </c>
      <c r="C578" s="3">
        <v>41011</v>
      </c>
      <c r="D578">
        <v>1</v>
      </c>
      <c r="H578" t="s">
        <v>138</v>
      </c>
      <c r="J578" s="2" t="s">
        <v>136</v>
      </c>
      <c r="M578" s="2" t="s">
        <v>143</v>
      </c>
      <c r="N578" s="22">
        <f>IF(ISNUMBER(AVERAGEIFS(Observed!N$2:N$3250,Observed!$A$2:$A$3250,$A578,Observed!$C$2:$C$3250,$C578)),AVERAGEIFS(Observed!N$2:N$3250,Observed!$A$2:$A$3250,$A578,Observed!$C$2:$C$3250,$C578),"")</f>
        <v>225.01000000000005</v>
      </c>
      <c r="O578" s="23">
        <f>IF(ISNUMBER(AVERAGEIFS(Observed!O$2:O$3250,Observed!$A$2:$A$3250,$A578,Observed!$C$2:$C$3250,$C578)),AVERAGEIFS(Observed!O$2:O$3250,Observed!$A$2:$A$3250,$A578,Observed!$C$2:$C$3250,$C578),"")</f>
        <v>22.500999999999998</v>
      </c>
      <c r="P578" s="23">
        <f>IF(ISNUMBER(AVERAGEIFS(Observed!P$2:P$3250,Observed!$A$2:$A$3250,$A578,Observed!$C$2:$C$3250,$C578)),AVERAGEIFS(Observed!P$2:P$3250,Observed!$A$2:$A$3250,$A578,Observed!$C$2:$C$3250,$C578),"")</f>
        <v>15.329000000000002</v>
      </c>
      <c r="Q578" s="23">
        <f>IF(ISNUMBER(AVERAGEIFS(Observed!Q$2:Q$3250,Observed!$A$2:$A$3250,$A578,Observed!$C$2:$C$3250,$C578)),AVERAGEIFS(Observed!Q$2:Q$3250,Observed!$A$2:$A$3250,$A578,Observed!$C$2:$C$3250,$C578),"")</f>
        <v>15.329000000000002</v>
      </c>
      <c r="R578" s="23">
        <f>IF(ISNUMBER(AVERAGEIFS(Observed!R$2:R$3250,Observed!$A$2:$A$3250,$A578,Observed!$C$2:$C$3250,$C578)),AVERAGEIFS(Observed!R$2:R$3250,Observed!$A$2:$A$3250,$A578,Observed!$C$2:$C$3250,$C578),"")</f>
        <v>80.42300000000003</v>
      </c>
      <c r="S578" s="24" t="str">
        <f>IF(ISNUMBER(AVERAGEIFS(Observed!S$2:S$3250,Observed!$A$2:$A$3250,$A578,Observed!$C$2:$C$3250,$C578)),AVERAGEIFS(Observed!S$2:S$3250,Observed!$A$2:$A$3250,$A578,Observed!$C$2:$C$3250,$C578),"")</f>
        <v/>
      </c>
      <c r="T578" s="24" t="str">
        <f>IF(ISNUMBER(AVERAGEIFS(Observed!T$2:T$3250,Observed!$A$2:$A$3250,$A578,Observed!$C$2:$C$3250,$C578)),AVERAGEIFS(Observed!T$2:T$3250,Observed!$A$2:$A$3250,$A578,Observed!$C$2:$C$3250,$C578),"")</f>
        <v/>
      </c>
      <c r="U578" s="24" t="str">
        <f>IF(ISNUMBER(AVERAGEIFS(Observed!U$2:U$3250,Observed!$A$2:$A$3250,$A578,Observed!$C$2:$C$3250,$C578)),AVERAGEIFS(Observed!U$2:U$3250,Observed!$A$2:$A$3250,$A578,Observed!$C$2:$C$3250,$C578),"")</f>
        <v/>
      </c>
      <c r="V578" s="23" t="str">
        <f>IF(ISNUMBER(AVERAGEIFS(Observed!V$2:V$3250,Observed!$A$2:$A$3250,$A578,Observed!$C$2:$C$3250,$C578)),AVERAGEIFS(Observed!V$2:V$3250,Observed!$A$2:$A$3250,$A578,Observed!$C$2:$C$3250,$C578),"")</f>
        <v/>
      </c>
      <c r="W578" s="25" t="str">
        <f>IF(ISNUMBER(AVERAGEIFS(Observed!W$2:W$3250,Observed!$A$2:$A$3250,$A578,Observed!$C$2:$C$3250,$C578)),AVERAGEIFS(Observed!W$2:W$3250,Observed!$A$2:$A$3250,$A578,Observed!$C$2:$C$3250,$C578),"")</f>
        <v/>
      </c>
      <c r="X578" s="25" t="str">
        <f>IF(ISNUMBER(AVERAGEIFS(Observed!X$2:X$3250,Observed!$A$2:$A$3250,$A578,Observed!$C$2:$C$3250,$C578)),AVERAGEIFS(Observed!X$2:X$3250,Observed!$A$2:$A$3250,$A578,Observed!$C$2:$C$3250,$C578),"")</f>
        <v/>
      </c>
      <c r="Y578" s="23" t="str">
        <f>IF(ISNUMBER(AVERAGEIFS(Observed!Y$2:Y$3250,Observed!$A$2:$A$3250,$A578,Observed!$C$2:$C$3250,$C578)),AVERAGEIFS(Observed!Y$2:Y$3250,Observed!$A$2:$A$3250,$A578,Observed!$C$2:$C$3250,$C578),"")</f>
        <v/>
      </c>
      <c r="Z578" s="23" t="str">
        <f>IF(ISNUMBER(AVERAGEIFS(Observed!Z$2:Z$3250,Observed!$A$2:$A$3250,$A578,Observed!$C$2:$C$3250,$C578)),AVERAGEIFS(Observed!Z$2:Z$3250,Observed!$A$2:$A$3250,$A578,Observed!$C$2:$C$3250,$C578),"")</f>
        <v/>
      </c>
      <c r="AA578" s="23" t="str">
        <f>IF(ISNUMBER(AVERAGEIFS(Observed!AA$2:AA$3250,Observed!$A$2:$A$3250,$A578,Observed!$C$2:$C$3250,$C578)),AVERAGEIFS(Observed!AA$2:AA$3250,Observed!$A$2:$A$3250,$A578,Observed!$C$2:$C$3250,$C578),"")</f>
        <v/>
      </c>
      <c r="AB578" s="23">
        <f>IF(ISNUMBER(AVERAGEIFS(Observed!AB$2:AB$3250,Observed!$A$2:$A$3250,$A578,Observed!$C$2:$C$3250,$C578)),AVERAGEIFS(Observed!AB$2:AB$3250,Observed!$A$2:$A$3250,$A578,Observed!$C$2:$C$3250,$C578),"")</f>
        <v>12.714201656307724</v>
      </c>
      <c r="AC578" s="23">
        <f>IF(ISNUMBER(AVERAGEIFS(Observed!AC$2:AC$3250,Observed!$A$2:$A$3250,$A578,Observed!$C$2:$C$3250,$C578)),AVERAGEIFS(Observed!AC$2:AC$3250,Observed!$A$2:$A$3250,$A578,Observed!$C$2:$C$3250,$C578),"")</f>
        <v>10.932486792941921</v>
      </c>
      <c r="AD578" s="23">
        <f>IF(ISNUMBER(AVERAGEIFS(Observed!AD$2:AD$3250,Observed!$A$2:$A$3250,$A578,Observed!$C$2:$C$3250,$C578)),AVERAGEIFS(Observed!AD$2:AD$3250,Observed!$A$2:$A$3250,$A578,Observed!$C$2:$C$3250,$C578),"")</f>
        <v>70.644302314626515</v>
      </c>
      <c r="AE578" s="23">
        <f>IF(ISNUMBER(AVERAGEIFS(Observed!AE$2:AE$3250,Observed!$A$2:$A$3250,$A578,Observed!$C$2:$C$3250,$C578)),AVERAGEIFS(Observed!AE$2:AE$3250,Observed!$A$2:$A$3250,$A578,Observed!$C$2:$C$3250,$C578),"")</f>
        <v>17.295316806324358</v>
      </c>
      <c r="AF578" s="23">
        <f>IF(ISNUMBER(AVERAGEIFS(Observed!AF$2:AF$3250,Observed!$A$2:$A$3250,$A578,Observed!$C$2:$C$3250,$C578)),AVERAGEIFS(Observed!AF$2:AF$3250,Observed!$A$2:$A$3250,$A578,Observed!$C$2:$C$3250,$C578),"")</f>
        <v>84.966745435746503</v>
      </c>
      <c r="AG578" s="23">
        <f>IF(ISNUMBER(AVERAGEIFS(Observed!AG$2:AG$3250,Observed!$A$2:$A$3250,$A578,Observed!$C$2:$C$3250,$C578)),AVERAGEIFS(Observed!AG$2:AG$3250,Observed!$A$2:$A$3250,$A578,Observed!$C$2:$C$3250,$C578),"")</f>
        <v>24.273431555600421</v>
      </c>
      <c r="AH578" s="24">
        <f>IF(ISNUMBER(AVERAGEIFS(Observed!AH$2:AH$3250,Observed!$A$2:$A$3250,$A578,Observed!$C$2:$C$3250,$C578)),AVERAGEIFS(Observed!AH$2:AH$3250,Observed!$A$2:$A$3250,$A578,Observed!$C$2:$C$3250,$C578),"")</f>
        <v>3.8837490488960675</v>
      </c>
      <c r="AI578" s="24">
        <f>IF(ISNUMBER(AVERAGEIFS(Observed!AI$2:AI$3250,Observed!$A$2:$A$3250,$A578,Observed!$C$2:$C$3250,$C578)),AVERAGEIFS(Observed!AI$2:AI$3250,Observed!$A$2:$A$3250,$A578,Observed!$C$2:$C$3250,$C578),"")</f>
        <v>3.8837490488960675</v>
      </c>
      <c r="AJ578" s="24">
        <f>IF(ISNUMBER(AVERAGEIFS(Observed!AJ$2:AJ$3250,Observed!$A$2:$A$3250,$A578,Observed!$C$2:$C$3250,$C578)),AVERAGEIFS(Observed!AJ$2:AJ$3250,Observed!$A$2:$A$3250,$A578,Observed!$C$2:$C$3250,$C578),"")</f>
        <v>11.515021277284124</v>
      </c>
      <c r="AK578" s="23">
        <f>IF(ISNUMBER(AVERAGEIFS(Observed!AK$2:AK$3250,Observed!$A$2:$A$3250,$A578,Observed!$C$2:$C$3250,$C578)),AVERAGEIFS(Observed!AK$2:AK$3250,Observed!$A$2:$A$3250,$A578,Observed!$C$2:$C$3250,$C578),"")</f>
        <v>95.185338772770791</v>
      </c>
      <c r="AL578" s="24" t="str">
        <f>IF(ISNUMBER(AVERAGEIFS(Observed!AL$2:AL$3250,Observed!$A$2:$A$3250,$A578,Observed!$C$2:$C$3250,$C578)),AVERAGEIFS(Observed!AL$2:AL$3250,Observed!$A$2:$A$3250,$A578,Observed!$C$2:$C$3250,$C578),"")</f>
        <v/>
      </c>
      <c r="AM578" s="24" t="str">
        <f>IF(ISNUMBER(AVERAGEIFS(Observed!AM$2:AM$3250,Observed!$A$2:$A$3250,$A578,Observed!$C$2:$C$3250,$C578)),AVERAGEIFS(Observed!AM$2:AM$3250,Observed!$A$2:$A$3250,$A578,Observed!$C$2:$C$3250,$C578),"")</f>
        <v/>
      </c>
      <c r="AN578" s="24" t="str">
        <f>IF(ISNUMBER(AVERAGEIFS(Observed!AN$2:AN$3250,Observed!$A$2:$A$3250,$A578,Observed!$C$2:$C$3250,$C578)),AVERAGEIFS(Observed!AN$2:AN$3250,Observed!$A$2:$A$3250,$A578,Observed!$C$2:$C$3250,$C578),"")</f>
        <v/>
      </c>
      <c r="AO578" s="24" t="str">
        <f>IF(ISNUMBER(AVERAGEIFS(Observed!AO$2:AO$3250,Observed!$A$2:$A$3250,$A578,Observed!$C$2:$C$3250,$C578)),AVERAGEIFS(Observed!AO$2:AO$3250,Observed!$A$2:$A$3250,$A578,Observed!$C$2:$C$3250,$C578),"")</f>
        <v/>
      </c>
      <c r="AP578" s="24" t="str">
        <f>IF(ISNUMBER(AVERAGEIFS(Observed!AP$2:AP$3250,Observed!$A$2:$A$3250,$A578,Observed!$C$2:$C$3250,$C578)),AVERAGEIFS(Observed!AP$2:AP$3250,Observed!$A$2:$A$3250,$A578,Observed!$C$2:$C$3250,$C578),"")</f>
        <v/>
      </c>
      <c r="AQ578" s="24" t="str">
        <f>IF(ISNUMBER(AVERAGEIFS(Observed!AQ$2:AQ$3250,Observed!$A$2:$A$3250,$A578,Observed!$C$2:$C$3250,$C578)),AVERAGEIFS(Observed!AQ$2:AQ$3250,Observed!$A$2:$A$3250,$A578,Observed!$C$2:$C$3250,$C578),"")</f>
        <v/>
      </c>
      <c r="AR578" s="24" t="str">
        <f>IF(ISNUMBER(AVERAGEIFS(Observed!AR$2:AR$3250,Observed!$A$2:$A$3250,$A578,Observed!$C$2:$C$3250,$C578)),AVERAGEIFS(Observed!AR$2:AR$3250,Observed!$A$2:$A$3250,$A578,Observed!$C$2:$C$3250,$C578),"")</f>
        <v/>
      </c>
      <c r="AS578" s="23" t="str">
        <f>IF(ISNUMBER(AVERAGEIFS(Observed!AS$2:AS$3250,Observed!$A$2:$A$3250,$A578,Observed!$C$2:$C$3250,$C578)),AVERAGEIFS(Observed!AS$2:AS$3250,Observed!$A$2:$A$3250,$A578,Observed!$C$2:$C$3250,$C578),"")</f>
        <v/>
      </c>
      <c r="AT578" s="24" t="str">
        <f>IF(ISNUMBER(AVERAGEIFS(Observed!AT$2:AT$3250,Observed!$A$2:$A$3250,$A578,Observed!$C$2:$C$3250,$C578)),AVERAGEIFS(Observed!AT$2:AT$3250,Observed!$A$2:$A$3250,$A578,Observed!$C$2:$C$3250,$C578),"")</f>
        <v/>
      </c>
      <c r="AU578" s="23">
        <f>IF(ISNUMBER(AVERAGEIFS(Observed!AU$2:AU$3250,Observed!$A$2:$A$3250,$A578,Observed!$C$2:$C$3250,$C578)),AVERAGEIFS(Observed!AU$2:AU$3250,Observed!$A$2:$A$3250,$A578,Observed!$C$2:$C$3250,$C578),"")</f>
        <v>59.243399999999994</v>
      </c>
      <c r="AV578" s="23">
        <f>IF(ISNUMBER(AVERAGEIFS(Observed!AV$2:AV$3250,Observed!$A$2:$A$3250,$A578,Observed!$C$2:$C$3250,$C578)),AVERAGEIFS(Observed!AV$2:AV$3250,Observed!$A$2:$A$3250,$A578,Observed!$C$2:$C$3250,$C578),"")</f>
        <v>176.2696</v>
      </c>
      <c r="AW578" s="2">
        <f>COUNTIFS(Observed!$A$2:$A$3250,$A578,Observed!$C$2:$C$3250,$C578)</f>
        <v>10</v>
      </c>
      <c r="AX578" s="2">
        <f t="shared" si="12"/>
        <v>16</v>
      </c>
    </row>
    <row r="579" spans="1:50" x14ac:dyDescent="0.25">
      <c r="A579" s="5" t="s">
        <v>137</v>
      </c>
      <c r="B579" t="s">
        <v>152</v>
      </c>
      <c r="C579" s="3">
        <v>41038</v>
      </c>
      <c r="D579">
        <v>1</v>
      </c>
      <c r="H579" t="s">
        <v>138</v>
      </c>
      <c r="J579" s="2" t="s">
        <v>136</v>
      </c>
      <c r="M579" s="2" t="s">
        <v>143</v>
      </c>
      <c r="N579" s="22">
        <f>IF(ISNUMBER(AVERAGEIFS(Observed!N$2:N$3250,Observed!$A$2:$A$3250,$A579,Observed!$C$2:$C$3250,$C579)),AVERAGEIFS(Observed!N$2:N$3250,Observed!$A$2:$A$3250,$A579,Observed!$C$2:$C$3250,$C579),"")</f>
        <v>226.68</v>
      </c>
      <c r="O579" s="23">
        <f>IF(ISNUMBER(AVERAGEIFS(Observed!O$2:O$3250,Observed!$A$2:$A$3250,$A579,Observed!$C$2:$C$3250,$C579)),AVERAGEIFS(Observed!O$2:O$3250,Observed!$A$2:$A$3250,$A579,Observed!$C$2:$C$3250,$C579),"")</f>
        <v>22.667999999999999</v>
      </c>
      <c r="P579" s="23">
        <f>IF(ISNUMBER(AVERAGEIFS(Observed!P$2:P$3250,Observed!$A$2:$A$3250,$A579,Observed!$C$2:$C$3250,$C579)),AVERAGEIFS(Observed!P$2:P$3250,Observed!$A$2:$A$3250,$A579,Observed!$C$2:$C$3250,$C579),"")</f>
        <v>4.8650000000000002</v>
      </c>
      <c r="Q579" s="23">
        <f>IF(ISNUMBER(AVERAGEIFS(Observed!Q$2:Q$3250,Observed!$A$2:$A$3250,$A579,Observed!$C$2:$C$3250,$C579)),AVERAGEIFS(Observed!Q$2:Q$3250,Observed!$A$2:$A$3250,$A579,Observed!$C$2:$C$3250,$C579),"")</f>
        <v>4.8650000000000002</v>
      </c>
      <c r="R579" s="23">
        <f>IF(ISNUMBER(AVERAGEIFS(Observed!R$2:R$3250,Observed!$A$2:$A$3250,$A579,Observed!$C$2:$C$3250,$C579)),AVERAGEIFS(Observed!R$2:R$3250,Observed!$A$2:$A$3250,$A579,Observed!$C$2:$C$3250,$C579),"")</f>
        <v>85.288000000000039</v>
      </c>
      <c r="S579" s="24" t="str">
        <f>IF(ISNUMBER(AVERAGEIFS(Observed!S$2:S$3250,Observed!$A$2:$A$3250,$A579,Observed!$C$2:$C$3250,$C579)),AVERAGEIFS(Observed!S$2:S$3250,Observed!$A$2:$A$3250,$A579,Observed!$C$2:$C$3250,$C579),"")</f>
        <v/>
      </c>
      <c r="T579" s="24" t="str">
        <f>IF(ISNUMBER(AVERAGEIFS(Observed!T$2:T$3250,Observed!$A$2:$A$3250,$A579,Observed!$C$2:$C$3250,$C579)),AVERAGEIFS(Observed!T$2:T$3250,Observed!$A$2:$A$3250,$A579,Observed!$C$2:$C$3250,$C579),"")</f>
        <v/>
      </c>
      <c r="U579" s="24" t="str">
        <f>IF(ISNUMBER(AVERAGEIFS(Observed!U$2:U$3250,Observed!$A$2:$A$3250,$A579,Observed!$C$2:$C$3250,$C579)),AVERAGEIFS(Observed!U$2:U$3250,Observed!$A$2:$A$3250,$A579,Observed!$C$2:$C$3250,$C579),"")</f>
        <v/>
      </c>
      <c r="V579" s="23" t="str">
        <f>IF(ISNUMBER(AVERAGEIFS(Observed!V$2:V$3250,Observed!$A$2:$A$3250,$A579,Observed!$C$2:$C$3250,$C579)),AVERAGEIFS(Observed!V$2:V$3250,Observed!$A$2:$A$3250,$A579,Observed!$C$2:$C$3250,$C579),"")</f>
        <v/>
      </c>
      <c r="W579" s="25" t="str">
        <f>IF(ISNUMBER(AVERAGEIFS(Observed!W$2:W$3250,Observed!$A$2:$A$3250,$A579,Observed!$C$2:$C$3250,$C579)),AVERAGEIFS(Observed!W$2:W$3250,Observed!$A$2:$A$3250,$A579,Observed!$C$2:$C$3250,$C579),"")</f>
        <v/>
      </c>
      <c r="X579" s="25" t="str">
        <f>IF(ISNUMBER(AVERAGEIFS(Observed!X$2:X$3250,Observed!$A$2:$A$3250,$A579,Observed!$C$2:$C$3250,$C579)),AVERAGEIFS(Observed!X$2:X$3250,Observed!$A$2:$A$3250,$A579,Observed!$C$2:$C$3250,$C579),"")</f>
        <v/>
      </c>
      <c r="Y579" s="23" t="str">
        <f>IF(ISNUMBER(AVERAGEIFS(Observed!Y$2:Y$3250,Observed!$A$2:$A$3250,$A579,Observed!$C$2:$C$3250,$C579)),AVERAGEIFS(Observed!Y$2:Y$3250,Observed!$A$2:$A$3250,$A579,Observed!$C$2:$C$3250,$C579),"")</f>
        <v/>
      </c>
      <c r="Z579" s="23" t="str">
        <f>IF(ISNUMBER(AVERAGEIFS(Observed!Z$2:Z$3250,Observed!$A$2:$A$3250,$A579,Observed!$C$2:$C$3250,$C579)),AVERAGEIFS(Observed!Z$2:Z$3250,Observed!$A$2:$A$3250,$A579,Observed!$C$2:$C$3250,$C579),"")</f>
        <v/>
      </c>
      <c r="AA579" s="23" t="str">
        <f>IF(ISNUMBER(AVERAGEIFS(Observed!AA$2:AA$3250,Observed!$A$2:$A$3250,$A579,Observed!$C$2:$C$3250,$C579)),AVERAGEIFS(Observed!AA$2:AA$3250,Observed!$A$2:$A$3250,$A579,Observed!$C$2:$C$3250,$C579),"")</f>
        <v/>
      </c>
      <c r="AB579" s="23" t="str">
        <f>IF(ISNUMBER(AVERAGEIFS(Observed!AB$2:AB$3250,Observed!$A$2:$A$3250,$A579,Observed!$C$2:$C$3250,$C579)),AVERAGEIFS(Observed!AB$2:AB$3250,Observed!$A$2:$A$3250,$A579,Observed!$C$2:$C$3250,$C579),"")</f>
        <v/>
      </c>
      <c r="AC579" s="23" t="str">
        <f>IF(ISNUMBER(AVERAGEIFS(Observed!AC$2:AC$3250,Observed!$A$2:$A$3250,$A579,Observed!$C$2:$C$3250,$C579)),AVERAGEIFS(Observed!AC$2:AC$3250,Observed!$A$2:$A$3250,$A579,Observed!$C$2:$C$3250,$C579),"")</f>
        <v/>
      </c>
      <c r="AD579" s="23" t="str">
        <f>IF(ISNUMBER(AVERAGEIFS(Observed!AD$2:AD$3250,Observed!$A$2:$A$3250,$A579,Observed!$C$2:$C$3250,$C579)),AVERAGEIFS(Observed!AD$2:AD$3250,Observed!$A$2:$A$3250,$A579,Observed!$C$2:$C$3250,$C579),"")</f>
        <v/>
      </c>
      <c r="AE579" s="23" t="str">
        <f>IF(ISNUMBER(AVERAGEIFS(Observed!AE$2:AE$3250,Observed!$A$2:$A$3250,$A579,Observed!$C$2:$C$3250,$C579)),AVERAGEIFS(Observed!AE$2:AE$3250,Observed!$A$2:$A$3250,$A579,Observed!$C$2:$C$3250,$C579),"")</f>
        <v/>
      </c>
      <c r="AF579" s="23" t="str">
        <f>IF(ISNUMBER(AVERAGEIFS(Observed!AF$2:AF$3250,Observed!$A$2:$A$3250,$A579,Observed!$C$2:$C$3250,$C579)),AVERAGEIFS(Observed!AF$2:AF$3250,Observed!$A$2:$A$3250,$A579,Observed!$C$2:$C$3250,$C579),"")</f>
        <v/>
      </c>
      <c r="AG579" s="23" t="str">
        <f>IF(ISNUMBER(AVERAGEIFS(Observed!AG$2:AG$3250,Observed!$A$2:$A$3250,$A579,Observed!$C$2:$C$3250,$C579)),AVERAGEIFS(Observed!AG$2:AG$3250,Observed!$A$2:$A$3250,$A579,Observed!$C$2:$C$3250,$C579),"")</f>
        <v/>
      </c>
      <c r="AH579" s="24" t="str">
        <f>IF(ISNUMBER(AVERAGEIFS(Observed!AH$2:AH$3250,Observed!$A$2:$A$3250,$A579,Observed!$C$2:$C$3250,$C579)),AVERAGEIFS(Observed!AH$2:AH$3250,Observed!$A$2:$A$3250,$A579,Observed!$C$2:$C$3250,$C579),"")</f>
        <v/>
      </c>
      <c r="AI579" s="24" t="str">
        <f>IF(ISNUMBER(AVERAGEIFS(Observed!AI$2:AI$3250,Observed!$A$2:$A$3250,$A579,Observed!$C$2:$C$3250,$C579)),AVERAGEIFS(Observed!AI$2:AI$3250,Observed!$A$2:$A$3250,$A579,Observed!$C$2:$C$3250,$C579),"")</f>
        <v/>
      </c>
      <c r="AJ579" s="24" t="str">
        <f>IF(ISNUMBER(AVERAGEIFS(Observed!AJ$2:AJ$3250,Observed!$A$2:$A$3250,$A579,Observed!$C$2:$C$3250,$C579)),AVERAGEIFS(Observed!AJ$2:AJ$3250,Observed!$A$2:$A$3250,$A579,Observed!$C$2:$C$3250,$C579),"")</f>
        <v/>
      </c>
      <c r="AK579" s="23" t="str">
        <f>IF(ISNUMBER(AVERAGEIFS(Observed!AK$2:AK$3250,Observed!$A$2:$A$3250,$A579,Observed!$C$2:$C$3250,$C579)),AVERAGEIFS(Observed!AK$2:AK$3250,Observed!$A$2:$A$3250,$A579,Observed!$C$2:$C$3250,$C579),"")</f>
        <v/>
      </c>
      <c r="AL579" s="24" t="str">
        <f>IF(ISNUMBER(AVERAGEIFS(Observed!AL$2:AL$3250,Observed!$A$2:$A$3250,$A579,Observed!$C$2:$C$3250,$C579)),AVERAGEIFS(Observed!AL$2:AL$3250,Observed!$A$2:$A$3250,$A579,Observed!$C$2:$C$3250,$C579),"")</f>
        <v/>
      </c>
      <c r="AM579" s="24" t="str">
        <f>IF(ISNUMBER(AVERAGEIFS(Observed!AM$2:AM$3250,Observed!$A$2:$A$3250,$A579,Observed!$C$2:$C$3250,$C579)),AVERAGEIFS(Observed!AM$2:AM$3250,Observed!$A$2:$A$3250,$A579,Observed!$C$2:$C$3250,$C579),"")</f>
        <v/>
      </c>
      <c r="AN579" s="24" t="str">
        <f>IF(ISNUMBER(AVERAGEIFS(Observed!AN$2:AN$3250,Observed!$A$2:$A$3250,$A579,Observed!$C$2:$C$3250,$C579)),AVERAGEIFS(Observed!AN$2:AN$3250,Observed!$A$2:$A$3250,$A579,Observed!$C$2:$C$3250,$C579),"")</f>
        <v/>
      </c>
      <c r="AO579" s="24" t="str">
        <f>IF(ISNUMBER(AVERAGEIFS(Observed!AO$2:AO$3250,Observed!$A$2:$A$3250,$A579,Observed!$C$2:$C$3250,$C579)),AVERAGEIFS(Observed!AO$2:AO$3250,Observed!$A$2:$A$3250,$A579,Observed!$C$2:$C$3250,$C579),"")</f>
        <v/>
      </c>
      <c r="AP579" s="24" t="str">
        <f>IF(ISNUMBER(AVERAGEIFS(Observed!AP$2:AP$3250,Observed!$A$2:$A$3250,$A579,Observed!$C$2:$C$3250,$C579)),AVERAGEIFS(Observed!AP$2:AP$3250,Observed!$A$2:$A$3250,$A579,Observed!$C$2:$C$3250,$C579),"")</f>
        <v/>
      </c>
      <c r="AQ579" s="24" t="str">
        <f>IF(ISNUMBER(AVERAGEIFS(Observed!AQ$2:AQ$3250,Observed!$A$2:$A$3250,$A579,Observed!$C$2:$C$3250,$C579)),AVERAGEIFS(Observed!AQ$2:AQ$3250,Observed!$A$2:$A$3250,$A579,Observed!$C$2:$C$3250,$C579),"")</f>
        <v/>
      </c>
      <c r="AR579" s="24" t="str">
        <f>IF(ISNUMBER(AVERAGEIFS(Observed!AR$2:AR$3250,Observed!$A$2:$A$3250,$A579,Observed!$C$2:$C$3250,$C579)),AVERAGEIFS(Observed!AR$2:AR$3250,Observed!$A$2:$A$3250,$A579,Observed!$C$2:$C$3250,$C579),"")</f>
        <v/>
      </c>
      <c r="AS579" s="23" t="str">
        <f>IF(ISNUMBER(AVERAGEIFS(Observed!AS$2:AS$3250,Observed!$A$2:$A$3250,$A579,Observed!$C$2:$C$3250,$C579)),AVERAGEIFS(Observed!AS$2:AS$3250,Observed!$A$2:$A$3250,$A579,Observed!$C$2:$C$3250,$C579),"")</f>
        <v/>
      </c>
      <c r="AT579" s="24" t="str">
        <f>IF(ISNUMBER(AVERAGEIFS(Observed!AT$2:AT$3250,Observed!$A$2:$A$3250,$A579,Observed!$C$2:$C$3250,$C579)),AVERAGEIFS(Observed!AT$2:AT$3250,Observed!$A$2:$A$3250,$A579,Observed!$C$2:$C$3250,$C579),"")</f>
        <v/>
      </c>
      <c r="AU579" s="23" t="str">
        <f>IF(ISNUMBER(AVERAGEIFS(Observed!AU$2:AU$3250,Observed!$A$2:$A$3250,$A579,Observed!$C$2:$C$3250,$C579)),AVERAGEIFS(Observed!AU$2:AU$3250,Observed!$A$2:$A$3250,$A579,Observed!$C$2:$C$3250,$C579),"")</f>
        <v/>
      </c>
      <c r="AV579" s="23" t="str">
        <f>IF(ISNUMBER(AVERAGEIFS(Observed!AV$2:AV$3250,Observed!$A$2:$A$3250,$A579,Observed!$C$2:$C$3250,$C579)),AVERAGEIFS(Observed!AV$2:AV$3250,Observed!$A$2:$A$3250,$A579,Observed!$C$2:$C$3250,$C579),"")</f>
        <v/>
      </c>
      <c r="AW579" s="2">
        <f>COUNTIFS(Observed!$A$2:$A$3250,$A579,Observed!$C$2:$C$3250,$C579)</f>
        <v>10</v>
      </c>
      <c r="AX579" s="2">
        <f t="shared" si="12"/>
        <v>4</v>
      </c>
    </row>
    <row r="580" spans="1:50" x14ac:dyDescent="0.25">
      <c r="A580" s="5" t="s">
        <v>137</v>
      </c>
      <c r="B580" t="s">
        <v>152</v>
      </c>
      <c r="C580" s="3">
        <v>41066</v>
      </c>
      <c r="D580">
        <v>1</v>
      </c>
      <c r="H580" t="s">
        <v>138</v>
      </c>
      <c r="J580" s="2" t="s">
        <v>136</v>
      </c>
      <c r="M580" s="2" t="s">
        <v>143</v>
      </c>
      <c r="N580" s="22">
        <f>IF(ISNUMBER(AVERAGEIFS(Observed!N$2:N$3250,Observed!$A$2:$A$3250,$A580,Observed!$C$2:$C$3250,$C580)),AVERAGEIFS(Observed!N$2:N$3250,Observed!$A$2:$A$3250,$A580,Observed!$C$2:$C$3250,$C580),"")</f>
        <v>158.01999999999998</v>
      </c>
      <c r="O580" s="23">
        <f>IF(ISNUMBER(AVERAGEIFS(Observed!O$2:O$3250,Observed!$A$2:$A$3250,$A580,Observed!$C$2:$C$3250,$C580)),AVERAGEIFS(Observed!O$2:O$3250,Observed!$A$2:$A$3250,$A580,Observed!$C$2:$C$3250,$C580),"")</f>
        <v>15.802000000000001</v>
      </c>
      <c r="P580" s="23">
        <f>IF(ISNUMBER(AVERAGEIFS(Observed!P$2:P$3250,Observed!$A$2:$A$3250,$A580,Observed!$C$2:$C$3250,$C580)),AVERAGEIFS(Observed!P$2:P$3250,Observed!$A$2:$A$3250,$A580,Observed!$C$2:$C$3250,$C580),"")</f>
        <v>10.106</v>
      </c>
      <c r="Q580" s="23">
        <f>IF(ISNUMBER(AVERAGEIFS(Observed!Q$2:Q$3250,Observed!$A$2:$A$3250,$A580,Observed!$C$2:$C$3250,$C580)),AVERAGEIFS(Observed!Q$2:Q$3250,Observed!$A$2:$A$3250,$A580,Observed!$C$2:$C$3250,$C580),"")</f>
        <v>10.106</v>
      </c>
      <c r="R580" s="23">
        <f>IF(ISNUMBER(AVERAGEIFS(Observed!R$2:R$3250,Observed!$A$2:$A$3250,$A580,Observed!$C$2:$C$3250,$C580)),AVERAGEIFS(Observed!R$2:R$3250,Observed!$A$2:$A$3250,$A580,Observed!$C$2:$C$3250,$C580),"")</f>
        <v>95.394000000000034</v>
      </c>
      <c r="S580" s="24" t="str">
        <f>IF(ISNUMBER(AVERAGEIFS(Observed!S$2:S$3250,Observed!$A$2:$A$3250,$A580,Observed!$C$2:$C$3250,$C580)),AVERAGEIFS(Observed!S$2:S$3250,Observed!$A$2:$A$3250,$A580,Observed!$C$2:$C$3250,$C580),"")</f>
        <v/>
      </c>
      <c r="T580" s="24" t="str">
        <f>IF(ISNUMBER(AVERAGEIFS(Observed!T$2:T$3250,Observed!$A$2:$A$3250,$A580,Observed!$C$2:$C$3250,$C580)),AVERAGEIFS(Observed!T$2:T$3250,Observed!$A$2:$A$3250,$A580,Observed!$C$2:$C$3250,$C580),"")</f>
        <v/>
      </c>
      <c r="U580" s="24" t="str">
        <f>IF(ISNUMBER(AVERAGEIFS(Observed!U$2:U$3250,Observed!$A$2:$A$3250,$A580,Observed!$C$2:$C$3250,$C580)),AVERAGEIFS(Observed!U$2:U$3250,Observed!$A$2:$A$3250,$A580,Observed!$C$2:$C$3250,$C580),"")</f>
        <v/>
      </c>
      <c r="V580" s="23" t="str">
        <f>IF(ISNUMBER(AVERAGEIFS(Observed!V$2:V$3250,Observed!$A$2:$A$3250,$A580,Observed!$C$2:$C$3250,$C580)),AVERAGEIFS(Observed!V$2:V$3250,Observed!$A$2:$A$3250,$A580,Observed!$C$2:$C$3250,$C580),"")</f>
        <v/>
      </c>
      <c r="W580" s="25" t="str">
        <f>IF(ISNUMBER(AVERAGEIFS(Observed!W$2:W$3250,Observed!$A$2:$A$3250,$A580,Observed!$C$2:$C$3250,$C580)),AVERAGEIFS(Observed!W$2:W$3250,Observed!$A$2:$A$3250,$A580,Observed!$C$2:$C$3250,$C580),"")</f>
        <v/>
      </c>
      <c r="X580" s="25" t="str">
        <f>IF(ISNUMBER(AVERAGEIFS(Observed!X$2:X$3250,Observed!$A$2:$A$3250,$A580,Observed!$C$2:$C$3250,$C580)),AVERAGEIFS(Observed!X$2:X$3250,Observed!$A$2:$A$3250,$A580,Observed!$C$2:$C$3250,$C580),"")</f>
        <v/>
      </c>
      <c r="Y580" s="23" t="str">
        <f>IF(ISNUMBER(AVERAGEIFS(Observed!Y$2:Y$3250,Observed!$A$2:$A$3250,$A580,Observed!$C$2:$C$3250,$C580)),AVERAGEIFS(Observed!Y$2:Y$3250,Observed!$A$2:$A$3250,$A580,Observed!$C$2:$C$3250,$C580),"")</f>
        <v/>
      </c>
      <c r="Z580" s="23" t="str">
        <f>IF(ISNUMBER(AVERAGEIFS(Observed!Z$2:Z$3250,Observed!$A$2:$A$3250,$A580,Observed!$C$2:$C$3250,$C580)),AVERAGEIFS(Observed!Z$2:Z$3250,Observed!$A$2:$A$3250,$A580,Observed!$C$2:$C$3250,$C580),"")</f>
        <v/>
      </c>
      <c r="AA580" s="23" t="str">
        <f>IF(ISNUMBER(AVERAGEIFS(Observed!AA$2:AA$3250,Observed!$A$2:$A$3250,$A580,Observed!$C$2:$C$3250,$C580)),AVERAGEIFS(Observed!AA$2:AA$3250,Observed!$A$2:$A$3250,$A580,Observed!$C$2:$C$3250,$C580),"")</f>
        <v/>
      </c>
      <c r="AB580" s="23" t="str">
        <f>IF(ISNUMBER(AVERAGEIFS(Observed!AB$2:AB$3250,Observed!$A$2:$A$3250,$A580,Observed!$C$2:$C$3250,$C580)),AVERAGEIFS(Observed!AB$2:AB$3250,Observed!$A$2:$A$3250,$A580,Observed!$C$2:$C$3250,$C580),"")</f>
        <v/>
      </c>
      <c r="AC580" s="23" t="str">
        <f>IF(ISNUMBER(AVERAGEIFS(Observed!AC$2:AC$3250,Observed!$A$2:$A$3250,$A580,Observed!$C$2:$C$3250,$C580)),AVERAGEIFS(Observed!AC$2:AC$3250,Observed!$A$2:$A$3250,$A580,Observed!$C$2:$C$3250,$C580),"")</f>
        <v/>
      </c>
      <c r="AD580" s="23" t="str">
        <f>IF(ISNUMBER(AVERAGEIFS(Observed!AD$2:AD$3250,Observed!$A$2:$A$3250,$A580,Observed!$C$2:$C$3250,$C580)),AVERAGEIFS(Observed!AD$2:AD$3250,Observed!$A$2:$A$3250,$A580,Observed!$C$2:$C$3250,$C580),"")</f>
        <v/>
      </c>
      <c r="AE580" s="23" t="str">
        <f>IF(ISNUMBER(AVERAGEIFS(Observed!AE$2:AE$3250,Observed!$A$2:$A$3250,$A580,Observed!$C$2:$C$3250,$C580)),AVERAGEIFS(Observed!AE$2:AE$3250,Observed!$A$2:$A$3250,$A580,Observed!$C$2:$C$3250,$C580),"")</f>
        <v/>
      </c>
      <c r="AF580" s="23" t="str">
        <f>IF(ISNUMBER(AVERAGEIFS(Observed!AF$2:AF$3250,Observed!$A$2:$A$3250,$A580,Observed!$C$2:$C$3250,$C580)),AVERAGEIFS(Observed!AF$2:AF$3250,Observed!$A$2:$A$3250,$A580,Observed!$C$2:$C$3250,$C580),"")</f>
        <v/>
      </c>
      <c r="AG580" s="23" t="str">
        <f>IF(ISNUMBER(AVERAGEIFS(Observed!AG$2:AG$3250,Observed!$A$2:$A$3250,$A580,Observed!$C$2:$C$3250,$C580)),AVERAGEIFS(Observed!AG$2:AG$3250,Observed!$A$2:$A$3250,$A580,Observed!$C$2:$C$3250,$C580),"")</f>
        <v/>
      </c>
      <c r="AH580" s="24" t="str">
        <f>IF(ISNUMBER(AVERAGEIFS(Observed!AH$2:AH$3250,Observed!$A$2:$A$3250,$A580,Observed!$C$2:$C$3250,$C580)),AVERAGEIFS(Observed!AH$2:AH$3250,Observed!$A$2:$A$3250,$A580,Observed!$C$2:$C$3250,$C580),"")</f>
        <v/>
      </c>
      <c r="AI580" s="24" t="str">
        <f>IF(ISNUMBER(AVERAGEIFS(Observed!AI$2:AI$3250,Observed!$A$2:$A$3250,$A580,Observed!$C$2:$C$3250,$C580)),AVERAGEIFS(Observed!AI$2:AI$3250,Observed!$A$2:$A$3250,$A580,Observed!$C$2:$C$3250,$C580),"")</f>
        <v/>
      </c>
      <c r="AJ580" s="24" t="str">
        <f>IF(ISNUMBER(AVERAGEIFS(Observed!AJ$2:AJ$3250,Observed!$A$2:$A$3250,$A580,Observed!$C$2:$C$3250,$C580)),AVERAGEIFS(Observed!AJ$2:AJ$3250,Observed!$A$2:$A$3250,$A580,Observed!$C$2:$C$3250,$C580),"")</f>
        <v/>
      </c>
      <c r="AK580" s="23" t="str">
        <f>IF(ISNUMBER(AVERAGEIFS(Observed!AK$2:AK$3250,Observed!$A$2:$A$3250,$A580,Observed!$C$2:$C$3250,$C580)),AVERAGEIFS(Observed!AK$2:AK$3250,Observed!$A$2:$A$3250,$A580,Observed!$C$2:$C$3250,$C580),"")</f>
        <v/>
      </c>
      <c r="AL580" s="24" t="str">
        <f>IF(ISNUMBER(AVERAGEIFS(Observed!AL$2:AL$3250,Observed!$A$2:$A$3250,$A580,Observed!$C$2:$C$3250,$C580)),AVERAGEIFS(Observed!AL$2:AL$3250,Observed!$A$2:$A$3250,$A580,Observed!$C$2:$C$3250,$C580),"")</f>
        <v/>
      </c>
      <c r="AM580" s="24" t="str">
        <f>IF(ISNUMBER(AVERAGEIFS(Observed!AM$2:AM$3250,Observed!$A$2:$A$3250,$A580,Observed!$C$2:$C$3250,$C580)),AVERAGEIFS(Observed!AM$2:AM$3250,Observed!$A$2:$A$3250,$A580,Observed!$C$2:$C$3250,$C580),"")</f>
        <v/>
      </c>
      <c r="AN580" s="24" t="str">
        <f>IF(ISNUMBER(AVERAGEIFS(Observed!AN$2:AN$3250,Observed!$A$2:$A$3250,$A580,Observed!$C$2:$C$3250,$C580)),AVERAGEIFS(Observed!AN$2:AN$3250,Observed!$A$2:$A$3250,$A580,Observed!$C$2:$C$3250,$C580),"")</f>
        <v/>
      </c>
      <c r="AO580" s="24" t="str">
        <f>IF(ISNUMBER(AVERAGEIFS(Observed!AO$2:AO$3250,Observed!$A$2:$A$3250,$A580,Observed!$C$2:$C$3250,$C580)),AVERAGEIFS(Observed!AO$2:AO$3250,Observed!$A$2:$A$3250,$A580,Observed!$C$2:$C$3250,$C580),"")</f>
        <v/>
      </c>
      <c r="AP580" s="24" t="str">
        <f>IF(ISNUMBER(AVERAGEIFS(Observed!AP$2:AP$3250,Observed!$A$2:$A$3250,$A580,Observed!$C$2:$C$3250,$C580)),AVERAGEIFS(Observed!AP$2:AP$3250,Observed!$A$2:$A$3250,$A580,Observed!$C$2:$C$3250,$C580),"")</f>
        <v/>
      </c>
      <c r="AQ580" s="24" t="str">
        <f>IF(ISNUMBER(AVERAGEIFS(Observed!AQ$2:AQ$3250,Observed!$A$2:$A$3250,$A580,Observed!$C$2:$C$3250,$C580)),AVERAGEIFS(Observed!AQ$2:AQ$3250,Observed!$A$2:$A$3250,$A580,Observed!$C$2:$C$3250,$C580),"")</f>
        <v/>
      </c>
      <c r="AR580" s="24" t="str">
        <f>IF(ISNUMBER(AVERAGEIFS(Observed!AR$2:AR$3250,Observed!$A$2:$A$3250,$A580,Observed!$C$2:$C$3250,$C580)),AVERAGEIFS(Observed!AR$2:AR$3250,Observed!$A$2:$A$3250,$A580,Observed!$C$2:$C$3250,$C580),"")</f>
        <v/>
      </c>
      <c r="AS580" s="23" t="str">
        <f>IF(ISNUMBER(AVERAGEIFS(Observed!AS$2:AS$3250,Observed!$A$2:$A$3250,$A580,Observed!$C$2:$C$3250,$C580)),AVERAGEIFS(Observed!AS$2:AS$3250,Observed!$A$2:$A$3250,$A580,Observed!$C$2:$C$3250,$C580),"")</f>
        <v/>
      </c>
      <c r="AT580" s="24" t="str">
        <f>IF(ISNUMBER(AVERAGEIFS(Observed!AT$2:AT$3250,Observed!$A$2:$A$3250,$A580,Observed!$C$2:$C$3250,$C580)),AVERAGEIFS(Observed!AT$2:AT$3250,Observed!$A$2:$A$3250,$A580,Observed!$C$2:$C$3250,$C580),"")</f>
        <v/>
      </c>
      <c r="AU580" s="23" t="str">
        <f>IF(ISNUMBER(AVERAGEIFS(Observed!AU$2:AU$3250,Observed!$A$2:$A$3250,$A580,Observed!$C$2:$C$3250,$C580)),AVERAGEIFS(Observed!AU$2:AU$3250,Observed!$A$2:$A$3250,$A580,Observed!$C$2:$C$3250,$C580),"")</f>
        <v/>
      </c>
      <c r="AV580" s="23" t="str">
        <f>IF(ISNUMBER(AVERAGEIFS(Observed!AV$2:AV$3250,Observed!$A$2:$A$3250,$A580,Observed!$C$2:$C$3250,$C580)),AVERAGEIFS(Observed!AV$2:AV$3250,Observed!$A$2:$A$3250,$A580,Observed!$C$2:$C$3250,$C580),"")</f>
        <v/>
      </c>
      <c r="AW580" s="2">
        <f>COUNTIFS(Observed!$A$2:$A$3250,$A580,Observed!$C$2:$C$3250,$C580)</f>
        <v>10</v>
      </c>
      <c r="AX580" s="2">
        <f t="shared" si="12"/>
        <v>4</v>
      </c>
    </row>
    <row r="581" spans="1:50" x14ac:dyDescent="0.25">
      <c r="A581" s="5" t="s">
        <v>137</v>
      </c>
      <c r="B581" t="s">
        <v>152</v>
      </c>
      <c r="C581" s="3">
        <v>41143</v>
      </c>
      <c r="D581">
        <v>1</v>
      </c>
      <c r="H581" t="s">
        <v>138</v>
      </c>
      <c r="J581" s="29" t="s">
        <v>139</v>
      </c>
      <c r="M581" s="2" t="s">
        <v>143</v>
      </c>
      <c r="N581" s="22">
        <f>IF(ISNUMBER(AVERAGEIFS(Observed!N$2:N$3250,Observed!$A$2:$A$3250,$A581,Observed!$C$2:$C$3250,$C581)),AVERAGEIFS(Observed!N$2:N$3250,Observed!$A$2:$A$3250,$A581,Observed!$C$2:$C$3250,$C581),"")</f>
        <v>232.78000000000003</v>
      </c>
      <c r="O581" s="23">
        <f>IF(ISNUMBER(AVERAGEIFS(Observed!O$2:O$3250,Observed!$A$2:$A$3250,$A581,Observed!$C$2:$C$3250,$C581)),AVERAGEIFS(Observed!O$2:O$3250,Observed!$A$2:$A$3250,$A581,Observed!$C$2:$C$3250,$C581),"")</f>
        <v>23.278000000000006</v>
      </c>
      <c r="P581" s="23">
        <f>IF(ISNUMBER(AVERAGEIFS(Observed!P$2:P$3250,Observed!$A$2:$A$3250,$A581,Observed!$C$2:$C$3250,$C581)),AVERAGEIFS(Observed!P$2:P$3250,Observed!$A$2:$A$3250,$A581,Observed!$C$2:$C$3250,$C581),"")</f>
        <v>80.669999999999874</v>
      </c>
      <c r="Q581" s="23">
        <f>IF(ISNUMBER(AVERAGEIFS(Observed!Q$2:Q$3250,Observed!$A$2:$A$3250,$A581,Observed!$C$2:$C$3250,$C581)),AVERAGEIFS(Observed!Q$2:Q$3250,Observed!$A$2:$A$3250,$A581,Observed!$C$2:$C$3250,$C581),"")</f>
        <v>80.669999999999874</v>
      </c>
      <c r="R581" s="23">
        <f>IF(ISNUMBER(AVERAGEIFS(Observed!R$2:R$3250,Observed!$A$2:$A$3250,$A581,Observed!$C$2:$C$3250,$C581)),AVERAGEIFS(Observed!R$2:R$3250,Observed!$A$2:$A$3250,$A581,Observed!$C$2:$C$3250,$C581),"")</f>
        <v>80.669999999999874</v>
      </c>
      <c r="S581" s="24" t="str">
        <f>IF(ISNUMBER(AVERAGEIFS(Observed!S$2:S$3250,Observed!$A$2:$A$3250,$A581,Observed!$C$2:$C$3250,$C581)),AVERAGEIFS(Observed!S$2:S$3250,Observed!$A$2:$A$3250,$A581,Observed!$C$2:$C$3250,$C581),"")</f>
        <v/>
      </c>
      <c r="T581" s="24" t="str">
        <f>IF(ISNUMBER(AVERAGEIFS(Observed!T$2:T$3250,Observed!$A$2:$A$3250,$A581,Observed!$C$2:$C$3250,$C581)),AVERAGEIFS(Observed!T$2:T$3250,Observed!$A$2:$A$3250,$A581,Observed!$C$2:$C$3250,$C581),"")</f>
        <v/>
      </c>
      <c r="U581" s="24" t="str">
        <f>IF(ISNUMBER(AVERAGEIFS(Observed!U$2:U$3250,Observed!$A$2:$A$3250,$A581,Observed!$C$2:$C$3250,$C581)),AVERAGEIFS(Observed!U$2:U$3250,Observed!$A$2:$A$3250,$A581,Observed!$C$2:$C$3250,$C581),"")</f>
        <v/>
      </c>
      <c r="V581" s="23" t="str">
        <f>IF(ISNUMBER(AVERAGEIFS(Observed!V$2:V$3250,Observed!$A$2:$A$3250,$A581,Observed!$C$2:$C$3250,$C581)),AVERAGEIFS(Observed!V$2:V$3250,Observed!$A$2:$A$3250,$A581,Observed!$C$2:$C$3250,$C581),"")</f>
        <v/>
      </c>
      <c r="W581" s="25" t="str">
        <f>IF(ISNUMBER(AVERAGEIFS(Observed!W$2:W$3250,Observed!$A$2:$A$3250,$A581,Observed!$C$2:$C$3250,$C581)),AVERAGEIFS(Observed!W$2:W$3250,Observed!$A$2:$A$3250,$A581,Observed!$C$2:$C$3250,$C581),"")</f>
        <v/>
      </c>
      <c r="X581" s="25" t="str">
        <f>IF(ISNUMBER(AVERAGEIFS(Observed!X$2:X$3250,Observed!$A$2:$A$3250,$A581,Observed!$C$2:$C$3250,$C581)),AVERAGEIFS(Observed!X$2:X$3250,Observed!$A$2:$A$3250,$A581,Observed!$C$2:$C$3250,$C581),"")</f>
        <v/>
      </c>
      <c r="Y581" s="23" t="str">
        <f>IF(ISNUMBER(AVERAGEIFS(Observed!Y$2:Y$3250,Observed!$A$2:$A$3250,$A581,Observed!$C$2:$C$3250,$C581)),AVERAGEIFS(Observed!Y$2:Y$3250,Observed!$A$2:$A$3250,$A581,Observed!$C$2:$C$3250,$C581),"")</f>
        <v/>
      </c>
      <c r="Z581" s="23" t="str">
        <f>IF(ISNUMBER(AVERAGEIFS(Observed!Z$2:Z$3250,Observed!$A$2:$A$3250,$A581,Observed!$C$2:$C$3250,$C581)),AVERAGEIFS(Observed!Z$2:Z$3250,Observed!$A$2:$A$3250,$A581,Observed!$C$2:$C$3250,$C581),"")</f>
        <v/>
      </c>
      <c r="AA581" s="23" t="str">
        <f>IF(ISNUMBER(AVERAGEIFS(Observed!AA$2:AA$3250,Observed!$A$2:$A$3250,$A581,Observed!$C$2:$C$3250,$C581)),AVERAGEIFS(Observed!AA$2:AA$3250,Observed!$A$2:$A$3250,$A581,Observed!$C$2:$C$3250,$C581),"")</f>
        <v/>
      </c>
      <c r="AB581" s="23">
        <f>IF(ISNUMBER(AVERAGEIFS(Observed!AB$2:AB$3250,Observed!$A$2:$A$3250,$A581,Observed!$C$2:$C$3250,$C581)),AVERAGEIFS(Observed!AB$2:AB$3250,Observed!$A$2:$A$3250,$A581,Observed!$C$2:$C$3250,$C581),"")</f>
        <v>20.130671674982629</v>
      </c>
      <c r="AC581" s="23">
        <f>IF(ISNUMBER(AVERAGEIFS(Observed!AC$2:AC$3250,Observed!$A$2:$A$3250,$A581,Observed!$C$2:$C$3250,$C581)),AVERAGEIFS(Observed!AC$2:AC$3250,Observed!$A$2:$A$3250,$A581,Observed!$C$2:$C$3250,$C581),"")</f>
        <v>12.864236770835824</v>
      </c>
      <c r="AD581" s="23">
        <f>IF(ISNUMBER(AVERAGEIFS(Observed!AD$2:AD$3250,Observed!$A$2:$A$3250,$A581,Observed!$C$2:$C$3250,$C581)),AVERAGEIFS(Observed!AD$2:AD$3250,Observed!$A$2:$A$3250,$A581,Observed!$C$2:$C$3250,$C581),"")</f>
        <v>71.582951098361278</v>
      </c>
      <c r="AE581" s="23">
        <f>IF(ISNUMBER(AVERAGEIFS(Observed!AE$2:AE$3250,Observed!$A$2:$A$3250,$A581,Observed!$C$2:$C$3250,$C581)),AVERAGEIFS(Observed!AE$2:AE$3250,Observed!$A$2:$A$3250,$A581,Observed!$C$2:$C$3250,$C581),"")</f>
        <v>28.143932743742319</v>
      </c>
      <c r="AF581" s="23">
        <f>IF(ISNUMBER(AVERAGEIFS(Observed!AF$2:AF$3250,Observed!$A$2:$A$3250,$A581,Observed!$C$2:$C$3250,$C581)),AVERAGEIFS(Observed!AF$2:AF$3250,Observed!$A$2:$A$3250,$A581,Observed!$C$2:$C$3250,$C581),"")</f>
        <v>88.423388383363942</v>
      </c>
      <c r="AG581" s="23">
        <f>IF(ISNUMBER(AVERAGEIFS(Observed!AG$2:AG$3250,Observed!$A$2:$A$3250,$A581,Observed!$C$2:$C$3250,$C581)),AVERAGEIFS(Observed!AG$2:AG$3250,Observed!$A$2:$A$3250,$A581,Observed!$C$2:$C$3250,$C581),"")</f>
        <v>25.723133641029307</v>
      </c>
      <c r="AH581" s="24">
        <f>IF(ISNUMBER(AVERAGEIFS(Observed!AH$2:AH$3250,Observed!$A$2:$A$3250,$A581,Observed!$C$2:$C$3250,$C581)),AVERAGEIFS(Observed!AH$2:AH$3250,Observed!$A$2:$A$3250,$A581,Observed!$C$2:$C$3250,$C581),"")</f>
        <v>4.1157013825646898</v>
      </c>
      <c r="AI581" s="24">
        <f>IF(ISNUMBER(AVERAGEIFS(Observed!AI$2:AI$3250,Observed!$A$2:$A$3250,$A581,Observed!$C$2:$C$3250,$C581)),AVERAGEIFS(Observed!AI$2:AI$3250,Observed!$A$2:$A$3250,$A581,Observed!$C$2:$C$3250,$C581),"")</f>
        <v>4.1157013825646898</v>
      </c>
      <c r="AJ581" s="24">
        <f>IF(ISNUMBER(AVERAGEIFS(Observed!AJ$2:AJ$3250,Observed!$A$2:$A$3250,$A581,Observed!$C$2:$C$3250,$C581)),AVERAGEIFS(Observed!AJ$2:AJ$3250,Observed!$A$2:$A$3250,$A581,Observed!$C$2:$C$3250,$C581),"")</f>
        <v>11.668021029032889</v>
      </c>
      <c r="AK581" s="23">
        <f>IF(ISNUMBER(AVERAGEIFS(Observed!AK$2:AK$3250,Observed!$A$2:$A$3250,$A581,Observed!$C$2:$C$3250,$C581)),AVERAGEIFS(Observed!AK$2:AK$3250,Observed!$A$2:$A$3250,$A581,Observed!$C$2:$C$3250,$C581),"")</f>
        <v>91.496301378889754</v>
      </c>
      <c r="AL581" s="24" t="str">
        <f>IF(ISNUMBER(AVERAGEIFS(Observed!AL$2:AL$3250,Observed!$A$2:$A$3250,$A581,Observed!$C$2:$C$3250,$C581)),AVERAGEIFS(Observed!AL$2:AL$3250,Observed!$A$2:$A$3250,$A581,Observed!$C$2:$C$3250,$C581),"")</f>
        <v/>
      </c>
      <c r="AM581" s="24" t="str">
        <f>IF(ISNUMBER(AVERAGEIFS(Observed!AM$2:AM$3250,Observed!$A$2:$A$3250,$A581,Observed!$C$2:$C$3250,$C581)),AVERAGEIFS(Observed!AM$2:AM$3250,Observed!$A$2:$A$3250,$A581,Observed!$C$2:$C$3250,$C581),"")</f>
        <v/>
      </c>
      <c r="AN581" s="24" t="str">
        <f>IF(ISNUMBER(AVERAGEIFS(Observed!AN$2:AN$3250,Observed!$A$2:$A$3250,$A581,Observed!$C$2:$C$3250,$C581)),AVERAGEIFS(Observed!AN$2:AN$3250,Observed!$A$2:$A$3250,$A581,Observed!$C$2:$C$3250,$C581),"")</f>
        <v/>
      </c>
      <c r="AO581" s="24" t="str">
        <f>IF(ISNUMBER(AVERAGEIFS(Observed!AO$2:AO$3250,Observed!$A$2:$A$3250,$A581,Observed!$C$2:$C$3250,$C581)),AVERAGEIFS(Observed!AO$2:AO$3250,Observed!$A$2:$A$3250,$A581,Observed!$C$2:$C$3250,$C581),"")</f>
        <v/>
      </c>
      <c r="AP581" s="24" t="str">
        <f>IF(ISNUMBER(AVERAGEIFS(Observed!AP$2:AP$3250,Observed!$A$2:$A$3250,$A581,Observed!$C$2:$C$3250,$C581)),AVERAGEIFS(Observed!AP$2:AP$3250,Observed!$A$2:$A$3250,$A581,Observed!$C$2:$C$3250,$C581),"")</f>
        <v/>
      </c>
      <c r="AQ581" s="24" t="str">
        <f>IF(ISNUMBER(AVERAGEIFS(Observed!AQ$2:AQ$3250,Observed!$A$2:$A$3250,$A581,Observed!$C$2:$C$3250,$C581)),AVERAGEIFS(Observed!AQ$2:AQ$3250,Observed!$A$2:$A$3250,$A581,Observed!$C$2:$C$3250,$C581),"")</f>
        <v/>
      </c>
      <c r="AR581" s="24" t="str">
        <f>IF(ISNUMBER(AVERAGEIFS(Observed!AR$2:AR$3250,Observed!$A$2:$A$3250,$A581,Observed!$C$2:$C$3250,$C581)),AVERAGEIFS(Observed!AR$2:AR$3250,Observed!$A$2:$A$3250,$A581,Observed!$C$2:$C$3250,$C581),"")</f>
        <v/>
      </c>
      <c r="AS581" s="23" t="str">
        <f>IF(ISNUMBER(AVERAGEIFS(Observed!AS$2:AS$3250,Observed!$A$2:$A$3250,$A581,Observed!$C$2:$C$3250,$C581)),AVERAGEIFS(Observed!AS$2:AS$3250,Observed!$A$2:$A$3250,$A581,Observed!$C$2:$C$3250,$C581),"")</f>
        <v/>
      </c>
      <c r="AT581" s="24" t="str">
        <f>IF(ISNUMBER(AVERAGEIFS(Observed!AT$2:AT$3250,Observed!$A$2:$A$3250,$A581,Observed!$C$2:$C$3250,$C581)),AVERAGEIFS(Observed!AT$2:AT$3250,Observed!$A$2:$A$3250,$A581,Observed!$C$2:$C$3250,$C581),"")</f>
        <v/>
      </c>
      <c r="AU581" s="23">
        <f>IF(ISNUMBER(AVERAGEIFS(Observed!AU$2:AU$3250,Observed!$A$2:$A$3250,$A581,Observed!$C$2:$C$3250,$C581)),AVERAGEIFS(Observed!AU$2:AU$3250,Observed!$A$2:$A$3250,$A581,Observed!$C$2:$C$3250,$C581),"")</f>
        <v>362.22174999999993</v>
      </c>
      <c r="AV581" s="23">
        <f>IF(ISNUMBER(AVERAGEIFS(Observed!AV$2:AV$3250,Observed!$A$2:$A$3250,$A581,Observed!$C$2:$C$3250,$C581)),AVERAGEIFS(Observed!AV$2:AV$3250,Observed!$A$2:$A$3250,$A581,Observed!$C$2:$C$3250,$C581),"")</f>
        <v>362.22174999999993</v>
      </c>
      <c r="AW581" s="2">
        <f>COUNTIFS(Observed!$A$2:$A$3250,$A581,Observed!$C$2:$C$3250,$C581)</f>
        <v>10</v>
      </c>
      <c r="AX581" s="2">
        <f t="shared" si="12"/>
        <v>16</v>
      </c>
    </row>
    <row r="582" spans="1:50" x14ac:dyDescent="0.25">
      <c r="A582" s="5" t="s">
        <v>137</v>
      </c>
      <c r="B582" t="s">
        <v>152</v>
      </c>
      <c r="C582" s="3">
        <v>41171</v>
      </c>
      <c r="D582">
        <v>1</v>
      </c>
      <c r="H582" t="s">
        <v>138</v>
      </c>
      <c r="J582" s="29" t="s">
        <v>139</v>
      </c>
      <c r="M582" s="2" t="s">
        <v>143</v>
      </c>
      <c r="N582" s="22">
        <f>IF(ISNUMBER(AVERAGEIFS(Observed!N$2:N$3250,Observed!$A$2:$A$3250,$A582,Observed!$C$2:$C$3250,$C582)),AVERAGEIFS(Observed!N$2:N$3250,Observed!$A$2:$A$3250,$A582,Observed!$C$2:$C$3250,$C582),"")</f>
        <v>236.31</v>
      </c>
      <c r="O582" s="23">
        <f>IF(ISNUMBER(AVERAGEIFS(Observed!O$2:O$3250,Observed!$A$2:$A$3250,$A582,Observed!$C$2:$C$3250,$C582)),AVERAGEIFS(Observed!O$2:O$3250,Observed!$A$2:$A$3250,$A582,Observed!$C$2:$C$3250,$C582),"")</f>
        <v>23.631000000000007</v>
      </c>
      <c r="P582" s="23">
        <f>IF(ISNUMBER(AVERAGEIFS(Observed!P$2:P$3250,Observed!$A$2:$A$3250,$A582,Observed!$C$2:$C$3250,$C582)),AVERAGEIFS(Observed!P$2:P$3250,Observed!$A$2:$A$3250,$A582,Observed!$C$2:$C$3250,$C582),"")</f>
        <v>129.12</v>
      </c>
      <c r="Q582" s="23">
        <f>IF(ISNUMBER(AVERAGEIFS(Observed!Q$2:Q$3250,Observed!$A$2:$A$3250,$A582,Observed!$C$2:$C$3250,$C582)),AVERAGEIFS(Observed!Q$2:Q$3250,Observed!$A$2:$A$3250,$A582,Observed!$C$2:$C$3250,$C582),"")</f>
        <v>129.12</v>
      </c>
      <c r="R582" s="23">
        <f>IF(ISNUMBER(AVERAGEIFS(Observed!R$2:R$3250,Observed!$A$2:$A$3250,$A582,Observed!$C$2:$C$3250,$C582)),AVERAGEIFS(Observed!R$2:R$3250,Observed!$A$2:$A$3250,$A582,Observed!$C$2:$C$3250,$C582),"")</f>
        <v>209.78999999999988</v>
      </c>
      <c r="S582" s="24" t="str">
        <f>IF(ISNUMBER(AVERAGEIFS(Observed!S$2:S$3250,Observed!$A$2:$A$3250,$A582,Observed!$C$2:$C$3250,$C582)),AVERAGEIFS(Observed!S$2:S$3250,Observed!$A$2:$A$3250,$A582,Observed!$C$2:$C$3250,$C582),"")</f>
        <v/>
      </c>
      <c r="T582" s="24" t="str">
        <f>IF(ISNUMBER(AVERAGEIFS(Observed!T$2:T$3250,Observed!$A$2:$A$3250,$A582,Observed!$C$2:$C$3250,$C582)),AVERAGEIFS(Observed!T$2:T$3250,Observed!$A$2:$A$3250,$A582,Observed!$C$2:$C$3250,$C582),"")</f>
        <v/>
      </c>
      <c r="U582" s="24" t="str">
        <f>IF(ISNUMBER(AVERAGEIFS(Observed!U$2:U$3250,Observed!$A$2:$A$3250,$A582,Observed!$C$2:$C$3250,$C582)),AVERAGEIFS(Observed!U$2:U$3250,Observed!$A$2:$A$3250,$A582,Observed!$C$2:$C$3250,$C582),"")</f>
        <v/>
      </c>
      <c r="V582" s="23" t="str">
        <f>IF(ISNUMBER(AVERAGEIFS(Observed!V$2:V$3250,Observed!$A$2:$A$3250,$A582,Observed!$C$2:$C$3250,$C582)),AVERAGEIFS(Observed!V$2:V$3250,Observed!$A$2:$A$3250,$A582,Observed!$C$2:$C$3250,$C582),"")</f>
        <v/>
      </c>
      <c r="W582" s="25" t="str">
        <f>IF(ISNUMBER(AVERAGEIFS(Observed!W$2:W$3250,Observed!$A$2:$A$3250,$A582,Observed!$C$2:$C$3250,$C582)),AVERAGEIFS(Observed!W$2:W$3250,Observed!$A$2:$A$3250,$A582,Observed!$C$2:$C$3250,$C582),"")</f>
        <v/>
      </c>
      <c r="X582" s="25" t="str">
        <f>IF(ISNUMBER(AVERAGEIFS(Observed!X$2:X$3250,Observed!$A$2:$A$3250,$A582,Observed!$C$2:$C$3250,$C582)),AVERAGEIFS(Observed!X$2:X$3250,Observed!$A$2:$A$3250,$A582,Observed!$C$2:$C$3250,$C582),"")</f>
        <v/>
      </c>
      <c r="Y582" s="23" t="str">
        <f>IF(ISNUMBER(AVERAGEIFS(Observed!Y$2:Y$3250,Observed!$A$2:$A$3250,$A582,Observed!$C$2:$C$3250,$C582)),AVERAGEIFS(Observed!Y$2:Y$3250,Observed!$A$2:$A$3250,$A582,Observed!$C$2:$C$3250,$C582),"")</f>
        <v/>
      </c>
      <c r="Z582" s="23" t="str">
        <f>IF(ISNUMBER(AVERAGEIFS(Observed!Z$2:Z$3250,Observed!$A$2:$A$3250,$A582,Observed!$C$2:$C$3250,$C582)),AVERAGEIFS(Observed!Z$2:Z$3250,Observed!$A$2:$A$3250,$A582,Observed!$C$2:$C$3250,$C582),"")</f>
        <v/>
      </c>
      <c r="AA582" s="23" t="str">
        <f>IF(ISNUMBER(AVERAGEIFS(Observed!AA$2:AA$3250,Observed!$A$2:$A$3250,$A582,Observed!$C$2:$C$3250,$C582)),AVERAGEIFS(Observed!AA$2:AA$3250,Observed!$A$2:$A$3250,$A582,Observed!$C$2:$C$3250,$C582),"")</f>
        <v/>
      </c>
      <c r="AB582" s="23" t="str">
        <f>IF(ISNUMBER(AVERAGEIFS(Observed!AB$2:AB$3250,Observed!$A$2:$A$3250,$A582,Observed!$C$2:$C$3250,$C582)),AVERAGEIFS(Observed!AB$2:AB$3250,Observed!$A$2:$A$3250,$A582,Observed!$C$2:$C$3250,$C582),"")</f>
        <v/>
      </c>
      <c r="AC582" s="23" t="str">
        <f>IF(ISNUMBER(AVERAGEIFS(Observed!AC$2:AC$3250,Observed!$A$2:$A$3250,$A582,Observed!$C$2:$C$3250,$C582)),AVERAGEIFS(Observed!AC$2:AC$3250,Observed!$A$2:$A$3250,$A582,Observed!$C$2:$C$3250,$C582),"")</f>
        <v/>
      </c>
      <c r="AD582" s="23" t="str">
        <f>IF(ISNUMBER(AVERAGEIFS(Observed!AD$2:AD$3250,Observed!$A$2:$A$3250,$A582,Observed!$C$2:$C$3250,$C582)),AVERAGEIFS(Observed!AD$2:AD$3250,Observed!$A$2:$A$3250,$A582,Observed!$C$2:$C$3250,$C582),"")</f>
        <v/>
      </c>
      <c r="AE582" s="23" t="str">
        <f>IF(ISNUMBER(AVERAGEIFS(Observed!AE$2:AE$3250,Observed!$A$2:$A$3250,$A582,Observed!$C$2:$C$3250,$C582)),AVERAGEIFS(Observed!AE$2:AE$3250,Observed!$A$2:$A$3250,$A582,Observed!$C$2:$C$3250,$C582),"")</f>
        <v/>
      </c>
      <c r="AF582" s="23" t="str">
        <f>IF(ISNUMBER(AVERAGEIFS(Observed!AF$2:AF$3250,Observed!$A$2:$A$3250,$A582,Observed!$C$2:$C$3250,$C582)),AVERAGEIFS(Observed!AF$2:AF$3250,Observed!$A$2:$A$3250,$A582,Observed!$C$2:$C$3250,$C582),"")</f>
        <v/>
      </c>
      <c r="AG582" s="23" t="str">
        <f>IF(ISNUMBER(AVERAGEIFS(Observed!AG$2:AG$3250,Observed!$A$2:$A$3250,$A582,Observed!$C$2:$C$3250,$C582)),AVERAGEIFS(Observed!AG$2:AG$3250,Observed!$A$2:$A$3250,$A582,Observed!$C$2:$C$3250,$C582),"")</f>
        <v/>
      </c>
      <c r="AH582" s="24" t="str">
        <f>IF(ISNUMBER(AVERAGEIFS(Observed!AH$2:AH$3250,Observed!$A$2:$A$3250,$A582,Observed!$C$2:$C$3250,$C582)),AVERAGEIFS(Observed!AH$2:AH$3250,Observed!$A$2:$A$3250,$A582,Observed!$C$2:$C$3250,$C582),"")</f>
        <v/>
      </c>
      <c r="AI582" s="24" t="str">
        <f>IF(ISNUMBER(AVERAGEIFS(Observed!AI$2:AI$3250,Observed!$A$2:$A$3250,$A582,Observed!$C$2:$C$3250,$C582)),AVERAGEIFS(Observed!AI$2:AI$3250,Observed!$A$2:$A$3250,$A582,Observed!$C$2:$C$3250,$C582),"")</f>
        <v/>
      </c>
      <c r="AJ582" s="24" t="str">
        <f>IF(ISNUMBER(AVERAGEIFS(Observed!AJ$2:AJ$3250,Observed!$A$2:$A$3250,$A582,Observed!$C$2:$C$3250,$C582)),AVERAGEIFS(Observed!AJ$2:AJ$3250,Observed!$A$2:$A$3250,$A582,Observed!$C$2:$C$3250,$C582),"")</f>
        <v/>
      </c>
      <c r="AK582" s="23" t="str">
        <f>IF(ISNUMBER(AVERAGEIFS(Observed!AK$2:AK$3250,Observed!$A$2:$A$3250,$A582,Observed!$C$2:$C$3250,$C582)),AVERAGEIFS(Observed!AK$2:AK$3250,Observed!$A$2:$A$3250,$A582,Observed!$C$2:$C$3250,$C582),"")</f>
        <v/>
      </c>
      <c r="AL582" s="24" t="str">
        <f>IF(ISNUMBER(AVERAGEIFS(Observed!AL$2:AL$3250,Observed!$A$2:$A$3250,$A582,Observed!$C$2:$C$3250,$C582)),AVERAGEIFS(Observed!AL$2:AL$3250,Observed!$A$2:$A$3250,$A582,Observed!$C$2:$C$3250,$C582),"")</f>
        <v/>
      </c>
      <c r="AM582" s="24" t="str">
        <f>IF(ISNUMBER(AVERAGEIFS(Observed!AM$2:AM$3250,Observed!$A$2:$A$3250,$A582,Observed!$C$2:$C$3250,$C582)),AVERAGEIFS(Observed!AM$2:AM$3250,Observed!$A$2:$A$3250,$A582,Observed!$C$2:$C$3250,$C582),"")</f>
        <v/>
      </c>
      <c r="AN582" s="24" t="str">
        <f>IF(ISNUMBER(AVERAGEIFS(Observed!AN$2:AN$3250,Observed!$A$2:$A$3250,$A582,Observed!$C$2:$C$3250,$C582)),AVERAGEIFS(Observed!AN$2:AN$3250,Observed!$A$2:$A$3250,$A582,Observed!$C$2:$C$3250,$C582),"")</f>
        <v/>
      </c>
      <c r="AO582" s="24" t="str">
        <f>IF(ISNUMBER(AVERAGEIFS(Observed!AO$2:AO$3250,Observed!$A$2:$A$3250,$A582,Observed!$C$2:$C$3250,$C582)),AVERAGEIFS(Observed!AO$2:AO$3250,Observed!$A$2:$A$3250,$A582,Observed!$C$2:$C$3250,$C582),"")</f>
        <v/>
      </c>
      <c r="AP582" s="24" t="str">
        <f>IF(ISNUMBER(AVERAGEIFS(Observed!AP$2:AP$3250,Observed!$A$2:$A$3250,$A582,Observed!$C$2:$C$3250,$C582)),AVERAGEIFS(Observed!AP$2:AP$3250,Observed!$A$2:$A$3250,$A582,Observed!$C$2:$C$3250,$C582),"")</f>
        <v/>
      </c>
      <c r="AQ582" s="24" t="str">
        <f>IF(ISNUMBER(AVERAGEIFS(Observed!AQ$2:AQ$3250,Observed!$A$2:$A$3250,$A582,Observed!$C$2:$C$3250,$C582)),AVERAGEIFS(Observed!AQ$2:AQ$3250,Observed!$A$2:$A$3250,$A582,Observed!$C$2:$C$3250,$C582),"")</f>
        <v/>
      </c>
      <c r="AR582" s="24" t="str">
        <f>IF(ISNUMBER(AVERAGEIFS(Observed!AR$2:AR$3250,Observed!$A$2:$A$3250,$A582,Observed!$C$2:$C$3250,$C582)),AVERAGEIFS(Observed!AR$2:AR$3250,Observed!$A$2:$A$3250,$A582,Observed!$C$2:$C$3250,$C582),"")</f>
        <v/>
      </c>
      <c r="AS582" s="23" t="str">
        <f>IF(ISNUMBER(AVERAGEIFS(Observed!AS$2:AS$3250,Observed!$A$2:$A$3250,$A582,Observed!$C$2:$C$3250,$C582)),AVERAGEIFS(Observed!AS$2:AS$3250,Observed!$A$2:$A$3250,$A582,Observed!$C$2:$C$3250,$C582),"")</f>
        <v/>
      </c>
      <c r="AT582" s="24" t="str">
        <f>IF(ISNUMBER(AVERAGEIFS(Observed!AT$2:AT$3250,Observed!$A$2:$A$3250,$A582,Observed!$C$2:$C$3250,$C582)),AVERAGEIFS(Observed!AT$2:AT$3250,Observed!$A$2:$A$3250,$A582,Observed!$C$2:$C$3250,$C582),"")</f>
        <v/>
      </c>
      <c r="AU582" s="23" t="str">
        <f>IF(ISNUMBER(AVERAGEIFS(Observed!AU$2:AU$3250,Observed!$A$2:$A$3250,$A582,Observed!$C$2:$C$3250,$C582)),AVERAGEIFS(Observed!AU$2:AU$3250,Observed!$A$2:$A$3250,$A582,Observed!$C$2:$C$3250,$C582),"")</f>
        <v/>
      </c>
      <c r="AV582" s="23" t="str">
        <f>IF(ISNUMBER(AVERAGEIFS(Observed!AV$2:AV$3250,Observed!$A$2:$A$3250,$A582,Observed!$C$2:$C$3250,$C582)),AVERAGEIFS(Observed!AV$2:AV$3250,Observed!$A$2:$A$3250,$A582,Observed!$C$2:$C$3250,$C582),"")</f>
        <v/>
      </c>
      <c r="AW582" s="2">
        <f>COUNTIFS(Observed!$A$2:$A$3250,$A582,Observed!$C$2:$C$3250,$C582)</f>
        <v>10</v>
      </c>
      <c r="AX582" s="2">
        <f t="shared" si="12"/>
        <v>4</v>
      </c>
    </row>
    <row r="583" spans="1:50" x14ac:dyDescent="0.25">
      <c r="A583" s="5" t="s">
        <v>137</v>
      </c>
      <c r="B583" t="s">
        <v>152</v>
      </c>
      <c r="C583" s="3">
        <v>41199</v>
      </c>
      <c r="D583">
        <v>1</v>
      </c>
      <c r="H583" t="s">
        <v>138</v>
      </c>
      <c r="J583" s="29" t="s">
        <v>139</v>
      </c>
      <c r="M583" s="2" t="s">
        <v>143</v>
      </c>
      <c r="N583" s="22">
        <f>IF(ISNUMBER(AVERAGEIFS(Observed!N$2:N$3250,Observed!$A$2:$A$3250,$A583,Observed!$C$2:$C$3250,$C583)),AVERAGEIFS(Observed!N$2:N$3250,Observed!$A$2:$A$3250,$A583,Observed!$C$2:$C$3250,$C583),"")</f>
        <v>246.55</v>
      </c>
      <c r="O583" s="23">
        <f>IF(ISNUMBER(AVERAGEIFS(Observed!O$2:O$3250,Observed!$A$2:$A$3250,$A583,Observed!$C$2:$C$3250,$C583)),AVERAGEIFS(Observed!O$2:O$3250,Observed!$A$2:$A$3250,$A583,Observed!$C$2:$C$3250,$C583),"")</f>
        <v>24.655000000000005</v>
      </c>
      <c r="P583" s="23">
        <f>IF(ISNUMBER(AVERAGEIFS(Observed!P$2:P$3250,Observed!$A$2:$A$3250,$A583,Observed!$C$2:$C$3250,$C583)),AVERAGEIFS(Observed!P$2:P$3250,Observed!$A$2:$A$3250,$A583,Observed!$C$2:$C$3250,$C583),"")</f>
        <v>131.1</v>
      </c>
      <c r="Q583" s="23">
        <f>IF(ISNUMBER(AVERAGEIFS(Observed!Q$2:Q$3250,Observed!$A$2:$A$3250,$A583,Observed!$C$2:$C$3250,$C583)),AVERAGEIFS(Observed!Q$2:Q$3250,Observed!$A$2:$A$3250,$A583,Observed!$C$2:$C$3250,$C583),"")</f>
        <v>131.1</v>
      </c>
      <c r="R583" s="23">
        <f>IF(ISNUMBER(AVERAGEIFS(Observed!R$2:R$3250,Observed!$A$2:$A$3250,$A583,Observed!$C$2:$C$3250,$C583)),AVERAGEIFS(Observed!R$2:R$3250,Observed!$A$2:$A$3250,$A583,Observed!$C$2:$C$3250,$C583),"")</f>
        <v>340.88999999999987</v>
      </c>
      <c r="S583" s="24" t="str">
        <f>IF(ISNUMBER(AVERAGEIFS(Observed!S$2:S$3250,Observed!$A$2:$A$3250,$A583,Observed!$C$2:$C$3250,$C583)),AVERAGEIFS(Observed!S$2:S$3250,Observed!$A$2:$A$3250,$A583,Observed!$C$2:$C$3250,$C583),"")</f>
        <v/>
      </c>
      <c r="T583" s="24" t="str">
        <f>IF(ISNUMBER(AVERAGEIFS(Observed!T$2:T$3250,Observed!$A$2:$A$3250,$A583,Observed!$C$2:$C$3250,$C583)),AVERAGEIFS(Observed!T$2:T$3250,Observed!$A$2:$A$3250,$A583,Observed!$C$2:$C$3250,$C583),"")</f>
        <v/>
      </c>
      <c r="U583" s="24" t="str">
        <f>IF(ISNUMBER(AVERAGEIFS(Observed!U$2:U$3250,Observed!$A$2:$A$3250,$A583,Observed!$C$2:$C$3250,$C583)),AVERAGEIFS(Observed!U$2:U$3250,Observed!$A$2:$A$3250,$A583,Observed!$C$2:$C$3250,$C583),"")</f>
        <v/>
      </c>
      <c r="V583" s="23" t="str">
        <f>IF(ISNUMBER(AVERAGEIFS(Observed!V$2:V$3250,Observed!$A$2:$A$3250,$A583,Observed!$C$2:$C$3250,$C583)),AVERAGEIFS(Observed!V$2:V$3250,Observed!$A$2:$A$3250,$A583,Observed!$C$2:$C$3250,$C583),"")</f>
        <v/>
      </c>
      <c r="W583" s="25" t="str">
        <f>IF(ISNUMBER(AVERAGEIFS(Observed!W$2:W$3250,Observed!$A$2:$A$3250,$A583,Observed!$C$2:$C$3250,$C583)),AVERAGEIFS(Observed!W$2:W$3250,Observed!$A$2:$A$3250,$A583,Observed!$C$2:$C$3250,$C583),"")</f>
        <v/>
      </c>
      <c r="X583" s="25" t="str">
        <f>IF(ISNUMBER(AVERAGEIFS(Observed!X$2:X$3250,Observed!$A$2:$A$3250,$A583,Observed!$C$2:$C$3250,$C583)),AVERAGEIFS(Observed!X$2:X$3250,Observed!$A$2:$A$3250,$A583,Observed!$C$2:$C$3250,$C583),"")</f>
        <v/>
      </c>
      <c r="Y583" s="23" t="str">
        <f>IF(ISNUMBER(AVERAGEIFS(Observed!Y$2:Y$3250,Observed!$A$2:$A$3250,$A583,Observed!$C$2:$C$3250,$C583)),AVERAGEIFS(Observed!Y$2:Y$3250,Observed!$A$2:$A$3250,$A583,Observed!$C$2:$C$3250,$C583),"")</f>
        <v/>
      </c>
      <c r="Z583" s="23" t="str">
        <f>IF(ISNUMBER(AVERAGEIFS(Observed!Z$2:Z$3250,Observed!$A$2:$A$3250,$A583,Observed!$C$2:$C$3250,$C583)),AVERAGEIFS(Observed!Z$2:Z$3250,Observed!$A$2:$A$3250,$A583,Observed!$C$2:$C$3250,$C583),"")</f>
        <v/>
      </c>
      <c r="AA583" s="23" t="str">
        <f>IF(ISNUMBER(AVERAGEIFS(Observed!AA$2:AA$3250,Observed!$A$2:$A$3250,$A583,Observed!$C$2:$C$3250,$C583)),AVERAGEIFS(Observed!AA$2:AA$3250,Observed!$A$2:$A$3250,$A583,Observed!$C$2:$C$3250,$C583),"")</f>
        <v/>
      </c>
      <c r="AB583" s="23" t="str">
        <f>IF(ISNUMBER(AVERAGEIFS(Observed!AB$2:AB$3250,Observed!$A$2:$A$3250,$A583,Observed!$C$2:$C$3250,$C583)),AVERAGEIFS(Observed!AB$2:AB$3250,Observed!$A$2:$A$3250,$A583,Observed!$C$2:$C$3250,$C583),"")</f>
        <v/>
      </c>
      <c r="AC583" s="23" t="str">
        <f>IF(ISNUMBER(AVERAGEIFS(Observed!AC$2:AC$3250,Observed!$A$2:$A$3250,$A583,Observed!$C$2:$C$3250,$C583)),AVERAGEIFS(Observed!AC$2:AC$3250,Observed!$A$2:$A$3250,$A583,Observed!$C$2:$C$3250,$C583),"")</f>
        <v/>
      </c>
      <c r="AD583" s="23" t="str">
        <f>IF(ISNUMBER(AVERAGEIFS(Observed!AD$2:AD$3250,Observed!$A$2:$A$3250,$A583,Observed!$C$2:$C$3250,$C583)),AVERAGEIFS(Observed!AD$2:AD$3250,Observed!$A$2:$A$3250,$A583,Observed!$C$2:$C$3250,$C583),"")</f>
        <v/>
      </c>
      <c r="AE583" s="23" t="str">
        <f>IF(ISNUMBER(AVERAGEIFS(Observed!AE$2:AE$3250,Observed!$A$2:$A$3250,$A583,Observed!$C$2:$C$3250,$C583)),AVERAGEIFS(Observed!AE$2:AE$3250,Observed!$A$2:$A$3250,$A583,Observed!$C$2:$C$3250,$C583),"")</f>
        <v/>
      </c>
      <c r="AF583" s="23" t="str">
        <f>IF(ISNUMBER(AVERAGEIFS(Observed!AF$2:AF$3250,Observed!$A$2:$A$3250,$A583,Observed!$C$2:$C$3250,$C583)),AVERAGEIFS(Observed!AF$2:AF$3250,Observed!$A$2:$A$3250,$A583,Observed!$C$2:$C$3250,$C583),"")</f>
        <v/>
      </c>
      <c r="AG583" s="23" t="str">
        <f>IF(ISNUMBER(AVERAGEIFS(Observed!AG$2:AG$3250,Observed!$A$2:$A$3250,$A583,Observed!$C$2:$C$3250,$C583)),AVERAGEIFS(Observed!AG$2:AG$3250,Observed!$A$2:$A$3250,$A583,Observed!$C$2:$C$3250,$C583),"")</f>
        <v/>
      </c>
      <c r="AH583" s="24" t="str">
        <f>IF(ISNUMBER(AVERAGEIFS(Observed!AH$2:AH$3250,Observed!$A$2:$A$3250,$A583,Observed!$C$2:$C$3250,$C583)),AVERAGEIFS(Observed!AH$2:AH$3250,Observed!$A$2:$A$3250,$A583,Observed!$C$2:$C$3250,$C583),"")</f>
        <v/>
      </c>
      <c r="AI583" s="24" t="str">
        <f>IF(ISNUMBER(AVERAGEIFS(Observed!AI$2:AI$3250,Observed!$A$2:$A$3250,$A583,Observed!$C$2:$C$3250,$C583)),AVERAGEIFS(Observed!AI$2:AI$3250,Observed!$A$2:$A$3250,$A583,Observed!$C$2:$C$3250,$C583),"")</f>
        <v/>
      </c>
      <c r="AJ583" s="24" t="str">
        <f>IF(ISNUMBER(AVERAGEIFS(Observed!AJ$2:AJ$3250,Observed!$A$2:$A$3250,$A583,Observed!$C$2:$C$3250,$C583)),AVERAGEIFS(Observed!AJ$2:AJ$3250,Observed!$A$2:$A$3250,$A583,Observed!$C$2:$C$3250,$C583),"")</f>
        <v/>
      </c>
      <c r="AK583" s="23" t="str">
        <f>IF(ISNUMBER(AVERAGEIFS(Observed!AK$2:AK$3250,Observed!$A$2:$A$3250,$A583,Observed!$C$2:$C$3250,$C583)),AVERAGEIFS(Observed!AK$2:AK$3250,Observed!$A$2:$A$3250,$A583,Observed!$C$2:$C$3250,$C583),"")</f>
        <v/>
      </c>
      <c r="AL583" s="24" t="str">
        <f>IF(ISNUMBER(AVERAGEIFS(Observed!AL$2:AL$3250,Observed!$A$2:$A$3250,$A583,Observed!$C$2:$C$3250,$C583)),AVERAGEIFS(Observed!AL$2:AL$3250,Observed!$A$2:$A$3250,$A583,Observed!$C$2:$C$3250,$C583),"")</f>
        <v/>
      </c>
      <c r="AM583" s="24" t="str">
        <f>IF(ISNUMBER(AVERAGEIFS(Observed!AM$2:AM$3250,Observed!$A$2:$A$3250,$A583,Observed!$C$2:$C$3250,$C583)),AVERAGEIFS(Observed!AM$2:AM$3250,Observed!$A$2:$A$3250,$A583,Observed!$C$2:$C$3250,$C583),"")</f>
        <v/>
      </c>
      <c r="AN583" s="24" t="str">
        <f>IF(ISNUMBER(AVERAGEIFS(Observed!AN$2:AN$3250,Observed!$A$2:$A$3250,$A583,Observed!$C$2:$C$3250,$C583)),AVERAGEIFS(Observed!AN$2:AN$3250,Observed!$A$2:$A$3250,$A583,Observed!$C$2:$C$3250,$C583),"")</f>
        <v/>
      </c>
      <c r="AO583" s="24" t="str">
        <f>IF(ISNUMBER(AVERAGEIFS(Observed!AO$2:AO$3250,Observed!$A$2:$A$3250,$A583,Observed!$C$2:$C$3250,$C583)),AVERAGEIFS(Observed!AO$2:AO$3250,Observed!$A$2:$A$3250,$A583,Observed!$C$2:$C$3250,$C583),"")</f>
        <v/>
      </c>
      <c r="AP583" s="24" t="str">
        <f>IF(ISNUMBER(AVERAGEIFS(Observed!AP$2:AP$3250,Observed!$A$2:$A$3250,$A583,Observed!$C$2:$C$3250,$C583)),AVERAGEIFS(Observed!AP$2:AP$3250,Observed!$A$2:$A$3250,$A583,Observed!$C$2:$C$3250,$C583),"")</f>
        <v/>
      </c>
      <c r="AQ583" s="24" t="str">
        <f>IF(ISNUMBER(AVERAGEIFS(Observed!AQ$2:AQ$3250,Observed!$A$2:$A$3250,$A583,Observed!$C$2:$C$3250,$C583)),AVERAGEIFS(Observed!AQ$2:AQ$3250,Observed!$A$2:$A$3250,$A583,Observed!$C$2:$C$3250,$C583),"")</f>
        <v/>
      </c>
      <c r="AR583" s="24" t="str">
        <f>IF(ISNUMBER(AVERAGEIFS(Observed!AR$2:AR$3250,Observed!$A$2:$A$3250,$A583,Observed!$C$2:$C$3250,$C583)),AVERAGEIFS(Observed!AR$2:AR$3250,Observed!$A$2:$A$3250,$A583,Observed!$C$2:$C$3250,$C583),"")</f>
        <v/>
      </c>
      <c r="AS583" s="23" t="str">
        <f>IF(ISNUMBER(AVERAGEIFS(Observed!AS$2:AS$3250,Observed!$A$2:$A$3250,$A583,Observed!$C$2:$C$3250,$C583)),AVERAGEIFS(Observed!AS$2:AS$3250,Observed!$A$2:$A$3250,$A583,Observed!$C$2:$C$3250,$C583),"")</f>
        <v/>
      </c>
      <c r="AT583" s="24" t="str">
        <f>IF(ISNUMBER(AVERAGEIFS(Observed!AT$2:AT$3250,Observed!$A$2:$A$3250,$A583,Observed!$C$2:$C$3250,$C583)),AVERAGEIFS(Observed!AT$2:AT$3250,Observed!$A$2:$A$3250,$A583,Observed!$C$2:$C$3250,$C583),"")</f>
        <v/>
      </c>
      <c r="AU583" s="23" t="str">
        <f>IF(ISNUMBER(AVERAGEIFS(Observed!AU$2:AU$3250,Observed!$A$2:$A$3250,$A583,Observed!$C$2:$C$3250,$C583)),AVERAGEIFS(Observed!AU$2:AU$3250,Observed!$A$2:$A$3250,$A583,Observed!$C$2:$C$3250,$C583),"")</f>
        <v/>
      </c>
      <c r="AV583" s="23" t="str">
        <f>IF(ISNUMBER(AVERAGEIFS(Observed!AV$2:AV$3250,Observed!$A$2:$A$3250,$A583,Observed!$C$2:$C$3250,$C583)),AVERAGEIFS(Observed!AV$2:AV$3250,Observed!$A$2:$A$3250,$A583,Observed!$C$2:$C$3250,$C583),"")</f>
        <v/>
      </c>
      <c r="AW583" s="2">
        <f>COUNTIFS(Observed!$A$2:$A$3250,$A583,Observed!$C$2:$C$3250,$C583)</f>
        <v>10</v>
      </c>
      <c r="AX583" s="2">
        <f t="shared" si="12"/>
        <v>4</v>
      </c>
    </row>
    <row r="584" spans="1:50" x14ac:dyDescent="0.25">
      <c r="A584" s="5" t="s">
        <v>137</v>
      </c>
      <c r="B584" t="s">
        <v>152</v>
      </c>
      <c r="C584" s="3">
        <v>41227</v>
      </c>
      <c r="D584">
        <v>1</v>
      </c>
      <c r="H584" t="s">
        <v>138</v>
      </c>
      <c r="J584" s="29" t="s">
        <v>139</v>
      </c>
      <c r="M584" s="2" t="s">
        <v>143</v>
      </c>
      <c r="N584" s="22">
        <f>IF(ISNUMBER(AVERAGEIFS(Observed!N$2:N$3250,Observed!$A$2:$A$3250,$A584,Observed!$C$2:$C$3250,$C584)),AVERAGEIFS(Observed!N$2:N$3250,Observed!$A$2:$A$3250,$A584,Observed!$C$2:$C$3250,$C584),"")</f>
        <v>237.26999999999998</v>
      </c>
      <c r="O584" s="23">
        <f>IF(ISNUMBER(AVERAGEIFS(Observed!O$2:O$3250,Observed!$A$2:$A$3250,$A584,Observed!$C$2:$C$3250,$C584)),AVERAGEIFS(Observed!O$2:O$3250,Observed!$A$2:$A$3250,$A584,Observed!$C$2:$C$3250,$C584),"")</f>
        <v>23.726999999999997</v>
      </c>
      <c r="P584" s="23">
        <f>IF(ISNUMBER(AVERAGEIFS(Observed!P$2:P$3250,Observed!$A$2:$A$3250,$A584,Observed!$C$2:$C$3250,$C584)),AVERAGEIFS(Observed!P$2:P$3250,Observed!$A$2:$A$3250,$A584,Observed!$C$2:$C$3250,$C584),"")</f>
        <v>153.91</v>
      </c>
      <c r="Q584" s="23">
        <f>IF(ISNUMBER(AVERAGEIFS(Observed!Q$2:Q$3250,Observed!$A$2:$A$3250,$A584,Observed!$C$2:$C$3250,$C584)),AVERAGEIFS(Observed!Q$2:Q$3250,Observed!$A$2:$A$3250,$A584,Observed!$C$2:$C$3250,$C584),"")</f>
        <v>153.91</v>
      </c>
      <c r="R584" s="23">
        <f>IF(ISNUMBER(AVERAGEIFS(Observed!R$2:R$3250,Observed!$A$2:$A$3250,$A584,Observed!$C$2:$C$3250,$C584)),AVERAGEIFS(Observed!R$2:R$3250,Observed!$A$2:$A$3250,$A584,Observed!$C$2:$C$3250,$C584),"")</f>
        <v>494.79999999999984</v>
      </c>
      <c r="S584" s="24" t="str">
        <f>IF(ISNUMBER(AVERAGEIFS(Observed!S$2:S$3250,Observed!$A$2:$A$3250,$A584,Observed!$C$2:$C$3250,$C584)),AVERAGEIFS(Observed!S$2:S$3250,Observed!$A$2:$A$3250,$A584,Observed!$C$2:$C$3250,$C584),"")</f>
        <v/>
      </c>
      <c r="T584" s="24" t="str">
        <f>IF(ISNUMBER(AVERAGEIFS(Observed!T$2:T$3250,Observed!$A$2:$A$3250,$A584,Observed!$C$2:$C$3250,$C584)),AVERAGEIFS(Observed!T$2:T$3250,Observed!$A$2:$A$3250,$A584,Observed!$C$2:$C$3250,$C584),"")</f>
        <v/>
      </c>
      <c r="U584" s="24" t="str">
        <f>IF(ISNUMBER(AVERAGEIFS(Observed!U$2:U$3250,Observed!$A$2:$A$3250,$A584,Observed!$C$2:$C$3250,$C584)),AVERAGEIFS(Observed!U$2:U$3250,Observed!$A$2:$A$3250,$A584,Observed!$C$2:$C$3250,$C584),"")</f>
        <v/>
      </c>
      <c r="V584" s="23" t="str">
        <f>IF(ISNUMBER(AVERAGEIFS(Observed!V$2:V$3250,Observed!$A$2:$A$3250,$A584,Observed!$C$2:$C$3250,$C584)),AVERAGEIFS(Observed!V$2:V$3250,Observed!$A$2:$A$3250,$A584,Observed!$C$2:$C$3250,$C584),"")</f>
        <v/>
      </c>
      <c r="W584" s="25" t="str">
        <f>IF(ISNUMBER(AVERAGEIFS(Observed!W$2:W$3250,Observed!$A$2:$A$3250,$A584,Observed!$C$2:$C$3250,$C584)),AVERAGEIFS(Observed!W$2:W$3250,Observed!$A$2:$A$3250,$A584,Observed!$C$2:$C$3250,$C584),"")</f>
        <v/>
      </c>
      <c r="X584" s="25" t="str">
        <f>IF(ISNUMBER(AVERAGEIFS(Observed!X$2:X$3250,Observed!$A$2:$A$3250,$A584,Observed!$C$2:$C$3250,$C584)),AVERAGEIFS(Observed!X$2:X$3250,Observed!$A$2:$A$3250,$A584,Observed!$C$2:$C$3250,$C584),"")</f>
        <v/>
      </c>
      <c r="Y584" s="23" t="str">
        <f>IF(ISNUMBER(AVERAGEIFS(Observed!Y$2:Y$3250,Observed!$A$2:$A$3250,$A584,Observed!$C$2:$C$3250,$C584)),AVERAGEIFS(Observed!Y$2:Y$3250,Observed!$A$2:$A$3250,$A584,Observed!$C$2:$C$3250,$C584),"")</f>
        <v/>
      </c>
      <c r="Z584" s="23" t="str">
        <f>IF(ISNUMBER(AVERAGEIFS(Observed!Z$2:Z$3250,Observed!$A$2:$A$3250,$A584,Observed!$C$2:$C$3250,$C584)),AVERAGEIFS(Observed!Z$2:Z$3250,Observed!$A$2:$A$3250,$A584,Observed!$C$2:$C$3250,$C584),"")</f>
        <v/>
      </c>
      <c r="AA584" s="23" t="str">
        <f>IF(ISNUMBER(AVERAGEIFS(Observed!AA$2:AA$3250,Observed!$A$2:$A$3250,$A584,Observed!$C$2:$C$3250,$C584)),AVERAGEIFS(Observed!AA$2:AA$3250,Observed!$A$2:$A$3250,$A584,Observed!$C$2:$C$3250,$C584),"")</f>
        <v/>
      </c>
      <c r="AB584" s="23" t="str">
        <f>IF(ISNUMBER(AVERAGEIFS(Observed!AB$2:AB$3250,Observed!$A$2:$A$3250,$A584,Observed!$C$2:$C$3250,$C584)),AVERAGEIFS(Observed!AB$2:AB$3250,Observed!$A$2:$A$3250,$A584,Observed!$C$2:$C$3250,$C584),"")</f>
        <v/>
      </c>
      <c r="AC584" s="23" t="str">
        <f>IF(ISNUMBER(AVERAGEIFS(Observed!AC$2:AC$3250,Observed!$A$2:$A$3250,$A584,Observed!$C$2:$C$3250,$C584)),AVERAGEIFS(Observed!AC$2:AC$3250,Observed!$A$2:$A$3250,$A584,Observed!$C$2:$C$3250,$C584),"")</f>
        <v/>
      </c>
      <c r="AD584" s="23" t="str">
        <f>IF(ISNUMBER(AVERAGEIFS(Observed!AD$2:AD$3250,Observed!$A$2:$A$3250,$A584,Observed!$C$2:$C$3250,$C584)),AVERAGEIFS(Observed!AD$2:AD$3250,Observed!$A$2:$A$3250,$A584,Observed!$C$2:$C$3250,$C584),"")</f>
        <v/>
      </c>
      <c r="AE584" s="23" t="str">
        <f>IF(ISNUMBER(AVERAGEIFS(Observed!AE$2:AE$3250,Observed!$A$2:$A$3250,$A584,Observed!$C$2:$C$3250,$C584)),AVERAGEIFS(Observed!AE$2:AE$3250,Observed!$A$2:$A$3250,$A584,Observed!$C$2:$C$3250,$C584),"")</f>
        <v/>
      </c>
      <c r="AF584" s="23" t="str">
        <f>IF(ISNUMBER(AVERAGEIFS(Observed!AF$2:AF$3250,Observed!$A$2:$A$3250,$A584,Observed!$C$2:$C$3250,$C584)),AVERAGEIFS(Observed!AF$2:AF$3250,Observed!$A$2:$A$3250,$A584,Observed!$C$2:$C$3250,$C584),"")</f>
        <v/>
      </c>
      <c r="AG584" s="23" t="str">
        <f>IF(ISNUMBER(AVERAGEIFS(Observed!AG$2:AG$3250,Observed!$A$2:$A$3250,$A584,Observed!$C$2:$C$3250,$C584)),AVERAGEIFS(Observed!AG$2:AG$3250,Observed!$A$2:$A$3250,$A584,Observed!$C$2:$C$3250,$C584),"")</f>
        <v/>
      </c>
      <c r="AH584" s="24" t="str">
        <f>IF(ISNUMBER(AVERAGEIFS(Observed!AH$2:AH$3250,Observed!$A$2:$A$3250,$A584,Observed!$C$2:$C$3250,$C584)),AVERAGEIFS(Observed!AH$2:AH$3250,Observed!$A$2:$A$3250,$A584,Observed!$C$2:$C$3250,$C584),"")</f>
        <v/>
      </c>
      <c r="AI584" s="24" t="str">
        <f>IF(ISNUMBER(AVERAGEIFS(Observed!AI$2:AI$3250,Observed!$A$2:$A$3250,$A584,Observed!$C$2:$C$3250,$C584)),AVERAGEIFS(Observed!AI$2:AI$3250,Observed!$A$2:$A$3250,$A584,Observed!$C$2:$C$3250,$C584),"")</f>
        <v/>
      </c>
      <c r="AJ584" s="24" t="str">
        <f>IF(ISNUMBER(AVERAGEIFS(Observed!AJ$2:AJ$3250,Observed!$A$2:$A$3250,$A584,Observed!$C$2:$C$3250,$C584)),AVERAGEIFS(Observed!AJ$2:AJ$3250,Observed!$A$2:$A$3250,$A584,Observed!$C$2:$C$3250,$C584),"")</f>
        <v/>
      </c>
      <c r="AK584" s="23" t="str">
        <f>IF(ISNUMBER(AVERAGEIFS(Observed!AK$2:AK$3250,Observed!$A$2:$A$3250,$A584,Observed!$C$2:$C$3250,$C584)),AVERAGEIFS(Observed!AK$2:AK$3250,Observed!$A$2:$A$3250,$A584,Observed!$C$2:$C$3250,$C584),"")</f>
        <v/>
      </c>
      <c r="AL584" s="24" t="str">
        <f>IF(ISNUMBER(AVERAGEIFS(Observed!AL$2:AL$3250,Observed!$A$2:$A$3250,$A584,Observed!$C$2:$C$3250,$C584)),AVERAGEIFS(Observed!AL$2:AL$3250,Observed!$A$2:$A$3250,$A584,Observed!$C$2:$C$3250,$C584),"")</f>
        <v/>
      </c>
      <c r="AM584" s="24" t="str">
        <f>IF(ISNUMBER(AVERAGEIFS(Observed!AM$2:AM$3250,Observed!$A$2:$A$3250,$A584,Observed!$C$2:$C$3250,$C584)),AVERAGEIFS(Observed!AM$2:AM$3250,Observed!$A$2:$A$3250,$A584,Observed!$C$2:$C$3250,$C584),"")</f>
        <v/>
      </c>
      <c r="AN584" s="24" t="str">
        <f>IF(ISNUMBER(AVERAGEIFS(Observed!AN$2:AN$3250,Observed!$A$2:$A$3250,$A584,Observed!$C$2:$C$3250,$C584)),AVERAGEIFS(Observed!AN$2:AN$3250,Observed!$A$2:$A$3250,$A584,Observed!$C$2:$C$3250,$C584),"")</f>
        <v/>
      </c>
      <c r="AO584" s="24" t="str">
        <f>IF(ISNUMBER(AVERAGEIFS(Observed!AO$2:AO$3250,Observed!$A$2:$A$3250,$A584,Observed!$C$2:$C$3250,$C584)),AVERAGEIFS(Observed!AO$2:AO$3250,Observed!$A$2:$A$3250,$A584,Observed!$C$2:$C$3250,$C584),"")</f>
        <v/>
      </c>
      <c r="AP584" s="24" t="str">
        <f>IF(ISNUMBER(AVERAGEIFS(Observed!AP$2:AP$3250,Observed!$A$2:$A$3250,$A584,Observed!$C$2:$C$3250,$C584)),AVERAGEIFS(Observed!AP$2:AP$3250,Observed!$A$2:$A$3250,$A584,Observed!$C$2:$C$3250,$C584),"")</f>
        <v/>
      </c>
      <c r="AQ584" s="24" t="str">
        <f>IF(ISNUMBER(AVERAGEIFS(Observed!AQ$2:AQ$3250,Observed!$A$2:$A$3250,$A584,Observed!$C$2:$C$3250,$C584)),AVERAGEIFS(Observed!AQ$2:AQ$3250,Observed!$A$2:$A$3250,$A584,Observed!$C$2:$C$3250,$C584),"")</f>
        <v/>
      </c>
      <c r="AR584" s="24" t="str">
        <f>IF(ISNUMBER(AVERAGEIFS(Observed!AR$2:AR$3250,Observed!$A$2:$A$3250,$A584,Observed!$C$2:$C$3250,$C584)),AVERAGEIFS(Observed!AR$2:AR$3250,Observed!$A$2:$A$3250,$A584,Observed!$C$2:$C$3250,$C584),"")</f>
        <v/>
      </c>
      <c r="AS584" s="23" t="str">
        <f>IF(ISNUMBER(AVERAGEIFS(Observed!AS$2:AS$3250,Observed!$A$2:$A$3250,$A584,Observed!$C$2:$C$3250,$C584)),AVERAGEIFS(Observed!AS$2:AS$3250,Observed!$A$2:$A$3250,$A584,Observed!$C$2:$C$3250,$C584),"")</f>
        <v/>
      </c>
      <c r="AT584" s="24" t="str">
        <f>IF(ISNUMBER(AVERAGEIFS(Observed!AT$2:AT$3250,Observed!$A$2:$A$3250,$A584,Observed!$C$2:$C$3250,$C584)),AVERAGEIFS(Observed!AT$2:AT$3250,Observed!$A$2:$A$3250,$A584,Observed!$C$2:$C$3250,$C584),"")</f>
        <v/>
      </c>
      <c r="AU584" s="23" t="str">
        <f>IF(ISNUMBER(AVERAGEIFS(Observed!AU$2:AU$3250,Observed!$A$2:$A$3250,$A584,Observed!$C$2:$C$3250,$C584)),AVERAGEIFS(Observed!AU$2:AU$3250,Observed!$A$2:$A$3250,$A584,Observed!$C$2:$C$3250,$C584),"")</f>
        <v/>
      </c>
      <c r="AV584" s="23" t="str">
        <f>IF(ISNUMBER(AVERAGEIFS(Observed!AV$2:AV$3250,Observed!$A$2:$A$3250,$A584,Observed!$C$2:$C$3250,$C584)),AVERAGEIFS(Observed!AV$2:AV$3250,Observed!$A$2:$A$3250,$A584,Observed!$C$2:$C$3250,$C584),"")</f>
        <v/>
      </c>
      <c r="AW584" s="2">
        <f>COUNTIFS(Observed!$A$2:$A$3250,$A584,Observed!$C$2:$C$3250,$C584)</f>
        <v>10</v>
      </c>
      <c r="AX584" s="2">
        <f t="shared" si="12"/>
        <v>4</v>
      </c>
    </row>
    <row r="585" spans="1:50" x14ac:dyDescent="0.25">
      <c r="A585" s="5" t="s">
        <v>137</v>
      </c>
      <c r="B585" t="s">
        <v>152</v>
      </c>
      <c r="C585" s="3">
        <v>41256</v>
      </c>
      <c r="D585">
        <v>1</v>
      </c>
      <c r="H585" t="s">
        <v>138</v>
      </c>
      <c r="J585" s="29" t="s">
        <v>139</v>
      </c>
      <c r="M585" s="2" t="s">
        <v>143</v>
      </c>
      <c r="N585" s="22">
        <f>IF(ISNUMBER(AVERAGEIFS(Observed!N$2:N$3250,Observed!$A$2:$A$3250,$A585,Observed!$C$2:$C$3250,$C585)),AVERAGEIFS(Observed!N$2:N$3250,Observed!$A$2:$A$3250,$A585,Observed!$C$2:$C$3250,$C585),"")</f>
        <v>213.11999999999998</v>
      </c>
      <c r="O585" s="23">
        <f>IF(ISNUMBER(AVERAGEIFS(Observed!O$2:O$3250,Observed!$A$2:$A$3250,$A585,Observed!$C$2:$C$3250,$C585)),AVERAGEIFS(Observed!O$2:O$3250,Observed!$A$2:$A$3250,$A585,Observed!$C$2:$C$3250,$C585),"")</f>
        <v>21.312000000000001</v>
      </c>
      <c r="P585" s="23">
        <f>IF(ISNUMBER(AVERAGEIFS(Observed!P$2:P$3250,Observed!$A$2:$A$3250,$A585,Observed!$C$2:$C$3250,$C585)),AVERAGEIFS(Observed!P$2:P$3250,Observed!$A$2:$A$3250,$A585,Observed!$C$2:$C$3250,$C585),"")</f>
        <v>214.63000000000002</v>
      </c>
      <c r="Q585" s="23">
        <f>IF(ISNUMBER(AVERAGEIFS(Observed!Q$2:Q$3250,Observed!$A$2:$A$3250,$A585,Observed!$C$2:$C$3250,$C585)),AVERAGEIFS(Observed!Q$2:Q$3250,Observed!$A$2:$A$3250,$A585,Observed!$C$2:$C$3250,$C585),"")</f>
        <v>214.63000000000002</v>
      </c>
      <c r="R585" s="23">
        <f>IF(ISNUMBER(AVERAGEIFS(Observed!R$2:R$3250,Observed!$A$2:$A$3250,$A585,Observed!$C$2:$C$3250,$C585)),AVERAGEIFS(Observed!R$2:R$3250,Observed!$A$2:$A$3250,$A585,Observed!$C$2:$C$3250,$C585),"")</f>
        <v>709.43</v>
      </c>
      <c r="S585" s="24" t="str">
        <f>IF(ISNUMBER(AVERAGEIFS(Observed!S$2:S$3250,Observed!$A$2:$A$3250,$A585,Observed!$C$2:$C$3250,$C585)),AVERAGEIFS(Observed!S$2:S$3250,Observed!$A$2:$A$3250,$A585,Observed!$C$2:$C$3250,$C585),"")</f>
        <v/>
      </c>
      <c r="T585" s="24" t="str">
        <f>IF(ISNUMBER(AVERAGEIFS(Observed!T$2:T$3250,Observed!$A$2:$A$3250,$A585,Observed!$C$2:$C$3250,$C585)),AVERAGEIFS(Observed!T$2:T$3250,Observed!$A$2:$A$3250,$A585,Observed!$C$2:$C$3250,$C585),"")</f>
        <v/>
      </c>
      <c r="U585" s="24" t="str">
        <f>IF(ISNUMBER(AVERAGEIFS(Observed!U$2:U$3250,Observed!$A$2:$A$3250,$A585,Observed!$C$2:$C$3250,$C585)),AVERAGEIFS(Observed!U$2:U$3250,Observed!$A$2:$A$3250,$A585,Observed!$C$2:$C$3250,$C585),"")</f>
        <v/>
      </c>
      <c r="V585" s="23" t="str">
        <f>IF(ISNUMBER(AVERAGEIFS(Observed!V$2:V$3250,Observed!$A$2:$A$3250,$A585,Observed!$C$2:$C$3250,$C585)),AVERAGEIFS(Observed!V$2:V$3250,Observed!$A$2:$A$3250,$A585,Observed!$C$2:$C$3250,$C585),"")</f>
        <v/>
      </c>
      <c r="W585" s="25" t="str">
        <f>IF(ISNUMBER(AVERAGEIFS(Observed!W$2:W$3250,Observed!$A$2:$A$3250,$A585,Observed!$C$2:$C$3250,$C585)),AVERAGEIFS(Observed!W$2:W$3250,Observed!$A$2:$A$3250,$A585,Observed!$C$2:$C$3250,$C585),"")</f>
        <v/>
      </c>
      <c r="X585" s="25" t="str">
        <f>IF(ISNUMBER(AVERAGEIFS(Observed!X$2:X$3250,Observed!$A$2:$A$3250,$A585,Observed!$C$2:$C$3250,$C585)),AVERAGEIFS(Observed!X$2:X$3250,Observed!$A$2:$A$3250,$A585,Observed!$C$2:$C$3250,$C585),"")</f>
        <v/>
      </c>
      <c r="Y585" s="23" t="str">
        <f>IF(ISNUMBER(AVERAGEIFS(Observed!Y$2:Y$3250,Observed!$A$2:$A$3250,$A585,Observed!$C$2:$C$3250,$C585)),AVERAGEIFS(Observed!Y$2:Y$3250,Observed!$A$2:$A$3250,$A585,Observed!$C$2:$C$3250,$C585),"")</f>
        <v/>
      </c>
      <c r="Z585" s="23" t="str">
        <f>IF(ISNUMBER(AVERAGEIFS(Observed!Z$2:Z$3250,Observed!$A$2:$A$3250,$A585,Observed!$C$2:$C$3250,$C585)),AVERAGEIFS(Observed!Z$2:Z$3250,Observed!$A$2:$A$3250,$A585,Observed!$C$2:$C$3250,$C585),"")</f>
        <v/>
      </c>
      <c r="AA585" s="23" t="str">
        <f>IF(ISNUMBER(AVERAGEIFS(Observed!AA$2:AA$3250,Observed!$A$2:$A$3250,$A585,Observed!$C$2:$C$3250,$C585)),AVERAGEIFS(Observed!AA$2:AA$3250,Observed!$A$2:$A$3250,$A585,Observed!$C$2:$C$3250,$C585),"")</f>
        <v/>
      </c>
      <c r="AB585" s="23">
        <f>IF(ISNUMBER(AVERAGEIFS(Observed!AB$2:AB$3250,Observed!$A$2:$A$3250,$A585,Observed!$C$2:$C$3250,$C585)),AVERAGEIFS(Observed!AB$2:AB$3250,Observed!$A$2:$A$3250,$A585,Observed!$C$2:$C$3250,$C585),"")</f>
        <v>21.516291984618285</v>
      </c>
      <c r="AC585" s="23">
        <f>IF(ISNUMBER(AVERAGEIFS(Observed!AC$2:AC$3250,Observed!$A$2:$A$3250,$A585,Observed!$C$2:$C$3250,$C585)),AVERAGEIFS(Observed!AC$2:AC$3250,Observed!$A$2:$A$3250,$A585,Observed!$C$2:$C$3250,$C585),"")</f>
        <v>11.402096089777459</v>
      </c>
      <c r="AD585" s="23">
        <f>IF(ISNUMBER(AVERAGEIFS(Observed!AD$2:AD$3250,Observed!$A$2:$A$3250,$A585,Observed!$C$2:$C$3250,$C585)),AVERAGEIFS(Observed!AD$2:AD$3250,Observed!$A$2:$A$3250,$A585,Observed!$C$2:$C$3250,$C585),"")</f>
        <v>68.038181672840125</v>
      </c>
      <c r="AE585" s="23">
        <f>IF(ISNUMBER(AVERAGEIFS(Observed!AE$2:AE$3250,Observed!$A$2:$A$3250,$A585,Observed!$C$2:$C$3250,$C585)),AVERAGEIFS(Observed!AE$2:AE$3250,Observed!$A$2:$A$3250,$A585,Observed!$C$2:$C$3250,$C585),"")</f>
        <v>31.264781709925678</v>
      </c>
      <c r="AF585" s="23">
        <f>IF(ISNUMBER(AVERAGEIFS(Observed!AF$2:AF$3250,Observed!$A$2:$A$3250,$A585,Observed!$C$2:$C$3250,$C585)),AVERAGEIFS(Observed!AF$2:AF$3250,Observed!$A$2:$A$3250,$A585,Observed!$C$2:$C$3250,$C585),"")</f>
        <v>89.411112353083126</v>
      </c>
      <c r="AG585" s="23">
        <f>IF(ISNUMBER(AVERAGEIFS(Observed!AG$2:AG$3250,Observed!$A$2:$A$3250,$A585,Observed!$C$2:$C$3250,$C585)),AVERAGEIFS(Observed!AG$2:AG$3250,Observed!$A$2:$A$3250,$A585,Observed!$C$2:$C$3250,$C585),"")</f>
        <v>22.057306919143763</v>
      </c>
      <c r="AH585" s="24">
        <f>IF(ISNUMBER(AVERAGEIFS(Observed!AH$2:AH$3250,Observed!$A$2:$A$3250,$A585,Observed!$C$2:$C$3250,$C585)),AVERAGEIFS(Observed!AH$2:AH$3250,Observed!$A$2:$A$3250,$A585,Observed!$C$2:$C$3250,$C585),"")</f>
        <v>3.5291691070630025</v>
      </c>
      <c r="AI585" s="24">
        <f>IF(ISNUMBER(AVERAGEIFS(Observed!AI$2:AI$3250,Observed!$A$2:$A$3250,$A585,Observed!$C$2:$C$3250,$C585)),AVERAGEIFS(Observed!AI$2:AI$3250,Observed!$A$2:$A$3250,$A585,Observed!$C$2:$C$3250,$C585),"")</f>
        <v>3.5291691070630025</v>
      </c>
      <c r="AJ585" s="24">
        <f>IF(ISNUMBER(AVERAGEIFS(Observed!AJ$2:AJ$3250,Observed!$A$2:$A$3250,$A585,Observed!$C$2:$C$3250,$C585)),AVERAGEIFS(Observed!AJ$2:AJ$3250,Observed!$A$2:$A$3250,$A585,Observed!$C$2:$C$3250,$C585),"")</f>
        <v>11.090223612672942</v>
      </c>
      <c r="AK585" s="23">
        <f>IF(ISNUMBER(AVERAGEIFS(Observed!AK$2:AK$3250,Observed!$A$2:$A$3250,$A585,Observed!$C$2:$C$3250,$C585)),AVERAGEIFS(Observed!AK$2:AK$3250,Observed!$A$2:$A$3250,$A585,Observed!$C$2:$C$3250,$C585),"")</f>
        <v>90.754066840318373</v>
      </c>
      <c r="AL585" s="24" t="str">
        <f>IF(ISNUMBER(AVERAGEIFS(Observed!AL$2:AL$3250,Observed!$A$2:$A$3250,$A585,Observed!$C$2:$C$3250,$C585)),AVERAGEIFS(Observed!AL$2:AL$3250,Observed!$A$2:$A$3250,$A585,Observed!$C$2:$C$3250,$C585),"")</f>
        <v/>
      </c>
      <c r="AM585" s="24" t="str">
        <f>IF(ISNUMBER(AVERAGEIFS(Observed!AM$2:AM$3250,Observed!$A$2:$A$3250,$A585,Observed!$C$2:$C$3250,$C585)),AVERAGEIFS(Observed!AM$2:AM$3250,Observed!$A$2:$A$3250,$A585,Observed!$C$2:$C$3250,$C585),"")</f>
        <v/>
      </c>
      <c r="AN585" s="24" t="str">
        <f>IF(ISNUMBER(AVERAGEIFS(Observed!AN$2:AN$3250,Observed!$A$2:$A$3250,$A585,Observed!$C$2:$C$3250,$C585)),AVERAGEIFS(Observed!AN$2:AN$3250,Observed!$A$2:$A$3250,$A585,Observed!$C$2:$C$3250,$C585),"")</f>
        <v/>
      </c>
      <c r="AO585" s="24" t="str">
        <f>IF(ISNUMBER(AVERAGEIFS(Observed!AO$2:AO$3250,Observed!$A$2:$A$3250,$A585,Observed!$C$2:$C$3250,$C585)),AVERAGEIFS(Observed!AO$2:AO$3250,Observed!$A$2:$A$3250,$A585,Observed!$C$2:$C$3250,$C585),"")</f>
        <v/>
      </c>
      <c r="AP585" s="24" t="str">
        <f>IF(ISNUMBER(AVERAGEIFS(Observed!AP$2:AP$3250,Observed!$A$2:$A$3250,$A585,Observed!$C$2:$C$3250,$C585)),AVERAGEIFS(Observed!AP$2:AP$3250,Observed!$A$2:$A$3250,$A585,Observed!$C$2:$C$3250,$C585),"")</f>
        <v/>
      </c>
      <c r="AQ585" s="24" t="str">
        <f>IF(ISNUMBER(AVERAGEIFS(Observed!AQ$2:AQ$3250,Observed!$A$2:$A$3250,$A585,Observed!$C$2:$C$3250,$C585)),AVERAGEIFS(Observed!AQ$2:AQ$3250,Observed!$A$2:$A$3250,$A585,Observed!$C$2:$C$3250,$C585),"")</f>
        <v/>
      </c>
      <c r="AR585" s="24" t="str">
        <f>IF(ISNUMBER(AVERAGEIFS(Observed!AR$2:AR$3250,Observed!$A$2:$A$3250,$A585,Observed!$C$2:$C$3250,$C585)),AVERAGEIFS(Observed!AR$2:AR$3250,Observed!$A$2:$A$3250,$A585,Observed!$C$2:$C$3250,$C585),"")</f>
        <v/>
      </c>
      <c r="AS585" s="23" t="str">
        <f>IF(ISNUMBER(AVERAGEIFS(Observed!AS$2:AS$3250,Observed!$A$2:$A$3250,$A585,Observed!$C$2:$C$3250,$C585)),AVERAGEIFS(Observed!AS$2:AS$3250,Observed!$A$2:$A$3250,$A585,Observed!$C$2:$C$3250,$C585),"")</f>
        <v/>
      </c>
      <c r="AT585" s="24" t="str">
        <f>IF(ISNUMBER(AVERAGEIFS(Observed!AT$2:AT$3250,Observed!$A$2:$A$3250,$A585,Observed!$C$2:$C$3250,$C585)),AVERAGEIFS(Observed!AT$2:AT$3250,Observed!$A$2:$A$3250,$A585,Observed!$C$2:$C$3250,$C585),"")</f>
        <v/>
      </c>
      <c r="AU585" s="23">
        <f>IF(ISNUMBER(AVERAGEIFS(Observed!AU$2:AU$3250,Observed!$A$2:$A$3250,$A585,Observed!$C$2:$C$3250,$C585)),AVERAGEIFS(Observed!AU$2:AU$3250,Observed!$A$2:$A$3250,$A585,Observed!$C$2:$C$3250,$C585),"")</f>
        <v>767.6350000000001</v>
      </c>
      <c r="AV585" s="23">
        <f>IF(ISNUMBER(AVERAGEIFS(Observed!AV$2:AV$3250,Observed!$A$2:$A$3250,$A585,Observed!$C$2:$C$3250,$C585)),AVERAGEIFS(Observed!AV$2:AV$3250,Observed!$A$2:$A$3250,$A585,Observed!$C$2:$C$3250,$C585),"")</f>
        <v>1129.8567500000001</v>
      </c>
      <c r="AW585" s="2">
        <f>COUNTIFS(Observed!$A$2:$A$3250,$A585,Observed!$C$2:$C$3250,$C585)</f>
        <v>10</v>
      </c>
      <c r="AX585" s="2">
        <f t="shared" si="12"/>
        <v>16</v>
      </c>
    </row>
    <row r="586" spans="1:50" x14ac:dyDescent="0.25">
      <c r="A586" s="5" t="s">
        <v>137</v>
      </c>
      <c r="B586" t="s">
        <v>152</v>
      </c>
      <c r="C586" s="3">
        <v>41285</v>
      </c>
      <c r="D586">
        <v>1</v>
      </c>
      <c r="H586" t="s">
        <v>138</v>
      </c>
      <c r="J586" s="29" t="s">
        <v>139</v>
      </c>
      <c r="M586" s="2" t="s">
        <v>143</v>
      </c>
      <c r="N586" s="22">
        <f>IF(ISNUMBER(AVERAGEIFS(Observed!N$2:N$3250,Observed!$A$2:$A$3250,$A586,Observed!$C$2:$C$3250,$C586)),AVERAGEIFS(Observed!N$2:N$3250,Observed!$A$2:$A$3250,$A586,Observed!$C$2:$C$3250,$C586),"")</f>
        <v>324.55</v>
      </c>
      <c r="O586" s="23">
        <f>IF(ISNUMBER(AVERAGEIFS(Observed!O$2:O$3250,Observed!$A$2:$A$3250,$A586,Observed!$C$2:$C$3250,$C586)),AVERAGEIFS(Observed!O$2:O$3250,Observed!$A$2:$A$3250,$A586,Observed!$C$2:$C$3250,$C586),"")</f>
        <v>32.454999999999998</v>
      </c>
      <c r="P586" s="23">
        <f>IF(ISNUMBER(AVERAGEIFS(Observed!P$2:P$3250,Observed!$A$2:$A$3250,$A586,Observed!$C$2:$C$3250,$C586)),AVERAGEIFS(Observed!P$2:P$3250,Observed!$A$2:$A$3250,$A586,Observed!$C$2:$C$3250,$C586),"")</f>
        <v>164.7</v>
      </c>
      <c r="Q586" s="23">
        <f>IF(ISNUMBER(AVERAGEIFS(Observed!Q$2:Q$3250,Observed!$A$2:$A$3250,$A586,Observed!$C$2:$C$3250,$C586)),AVERAGEIFS(Observed!Q$2:Q$3250,Observed!$A$2:$A$3250,$A586,Observed!$C$2:$C$3250,$C586),"")</f>
        <v>164.7</v>
      </c>
      <c r="R586" s="23">
        <f>IF(ISNUMBER(AVERAGEIFS(Observed!R$2:R$3250,Observed!$A$2:$A$3250,$A586,Observed!$C$2:$C$3250,$C586)),AVERAGEIFS(Observed!R$2:R$3250,Observed!$A$2:$A$3250,$A586,Observed!$C$2:$C$3250,$C586),"")</f>
        <v>874.12999999999977</v>
      </c>
      <c r="S586" s="24" t="str">
        <f>IF(ISNUMBER(AVERAGEIFS(Observed!S$2:S$3250,Observed!$A$2:$A$3250,$A586,Observed!$C$2:$C$3250,$C586)),AVERAGEIFS(Observed!S$2:S$3250,Observed!$A$2:$A$3250,$A586,Observed!$C$2:$C$3250,$C586),"")</f>
        <v/>
      </c>
      <c r="T586" s="24" t="str">
        <f>IF(ISNUMBER(AVERAGEIFS(Observed!T$2:T$3250,Observed!$A$2:$A$3250,$A586,Observed!$C$2:$C$3250,$C586)),AVERAGEIFS(Observed!T$2:T$3250,Observed!$A$2:$A$3250,$A586,Observed!$C$2:$C$3250,$C586),"")</f>
        <v/>
      </c>
      <c r="U586" s="24" t="str">
        <f>IF(ISNUMBER(AVERAGEIFS(Observed!U$2:U$3250,Observed!$A$2:$A$3250,$A586,Observed!$C$2:$C$3250,$C586)),AVERAGEIFS(Observed!U$2:U$3250,Observed!$A$2:$A$3250,$A586,Observed!$C$2:$C$3250,$C586),"")</f>
        <v/>
      </c>
      <c r="V586" s="23" t="str">
        <f>IF(ISNUMBER(AVERAGEIFS(Observed!V$2:V$3250,Observed!$A$2:$A$3250,$A586,Observed!$C$2:$C$3250,$C586)),AVERAGEIFS(Observed!V$2:V$3250,Observed!$A$2:$A$3250,$A586,Observed!$C$2:$C$3250,$C586),"")</f>
        <v/>
      </c>
      <c r="W586" s="25" t="str">
        <f>IF(ISNUMBER(AVERAGEIFS(Observed!W$2:W$3250,Observed!$A$2:$A$3250,$A586,Observed!$C$2:$C$3250,$C586)),AVERAGEIFS(Observed!W$2:W$3250,Observed!$A$2:$A$3250,$A586,Observed!$C$2:$C$3250,$C586),"")</f>
        <v/>
      </c>
      <c r="X586" s="25" t="str">
        <f>IF(ISNUMBER(AVERAGEIFS(Observed!X$2:X$3250,Observed!$A$2:$A$3250,$A586,Observed!$C$2:$C$3250,$C586)),AVERAGEIFS(Observed!X$2:X$3250,Observed!$A$2:$A$3250,$A586,Observed!$C$2:$C$3250,$C586),"")</f>
        <v/>
      </c>
      <c r="Y586" s="23" t="str">
        <f>IF(ISNUMBER(AVERAGEIFS(Observed!Y$2:Y$3250,Observed!$A$2:$A$3250,$A586,Observed!$C$2:$C$3250,$C586)),AVERAGEIFS(Observed!Y$2:Y$3250,Observed!$A$2:$A$3250,$A586,Observed!$C$2:$C$3250,$C586),"")</f>
        <v/>
      </c>
      <c r="Z586" s="23" t="str">
        <f>IF(ISNUMBER(AVERAGEIFS(Observed!Z$2:Z$3250,Observed!$A$2:$A$3250,$A586,Observed!$C$2:$C$3250,$C586)),AVERAGEIFS(Observed!Z$2:Z$3250,Observed!$A$2:$A$3250,$A586,Observed!$C$2:$C$3250,$C586),"")</f>
        <v/>
      </c>
      <c r="AA586" s="23" t="str">
        <f>IF(ISNUMBER(AVERAGEIFS(Observed!AA$2:AA$3250,Observed!$A$2:$A$3250,$A586,Observed!$C$2:$C$3250,$C586)),AVERAGEIFS(Observed!AA$2:AA$3250,Observed!$A$2:$A$3250,$A586,Observed!$C$2:$C$3250,$C586),"")</f>
        <v/>
      </c>
      <c r="AB586" s="23" t="str">
        <f>IF(ISNUMBER(AVERAGEIFS(Observed!AB$2:AB$3250,Observed!$A$2:$A$3250,$A586,Observed!$C$2:$C$3250,$C586)),AVERAGEIFS(Observed!AB$2:AB$3250,Observed!$A$2:$A$3250,$A586,Observed!$C$2:$C$3250,$C586),"")</f>
        <v/>
      </c>
      <c r="AC586" s="23" t="str">
        <f>IF(ISNUMBER(AVERAGEIFS(Observed!AC$2:AC$3250,Observed!$A$2:$A$3250,$A586,Observed!$C$2:$C$3250,$C586)),AVERAGEIFS(Observed!AC$2:AC$3250,Observed!$A$2:$A$3250,$A586,Observed!$C$2:$C$3250,$C586),"")</f>
        <v/>
      </c>
      <c r="AD586" s="23" t="str">
        <f>IF(ISNUMBER(AVERAGEIFS(Observed!AD$2:AD$3250,Observed!$A$2:$A$3250,$A586,Observed!$C$2:$C$3250,$C586)),AVERAGEIFS(Observed!AD$2:AD$3250,Observed!$A$2:$A$3250,$A586,Observed!$C$2:$C$3250,$C586),"")</f>
        <v/>
      </c>
      <c r="AE586" s="23" t="str">
        <f>IF(ISNUMBER(AVERAGEIFS(Observed!AE$2:AE$3250,Observed!$A$2:$A$3250,$A586,Observed!$C$2:$C$3250,$C586)),AVERAGEIFS(Observed!AE$2:AE$3250,Observed!$A$2:$A$3250,$A586,Observed!$C$2:$C$3250,$C586),"")</f>
        <v/>
      </c>
      <c r="AF586" s="23" t="str">
        <f>IF(ISNUMBER(AVERAGEIFS(Observed!AF$2:AF$3250,Observed!$A$2:$A$3250,$A586,Observed!$C$2:$C$3250,$C586)),AVERAGEIFS(Observed!AF$2:AF$3250,Observed!$A$2:$A$3250,$A586,Observed!$C$2:$C$3250,$C586),"")</f>
        <v/>
      </c>
      <c r="AG586" s="23" t="str">
        <f>IF(ISNUMBER(AVERAGEIFS(Observed!AG$2:AG$3250,Observed!$A$2:$A$3250,$A586,Observed!$C$2:$C$3250,$C586)),AVERAGEIFS(Observed!AG$2:AG$3250,Observed!$A$2:$A$3250,$A586,Observed!$C$2:$C$3250,$C586),"")</f>
        <v/>
      </c>
      <c r="AH586" s="24" t="str">
        <f>IF(ISNUMBER(AVERAGEIFS(Observed!AH$2:AH$3250,Observed!$A$2:$A$3250,$A586,Observed!$C$2:$C$3250,$C586)),AVERAGEIFS(Observed!AH$2:AH$3250,Observed!$A$2:$A$3250,$A586,Observed!$C$2:$C$3250,$C586),"")</f>
        <v/>
      </c>
      <c r="AI586" s="24" t="str">
        <f>IF(ISNUMBER(AVERAGEIFS(Observed!AI$2:AI$3250,Observed!$A$2:$A$3250,$A586,Observed!$C$2:$C$3250,$C586)),AVERAGEIFS(Observed!AI$2:AI$3250,Observed!$A$2:$A$3250,$A586,Observed!$C$2:$C$3250,$C586),"")</f>
        <v/>
      </c>
      <c r="AJ586" s="24" t="str">
        <f>IF(ISNUMBER(AVERAGEIFS(Observed!AJ$2:AJ$3250,Observed!$A$2:$A$3250,$A586,Observed!$C$2:$C$3250,$C586)),AVERAGEIFS(Observed!AJ$2:AJ$3250,Observed!$A$2:$A$3250,$A586,Observed!$C$2:$C$3250,$C586),"")</f>
        <v/>
      </c>
      <c r="AK586" s="23" t="str">
        <f>IF(ISNUMBER(AVERAGEIFS(Observed!AK$2:AK$3250,Observed!$A$2:$A$3250,$A586,Observed!$C$2:$C$3250,$C586)),AVERAGEIFS(Observed!AK$2:AK$3250,Observed!$A$2:$A$3250,$A586,Observed!$C$2:$C$3250,$C586),"")</f>
        <v/>
      </c>
      <c r="AL586" s="24" t="str">
        <f>IF(ISNUMBER(AVERAGEIFS(Observed!AL$2:AL$3250,Observed!$A$2:$A$3250,$A586,Observed!$C$2:$C$3250,$C586)),AVERAGEIFS(Observed!AL$2:AL$3250,Observed!$A$2:$A$3250,$A586,Observed!$C$2:$C$3250,$C586),"")</f>
        <v/>
      </c>
      <c r="AM586" s="24" t="str">
        <f>IF(ISNUMBER(AVERAGEIFS(Observed!AM$2:AM$3250,Observed!$A$2:$A$3250,$A586,Observed!$C$2:$C$3250,$C586)),AVERAGEIFS(Observed!AM$2:AM$3250,Observed!$A$2:$A$3250,$A586,Observed!$C$2:$C$3250,$C586),"")</f>
        <v/>
      </c>
      <c r="AN586" s="24" t="str">
        <f>IF(ISNUMBER(AVERAGEIFS(Observed!AN$2:AN$3250,Observed!$A$2:$A$3250,$A586,Observed!$C$2:$C$3250,$C586)),AVERAGEIFS(Observed!AN$2:AN$3250,Observed!$A$2:$A$3250,$A586,Observed!$C$2:$C$3250,$C586),"")</f>
        <v/>
      </c>
      <c r="AO586" s="24" t="str">
        <f>IF(ISNUMBER(AVERAGEIFS(Observed!AO$2:AO$3250,Observed!$A$2:$A$3250,$A586,Observed!$C$2:$C$3250,$C586)),AVERAGEIFS(Observed!AO$2:AO$3250,Observed!$A$2:$A$3250,$A586,Observed!$C$2:$C$3250,$C586),"")</f>
        <v/>
      </c>
      <c r="AP586" s="24" t="str">
        <f>IF(ISNUMBER(AVERAGEIFS(Observed!AP$2:AP$3250,Observed!$A$2:$A$3250,$A586,Observed!$C$2:$C$3250,$C586)),AVERAGEIFS(Observed!AP$2:AP$3250,Observed!$A$2:$A$3250,$A586,Observed!$C$2:$C$3250,$C586),"")</f>
        <v/>
      </c>
      <c r="AQ586" s="24" t="str">
        <f>IF(ISNUMBER(AVERAGEIFS(Observed!AQ$2:AQ$3250,Observed!$A$2:$A$3250,$A586,Observed!$C$2:$C$3250,$C586)),AVERAGEIFS(Observed!AQ$2:AQ$3250,Observed!$A$2:$A$3250,$A586,Observed!$C$2:$C$3250,$C586),"")</f>
        <v/>
      </c>
      <c r="AR586" s="24" t="str">
        <f>IF(ISNUMBER(AVERAGEIFS(Observed!AR$2:AR$3250,Observed!$A$2:$A$3250,$A586,Observed!$C$2:$C$3250,$C586)),AVERAGEIFS(Observed!AR$2:AR$3250,Observed!$A$2:$A$3250,$A586,Observed!$C$2:$C$3250,$C586),"")</f>
        <v/>
      </c>
      <c r="AS586" s="23" t="str">
        <f>IF(ISNUMBER(AVERAGEIFS(Observed!AS$2:AS$3250,Observed!$A$2:$A$3250,$A586,Observed!$C$2:$C$3250,$C586)),AVERAGEIFS(Observed!AS$2:AS$3250,Observed!$A$2:$A$3250,$A586,Observed!$C$2:$C$3250,$C586),"")</f>
        <v/>
      </c>
      <c r="AT586" s="24" t="str">
        <f>IF(ISNUMBER(AVERAGEIFS(Observed!AT$2:AT$3250,Observed!$A$2:$A$3250,$A586,Observed!$C$2:$C$3250,$C586)),AVERAGEIFS(Observed!AT$2:AT$3250,Observed!$A$2:$A$3250,$A586,Observed!$C$2:$C$3250,$C586),"")</f>
        <v/>
      </c>
      <c r="AU586" s="23" t="str">
        <f>IF(ISNUMBER(AVERAGEIFS(Observed!AU$2:AU$3250,Observed!$A$2:$A$3250,$A586,Observed!$C$2:$C$3250,$C586)),AVERAGEIFS(Observed!AU$2:AU$3250,Observed!$A$2:$A$3250,$A586,Observed!$C$2:$C$3250,$C586),"")</f>
        <v/>
      </c>
      <c r="AV586" s="23" t="str">
        <f>IF(ISNUMBER(AVERAGEIFS(Observed!AV$2:AV$3250,Observed!$A$2:$A$3250,$A586,Observed!$C$2:$C$3250,$C586)),AVERAGEIFS(Observed!AV$2:AV$3250,Observed!$A$2:$A$3250,$A586,Observed!$C$2:$C$3250,$C586),"")</f>
        <v/>
      </c>
      <c r="AW586" s="2">
        <f>COUNTIFS(Observed!$A$2:$A$3250,$A586,Observed!$C$2:$C$3250,$C586)</f>
        <v>10</v>
      </c>
      <c r="AX586" s="2">
        <f t="shared" si="12"/>
        <v>4</v>
      </c>
    </row>
    <row r="587" spans="1:50" x14ac:dyDescent="0.25">
      <c r="A587" s="5" t="s">
        <v>137</v>
      </c>
      <c r="B587" t="s">
        <v>152</v>
      </c>
      <c r="C587" s="3">
        <v>41312</v>
      </c>
      <c r="D587">
        <v>1</v>
      </c>
      <c r="H587" t="s">
        <v>138</v>
      </c>
      <c r="J587" s="29" t="s">
        <v>139</v>
      </c>
      <c r="M587" s="2" t="s">
        <v>143</v>
      </c>
      <c r="N587" s="22">
        <f>IF(ISNUMBER(AVERAGEIFS(Observed!N$2:N$3250,Observed!$A$2:$A$3250,$A587,Observed!$C$2:$C$3250,$C587)),AVERAGEIFS(Observed!N$2:N$3250,Observed!$A$2:$A$3250,$A587,Observed!$C$2:$C$3250,$C587),"")</f>
        <v>319.22000000000003</v>
      </c>
      <c r="O587" s="23">
        <f>IF(ISNUMBER(AVERAGEIFS(Observed!O$2:O$3250,Observed!$A$2:$A$3250,$A587,Observed!$C$2:$C$3250,$C587)),AVERAGEIFS(Observed!O$2:O$3250,Observed!$A$2:$A$3250,$A587,Observed!$C$2:$C$3250,$C587),"")</f>
        <v>31.922000000000004</v>
      </c>
      <c r="P587" s="23">
        <f>IF(ISNUMBER(AVERAGEIFS(Observed!P$2:P$3250,Observed!$A$2:$A$3250,$A587,Observed!$C$2:$C$3250,$C587)),AVERAGEIFS(Observed!P$2:P$3250,Observed!$A$2:$A$3250,$A587,Observed!$C$2:$C$3250,$C587),"")</f>
        <v>111.65000000000013</v>
      </c>
      <c r="Q587" s="23">
        <f>IF(ISNUMBER(AVERAGEIFS(Observed!Q$2:Q$3250,Observed!$A$2:$A$3250,$A587,Observed!$C$2:$C$3250,$C587)),AVERAGEIFS(Observed!Q$2:Q$3250,Observed!$A$2:$A$3250,$A587,Observed!$C$2:$C$3250,$C587),"")</f>
        <v>111.65000000000013</v>
      </c>
      <c r="R587" s="23">
        <f>IF(ISNUMBER(AVERAGEIFS(Observed!R$2:R$3250,Observed!$A$2:$A$3250,$A587,Observed!$C$2:$C$3250,$C587)),AVERAGEIFS(Observed!R$2:R$3250,Observed!$A$2:$A$3250,$A587,Observed!$C$2:$C$3250,$C587),"")</f>
        <v>985.78</v>
      </c>
      <c r="S587" s="24" t="str">
        <f>IF(ISNUMBER(AVERAGEIFS(Observed!S$2:S$3250,Observed!$A$2:$A$3250,$A587,Observed!$C$2:$C$3250,$C587)),AVERAGEIFS(Observed!S$2:S$3250,Observed!$A$2:$A$3250,$A587,Observed!$C$2:$C$3250,$C587),"")</f>
        <v/>
      </c>
      <c r="T587" s="24" t="str">
        <f>IF(ISNUMBER(AVERAGEIFS(Observed!T$2:T$3250,Observed!$A$2:$A$3250,$A587,Observed!$C$2:$C$3250,$C587)),AVERAGEIFS(Observed!T$2:T$3250,Observed!$A$2:$A$3250,$A587,Observed!$C$2:$C$3250,$C587),"")</f>
        <v/>
      </c>
      <c r="U587" s="24" t="str">
        <f>IF(ISNUMBER(AVERAGEIFS(Observed!U$2:U$3250,Observed!$A$2:$A$3250,$A587,Observed!$C$2:$C$3250,$C587)),AVERAGEIFS(Observed!U$2:U$3250,Observed!$A$2:$A$3250,$A587,Observed!$C$2:$C$3250,$C587),"")</f>
        <v/>
      </c>
      <c r="V587" s="23" t="str">
        <f>IF(ISNUMBER(AVERAGEIFS(Observed!V$2:V$3250,Observed!$A$2:$A$3250,$A587,Observed!$C$2:$C$3250,$C587)),AVERAGEIFS(Observed!V$2:V$3250,Observed!$A$2:$A$3250,$A587,Observed!$C$2:$C$3250,$C587),"")</f>
        <v/>
      </c>
      <c r="W587" s="25" t="str">
        <f>IF(ISNUMBER(AVERAGEIFS(Observed!W$2:W$3250,Observed!$A$2:$A$3250,$A587,Observed!$C$2:$C$3250,$C587)),AVERAGEIFS(Observed!W$2:W$3250,Observed!$A$2:$A$3250,$A587,Observed!$C$2:$C$3250,$C587),"")</f>
        <v/>
      </c>
      <c r="X587" s="25" t="str">
        <f>IF(ISNUMBER(AVERAGEIFS(Observed!X$2:X$3250,Observed!$A$2:$A$3250,$A587,Observed!$C$2:$C$3250,$C587)),AVERAGEIFS(Observed!X$2:X$3250,Observed!$A$2:$A$3250,$A587,Observed!$C$2:$C$3250,$C587),"")</f>
        <v/>
      </c>
      <c r="Y587" s="23" t="str">
        <f>IF(ISNUMBER(AVERAGEIFS(Observed!Y$2:Y$3250,Observed!$A$2:$A$3250,$A587,Observed!$C$2:$C$3250,$C587)),AVERAGEIFS(Observed!Y$2:Y$3250,Observed!$A$2:$A$3250,$A587,Observed!$C$2:$C$3250,$C587),"")</f>
        <v/>
      </c>
      <c r="Z587" s="23" t="str">
        <f>IF(ISNUMBER(AVERAGEIFS(Observed!Z$2:Z$3250,Observed!$A$2:$A$3250,$A587,Observed!$C$2:$C$3250,$C587)),AVERAGEIFS(Observed!Z$2:Z$3250,Observed!$A$2:$A$3250,$A587,Observed!$C$2:$C$3250,$C587),"")</f>
        <v/>
      </c>
      <c r="AA587" s="23" t="str">
        <f>IF(ISNUMBER(AVERAGEIFS(Observed!AA$2:AA$3250,Observed!$A$2:$A$3250,$A587,Observed!$C$2:$C$3250,$C587)),AVERAGEIFS(Observed!AA$2:AA$3250,Observed!$A$2:$A$3250,$A587,Observed!$C$2:$C$3250,$C587),"")</f>
        <v/>
      </c>
      <c r="AB587" s="23">
        <f>IF(ISNUMBER(AVERAGEIFS(Observed!AB$2:AB$3250,Observed!$A$2:$A$3250,$A587,Observed!$C$2:$C$3250,$C587)),AVERAGEIFS(Observed!AB$2:AB$3250,Observed!$A$2:$A$3250,$A587,Observed!$C$2:$C$3250,$C587),"")</f>
        <v>16.06147375084824</v>
      </c>
      <c r="AC587" s="23">
        <f>IF(ISNUMBER(AVERAGEIFS(Observed!AC$2:AC$3250,Observed!$A$2:$A$3250,$A587,Observed!$C$2:$C$3250,$C587)),AVERAGEIFS(Observed!AC$2:AC$3250,Observed!$A$2:$A$3250,$A587,Observed!$C$2:$C$3250,$C587),"")</f>
        <v>13.322520309604478</v>
      </c>
      <c r="AD587" s="23">
        <f>IF(ISNUMBER(AVERAGEIFS(Observed!AD$2:AD$3250,Observed!$A$2:$A$3250,$A587,Observed!$C$2:$C$3250,$C587)),AVERAGEIFS(Observed!AD$2:AD$3250,Observed!$A$2:$A$3250,$A587,Observed!$C$2:$C$3250,$C587),"")</f>
        <v>72.48797555246783</v>
      </c>
      <c r="AE587" s="23">
        <f>IF(ISNUMBER(AVERAGEIFS(Observed!AE$2:AE$3250,Observed!$A$2:$A$3250,$A587,Observed!$C$2:$C$3250,$C587)),AVERAGEIFS(Observed!AE$2:AE$3250,Observed!$A$2:$A$3250,$A587,Observed!$C$2:$C$3250,$C587),"")</f>
        <v>22.641580509709314</v>
      </c>
      <c r="AF587" s="23">
        <f>IF(ISNUMBER(AVERAGEIFS(Observed!AF$2:AF$3250,Observed!$A$2:$A$3250,$A587,Observed!$C$2:$C$3250,$C587)),AVERAGEIFS(Observed!AF$2:AF$3250,Observed!$A$2:$A$3250,$A587,Observed!$C$2:$C$3250,$C587),"")</f>
        <v>89.31033337716508</v>
      </c>
      <c r="AG587" s="23">
        <f>IF(ISNUMBER(AVERAGEIFS(Observed!AG$2:AG$3250,Observed!$A$2:$A$3250,$A587,Observed!$C$2:$C$3250,$C587)),AVERAGEIFS(Observed!AG$2:AG$3250,Observed!$A$2:$A$3250,$A587,Observed!$C$2:$C$3250,$C587),"")</f>
        <v>23.64004954049912</v>
      </c>
      <c r="AH587" s="24">
        <f>IF(ISNUMBER(AVERAGEIFS(Observed!AH$2:AH$3250,Observed!$A$2:$A$3250,$A587,Observed!$C$2:$C$3250,$C587)),AVERAGEIFS(Observed!AH$2:AH$3250,Observed!$A$2:$A$3250,$A587,Observed!$C$2:$C$3250,$C587),"")</f>
        <v>3.7824079264798596</v>
      </c>
      <c r="AI587" s="24">
        <f>IF(ISNUMBER(AVERAGEIFS(Observed!AI$2:AI$3250,Observed!$A$2:$A$3250,$A587,Observed!$C$2:$C$3250,$C587)),AVERAGEIFS(Observed!AI$2:AI$3250,Observed!$A$2:$A$3250,$A587,Observed!$C$2:$C$3250,$C587),"")</f>
        <v>3.7824079264798596</v>
      </c>
      <c r="AJ587" s="24">
        <f>IF(ISNUMBER(AVERAGEIFS(Observed!AJ$2:AJ$3250,Observed!$A$2:$A$3250,$A587,Observed!$C$2:$C$3250,$C587)),AVERAGEIFS(Observed!AJ$2:AJ$3250,Observed!$A$2:$A$3250,$A587,Observed!$C$2:$C$3250,$C587),"")</f>
        <v>11.815540015052258</v>
      </c>
      <c r="AK587" s="23">
        <f>IF(ISNUMBER(AVERAGEIFS(Observed!AK$2:AK$3250,Observed!$A$2:$A$3250,$A587,Observed!$C$2:$C$3250,$C587)),AVERAGEIFS(Observed!AK$2:AK$3250,Observed!$A$2:$A$3250,$A587,Observed!$C$2:$C$3250,$C587),"")</f>
        <v>91.000780383169499</v>
      </c>
      <c r="AL587" s="24" t="str">
        <f>IF(ISNUMBER(AVERAGEIFS(Observed!AL$2:AL$3250,Observed!$A$2:$A$3250,$A587,Observed!$C$2:$C$3250,$C587)),AVERAGEIFS(Observed!AL$2:AL$3250,Observed!$A$2:$A$3250,$A587,Observed!$C$2:$C$3250,$C587),"")</f>
        <v/>
      </c>
      <c r="AM587" s="24" t="str">
        <f>IF(ISNUMBER(AVERAGEIFS(Observed!AM$2:AM$3250,Observed!$A$2:$A$3250,$A587,Observed!$C$2:$C$3250,$C587)),AVERAGEIFS(Observed!AM$2:AM$3250,Observed!$A$2:$A$3250,$A587,Observed!$C$2:$C$3250,$C587),"")</f>
        <v/>
      </c>
      <c r="AN587" s="24" t="str">
        <f>IF(ISNUMBER(AVERAGEIFS(Observed!AN$2:AN$3250,Observed!$A$2:$A$3250,$A587,Observed!$C$2:$C$3250,$C587)),AVERAGEIFS(Observed!AN$2:AN$3250,Observed!$A$2:$A$3250,$A587,Observed!$C$2:$C$3250,$C587),"")</f>
        <v/>
      </c>
      <c r="AO587" s="24" t="str">
        <f>IF(ISNUMBER(AVERAGEIFS(Observed!AO$2:AO$3250,Observed!$A$2:$A$3250,$A587,Observed!$C$2:$C$3250,$C587)),AVERAGEIFS(Observed!AO$2:AO$3250,Observed!$A$2:$A$3250,$A587,Observed!$C$2:$C$3250,$C587),"")</f>
        <v/>
      </c>
      <c r="AP587" s="24" t="str">
        <f>IF(ISNUMBER(AVERAGEIFS(Observed!AP$2:AP$3250,Observed!$A$2:$A$3250,$A587,Observed!$C$2:$C$3250,$C587)),AVERAGEIFS(Observed!AP$2:AP$3250,Observed!$A$2:$A$3250,$A587,Observed!$C$2:$C$3250,$C587),"")</f>
        <v/>
      </c>
      <c r="AQ587" s="24" t="str">
        <f>IF(ISNUMBER(AVERAGEIFS(Observed!AQ$2:AQ$3250,Observed!$A$2:$A$3250,$A587,Observed!$C$2:$C$3250,$C587)),AVERAGEIFS(Observed!AQ$2:AQ$3250,Observed!$A$2:$A$3250,$A587,Observed!$C$2:$C$3250,$C587),"")</f>
        <v/>
      </c>
      <c r="AR587" s="24" t="str">
        <f>IF(ISNUMBER(AVERAGEIFS(Observed!AR$2:AR$3250,Observed!$A$2:$A$3250,$A587,Observed!$C$2:$C$3250,$C587)),AVERAGEIFS(Observed!AR$2:AR$3250,Observed!$A$2:$A$3250,$A587,Observed!$C$2:$C$3250,$C587),"")</f>
        <v/>
      </c>
      <c r="AS587" s="23" t="str">
        <f>IF(ISNUMBER(AVERAGEIFS(Observed!AS$2:AS$3250,Observed!$A$2:$A$3250,$A587,Observed!$C$2:$C$3250,$C587)),AVERAGEIFS(Observed!AS$2:AS$3250,Observed!$A$2:$A$3250,$A587,Observed!$C$2:$C$3250,$C587),"")</f>
        <v/>
      </c>
      <c r="AT587" s="24" t="str">
        <f>IF(ISNUMBER(AVERAGEIFS(Observed!AT$2:AT$3250,Observed!$A$2:$A$3250,$A587,Observed!$C$2:$C$3250,$C587)),AVERAGEIFS(Observed!AT$2:AT$3250,Observed!$A$2:$A$3250,$A587,Observed!$C$2:$C$3250,$C587),"")</f>
        <v/>
      </c>
      <c r="AU587" s="23">
        <f>IF(ISNUMBER(AVERAGEIFS(Observed!AU$2:AU$3250,Observed!$A$2:$A$3250,$A587,Observed!$C$2:$C$3250,$C587)),AVERAGEIFS(Observed!AU$2:AU$3250,Observed!$A$2:$A$3250,$A587,Observed!$C$2:$C$3250,$C587),"")</f>
        <v>452.91150000000005</v>
      </c>
      <c r="AV587" s="23">
        <f>IF(ISNUMBER(AVERAGEIFS(Observed!AV$2:AV$3250,Observed!$A$2:$A$3250,$A587,Observed!$C$2:$C$3250,$C587)),AVERAGEIFS(Observed!AV$2:AV$3250,Observed!$A$2:$A$3250,$A587,Observed!$C$2:$C$3250,$C587),"")</f>
        <v>1582.7682500000001</v>
      </c>
      <c r="AW587" s="2">
        <f>COUNTIFS(Observed!$A$2:$A$3250,$A587,Observed!$C$2:$C$3250,$C587)</f>
        <v>10</v>
      </c>
      <c r="AX587" s="2">
        <f t="shared" si="12"/>
        <v>16</v>
      </c>
    </row>
    <row r="588" spans="1:50" x14ac:dyDescent="0.25">
      <c r="A588" s="5" t="s">
        <v>137</v>
      </c>
      <c r="B588" t="s">
        <v>152</v>
      </c>
      <c r="C588" s="3">
        <v>41341</v>
      </c>
      <c r="D588">
        <v>1</v>
      </c>
      <c r="H588" t="s">
        <v>138</v>
      </c>
      <c r="J588" s="29" t="s">
        <v>139</v>
      </c>
      <c r="M588" s="2" t="s">
        <v>143</v>
      </c>
      <c r="N588" s="22">
        <f>IF(ISNUMBER(AVERAGEIFS(Observed!N$2:N$3250,Observed!$A$2:$A$3250,$A588,Observed!$C$2:$C$3250,$C588)),AVERAGEIFS(Observed!N$2:N$3250,Observed!$A$2:$A$3250,$A588,Observed!$C$2:$C$3250,$C588),"")</f>
        <v>299.78000000000003</v>
      </c>
      <c r="O588" s="23">
        <f>IF(ISNUMBER(AVERAGEIFS(Observed!O$2:O$3250,Observed!$A$2:$A$3250,$A588,Observed!$C$2:$C$3250,$C588)),AVERAGEIFS(Observed!O$2:O$3250,Observed!$A$2:$A$3250,$A588,Observed!$C$2:$C$3250,$C588),"")</f>
        <v>29.978000000000002</v>
      </c>
      <c r="P588" s="23">
        <f>IF(ISNUMBER(AVERAGEIFS(Observed!P$2:P$3250,Observed!$A$2:$A$3250,$A588,Observed!$C$2:$C$3250,$C588)),AVERAGEIFS(Observed!P$2:P$3250,Observed!$A$2:$A$3250,$A588,Observed!$C$2:$C$3250,$C588),"")</f>
        <v>127.06999999999998</v>
      </c>
      <c r="Q588" s="23">
        <f>IF(ISNUMBER(AVERAGEIFS(Observed!Q$2:Q$3250,Observed!$A$2:$A$3250,$A588,Observed!$C$2:$C$3250,$C588)),AVERAGEIFS(Observed!Q$2:Q$3250,Observed!$A$2:$A$3250,$A588,Observed!$C$2:$C$3250,$C588),"")</f>
        <v>127.06999999999998</v>
      </c>
      <c r="R588" s="23">
        <f>IF(ISNUMBER(AVERAGEIFS(Observed!R$2:R$3250,Observed!$A$2:$A$3250,$A588,Observed!$C$2:$C$3250,$C588)),AVERAGEIFS(Observed!R$2:R$3250,Observed!$A$2:$A$3250,$A588,Observed!$C$2:$C$3250,$C588),"")</f>
        <v>1112.8499999999999</v>
      </c>
      <c r="S588" s="24" t="str">
        <f>IF(ISNUMBER(AVERAGEIFS(Observed!S$2:S$3250,Observed!$A$2:$A$3250,$A588,Observed!$C$2:$C$3250,$C588)),AVERAGEIFS(Observed!S$2:S$3250,Observed!$A$2:$A$3250,$A588,Observed!$C$2:$C$3250,$C588),"")</f>
        <v/>
      </c>
      <c r="T588" s="24" t="str">
        <f>IF(ISNUMBER(AVERAGEIFS(Observed!T$2:T$3250,Observed!$A$2:$A$3250,$A588,Observed!$C$2:$C$3250,$C588)),AVERAGEIFS(Observed!T$2:T$3250,Observed!$A$2:$A$3250,$A588,Observed!$C$2:$C$3250,$C588),"")</f>
        <v/>
      </c>
      <c r="U588" s="24" t="str">
        <f>IF(ISNUMBER(AVERAGEIFS(Observed!U$2:U$3250,Observed!$A$2:$A$3250,$A588,Observed!$C$2:$C$3250,$C588)),AVERAGEIFS(Observed!U$2:U$3250,Observed!$A$2:$A$3250,$A588,Observed!$C$2:$C$3250,$C588),"")</f>
        <v/>
      </c>
      <c r="V588" s="23" t="str">
        <f>IF(ISNUMBER(AVERAGEIFS(Observed!V$2:V$3250,Observed!$A$2:$A$3250,$A588,Observed!$C$2:$C$3250,$C588)),AVERAGEIFS(Observed!V$2:V$3250,Observed!$A$2:$A$3250,$A588,Observed!$C$2:$C$3250,$C588),"")</f>
        <v/>
      </c>
      <c r="W588" s="25" t="str">
        <f>IF(ISNUMBER(AVERAGEIFS(Observed!W$2:W$3250,Observed!$A$2:$A$3250,$A588,Observed!$C$2:$C$3250,$C588)),AVERAGEIFS(Observed!W$2:W$3250,Observed!$A$2:$A$3250,$A588,Observed!$C$2:$C$3250,$C588),"")</f>
        <v/>
      </c>
      <c r="X588" s="25" t="str">
        <f>IF(ISNUMBER(AVERAGEIFS(Observed!X$2:X$3250,Observed!$A$2:$A$3250,$A588,Observed!$C$2:$C$3250,$C588)),AVERAGEIFS(Observed!X$2:X$3250,Observed!$A$2:$A$3250,$A588,Observed!$C$2:$C$3250,$C588),"")</f>
        <v/>
      </c>
      <c r="Y588" s="23" t="str">
        <f>IF(ISNUMBER(AVERAGEIFS(Observed!Y$2:Y$3250,Observed!$A$2:$A$3250,$A588,Observed!$C$2:$C$3250,$C588)),AVERAGEIFS(Observed!Y$2:Y$3250,Observed!$A$2:$A$3250,$A588,Observed!$C$2:$C$3250,$C588),"")</f>
        <v/>
      </c>
      <c r="Z588" s="23" t="str">
        <f>IF(ISNUMBER(AVERAGEIFS(Observed!Z$2:Z$3250,Observed!$A$2:$A$3250,$A588,Observed!$C$2:$C$3250,$C588)),AVERAGEIFS(Observed!Z$2:Z$3250,Observed!$A$2:$A$3250,$A588,Observed!$C$2:$C$3250,$C588),"")</f>
        <v/>
      </c>
      <c r="AA588" s="23" t="str">
        <f>IF(ISNUMBER(AVERAGEIFS(Observed!AA$2:AA$3250,Observed!$A$2:$A$3250,$A588,Observed!$C$2:$C$3250,$C588)),AVERAGEIFS(Observed!AA$2:AA$3250,Observed!$A$2:$A$3250,$A588,Observed!$C$2:$C$3250,$C588),"")</f>
        <v/>
      </c>
      <c r="AB588" s="23" t="str">
        <f>IF(ISNUMBER(AVERAGEIFS(Observed!AB$2:AB$3250,Observed!$A$2:$A$3250,$A588,Observed!$C$2:$C$3250,$C588)),AVERAGEIFS(Observed!AB$2:AB$3250,Observed!$A$2:$A$3250,$A588,Observed!$C$2:$C$3250,$C588),"")</f>
        <v/>
      </c>
      <c r="AC588" s="23" t="str">
        <f>IF(ISNUMBER(AVERAGEIFS(Observed!AC$2:AC$3250,Observed!$A$2:$A$3250,$A588,Observed!$C$2:$C$3250,$C588)),AVERAGEIFS(Observed!AC$2:AC$3250,Observed!$A$2:$A$3250,$A588,Observed!$C$2:$C$3250,$C588),"")</f>
        <v/>
      </c>
      <c r="AD588" s="23" t="str">
        <f>IF(ISNUMBER(AVERAGEIFS(Observed!AD$2:AD$3250,Observed!$A$2:$A$3250,$A588,Observed!$C$2:$C$3250,$C588)),AVERAGEIFS(Observed!AD$2:AD$3250,Observed!$A$2:$A$3250,$A588,Observed!$C$2:$C$3250,$C588),"")</f>
        <v/>
      </c>
      <c r="AE588" s="23" t="str">
        <f>IF(ISNUMBER(AVERAGEIFS(Observed!AE$2:AE$3250,Observed!$A$2:$A$3250,$A588,Observed!$C$2:$C$3250,$C588)),AVERAGEIFS(Observed!AE$2:AE$3250,Observed!$A$2:$A$3250,$A588,Observed!$C$2:$C$3250,$C588),"")</f>
        <v/>
      </c>
      <c r="AF588" s="23" t="str">
        <f>IF(ISNUMBER(AVERAGEIFS(Observed!AF$2:AF$3250,Observed!$A$2:$A$3250,$A588,Observed!$C$2:$C$3250,$C588)),AVERAGEIFS(Observed!AF$2:AF$3250,Observed!$A$2:$A$3250,$A588,Observed!$C$2:$C$3250,$C588),"")</f>
        <v/>
      </c>
      <c r="AG588" s="23" t="str">
        <f>IF(ISNUMBER(AVERAGEIFS(Observed!AG$2:AG$3250,Observed!$A$2:$A$3250,$A588,Observed!$C$2:$C$3250,$C588)),AVERAGEIFS(Observed!AG$2:AG$3250,Observed!$A$2:$A$3250,$A588,Observed!$C$2:$C$3250,$C588),"")</f>
        <v/>
      </c>
      <c r="AH588" s="24" t="str">
        <f>IF(ISNUMBER(AVERAGEIFS(Observed!AH$2:AH$3250,Observed!$A$2:$A$3250,$A588,Observed!$C$2:$C$3250,$C588)),AVERAGEIFS(Observed!AH$2:AH$3250,Observed!$A$2:$A$3250,$A588,Observed!$C$2:$C$3250,$C588),"")</f>
        <v/>
      </c>
      <c r="AI588" s="24" t="str">
        <f>IF(ISNUMBER(AVERAGEIFS(Observed!AI$2:AI$3250,Observed!$A$2:$A$3250,$A588,Observed!$C$2:$C$3250,$C588)),AVERAGEIFS(Observed!AI$2:AI$3250,Observed!$A$2:$A$3250,$A588,Observed!$C$2:$C$3250,$C588),"")</f>
        <v/>
      </c>
      <c r="AJ588" s="24" t="str">
        <f>IF(ISNUMBER(AVERAGEIFS(Observed!AJ$2:AJ$3250,Observed!$A$2:$A$3250,$A588,Observed!$C$2:$C$3250,$C588)),AVERAGEIFS(Observed!AJ$2:AJ$3250,Observed!$A$2:$A$3250,$A588,Observed!$C$2:$C$3250,$C588),"")</f>
        <v/>
      </c>
      <c r="AK588" s="23" t="str">
        <f>IF(ISNUMBER(AVERAGEIFS(Observed!AK$2:AK$3250,Observed!$A$2:$A$3250,$A588,Observed!$C$2:$C$3250,$C588)),AVERAGEIFS(Observed!AK$2:AK$3250,Observed!$A$2:$A$3250,$A588,Observed!$C$2:$C$3250,$C588),"")</f>
        <v/>
      </c>
      <c r="AL588" s="24" t="str">
        <f>IF(ISNUMBER(AVERAGEIFS(Observed!AL$2:AL$3250,Observed!$A$2:$A$3250,$A588,Observed!$C$2:$C$3250,$C588)),AVERAGEIFS(Observed!AL$2:AL$3250,Observed!$A$2:$A$3250,$A588,Observed!$C$2:$C$3250,$C588),"")</f>
        <v/>
      </c>
      <c r="AM588" s="24" t="str">
        <f>IF(ISNUMBER(AVERAGEIFS(Observed!AM$2:AM$3250,Observed!$A$2:$A$3250,$A588,Observed!$C$2:$C$3250,$C588)),AVERAGEIFS(Observed!AM$2:AM$3250,Observed!$A$2:$A$3250,$A588,Observed!$C$2:$C$3250,$C588),"")</f>
        <v/>
      </c>
      <c r="AN588" s="24" t="str">
        <f>IF(ISNUMBER(AVERAGEIFS(Observed!AN$2:AN$3250,Observed!$A$2:$A$3250,$A588,Observed!$C$2:$C$3250,$C588)),AVERAGEIFS(Observed!AN$2:AN$3250,Observed!$A$2:$A$3250,$A588,Observed!$C$2:$C$3250,$C588),"")</f>
        <v/>
      </c>
      <c r="AO588" s="24" t="str">
        <f>IF(ISNUMBER(AVERAGEIFS(Observed!AO$2:AO$3250,Observed!$A$2:$A$3250,$A588,Observed!$C$2:$C$3250,$C588)),AVERAGEIFS(Observed!AO$2:AO$3250,Observed!$A$2:$A$3250,$A588,Observed!$C$2:$C$3250,$C588),"")</f>
        <v/>
      </c>
      <c r="AP588" s="24" t="str">
        <f>IF(ISNUMBER(AVERAGEIFS(Observed!AP$2:AP$3250,Observed!$A$2:$A$3250,$A588,Observed!$C$2:$C$3250,$C588)),AVERAGEIFS(Observed!AP$2:AP$3250,Observed!$A$2:$A$3250,$A588,Observed!$C$2:$C$3250,$C588),"")</f>
        <v/>
      </c>
      <c r="AQ588" s="24" t="str">
        <f>IF(ISNUMBER(AVERAGEIFS(Observed!AQ$2:AQ$3250,Observed!$A$2:$A$3250,$A588,Observed!$C$2:$C$3250,$C588)),AVERAGEIFS(Observed!AQ$2:AQ$3250,Observed!$A$2:$A$3250,$A588,Observed!$C$2:$C$3250,$C588),"")</f>
        <v/>
      </c>
      <c r="AR588" s="24" t="str">
        <f>IF(ISNUMBER(AVERAGEIFS(Observed!AR$2:AR$3250,Observed!$A$2:$A$3250,$A588,Observed!$C$2:$C$3250,$C588)),AVERAGEIFS(Observed!AR$2:AR$3250,Observed!$A$2:$A$3250,$A588,Observed!$C$2:$C$3250,$C588),"")</f>
        <v/>
      </c>
      <c r="AS588" s="23" t="str">
        <f>IF(ISNUMBER(AVERAGEIFS(Observed!AS$2:AS$3250,Observed!$A$2:$A$3250,$A588,Observed!$C$2:$C$3250,$C588)),AVERAGEIFS(Observed!AS$2:AS$3250,Observed!$A$2:$A$3250,$A588,Observed!$C$2:$C$3250,$C588),"")</f>
        <v/>
      </c>
      <c r="AT588" s="24" t="str">
        <f>IF(ISNUMBER(AVERAGEIFS(Observed!AT$2:AT$3250,Observed!$A$2:$A$3250,$A588,Observed!$C$2:$C$3250,$C588)),AVERAGEIFS(Observed!AT$2:AT$3250,Observed!$A$2:$A$3250,$A588,Observed!$C$2:$C$3250,$C588),"")</f>
        <v/>
      </c>
      <c r="AU588" s="23" t="str">
        <f>IF(ISNUMBER(AVERAGEIFS(Observed!AU$2:AU$3250,Observed!$A$2:$A$3250,$A588,Observed!$C$2:$C$3250,$C588)),AVERAGEIFS(Observed!AU$2:AU$3250,Observed!$A$2:$A$3250,$A588,Observed!$C$2:$C$3250,$C588),"")</f>
        <v/>
      </c>
      <c r="AV588" s="23" t="str">
        <f>IF(ISNUMBER(AVERAGEIFS(Observed!AV$2:AV$3250,Observed!$A$2:$A$3250,$A588,Observed!$C$2:$C$3250,$C588)),AVERAGEIFS(Observed!AV$2:AV$3250,Observed!$A$2:$A$3250,$A588,Observed!$C$2:$C$3250,$C588),"")</f>
        <v/>
      </c>
      <c r="AW588" s="2">
        <f>COUNTIFS(Observed!$A$2:$A$3250,$A588,Observed!$C$2:$C$3250,$C588)</f>
        <v>10</v>
      </c>
      <c r="AX588" s="2">
        <f t="shared" si="12"/>
        <v>4</v>
      </c>
    </row>
    <row r="589" spans="1:50" x14ac:dyDescent="0.25">
      <c r="A589" s="5" t="s">
        <v>137</v>
      </c>
      <c r="B589" t="s">
        <v>152</v>
      </c>
      <c r="C589" s="3">
        <v>41368</v>
      </c>
      <c r="D589">
        <v>1</v>
      </c>
      <c r="H589" t="s">
        <v>138</v>
      </c>
      <c r="J589" s="29" t="s">
        <v>139</v>
      </c>
      <c r="M589" s="2" t="s">
        <v>143</v>
      </c>
      <c r="N589" s="22">
        <f>IF(ISNUMBER(AVERAGEIFS(Observed!N$2:N$3250,Observed!$A$2:$A$3250,$A589,Observed!$C$2:$C$3250,$C589)),AVERAGEIFS(Observed!N$2:N$3250,Observed!$A$2:$A$3250,$A589,Observed!$C$2:$C$3250,$C589),"")</f>
        <v>278.47999999999996</v>
      </c>
      <c r="O589" s="23">
        <f>IF(ISNUMBER(AVERAGEIFS(Observed!O$2:O$3250,Observed!$A$2:$A$3250,$A589,Observed!$C$2:$C$3250,$C589)),AVERAGEIFS(Observed!O$2:O$3250,Observed!$A$2:$A$3250,$A589,Observed!$C$2:$C$3250,$C589),"")</f>
        <v>27.848000000000003</v>
      </c>
      <c r="P589" s="23">
        <f>IF(ISNUMBER(AVERAGEIFS(Observed!P$2:P$3250,Observed!$A$2:$A$3250,$A589,Observed!$C$2:$C$3250,$C589)),AVERAGEIFS(Observed!P$2:P$3250,Observed!$A$2:$A$3250,$A589,Observed!$C$2:$C$3250,$C589),"")</f>
        <v>164.05</v>
      </c>
      <c r="Q589" s="23">
        <f>IF(ISNUMBER(AVERAGEIFS(Observed!Q$2:Q$3250,Observed!$A$2:$A$3250,$A589,Observed!$C$2:$C$3250,$C589)),AVERAGEIFS(Observed!Q$2:Q$3250,Observed!$A$2:$A$3250,$A589,Observed!$C$2:$C$3250,$C589),"")</f>
        <v>164.05</v>
      </c>
      <c r="R589" s="23">
        <f>IF(ISNUMBER(AVERAGEIFS(Observed!R$2:R$3250,Observed!$A$2:$A$3250,$A589,Observed!$C$2:$C$3250,$C589)),AVERAGEIFS(Observed!R$2:R$3250,Observed!$A$2:$A$3250,$A589,Observed!$C$2:$C$3250,$C589),"")</f>
        <v>1276.9000000000001</v>
      </c>
      <c r="S589" s="24" t="str">
        <f>IF(ISNUMBER(AVERAGEIFS(Observed!S$2:S$3250,Observed!$A$2:$A$3250,$A589,Observed!$C$2:$C$3250,$C589)),AVERAGEIFS(Observed!S$2:S$3250,Observed!$A$2:$A$3250,$A589,Observed!$C$2:$C$3250,$C589),"")</f>
        <v/>
      </c>
      <c r="T589" s="24" t="str">
        <f>IF(ISNUMBER(AVERAGEIFS(Observed!T$2:T$3250,Observed!$A$2:$A$3250,$A589,Observed!$C$2:$C$3250,$C589)),AVERAGEIFS(Observed!T$2:T$3250,Observed!$A$2:$A$3250,$A589,Observed!$C$2:$C$3250,$C589),"")</f>
        <v/>
      </c>
      <c r="U589" s="24" t="str">
        <f>IF(ISNUMBER(AVERAGEIFS(Observed!U$2:U$3250,Observed!$A$2:$A$3250,$A589,Observed!$C$2:$C$3250,$C589)),AVERAGEIFS(Observed!U$2:U$3250,Observed!$A$2:$A$3250,$A589,Observed!$C$2:$C$3250,$C589),"")</f>
        <v/>
      </c>
      <c r="V589" s="23" t="str">
        <f>IF(ISNUMBER(AVERAGEIFS(Observed!V$2:V$3250,Observed!$A$2:$A$3250,$A589,Observed!$C$2:$C$3250,$C589)),AVERAGEIFS(Observed!V$2:V$3250,Observed!$A$2:$A$3250,$A589,Observed!$C$2:$C$3250,$C589),"")</f>
        <v/>
      </c>
      <c r="W589" s="25" t="str">
        <f>IF(ISNUMBER(AVERAGEIFS(Observed!W$2:W$3250,Observed!$A$2:$A$3250,$A589,Observed!$C$2:$C$3250,$C589)),AVERAGEIFS(Observed!W$2:W$3250,Observed!$A$2:$A$3250,$A589,Observed!$C$2:$C$3250,$C589),"")</f>
        <v/>
      </c>
      <c r="X589" s="25" t="str">
        <f>IF(ISNUMBER(AVERAGEIFS(Observed!X$2:X$3250,Observed!$A$2:$A$3250,$A589,Observed!$C$2:$C$3250,$C589)),AVERAGEIFS(Observed!X$2:X$3250,Observed!$A$2:$A$3250,$A589,Observed!$C$2:$C$3250,$C589),"")</f>
        <v/>
      </c>
      <c r="Y589" s="23" t="str">
        <f>IF(ISNUMBER(AVERAGEIFS(Observed!Y$2:Y$3250,Observed!$A$2:$A$3250,$A589,Observed!$C$2:$C$3250,$C589)),AVERAGEIFS(Observed!Y$2:Y$3250,Observed!$A$2:$A$3250,$A589,Observed!$C$2:$C$3250,$C589),"")</f>
        <v/>
      </c>
      <c r="Z589" s="23" t="str">
        <f>IF(ISNUMBER(AVERAGEIFS(Observed!Z$2:Z$3250,Observed!$A$2:$A$3250,$A589,Observed!$C$2:$C$3250,$C589)),AVERAGEIFS(Observed!Z$2:Z$3250,Observed!$A$2:$A$3250,$A589,Observed!$C$2:$C$3250,$C589),"")</f>
        <v/>
      </c>
      <c r="AA589" s="23" t="str">
        <f>IF(ISNUMBER(AVERAGEIFS(Observed!AA$2:AA$3250,Observed!$A$2:$A$3250,$A589,Observed!$C$2:$C$3250,$C589)),AVERAGEIFS(Observed!AA$2:AA$3250,Observed!$A$2:$A$3250,$A589,Observed!$C$2:$C$3250,$C589),"")</f>
        <v/>
      </c>
      <c r="AB589" s="23" t="str">
        <f>IF(ISNUMBER(AVERAGEIFS(Observed!AB$2:AB$3250,Observed!$A$2:$A$3250,$A589,Observed!$C$2:$C$3250,$C589)),AVERAGEIFS(Observed!AB$2:AB$3250,Observed!$A$2:$A$3250,$A589,Observed!$C$2:$C$3250,$C589),"")</f>
        <v/>
      </c>
      <c r="AC589" s="23" t="str">
        <f>IF(ISNUMBER(AVERAGEIFS(Observed!AC$2:AC$3250,Observed!$A$2:$A$3250,$A589,Observed!$C$2:$C$3250,$C589)),AVERAGEIFS(Observed!AC$2:AC$3250,Observed!$A$2:$A$3250,$A589,Observed!$C$2:$C$3250,$C589),"")</f>
        <v/>
      </c>
      <c r="AD589" s="23" t="str">
        <f>IF(ISNUMBER(AVERAGEIFS(Observed!AD$2:AD$3250,Observed!$A$2:$A$3250,$A589,Observed!$C$2:$C$3250,$C589)),AVERAGEIFS(Observed!AD$2:AD$3250,Observed!$A$2:$A$3250,$A589,Observed!$C$2:$C$3250,$C589),"")</f>
        <v/>
      </c>
      <c r="AE589" s="23" t="str">
        <f>IF(ISNUMBER(AVERAGEIFS(Observed!AE$2:AE$3250,Observed!$A$2:$A$3250,$A589,Observed!$C$2:$C$3250,$C589)),AVERAGEIFS(Observed!AE$2:AE$3250,Observed!$A$2:$A$3250,$A589,Observed!$C$2:$C$3250,$C589),"")</f>
        <v/>
      </c>
      <c r="AF589" s="23" t="str">
        <f>IF(ISNUMBER(AVERAGEIFS(Observed!AF$2:AF$3250,Observed!$A$2:$A$3250,$A589,Observed!$C$2:$C$3250,$C589)),AVERAGEIFS(Observed!AF$2:AF$3250,Observed!$A$2:$A$3250,$A589,Observed!$C$2:$C$3250,$C589),"")</f>
        <v/>
      </c>
      <c r="AG589" s="23" t="str">
        <f>IF(ISNUMBER(AVERAGEIFS(Observed!AG$2:AG$3250,Observed!$A$2:$A$3250,$A589,Observed!$C$2:$C$3250,$C589)),AVERAGEIFS(Observed!AG$2:AG$3250,Observed!$A$2:$A$3250,$A589,Observed!$C$2:$C$3250,$C589),"")</f>
        <v/>
      </c>
      <c r="AH589" s="24" t="str">
        <f>IF(ISNUMBER(AVERAGEIFS(Observed!AH$2:AH$3250,Observed!$A$2:$A$3250,$A589,Observed!$C$2:$C$3250,$C589)),AVERAGEIFS(Observed!AH$2:AH$3250,Observed!$A$2:$A$3250,$A589,Observed!$C$2:$C$3250,$C589),"")</f>
        <v/>
      </c>
      <c r="AI589" s="24" t="str">
        <f>IF(ISNUMBER(AVERAGEIFS(Observed!AI$2:AI$3250,Observed!$A$2:$A$3250,$A589,Observed!$C$2:$C$3250,$C589)),AVERAGEIFS(Observed!AI$2:AI$3250,Observed!$A$2:$A$3250,$A589,Observed!$C$2:$C$3250,$C589),"")</f>
        <v/>
      </c>
      <c r="AJ589" s="24" t="str">
        <f>IF(ISNUMBER(AVERAGEIFS(Observed!AJ$2:AJ$3250,Observed!$A$2:$A$3250,$A589,Observed!$C$2:$C$3250,$C589)),AVERAGEIFS(Observed!AJ$2:AJ$3250,Observed!$A$2:$A$3250,$A589,Observed!$C$2:$C$3250,$C589),"")</f>
        <v/>
      </c>
      <c r="AK589" s="23" t="str">
        <f>IF(ISNUMBER(AVERAGEIFS(Observed!AK$2:AK$3250,Observed!$A$2:$A$3250,$A589,Observed!$C$2:$C$3250,$C589)),AVERAGEIFS(Observed!AK$2:AK$3250,Observed!$A$2:$A$3250,$A589,Observed!$C$2:$C$3250,$C589),"")</f>
        <v/>
      </c>
      <c r="AL589" s="24" t="str">
        <f>IF(ISNUMBER(AVERAGEIFS(Observed!AL$2:AL$3250,Observed!$A$2:$A$3250,$A589,Observed!$C$2:$C$3250,$C589)),AVERAGEIFS(Observed!AL$2:AL$3250,Observed!$A$2:$A$3250,$A589,Observed!$C$2:$C$3250,$C589),"")</f>
        <v/>
      </c>
      <c r="AM589" s="24" t="str">
        <f>IF(ISNUMBER(AVERAGEIFS(Observed!AM$2:AM$3250,Observed!$A$2:$A$3250,$A589,Observed!$C$2:$C$3250,$C589)),AVERAGEIFS(Observed!AM$2:AM$3250,Observed!$A$2:$A$3250,$A589,Observed!$C$2:$C$3250,$C589),"")</f>
        <v/>
      </c>
      <c r="AN589" s="24" t="str">
        <f>IF(ISNUMBER(AVERAGEIFS(Observed!AN$2:AN$3250,Observed!$A$2:$A$3250,$A589,Observed!$C$2:$C$3250,$C589)),AVERAGEIFS(Observed!AN$2:AN$3250,Observed!$A$2:$A$3250,$A589,Observed!$C$2:$C$3250,$C589),"")</f>
        <v/>
      </c>
      <c r="AO589" s="24" t="str">
        <f>IF(ISNUMBER(AVERAGEIFS(Observed!AO$2:AO$3250,Observed!$A$2:$A$3250,$A589,Observed!$C$2:$C$3250,$C589)),AVERAGEIFS(Observed!AO$2:AO$3250,Observed!$A$2:$A$3250,$A589,Observed!$C$2:$C$3250,$C589),"")</f>
        <v/>
      </c>
      <c r="AP589" s="24" t="str">
        <f>IF(ISNUMBER(AVERAGEIFS(Observed!AP$2:AP$3250,Observed!$A$2:$A$3250,$A589,Observed!$C$2:$C$3250,$C589)),AVERAGEIFS(Observed!AP$2:AP$3250,Observed!$A$2:$A$3250,$A589,Observed!$C$2:$C$3250,$C589),"")</f>
        <v/>
      </c>
      <c r="AQ589" s="24" t="str">
        <f>IF(ISNUMBER(AVERAGEIFS(Observed!AQ$2:AQ$3250,Observed!$A$2:$A$3250,$A589,Observed!$C$2:$C$3250,$C589)),AVERAGEIFS(Observed!AQ$2:AQ$3250,Observed!$A$2:$A$3250,$A589,Observed!$C$2:$C$3250,$C589),"")</f>
        <v/>
      </c>
      <c r="AR589" s="24" t="str">
        <f>IF(ISNUMBER(AVERAGEIFS(Observed!AR$2:AR$3250,Observed!$A$2:$A$3250,$A589,Observed!$C$2:$C$3250,$C589)),AVERAGEIFS(Observed!AR$2:AR$3250,Observed!$A$2:$A$3250,$A589,Observed!$C$2:$C$3250,$C589),"")</f>
        <v/>
      </c>
      <c r="AS589" s="23" t="str">
        <f>IF(ISNUMBER(AVERAGEIFS(Observed!AS$2:AS$3250,Observed!$A$2:$A$3250,$A589,Observed!$C$2:$C$3250,$C589)),AVERAGEIFS(Observed!AS$2:AS$3250,Observed!$A$2:$A$3250,$A589,Observed!$C$2:$C$3250,$C589),"")</f>
        <v/>
      </c>
      <c r="AT589" s="24" t="str">
        <f>IF(ISNUMBER(AVERAGEIFS(Observed!AT$2:AT$3250,Observed!$A$2:$A$3250,$A589,Observed!$C$2:$C$3250,$C589)),AVERAGEIFS(Observed!AT$2:AT$3250,Observed!$A$2:$A$3250,$A589,Observed!$C$2:$C$3250,$C589),"")</f>
        <v/>
      </c>
      <c r="AU589" s="23" t="str">
        <f>IF(ISNUMBER(AVERAGEIFS(Observed!AU$2:AU$3250,Observed!$A$2:$A$3250,$A589,Observed!$C$2:$C$3250,$C589)),AVERAGEIFS(Observed!AU$2:AU$3250,Observed!$A$2:$A$3250,$A589,Observed!$C$2:$C$3250,$C589),"")</f>
        <v/>
      </c>
      <c r="AV589" s="23" t="str">
        <f>IF(ISNUMBER(AVERAGEIFS(Observed!AV$2:AV$3250,Observed!$A$2:$A$3250,$A589,Observed!$C$2:$C$3250,$C589)),AVERAGEIFS(Observed!AV$2:AV$3250,Observed!$A$2:$A$3250,$A589,Observed!$C$2:$C$3250,$C589),"")</f>
        <v/>
      </c>
      <c r="AW589" s="2">
        <f>COUNTIFS(Observed!$A$2:$A$3250,$A589,Observed!$C$2:$C$3250,$C589)</f>
        <v>10</v>
      </c>
      <c r="AX589" s="2">
        <f t="shared" si="12"/>
        <v>4</v>
      </c>
    </row>
    <row r="590" spans="1:50" x14ac:dyDescent="0.25">
      <c r="A590" s="5" t="s">
        <v>137</v>
      </c>
      <c r="B590" t="s">
        <v>152</v>
      </c>
      <c r="C590" s="3">
        <v>41397</v>
      </c>
      <c r="D590">
        <v>1</v>
      </c>
      <c r="H590" t="s">
        <v>138</v>
      </c>
      <c r="J590" s="29" t="s">
        <v>139</v>
      </c>
      <c r="M590" s="2" t="s">
        <v>143</v>
      </c>
      <c r="N590" s="22">
        <f>IF(ISNUMBER(AVERAGEIFS(Observed!N$2:N$3250,Observed!$A$2:$A$3250,$A590,Observed!$C$2:$C$3250,$C590)),AVERAGEIFS(Observed!N$2:N$3250,Observed!$A$2:$A$3250,$A590,Observed!$C$2:$C$3250,$C590),"")</f>
        <v>190.16000000000003</v>
      </c>
      <c r="O590" s="23">
        <f>IF(ISNUMBER(AVERAGEIFS(Observed!O$2:O$3250,Observed!$A$2:$A$3250,$A590,Observed!$C$2:$C$3250,$C590)),AVERAGEIFS(Observed!O$2:O$3250,Observed!$A$2:$A$3250,$A590,Observed!$C$2:$C$3250,$C590),"")</f>
        <v>19.016000000000002</v>
      </c>
      <c r="P590" s="23">
        <f>IF(ISNUMBER(AVERAGEIFS(Observed!P$2:P$3250,Observed!$A$2:$A$3250,$A590,Observed!$C$2:$C$3250,$C590)),AVERAGEIFS(Observed!P$2:P$3250,Observed!$A$2:$A$3250,$A590,Observed!$C$2:$C$3250,$C590),"")</f>
        <v>93.64</v>
      </c>
      <c r="Q590" s="23">
        <f>IF(ISNUMBER(AVERAGEIFS(Observed!Q$2:Q$3250,Observed!$A$2:$A$3250,$A590,Observed!$C$2:$C$3250,$C590)),AVERAGEIFS(Observed!Q$2:Q$3250,Observed!$A$2:$A$3250,$A590,Observed!$C$2:$C$3250,$C590),"")</f>
        <v>93.64</v>
      </c>
      <c r="R590" s="23">
        <f>IF(ISNUMBER(AVERAGEIFS(Observed!R$2:R$3250,Observed!$A$2:$A$3250,$A590,Observed!$C$2:$C$3250,$C590)),AVERAGEIFS(Observed!R$2:R$3250,Observed!$A$2:$A$3250,$A590,Observed!$C$2:$C$3250,$C590),"")</f>
        <v>1370.5400000000002</v>
      </c>
      <c r="S590" s="24" t="str">
        <f>IF(ISNUMBER(AVERAGEIFS(Observed!S$2:S$3250,Observed!$A$2:$A$3250,$A590,Observed!$C$2:$C$3250,$C590)),AVERAGEIFS(Observed!S$2:S$3250,Observed!$A$2:$A$3250,$A590,Observed!$C$2:$C$3250,$C590),"")</f>
        <v/>
      </c>
      <c r="T590" s="24" t="str">
        <f>IF(ISNUMBER(AVERAGEIFS(Observed!T$2:T$3250,Observed!$A$2:$A$3250,$A590,Observed!$C$2:$C$3250,$C590)),AVERAGEIFS(Observed!T$2:T$3250,Observed!$A$2:$A$3250,$A590,Observed!$C$2:$C$3250,$C590),"")</f>
        <v/>
      </c>
      <c r="U590" s="24" t="str">
        <f>IF(ISNUMBER(AVERAGEIFS(Observed!U$2:U$3250,Observed!$A$2:$A$3250,$A590,Observed!$C$2:$C$3250,$C590)),AVERAGEIFS(Observed!U$2:U$3250,Observed!$A$2:$A$3250,$A590,Observed!$C$2:$C$3250,$C590),"")</f>
        <v/>
      </c>
      <c r="V590" s="23" t="str">
        <f>IF(ISNUMBER(AVERAGEIFS(Observed!V$2:V$3250,Observed!$A$2:$A$3250,$A590,Observed!$C$2:$C$3250,$C590)),AVERAGEIFS(Observed!V$2:V$3250,Observed!$A$2:$A$3250,$A590,Observed!$C$2:$C$3250,$C590),"")</f>
        <v/>
      </c>
      <c r="W590" s="25" t="str">
        <f>IF(ISNUMBER(AVERAGEIFS(Observed!W$2:W$3250,Observed!$A$2:$A$3250,$A590,Observed!$C$2:$C$3250,$C590)),AVERAGEIFS(Observed!W$2:W$3250,Observed!$A$2:$A$3250,$A590,Observed!$C$2:$C$3250,$C590),"")</f>
        <v/>
      </c>
      <c r="X590" s="25" t="str">
        <f>IF(ISNUMBER(AVERAGEIFS(Observed!X$2:X$3250,Observed!$A$2:$A$3250,$A590,Observed!$C$2:$C$3250,$C590)),AVERAGEIFS(Observed!X$2:X$3250,Observed!$A$2:$A$3250,$A590,Observed!$C$2:$C$3250,$C590),"")</f>
        <v/>
      </c>
      <c r="Y590" s="23" t="str">
        <f>IF(ISNUMBER(AVERAGEIFS(Observed!Y$2:Y$3250,Observed!$A$2:$A$3250,$A590,Observed!$C$2:$C$3250,$C590)),AVERAGEIFS(Observed!Y$2:Y$3250,Observed!$A$2:$A$3250,$A590,Observed!$C$2:$C$3250,$C590),"")</f>
        <v/>
      </c>
      <c r="Z590" s="23" t="str">
        <f>IF(ISNUMBER(AVERAGEIFS(Observed!Z$2:Z$3250,Observed!$A$2:$A$3250,$A590,Observed!$C$2:$C$3250,$C590)),AVERAGEIFS(Observed!Z$2:Z$3250,Observed!$A$2:$A$3250,$A590,Observed!$C$2:$C$3250,$C590),"")</f>
        <v/>
      </c>
      <c r="AA590" s="23" t="str">
        <f>IF(ISNUMBER(AVERAGEIFS(Observed!AA$2:AA$3250,Observed!$A$2:$A$3250,$A590,Observed!$C$2:$C$3250,$C590)),AVERAGEIFS(Observed!AA$2:AA$3250,Observed!$A$2:$A$3250,$A590,Observed!$C$2:$C$3250,$C590),"")</f>
        <v/>
      </c>
      <c r="AB590" s="23" t="str">
        <f>IF(ISNUMBER(AVERAGEIFS(Observed!AB$2:AB$3250,Observed!$A$2:$A$3250,$A590,Observed!$C$2:$C$3250,$C590)),AVERAGEIFS(Observed!AB$2:AB$3250,Observed!$A$2:$A$3250,$A590,Observed!$C$2:$C$3250,$C590),"")</f>
        <v/>
      </c>
      <c r="AC590" s="23" t="str">
        <f>IF(ISNUMBER(AVERAGEIFS(Observed!AC$2:AC$3250,Observed!$A$2:$A$3250,$A590,Observed!$C$2:$C$3250,$C590)),AVERAGEIFS(Observed!AC$2:AC$3250,Observed!$A$2:$A$3250,$A590,Observed!$C$2:$C$3250,$C590),"")</f>
        <v/>
      </c>
      <c r="AD590" s="23" t="str">
        <f>IF(ISNUMBER(AVERAGEIFS(Observed!AD$2:AD$3250,Observed!$A$2:$A$3250,$A590,Observed!$C$2:$C$3250,$C590)),AVERAGEIFS(Observed!AD$2:AD$3250,Observed!$A$2:$A$3250,$A590,Observed!$C$2:$C$3250,$C590),"")</f>
        <v/>
      </c>
      <c r="AE590" s="23" t="str">
        <f>IF(ISNUMBER(AVERAGEIFS(Observed!AE$2:AE$3250,Observed!$A$2:$A$3250,$A590,Observed!$C$2:$C$3250,$C590)),AVERAGEIFS(Observed!AE$2:AE$3250,Observed!$A$2:$A$3250,$A590,Observed!$C$2:$C$3250,$C590),"")</f>
        <v/>
      </c>
      <c r="AF590" s="23" t="str">
        <f>IF(ISNUMBER(AVERAGEIFS(Observed!AF$2:AF$3250,Observed!$A$2:$A$3250,$A590,Observed!$C$2:$C$3250,$C590)),AVERAGEIFS(Observed!AF$2:AF$3250,Observed!$A$2:$A$3250,$A590,Observed!$C$2:$C$3250,$C590),"")</f>
        <v/>
      </c>
      <c r="AG590" s="23" t="str">
        <f>IF(ISNUMBER(AVERAGEIFS(Observed!AG$2:AG$3250,Observed!$A$2:$A$3250,$A590,Observed!$C$2:$C$3250,$C590)),AVERAGEIFS(Observed!AG$2:AG$3250,Observed!$A$2:$A$3250,$A590,Observed!$C$2:$C$3250,$C590),"")</f>
        <v/>
      </c>
      <c r="AH590" s="24" t="str">
        <f>IF(ISNUMBER(AVERAGEIFS(Observed!AH$2:AH$3250,Observed!$A$2:$A$3250,$A590,Observed!$C$2:$C$3250,$C590)),AVERAGEIFS(Observed!AH$2:AH$3250,Observed!$A$2:$A$3250,$A590,Observed!$C$2:$C$3250,$C590),"")</f>
        <v/>
      </c>
      <c r="AI590" s="24" t="str">
        <f>IF(ISNUMBER(AVERAGEIFS(Observed!AI$2:AI$3250,Observed!$A$2:$A$3250,$A590,Observed!$C$2:$C$3250,$C590)),AVERAGEIFS(Observed!AI$2:AI$3250,Observed!$A$2:$A$3250,$A590,Observed!$C$2:$C$3250,$C590),"")</f>
        <v/>
      </c>
      <c r="AJ590" s="24" t="str">
        <f>IF(ISNUMBER(AVERAGEIFS(Observed!AJ$2:AJ$3250,Observed!$A$2:$A$3250,$A590,Observed!$C$2:$C$3250,$C590)),AVERAGEIFS(Observed!AJ$2:AJ$3250,Observed!$A$2:$A$3250,$A590,Observed!$C$2:$C$3250,$C590),"")</f>
        <v/>
      </c>
      <c r="AK590" s="23" t="str">
        <f>IF(ISNUMBER(AVERAGEIFS(Observed!AK$2:AK$3250,Observed!$A$2:$A$3250,$A590,Observed!$C$2:$C$3250,$C590)),AVERAGEIFS(Observed!AK$2:AK$3250,Observed!$A$2:$A$3250,$A590,Observed!$C$2:$C$3250,$C590),"")</f>
        <v/>
      </c>
      <c r="AL590" s="24" t="str">
        <f>IF(ISNUMBER(AVERAGEIFS(Observed!AL$2:AL$3250,Observed!$A$2:$A$3250,$A590,Observed!$C$2:$C$3250,$C590)),AVERAGEIFS(Observed!AL$2:AL$3250,Observed!$A$2:$A$3250,$A590,Observed!$C$2:$C$3250,$C590),"")</f>
        <v/>
      </c>
      <c r="AM590" s="24" t="str">
        <f>IF(ISNUMBER(AVERAGEIFS(Observed!AM$2:AM$3250,Observed!$A$2:$A$3250,$A590,Observed!$C$2:$C$3250,$C590)),AVERAGEIFS(Observed!AM$2:AM$3250,Observed!$A$2:$A$3250,$A590,Observed!$C$2:$C$3250,$C590),"")</f>
        <v/>
      </c>
      <c r="AN590" s="24" t="str">
        <f>IF(ISNUMBER(AVERAGEIFS(Observed!AN$2:AN$3250,Observed!$A$2:$A$3250,$A590,Observed!$C$2:$C$3250,$C590)),AVERAGEIFS(Observed!AN$2:AN$3250,Observed!$A$2:$A$3250,$A590,Observed!$C$2:$C$3250,$C590),"")</f>
        <v/>
      </c>
      <c r="AO590" s="24" t="str">
        <f>IF(ISNUMBER(AVERAGEIFS(Observed!AO$2:AO$3250,Observed!$A$2:$A$3250,$A590,Observed!$C$2:$C$3250,$C590)),AVERAGEIFS(Observed!AO$2:AO$3250,Observed!$A$2:$A$3250,$A590,Observed!$C$2:$C$3250,$C590),"")</f>
        <v/>
      </c>
      <c r="AP590" s="24" t="str">
        <f>IF(ISNUMBER(AVERAGEIFS(Observed!AP$2:AP$3250,Observed!$A$2:$A$3250,$A590,Observed!$C$2:$C$3250,$C590)),AVERAGEIFS(Observed!AP$2:AP$3250,Observed!$A$2:$A$3250,$A590,Observed!$C$2:$C$3250,$C590),"")</f>
        <v/>
      </c>
      <c r="AQ590" s="24" t="str">
        <f>IF(ISNUMBER(AVERAGEIFS(Observed!AQ$2:AQ$3250,Observed!$A$2:$A$3250,$A590,Observed!$C$2:$C$3250,$C590)),AVERAGEIFS(Observed!AQ$2:AQ$3250,Observed!$A$2:$A$3250,$A590,Observed!$C$2:$C$3250,$C590),"")</f>
        <v/>
      </c>
      <c r="AR590" s="24" t="str">
        <f>IF(ISNUMBER(AVERAGEIFS(Observed!AR$2:AR$3250,Observed!$A$2:$A$3250,$A590,Observed!$C$2:$C$3250,$C590)),AVERAGEIFS(Observed!AR$2:AR$3250,Observed!$A$2:$A$3250,$A590,Observed!$C$2:$C$3250,$C590),"")</f>
        <v/>
      </c>
      <c r="AS590" s="23" t="str">
        <f>IF(ISNUMBER(AVERAGEIFS(Observed!AS$2:AS$3250,Observed!$A$2:$A$3250,$A590,Observed!$C$2:$C$3250,$C590)),AVERAGEIFS(Observed!AS$2:AS$3250,Observed!$A$2:$A$3250,$A590,Observed!$C$2:$C$3250,$C590),"")</f>
        <v/>
      </c>
      <c r="AT590" s="24" t="str">
        <f>IF(ISNUMBER(AVERAGEIFS(Observed!AT$2:AT$3250,Observed!$A$2:$A$3250,$A590,Observed!$C$2:$C$3250,$C590)),AVERAGEIFS(Observed!AT$2:AT$3250,Observed!$A$2:$A$3250,$A590,Observed!$C$2:$C$3250,$C590),"")</f>
        <v/>
      </c>
      <c r="AU590" s="23" t="str">
        <f>IF(ISNUMBER(AVERAGEIFS(Observed!AU$2:AU$3250,Observed!$A$2:$A$3250,$A590,Observed!$C$2:$C$3250,$C590)),AVERAGEIFS(Observed!AU$2:AU$3250,Observed!$A$2:$A$3250,$A590,Observed!$C$2:$C$3250,$C590),"")</f>
        <v/>
      </c>
      <c r="AV590" s="23" t="str">
        <f>IF(ISNUMBER(AVERAGEIFS(Observed!AV$2:AV$3250,Observed!$A$2:$A$3250,$A590,Observed!$C$2:$C$3250,$C590)),AVERAGEIFS(Observed!AV$2:AV$3250,Observed!$A$2:$A$3250,$A590,Observed!$C$2:$C$3250,$C590),"")</f>
        <v/>
      </c>
      <c r="AW590" s="2">
        <f>COUNTIFS(Observed!$A$2:$A$3250,$A590,Observed!$C$2:$C$3250,$C590)</f>
        <v>10</v>
      </c>
      <c r="AX590" s="2">
        <f t="shared" si="12"/>
        <v>4</v>
      </c>
    </row>
    <row r="591" spans="1:50" x14ac:dyDescent="0.25">
      <c r="A591" s="5" t="s">
        <v>137</v>
      </c>
      <c r="B591" t="s">
        <v>152</v>
      </c>
      <c r="C591" s="3">
        <v>41424</v>
      </c>
      <c r="D591">
        <v>1</v>
      </c>
      <c r="H591" t="s">
        <v>138</v>
      </c>
      <c r="J591" s="29" t="s">
        <v>139</v>
      </c>
      <c r="M591" s="2" t="s">
        <v>143</v>
      </c>
      <c r="N591" s="22">
        <f>IF(ISNUMBER(AVERAGEIFS(Observed!N$2:N$3250,Observed!$A$2:$A$3250,$A591,Observed!$C$2:$C$3250,$C591)),AVERAGEIFS(Observed!N$2:N$3250,Observed!$A$2:$A$3250,$A591,Observed!$C$2:$C$3250,$C591),"")</f>
        <v>153.78</v>
      </c>
      <c r="O591" s="23">
        <f>IF(ISNUMBER(AVERAGEIFS(Observed!O$2:O$3250,Observed!$A$2:$A$3250,$A591,Observed!$C$2:$C$3250,$C591)),AVERAGEIFS(Observed!O$2:O$3250,Observed!$A$2:$A$3250,$A591,Observed!$C$2:$C$3250,$C591),"")</f>
        <v>15.377999999999997</v>
      </c>
      <c r="P591" s="23">
        <f>IF(ISNUMBER(AVERAGEIFS(Observed!P$2:P$3250,Observed!$A$2:$A$3250,$A591,Observed!$C$2:$C$3250,$C591)),AVERAGEIFS(Observed!P$2:P$3250,Observed!$A$2:$A$3250,$A591,Observed!$C$2:$C$3250,$C591),"")</f>
        <v>106.96000000000001</v>
      </c>
      <c r="Q591" s="23">
        <f>IF(ISNUMBER(AVERAGEIFS(Observed!Q$2:Q$3250,Observed!$A$2:$A$3250,$A591,Observed!$C$2:$C$3250,$C591)),AVERAGEIFS(Observed!Q$2:Q$3250,Observed!$A$2:$A$3250,$A591,Observed!$C$2:$C$3250,$C591),"")</f>
        <v>106.96000000000001</v>
      </c>
      <c r="R591" s="23">
        <f>IF(ISNUMBER(AVERAGEIFS(Observed!R$2:R$3250,Observed!$A$2:$A$3250,$A591,Observed!$C$2:$C$3250,$C591)),AVERAGEIFS(Observed!R$2:R$3250,Observed!$A$2:$A$3250,$A591,Observed!$C$2:$C$3250,$C591),"")</f>
        <v>1477.5</v>
      </c>
      <c r="S591" s="24" t="str">
        <f>IF(ISNUMBER(AVERAGEIFS(Observed!S$2:S$3250,Observed!$A$2:$A$3250,$A591,Observed!$C$2:$C$3250,$C591)),AVERAGEIFS(Observed!S$2:S$3250,Observed!$A$2:$A$3250,$A591,Observed!$C$2:$C$3250,$C591),"")</f>
        <v/>
      </c>
      <c r="T591" s="24" t="str">
        <f>IF(ISNUMBER(AVERAGEIFS(Observed!T$2:T$3250,Observed!$A$2:$A$3250,$A591,Observed!$C$2:$C$3250,$C591)),AVERAGEIFS(Observed!T$2:T$3250,Observed!$A$2:$A$3250,$A591,Observed!$C$2:$C$3250,$C591),"")</f>
        <v/>
      </c>
      <c r="U591" s="24" t="str">
        <f>IF(ISNUMBER(AVERAGEIFS(Observed!U$2:U$3250,Observed!$A$2:$A$3250,$A591,Observed!$C$2:$C$3250,$C591)),AVERAGEIFS(Observed!U$2:U$3250,Observed!$A$2:$A$3250,$A591,Observed!$C$2:$C$3250,$C591),"")</f>
        <v/>
      </c>
      <c r="V591" s="23" t="str">
        <f>IF(ISNUMBER(AVERAGEIFS(Observed!V$2:V$3250,Observed!$A$2:$A$3250,$A591,Observed!$C$2:$C$3250,$C591)),AVERAGEIFS(Observed!V$2:V$3250,Observed!$A$2:$A$3250,$A591,Observed!$C$2:$C$3250,$C591),"")</f>
        <v/>
      </c>
      <c r="W591" s="25" t="str">
        <f>IF(ISNUMBER(AVERAGEIFS(Observed!W$2:W$3250,Observed!$A$2:$A$3250,$A591,Observed!$C$2:$C$3250,$C591)),AVERAGEIFS(Observed!W$2:W$3250,Observed!$A$2:$A$3250,$A591,Observed!$C$2:$C$3250,$C591),"")</f>
        <v/>
      </c>
      <c r="X591" s="25" t="str">
        <f>IF(ISNUMBER(AVERAGEIFS(Observed!X$2:X$3250,Observed!$A$2:$A$3250,$A591,Observed!$C$2:$C$3250,$C591)),AVERAGEIFS(Observed!X$2:X$3250,Observed!$A$2:$A$3250,$A591,Observed!$C$2:$C$3250,$C591),"")</f>
        <v/>
      </c>
      <c r="Y591" s="23" t="str">
        <f>IF(ISNUMBER(AVERAGEIFS(Observed!Y$2:Y$3250,Observed!$A$2:$A$3250,$A591,Observed!$C$2:$C$3250,$C591)),AVERAGEIFS(Observed!Y$2:Y$3250,Observed!$A$2:$A$3250,$A591,Observed!$C$2:$C$3250,$C591),"")</f>
        <v/>
      </c>
      <c r="Z591" s="23" t="str">
        <f>IF(ISNUMBER(AVERAGEIFS(Observed!Z$2:Z$3250,Observed!$A$2:$A$3250,$A591,Observed!$C$2:$C$3250,$C591)),AVERAGEIFS(Observed!Z$2:Z$3250,Observed!$A$2:$A$3250,$A591,Observed!$C$2:$C$3250,$C591),"")</f>
        <v/>
      </c>
      <c r="AA591" s="23" t="str">
        <f>IF(ISNUMBER(AVERAGEIFS(Observed!AA$2:AA$3250,Observed!$A$2:$A$3250,$A591,Observed!$C$2:$C$3250,$C591)),AVERAGEIFS(Observed!AA$2:AA$3250,Observed!$A$2:$A$3250,$A591,Observed!$C$2:$C$3250,$C591),"")</f>
        <v/>
      </c>
      <c r="AB591" s="23" t="str">
        <f>IF(ISNUMBER(AVERAGEIFS(Observed!AB$2:AB$3250,Observed!$A$2:$A$3250,$A591,Observed!$C$2:$C$3250,$C591)),AVERAGEIFS(Observed!AB$2:AB$3250,Observed!$A$2:$A$3250,$A591,Observed!$C$2:$C$3250,$C591),"")</f>
        <v/>
      </c>
      <c r="AC591" s="23" t="str">
        <f>IF(ISNUMBER(AVERAGEIFS(Observed!AC$2:AC$3250,Observed!$A$2:$A$3250,$A591,Observed!$C$2:$C$3250,$C591)),AVERAGEIFS(Observed!AC$2:AC$3250,Observed!$A$2:$A$3250,$A591,Observed!$C$2:$C$3250,$C591),"")</f>
        <v/>
      </c>
      <c r="AD591" s="23" t="str">
        <f>IF(ISNUMBER(AVERAGEIFS(Observed!AD$2:AD$3250,Observed!$A$2:$A$3250,$A591,Observed!$C$2:$C$3250,$C591)),AVERAGEIFS(Observed!AD$2:AD$3250,Observed!$A$2:$A$3250,$A591,Observed!$C$2:$C$3250,$C591),"")</f>
        <v/>
      </c>
      <c r="AE591" s="23" t="str">
        <f>IF(ISNUMBER(AVERAGEIFS(Observed!AE$2:AE$3250,Observed!$A$2:$A$3250,$A591,Observed!$C$2:$C$3250,$C591)),AVERAGEIFS(Observed!AE$2:AE$3250,Observed!$A$2:$A$3250,$A591,Observed!$C$2:$C$3250,$C591),"")</f>
        <v/>
      </c>
      <c r="AF591" s="23" t="str">
        <f>IF(ISNUMBER(AVERAGEIFS(Observed!AF$2:AF$3250,Observed!$A$2:$A$3250,$A591,Observed!$C$2:$C$3250,$C591)),AVERAGEIFS(Observed!AF$2:AF$3250,Observed!$A$2:$A$3250,$A591,Observed!$C$2:$C$3250,$C591),"")</f>
        <v/>
      </c>
      <c r="AG591" s="23" t="str">
        <f>IF(ISNUMBER(AVERAGEIFS(Observed!AG$2:AG$3250,Observed!$A$2:$A$3250,$A591,Observed!$C$2:$C$3250,$C591)),AVERAGEIFS(Observed!AG$2:AG$3250,Observed!$A$2:$A$3250,$A591,Observed!$C$2:$C$3250,$C591),"")</f>
        <v/>
      </c>
      <c r="AH591" s="24" t="str">
        <f>IF(ISNUMBER(AVERAGEIFS(Observed!AH$2:AH$3250,Observed!$A$2:$A$3250,$A591,Observed!$C$2:$C$3250,$C591)),AVERAGEIFS(Observed!AH$2:AH$3250,Observed!$A$2:$A$3250,$A591,Observed!$C$2:$C$3250,$C591),"")</f>
        <v/>
      </c>
      <c r="AI591" s="24" t="str">
        <f>IF(ISNUMBER(AVERAGEIFS(Observed!AI$2:AI$3250,Observed!$A$2:$A$3250,$A591,Observed!$C$2:$C$3250,$C591)),AVERAGEIFS(Observed!AI$2:AI$3250,Observed!$A$2:$A$3250,$A591,Observed!$C$2:$C$3250,$C591),"")</f>
        <v/>
      </c>
      <c r="AJ591" s="24" t="str">
        <f>IF(ISNUMBER(AVERAGEIFS(Observed!AJ$2:AJ$3250,Observed!$A$2:$A$3250,$A591,Observed!$C$2:$C$3250,$C591)),AVERAGEIFS(Observed!AJ$2:AJ$3250,Observed!$A$2:$A$3250,$A591,Observed!$C$2:$C$3250,$C591),"")</f>
        <v/>
      </c>
      <c r="AK591" s="23" t="str">
        <f>IF(ISNUMBER(AVERAGEIFS(Observed!AK$2:AK$3250,Observed!$A$2:$A$3250,$A591,Observed!$C$2:$C$3250,$C591)),AVERAGEIFS(Observed!AK$2:AK$3250,Observed!$A$2:$A$3250,$A591,Observed!$C$2:$C$3250,$C591),"")</f>
        <v/>
      </c>
      <c r="AL591" s="24" t="str">
        <f>IF(ISNUMBER(AVERAGEIFS(Observed!AL$2:AL$3250,Observed!$A$2:$A$3250,$A591,Observed!$C$2:$C$3250,$C591)),AVERAGEIFS(Observed!AL$2:AL$3250,Observed!$A$2:$A$3250,$A591,Observed!$C$2:$C$3250,$C591),"")</f>
        <v/>
      </c>
      <c r="AM591" s="24" t="str">
        <f>IF(ISNUMBER(AVERAGEIFS(Observed!AM$2:AM$3250,Observed!$A$2:$A$3250,$A591,Observed!$C$2:$C$3250,$C591)),AVERAGEIFS(Observed!AM$2:AM$3250,Observed!$A$2:$A$3250,$A591,Observed!$C$2:$C$3250,$C591),"")</f>
        <v/>
      </c>
      <c r="AN591" s="24" t="str">
        <f>IF(ISNUMBER(AVERAGEIFS(Observed!AN$2:AN$3250,Observed!$A$2:$A$3250,$A591,Observed!$C$2:$C$3250,$C591)),AVERAGEIFS(Observed!AN$2:AN$3250,Observed!$A$2:$A$3250,$A591,Observed!$C$2:$C$3250,$C591),"")</f>
        <v/>
      </c>
      <c r="AO591" s="24" t="str">
        <f>IF(ISNUMBER(AVERAGEIFS(Observed!AO$2:AO$3250,Observed!$A$2:$A$3250,$A591,Observed!$C$2:$C$3250,$C591)),AVERAGEIFS(Observed!AO$2:AO$3250,Observed!$A$2:$A$3250,$A591,Observed!$C$2:$C$3250,$C591),"")</f>
        <v/>
      </c>
      <c r="AP591" s="24" t="str">
        <f>IF(ISNUMBER(AVERAGEIFS(Observed!AP$2:AP$3250,Observed!$A$2:$A$3250,$A591,Observed!$C$2:$C$3250,$C591)),AVERAGEIFS(Observed!AP$2:AP$3250,Observed!$A$2:$A$3250,$A591,Observed!$C$2:$C$3250,$C591),"")</f>
        <v/>
      </c>
      <c r="AQ591" s="24" t="str">
        <f>IF(ISNUMBER(AVERAGEIFS(Observed!AQ$2:AQ$3250,Observed!$A$2:$A$3250,$A591,Observed!$C$2:$C$3250,$C591)),AVERAGEIFS(Observed!AQ$2:AQ$3250,Observed!$A$2:$A$3250,$A591,Observed!$C$2:$C$3250,$C591),"")</f>
        <v/>
      </c>
      <c r="AR591" s="24" t="str">
        <f>IF(ISNUMBER(AVERAGEIFS(Observed!AR$2:AR$3250,Observed!$A$2:$A$3250,$A591,Observed!$C$2:$C$3250,$C591)),AVERAGEIFS(Observed!AR$2:AR$3250,Observed!$A$2:$A$3250,$A591,Observed!$C$2:$C$3250,$C591),"")</f>
        <v/>
      </c>
      <c r="AS591" s="23" t="str">
        <f>IF(ISNUMBER(AVERAGEIFS(Observed!AS$2:AS$3250,Observed!$A$2:$A$3250,$A591,Observed!$C$2:$C$3250,$C591)),AVERAGEIFS(Observed!AS$2:AS$3250,Observed!$A$2:$A$3250,$A591,Observed!$C$2:$C$3250,$C591),"")</f>
        <v/>
      </c>
      <c r="AT591" s="24" t="str">
        <f>IF(ISNUMBER(AVERAGEIFS(Observed!AT$2:AT$3250,Observed!$A$2:$A$3250,$A591,Observed!$C$2:$C$3250,$C591)),AVERAGEIFS(Observed!AT$2:AT$3250,Observed!$A$2:$A$3250,$A591,Observed!$C$2:$C$3250,$C591),"")</f>
        <v/>
      </c>
      <c r="AU591" s="23" t="str">
        <f>IF(ISNUMBER(AVERAGEIFS(Observed!AU$2:AU$3250,Observed!$A$2:$A$3250,$A591,Observed!$C$2:$C$3250,$C591)),AVERAGEIFS(Observed!AU$2:AU$3250,Observed!$A$2:$A$3250,$A591,Observed!$C$2:$C$3250,$C591),"")</f>
        <v/>
      </c>
      <c r="AV591" s="23" t="str">
        <f>IF(ISNUMBER(AVERAGEIFS(Observed!AV$2:AV$3250,Observed!$A$2:$A$3250,$A591,Observed!$C$2:$C$3250,$C591)),AVERAGEIFS(Observed!AV$2:AV$3250,Observed!$A$2:$A$3250,$A591,Observed!$C$2:$C$3250,$C591),"")</f>
        <v/>
      </c>
      <c r="AW591" s="2">
        <f>COUNTIFS(Observed!$A$2:$A$3250,$A591,Observed!$C$2:$C$3250,$C591)</f>
        <v>10</v>
      </c>
      <c r="AX591" s="2">
        <f t="shared" si="12"/>
        <v>4</v>
      </c>
    </row>
    <row r="592" spans="1:50" x14ac:dyDescent="0.25">
      <c r="A592" t="s">
        <v>134</v>
      </c>
      <c r="B592" t="s">
        <v>152</v>
      </c>
      <c r="C592" s="3">
        <v>40896</v>
      </c>
      <c r="D592">
        <v>1</v>
      </c>
      <c r="H592" t="s">
        <v>135</v>
      </c>
      <c r="J592" s="2" t="s">
        <v>136</v>
      </c>
      <c r="M592" s="2" t="s">
        <v>155</v>
      </c>
      <c r="N592" s="22" t="str">
        <f>IF(ISNUMBER(AVERAGEIFS(Observed!N$2:N$3250,Observed!$A$2:$A$3250,$A592,Observed!$C$2:$C$3250,$C592)),AVERAGEIFS(Observed!N$2:N$3250,Observed!$A$2:$A$3250,$A592,Observed!$C$2:$C$3250,$C592),"")</f>
        <v/>
      </c>
      <c r="O592" s="23">
        <f>IF(ISNUMBER(AVERAGEIFS(Observed!O$2:O$3250,Observed!$A$2:$A$3250,$A592,Observed!$C$2:$C$3250,$C592)),AVERAGEIFS(Observed!O$2:O$3250,Observed!$A$2:$A$3250,$A592,Observed!$C$2:$C$3250,$C592),"")</f>
        <v>49.905999999999999</v>
      </c>
      <c r="P592" s="23" t="str">
        <f>IF(ISNUMBER(AVERAGEIFS(Observed!P$2:P$3250,Observed!$A$2:$A$3250,$A592,Observed!$C$2:$C$3250,$C592)),AVERAGEIFS(Observed!P$2:P$3250,Observed!$A$2:$A$3250,$A592,Observed!$C$2:$C$3250,$C592),"")</f>
        <v/>
      </c>
      <c r="Q592" s="23" t="str">
        <f>IF(ISNUMBER(AVERAGEIFS(Observed!Q$2:Q$3250,Observed!$A$2:$A$3250,$A592,Observed!$C$2:$C$3250,$C592)),AVERAGEIFS(Observed!Q$2:Q$3250,Observed!$A$2:$A$3250,$A592,Observed!$C$2:$C$3250,$C592),"")</f>
        <v/>
      </c>
      <c r="R592" s="23" t="str">
        <f>IF(ISNUMBER(AVERAGEIFS(Observed!R$2:R$3250,Observed!$A$2:$A$3250,$A592,Observed!$C$2:$C$3250,$C592)),AVERAGEIFS(Observed!R$2:R$3250,Observed!$A$2:$A$3250,$A592,Observed!$C$2:$C$3250,$C592),"")</f>
        <v/>
      </c>
      <c r="S592" s="24" t="str">
        <f>IF(ISNUMBER(AVERAGEIFS(Observed!S$2:S$3250,Observed!$A$2:$A$3250,$A592,Observed!$C$2:$C$3250,$C592)),AVERAGEIFS(Observed!S$2:S$3250,Observed!$A$2:$A$3250,$A592,Observed!$C$2:$C$3250,$C592),"")</f>
        <v/>
      </c>
      <c r="T592" s="24" t="str">
        <f>IF(ISNUMBER(AVERAGEIFS(Observed!T$2:T$3250,Observed!$A$2:$A$3250,$A592,Observed!$C$2:$C$3250,$C592)),AVERAGEIFS(Observed!T$2:T$3250,Observed!$A$2:$A$3250,$A592,Observed!$C$2:$C$3250,$C592),"")</f>
        <v/>
      </c>
      <c r="U592" s="24" t="str">
        <f>IF(ISNUMBER(AVERAGEIFS(Observed!U$2:U$3250,Observed!$A$2:$A$3250,$A592,Observed!$C$2:$C$3250,$C592)),AVERAGEIFS(Observed!U$2:U$3250,Observed!$A$2:$A$3250,$A592,Observed!$C$2:$C$3250,$C592),"")</f>
        <v/>
      </c>
      <c r="V592" s="23" t="str">
        <f>IF(ISNUMBER(AVERAGEIFS(Observed!V$2:V$3250,Observed!$A$2:$A$3250,$A592,Observed!$C$2:$C$3250,$C592)),AVERAGEIFS(Observed!V$2:V$3250,Observed!$A$2:$A$3250,$A592,Observed!$C$2:$C$3250,$C592),"")</f>
        <v/>
      </c>
      <c r="W592" s="25" t="str">
        <f>IF(ISNUMBER(AVERAGEIFS(Observed!W$2:W$3250,Observed!$A$2:$A$3250,$A592,Observed!$C$2:$C$3250,$C592)),AVERAGEIFS(Observed!W$2:W$3250,Observed!$A$2:$A$3250,$A592,Observed!$C$2:$C$3250,$C592),"")</f>
        <v/>
      </c>
      <c r="X592" s="25" t="str">
        <f>IF(ISNUMBER(AVERAGEIFS(Observed!X$2:X$3250,Observed!$A$2:$A$3250,$A592,Observed!$C$2:$C$3250,$C592)),AVERAGEIFS(Observed!X$2:X$3250,Observed!$A$2:$A$3250,$A592,Observed!$C$2:$C$3250,$C592),"")</f>
        <v/>
      </c>
      <c r="Y592" s="23" t="str">
        <f>IF(ISNUMBER(AVERAGEIFS(Observed!Y$2:Y$3250,Observed!$A$2:$A$3250,$A592,Observed!$C$2:$C$3250,$C592)),AVERAGEIFS(Observed!Y$2:Y$3250,Observed!$A$2:$A$3250,$A592,Observed!$C$2:$C$3250,$C592),"")</f>
        <v/>
      </c>
      <c r="Z592" s="23" t="str">
        <f>IF(ISNUMBER(AVERAGEIFS(Observed!Z$2:Z$3250,Observed!$A$2:$A$3250,$A592,Observed!$C$2:$C$3250,$C592)),AVERAGEIFS(Observed!Z$2:Z$3250,Observed!$A$2:$A$3250,$A592,Observed!$C$2:$C$3250,$C592),"")</f>
        <v/>
      </c>
      <c r="AA592" s="23" t="str">
        <f>IF(ISNUMBER(AVERAGEIFS(Observed!AA$2:AA$3250,Observed!$A$2:$A$3250,$A592,Observed!$C$2:$C$3250,$C592)),AVERAGEIFS(Observed!AA$2:AA$3250,Observed!$A$2:$A$3250,$A592,Observed!$C$2:$C$3250,$C592),"")</f>
        <v/>
      </c>
      <c r="AB592" s="23" t="str">
        <f>IF(ISNUMBER(AVERAGEIFS(Observed!AB$2:AB$3250,Observed!$A$2:$A$3250,$A592,Observed!$C$2:$C$3250,$C592)),AVERAGEIFS(Observed!AB$2:AB$3250,Observed!$A$2:$A$3250,$A592,Observed!$C$2:$C$3250,$C592),"")</f>
        <v/>
      </c>
      <c r="AC592" s="23" t="str">
        <f>IF(ISNUMBER(AVERAGEIFS(Observed!AC$2:AC$3250,Observed!$A$2:$A$3250,$A592,Observed!$C$2:$C$3250,$C592)),AVERAGEIFS(Observed!AC$2:AC$3250,Observed!$A$2:$A$3250,$A592,Observed!$C$2:$C$3250,$C592),"")</f>
        <v/>
      </c>
      <c r="AD592" s="23" t="str">
        <f>IF(ISNUMBER(AVERAGEIFS(Observed!AD$2:AD$3250,Observed!$A$2:$A$3250,$A592,Observed!$C$2:$C$3250,$C592)),AVERAGEIFS(Observed!AD$2:AD$3250,Observed!$A$2:$A$3250,$A592,Observed!$C$2:$C$3250,$C592),"")</f>
        <v/>
      </c>
      <c r="AE592" s="23" t="str">
        <f>IF(ISNUMBER(AVERAGEIFS(Observed!AE$2:AE$3250,Observed!$A$2:$A$3250,$A592,Observed!$C$2:$C$3250,$C592)),AVERAGEIFS(Observed!AE$2:AE$3250,Observed!$A$2:$A$3250,$A592,Observed!$C$2:$C$3250,$C592),"")</f>
        <v/>
      </c>
      <c r="AF592" s="23" t="str">
        <f>IF(ISNUMBER(AVERAGEIFS(Observed!AF$2:AF$3250,Observed!$A$2:$A$3250,$A592,Observed!$C$2:$C$3250,$C592)),AVERAGEIFS(Observed!AF$2:AF$3250,Observed!$A$2:$A$3250,$A592,Observed!$C$2:$C$3250,$C592),"")</f>
        <v/>
      </c>
      <c r="AG592" s="23" t="str">
        <f>IF(ISNUMBER(AVERAGEIFS(Observed!AG$2:AG$3250,Observed!$A$2:$A$3250,$A592,Observed!$C$2:$C$3250,$C592)),AVERAGEIFS(Observed!AG$2:AG$3250,Observed!$A$2:$A$3250,$A592,Observed!$C$2:$C$3250,$C592),"")</f>
        <v/>
      </c>
      <c r="AH592" s="24" t="str">
        <f>IF(ISNUMBER(AVERAGEIFS(Observed!AH$2:AH$3250,Observed!$A$2:$A$3250,$A592,Observed!$C$2:$C$3250,$C592)),AVERAGEIFS(Observed!AH$2:AH$3250,Observed!$A$2:$A$3250,$A592,Observed!$C$2:$C$3250,$C592),"")</f>
        <v/>
      </c>
      <c r="AI592" s="24" t="str">
        <f>IF(ISNUMBER(AVERAGEIFS(Observed!AI$2:AI$3250,Observed!$A$2:$A$3250,$A592,Observed!$C$2:$C$3250,$C592)),AVERAGEIFS(Observed!AI$2:AI$3250,Observed!$A$2:$A$3250,$A592,Observed!$C$2:$C$3250,$C592),"")</f>
        <v/>
      </c>
      <c r="AJ592" s="24" t="str">
        <f>IF(ISNUMBER(AVERAGEIFS(Observed!AJ$2:AJ$3250,Observed!$A$2:$A$3250,$A592,Observed!$C$2:$C$3250,$C592)),AVERAGEIFS(Observed!AJ$2:AJ$3250,Observed!$A$2:$A$3250,$A592,Observed!$C$2:$C$3250,$C592),"")</f>
        <v/>
      </c>
      <c r="AK592" s="23" t="str">
        <f>IF(ISNUMBER(AVERAGEIFS(Observed!AK$2:AK$3250,Observed!$A$2:$A$3250,$A592,Observed!$C$2:$C$3250,$C592)),AVERAGEIFS(Observed!AK$2:AK$3250,Observed!$A$2:$A$3250,$A592,Observed!$C$2:$C$3250,$C592),"")</f>
        <v/>
      </c>
      <c r="AL592" s="24" t="str">
        <f>IF(ISNUMBER(AVERAGEIFS(Observed!AL$2:AL$3250,Observed!$A$2:$A$3250,$A592,Observed!$C$2:$C$3250,$C592)),AVERAGEIFS(Observed!AL$2:AL$3250,Observed!$A$2:$A$3250,$A592,Observed!$C$2:$C$3250,$C592),"")</f>
        <v/>
      </c>
      <c r="AM592" s="24" t="str">
        <f>IF(ISNUMBER(AVERAGEIFS(Observed!AM$2:AM$3250,Observed!$A$2:$A$3250,$A592,Observed!$C$2:$C$3250,$C592)),AVERAGEIFS(Observed!AM$2:AM$3250,Observed!$A$2:$A$3250,$A592,Observed!$C$2:$C$3250,$C592),"")</f>
        <v/>
      </c>
      <c r="AN592" s="24" t="str">
        <f>IF(ISNUMBER(AVERAGEIFS(Observed!AN$2:AN$3250,Observed!$A$2:$A$3250,$A592,Observed!$C$2:$C$3250,$C592)),AVERAGEIFS(Observed!AN$2:AN$3250,Observed!$A$2:$A$3250,$A592,Observed!$C$2:$C$3250,$C592),"")</f>
        <v/>
      </c>
      <c r="AO592" s="24" t="str">
        <f>IF(ISNUMBER(AVERAGEIFS(Observed!AO$2:AO$3250,Observed!$A$2:$A$3250,$A592,Observed!$C$2:$C$3250,$C592)),AVERAGEIFS(Observed!AO$2:AO$3250,Observed!$A$2:$A$3250,$A592,Observed!$C$2:$C$3250,$C592),"")</f>
        <v/>
      </c>
      <c r="AP592" s="24" t="str">
        <f>IF(ISNUMBER(AVERAGEIFS(Observed!AP$2:AP$3250,Observed!$A$2:$A$3250,$A592,Observed!$C$2:$C$3250,$C592)),AVERAGEIFS(Observed!AP$2:AP$3250,Observed!$A$2:$A$3250,$A592,Observed!$C$2:$C$3250,$C592),"")</f>
        <v/>
      </c>
      <c r="AQ592" s="24" t="str">
        <f>IF(ISNUMBER(AVERAGEIFS(Observed!AQ$2:AQ$3250,Observed!$A$2:$A$3250,$A592,Observed!$C$2:$C$3250,$C592)),AVERAGEIFS(Observed!AQ$2:AQ$3250,Observed!$A$2:$A$3250,$A592,Observed!$C$2:$C$3250,$C592),"")</f>
        <v/>
      </c>
      <c r="AR592" s="24" t="str">
        <f>IF(ISNUMBER(AVERAGEIFS(Observed!AR$2:AR$3250,Observed!$A$2:$A$3250,$A592,Observed!$C$2:$C$3250,$C592)),AVERAGEIFS(Observed!AR$2:AR$3250,Observed!$A$2:$A$3250,$A592,Observed!$C$2:$C$3250,$C592),"")</f>
        <v/>
      </c>
      <c r="AS592" s="23" t="str">
        <f>IF(ISNUMBER(AVERAGEIFS(Observed!AS$2:AS$3250,Observed!$A$2:$A$3250,$A592,Observed!$C$2:$C$3250,$C592)),AVERAGEIFS(Observed!AS$2:AS$3250,Observed!$A$2:$A$3250,$A592,Observed!$C$2:$C$3250,$C592),"")</f>
        <v/>
      </c>
      <c r="AT592" s="24" t="str">
        <f>IF(ISNUMBER(AVERAGEIFS(Observed!AT$2:AT$3250,Observed!$A$2:$A$3250,$A592,Observed!$C$2:$C$3250,$C592)),AVERAGEIFS(Observed!AT$2:AT$3250,Observed!$A$2:$A$3250,$A592,Observed!$C$2:$C$3250,$C592),"")</f>
        <v/>
      </c>
      <c r="AU592" s="23" t="str">
        <f>IF(ISNUMBER(AVERAGEIFS(Observed!AU$2:AU$3250,Observed!$A$2:$A$3250,$A592,Observed!$C$2:$C$3250,$C592)),AVERAGEIFS(Observed!AU$2:AU$3250,Observed!$A$2:$A$3250,$A592,Observed!$C$2:$C$3250,$C592),"")</f>
        <v/>
      </c>
      <c r="AV592" s="23" t="str">
        <f>IF(ISNUMBER(AVERAGEIFS(Observed!AV$2:AV$3250,Observed!$A$2:$A$3250,$A592,Observed!$C$2:$C$3250,$C592)),AVERAGEIFS(Observed!AV$2:AV$3250,Observed!$A$2:$A$3250,$A592,Observed!$C$2:$C$3250,$C592),"")</f>
        <v/>
      </c>
      <c r="AW592" s="2">
        <f>COUNTIFS(Observed!$A$2:$A$3250,$A592,Observed!$C$2:$C$3250,$C592)</f>
        <v>10</v>
      </c>
      <c r="AX592" s="2">
        <f t="shared" si="12"/>
        <v>1</v>
      </c>
    </row>
    <row r="593" spans="1:50" x14ac:dyDescent="0.25">
      <c r="A593" t="s">
        <v>134</v>
      </c>
      <c r="B593" t="s">
        <v>152</v>
      </c>
      <c r="C593" s="3">
        <v>40912</v>
      </c>
      <c r="D593">
        <v>1</v>
      </c>
      <c r="H593" t="s">
        <v>135</v>
      </c>
      <c r="J593" s="2" t="s">
        <v>136</v>
      </c>
      <c r="M593" s="2" t="s">
        <v>155</v>
      </c>
      <c r="N593" s="22" t="str">
        <f>IF(ISNUMBER(AVERAGEIFS(Observed!N$2:N$3250,Observed!$A$2:$A$3250,$A593,Observed!$C$2:$C$3250,$C593)),AVERAGEIFS(Observed!N$2:N$3250,Observed!$A$2:$A$3250,$A593,Observed!$C$2:$C$3250,$C593),"")</f>
        <v/>
      </c>
      <c r="O593" s="23">
        <f>IF(ISNUMBER(AVERAGEIFS(Observed!O$2:O$3250,Observed!$A$2:$A$3250,$A593,Observed!$C$2:$C$3250,$C593)),AVERAGEIFS(Observed!O$2:O$3250,Observed!$A$2:$A$3250,$A593,Observed!$C$2:$C$3250,$C593),"")</f>
        <v>46.512999999999998</v>
      </c>
      <c r="P593" s="23" t="str">
        <f>IF(ISNUMBER(AVERAGEIFS(Observed!P$2:P$3250,Observed!$A$2:$A$3250,$A593,Observed!$C$2:$C$3250,$C593)),AVERAGEIFS(Observed!P$2:P$3250,Observed!$A$2:$A$3250,$A593,Observed!$C$2:$C$3250,$C593),"")</f>
        <v/>
      </c>
      <c r="Q593" s="23" t="str">
        <f>IF(ISNUMBER(AVERAGEIFS(Observed!Q$2:Q$3250,Observed!$A$2:$A$3250,$A593,Observed!$C$2:$C$3250,$C593)),AVERAGEIFS(Observed!Q$2:Q$3250,Observed!$A$2:$A$3250,$A593,Observed!$C$2:$C$3250,$C593),"")</f>
        <v/>
      </c>
      <c r="R593" s="23" t="str">
        <f>IF(ISNUMBER(AVERAGEIFS(Observed!R$2:R$3250,Observed!$A$2:$A$3250,$A593,Observed!$C$2:$C$3250,$C593)),AVERAGEIFS(Observed!R$2:R$3250,Observed!$A$2:$A$3250,$A593,Observed!$C$2:$C$3250,$C593),"")</f>
        <v/>
      </c>
      <c r="S593" s="24" t="str">
        <f>IF(ISNUMBER(AVERAGEIFS(Observed!S$2:S$3250,Observed!$A$2:$A$3250,$A593,Observed!$C$2:$C$3250,$C593)),AVERAGEIFS(Observed!S$2:S$3250,Observed!$A$2:$A$3250,$A593,Observed!$C$2:$C$3250,$C593),"")</f>
        <v/>
      </c>
      <c r="T593" s="24" t="str">
        <f>IF(ISNUMBER(AVERAGEIFS(Observed!T$2:T$3250,Observed!$A$2:$A$3250,$A593,Observed!$C$2:$C$3250,$C593)),AVERAGEIFS(Observed!T$2:T$3250,Observed!$A$2:$A$3250,$A593,Observed!$C$2:$C$3250,$C593),"")</f>
        <v/>
      </c>
      <c r="U593" s="24" t="str">
        <f>IF(ISNUMBER(AVERAGEIFS(Observed!U$2:U$3250,Observed!$A$2:$A$3250,$A593,Observed!$C$2:$C$3250,$C593)),AVERAGEIFS(Observed!U$2:U$3250,Observed!$A$2:$A$3250,$A593,Observed!$C$2:$C$3250,$C593),"")</f>
        <v/>
      </c>
      <c r="V593" s="23" t="str">
        <f>IF(ISNUMBER(AVERAGEIFS(Observed!V$2:V$3250,Observed!$A$2:$A$3250,$A593,Observed!$C$2:$C$3250,$C593)),AVERAGEIFS(Observed!V$2:V$3250,Observed!$A$2:$A$3250,$A593,Observed!$C$2:$C$3250,$C593),"")</f>
        <v/>
      </c>
      <c r="W593" s="25" t="str">
        <f>IF(ISNUMBER(AVERAGEIFS(Observed!W$2:W$3250,Observed!$A$2:$A$3250,$A593,Observed!$C$2:$C$3250,$C593)),AVERAGEIFS(Observed!W$2:W$3250,Observed!$A$2:$A$3250,$A593,Observed!$C$2:$C$3250,$C593),"")</f>
        <v/>
      </c>
      <c r="X593" s="25" t="str">
        <f>IF(ISNUMBER(AVERAGEIFS(Observed!X$2:X$3250,Observed!$A$2:$A$3250,$A593,Observed!$C$2:$C$3250,$C593)),AVERAGEIFS(Observed!X$2:X$3250,Observed!$A$2:$A$3250,$A593,Observed!$C$2:$C$3250,$C593),"")</f>
        <v/>
      </c>
      <c r="Y593" s="23" t="str">
        <f>IF(ISNUMBER(AVERAGEIFS(Observed!Y$2:Y$3250,Observed!$A$2:$A$3250,$A593,Observed!$C$2:$C$3250,$C593)),AVERAGEIFS(Observed!Y$2:Y$3250,Observed!$A$2:$A$3250,$A593,Observed!$C$2:$C$3250,$C593),"")</f>
        <v/>
      </c>
      <c r="Z593" s="23" t="str">
        <f>IF(ISNUMBER(AVERAGEIFS(Observed!Z$2:Z$3250,Observed!$A$2:$A$3250,$A593,Observed!$C$2:$C$3250,$C593)),AVERAGEIFS(Observed!Z$2:Z$3250,Observed!$A$2:$A$3250,$A593,Observed!$C$2:$C$3250,$C593),"")</f>
        <v/>
      </c>
      <c r="AA593" s="23" t="str">
        <f>IF(ISNUMBER(AVERAGEIFS(Observed!AA$2:AA$3250,Observed!$A$2:$A$3250,$A593,Observed!$C$2:$C$3250,$C593)),AVERAGEIFS(Observed!AA$2:AA$3250,Observed!$A$2:$A$3250,$A593,Observed!$C$2:$C$3250,$C593),"")</f>
        <v/>
      </c>
      <c r="AB593" s="23" t="str">
        <f>IF(ISNUMBER(AVERAGEIFS(Observed!AB$2:AB$3250,Observed!$A$2:$A$3250,$A593,Observed!$C$2:$C$3250,$C593)),AVERAGEIFS(Observed!AB$2:AB$3250,Observed!$A$2:$A$3250,$A593,Observed!$C$2:$C$3250,$C593),"")</f>
        <v/>
      </c>
      <c r="AC593" s="23" t="str">
        <f>IF(ISNUMBER(AVERAGEIFS(Observed!AC$2:AC$3250,Observed!$A$2:$A$3250,$A593,Observed!$C$2:$C$3250,$C593)),AVERAGEIFS(Observed!AC$2:AC$3250,Observed!$A$2:$A$3250,$A593,Observed!$C$2:$C$3250,$C593),"")</f>
        <v/>
      </c>
      <c r="AD593" s="23" t="str">
        <f>IF(ISNUMBER(AVERAGEIFS(Observed!AD$2:AD$3250,Observed!$A$2:$A$3250,$A593,Observed!$C$2:$C$3250,$C593)),AVERAGEIFS(Observed!AD$2:AD$3250,Observed!$A$2:$A$3250,$A593,Observed!$C$2:$C$3250,$C593),"")</f>
        <v/>
      </c>
      <c r="AE593" s="23" t="str">
        <f>IF(ISNUMBER(AVERAGEIFS(Observed!AE$2:AE$3250,Observed!$A$2:$A$3250,$A593,Observed!$C$2:$C$3250,$C593)),AVERAGEIFS(Observed!AE$2:AE$3250,Observed!$A$2:$A$3250,$A593,Observed!$C$2:$C$3250,$C593),"")</f>
        <v/>
      </c>
      <c r="AF593" s="23" t="str">
        <f>IF(ISNUMBER(AVERAGEIFS(Observed!AF$2:AF$3250,Observed!$A$2:$A$3250,$A593,Observed!$C$2:$C$3250,$C593)),AVERAGEIFS(Observed!AF$2:AF$3250,Observed!$A$2:$A$3250,$A593,Observed!$C$2:$C$3250,$C593),"")</f>
        <v/>
      </c>
      <c r="AG593" s="23" t="str">
        <f>IF(ISNUMBER(AVERAGEIFS(Observed!AG$2:AG$3250,Observed!$A$2:$A$3250,$A593,Observed!$C$2:$C$3250,$C593)),AVERAGEIFS(Observed!AG$2:AG$3250,Observed!$A$2:$A$3250,$A593,Observed!$C$2:$C$3250,$C593),"")</f>
        <v/>
      </c>
      <c r="AH593" s="24" t="str">
        <f>IF(ISNUMBER(AVERAGEIFS(Observed!AH$2:AH$3250,Observed!$A$2:$A$3250,$A593,Observed!$C$2:$C$3250,$C593)),AVERAGEIFS(Observed!AH$2:AH$3250,Observed!$A$2:$A$3250,$A593,Observed!$C$2:$C$3250,$C593),"")</f>
        <v/>
      </c>
      <c r="AI593" s="24" t="str">
        <f>IF(ISNUMBER(AVERAGEIFS(Observed!AI$2:AI$3250,Observed!$A$2:$A$3250,$A593,Observed!$C$2:$C$3250,$C593)),AVERAGEIFS(Observed!AI$2:AI$3250,Observed!$A$2:$A$3250,$A593,Observed!$C$2:$C$3250,$C593),"")</f>
        <v/>
      </c>
      <c r="AJ593" s="24" t="str">
        <f>IF(ISNUMBER(AVERAGEIFS(Observed!AJ$2:AJ$3250,Observed!$A$2:$A$3250,$A593,Observed!$C$2:$C$3250,$C593)),AVERAGEIFS(Observed!AJ$2:AJ$3250,Observed!$A$2:$A$3250,$A593,Observed!$C$2:$C$3250,$C593),"")</f>
        <v/>
      </c>
      <c r="AK593" s="23" t="str">
        <f>IF(ISNUMBER(AVERAGEIFS(Observed!AK$2:AK$3250,Observed!$A$2:$A$3250,$A593,Observed!$C$2:$C$3250,$C593)),AVERAGEIFS(Observed!AK$2:AK$3250,Observed!$A$2:$A$3250,$A593,Observed!$C$2:$C$3250,$C593),"")</f>
        <v/>
      </c>
      <c r="AL593" s="24" t="str">
        <f>IF(ISNUMBER(AVERAGEIFS(Observed!AL$2:AL$3250,Observed!$A$2:$A$3250,$A593,Observed!$C$2:$C$3250,$C593)),AVERAGEIFS(Observed!AL$2:AL$3250,Observed!$A$2:$A$3250,$A593,Observed!$C$2:$C$3250,$C593),"")</f>
        <v/>
      </c>
      <c r="AM593" s="24" t="str">
        <f>IF(ISNUMBER(AVERAGEIFS(Observed!AM$2:AM$3250,Observed!$A$2:$A$3250,$A593,Observed!$C$2:$C$3250,$C593)),AVERAGEIFS(Observed!AM$2:AM$3250,Observed!$A$2:$A$3250,$A593,Observed!$C$2:$C$3250,$C593),"")</f>
        <v/>
      </c>
      <c r="AN593" s="24" t="str">
        <f>IF(ISNUMBER(AVERAGEIFS(Observed!AN$2:AN$3250,Observed!$A$2:$A$3250,$A593,Observed!$C$2:$C$3250,$C593)),AVERAGEIFS(Observed!AN$2:AN$3250,Observed!$A$2:$A$3250,$A593,Observed!$C$2:$C$3250,$C593),"")</f>
        <v/>
      </c>
      <c r="AO593" s="24" t="str">
        <f>IF(ISNUMBER(AVERAGEIFS(Observed!AO$2:AO$3250,Observed!$A$2:$A$3250,$A593,Observed!$C$2:$C$3250,$C593)),AVERAGEIFS(Observed!AO$2:AO$3250,Observed!$A$2:$A$3250,$A593,Observed!$C$2:$C$3250,$C593),"")</f>
        <v/>
      </c>
      <c r="AP593" s="24" t="str">
        <f>IF(ISNUMBER(AVERAGEIFS(Observed!AP$2:AP$3250,Observed!$A$2:$A$3250,$A593,Observed!$C$2:$C$3250,$C593)),AVERAGEIFS(Observed!AP$2:AP$3250,Observed!$A$2:$A$3250,$A593,Observed!$C$2:$C$3250,$C593),"")</f>
        <v/>
      </c>
      <c r="AQ593" s="24" t="str">
        <f>IF(ISNUMBER(AVERAGEIFS(Observed!AQ$2:AQ$3250,Observed!$A$2:$A$3250,$A593,Observed!$C$2:$C$3250,$C593)),AVERAGEIFS(Observed!AQ$2:AQ$3250,Observed!$A$2:$A$3250,$A593,Observed!$C$2:$C$3250,$C593),"")</f>
        <v/>
      </c>
      <c r="AR593" s="24" t="str">
        <f>IF(ISNUMBER(AVERAGEIFS(Observed!AR$2:AR$3250,Observed!$A$2:$A$3250,$A593,Observed!$C$2:$C$3250,$C593)),AVERAGEIFS(Observed!AR$2:AR$3250,Observed!$A$2:$A$3250,$A593,Observed!$C$2:$C$3250,$C593),"")</f>
        <v/>
      </c>
      <c r="AS593" s="23" t="str">
        <f>IF(ISNUMBER(AVERAGEIFS(Observed!AS$2:AS$3250,Observed!$A$2:$A$3250,$A593,Observed!$C$2:$C$3250,$C593)),AVERAGEIFS(Observed!AS$2:AS$3250,Observed!$A$2:$A$3250,$A593,Observed!$C$2:$C$3250,$C593),"")</f>
        <v/>
      </c>
      <c r="AT593" s="24" t="str">
        <f>IF(ISNUMBER(AVERAGEIFS(Observed!AT$2:AT$3250,Observed!$A$2:$A$3250,$A593,Observed!$C$2:$C$3250,$C593)),AVERAGEIFS(Observed!AT$2:AT$3250,Observed!$A$2:$A$3250,$A593,Observed!$C$2:$C$3250,$C593),"")</f>
        <v/>
      </c>
      <c r="AU593" s="23" t="str">
        <f>IF(ISNUMBER(AVERAGEIFS(Observed!AU$2:AU$3250,Observed!$A$2:$A$3250,$A593,Observed!$C$2:$C$3250,$C593)),AVERAGEIFS(Observed!AU$2:AU$3250,Observed!$A$2:$A$3250,$A593,Observed!$C$2:$C$3250,$C593),"")</f>
        <v/>
      </c>
      <c r="AV593" s="23" t="str">
        <f>IF(ISNUMBER(AVERAGEIFS(Observed!AV$2:AV$3250,Observed!$A$2:$A$3250,$A593,Observed!$C$2:$C$3250,$C593)),AVERAGEIFS(Observed!AV$2:AV$3250,Observed!$A$2:$A$3250,$A593,Observed!$C$2:$C$3250,$C593),"")</f>
        <v/>
      </c>
      <c r="AW593" s="2">
        <f>COUNTIFS(Observed!$A$2:$A$3250,$A593,Observed!$C$2:$C$3250,$C593)</f>
        <v>10</v>
      </c>
      <c r="AX593" s="2">
        <f t="shared" si="12"/>
        <v>1</v>
      </c>
    </row>
    <row r="594" spans="1:50" x14ac:dyDescent="0.25">
      <c r="A594" t="s">
        <v>134</v>
      </c>
      <c r="B594" t="s">
        <v>152</v>
      </c>
      <c r="C594" s="3">
        <v>40925</v>
      </c>
      <c r="D594">
        <v>1</v>
      </c>
      <c r="H594" t="s">
        <v>135</v>
      </c>
      <c r="J594" s="2" t="s">
        <v>136</v>
      </c>
      <c r="M594" s="2" t="s">
        <v>155</v>
      </c>
      <c r="N594" s="22" t="str">
        <f>IF(ISNUMBER(AVERAGEIFS(Observed!N$2:N$3250,Observed!$A$2:$A$3250,$A594,Observed!$C$2:$C$3250,$C594)),AVERAGEIFS(Observed!N$2:N$3250,Observed!$A$2:$A$3250,$A594,Observed!$C$2:$C$3250,$C594),"")</f>
        <v/>
      </c>
      <c r="O594" s="23">
        <f>IF(ISNUMBER(AVERAGEIFS(Observed!O$2:O$3250,Observed!$A$2:$A$3250,$A594,Observed!$C$2:$C$3250,$C594)),AVERAGEIFS(Observed!O$2:O$3250,Observed!$A$2:$A$3250,$A594,Observed!$C$2:$C$3250,$C594),"")</f>
        <v>37.772999999999996</v>
      </c>
      <c r="P594" s="23" t="str">
        <f>IF(ISNUMBER(AVERAGEIFS(Observed!P$2:P$3250,Observed!$A$2:$A$3250,$A594,Observed!$C$2:$C$3250,$C594)),AVERAGEIFS(Observed!P$2:P$3250,Observed!$A$2:$A$3250,$A594,Observed!$C$2:$C$3250,$C594),"")</f>
        <v/>
      </c>
      <c r="Q594" s="23" t="str">
        <f>IF(ISNUMBER(AVERAGEIFS(Observed!Q$2:Q$3250,Observed!$A$2:$A$3250,$A594,Observed!$C$2:$C$3250,$C594)),AVERAGEIFS(Observed!Q$2:Q$3250,Observed!$A$2:$A$3250,$A594,Observed!$C$2:$C$3250,$C594),"")</f>
        <v/>
      </c>
      <c r="R594" s="23" t="str">
        <f>IF(ISNUMBER(AVERAGEIFS(Observed!R$2:R$3250,Observed!$A$2:$A$3250,$A594,Observed!$C$2:$C$3250,$C594)),AVERAGEIFS(Observed!R$2:R$3250,Observed!$A$2:$A$3250,$A594,Observed!$C$2:$C$3250,$C594),"")</f>
        <v/>
      </c>
      <c r="S594" s="24" t="str">
        <f>IF(ISNUMBER(AVERAGEIFS(Observed!S$2:S$3250,Observed!$A$2:$A$3250,$A594,Observed!$C$2:$C$3250,$C594)),AVERAGEIFS(Observed!S$2:S$3250,Observed!$A$2:$A$3250,$A594,Observed!$C$2:$C$3250,$C594),"")</f>
        <v/>
      </c>
      <c r="T594" s="24" t="str">
        <f>IF(ISNUMBER(AVERAGEIFS(Observed!T$2:T$3250,Observed!$A$2:$A$3250,$A594,Observed!$C$2:$C$3250,$C594)),AVERAGEIFS(Observed!T$2:T$3250,Observed!$A$2:$A$3250,$A594,Observed!$C$2:$C$3250,$C594),"")</f>
        <v/>
      </c>
      <c r="U594" s="24" t="str">
        <f>IF(ISNUMBER(AVERAGEIFS(Observed!U$2:U$3250,Observed!$A$2:$A$3250,$A594,Observed!$C$2:$C$3250,$C594)),AVERAGEIFS(Observed!U$2:U$3250,Observed!$A$2:$A$3250,$A594,Observed!$C$2:$C$3250,$C594),"")</f>
        <v/>
      </c>
      <c r="V594" s="23" t="str">
        <f>IF(ISNUMBER(AVERAGEIFS(Observed!V$2:V$3250,Observed!$A$2:$A$3250,$A594,Observed!$C$2:$C$3250,$C594)),AVERAGEIFS(Observed!V$2:V$3250,Observed!$A$2:$A$3250,$A594,Observed!$C$2:$C$3250,$C594),"")</f>
        <v/>
      </c>
      <c r="W594" s="25" t="str">
        <f>IF(ISNUMBER(AVERAGEIFS(Observed!W$2:W$3250,Observed!$A$2:$A$3250,$A594,Observed!$C$2:$C$3250,$C594)),AVERAGEIFS(Observed!W$2:W$3250,Observed!$A$2:$A$3250,$A594,Observed!$C$2:$C$3250,$C594),"")</f>
        <v/>
      </c>
      <c r="X594" s="25" t="str">
        <f>IF(ISNUMBER(AVERAGEIFS(Observed!X$2:X$3250,Observed!$A$2:$A$3250,$A594,Observed!$C$2:$C$3250,$C594)),AVERAGEIFS(Observed!X$2:X$3250,Observed!$A$2:$A$3250,$A594,Observed!$C$2:$C$3250,$C594),"")</f>
        <v/>
      </c>
      <c r="Y594" s="23" t="str">
        <f>IF(ISNUMBER(AVERAGEIFS(Observed!Y$2:Y$3250,Observed!$A$2:$A$3250,$A594,Observed!$C$2:$C$3250,$C594)),AVERAGEIFS(Observed!Y$2:Y$3250,Observed!$A$2:$A$3250,$A594,Observed!$C$2:$C$3250,$C594),"")</f>
        <v/>
      </c>
      <c r="Z594" s="23" t="str">
        <f>IF(ISNUMBER(AVERAGEIFS(Observed!Z$2:Z$3250,Observed!$A$2:$A$3250,$A594,Observed!$C$2:$C$3250,$C594)),AVERAGEIFS(Observed!Z$2:Z$3250,Observed!$A$2:$A$3250,$A594,Observed!$C$2:$C$3250,$C594),"")</f>
        <v/>
      </c>
      <c r="AA594" s="23" t="str">
        <f>IF(ISNUMBER(AVERAGEIFS(Observed!AA$2:AA$3250,Observed!$A$2:$A$3250,$A594,Observed!$C$2:$C$3250,$C594)),AVERAGEIFS(Observed!AA$2:AA$3250,Observed!$A$2:$A$3250,$A594,Observed!$C$2:$C$3250,$C594),"")</f>
        <v/>
      </c>
      <c r="AB594" s="23" t="str">
        <f>IF(ISNUMBER(AVERAGEIFS(Observed!AB$2:AB$3250,Observed!$A$2:$A$3250,$A594,Observed!$C$2:$C$3250,$C594)),AVERAGEIFS(Observed!AB$2:AB$3250,Observed!$A$2:$A$3250,$A594,Observed!$C$2:$C$3250,$C594),"")</f>
        <v/>
      </c>
      <c r="AC594" s="23" t="str">
        <f>IF(ISNUMBER(AVERAGEIFS(Observed!AC$2:AC$3250,Observed!$A$2:$A$3250,$A594,Observed!$C$2:$C$3250,$C594)),AVERAGEIFS(Observed!AC$2:AC$3250,Observed!$A$2:$A$3250,$A594,Observed!$C$2:$C$3250,$C594),"")</f>
        <v/>
      </c>
      <c r="AD594" s="23" t="str">
        <f>IF(ISNUMBER(AVERAGEIFS(Observed!AD$2:AD$3250,Observed!$A$2:$A$3250,$A594,Observed!$C$2:$C$3250,$C594)),AVERAGEIFS(Observed!AD$2:AD$3250,Observed!$A$2:$A$3250,$A594,Observed!$C$2:$C$3250,$C594),"")</f>
        <v/>
      </c>
      <c r="AE594" s="23" t="str">
        <f>IF(ISNUMBER(AVERAGEIFS(Observed!AE$2:AE$3250,Observed!$A$2:$A$3250,$A594,Observed!$C$2:$C$3250,$C594)),AVERAGEIFS(Observed!AE$2:AE$3250,Observed!$A$2:$A$3250,$A594,Observed!$C$2:$C$3250,$C594),"")</f>
        <v/>
      </c>
      <c r="AF594" s="23" t="str">
        <f>IF(ISNUMBER(AVERAGEIFS(Observed!AF$2:AF$3250,Observed!$A$2:$A$3250,$A594,Observed!$C$2:$C$3250,$C594)),AVERAGEIFS(Observed!AF$2:AF$3250,Observed!$A$2:$A$3250,$A594,Observed!$C$2:$C$3250,$C594),"")</f>
        <v/>
      </c>
      <c r="AG594" s="23" t="str">
        <f>IF(ISNUMBER(AVERAGEIFS(Observed!AG$2:AG$3250,Observed!$A$2:$A$3250,$A594,Observed!$C$2:$C$3250,$C594)),AVERAGEIFS(Observed!AG$2:AG$3250,Observed!$A$2:$A$3250,$A594,Observed!$C$2:$C$3250,$C594),"")</f>
        <v/>
      </c>
      <c r="AH594" s="24" t="str">
        <f>IF(ISNUMBER(AVERAGEIFS(Observed!AH$2:AH$3250,Observed!$A$2:$A$3250,$A594,Observed!$C$2:$C$3250,$C594)),AVERAGEIFS(Observed!AH$2:AH$3250,Observed!$A$2:$A$3250,$A594,Observed!$C$2:$C$3250,$C594),"")</f>
        <v/>
      </c>
      <c r="AI594" s="24" t="str">
        <f>IF(ISNUMBER(AVERAGEIFS(Observed!AI$2:AI$3250,Observed!$A$2:$A$3250,$A594,Observed!$C$2:$C$3250,$C594)),AVERAGEIFS(Observed!AI$2:AI$3250,Observed!$A$2:$A$3250,$A594,Observed!$C$2:$C$3250,$C594),"")</f>
        <v/>
      </c>
      <c r="AJ594" s="24" t="str">
        <f>IF(ISNUMBER(AVERAGEIFS(Observed!AJ$2:AJ$3250,Observed!$A$2:$A$3250,$A594,Observed!$C$2:$C$3250,$C594)),AVERAGEIFS(Observed!AJ$2:AJ$3250,Observed!$A$2:$A$3250,$A594,Observed!$C$2:$C$3250,$C594),"")</f>
        <v/>
      </c>
      <c r="AK594" s="23" t="str">
        <f>IF(ISNUMBER(AVERAGEIFS(Observed!AK$2:AK$3250,Observed!$A$2:$A$3250,$A594,Observed!$C$2:$C$3250,$C594)),AVERAGEIFS(Observed!AK$2:AK$3250,Observed!$A$2:$A$3250,$A594,Observed!$C$2:$C$3250,$C594),"")</f>
        <v/>
      </c>
      <c r="AL594" s="24" t="str">
        <f>IF(ISNUMBER(AVERAGEIFS(Observed!AL$2:AL$3250,Observed!$A$2:$A$3250,$A594,Observed!$C$2:$C$3250,$C594)),AVERAGEIFS(Observed!AL$2:AL$3250,Observed!$A$2:$A$3250,$A594,Observed!$C$2:$C$3250,$C594),"")</f>
        <v/>
      </c>
      <c r="AM594" s="24" t="str">
        <f>IF(ISNUMBER(AVERAGEIFS(Observed!AM$2:AM$3250,Observed!$A$2:$A$3250,$A594,Observed!$C$2:$C$3250,$C594)),AVERAGEIFS(Observed!AM$2:AM$3250,Observed!$A$2:$A$3250,$A594,Observed!$C$2:$C$3250,$C594),"")</f>
        <v/>
      </c>
      <c r="AN594" s="24" t="str">
        <f>IF(ISNUMBER(AVERAGEIFS(Observed!AN$2:AN$3250,Observed!$A$2:$A$3250,$A594,Observed!$C$2:$C$3250,$C594)),AVERAGEIFS(Observed!AN$2:AN$3250,Observed!$A$2:$A$3250,$A594,Observed!$C$2:$C$3250,$C594),"")</f>
        <v/>
      </c>
      <c r="AO594" s="24" t="str">
        <f>IF(ISNUMBER(AVERAGEIFS(Observed!AO$2:AO$3250,Observed!$A$2:$A$3250,$A594,Observed!$C$2:$C$3250,$C594)),AVERAGEIFS(Observed!AO$2:AO$3250,Observed!$A$2:$A$3250,$A594,Observed!$C$2:$C$3250,$C594),"")</f>
        <v/>
      </c>
      <c r="AP594" s="24" t="str">
        <f>IF(ISNUMBER(AVERAGEIFS(Observed!AP$2:AP$3250,Observed!$A$2:$A$3250,$A594,Observed!$C$2:$C$3250,$C594)),AVERAGEIFS(Observed!AP$2:AP$3250,Observed!$A$2:$A$3250,$A594,Observed!$C$2:$C$3250,$C594),"")</f>
        <v/>
      </c>
      <c r="AQ594" s="24" t="str">
        <f>IF(ISNUMBER(AVERAGEIFS(Observed!AQ$2:AQ$3250,Observed!$A$2:$A$3250,$A594,Observed!$C$2:$C$3250,$C594)),AVERAGEIFS(Observed!AQ$2:AQ$3250,Observed!$A$2:$A$3250,$A594,Observed!$C$2:$C$3250,$C594),"")</f>
        <v/>
      </c>
      <c r="AR594" s="24" t="str">
        <f>IF(ISNUMBER(AVERAGEIFS(Observed!AR$2:AR$3250,Observed!$A$2:$A$3250,$A594,Observed!$C$2:$C$3250,$C594)),AVERAGEIFS(Observed!AR$2:AR$3250,Observed!$A$2:$A$3250,$A594,Observed!$C$2:$C$3250,$C594),"")</f>
        <v/>
      </c>
      <c r="AS594" s="23" t="str">
        <f>IF(ISNUMBER(AVERAGEIFS(Observed!AS$2:AS$3250,Observed!$A$2:$A$3250,$A594,Observed!$C$2:$C$3250,$C594)),AVERAGEIFS(Observed!AS$2:AS$3250,Observed!$A$2:$A$3250,$A594,Observed!$C$2:$C$3250,$C594),"")</f>
        <v/>
      </c>
      <c r="AT594" s="24" t="str">
        <f>IF(ISNUMBER(AVERAGEIFS(Observed!AT$2:AT$3250,Observed!$A$2:$A$3250,$A594,Observed!$C$2:$C$3250,$C594)),AVERAGEIFS(Observed!AT$2:AT$3250,Observed!$A$2:$A$3250,$A594,Observed!$C$2:$C$3250,$C594),"")</f>
        <v/>
      </c>
      <c r="AU594" s="23" t="str">
        <f>IF(ISNUMBER(AVERAGEIFS(Observed!AU$2:AU$3250,Observed!$A$2:$A$3250,$A594,Observed!$C$2:$C$3250,$C594)),AVERAGEIFS(Observed!AU$2:AU$3250,Observed!$A$2:$A$3250,$A594,Observed!$C$2:$C$3250,$C594),"")</f>
        <v/>
      </c>
      <c r="AV594" s="23" t="str">
        <f>IF(ISNUMBER(AVERAGEIFS(Observed!AV$2:AV$3250,Observed!$A$2:$A$3250,$A594,Observed!$C$2:$C$3250,$C594)),AVERAGEIFS(Observed!AV$2:AV$3250,Observed!$A$2:$A$3250,$A594,Observed!$C$2:$C$3250,$C594),"")</f>
        <v/>
      </c>
      <c r="AW594" s="2">
        <f>COUNTIFS(Observed!$A$2:$A$3250,$A594,Observed!$C$2:$C$3250,$C594)</f>
        <v>10</v>
      </c>
      <c r="AX594" s="2">
        <f t="shared" si="12"/>
        <v>1</v>
      </c>
    </row>
    <row r="595" spans="1:50" x14ac:dyDescent="0.25">
      <c r="A595" t="s">
        <v>134</v>
      </c>
      <c r="B595" t="s">
        <v>152</v>
      </c>
      <c r="C595" s="3">
        <v>40939</v>
      </c>
      <c r="D595">
        <v>1</v>
      </c>
      <c r="H595" t="s">
        <v>135</v>
      </c>
      <c r="J595" s="2" t="s">
        <v>136</v>
      </c>
      <c r="M595" s="2" t="s">
        <v>155</v>
      </c>
      <c r="N595" s="22" t="str">
        <f>IF(ISNUMBER(AVERAGEIFS(Observed!N$2:N$3250,Observed!$A$2:$A$3250,$A595,Observed!$C$2:$C$3250,$C595)),AVERAGEIFS(Observed!N$2:N$3250,Observed!$A$2:$A$3250,$A595,Observed!$C$2:$C$3250,$C595),"")</f>
        <v/>
      </c>
      <c r="O595" s="23">
        <f>IF(ISNUMBER(AVERAGEIFS(Observed!O$2:O$3250,Observed!$A$2:$A$3250,$A595,Observed!$C$2:$C$3250,$C595)),AVERAGEIFS(Observed!O$2:O$3250,Observed!$A$2:$A$3250,$A595,Observed!$C$2:$C$3250,$C595),"")</f>
        <v>38.178999999999995</v>
      </c>
      <c r="P595" s="23" t="str">
        <f>IF(ISNUMBER(AVERAGEIFS(Observed!P$2:P$3250,Observed!$A$2:$A$3250,$A595,Observed!$C$2:$C$3250,$C595)),AVERAGEIFS(Observed!P$2:P$3250,Observed!$A$2:$A$3250,$A595,Observed!$C$2:$C$3250,$C595),"")</f>
        <v/>
      </c>
      <c r="Q595" s="23" t="str">
        <f>IF(ISNUMBER(AVERAGEIFS(Observed!Q$2:Q$3250,Observed!$A$2:$A$3250,$A595,Observed!$C$2:$C$3250,$C595)),AVERAGEIFS(Observed!Q$2:Q$3250,Observed!$A$2:$A$3250,$A595,Observed!$C$2:$C$3250,$C595),"")</f>
        <v/>
      </c>
      <c r="R595" s="23" t="str">
        <f>IF(ISNUMBER(AVERAGEIFS(Observed!R$2:R$3250,Observed!$A$2:$A$3250,$A595,Observed!$C$2:$C$3250,$C595)),AVERAGEIFS(Observed!R$2:R$3250,Observed!$A$2:$A$3250,$A595,Observed!$C$2:$C$3250,$C595),"")</f>
        <v/>
      </c>
      <c r="S595" s="24" t="str">
        <f>IF(ISNUMBER(AVERAGEIFS(Observed!S$2:S$3250,Observed!$A$2:$A$3250,$A595,Observed!$C$2:$C$3250,$C595)),AVERAGEIFS(Observed!S$2:S$3250,Observed!$A$2:$A$3250,$A595,Observed!$C$2:$C$3250,$C595),"")</f>
        <v/>
      </c>
      <c r="T595" s="24" t="str">
        <f>IF(ISNUMBER(AVERAGEIFS(Observed!T$2:T$3250,Observed!$A$2:$A$3250,$A595,Observed!$C$2:$C$3250,$C595)),AVERAGEIFS(Observed!T$2:T$3250,Observed!$A$2:$A$3250,$A595,Observed!$C$2:$C$3250,$C595),"")</f>
        <v/>
      </c>
      <c r="U595" s="24" t="str">
        <f>IF(ISNUMBER(AVERAGEIFS(Observed!U$2:U$3250,Observed!$A$2:$A$3250,$A595,Observed!$C$2:$C$3250,$C595)),AVERAGEIFS(Observed!U$2:U$3250,Observed!$A$2:$A$3250,$A595,Observed!$C$2:$C$3250,$C595),"")</f>
        <v/>
      </c>
      <c r="V595" s="23" t="str">
        <f>IF(ISNUMBER(AVERAGEIFS(Observed!V$2:V$3250,Observed!$A$2:$A$3250,$A595,Observed!$C$2:$C$3250,$C595)),AVERAGEIFS(Observed!V$2:V$3250,Observed!$A$2:$A$3250,$A595,Observed!$C$2:$C$3250,$C595),"")</f>
        <v/>
      </c>
      <c r="W595" s="25" t="str">
        <f>IF(ISNUMBER(AVERAGEIFS(Observed!W$2:W$3250,Observed!$A$2:$A$3250,$A595,Observed!$C$2:$C$3250,$C595)),AVERAGEIFS(Observed!W$2:W$3250,Observed!$A$2:$A$3250,$A595,Observed!$C$2:$C$3250,$C595),"")</f>
        <v/>
      </c>
      <c r="X595" s="25" t="str">
        <f>IF(ISNUMBER(AVERAGEIFS(Observed!X$2:X$3250,Observed!$A$2:$A$3250,$A595,Observed!$C$2:$C$3250,$C595)),AVERAGEIFS(Observed!X$2:X$3250,Observed!$A$2:$A$3250,$A595,Observed!$C$2:$C$3250,$C595),"")</f>
        <v/>
      </c>
      <c r="Y595" s="23" t="str">
        <f>IF(ISNUMBER(AVERAGEIFS(Observed!Y$2:Y$3250,Observed!$A$2:$A$3250,$A595,Observed!$C$2:$C$3250,$C595)),AVERAGEIFS(Observed!Y$2:Y$3250,Observed!$A$2:$A$3250,$A595,Observed!$C$2:$C$3250,$C595),"")</f>
        <v/>
      </c>
      <c r="Z595" s="23" t="str">
        <f>IF(ISNUMBER(AVERAGEIFS(Observed!Z$2:Z$3250,Observed!$A$2:$A$3250,$A595,Observed!$C$2:$C$3250,$C595)),AVERAGEIFS(Observed!Z$2:Z$3250,Observed!$A$2:$A$3250,$A595,Observed!$C$2:$C$3250,$C595),"")</f>
        <v/>
      </c>
      <c r="AA595" s="23" t="str">
        <f>IF(ISNUMBER(AVERAGEIFS(Observed!AA$2:AA$3250,Observed!$A$2:$A$3250,$A595,Observed!$C$2:$C$3250,$C595)),AVERAGEIFS(Observed!AA$2:AA$3250,Observed!$A$2:$A$3250,$A595,Observed!$C$2:$C$3250,$C595),"")</f>
        <v/>
      </c>
      <c r="AB595" s="23" t="str">
        <f>IF(ISNUMBER(AVERAGEIFS(Observed!AB$2:AB$3250,Observed!$A$2:$A$3250,$A595,Observed!$C$2:$C$3250,$C595)),AVERAGEIFS(Observed!AB$2:AB$3250,Observed!$A$2:$A$3250,$A595,Observed!$C$2:$C$3250,$C595),"")</f>
        <v/>
      </c>
      <c r="AC595" s="23" t="str">
        <f>IF(ISNUMBER(AVERAGEIFS(Observed!AC$2:AC$3250,Observed!$A$2:$A$3250,$A595,Observed!$C$2:$C$3250,$C595)),AVERAGEIFS(Observed!AC$2:AC$3250,Observed!$A$2:$A$3250,$A595,Observed!$C$2:$C$3250,$C595),"")</f>
        <v/>
      </c>
      <c r="AD595" s="23" t="str">
        <f>IF(ISNUMBER(AVERAGEIFS(Observed!AD$2:AD$3250,Observed!$A$2:$A$3250,$A595,Observed!$C$2:$C$3250,$C595)),AVERAGEIFS(Observed!AD$2:AD$3250,Observed!$A$2:$A$3250,$A595,Observed!$C$2:$C$3250,$C595),"")</f>
        <v/>
      </c>
      <c r="AE595" s="23" t="str">
        <f>IF(ISNUMBER(AVERAGEIFS(Observed!AE$2:AE$3250,Observed!$A$2:$A$3250,$A595,Observed!$C$2:$C$3250,$C595)),AVERAGEIFS(Observed!AE$2:AE$3250,Observed!$A$2:$A$3250,$A595,Observed!$C$2:$C$3250,$C595),"")</f>
        <v/>
      </c>
      <c r="AF595" s="23" t="str">
        <f>IF(ISNUMBER(AVERAGEIFS(Observed!AF$2:AF$3250,Observed!$A$2:$A$3250,$A595,Observed!$C$2:$C$3250,$C595)),AVERAGEIFS(Observed!AF$2:AF$3250,Observed!$A$2:$A$3250,$A595,Observed!$C$2:$C$3250,$C595),"")</f>
        <v/>
      </c>
      <c r="AG595" s="23" t="str">
        <f>IF(ISNUMBER(AVERAGEIFS(Observed!AG$2:AG$3250,Observed!$A$2:$A$3250,$A595,Observed!$C$2:$C$3250,$C595)),AVERAGEIFS(Observed!AG$2:AG$3250,Observed!$A$2:$A$3250,$A595,Observed!$C$2:$C$3250,$C595),"")</f>
        <v/>
      </c>
      <c r="AH595" s="24" t="str">
        <f>IF(ISNUMBER(AVERAGEIFS(Observed!AH$2:AH$3250,Observed!$A$2:$A$3250,$A595,Observed!$C$2:$C$3250,$C595)),AVERAGEIFS(Observed!AH$2:AH$3250,Observed!$A$2:$A$3250,$A595,Observed!$C$2:$C$3250,$C595),"")</f>
        <v/>
      </c>
      <c r="AI595" s="24" t="str">
        <f>IF(ISNUMBER(AVERAGEIFS(Observed!AI$2:AI$3250,Observed!$A$2:$A$3250,$A595,Observed!$C$2:$C$3250,$C595)),AVERAGEIFS(Observed!AI$2:AI$3250,Observed!$A$2:$A$3250,$A595,Observed!$C$2:$C$3250,$C595),"")</f>
        <v/>
      </c>
      <c r="AJ595" s="24" t="str">
        <f>IF(ISNUMBER(AVERAGEIFS(Observed!AJ$2:AJ$3250,Observed!$A$2:$A$3250,$A595,Observed!$C$2:$C$3250,$C595)),AVERAGEIFS(Observed!AJ$2:AJ$3250,Observed!$A$2:$A$3250,$A595,Observed!$C$2:$C$3250,$C595),"")</f>
        <v/>
      </c>
      <c r="AK595" s="23" t="str">
        <f>IF(ISNUMBER(AVERAGEIFS(Observed!AK$2:AK$3250,Observed!$A$2:$A$3250,$A595,Observed!$C$2:$C$3250,$C595)),AVERAGEIFS(Observed!AK$2:AK$3250,Observed!$A$2:$A$3250,$A595,Observed!$C$2:$C$3250,$C595),"")</f>
        <v/>
      </c>
      <c r="AL595" s="24" t="str">
        <f>IF(ISNUMBER(AVERAGEIFS(Observed!AL$2:AL$3250,Observed!$A$2:$A$3250,$A595,Observed!$C$2:$C$3250,$C595)),AVERAGEIFS(Observed!AL$2:AL$3250,Observed!$A$2:$A$3250,$A595,Observed!$C$2:$C$3250,$C595),"")</f>
        <v/>
      </c>
      <c r="AM595" s="24" t="str">
        <f>IF(ISNUMBER(AVERAGEIFS(Observed!AM$2:AM$3250,Observed!$A$2:$A$3250,$A595,Observed!$C$2:$C$3250,$C595)),AVERAGEIFS(Observed!AM$2:AM$3250,Observed!$A$2:$A$3250,$A595,Observed!$C$2:$C$3250,$C595),"")</f>
        <v/>
      </c>
      <c r="AN595" s="24" t="str">
        <f>IF(ISNUMBER(AVERAGEIFS(Observed!AN$2:AN$3250,Observed!$A$2:$A$3250,$A595,Observed!$C$2:$C$3250,$C595)),AVERAGEIFS(Observed!AN$2:AN$3250,Observed!$A$2:$A$3250,$A595,Observed!$C$2:$C$3250,$C595),"")</f>
        <v/>
      </c>
      <c r="AO595" s="24" t="str">
        <f>IF(ISNUMBER(AVERAGEIFS(Observed!AO$2:AO$3250,Observed!$A$2:$A$3250,$A595,Observed!$C$2:$C$3250,$C595)),AVERAGEIFS(Observed!AO$2:AO$3250,Observed!$A$2:$A$3250,$A595,Observed!$C$2:$C$3250,$C595),"")</f>
        <v/>
      </c>
      <c r="AP595" s="24" t="str">
        <f>IF(ISNUMBER(AVERAGEIFS(Observed!AP$2:AP$3250,Observed!$A$2:$A$3250,$A595,Observed!$C$2:$C$3250,$C595)),AVERAGEIFS(Observed!AP$2:AP$3250,Observed!$A$2:$A$3250,$A595,Observed!$C$2:$C$3250,$C595),"")</f>
        <v/>
      </c>
      <c r="AQ595" s="24" t="str">
        <f>IF(ISNUMBER(AVERAGEIFS(Observed!AQ$2:AQ$3250,Observed!$A$2:$A$3250,$A595,Observed!$C$2:$C$3250,$C595)),AVERAGEIFS(Observed!AQ$2:AQ$3250,Observed!$A$2:$A$3250,$A595,Observed!$C$2:$C$3250,$C595),"")</f>
        <v/>
      </c>
      <c r="AR595" s="24" t="str">
        <f>IF(ISNUMBER(AVERAGEIFS(Observed!AR$2:AR$3250,Observed!$A$2:$A$3250,$A595,Observed!$C$2:$C$3250,$C595)),AVERAGEIFS(Observed!AR$2:AR$3250,Observed!$A$2:$A$3250,$A595,Observed!$C$2:$C$3250,$C595),"")</f>
        <v/>
      </c>
      <c r="AS595" s="23" t="str">
        <f>IF(ISNUMBER(AVERAGEIFS(Observed!AS$2:AS$3250,Observed!$A$2:$A$3250,$A595,Observed!$C$2:$C$3250,$C595)),AVERAGEIFS(Observed!AS$2:AS$3250,Observed!$A$2:$A$3250,$A595,Observed!$C$2:$C$3250,$C595),"")</f>
        <v/>
      </c>
      <c r="AT595" s="24" t="str">
        <f>IF(ISNUMBER(AVERAGEIFS(Observed!AT$2:AT$3250,Observed!$A$2:$A$3250,$A595,Observed!$C$2:$C$3250,$C595)),AVERAGEIFS(Observed!AT$2:AT$3250,Observed!$A$2:$A$3250,$A595,Observed!$C$2:$C$3250,$C595),"")</f>
        <v/>
      </c>
      <c r="AU595" s="23" t="str">
        <f>IF(ISNUMBER(AVERAGEIFS(Observed!AU$2:AU$3250,Observed!$A$2:$A$3250,$A595,Observed!$C$2:$C$3250,$C595)),AVERAGEIFS(Observed!AU$2:AU$3250,Observed!$A$2:$A$3250,$A595,Observed!$C$2:$C$3250,$C595),"")</f>
        <v/>
      </c>
      <c r="AV595" s="23" t="str">
        <f>IF(ISNUMBER(AVERAGEIFS(Observed!AV$2:AV$3250,Observed!$A$2:$A$3250,$A595,Observed!$C$2:$C$3250,$C595)),AVERAGEIFS(Observed!AV$2:AV$3250,Observed!$A$2:$A$3250,$A595,Observed!$C$2:$C$3250,$C595),"")</f>
        <v/>
      </c>
      <c r="AW595" s="2">
        <f>COUNTIFS(Observed!$A$2:$A$3250,$A595,Observed!$C$2:$C$3250,$C595)</f>
        <v>10</v>
      </c>
      <c r="AX595" s="2">
        <f t="shared" si="12"/>
        <v>1</v>
      </c>
    </row>
    <row r="596" spans="1:50" x14ac:dyDescent="0.25">
      <c r="A596" t="s">
        <v>134</v>
      </c>
      <c r="B596" t="s">
        <v>152</v>
      </c>
      <c r="C596" s="3">
        <v>40953</v>
      </c>
      <c r="D596">
        <v>1</v>
      </c>
      <c r="H596" t="s">
        <v>135</v>
      </c>
      <c r="J596" s="2" t="s">
        <v>136</v>
      </c>
      <c r="M596" s="2" t="s">
        <v>155</v>
      </c>
      <c r="N596" s="22" t="str">
        <f>IF(ISNUMBER(AVERAGEIFS(Observed!N$2:N$3250,Observed!$A$2:$A$3250,$A596,Observed!$C$2:$C$3250,$C596)),AVERAGEIFS(Observed!N$2:N$3250,Observed!$A$2:$A$3250,$A596,Observed!$C$2:$C$3250,$C596),"")</f>
        <v/>
      </c>
      <c r="O596" s="23">
        <f>IF(ISNUMBER(AVERAGEIFS(Observed!O$2:O$3250,Observed!$A$2:$A$3250,$A596,Observed!$C$2:$C$3250,$C596)),AVERAGEIFS(Observed!O$2:O$3250,Observed!$A$2:$A$3250,$A596,Observed!$C$2:$C$3250,$C596),"")</f>
        <v>25.029000000000003</v>
      </c>
      <c r="P596" s="23" t="str">
        <f>IF(ISNUMBER(AVERAGEIFS(Observed!P$2:P$3250,Observed!$A$2:$A$3250,$A596,Observed!$C$2:$C$3250,$C596)),AVERAGEIFS(Observed!P$2:P$3250,Observed!$A$2:$A$3250,$A596,Observed!$C$2:$C$3250,$C596),"")</f>
        <v/>
      </c>
      <c r="Q596" s="23" t="str">
        <f>IF(ISNUMBER(AVERAGEIFS(Observed!Q$2:Q$3250,Observed!$A$2:$A$3250,$A596,Observed!$C$2:$C$3250,$C596)),AVERAGEIFS(Observed!Q$2:Q$3250,Observed!$A$2:$A$3250,$A596,Observed!$C$2:$C$3250,$C596),"")</f>
        <v/>
      </c>
      <c r="R596" s="23" t="str">
        <f>IF(ISNUMBER(AVERAGEIFS(Observed!R$2:R$3250,Observed!$A$2:$A$3250,$A596,Observed!$C$2:$C$3250,$C596)),AVERAGEIFS(Observed!R$2:R$3250,Observed!$A$2:$A$3250,$A596,Observed!$C$2:$C$3250,$C596),"")</f>
        <v/>
      </c>
      <c r="S596" s="24" t="str">
        <f>IF(ISNUMBER(AVERAGEIFS(Observed!S$2:S$3250,Observed!$A$2:$A$3250,$A596,Observed!$C$2:$C$3250,$C596)),AVERAGEIFS(Observed!S$2:S$3250,Observed!$A$2:$A$3250,$A596,Observed!$C$2:$C$3250,$C596),"")</f>
        <v/>
      </c>
      <c r="T596" s="24" t="str">
        <f>IF(ISNUMBER(AVERAGEIFS(Observed!T$2:T$3250,Observed!$A$2:$A$3250,$A596,Observed!$C$2:$C$3250,$C596)),AVERAGEIFS(Observed!T$2:T$3250,Observed!$A$2:$A$3250,$A596,Observed!$C$2:$C$3250,$C596),"")</f>
        <v/>
      </c>
      <c r="U596" s="24" t="str">
        <f>IF(ISNUMBER(AVERAGEIFS(Observed!U$2:U$3250,Observed!$A$2:$A$3250,$A596,Observed!$C$2:$C$3250,$C596)),AVERAGEIFS(Observed!U$2:U$3250,Observed!$A$2:$A$3250,$A596,Observed!$C$2:$C$3250,$C596),"")</f>
        <v/>
      </c>
      <c r="V596" s="23" t="str">
        <f>IF(ISNUMBER(AVERAGEIFS(Observed!V$2:V$3250,Observed!$A$2:$A$3250,$A596,Observed!$C$2:$C$3250,$C596)),AVERAGEIFS(Observed!V$2:V$3250,Observed!$A$2:$A$3250,$A596,Observed!$C$2:$C$3250,$C596),"")</f>
        <v/>
      </c>
      <c r="W596" s="25" t="str">
        <f>IF(ISNUMBER(AVERAGEIFS(Observed!W$2:W$3250,Observed!$A$2:$A$3250,$A596,Observed!$C$2:$C$3250,$C596)),AVERAGEIFS(Observed!W$2:W$3250,Observed!$A$2:$A$3250,$A596,Observed!$C$2:$C$3250,$C596),"")</f>
        <v/>
      </c>
      <c r="X596" s="25" t="str">
        <f>IF(ISNUMBER(AVERAGEIFS(Observed!X$2:X$3250,Observed!$A$2:$A$3250,$A596,Observed!$C$2:$C$3250,$C596)),AVERAGEIFS(Observed!X$2:X$3250,Observed!$A$2:$A$3250,$A596,Observed!$C$2:$C$3250,$C596),"")</f>
        <v/>
      </c>
      <c r="Y596" s="23" t="str">
        <f>IF(ISNUMBER(AVERAGEIFS(Observed!Y$2:Y$3250,Observed!$A$2:$A$3250,$A596,Observed!$C$2:$C$3250,$C596)),AVERAGEIFS(Observed!Y$2:Y$3250,Observed!$A$2:$A$3250,$A596,Observed!$C$2:$C$3250,$C596),"")</f>
        <v/>
      </c>
      <c r="Z596" s="23" t="str">
        <f>IF(ISNUMBER(AVERAGEIFS(Observed!Z$2:Z$3250,Observed!$A$2:$A$3250,$A596,Observed!$C$2:$C$3250,$C596)),AVERAGEIFS(Observed!Z$2:Z$3250,Observed!$A$2:$A$3250,$A596,Observed!$C$2:$C$3250,$C596),"")</f>
        <v/>
      </c>
      <c r="AA596" s="23" t="str">
        <f>IF(ISNUMBER(AVERAGEIFS(Observed!AA$2:AA$3250,Observed!$A$2:$A$3250,$A596,Observed!$C$2:$C$3250,$C596)),AVERAGEIFS(Observed!AA$2:AA$3250,Observed!$A$2:$A$3250,$A596,Observed!$C$2:$C$3250,$C596),"")</f>
        <v/>
      </c>
      <c r="AB596" s="23" t="str">
        <f>IF(ISNUMBER(AVERAGEIFS(Observed!AB$2:AB$3250,Observed!$A$2:$A$3250,$A596,Observed!$C$2:$C$3250,$C596)),AVERAGEIFS(Observed!AB$2:AB$3250,Observed!$A$2:$A$3250,$A596,Observed!$C$2:$C$3250,$C596),"")</f>
        <v/>
      </c>
      <c r="AC596" s="23" t="str">
        <f>IF(ISNUMBER(AVERAGEIFS(Observed!AC$2:AC$3250,Observed!$A$2:$A$3250,$A596,Observed!$C$2:$C$3250,$C596)),AVERAGEIFS(Observed!AC$2:AC$3250,Observed!$A$2:$A$3250,$A596,Observed!$C$2:$C$3250,$C596),"")</f>
        <v/>
      </c>
      <c r="AD596" s="23" t="str">
        <f>IF(ISNUMBER(AVERAGEIFS(Observed!AD$2:AD$3250,Observed!$A$2:$A$3250,$A596,Observed!$C$2:$C$3250,$C596)),AVERAGEIFS(Observed!AD$2:AD$3250,Observed!$A$2:$A$3250,$A596,Observed!$C$2:$C$3250,$C596),"")</f>
        <v/>
      </c>
      <c r="AE596" s="23" t="str">
        <f>IF(ISNUMBER(AVERAGEIFS(Observed!AE$2:AE$3250,Observed!$A$2:$A$3250,$A596,Observed!$C$2:$C$3250,$C596)),AVERAGEIFS(Observed!AE$2:AE$3250,Observed!$A$2:$A$3250,$A596,Observed!$C$2:$C$3250,$C596),"")</f>
        <v/>
      </c>
      <c r="AF596" s="23" t="str">
        <f>IF(ISNUMBER(AVERAGEIFS(Observed!AF$2:AF$3250,Observed!$A$2:$A$3250,$A596,Observed!$C$2:$C$3250,$C596)),AVERAGEIFS(Observed!AF$2:AF$3250,Observed!$A$2:$A$3250,$A596,Observed!$C$2:$C$3250,$C596),"")</f>
        <v/>
      </c>
      <c r="AG596" s="23" t="str">
        <f>IF(ISNUMBER(AVERAGEIFS(Observed!AG$2:AG$3250,Observed!$A$2:$A$3250,$A596,Observed!$C$2:$C$3250,$C596)),AVERAGEIFS(Observed!AG$2:AG$3250,Observed!$A$2:$A$3250,$A596,Observed!$C$2:$C$3250,$C596),"")</f>
        <v/>
      </c>
      <c r="AH596" s="24" t="str">
        <f>IF(ISNUMBER(AVERAGEIFS(Observed!AH$2:AH$3250,Observed!$A$2:$A$3250,$A596,Observed!$C$2:$C$3250,$C596)),AVERAGEIFS(Observed!AH$2:AH$3250,Observed!$A$2:$A$3250,$A596,Observed!$C$2:$C$3250,$C596),"")</f>
        <v/>
      </c>
      <c r="AI596" s="24" t="str">
        <f>IF(ISNUMBER(AVERAGEIFS(Observed!AI$2:AI$3250,Observed!$A$2:$A$3250,$A596,Observed!$C$2:$C$3250,$C596)),AVERAGEIFS(Observed!AI$2:AI$3250,Observed!$A$2:$A$3250,$A596,Observed!$C$2:$C$3250,$C596),"")</f>
        <v/>
      </c>
      <c r="AJ596" s="24" t="str">
        <f>IF(ISNUMBER(AVERAGEIFS(Observed!AJ$2:AJ$3250,Observed!$A$2:$A$3250,$A596,Observed!$C$2:$C$3250,$C596)),AVERAGEIFS(Observed!AJ$2:AJ$3250,Observed!$A$2:$A$3250,$A596,Observed!$C$2:$C$3250,$C596),"")</f>
        <v/>
      </c>
      <c r="AK596" s="23" t="str">
        <f>IF(ISNUMBER(AVERAGEIFS(Observed!AK$2:AK$3250,Observed!$A$2:$A$3250,$A596,Observed!$C$2:$C$3250,$C596)),AVERAGEIFS(Observed!AK$2:AK$3250,Observed!$A$2:$A$3250,$A596,Observed!$C$2:$C$3250,$C596),"")</f>
        <v/>
      </c>
      <c r="AL596" s="24" t="str">
        <f>IF(ISNUMBER(AVERAGEIFS(Observed!AL$2:AL$3250,Observed!$A$2:$A$3250,$A596,Observed!$C$2:$C$3250,$C596)),AVERAGEIFS(Observed!AL$2:AL$3250,Observed!$A$2:$A$3250,$A596,Observed!$C$2:$C$3250,$C596),"")</f>
        <v/>
      </c>
      <c r="AM596" s="24" t="str">
        <f>IF(ISNUMBER(AVERAGEIFS(Observed!AM$2:AM$3250,Observed!$A$2:$A$3250,$A596,Observed!$C$2:$C$3250,$C596)),AVERAGEIFS(Observed!AM$2:AM$3250,Observed!$A$2:$A$3250,$A596,Observed!$C$2:$C$3250,$C596),"")</f>
        <v/>
      </c>
      <c r="AN596" s="24" t="str">
        <f>IF(ISNUMBER(AVERAGEIFS(Observed!AN$2:AN$3250,Observed!$A$2:$A$3250,$A596,Observed!$C$2:$C$3250,$C596)),AVERAGEIFS(Observed!AN$2:AN$3250,Observed!$A$2:$A$3250,$A596,Observed!$C$2:$C$3250,$C596),"")</f>
        <v/>
      </c>
      <c r="AO596" s="24" t="str">
        <f>IF(ISNUMBER(AVERAGEIFS(Observed!AO$2:AO$3250,Observed!$A$2:$A$3250,$A596,Observed!$C$2:$C$3250,$C596)),AVERAGEIFS(Observed!AO$2:AO$3250,Observed!$A$2:$A$3250,$A596,Observed!$C$2:$C$3250,$C596),"")</f>
        <v/>
      </c>
      <c r="AP596" s="24" t="str">
        <f>IF(ISNUMBER(AVERAGEIFS(Observed!AP$2:AP$3250,Observed!$A$2:$A$3250,$A596,Observed!$C$2:$C$3250,$C596)),AVERAGEIFS(Observed!AP$2:AP$3250,Observed!$A$2:$A$3250,$A596,Observed!$C$2:$C$3250,$C596),"")</f>
        <v/>
      </c>
      <c r="AQ596" s="24" t="str">
        <f>IF(ISNUMBER(AVERAGEIFS(Observed!AQ$2:AQ$3250,Observed!$A$2:$A$3250,$A596,Observed!$C$2:$C$3250,$C596)),AVERAGEIFS(Observed!AQ$2:AQ$3250,Observed!$A$2:$A$3250,$A596,Observed!$C$2:$C$3250,$C596),"")</f>
        <v/>
      </c>
      <c r="AR596" s="24" t="str">
        <f>IF(ISNUMBER(AVERAGEIFS(Observed!AR$2:AR$3250,Observed!$A$2:$A$3250,$A596,Observed!$C$2:$C$3250,$C596)),AVERAGEIFS(Observed!AR$2:AR$3250,Observed!$A$2:$A$3250,$A596,Observed!$C$2:$C$3250,$C596),"")</f>
        <v/>
      </c>
      <c r="AS596" s="23" t="str">
        <f>IF(ISNUMBER(AVERAGEIFS(Observed!AS$2:AS$3250,Observed!$A$2:$A$3250,$A596,Observed!$C$2:$C$3250,$C596)),AVERAGEIFS(Observed!AS$2:AS$3250,Observed!$A$2:$A$3250,$A596,Observed!$C$2:$C$3250,$C596),"")</f>
        <v/>
      </c>
      <c r="AT596" s="24" t="str">
        <f>IF(ISNUMBER(AVERAGEIFS(Observed!AT$2:AT$3250,Observed!$A$2:$A$3250,$A596,Observed!$C$2:$C$3250,$C596)),AVERAGEIFS(Observed!AT$2:AT$3250,Observed!$A$2:$A$3250,$A596,Observed!$C$2:$C$3250,$C596),"")</f>
        <v/>
      </c>
      <c r="AU596" s="23" t="str">
        <f>IF(ISNUMBER(AVERAGEIFS(Observed!AU$2:AU$3250,Observed!$A$2:$A$3250,$A596,Observed!$C$2:$C$3250,$C596)),AVERAGEIFS(Observed!AU$2:AU$3250,Observed!$A$2:$A$3250,$A596,Observed!$C$2:$C$3250,$C596),"")</f>
        <v/>
      </c>
      <c r="AV596" s="23" t="str">
        <f>IF(ISNUMBER(AVERAGEIFS(Observed!AV$2:AV$3250,Observed!$A$2:$A$3250,$A596,Observed!$C$2:$C$3250,$C596)),AVERAGEIFS(Observed!AV$2:AV$3250,Observed!$A$2:$A$3250,$A596,Observed!$C$2:$C$3250,$C596),"")</f>
        <v/>
      </c>
      <c r="AW596" s="2">
        <f>COUNTIFS(Observed!$A$2:$A$3250,$A596,Observed!$C$2:$C$3250,$C596)</f>
        <v>10</v>
      </c>
      <c r="AX596" s="2">
        <f t="shared" si="12"/>
        <v>1</v>
      </c>
    </row>
    <row r="597" spans="1:50" x14ac:dyDescent="0.25">
      <c r="A597" t="s">
        <v>134</v>
      </c>
      <c r="B597" t="s">
        <v>152</v>
      </c>
      <c r="C597" s="3">
        <v>40967</v>
      </c>
      <c r="D597">
        <v>1</v>
      </c>
      <c r="H597" t="s">
        <v>135</v>
      </c>
      <c r="J597" s="2" t="s">
        <v>136</v>
      </c>
      <c r="M597" s="2" t="s">
        <v>155</v>
      </c>
      <c r="N597" s="22" t="str">
        <f>IF(ISNUMBER(AVERAGEIFS(Observed!N$2:N$3250,Observed!$A$2:$A$3250,$A597,Observed!$C$2:$C$3250,$C597)),AVERAGEIFS(Observed!N$2:N$3250,Observed!$A$2:$A$3250,$A597,Observed!$C$2:$C$3250,$C597),"")</f>
        <v/>
      </c>
      <c r="O597" s="23">
        <f>IF(ISNUMBER(AVERAGEIFS(Observed!O$2:O$3250,Observed!$A$2:$A$3250,$A597,Observed!$C$2:$C$3250,$C597)),AVERAGEIFS(Observed!O$2:O$3250,Observed!$A$2:$A$3250,$A597,Observed!$C$2:$C$3250,$C597),"")</f>
        <v>22.463000000000012</v>
      </c>
      <c r="P597" s="23" t="str">
        <f>IF(ISNUMBER(AVERAGEIFS(Observed!P$2:P$3250,Observed!$A$2:$A$3250,$A597,Observed!$C$2:$C$3250,$C597)),AVERAGEIFS(Observed!P$2:P$3250,Observed!$A$2:$A$3250,$A597,Observed!$C$2:$C$3250,$C597),"")</f>
        <v/>
      </c>
      <c r="Q597" s="23" t="str">
        <f>IF(ISNUMBER(AVERAGEIFS(Observed!Q$2:Q$3250,Observed!$A$2:$A$3250,$A597,Observed!$C$2:$C$3250,$C597)),AVERAGEIFS(Observed!Q$2:Q$3250,Observed!$A$2:$A$3250,$A597,Observed!$C$2:$C$3250,$C597),"")</f>
        <v/>
      </c>
      <c r="R597" s="23" t="str">
        <f>IF(ISNUMBER(AVERAGEIFS(Observed!R$2:R$3250,Observed!$A$2:$A$3250,$A597,Observed!$C$2:$C$3250,$C597)),AVERAGEIFS(Observed!R$2:R$3250,Observed!$A$2:$A$3250,$A597,Observed!$C$2:$C$3250,$C597),"")</f>
        <v/>
      </c>
      <c r="S597" s="24" t="str">
        <f>IF(ISNUMBER(AVERAGEIFS(Observed!S$2:S$3250,Observed!$A$2:$A$3250,$A597,Observed!$C$2:$C$3250,$C597)),AVERAGEIFS(Observed!S$2:S$3250,Observed!$A$2:$A$3250,$A597,Observed!$C$2:$C$3250,$C597),"")</f>
        <v/>
      </c>
      <c r="T597" s="24" t="str">
        <f>IF(ISNUMBER(AVERAGEIFS(Observed!T$2:T$3250,Observed!$A$2:$A$3250,$A597,Observed!$C$2:$C$3250,$C597)),AVERAGEIFS(Observed!T$2:T$3250,Observed!$A$2:$A$3250,$A597,Observed!$C$2:$C$3250,$C597),"")</f>
        <v/>
      </c>
      <c r="U597" s="24" t="str">
        <f>IF(ISNUMBER(AVERAGEIFS(Observed!U$2:U$3250,Observed!$A$2:$A$3250,$A597,Observed!$C$2:$C$3250,$C597)),AVERAGEIFS(Observed!U$2:U$3250,Observed!$A$2:$A$3250,$A597,Observed!$C$2:$C$3250,$C597),"")</f>
        <v/>
      </c>
      <c r="V597" s="23" t="str">
        <f>IF(ISNUMBER(AVERAGEIFS(Observed!V$2:V$3250,Observed!$A$2:$A$3250,$A597,Observed!$C$2:$C$3250,$C597)),AVERAGEIFS(Observed!V$2:V$3250,Observed!$A$2:$A$3250,$A597,Observed!$C$2:$C$3250,$C597),"")</f>
        <v/>
      </c>
      <c r="W597" s="25" t="str">
        <f>IF(ISNUMBER(AVERAGEIFS(Observed!W$2:W$3250,Observed!$A$2:$A$3250,$A597,Observed!$C$2:$C$3250,$C597)),AVERAGEIFS(Observed!W$2:W$3250,Observed!$A$2:$A$3250,$A597,Observed!$C$2:$C$3250,$C597),"")</f>
        <v/>
      </c>
      <c r="X597" s="25" t="str">
        <f>IF(ISNUMBER(AVERAGEIFS(Observed!X$2:X$3250,Observed!$A$2:$A$3250,$A597,Observed!$C$2:$C$3250,$C597)),AVERAGEIFS(Observed!X$2:X$3250,Observed!$A$2:$A$3250,$A597,Observed!$C$2:$C$3250,$C597),"")</f>
        <v/>
      </c>
      <c r="Y597" s="23" t="str">
        <f>IF(ISNUMBER(AVERAGEIFS(Observed!Y$2:Y$3250,Observed!$A$2:$A$3250,$A597,Observed!$C$2:$C$3250,$C597)),AVERAGEIFS(Observed!Y$2:Y$3250,Observed!$A$2:$A$3250,$A597,Observed!$C$2:$C$3250,$C597),"")</f>
        <v/>
      </c>
      <c r="Z597" s="23" t="str">
        <f>IF(ISNUMBER(AVERAGEIFS(Observed!Z$2:Z$3250,Observed!$A$2:$A$3250,$A597,Observed!$C$2:$C$3250,$C597)),AVERAGEIFS(Observed!Z$2:Z$3250,Observed!$A$2:$A$3250,$A597,Observed!$C$2:$C$3250,$C597),"")</f>
        <v/>
      </c>
      <c r="AA597" s="23" t="str">
        <f>IF(ISNUMBER(AVERAGEIFS(Observed!AA$2:AA$3250,Observed!$A$2:$A$3250,$A597,Observed!$C$2:$C$3250,$C597)),AVERAGEIFS(Observed!AA$2:AA$3250,Observed!$A$2:$A$3250,$A597,Observed!$C$2:$C$3250,$C597),"")</f>
        <v/>
      </c>
      <c r="AB597" s="23" t="str">
        <f>IF(ISNUMBER(AVERAGEIFS(Observed!AB$2:AB$3250,Observed!$A$2:$A$3250,$A597,Observed!$C$2:$C$3250,$C597)),AVERAGEIFS(Observed!AB$2:AB$3250,Observed!$A$2:$A$3250,$A597,Observed!$C$2:$C$3250,$C597),"")</f>
        <v/>
      </c>
      <c r="AC597" s="23" t="str">
        <f>IF(ISNUMBER(AVERAGEIFS(Observed!AC$2:AC$3250,Observed!$A$2:$A$3250,$A597,Observed!$C$2:$C$3250,$C597)),AVERAGEIFS(Observed!AC$2:AC$3250,Observed!$A$2:$A$3250,$A597,Observed!$C$2:$C$3250,$C597),"")</f>
        <v/>
      </c>
      <c r="AD597" s="23" t="str">
        <f>IF(ISNUMBER(AVERAGEIFS(Observed!AD$2:AD$3250,Observed!$A$2:$A$3250,$A597,Observed!$C$2:$C$3250,$C597)),AVERAGEIFS(Observed!AD$2:AD$3250,Observed!$A$2:$A$3250,$A597,Observed!$C$2:$C$3250,$C597),"")</f>
        <v/>
      </c>
      <c r="AE597" s="23" t="str">
        <f>IF(ISNUMBER(AVERAGEIFS(Observed!AE$2:AE$3250,Observed!$A$2:$A$3250,$A597,Observed!$C$2:$C$3250,$C597)),AVERAGEIFS(Observed!AE$2:AE$3250,Observed!$A$2:$A$3250,$A597,Observed!$C$2:$C$3250,$C597),"")</f>
        <v/>
      </c>
      <c r="AF597" s="23" t="str">
        <f>IF(ISNUMBER(AVERAGEIFS(Observed!AF$2:AF$3250,Observed!$A$2:$A$3250,$A597,Observed!$C$2:$C$3250,$C597)),AVERAGEIFS(Observed!AF$2:AF$3250,Observed!$A$2:$A$3250,$A597,Observed!$C$2:$C$3250,$C597),"")</f>
        <v/>
      </c>
      <c r="AG597" s="23" t="str">
        <f>IF(ISNUMBER(AVERAGEIFS(Observed!AG$2:AG$3250,Observed!$A$2:$A$3250,$A597,Observed!$C$2:$C$3250,$C597)),AVERAGEIFS(Observed!AG$2:AG$3250,Observed!$A$2:$A$3250,$A597,Observed!$C$2:$C$3250,$C597),"")</f>
        <v/>
      </c>
      <c r="AH597" s="24" t="str">
        <f>IF(ISNUMBER(AVERAGEIFS(Observed!AH$2:AH$3250,Observed!$A$2:$A$3250,$A597,Observed!$C$2:$C$3250,$C597)),AVERAGEIFS(Observed!AH$2:AH$3250,Observed!$A$2:$A$3250,$A597,Observed!$C$2:$C$3250,$C597),"")</f>
        <v/>
      </c>
      <c r="AI597" s="24" t="str">
        <f>IF(ISNUMBER(AVERAGEIFS(Observed!AI$2:AI$3250,Observed!$A$2:$A$3250,$A597,Observed!$C$2:$C$3250,$C597)),AVERAGEIFS(Observed!AI$2:AI$3250,Observed!$A$2:$A$3250,$A597,Observed!$C$2:$C$3250,$C597),"")</f>
        <v/>
      </c>
      <c r="AJ597" s="24" t="str">
        <f>IF(ISNUMBER(AVERAGEIFS(Observed!AJ$2:AJ$3250,Observed!$A$2:$A$3250,$A597,Observed!$C$2:$C$3250,$C597)),AVERAGEIFS(Observed!AJ$2:AJ$3250,Observed!$A$2:$A$3250,$A597,Observed!$C$2:$C$3250,$C597),"")</f>
        <v/>
      </c>
      <c r="AK597" s="23" t="str">
        <f>IF(ISNUMBER(AVERAGEIFS(Observed!AK$2:AK$3250,Observed!$A$2:$A$3250,$A597,Observed!$C$2:$C$3250,$C597)),AVERAGEIFS(Observed!AK$2:AK$3250,Observed!$A$2:$A$3250,$A597,Observed!$C$2:$C$3250,$C597),"")</f>
        <v/>
      </c>
      <c r="AL597" s="24" t="str">
        <f>IF(ISNUMBER(AVERAGEIFS(Observed!AL$2:AL$3250,Observed!$A$2:$A$3250,$A597,Observed!$C$2:$C$3250,$C597)),AVERAGEIFS(Observed!AL$2:AL$3250,Observed!$A$2:$A$3250,$A597,Observed!$C$2:$C$3250,$C597),"")</f>
        <v/>
      </c>
      <c r="AM597" s="24" t="str">
        <f>IF(ISNUMBER(AVERAGEIFS(Observed!AM$2:AM$3250,Observed!$A$2:$A$3250,$A597,Observed!$C$2:$C$3250,$C597)),AVERAGEIFS(Observed!AM$2:AM$3250,Observed!$A$2:$A$3250,$A597,Observed!$C$2:$C$3250,$C597),"")</f>
        <v/>
      </c>
      <c r="AN597" s="24" t="str">
        <f>IF(ISNUMBER(AVERAGEIFS(Observed!AN$2:AN$3250,Observed!$A$2:$A$3250,$A597,Observed!$C$2:$C$3250,$C597)),AVERAGEIFS(Observed!AN$2:AN$3250,Observed!$A$2:$A$3250,$A597,Observed!$C$2:$C$3250,$C597),"")</f>
        <v/>
      </c>
      <c r="AO597" s="24" t="str">
        <f>IF(ISNUMBER(AVERAGEIFS(Observed!AO$2:AO$3250,Observed!$A$2:$A$3250,$A597,Observed!$C$2:$C$3250,$C597)),AVERAGEIFS(Observed!AO$2:AO$3250,Observed!$A$2:$A$3250,$A597,Observed!$C$2:$C$3250,$C597),"")</f>
        <v/>
      </c>
      <c r="AP597" s="24" t="str">
        <f>IF(ISNUMBER(AVERAGEIFS(Observed!AP$2:AP$3250,Observed!$A$2:$A$3250,$A597,Observed!$C$2:$C$3250,$C597)),AVERAGEIFS(Observed!AP$2:AP$3250,Observed!$A$2:$A$3250,$A597,Observed!$C$2:$C$3250,$C597),"")</f>
        <v/>
      </c>
      <c r="AQ597" s="24" t="str">
        <f>IF(ISNUMBER(AVERAGEIFS(Observed!AQ$2:AQ$3250,Observed!$A$2:$A$3250,$A597,Observed!$C$2:$C$3250,$C597)),AVERAGEIFS(Observed!AQ$2:AQ$3250,Observed!$A$2:$A$3250,$A597,Observed!$C$2:$C$3250,$C597),"")</f>
        <v/>
      </c>
      <c r="AR597" s="24" t="str">
        <f>IF(ISNUMBER(AVERAGEIFS(Observed!AR$2:AR$3250,Observed!$A$2:$A$3250,$A597,Observed!$C$2:$C$3250,$C597)),AVERAGEIFS(Observed!AR$2:AR$3250,Observed!$A$2:$A$3250,$A597,Observed!$C$2:$C$3250,$C597),"")</f>
        <v/>
      </c>
      <c r="AS597" s="23" t="str">
        <f>IF(ISNUMBER(AVERAGEIFS(Observed!AS$2:AS$3250,Observed!$A$2:$A$3250,$A597,Observed!$C$2:$C$3250,$C597)),AVERAGEIFS(Observed!AS$2:AS$3250,Observed!$A$2:$A$3250,$A597,Observed!$C$2:$C$3250,$C597),"")</f>
        <v/>
      </c>
      <c r="AT597" s="24" t="str">
        <f>IF(ISNUMBER(AVERAGEIFS(Observed!AT$2:AT$3250,Observed!$A$2:$A$3250,$A597,Observed!$C$2:$C$3250,$C597)),AVERAGEIFS(Observed!AT$2:AT$3250,Observed!$A$2:$A$3250,$A597,Observed!$C$2:$C$3250,$C597),"")</f>
        <v/>
      </c>
      <c r="AU597" s="23" t="str">
        <f>IF(ISNUMBER(AVERAGEIFS(Observed!AU$2:AU$3250,Observed!$A$2:$A$3250,$A597,Observed!$C$2:$C$3250,$C597)),AVERAGEIFS(Observed!AU$2:AU$3250,Observed!$A$2:$A$3250,$A597,Observed!$C$2:$C$3250,$C597),"")</f>
        <v/>
      </c>
      <c r="AV597" s="23" t="str">
        <f>IF(ISNUMBER(AVERAGEIFS(Observed!AV$2:AV$3250,Observed!$A$2:$A$3250,$A597,Observed!$C$2:$C$3250,$C597)),AVERAGEIFS(Observed!AV$2:AV$3250,Observed!$A$2:$A$3250,$A597,Observed!$C$2:$C$3250,$C597),"")</f>
        <v/>
      </c>
      <c r="AW597" s="2">
        <f>COUNTIFS(Observed!$A$2:$A$3250,$A597,Observed!$C$2:$C$3250,$C597)</f>
        <v>10</v>
      </c>
      <c r="AX597" s="2">
        <f t="shared" si="12"/>
        <v>1</v>
      </c>
    </row>
    <row r="598" spans="1:50" x14ac:dyDescent="0.25">
      <c r="A598" t="s">
        <v>134</v>
      </c>
      <c r="B598" t="s">
        <v>152</v>
      </c>
      <c r="C598" s="3">
        <v>40981</v>
      </c>
      <c r="D598">
        <v>1</v>
      </c>
      <c r="H598" t="s">
        <v>135</v>
      </c>
      <c r="J598" s="2" t="s">
        <v>136</v>
      </c>
      <c r="M598" s="2" t="s">
        <v>155</v>
      </c>
      <c r="N598" s="22" t="str">
        <f>IF(ISNUMBER(AVERAGEIFS(Observed!N$2:N$3250,Observed!$A$2:$A$3250,$A598,Observed!$C$2:$C$3250,$C598)),AVERAGEIFS(Observed!N$2:N$3250,Observed!$A$2:$A$3250,$A598,Observed!$C$2:$C$3250,$C598),"")</f>
        <v/>
      </c>
      <c r="O598" s="23">
        <f>IF(ISNUMBER(AVERAGEIFS(Observed!O$2:O$3250,Observed!$A$2:$A$3250,$A598,Observed!$C$2:$C$3250,$C598)),AVERAGEIFS(Observed!O$2:O$3250,Observed!$A$2:$A$3250,$A598,Observed!$C$2:$C$3250,$C598),"")</f>
        <v>19.089999999999986</v>
      </c>
      <c r="P598" s="23" t="str">
        <f>IF(ISNUMBER(AVERAGEIFS(Observed!P$2:P$3250,Observed!$A$2:$A$3250,$A598,Observed!$C$2:$C$3250,$C598)),AVERAGEIFS(Observed!P$2:P$3250,Observed!$A$2:$A$3250,$A598,Observed!$C$2:$C$3250,$C598),"")</f>
        <v/>
      </c>
      <c r="Q598" s="23" t="str">
        <f>IF(ISNUMBER(AVERAGEIFS(Observed!Q$2:Q$3250,Observed!$A$2:$A$3250,$A598,Observed!$C$2:$C$3250,$C598)),AVERAGEIFS(Observed!Q$2:Q$3250,Observed!$A$2:$A$3250,$A598,Observed!$C$2:$C$3250,$C598),"")</f>
        <v/>
      </c>
      <c r="R598" s="23" t="str">
        <f>IF(ISNUMBER(AVERAGEIFS(Observed!R$2:R$3250,Observed!$A$2:$A$3250,$A598,Observed!$C$2:$C$3250,$C598)),AVERAGEIFS(Observed!R$2:R$3250,Observed!$A$2:$A$3250,$A598,Observed!$C$2:$C$3250,$C598),"")</f>
        <v/>
      </c>
      <c r="S598" s="24" t="str">
        <f>IF(ISNUMBER(AVERAGEIFS(Observed!S$2:S$3250,Observed!$A$2:$A$3250,$A598,Observed!$C$2:$C$3250,$C598)),AVERAGEIFS(Observed!S$2:S$3250,Observed!$A$2:$A$3250,$A598,Observed!$C$2:$C$3250,$C598),"")</f>
        <v/>
      </c>
      <c r="T598" s="24" t="str">
        <f>IF(ISNUMBER(AVERAGEIFS(Observed!T$2:T$3250,Observed!$A$2:$A$3250,$A598,Observed!$C$2:$C$3250,$C598)),AVERAGEIFS(Observed!T$2:T$3250,Observed!$A$2:$A$3250,$A598,Observed!$C$2:$C$3250,$C598),"")</f>
        <v/>
      </c>
      <c r="U598" s="24" t="str">
        <f>IF(ISNUMBER(AVERAGEIFS(Observed!U$2:U$3250,Observed!$A$2:$A$3250,$A598,Observed!$C$2:$C$3250,$C598)),AVERAGEIFS(Observed!U$2:U$3250,Observed!$A$2:$A$3250,$A598,Observed!$C$2:$C$3250,$C598),"")</f>
        <v/>
      </c>
      <c r="V598" s="23" t="str">
        <f>IF(ISNUMBER(AVERAGEIFS(Observed!V$2:V$3250,Observed!$A$2:$A$3250,$A598,Observed!$C$2:$C$3250,$C598)),AVERAGEIFS(Observed!V$2:V$3250,Observed!$A$2:$A$3250,$A598,Observed!$C$2:$C$3250,$C598),"")</f>
        <v/>
      </c>
      <c r="W598" s="25" t="str">
        <f>IF(ISNUMBER(AVERAGEIFS(Observed!W$2:W$3250,Observed!$A$2:$A$3250,$A598,Observed!$C$2:$C$3250,$C598)),AVERAGEIFS(Observed!W$2:W$3250,Observed!$A$2:$A$3250,$A598,Observed!$C$2:$C$3250,$C598),"")</f>
        <v/>
      </c>
      <c r="X598" s="25" t="str">
        <f>IF(ISNUMBER(AVERAGEIFS(Observed!X$2:X$3250,Observed!$A$2:$A$3250,$A598,Observed!$C$2:$C$3250,$C598)),AVERAGEIFS(Observed!X$2:X$3250,Observed!$A$2:$A$3250,$A598,Observed!$C$2:$C$3250,$C598),"")</f>
        <v/>
      </c>
      <c r="Y598" s="23" t="str">
        <f>IF(ISNUMBER(AVERAGEIFS(Observed!Y$2:Y$3250,Observed!$A$2:$A$3250,$A598,Observed!$C$2:$C$3250,$C598)),AVERAGEIFS(Observed!Y$2:Y$3250,Observed!$A$2:$A$3250,$A598,Observed!$C$2:$C$3250,$C598),"")</f>
        <v/>
      </c>
      <c r="Z598" s="23" t="str">
        <f>IF(ISNUMBER(AVERAGEIFS(Observed!Z$2:Z$3250,Observed!$A$2:$A$3250,$A598,Observed!$C$2:$C$3250,$C598)),AVERAGEIFS(Observed!Z$2:Z$3250,Observed!$A$2:$A$3250,$A598,Observed!$C$2:$C$3250,$C598),"")</f>
        <v/>
      </c>
      <c r="AA598" s="23" t="str">
        <f>IF(ISNUMBER(AVERAGEIFS(Observed!AA$2:AA$3250,Observed!$A$2:$A$3250,$A598,Observed!$C$2:$C$3250,$C598)),AVERAGEIFS(Observed!AA$2:AA$3250,Observed!$A$2:$A$3250,$A598,Observed!$C$2:$C$3250,$C598),"")</f>
        <v/>
      </c>
      <c r="AB598" s="23" t="str">
        <f>IF(ISNUMBER(AVERAGEIFS(Observed!AB$2:AB$3250,Observed!$A$2:$A$3250,$A598,Observed!$C$2:$C$3250,$C598)),AVERAGEIFS(Observed!AB$2:AB$3250,Observed!$A$2:$A$3250,$A598,Observed!$C$2:$C$3250,$C598),"")</f>
        <v/>
      </c>
      <c r="AC598" s="23" t="str">
        <f>IF(ISNUMBER(AVERAGEIFS(Observed!AC$2:AC$3250,Observed!$A$2:$A$3250,$A598,Observed!$C$2:$C$3250,$C598)),AVERAGEIFS(Observed!AC$2:AC$3250,Observed!$A$2:$A$3250,$A598,Observed!$C$2:$C$3250,$C598),"")</f>
        <v/>
      </c>
      <c r="AD598" s="23" t="str">
        <f>IF(ISNUMBER(AVERAGEIFS(Observed!AD$2:AD$3250,Observed!$A$2:$A$3250,$A598,Observed!$C$2:$C$3250,$C598)),AVERAGEIFS(Observed!AD$2:AD$3250,Observed!$A$2:$A$3250,$A598,Observed!$C$2:$C$3250,$C598),"")</f>
        <v/>
      </c>
      <c r="AE598" s="23" t="str">
        <f>IF(ISNUMBER(AVERAGEIFS(Observed!AE$2:AE$3250,Observed!$A$2:$A$3250,$A598,Observed!$C$2:$C$3250,$C598)),AVERAGEIFS(Observed!AE$2:AE$3250,Observed!$A$2:$A$3250,$A598,Observed!$C$2:$C$3250,$C598),"")</f>
        <v/>
      </c>
      <c r="AF598" s="23" t="str">
        <f>IF(ISNUMBER(AVERAGEIFS(Observed!AF$2:AF$3250,Observed!$A$2:$A$3250,$A598,Observed!$C$2:$C$3250,$C598)),AVERAGEIFS(Observed!AF$2:AF$3250,Observed!$A$2:$A$3250,$A598,Observed!$C$2:$C$3250,$C598),"")</f>
        <v/>
      </c>
      <c r="AG598" s="23" t="str">
        <f>IF(ISNUMBER(AVERAGEIFS(Observed!AG$2:AG$3250,Observed!$A$2:$A$3250,$A598,Observed!$C$2:$C$3250,$C598)),AVERAGEIFS(Observed!AG$2:AG$3250,Observed!$A$2:$A$3250,$A598,Observed!$C$2:$C$3250,$C598),"")</f>
        <v/>
      </c>
      <c r="AH598" s="24" t="str">
        <f>IF(ISNUMBER(AVERAGEIFS(Observed!AH$2:AH$3250,Observed!$A$2:$A$3250,$A598,Observed!$C$2:$C$3250,$C598)),AVERAGEIFS(Observed!AH$2:AH$3250,Observed!$A$2:$A$3250,$A598,Observed!$C$2:$C$3250,$C598),"")</f>
        <v/>
      </c>
      <c r="AI598" s="24" t="str">
        <f>IF(ISNUMBER(AVERAGEIFS(Observed!AI$2:AI$3250,Observed!$A$2:$A$3250,$A598,Observed!$C$2:$C$3250,$C598)),AVERAGEIFS(Observed!AI$2:AI$3250,Observed!$A$2:$A$3250,$A598,Observed!$C$2:$C$3250,$C598),"")</f>
        <v/>
      </c>
      <c r="AJ598" s="24" t="str">
        <f>IF(ISNUMBER(AVERAGEIFS(Observed!AJ$2:AJ$3250,Observed!$A$2:$A$3250,$A598,Observed!$C$2:$C$3250,$C598)),AVERAGEIFS(Observed!AJ$2:AJ$3250,Observed!$A$2:$A$3250,$A598,Observed!$C$2:$C$3250,$C598),"")</f>
        <v/>
      </c>
      <c r="AK598" s="23" t="str">
        <f>IF(ISNUMBER(AVERAGEIFS(Observed!AK$2:AK$3250,Observed!$A$2:$A$3250,$A598,Observed!$C$2:$C$3250,$C598)),AVERAGEIFS(Observed!AK$2:AK$3250,Observed!$A$2:$A$3250,$A598,Observed!$C$2:$C$3250,$C598),"")</f>
        <v/>
      </c>
      <c r="AL598" s="24" t="str">
        <f>IF(ISNUMBER(AVERAGEIFS(Observed!AL$2:AL$3250,Observed!$A$2:$A$3250,$A598,Observed!$C$2:$C$3250,$C598)),AVERAGEIFS(Observed!AL$2:AL$3250,Observed!$A$2:$A$3250,$A598,Observed!$C$2:$C$3250,$C598),"")</f>
        <v/>
      </c>
      <c r="AM598" s="24" t="str">
        <f>IF(ISNUMBER(AVERAGEIFS(Observed!AM$2:AM$3250,Observed!$A$2:$A$3250,$A598,Observed!$C$2:$C$3250,$C598)),AVERAGEIFS(Observed!AM$2:AM$3250,Observed!$A$2:$A$3250,$A598,Observed!$C$2:$C$3250,$C598),"")</f>
        <v/>
      </c>
      <c r="AN598" s="24" t="str">
        <f>IF(ISNUMBER(AVERAGEIFS(Observed!AN$2:AN$3250,Observed!$A$2:$A$3250,$A598,Observed!$C$2:$C$3250,$C598)),AVERAGEIFS(Observed!AN$2:AN$3250,Observed!$A$2:$A$3250,$A598,Observed!$C$2:$C$3250,$C598),"")</f>
        <v/>
      </c>
      <c r="AO598" s="24" t="str">
        <f>IF(ISNUMBER(AVERAGEIFS(Observed!AO$2:AO$3250,Observed!$A$2:$A$3250,$A598,Observed!$C$2:$C$3250,$C598)),AVERAGEIFS(Observed!AO$2:AO$3250,Observed!$A$2:$A$3250,$A598,Observed!$C$2:$C$3250,$C598),"")</f>
        <v/>
      </c>
      <c r="AP598" s="24" t="str">
        <f>IF(ISNUMBER(AVERAGEIFS(Observed!AP$2:AP$3250,Observed!$A$2:$A$3250,$A598,Observed!$C$2:$C$3250,$C598)),AVERAGEIFS(Observed!AP$2:AP$3250,Observed!$A$2:$A$3250,$A598,Observed!$C$2:$C$3250,$C598),"")</f>
        <v/>
      </c>
      <c r="AQ598" s="24" t="str">
        <f>IF(ISNUMBER(AVERAGEIFS(Observed!AQ$2:AQ$3250,Observed!$A$2:$A$3250,$A598,Observed!$C$2:$C$3250,$C598)),AVERAGEIFS(Observed!AQ$2:AQ$3250,Observed!$A$2:$A$3250,$A598,Observed!$C$2:$C$3250,$C598),"")</f>
        <v/>
      </c>
      <c r="AR598" s="24" t="str">
        <f>IF(ISNUMBER(AVERAGEIFS(Observed!AR$2:AR$3250,Observed!$A$2:$A$3250,$A598,Observed!$C$2:$C$3250,$C598)),AVERAGEIFS(Observed!AR$2:AR$3250,Observed!$A$2:$A$3250,$A598,Observed!$C$2:$C$3250,$C598),"")</f>
        <v/>
      </c>
      <c r="AS598" s="23" t="str">
        <f>IF(ISNUMBER(AVERAGEIFS(Observed!AS$2:AS$3250,Observed!$A$2:$A$3250,$A598,Observed!$C$2:$C$3250,$C598)),AVERAGEIFS(Observed!AS$2:AS$3250,Observed!$A$2:$A$3250,$A598,Observed!$C$2:$C$3250,$C598),"")</f>
        <v/>
      </c>
      <c r="AT598" s="24" t="str">
        <f>IF(ISNUMBER(AVERAGEIFS(Observed!AT$2:AT$3250,Observed!$A$2:$A$3250,$A598,Observed!$C$2:$C$3250,$C598)),AVERAGEIFS(Observed!AT$2:AT$3250,Observed!$A$2:$A$3250,$A598,Observed!$C$2:$C$3250,$C598),"")</f>
        <v/>
      </c>
      <c r="AU598" s="23" t="str">
        <f>IF(ISNUMBER(AVERAGEIFS(Observed!AU$2:AU$3250,Observed!$A$2:$A$3250,$A598,Observed!$C$2:$C$3250,$C598)),AVERAGEIFS(Observed!AU$2:AU$3250,Observed!$A$2:$A$3250,$A598,Observed!$C$2:$C$3250,$C598),"")</f>
        <v/>
      </c>
      <c r="AV598" s="23" t="str">
        <f>IF(ISNUMBER(AVERAGEIFS(Observed!AV$2:AV$3250,Observed!$A$2:$A$3250,$A598,Observed!$C$2:$C$3250,$C598)),AVERAGEIFS(Observed!AV$2:AV$3250,Observed!$A$2:$A$3250,$A598,Observed!$C$2:$C$3250,$C598),"")</f>
        <v/>
      </c>
      <c r="AW598" s="2">
        <f>COUNTIFS(Observed!$A$2:$A$3250,$A598,Observed!$C$2:$C$3250,$C598)</f>
        <v>10</v>
      </c>
      <c r="AX598" s="2">
        <f t="shared" si="12"/>
        <v>1</v>
      </c>
    </row>
    <row r="599" spans="1:50" x14ac:dyDescent="0.25">
      <c r="A599" t="s">
        <v>134</v>
      </c>
      <c r="B599" t="s">
        <v>152</v>
      </c>
      <c r="C599" s="3">
        <v>40995</v>
      </c>
      <c r="D599">
        <v>1</v>
      </c>
      <c r="H599" t="s">
        <v>135</v>
      </c>
      <c r="J599" s="2" t="s">
        <v>136</v>
      </c>
      <c r="M599" s="2" t="s">
        <v>155</v>
      </c>
      <c r="N599" s="22" t="str">
        <f>IF(ISNUMBER(AVERAGEIFS(Observed!N$2:N$3250,Observed!$A$2:$A$3250,$A599,Observed!$C$2:$C$3250,$C599)),AVERAGEIFS(Observed!N$2:N$3250,Observed!$A$2:$A$3250,$A599,Observed!$C$2:$C$3250,$C599),"")</f>
        <v/>
      </c>
      <c r="O599" s="23">
        <f>IF(ISNUMBER(AVERAGEIFS(Observed!O$2:O$3250,Observed!$A$2:$A$3250,$A599,Observed!$C$2:$C$3250,$C599)),AVERAGEIFS(Observed!O$2:O$3250,Observed!$A$2:$A$3250,$A599,Observed!$C$2:$C$3250,$C599),"")</f>
        <v>22.931999999999977</v>
      </c>
      <c r="P599" s="23" t="str">
        <f>IF(ISNUMBER(AVERAGEIFS(Observed!P$2:P$3250,Observed!$A$2:$A$3250,$A599,Observed!$C$2:$C$3250,$C599)),AVERAGEIFS(Observed!P$2:P$3250,Observed!$A$2:$A$3250,$A599,Observed!$C$2:$C$3250,$C599),"")</f>
        <v/>
      </c>
      <c r="Q599" s="23" t="str">
        <f>IF(ISNUMBER(AVERAGEIFS(Observed!Q$2:Q$3250,Observed!$A$2:$A$3250,$A599,Observed!$C$2:$C$3250,$C599)),AVERAGEIFS(Observed!Q$2:Q$3250,Observed!$A$2:$A$3250,$A599,Observed!$C$2:$C$3250,$C599),"")</f>
        <v/>
      </c>
      <c r="R599" s="23" t="str">
        <f>IF(ISNUMBER(AVERAGEIFS(Observed!R$2:R$3250,Observed!$A$2:$A$3250,$A599,Observed!$C$2:$C$3250,$C599)),AVERAGEIFS(Observed!R$2:R$3250,Observed!$A$2:$A$3250,$A599,Observed!$C$2:$C$3250,$C599),"")</f>
        <v/>
      </c>
      <c r="S599" s="24" t="str">
        <f>IF(ISNUMBER(AVERAGEIFS(Observed!S$2:S$3250,Observed!$A$2:$A$3250,$A599,Observed!$C$2:$C$3250,$C599)),AVERAGEIFS(Observed!S$2:S$3250,Observed!$A$2:$A$3250,$A599,Observed!$C$2:$C$3250,$C599),"")</f>
        <v/>
      </c>
      <c r="T599" s="24" t="str">
        <f>IF(ISNUMBER(AVERAGEIFS(Observed!T$2:T$3250,Observed!$A$2:$A$3250,$A599,Observed!$C$2:$C$3250,$C599)),AVERAGEIFS(Observed!T$2:T$3250,Observed!$A$2:$A$3250,$A599,Observed!$C$2:$C$3250,$C599),"")</f>
        <v/>
      </c>
      <c r="U599" s="24" t="str">
        <f>IF(ISNUMBER(AVERAGEIFS(Observed!U$2:U$3250,Observed!$A$2:$A$3250,$A599,Observed!$C$2:$C$3250,$C599)),AVERAGEIFS(Observed!U$2:U$3250,Observed!$A$2:$A$3250,$A599,Observed!$C$2:$C$3250,$C599),"")</f>
        <v/>
      </c>
      <c r="V599" s="23" t="str">
        <f>IF(ISNUMBER(AVERAGEIFS(Observed!V$2:V$3250,Observed!$A$2:$A$3250,$A599,Observed!$C$2:$C$3250,$C599)),AVERAGEIFS(Observed!V$2:V$3250,Observed!$A$2:$A$3250,$A599,Observed!$C$2:$C$3250,$C599),"")</f>
        <v/>
      </c>
      <c r="W599" s="25" t="str">
        <f>IF(ISNUMBER(AVERAGEIFS(Observed!W$2:W$3250,Observed!$A$2:$A$3250,$A599,Observed!$C$2:$C$3250,$C599)),AVERAGEIFS(Observed!W$2:W$3250,Observed!$A$2:$A$3250,$A599,Observed!$C$2:$C$3250,$C599),"")</f>
        <v/>
      </c>
      <c r="X599" s="25" t="str">
        <f>IF(ISNUMBER(AVERAGEIFS(Observed!X$2:X$3250,Observed!$A$2:$A$3250,$A599,Observed!$C$2:$C$3250,$C599)),AVERAGEIFS(Observed!X$2:X$3250,Observed!$A$2:$A$3250,$A599,Observed!$C$2:$C$3250,$C599),"")</f>
        <v/>
      </c>
      <c r="Y599" s="23" t="str">
        <f>IF(ISNUMBER(AVERAGEIFS(Observed!Y$2:Y$3250,Observed!$A$2:$A$3250,$A599,Observed!$C$2:$C$3250,$C599)),AVERAGEIFS(Observed!Y$2:Y$3250,Observed!$A$2:$A$3250,$A599,Observed!$C$2:$C$3250,$C599),"")</f>
        <v/>
      </c>
      <c r="Z599" s="23" t="str">
        <f>IF(ISNUMBER(AVERAGEIFS(Observed!Z$2:Z$3250,Observed!$A$2:$A$3250,$A599,Observed!$C$2:$C$3250,$C599)),AVERAGEIFS(Observed!Z$2:Z$3250,Observed!$A$2:$A$3250,$A599,Observed!$C$2:$C$3250,$C599),"")</f>
        <v/>
      </c>
      <c r="AA599" s="23" t="str">
        <f>IF(ISNUMBER(AVERAGEIFS(Observed!AA$2:AA$3250,Observed!$A$2:$A$3250,$A599,Observed!$C$2:$C$3250,$C599)),AVERAGEIFS(Observed!AA$2:AA$3250,Observed!$A$2:$A$3250,$A599,Observed!$C$2:$C$3250,$C599),"")</f>
        <v/>
      </c>
      <c r="AB599" s="23" t="str">
        <f>IF(ISNUMBER(AVERAGEIFS(Observed!AB$2:AB$3250,Observed!$A$2:$A$3250,$A599,Observed!$C$2:$C$3250,$C599)),AVERAGEIFS(Observed!AB$2:AB$3250,Observed!$A$2:$A$3250,$A599,Observed!$C$2:$C$3250,$C599),"")</f>
        <v/>
      </c>
      <c r="AC599" s="23" t="str">
        <f>IF(ISNUMBER(AVERAGEIFS(Observed!AC$2:AC$3250,Observed!$A$2:$A$3250,$A599,Observed!$C$2:$C$3250,$C599)),AVERAGEIFS(Observed!AC$2:AC$3250,Observed!$A$2:$A$3250,$A599,Observed!$C$2:$C$3250,$C599),"")</f>
        <v/>
      </c>
      <c r="AD599" s="23" t="str">
        <f>IF(ISNUMBER(AVERAGEIFS(Observed!AD$2:AD$3250,Observed!$A$2:$A$3250,$A599,Observed!$C$2:$C$3250,$C599)),AVERAGEIFS(Observed!AD$2:AD$3250,Observed!$A$2:$A$3250,$A599,Observed!$C$2:$C$3250,$C599),"")</f>
        <v/>
      </c>
      <c r="AE599" s="23" t="str">
        <f>IF(ISNUMBER(AVERAGEIFS(Observed!AE$2:AE$3250,Observed!$A$2:$A$3250,$A599,Observed!$C$2:$C$3250,$C599)),AVERAGEIFS(Observed!AE$2:AE$3250,Observed!$A$2:$A$3250,$A599,Observed!$C$2:$C$3250,$C599),"")</f>
        <v/>
      </c>
      <c r="AF599" s="23" t="str">
        <f>IF(ISNUMBER(AVERAGEIFS(Observed!AF$2:AF$3250,Observed!$A$2:$A$3250,$A599,Observed!$C$2:$C$3250,$C599)),AVERAGEIFS(Observed!AF$2:AF$3250,Observed!$A$2:$A$3250,$A599,Observed!$C$2:$C$3250,$C599),"")</f>
        <v/>
      </c>
      <c r="AG599" s="23" t="str">
        <f>IF(ISNUMBER(AVERAGEIFS(Observed!AG$2:AG$3250,Observed!$A$2:$A$3250,$A599,Observed!$C$2:$C$3250,$C599)),AVERAGEIFS(Observed!AG$2:AG$3250,Observed!$A$2:$A$3250,$A599,Observed!$C$2:$C$3250,$C599),"")</f>
        <v/>
      </c>
      <c r="AH599" s="24" t="str">
        <f>IF(ISNUMBER(AVERAGEIFS(Observed!AH$2:AH$3250,Observed!$A$2:$A$3250,$A599,Observed!$C$2:$C$3250,$C599)),AVERAGEIFS(Observed!AH$2:AH$3250,Observed!$A$2:$A$3250,$A599,Observed!$C$2:$C$3250,$C599),"")</f>
        <v/>
      </c>
      <c r="AI599" s="24" t="str">
        <f>IF(ISNUMBER(AVERAGEIFS(Observed!AI$2:AI$3250,Observed!$A$2:$A$3250,$A599,Observed!$C$2:$C$3250,$C599)),AVERAGEIFS(Observed!AI$2:AI$3250,Observed!$A$2:$A$3250,$A599,Observed!$C$2:$C$3250,$C599),"")</f>
        <v/>
      </c>
      <c r="AJ599" s="24" t="str">
        <f>IF(ISNUMBER(AVERAGEIFS(Observed!AJ$2:AJ$3250,Observed!$A$2:$A$3250,$A599,Observed!$C$2:$C$3250,$C599)),AVERAGEIFS(Observed!AJ$2:AJ$3250,Observed!$A$2:$A$3250,$A599,Observed!$C$2:$C$3250,$C599),"")</f>
        <v/>
      </c>
      <c r="AK599" s="23" t="str">
        <f>IF(ISNUMBER(AVERAGEIFS(Observed!AK$2:AK$3250,Observed!$A$2:$A$3250,$A599,Observed!$C$2:$C$3250,$C599)),AVERAGEIFS(Observed!AK$2:AK$3250,Observed!$A$2:$A$3250,$A599,Observed!$C$2:$C$3250,$C599),"")</f>
        <v/>
      </c>
      <c r="AL599" s="24" t="str">
        <f>IF(ISNUMBER(AVERAGEIFS(Observed!AL$2:AL$3250,Observed!$A$2:$A$3250,$A599,Observed!$C$2:$C$3250,$C599)),AVERAGEIFS(Observed!AL$2:AL$3250,Observed!$A$2:$A$3250,$A599,Observed!$C$2:$C$3250,$C599),"")</f>
        <v/>
      </c>
      <c r="AM599" s="24" t="str">
        <f>IF(ISNUMBER(AVERAGEIFS(Observed!AM$2:AM$3250,Observed!$A$2:$A$3250,$A599,Observed!$C$2:$C$3250,$C599)),AVERAGEIFS(Observed!AM$2:AM$3250,Observed!$A$2:$A$3250,$A599,Observed!$C$2:$C$3250,$C599),"")</f>
        <v/>
      </c>
      <c r="AN599" s="24" t="str">
        <f>IF(ISNUMBER(AVERAGEIFS(Observed!AN$2:AN$3250,Observed!$A$2:$A$3250,$A599,Observed!$C$2:$C$3250,$C599)),AVERAGEIFS(Observed!AN$2:AN$3250,Observed!$A$2:$A$3250,$A599,Observed!$C$2:$C$3250,$C599),"")</f>
        <v/>
      </c>
      <c r="AO599" s="24" t="str">
        <f>IF(ISNUMBER(AVERAGEIFS(Observed!AO$2:AO$3250,Observed!$A$2:$A$3250,$A599,Observed!$C$2:$C$3250,$C599)),AVERAGEIFS(Observed!AO$2:AO$3250,Observed!$A$2:$A$3250,$A599,Observed!$C$2:$C$3250,$C599),"")</f>
        <v/>
      </c>
      <c r="AP599" s="24" t="str">
        <f>IF(ISNUMBER(AVERAGEIFS(Observed!AP$2:AP$3250,Observed!$A$2:$A$3250,$A599,Observed!$C$2:$C$3250,$C599)),AVERAGEIFS(Observed!AP$2:AP$3250,Observed!$A$2:$A$3250,$A599,Observed!$C$2:$C$3250,$C599),"")</f>
        <v/>
      </c>
      <c r="AQ599" s="24" t="str">
        <f>IF(ISNUMBER(AVERAGEIFS(Observed!AQ$2:AQ$3250,Observed!$A$2:$A$3250,$A599,Observed!$C$2:$C$3250,$C599)),AVERAGEIFS(Observed!AQ$2:AQ$3250,Observed!$A$2:$A$3250,$A599,Observed!$C$2:$C$3250,$C599),"")</f>
        <v/>
      </c>
      <c r="AR599" s="24" t="str">
        <f>IF(ISNUMBER(AVERAGEIFS(Observed!AR$2:AR$3250,Observed!$A$2:$A$3250,$A599,Observed!$C$2:$C$3250,$C599)),AVERAGEIFS(Observed!AR$2:AR$3250,Observed!$A$2:$A$3250,$A599,Observed!$C$2:$C$3250,$C599),"")</f>
        <v/>
      </c>
      <c r="AS599" s="23" t="str">
        <f>IF(ISNUMBER(AVERAGEIFS(Observed!AS$2:AS$3250,Observed!$A$2:$A$3250,$A599,Observed!$C$2:$C$3250,$C599)),AVERAGEIFS(Observed!AS$2:AS$3250,Observed!$A$2:$A$3250,$A599,Observed!$C$2:$C$3250,$C599),"")</f>
        <v/>
      </c>
      <c r="AT599" s="24" t="str">
        <f>IF(ISNUMBER(AVERAGEIFS(Observed!AT$2:AT$3250,Observed!$A$2:$A$3250,$A599,Observed!$C$2:$C$3250,$C599)),AVERAGEIFS(Observed!AT$2:AT$3250,Observed!$A$2:$A$3250,$A599,Observed!$C$2:$C$3250,$C599),"")</f>
        <v/>
      </c>
      <c r="AU599" s="23" t="str">
        <f>IF(ISNUMBER(AVERAGEIFS(Observed!AU$2:AU$3250,Observed!$A$2:$A$3250,$A599,Observed!$C$2:$C$3250,$C599)),AVERAGEIFS(Observed!AU$2:AU$3250,Observed!$A$2:$A$3250,$A599,Observed!$C$2:$C$3250,$C599),"")</f>
        <v/>
      </c>
      <c r="AV599" s="23" t="str">
        <f>IF(ISNUMBER(AVERAGEIFS(Observed!AV$2:AV$3250,Observed!$A$2:$A$3250,$A599,Observed!$C$2:$C$3250,$C599)),AVERAGEIFS(Observed!AV$2:AV$3250,Observed!$A$2:$A$3250,$A599,Observed!$C$2:$C$3250,$C599),"")</f>
        <v/>
      </c>
      <c r="AW599" s="2">
        <f>COUNTIFS(Observed!$A$2:$A$3250,$A599,Observed!$C$2:$C$3250,$C599)</f>
        <v>10</v>
      </c>
      <c r="AX599" s="2">
        <f t="shared" si="12"/>
        <v>1</v>
      </c>
    </row>
    <row r="600" spans="1:50" x14ac:dyDescent="0.25">
      <c r="A600" t="s">
        <v>134</v>
      </c>
      <c r="B600" t="s">
        <v>152</v>
      </c>
      <c r="C600" s="3">
        <v>41010</v>
      </c>
      <c r="D600">
        <v>1</v>
      </c>
      <c r="H600" t="s">
        <v>135</v>
      </c>
      <c r="J600" s="2" t="s">
        <v>136</v>
      </c>
      <c r="M600" s="2" t="s">
        <v>155</v>
      </c>
      <c r="N600" s="22" t="str">
        <f>IF(ISNUMBER(AVERAGEIFS(Observed!N$2:N$3250,Observed!$A$2:$A$3250,$A600,Observed!$C$2:$C$3250,$C600)),AVERAGEIFS(Observed!N$2:N$3250,Observed!$A$2:$A$3250,$A600,Observed!$C$2:$C$3250,$C600),"")</f>
        <v/>
      </c>
      <c r="O600" s="23">
        <f>IF(ISNUMBER(AVERAGEIFS(Observed!O$2:O$3250,Observed!$A$2:$A$3250,$A600,Observed!$C$2:$C$3250,$C600)),AVERAGEIFS(Observed!O$2:O$3250,Observed!$A$2:$A$3250,$A600,Observed!$C$2:$C$3250,$C600),"")</f>
        <v>23.527000000000001</v>
      </c>
      <c r="P600" s="23" t="str">
        <f>IF(ISNUMBER(AVERAGEIFS(Observed!P$2:P$3250,Observed!$A$2:$A$3250,$A600,Observed!$C$2:$C$3250,$C600)),AVERAGEIFS(Observed!P$2:P$3250,Observed!$A$2:$A$3250,$A600,Observed!$C$2:$C$3250,$C600),"")</f>
        <v/>
      </c>
      <c r="Q600" s="23" t="str">
        <f>IF(ISNUMBER(AVERAGEIFS(Observed!Q$2:Q$3250,Observed!$A$2:$A$3250,$A600,Observed!$C$2:$C$3250,$C600)),AVERAGEIFS(Observed!Q$2:Q$3250,Observed!$A$2:$A$3250,$A600,Observed!$C$2:$C$3250,$C600),"")</f>
        <v/>
      </c>
      <c r="R600" s="23" t="str">
        <f>IF(ISNUMBER(AVERAGEIFS(Observed!R$2:R$3250,Observed!$A$2:$A$3250,$A600,Observed!$C$2:$C$3250,$C600)),AVERAGEIFS(Observed!R$2:R$3250,Observed!$A$2:$A$3250,$A600,Observed!$C$2:$C$3250,$C600),"")</f>
        <v/>
      </c>
      <c r="S600" s="24" t="str">
        <f>IF(ISNUMBER(AVERAGEIFS(Observed!S$2:S$3250,Observed!$A$2:$A$3250,$A600,Observed!$C$2:$C$3250,$C600)),AVERAGEIFS(Observed!S$2:S$3250,Observed!$A$2:$A$3250,$A600,Observed!$C$2:$C$3250,$C600),"")</f>
        <v/>
      </c>
      <c r="T600" s="24" t="str">
        <f>IF(ISNUMBER(AVERAGEIFS(Observed!T$2:T$3250,Observed!$A$2:$A$3250,$A600,Observed!$C$2:$C$3250,$C600)),AVERAGEIFS(Observed!T$2:T$3250,Observed!$A$2:$A$3250,$A600,Observed!$C$2:$C$3250,$C600),"")</f>
        <v/>
      </c>
      <c r="U600" s="24" t="str">
        <f>IF(ISNUMBER(AVERAGEIFS(Observed!U$2:U$3250,Observed!$A$2:$A$3250,$A600,Observed!$C$2:$C$3250,$C600)),AVERAGEIFS(Observed!U$2:U$3250,Observed!$A$2:$A$3250,$A600,Observed!$C$2:$C$3250,$C600),"")</f>
        <v/>
      </c>
      <c r="V600" s="23" t="str">
        <f>IF(ISNUMBER(AVERAGEIFS(Observed!V$2:V$3250,Observed!$A$2:$A$3250,$A600,Observed!$C$2:$C$3250,$C600)),AVERAGEIFS(Observed!V$2:V$3250,Observed!$A$2:$A$3250,$A600,Observed!$C$2:$C$3250,$C600),"")</f>
        <v/>
      </c>
      <c r="W600" s="25" t="str">
        <f>IF(ISNUMBER(AVERAGEIFS(Observed!W$2:W$3250,Observed!$A$2:$A$3250,$A600,Observed!$C$2:$C$3250,$C600)),AVERAGEIFS(Observed!W$2:W$3250,Observed!$A$2:$A$3250,$A600,Observed!$C$2:$C$3250,$C600),"")</f>
        <v/>
      </c>
      <c r="X600" s="25" t="str">
        <f>IF(ISNUMBER(AVERAGEIFS(Observed!X$2:X$3250,Observed!$A$2:$A$3250,$A600,Observed!$C$2:$C$3250,$C600)),AVERAGEIFS(Observed!X$2:X$3250,Observed!$A$2:$A$3250,$A600,Observed!$C$2:$C$3250,$C600),"")</f>
        <v/>
      </c>
      <c r="Y600" s="23" t="str">
        <f>IF(ISNUMBER(AVERAGEIFS(Observed!Y$2:Y$3250,Observed!$A$2:$A$3250,$A600,Observed!$C$2:$C$3250,$C600)),AVERAGEIFS(Observed!Y$2:Y$3250,Observed!$A$2:$A$3250,$A600,Observed!$C$2:$C$3250,$C600),"")</f>
        <v/>
      </c>
      <c r="Z600" s="23" t="str">
        <f>IF(ISNUMBER(AVERAGEIFS(Observed!Z$2:Z$3250,Observed!$A$2:$A$3250,$A600,Observed!$C$2:$C$3250,$C600)),AVERAGEIFS(Observed!Z$2:Z$3250,Observed!$A$2:$A$3250,$A600,Observed!$C$2:$C$3250,$C600),"")</f>
        <v/>
      </c>
      <c r="AA600" s="23" t="str">
        <f>IF(ISNUMBER(AVERAGEIFS(Observed!AA$2:AA$3250,Observed!$A$2:$A$3250,$A600,Observed!$C$2:$C$3250,$C600)),AVERAGEIFS(Observed!AA$2:AA$3250,Observed!$A$2:$A$3250,$A600,Observed!$C$2:$C$3250,$C600),"")</f>
        <v/>
      </c>
      <c r="AB600" s="23" t="str">
        <f>IF(ISNUMBER(AVERAGEIFS(Observed!AB$2:AB$3250,Observed!$A$2:$A$3250,$A600,Observed!$C$2:$C$3250,$C600)),AVERAGEIFS(Observed!AB$2:AB$3250,Observed!$A$2:$A$3250,$A600,Observed!$C$2:$C$3250,$C600),"")</f>
        <v/>
      </c>
      <c r="AC600" s="23" t="str">
        <f>IF(ISNUMBER(AVERAGEIFS(Observed!AC$2:AC$3250,Observed!$A$2:$A$3250,$A600,Observed!$C$2:$C$3250,$C600)),AVERAGEIFS(Observed!AC$2:AC$3250,Observed!$A$2:$A$3250,$A600,Observed!$C$2:$C$3250,$C600),"")</f>
        <v/>
      </c>
      <c r="AD600" s="23" t="str">
        <f>IF(ISNUMBER(AVERAGEIFS(Observed!AD$2:AD$3250,Observed!$A$2:$A$3250,$A600,Observed!$C$2:$C$3250,$C600)),AVERAGEIFS(Observed!AD$2:AD$3250,Observed!$A$2:$A$3250,$A600,Observed!$C$2:$C$3250,$C600),"")</f>
        <v/>
      </c>
      <c r="AE600" s="23" t="str">
        <f>IF(ISNUMBER(AVERAGEIFS(Observed!AE$2:AE$3250,Observed!$A$2:$A$3250,$A600,Observed!$C$2:$C$3250,$C600)),AVERAGEIFS(Observed!AE$2:AE$3250,Observed!$A$2:$A$3250,$A600,Observed!$C$2:$C$3250,$C600),"")</f>
        <v/>
      </c>
      <c r="AF600" s="23" t="str">
        <f>IF(ISNUMBER(AVERAGEIFS(Observed!AF$2:AF$3250,Observed!$A$2:$A$3250,$A600,Observed!$C$2:$C$3250,$C600)),AVERAGEIFS(Observed!AF$2:AF$3250,Observed!$A$2:$A$3250,$A600,Observed!$C$2:$C$3250,$C600),"")</f>
        <v/>
      </c>
      <c r="AG600" s="23" t="str">
        <f>IF(ISNUMBER(AVERAGEIFS(Observed!AG$2:AG$3250,Observed!$A$2:$A$3250,$A600,Observed!$C$2:$C$3250,$C600)),AVERAGEIFS(Observed!AG$2:AG$3250,Observed!$A$2:$A$3250,$A600,Observed!$C$2:$C$3250,$C600),"")</f>
        <v/>
      </c>
      <c r="AH600" s="24" t="str">
        <f>IF(ISNUMBER(AVERAGEIFS(Observed!AH$2:AH$3250,Observed!$A$2:$A$3250,$A600,Observed!$C$2:$C$3250,$C600)),AVERAGEIFS(Observed!AH$2:AH$3250,Observed!$A$2:$A$3250,$A600,Observed!$C$2:$C$3250,$C600),"")</f>
        <v/>
      </c>
      <c r="AI600" s="24" t="str">
        <f>IF(ISNUMBER(AVERAGEIFS(Observed!AI$2:AI$3250,Observed!$A$2:$A$3250,$A600,Observed!$C$2:$C$3250,$C600)),AVERAGEIFS(Observed!AI$2:AI$3250,Observed!$A$2:$A$3250,$A600,Observed!$C$2:$C$3250,$C600),"")</f>
        <v/>
      </c>
      <c r="AJ600" s="24" t="str">
        <f>IF(ISNUMBER(AVERAGEIFS(Observed!AJ$2:AJ$3250,Observed!$A$2:$A$3250,$A600,Observed!$C$2:$C$3250,$C600)),AVERAGEIFS(Observed!AJ$2:AJ$3250,Observed!$A$2:$A$3250,$A600,Observed!$C$2:$C$3250,$C600),"")</f>
        <v/>
      </c>
      <c r="AK600" s="23" t="str">
        <f>IF(ISNUMBER(AVERAGEIFS(Observed!AK$2:AK$3250,Observed!$A$2:$A$3250,$A600,Observed!$C$2:$C$3250,$C600)),AVERAGEIFS(Observed!AK$2:AK$3250,Observed!$A$2:$A$3250,$A600,Observed!$C$2:$C$3250,$C600),"")</f>
        <v/>
      </c>
      <c r="AL600" s="24" t="str">
        <f>IF(ISNUMBER(AVERAGEIFS(Observed!AL$2:AL$3250,Observed!$A$2:$A$3250,$A600,Observed!$C$2:$C$3250,$C600)),AVERAGEIFS(Observed!AL$2:AL$3250,Observed!$A$2:$A$3250,$A600,Observed!$C$2:$C$3250,$C600),"")</f>
        <v/>
      </c>
      <c r="AM600" s="24" t="str">
        <f>IF(ISNUMBER(AVERAGEIFS(Observed!AM$2:AM$3250,Observed!$A$2:$A$3250,$A600,Observed!$C$2:$C$3250,$C600)),AVERAGEIFS(Observed!AM$2:AM$3250,Observed!$A$2:$A$3250,$A600,Observed!$C$2:$C$3250,$C600),"")</f>
        <v/>
      </c>
      <c r="AN600" s="24" t="str">
        <f>IF(ISNUMBER(AVERAGEIFS(Observed!AN$2:AN$3250,Observed!$A$2:$A$3250,$A600,Observed!$C$2:$C$3250,$C600)),AVERAGEIFS(Observed!AN$2:AN$3250,Observed!$A$2:$A$3250,$A600,Observed!$C$2:$C$3250,$C600),"")</f>
        <v/>
      </c>
      <c r="AO600" s="24" t="str">
        <f>IF(ISNUMBER(AVERAGEIFS(Observed!AO$2:AO$3250,Observed!$A$2:$A$3250,$A600,Observed!$C$2:$C$3250,$C600)),AVERAGEIFS(Observed!AO$2:AO$3250,Observed!$A$2:$A$3250,$A600,Observed!$C$2:$C$3250,$C600),"")</f>
        <v/>
      </c>
      <c r="AP600" s="24" t="str">
        <f>IF(ISNUMBER(AVERAGEIFS(Observed!AP$2:AP$3250,Observed!$A$2:$A$3250,$A600,Observed!$C$2:$C$3250,$C600)),AVERAGEIFS(Observed!AP$2:AP$3250,Observed!$A$2:$A$3250,$A600,Observed!$C$2:$C$3250,$C600),"")</f>
        <v/>
      </c>
      <c r="AQ600" s="24" t="str">
        <f>IF(ISNUMBER(AVERAGEIFS(Observed!AQ$2:AQ$3250,Observed!$A$2:$A$3250,$A600,Observed!$C$2:$C$3250,$C600)),AVERAGEIFS(Observed!AQ$2:AQ$3250,Observed!$A$2:$A$3250,$A600,Observed!$C$2:$C$3250,$C600),"")</f>
        <v/>
      </c>
      <c r="AR600" s="24" t="str">
        <f>IF(ISNUMBER(AVERAGEIFS(Observed!AR$2:AR$3250,Observed!$A$2:$A$3250,$A600,Observed!$C$2:$C$3250,$C600)),AVERAGEIFS(Observed!AR$2:AR$3250,Observed!$A$2:$A$3250,$A600,Observed!$C$2:$C$3250,$C600),"")</f>
        <v/>
      </c>
      <c r="AS600" s="23" t="str">
        <f>IF(ISNUMBER(AVERAGEIFS(Observed!AS$2:AS$3250,Observed!$A$2:$A$3250,$A600,Observed!$C$2:$C$3250,$C600)),AVERAGEIFS(Observed!AS$2:AS$3250,Observed!$A$2:$A$3250,$A600,Observed!$C$2:$C$3250,$C600),"")</f>
        <v/>
      </c>
      <c r="AT600" s="24" t="str">
        <f>IF(ISNUMBER(AVERAGEIFS(Observed!AT$2:AT$3250,Observed!$A$2:$A$3250,$A600,Observed!$C$2:$C$3250,$C600)),AVERAGEIFS(Observed!AT$2:AT$3250,Observed!$A$2:$A$3250,$A600,Observed!$C$2:$C$3250,$C600),"")</f>
        <v/>
      </c>
      <c r="AU600" s="23" t="str">
        <f>IF(ISNUMBER(AVERAGEIFS(Observed!AU$2:AU$3250,Observed!$A$2:$A$3250,$A600,Observed!$C$2:$C$3250,$C600)),AVERAGEIFS(Observed!AU$2:AU$3250,Observed!$A$2:$A$3250,$A600,Observed!$C$2:$C$3250,$C600),"")</f>
        <v/>
      </c>
      <c r="AV600" s="23" t="str">
        <f>IF(ISNUMBER(AVERAGEIFS(Observed!AV$2:AV$3250,Observed!$A$2:$A$3250,$A600,Observed!$C$2:$C$3250,$C600)),AVERAGEIFS(Observed!AV$2:AV$3250,Observed!$A$2:$A$3250,$A600,Observed!$C$2:$C$3250,$C600),"")</f>
        <v/>
      </c>
      <c r="AW600" s="2">
        <f>COUNTIFS(Observed!$A$2:$A$3250,$A600,Observed!$C$2:$C$3250,$C600)</f>
        <v>10</v>
      </c>
      <c r="AX600" s="2">
        <f t="shared" si="12"/>
        <v>1</v>
      </c>
    </row>
    <row r="601" spans="1:50" x14ac:dyDescent="0.25">
      <c r="A601" s="5" t="s">
        <v>134</v>
      </c>
      <c r="B601" t="s">
        <v>152</v>
      </c>
      <c r="C601" s="3">
        <v>41142</v>
      </c>
      <c r="D601">
        <v>1</v>
      </c>
      <c r="H601" t="s">
        <v>135</v>
      </c>
      <c r="J601" s="29" t="s">
        <v>139</v>
      </c>
      <c r="M601" s="2" t="s">
        <v>155</v>
      </c>
      <c r="N601" s="22" t="str">
        <f>IF(ISNUMBER(AVERAGEIFS(Observed!N$2:N$3250,Observed!$A$2:$A$3250,$A601,Observed!$C$2:$C$3250,$C601)),AVERAGEIFS(Observed!N$2:N$3250,Observed!$A$2:$A$3250,$A601,Observed!$C$2:$C$3250,$C601),"")</f>
        <v/>
      </c>
      <c r="O601" s="23">
        <f>IF(ISNUMBER(AVERAGEIFS(Observed!O$2:O$3250,Observed!$A$2:$A$3250,$A601,Observed!$C$2:$C$3250,$C601)),AVERAGEIFS(Observed!O$2:O$3250,Observed!$A$2:$A$3250,$A601,Observed!$C$2:$C$3250,$C601),"")</f>
        <v>33.349999999999994</v>
      </c>
      <c r="P601" s="23" t="str">
        <f>IF(ISNUMBER(AVERAGEIFS(Observed!P$2:P$3250,Observed!$A$2:$A$3250,$A601,Observed!$C$2:$C$3250,$C601)),AVERAGEIFS(Observed!P$2:P$3250,Observed!$A$2:$A$3250,$A601,Observed!$C$2:$C$3250,$C601),"")</f>
        <v/>
      </c>
      <c r="Q601" s="23" t="str">
        <f>IF(ISNUMBER(AVERAGEIFS(Observed!Q$2:Q$3250,Observed!$A$2:$A$3250,$A601,Observed!$C$2:$C$3250,$C601)),AVERAGEIFS(Observed!Q$2:Q$3250,Observed!$A$2:$A$3250,$A601,Observed!$C$2:$C$3250,$C601),"")</f>
        <v/>
      </c>
      <c r="R601" s="23" t="str">
        <f>IF(ISNUMBER(AVERAGEIFS(Observed!R$2:R$3250,Observed!$A$2:$A$3250,$A601,Observed!$C$2:$C$3250,$C601)),AVERAGEIFS(Observed!R$2:R$3250,Observed!$A$2:$A$3250,$A601,Observed!$C$2:$C$3250,$C601),"")</f>
        <v/>
      </c>
      <c r="S601" s="24" t="str">
        <f>IF(ISNUMBER(AVERAGEIFS(Observed!S$2:S$3250,Observed!$A$2:$A$3250,$A601,Observed!$C$2:$C$3250,$C601)),AVERAGEIFS(Observed!S$2:S$3250,Observed!$A$2:$A$3250,$A601,Observed!$C$2:$C$3250,$C601),"")</f>
        <v/>
      </c>
      <c r="T601" s="24" t="str">
        <f>IF(ISNUMBER(AVERAGEIFS(Observed!T$2:T$3250,Observed!$A$2:$A$3250,$A601,Observed!$C$2:$C$3250,$C601)),AVERAGEIFS(Observed!T$2:T$3250,Observed!$A$2:$A$3250,$A601,Observed!$C$2:$C$3250,$C601),"")</f>
        <v/>
      </c>
      <c r="U601" s="24" t="str">
        <f>IF(ISNUMBER(AVERAGEIFS(Observed!U$2:U$3250,Observed!$A$2:$A$3250,$A601,Observed!$C$2:$C$3250,$C601)),AVERAGEIFS(Observed!U$2:U$3250,Observed!$A$2:$A$3250,$A601,Observed!$C$2:$C$3250,$C601),"")</f>
        <v/>
      </c>
      <c r="V601" s="23" t="str">
        <f>IF(ISNUMBER(AVERAGEIFS(Observed!V$2:V$3250,Observed!$A$2:$A$3250,$A601,Observed!$C$2:$C$3250,$C601)),AVERAGEIFS(Observed!V$2:V$3250,Observed!$A$2:$A$3250,$A601,Observed!$C$2:$C$3250,$C601),"")</f>
        <v/>
      </c>
      <c r="W601" s="25" t="str">
        <f>IF(ISNUMBER(AVERAGEIFS(Observed!W$2:W$3250,Observed!$A$2:$A$3250,$A601,Observed!$C$2:$C$3250,$C601)),AVERAGEIFS(Observed!W$2:W$3250,Observed!$A$2:$A$3250,$A601,Observed!$C$2:$C$3250,$C601),"")</f>
        <v/>
      </c>
      <c r="X601" s="25" t="str">
        <f>IF(ISNUMBER(AVERAGEIFS(Observed!X$2:X$3250,Observed!$A$2:$A$3250,$A601,Observed!$C$2:$C$3250,$C601)),AVERAGEIFS(Observed!X$2:X$3250,Observed!$A$2:$A$3250,$A601,Observed!$C$2:$C$3250,$C601),"")</f>
        <v/>
      </c>
      <c r="Y601" s="23" t="str">
        <f>IF(ISNUMBER(AVERAGEIFS(Observed!Y$2:Y$3250,Observed!$A$2:$A$3250,$A601,Observed!$C$2:$C$3250,$C601)),AVERAGEIFS(Observed!Y$2:Y$3250,Observed!$A$2:$A$3250,$A601,Observed!$C$2:$C$3250,$C601),"")</f>
        <v/>
      </c>
      <c r="Z601" s="23" t="str">
        <f>IF(ISNUMBER(AVERAGEIFS(Observed!Z$2:Z$3250,Observed!$A$2:$A$3250,$A601,Observed!$C$2:$C$3250,$C601)),AVERAGEIFS(Observed!Z$2:Z$3250,Observed!$A$2:$A$3250,$A601,Observed!$C$2:$C$3250,$C601),"")</f>
        <v/>
      </c>
      <c r="AA601" s="23" t="str">
        <f>IF(ISNUMBER(AVERAGEIFS(Observed!AA$2:AA$3250,Observed!$A$2:$A$3250,$A601,Observed!$C$2:$C$3250,$C601)),AVERAGEIFS(Observed!AA$2:AA$3250,Observed!$A$2:$A$3250,$A601,Observed!$C$2:$C$3250,$C601),"")</f>
        <v/>
      </c>
      <c r="AB601" s="23" t="str">
        <f>IF(ISNUMBER(AVERAGEIFS(Observed!AB$2:AB$3250,Observed!$A$2:$A$3250,$A601,Observed!$C$2:$C$3250,$C601)),AVERAGEIFS(Observed!AB$2:AB$3250,Observed!$A$2:$A$3250,$A601,Observed!$C$2:$C$3250,$C601),"")</f>
        <v/>
      </c>
      <c r="AC601" s="23" t="str">
        <f>IF(ISNUMBER(AVERAGEIFS(Observed!AC$2:AC$3250,Observed!$A$2:$A$3250,$A601,Observed!$C$2:$C$3250,$C601)),AVERAGEIFS(Observed!AC$2:AC$3250,Observed!$A$2:$A$3250,$A601,Observed!$C$2:$C$3250,$C601),"")</f>
        <v/>
      </c>
      <c r="AD601" s="23" t="str">
        <f>IF(ISNUMBER(AVERAGEIFS(Observed!AD$2:AD$3250,Observed!$A$2:$A$3250,$A601,Observed!$C$2:$C$3250,$C601)),AVERAGEIFS(Observed!AD$2:AD$3250,Observed!$A$2:$A$3250,$A601,Observed!$C$2:$C$3250,$C601),"")</f>
        <v/>
      </c>
      <c r="AE601" s="23" t="str">
        <f>IF(ISNUMBER(AVERAGEIFS(Observed!AE$2:AE$3250,Observed!$A$2:$A$3250,$A601,Observed!$C$2:$C$3250,$C601)),AVERAGEIFS(Observed!AE$2:AE$3250,Observed!$A$2:$A$3250,$A601,Observed!$C$2:$C$3250,$C601),"")</f>
        <v/>
      </c>
      <c r="AF601" s="23" t="str">
        <f>IF(ISNUMBER(AVERAGEIFS(Observed!AF$2:AF$3250,Observed!$A$2:$A$3250,$A601,Observed!$C$2:$C$3250,$C601)),AVERAGEIFS(Observed!AF$2:AF$3250,Observed!$A$2:$A$3250,$A601,Observed!$C$2:$C$3250,$C601),"")</f>
        <v/>
      </c>
      <c r="AG601" s="23" t="str">
        <f>IF(ISNUMBER(AVERAGEIFS(Observed!AG$2:AG$3250,Observed!$A$2:$A$3250,$A601,Observed!$C$2:$C$3250,$C601)),AVERAGEIFS(Observed!AG$2:AG$3250,Observed!$A$2:$A$3250,$A601,Observed!$C$2:$C$3250,$C601),"")</f>
        <v/>
      </c>
      <c r="AH601" s="24" t="str">
        <f>IF(ISNUMBER(AVERAGEIFS(Observed!AH$2:AH$3250,Observed!$A$2:$A$3250,$A601,Observed!$C$2:$C$3250,$C601)),AVERAGEIFS(Observed!AH$2:AH$3250,Observed!$A$2:$A$3250,$A601,Observed!$C$2:$C$3250,$C601),"")</f>
        <v/>
      </c>
      <c r="AI601" s="24" t="str">
        <f>IF(ISNUMBER(AVERAGEIFS(Observed!AI$2:AI$3250,Observed!$A$2:$A$3250,$A601,Observed!$C$2:$C$3250,$C601)),AVERAGEIFS(Observed!AI$2:AI$3250,Observed!$A$2:$A$3250,$A601,Observed!$C$2:$C$3250,$C601),"")</f>
        <v/>
      </c>
      <c r="AJ601" s="24" t="str">
        <f>IF(ISNUMBER(AVERAGEIFS(Observed!AJ$2:AJ$3250,Observed!$A$2:$A$3250,$A601,Observed!$C$2:$C$3250,$C601)),AVERAGEIFS(Observed!AJ$2:AJ$3250,Observed!$A$2:$A$3250,$A601,Observed!$C$2:$C$3250,$C601),"")</f>
        <v/>
      </c>
      <c r="AK601" s="23" t="str">
        <f>IF(ISNUMBER(AVERAGEIFS(Observed!AK$2:AK$3250,Observed!$A$2:$A$3250,$A601,Observed!$C$2:$C$3250,$C601)),AVERAGEIFS(Observed!AK$2:AK$3250,Observed!$A$2:$A$3250,$A601,Observed!$C$2:$C$3250,$C601),"")</f>
        <v/>
      </c>
      <c r="AL601" s="24" t="str">
        <f>IF(ISNUMBER(AVERAGEIFS(Observed!AL$2:AL$3250,Observed!$A$2:$A$3250,$A601,Observed!$C$2:$C$3250,$C601)),AVERAGEIFS(Observed!AL$2:AL$3250,Observed!$A$2:$A$3250,$A601,Observed!$C$2:$C$3250,$C601),"")</f>
        <v/>
      </c>
      <c r="AM601" s="24" t="str">
        <f>IF(ISNUMBER(AVERAGEIFS(Observed!AM$2:AM$3250,Observed!$A$2:$A$3250,$A601,Observed!$C$2:$C$3250,$C601)),AVERAGEIFS(Observed!AM$2:AM$3250,Observed!$A$2:$A$3250,$A601,Observed!$C$2:$C$3250,$C601),"")</f>
        <v/>
      </c>
      <c r="AN601" s="24" t="str">
        <f>IF(ISNUMBER(AVERAGEIFS(Observed!AN$2:AN$3250,Observed!$A$2:$A$3250,$A601,Observed!$C$2:$C$3250,$C601)),AVERAGEIFS(Observed!AN$2:AN$3250,Observed!$A$2:$A$3250,$A601,Observed!$C$2:$C$3250,$C601),"")</f>
        <v/>
      </c>
      <c r="AO601" s="24" t="str">
        <f>IF(ISNUMBER(AVERAGEIFS(Observed!AO$2:AO$3250,Observed!$A$2:$A$3250,$A601,Observed!$C$2:$C$3250,$C601)),AVERAGEIFS(Observed!AO$2:AO$3250,Observed!$A$2:$A$3250,$A601,Observed!$C$2:$C$3250,$C601),"")</f>
        <v/>
      </c>
      <c r="AP601" s="24" t="str">
        <f>IF(ISNUMBER(AVERAGEIFS(Observed!AP$2:AP$3250,Observed!$A$2:$A$3250,$A601,Observed!$C$2:$C$3250,$C601)),AVERAGEIFS(Observed!AP$2:AP$3250,Observed!$A$2:$A$3250,$A601,Observed!$C$2:$C$3250,$C601),"")</f>
        <v/>
      </c>
      <c r="AQ601" s="24" t="str">
        <f>IF(ISNUMBER(AVERAGEIFS(Observed!AQ$2:AQ$3250,Observed!$A$2:$A$3250,$A601,Observed!$C$2:$C$3250,$C601)),AVERAGEIFS(Observed!AQ$2:AQ$3250,Observed!$A$2:$A$3250,$A601,Observed!$C$2:$C$3250,$C601),"")</f>
        <v/>
      </c>
      <c r="AR601" s="24" t="str">
        <f>IF(ISNUMBER(AVERAGEIFS(Observed!AR$2:AR$3250,Observed!$A$2:$A$3250,$A601,Observed!$C$2:$C$3250,$C601)),AVERAGEIFS(Observed!AR$2:AR$3250,Observed!$A$2:$A$3250,$A601,Observed!$C$2:$C$3250,$C601),"")</f>
        <v/>
      </c>
      <c r="AS601" s="23" t="str">
        <f>IF(ISNUMBER(AVERAGEIFS(Observed!AS$2:AS$3250,Observed!$A$2:$A$3250,$A601,Observed!$C$2:$C$3250,$C601)),AVERAGEIFS(Observed!AS$2:AS$3250,Observed!$A$2:$A$3250,$A601,Observed!$C$2:$C$3250,$C601),"")</f>
        <v/>
      </c>
      <c r="AT601" s="24" t="str">
        <f>IF(ISNUMBER(AVERAGEIFS(Observed!AT$2:AT$3250,Observed!$A$2:$A$3250,$A601,Observed!$C$2:$C$3250,$C601)),AVERAGEIFS(Observed!AT$2:AT$3250,Observed!$A$2:$A$3250,$A601,Observed!$C$2:$C$3250,$C601),"")</f>
        <v/>
      </c>
      <c r="AU601" s="23" t="str">
        <f>IF(ISNUMBER(AVERAGEIFS(Observed!AU$2:AU$3250,Observed!$A$2:$A$3250,$A601,Observed!$C$2:$C$3250,$C601)),AVERAGEIFS(Observed!AU$2:AU$3250,Observed!$A$2:$A$3250,$A601,Observed!$C$2:$C$3250,$C601),"")</f>
        <v/>
      </c>
      <c r="AV601" s="23" t="str">
        <f>IF(ISNUMBER(AVERAGEIFS(Observed!AV$2:AV$3250,Observed!$A$2:$A$3250,$A601,Observed!$C$2:$C$3250,$C601)),AVERAGEIFS(Observed!AV$2:AV$3250,Observed!$A$2:$A$3250,$A601,Observed!$C$2:$C$3250,$C601),"")</f>
        <v/>
      </c>
      <c r="AW601" s="2">
        <f>COUNTIFS(Observed!$A$2:$A$3250,$A601,Observed!$C$2:$C$3250,$C601)</f>
        <v>10</v>
      </c>
      <c r="AX601" s="2">
        <f t="shared" si="12"/>
        <v>1</v>
      </c>
    </row>
    <row r="602" spans="1:50" x14ac:dyDescent="0.25">
      <c r="A602" s="5" t="s">
        <v>134</v>
      </c>
      <c r="B602" t="s">
        <v>152</v>
      </c>
      <c r="C602" s="3">
        <v>41156</v>
      </c>
      <c r="D602">
        <v>1</v>
      </c>
      <c r="H602" t="s">
        <v>135</v>
      </c>
      <c r="J602" s="29" t="s">
        <v>139</v>
      </c>
      <c r="M602" s="2" t="s">
        <v>155</v>
      </c>
      <c r="N602" s="22" t="str">
        <f>IF(ISNUMBER(AVERAGEIFS(Observed!N$2:N$3250,Observed!$A$2:$A$3250,$A602,Observed!$C$2:$C$3250,$C602)),AVERAGEIFS(Observed!N$2:N$3250,Observed!$A$2:$A$3250,$A602,Observed!$C$2:$C$3250,$C602),"")</f>
        <v/>
      </c>
      <c r="O602" s="23">
        <f>IF(ISNUMBER(AVERAGEIFS(Observed!O$2:O$3250,Observed!$A$2:$A$3250,$A602,Observed!$C$2:$C$3250,$C602)),AVERAGEIFS(Observed!O$2:O$3250,Observed!$A$2:$A$3250,$A602,Observed!$C$2:$C$3250,$C602),"")</f>
        <v>36.477000000000011</v>
      </c>
      <c r="P602" s="23" t="str">
        <f>IF(ISNUMBER(AVERAGEIFS(Observed!P$2:P$3250,Observed!$A$2:$A$3250,$A602,Observed!$C$2:$C$3250,$C602)),AVERAGEIFS(Observed!P$2:P$3250,Observed!$A$2:$A$3250,$A602,Observed!$C$2:$C$3250,$C602),"")</f>
        <v/>
      </c>
      <c r="Q602" s="23" t="str">
        <f>IF(ISNUMBER(AVERAGEIFS(Observed!Q$2:Q$3250,Observed!$A$2:$A$3250,$A602,Observed!$C$2:$C$3250,$C602)),AVERAGEIFS(Observed!Q$2:Q$3250,Observed!$A$2:$A$3250,$A602,Observed!$C$2:$C$3250,$C602),"")</f>
        <v/>
      </c>
      <c r="R602" s="23" t="str">
        <f>IF(ISNUMBER(AVERAGEIFS(Observed!R$2:R$3250,Observed!$A$2:$A$3250,$A602,Observed!$C$2:$C$3250,$C602)),AVERAGEIFS(Observed!R$2:R$3250,Observed!$A$2:$A$3250,$A602,Observed!$C$2:$C$3250,$C602),"")</f>
        <v/>
      </c>
      <c r="S602" s="24" t="str">
        <f>IF(ISNUMBER(AVERAGEIFS(Observed!S$2:S$3250,Observed!$A$2:$A$3250,$A602,Observed!$C$2:$C$3250,$C602)),AVERAGEIFS(Observed!S$2:S$3250,Observed!$A$2:$A$3250,$A602,Observed!$C$2:$C$3250,$C602),"")</f>
        <v/>
      </c>
      <c r="T602" s="24" t="str">
        <f>IF(ISNUMBER(AVERAGEIFS(Observed!T$2:T$3250,Observed!$A$2:$A$3250,$A602,Observed!$C$2:$C$3250,$C602)),AVERAGEIFS(Observed!T$2:T$3250,Observed!$A$2:$A$3250,$A602,Observed!$C$2:$C$3250,$C602),"")</f>
        <v/>
      </c>
      <c r="U602" s="24" t="str">
        <f>IF(ISNUMBER(AVERAGEIFS(Observed!U$2:U$3250,Observed!$A$2:$A$3250,$A602,Observed!$C$2:$C$3250,$C602)),AVERAGEIFS(Observed!U$2:U$3250,Observed!$A$2:$A$3250,$A602,Observed!$C$2:$C$3250,$C602),"")</f>
        <v/>
      </c>
      <c r="V602" s="23" t="str">
        <f>IF(ISNUMBER(AVERAGEIFS(Observed!V$2:V$3250,Observed!$A$2:$A$3250,$A602,Observed!$C$2:$C$3250,$C602)),AVERAGEIFS(Observed!V$2:V$3250,Observed!$A$2:$A$3250,$A602,Observed!$C$2:$C$3250,$C602),"")</f>
        <v/>
      </c>
      <c r="W602" s="25" t="str">
        <f>IF(ISNUMBER(AVERAGEIFS(Observed!W$2:W$3250,Observed!$A$2:$A$3250,$A602,Observed!$C$2:$C$3250,$C602)),AVERAGEIFS(Observed!W$2:W$3250,Observed!$A$2:$A$3250,$A602,Observed!$C$2:$C$3250,$C602),"")</f>
        <v/>
      </c>
      <c r="X602" s="25" t="str">
        <f>IF(ISNUMBER(AVERAGEIFS(Observed!X$2:X$3250,Observed!$A$2:$A$3250,$A602,Observed!$C$2:$C$3250,$C602)),AVERAGEIFS(Observed!X$2:X$3250,Observed!$A$2:$A$3250,$A602,Observed!$C$2:$C$3250,$C602),"")</f>
        <v/>
      </c>
      <c r="Y602" s="23" t="str">
        <f>IF(ISNUMBER(AVERAGEIFS(Observed!Y$2:Y$3250,Observed!$A$2:$A$3250,$A602,Observed!$C$2:$C$3250,$C602)),AVERAGEIFS(Observed!Y$2:Y$3250,Observed!$A$2:$A$3250,$A602,Observed!$C$2:$C$3250,$C602),"")</f>
        <v/>
      </c>
      <c r="Z602" s="23" t="str">
        <f>IF(ISNUMBER(AVERAGEIFS(Observed!Z$2:Z$3250,Observed!$A$2:$A$3250,$A602,Observed!$C$2:$C$3250,$C602)),AVERAGEIFS(Observed!Z$2:Z$3250,Observed!$A$2:$A$3250,$A602,Observed!$C$2:$C$3250,$C602),"")</f>
        <v/>
      </c>
      <c r="AA602" s="23" t="str">
        <f>IF(ISNUMBER(AVERAGEIFS(Observed!AA$2:AA$3250,Observed!$A$2:$A$3250,$A602,Observed!$C$2:$C$3250,$C602)),AVERAGEIFS(Observed!AA$2:AA$3250,Observed!$A$2:$A$3250,$A602,Observed!$C$2:$C$3250,$C602),"")</f>
        <v/>
      </c>
      <c r="AB602" s="23" t="str">
        <f>IF(ISNUMBER(AVERAGEIFS(Observed!AB$2:AB$3250,Observed!$A$2:$A$3250,$A602,Observed!$C$2:$C$3250,$C602)),AVERAGEIFS(Observed!AB$2:AB$3250,Observed!$A$2:$A$3250,$A602,Observed!$C$2:$C$3250,$C602),"")</f>
        <v/>
      </c>
      <c r="AC602" s="23" t="str">
        <f>IF(ISNUMBER(AVERAGEIFS(Observed!AC$2:AC$3250,Observed!$A$2:$A$3250,$A602,Observed!$C$2:$C$3250,$C602)),AVERAGEIFS(Observed!AC$2:AC$3250,Observed!$A$2:$A$3250,$A602,Observed!$C$2:$C$3250,$C602),"")</f>
        <v/>
      </c>
      <c r="AD602" s="23" t="str">
        <f>IF(ISNUMBER(AVERAGEIFS(Observed!AD$2:AD$3250,Observed!$A$2:$A$3250,$A602,Observed!$C$2:$C$3250,$C602)),AVERAGEIFS(Observed!AD$2:AD$3250,Observed!$A$2:$A$3250,$A602,Observed!$C$2:$C$3250,$C602),"")</f>
        <v/>
      </c>
      <c r="AE602" s="23" t="str">
        <f>IF(ISNUMBER(AVERAGEIFS(Observed!AE$2:AE$3250,Observed!$A$2:$A$3250,$A602,Observed!$C$2:$C$3250,$C602)),AVERAGEIFS(Observed!AE$2:AE$3250,Observed!$A$2:$A$3250,$A602,Observed!$C$2:$C$3250,$C602),"")</f>
        <v/>
      </c>
      <c r="AF602" s="23" t="str">
        <f>IF(ISNUMBER(AVERAGEIFS(Observed!AF$2:AF$3250,Observed!$A$2:$A$3250,$A602,Observed!$C$2:$C$3250,$C602)),AVERAGEIFS(Observed!AF$2:AF$3250,Observed!$A$2:$A$3250,$A602,Observed!$C$2:$C$3250,$C602),"")</f>
        <v/>
      </c>
      <c r="AG602" s="23" t="str">
        <f>IF(ISNUMBER(AVERAGEIFS(Observed!AG$2:AG$3250,Observed!$A$2:$A$3250,$A602,Observed!$C$2:$C$3250,$C602)),AVERAGEIFS(Observed!AG$2:AG$3250,Observed!$A$2:$A$3250,$A602,Observed!$C$2:$C$3250,$C602),"")</f>
        <v/>
      </c>
      <c r="AH602" s="24" t="str">
        <f>IF(ISNUMBER(AVERAGEIFS(Observed!AH$2:AH$3250,Observed!$A$2:$A$3250,$A602,Observed!$C$2:$C$3250,$C602)),AVERAGEIFS(Observed!AH$2:AH$3250,Observed!$A$2:$A$3250,$A602,Observed!$C$2:$C$3250,$C602),"")</f>
        <v/>
      </c>
      <c r="AI602" s="24" t="str">
        <f>IF(ISNUMBER(AVERAGEIFS(Observed!AI$2:AI$3250,Observed!$A$2:$A$3250,$A602,Observed!$C$2:$C$3250,$C602)),AVERAGEIFS(Observed!AI$2:AI$3250,Observed!$A$2:$A$3250,$A602,Observed!$C$2:$C$3250,$C602),"")</f>
        <v/>
      </c>
      <c r="AJ602" s="24" t="str">
        <f>IF(ISNUMBER(AVERAGEIFS(Observed!AJ$2:AJ$3250,Observed!$A$2:$A$3250,$A602,Observed!$C$2:$C$3250,$C602)),AVERAGEIFS(Observed!AJ$2:AJ$3250,Observed!$A$2:$A$3250,$A602,Observed!$C$2:$C$3250,$C602),"")</f>
        <v/>
      </c>
      <c r="AK602" s="23" t="str">
        <f>IF(ISNUMBER(AVERAGEIFS(Observed!AK$2:AK$3250,Observed!$A$2:$A$3250,$A602,Observed!$C$2:$C$3250,$C602)),AVERAGEIFS(Observed!AK$2:AK$3250,Observed!$A$2:$A$3250,$A602,Observed!$C$2:$C$3250,$C602),"")</f>
        <v/>
      </c>
      <c r="AL602" s="24" t="str">
        <f>IF(ISNUMBER(AVERAGEIFS(Observed!AL$2:AL$3250,Observed!$A$2:$A$3250,$A602,Observed!$C$2:$C$3250,$C602)),AVERAGEIFS(Observed!AL$2:AL$3250,Observed!$A$2:$A$3250,$A602,Observed!$C$2:$C$3250,$C602),"")</f>
        <v/>
      </c>
      <c r="AM602" s="24" t="str">
        <f>IF(ISNUMBER(AVERAGEIFS(Observed!AM$2:AM$3250,Observed!$A$2:$A$3250,$A602,Observed!$C$2:$C$3250,$C602)),AVERAGEIFS(Observed!AM$2:AM$3250,Observed!$A$2:$A$3250,$A602,Observed!$C$2:$C$3250,$C602),"")</f>
        <v/>
      </c>
      <c r="AN602" s="24" t="str">
        <f>IF(ISNUMBER(AVERAGEIFS(Observed!AN$2:AN$3250,Observed!$A$2:$A$3250,$A602,Observed!$C$2:$C$3250,$C602)),AVERAGEIFS(Observed!AN$2:AN$3250,Observed!$A$2:$A$3250,$A602,Observed!$C$2:$C$3250,$C602),"")</f>
        <v/>
      </c>
      <c r="AO602" s="24" t="str">
        <f>IF(ISNUMBER(AVERAGEIFS(Observed!AO$2:AO$3250,Observed!$A$2:$A$3250,$A602,Observed!$C$2:$C$3250,$C602)),AVERAGEIFS(Observed!AO$2:AO$3250,Observed!$A$2:$A$3250,$A602,Observed!$C$2:$C$3250,$C602),"")</f>
        <v/>
      </c>
      <c r="AP602" s="24" t="str">
        <f>IF(ISNUMBER(AVERAGEIFS(Observed!AP$2:AP$3250,Observed!$A$2:$A$3250,$A602,Observed!$C$2:$C$3250,$C602)),AVERAGEIFS(Observed!AP$2:AP$3250,Observed!$A$2:$A$3250,$A602,Observed!$C$2:$C$3250,$C602),"")</f>
        <v/>
      </c>
      <c r="AQ602" s="24" t="str">
        <f>IF(ISNUMBER(AVERAGEIFS(Observed!AQ$2:AQ$3250,Observed!$A$2:$A$3250,$A602,Observed!$C$2:$C$3250,$C602)),AVERAGEIFS(Observed!AQ$2:AQ$3250,Observed!$A$2:$A$3250,$A602,Observed!$C$2:$C$3250,$C602),"")</f>
        <v/>
      </c>
      <c r="AR602" s="24" t="str">
        <f>IF(ISNUMBER(AVERAGEIFS(Observed!AR$2:AR$3250,Observed!$A$2:$A$3250,$A602,Observed!$C$2:$C$3250,$C602)),AVERAGEIFS(Observed!AR$2:AR$3250,Observed!$A$2:$A$3250,$A602,Observed!$C$2:$C$3250,$C602),"")</f>
        <v/>
      </c>
      <c r="AS602" s="23" t="str">
        <f>IF(ISNUMBER(AVERAGEIFS(Observed!AS$2:AS$3250,Observed!$A$2:$A$3250,$A602,Observed!$C$2:$C$3250,$C602)),AVERAGEIFS(Observed!AS$2:AS$3250,Observed!$A$2:$A$3250,$A602,Observed!$C$2:$C$3250,$C602),"")</f>
        <v/>
      </c>
      <c r="AT602" s="24" t="str">
        <f>IF(ISNUMBER(AVERAGEIFS(Observed!AT$2:AT$3250,Observed!$A$2:$A$3250,$A602,Observed!$C$2:$C$3250,$C602)),AVERAGEIFS(Observed!AT$2:AT$3250,Observed!$A$2:$A$3250,$A602,Observed!$C$2:$C$3250,$C602),"")</f>
        <v/>
      </c>
      <c r="AU602" s="23" t="str">
        <f>IF(ISNUMBER(AVERAGEIFS(Observed!AU$2:AU$3250,Observed!$A$2:$A$3250,$A602,Observed!$C$2:$C$3250,$C602)),AVERAGEIFS(Observed!AU$2:AU$3250,Observed!$A$2:$A$3250,$A602,Observed!$C$2:$C$3250,$C602),"")</f>
        <v/>
      </c>
      <c r="AV602" s="23" t="str">
        <f>IF(ISNUMBER(AVERAGEIFS(Observed!AV$2:AV$3250,Observed!$A$2:$A$3250,$A602,Observed!$C$2:$C$3250,$C602)),AVERAGEIFS(Observed!AV$2:AV$3250,Observed!$A$2:$A$3250,$A602,Observed!$C$2:$C$3250,$C602),"")</f>
        <v/>
      </c>
      <c r="AW602" s="2">
        <f>COUNTIFS(Observed!$A$2:$A$3250,$A602,Observed!$C$2:$C$3250,$C602)</f>
        <v>10</v>
      </c>
      <c r="AX602" s="2">
        <f t="shared" si="12"/>
        <v>1</v>
      </c>
    </row>
    <row r="603" spans="1:50" x14ac:dyDescent="0.25">
      <c r="A603" s="5" t="s">
        <v>134</v>
      </c>
      <c r="B603" t="s">
        <v>152</v>
      </c>
      <c r="C603" s="3">
        <v>41170</v>
      </c>
      <c r="D603">
        <v>1</v>
      </c>
      <c r="H603" t="s">
        <v>135</v>
      </c>
      <c r="J603" s="29" t="s">
        <v>139</v>
      </c>
      <c r="M603" s="2" t="s">
        <v>155</v>
      </c>
      <c r="N603" s="22" t="str">
        <f>IF(ISNUMBER(AVERAGEIFS(Observed!N$2:N$3250,Observed!$A$2:$A$3250,$A603,Observed!$C$2:$C$3250,$C603)),AVERAGEIFS(Observed!N$2:N$3250,Observed!$A$2:$A$3250,$A603,Observed!$C$2:$C$3250,$C603),"")</f>
        <v/>
      </c>
      <c r="O603" s="23">
        <f>IF(ISNUMBER(AVERAGEIFS(Observed!O$2:O$3250,Observed!$A$2:$A$3250,$A603,Observed!$C$2:$C$3250,$C603)),AVERAGEIFS(Observed!O$2:O$3250,Observed!$A$2:$A$3250,$A603,Observed!$C$2:$C$3250,$C603),"")</f>
        <v>29.870999999999999</v>
      </c>
      <c r="P603" s="23" t="str">
        <f>IF(ISNUMBER(AVERAGEIFS(Observed!P$2:P$3250,Observed!$A$2:$A$3250,$A603,Observed!$C$2:$C$3250,$C603)),AVERAGEIFS(Observed!P$2:P$3250,Observed!$A$2:$A$3250,$A603,Observed!$C$2:$C$3250,$C603),"")</f>
        <v/>
      </c>
      <c r="Q603" s="23" t="str">
        <f>IF(ISNUMBER(AVERAGEIFS(Observed!Q$2:Q$3250,Observed!$A$2:$A$3250,$A603,Observed!$C$2:$C$3250,$C603)),AVERAGEIFS(Observed!Q$2:Q$3250,Observed!$A$2:$A$3250,$A603,Observed!$C$2:$C$3250,$C603),"")</f>
        <v/>
      </c>
      <c r="R603" s="23" t="str">
        <f>IF(ISNUMBER(AVERAGEIFS(Observed!R$2:R$3250,Observed!$A$2:$A$3250,$A603,Observed!$C$2:$C$3250,$C603)),AVERAGEIFS(Observed!R$2:R$3250,Observed!$A$2:$A$3250,$A603,Observed!$C$2:$C$3250,$C603),"")</f>
        <v/>
      </c>
      <c r="S603" s="24" t="str">
        <f>IF(ISNUMBER(AVERAGEIFS(Observed!S$2:S$3250,Observed!$A$2:$A$3250,$A603,Observed!$C$2:$C$3250,$C603)),AVERAGEIFS(Observed!S$2:S$3250,Observed!$A$2:$A$3250,$A603,Observed!$C$2:$C$3250,$C603),"")</f>
        <v/>
      </c>
      <c r="T603" s="24" t="str">
        <f>IF(ISNUMBER(AVERAGEIFS(Observed!T$2:T$3250,Observed!$A$2:$A$3250,$A603,Observed!$C$2:$C$3250,$C603)),AVERAGEIFS(Observed!T$2:T$3250,Observed!$A$2:$A$3250,$A603,Observed!$C$2:$C$3250,$C603),"")</f>
        <v/>
      </c>
      <c r="U603" s="24" t="str">
        <f>IF(ISNUMBER(AVERAGEIFS(Observed!U$2:U$3250,Observed!$A$2:$A$3250,$A603,Observed!$C$2:$C$3250,$C603)),AVERAGEIFS(Observed!U$2:U$3250,Observed!$A$2:$A$3250,$A603,Observed!$C$2:$C$3250,$C603),"")</f>
        <v/>
      </c>
      <c r="V603" s="23" t="str">
        <f>IF(ISNUMBER(AVERAGEIFS(Observed!V$2:V$3250,Observed!$A$2:$A$3250,$A603,Observed!$C$2:$C$3250,$C603)),AVERAGEIFS(Observed!V$2:V$3250,Observed!$A$2:$A$3250,$A603,Observed!$C$2:$C$3250,$C603),"")</f>
        <v/>
      </c>
      <c r="W603" s="25" t="str">
        <f>IF(ISNUMBER(AVERAGEIFS(Observed!W$2:W$3250,Observed!$A$2:$A$3250,$A603,Observed!$C$2:$C$3250,$C603)),AVERAGEIFS(Observed!W$2:W$3250,Observed!$A$2:$A$3250,$A603,Observed!$C$2:$C$3250,$C603),"")</f>
        <v/>
      </c>
      <c r="X603" s="25" t="str">
        <f>IF(ISNUMBER(AVERAGEIFS(Observed!X$2:X$3250,Observed!$A$2:$A$3250,$A603,Observed!$C$2:$C$3250,$C603)),AVERAGEIFS(Observed!X$2:X$3250,Observed!$A$2:$A$3250,$A603,Observed!$C$2:$C$3250,$C603),"")</f>
        <v/>
      </c>
      <c r="Y603" s="23" t="str">
        <f>IF(ISNUMBER(AVERAGEIFS(Observed!Y$2:Y$3250,Observed!$A$2:$A$3250,$A603,Observed!$C$2:$C$3250,$C603)),AVERAGEIFS(Observed!Y$2:Y$3250,Observed!$A$2:$A$3250,$A603,Observed!$C$2:$C$3250,$C603),"")</f>
        <v/>
      </c>
      <c r="Z603" s="23" t="str">
        <f>IF(ISNUMBER(AVERAGEIFS(Observed!Z$2:Z$3250,Observed!$A$2:$A$3250,$A603,Observed!$C$2:$C$3250,$C603)),AVERAGEIFS(Observed!Z$2:Z$3250,Observed!$A$2:$A$3250,$A603,Observed!$C$2:$C$3250,$C603),"")</f>
        <v/>
      </c>
      <c r="AA603" s="23" t="str">
        <f>IF(ISNUMBER(AVERAGEIFS(Observed!AA$2:AA$3250,Observed!$A$2:$A$3250,$A603,Observed!$C$2:$C$3250,$C603)),AVERAGEIFS(Observed!AA$2:AA$3250,Observed!$A$2:$A$3250,$A603,Observed!$C$2:$C$3250,$C603),"")</f>
        <v/>
      </c>
      <c r="AB603" s="23" t="str">
        <f>IF(ISNUMBER(AVERAGEIFS(Observed!AB$2:AB$3250,Observed!$A$2:$A$3250,$A603,Observed!$C$2:$C$3250,$C603)),AVERAGEIFS(Observed!AB$2:AB$3250,Observed!$A$2:$A$3250,$A603,Observed!$C$2:$C$3250,$C603),"")</f>
        <v/>
      </c>
      <c r="AC603" s="23" t="str">
        <f>IF(ISNUMBER(AVERAGEIFS(Observed!AC$2:AC$3250,Observed!$A$2:$A$3250,$A603,Observed!$C$2:$C$3250,$C603)),AVERAGEIFS(Observed!AC$2:AC$3250,Observed!$A$2:$A$3250,$A603,Observed!$C$2:$C$3250,$C603),"")</f>
        <v/>
      </c>
      <c r="AD603" s="23" t="str">
        <f>IF(ISNUMBER(AVERAGEIFS(Observed!AD$2:AD$3250,Observed!$A$2:$A$3250,$A603,Observed!$C$2:$C$3250,$C603)),AVERAGEIFS(Observed!AD$2:AD$3250,Observed!$A$2:$A$3250,$A603,Observed!$C$2:$C$3250,$C603),"")</f>
        <v/>
      </c>
      <c r="AE603" s="23" t="str">
        <f>IF(ISNUMBER(AVERAGEIFS(Observed!AE$2:AE$3250,Observed!$A$2:$A$3250,$A603,Observed!$C$2:$C$3250,$C603)),AVERAGEIFS(Observed!AE$2:AE$3250,Observed!$A$2:$A$3250,$A603,Observed!$C$2:$C$3250,$C603),"")</f>
        <v/>
      </c>
      <c r="AF603" s="23" t="str">
        <f>IF(ISNUMBER(AVERAGEIFS(Observed!AF$2:AF$3250,Observed!$A$2:$A$3250,$A603,Observed!$C$2:$C$3250,$C603)),AVERAGEIFS(Observed!AF$2:AF$3250,Observed!$A$2:$A$3250,$A603,Observed!$C$2:$C$3250,$C603),"")</f>
        <v/>
      </c>
      <c r="AG603" s="23" t="str">
        <f>IF(ISNUMBER(AVERAGEIFS(Observed!AG$2:AG$3250,Observed!$A$2:$A$3250,$A603,Observed!$C$2:$C$3250,$C603)),AVERAGEIFS(Observed!AG$2:AG$3250,Observed!$A$2:$A$3250,$A603,Observed!$C$2:$C$3250,$C603),"")</f>
        <v/>
      </c>
      <c r="AH603" s="24" t="str">
        <f>IF(ISNUMBER(AVERAGEIFS(Observed!AH$2:AH$3250,Observed!$A$2:$A$3250,$A603,Observed!$C$2:$C$3250,$C603)),AVERAGEIFS(Observed!AH$2:AH$3250,Observed!$A$2:$A$3250,$A603,Observed!$C$2:$C$3250,$C603),"")</f>
        <v/>
      </c>
      <c r="AI603" s="24" t="str">
        <f>IF(ISNUMBER(AVERAGEIFS(Observed!AI$2:AI$3250,Observed!$A$2:$A$3250,$A603,Observed!$C$2:$C$3250,$C603)),AVERAGEIFS(Observed!AI$2:AI$3250,Observed!$A$2:$A$3250,$A603,Observed!$C$2:$C$3250,$C603),"")</f>
        <v/>
      </c>
      <c r="AJ603" s="24" t="str">
        <f>IF(ISNUMBER(AVERAGEIFS(Observed!AJ$2:AJ$3250,Observed!$A$2:$A$3250,$A603,Observed!$C$2:$C$3250,$C603)),AVERAGEIFS(Observed!AJ$2:AJ$3250,Observed!$A$2:$A$3250,$A603,Observed!$C$2:$C$3250,$C603),"")</f>
        <v/>
      </c>
      <c r="AK603" s="23" t="str">
        <f>IF(ISNUMBER(AVERAGEIFS(Observed!AK$2:AK$3250,Observed!$A$2:$A$3250,$A603,Observed!$C$2:$C$3250,$C603)),AVERAGEIFS(Observed!AK$2:AK$3250,Observed!$A$2:$A$3250,$A603,Observed!$C$2:$C$3250,$C603),"")</f>
        <v/>
      </c>
      <c r="AL603" s="24" t="str">
        <f>IF(ISNUMBER(AVERAGEIFS(Observed!AL$2:AL$3250,Observed!$A$2:$A$3250,$A603,Observed!$C$2:$C$3250,$C603)),AVERAGEIFS(Observed!AL$2:AL$3250,Observed!$A$2:$A$3250,$A603,Observed!$C$2:$C$3250,$C603),"")</f>
        <v/>
      </c>
      <c r="AM603" s="24" t="str">
        <f>IF(ISNUMBER(AVERAGEIFS(Observed!AM$2:AM$3250,Observed!$A$2:$A$3250,$A603,Observed!$C$2:$C$3250,$C603)),AVERAGEIFS(Observed!AM$2:AM$3250,Observed!$A$2:$A$3250,$A603,Observed!$C$2:$C$3250,$C603),"")</f>
        <v/>
      </c>
      <c r="AN603" s="24" t="str">
        <f>IF(ISNUMBER(AVERAGEIFS(Observed!AN$2:AN$3250,Observed!$A$2:$A$3250,$A603,Observed!$C$2:$C$3250,$C603)),AVERAGEIFS(Observed!AN$2:AN$3250,Observed!$A$2:$A$3250,$A603,Observed!$C$2:$C$3250,$C603),"")</f>
        <v/>
      </c>
      <c r="AO603" s="24" t="str">
        <f>IF(ISNUMBER(AVERAGEIFS(Observed!AO$2:AO$3250,Observed!$A$2:$A$3250,$A603,Observed!$C$2:$C$3250,$C603)),AVERAGEIFS(Observed!AO$2:AO$3250,Observed!$A$2:$A$3250,$A603,Observed!$C$2:$C$3250,$C603),"")</f>
        <v/>
      </c>
      <c r="AP603" s="24" t="str">
        <f>IF(ISNUMBER(AVERAGEIFS(Observed!AP$2:AP$3250,Observed!$A$2:$A$3250,$A603,Observed!$C$2:$C$3250,$C603)),AVERAGEIFS(Observed!AP$2:AP$3250,Observed!$A$2:$A$3250,$A603,Observed!$C$2:$C$3250,$C603),"")</f>
        <v/>
      </c>
      <c r="AQ603" s="24" t="str">
        <f>IF(ISNUMBER(AVERAGEIFS(Observed!AQ$2:AQ$3250,Observed!$A$2:$A$3250,$A603,Observed!$C$2:$C$3250,$C603)),AVERAGEIFS(Observed!AQ$2:AQ$3250,Observed!$A$2:$A$3250,$A603,Observed!$C$2:$C$3250,$C603),"")</f>
        <v/>
      </c>
      <c r="AR603" s="24" t="str">
        <f>IF(ISNUMBER(AVERAGEIFS(Observed!AR$2:AR$3250,Observed!$A$2:$A$3250,$A603,Observed!$C$2:$C$3250,$C603)),AVERAGEIFS(Observed!AR$2:AR$3250,Observed!$A$2:$A$3250,$A603,Observed!$C$2:$C$3250,$C603),"")</f>
        <v/>
      </c>
      <c r="AS603" s="23" t="str">
        <f>IF(ISNUMBER(AVERAGEIFS(Observed!AS$2:AS$3250,Observed!$A$2:$A$3250,$A603,Observed!$C$2:$C$3250,$C603)),AVERAGEIFS(Observed!AS$2:AS$3250,Observed!$A$2:$A$3250,$A603,Observed!$C$2:$C$3250,$C603),"")</f>
        <v/>
      </c>
      <c r="AT603" s="24" t="str">
        <f>IF(ISNUMBER(AVERAGEIFS(Observed!AT$2:AT$3250,Observed!$A$2:$A$3250,$A603,Observed!$C$2:$C$3250,$C603)),AVERAGEIFS(Observed!AT$2:AT$3250,Observed!$A$2:$A$3250,$A603,Observed!$C$2:$C$3250,$C603),"")</f>
        <v/>
      </c>
      <c r="AU603" s="23" t="str">
        <f>IF(ISNUMBER(AVERAGEIFS(Observed!AU$2:AU$3250,Observed!$A$2:$A$3250,$A603,Observed!$C$2:$C$3250,$C603)),AVERAGEIFS(Observed!AU$2:AU$3250,Observed!$A$2:$A$3250,$A603,Observed!$C$2:$C$3250,$C603),"")</f>
        <v/>
      </c>
      <c r="AV603" s="23" t="str">
        <f>IF(ISNUMBER(AVERAGEIFS(Observed!AV$2:AV$3250,Observed!$A$2:$A$3250,$A603,Observed!$C$2:$C$3250,$C603)),AVERAGEIFS(Observed!AV$2:AV$3250,Observed!$A$2:$A$3250,$A603,Observed!$C$2:$C$3250,$C603),"")</f>
        <v/>
      </c>
      <c r="AW603" s="2">
        <f>COUNTIFS(Observed!$A$2:$A$3250,$A603,Observed!$C$2:$C$3250,$C603)</f>
        <v>10</v>
      </c>
      <c r="AX603" s="2">
        <f t="shared" si="12"/>
        <v>1</v>
      </c>
    </row>
    <row r="604" spans="1:50" x14ac:dyDescent="0.25">
      <c r="A604" s="5" t="s">
        <v>134</v>
      </c>
      <c r="B604" t="s">
        <v>152</v>
      </c>
      <c r="C604" s="3">
        <v>41184</v>
      </c>
      <c r="D604">
        <v>1</v>
      </c>
      <c r="H604" t="s">
        <v>135</v>
      </c>
      <c r="J604" s="29" t="s">
        <v>139</v>
      </c>
      <c r="M604" s="2" t="s">
        <v>155</v>
      </c>
      <c r="N604" s="22" t="str">
        <f>IF(ISNUMBER(AVERAGEIFS(Observed!N$2:N$3250,Observed!$A$2:$A$3250,$A604,Observed!$C$2:$C$3250,$C604)),AVERAGEIFS(Observed!N$2:N$3250,Observed!$A$2:$A$3250,$A604,Observed!$C$2:$C$3250,$C604),"")</f>
        <v/>
      </c>
      <c r="O604" s="23">
        <f>IF(ISNUMBER(AVERAGEIFS(Observed!O$2:O$3250,Observed!$A$2:$A$3250,$A604,Observed!$C$2:$C$3250,$C604)),AVERAGEIFS(Observed!O$2:O$3250,Observed!$A$2:$A$3250,$A604,Observed!$C$2:$C$3250,$C604),"")</f>
        <v>27.631999999999998</v>
      </c>
      <c r="P604" s="23" t="str">
        <f>IF(ISNUMBER(AVERAGEIFS(Observed!P$2:P$3250,Observed!$A$2:$A$3250,$A604,Observed!$C$2:$C$3250,$C604)),AVERAGEIFS(Observed!P$2:P$3250,Observed!$A$2:$A$3250,$A604,Observed!$C$2:$C$3250,$C604),"")</f>
        <v/>
      </c>
      <c r="Q604" s="23" t="str">
        <f>IF(ISNUMBER(AVERAGEIFS(Observed!Q$2:Q$3250,Observed!$A$2:$A$3250,$A604,Observed!$C$2:$C$3250,$C604)),AVERAGEIFS(Observed!Q$2:Q$3250,Observed!$A$2:$A$3250,$A604,Observed!$C$2:$C$3250,$C604),"")</f>
        <v/>
      </c>
      <c r="R604" s="23" t="str">
        <f>IF(ISNUMBER(AVERAGEIFS(Observed!R$2:R$3250,Observed!$A$2:$A$3250,$A604,Observed!$C$2:$C$3250,$C604)),AVERAGEIFS(Observed!R$2:R$3250,Observed!$A$2:$A$3250,$A604,Observed!$C$2:$C$3250,$C604),"")</f>
        <v/>
      </c>
      <c r="S604" s="24" t="str">
        <f>IF(ISNUMBER(AVERAGEIFS(Observed!S$2:S$3250,Observed!$A$2:$A$3250,$A604,Observed!$C$2:$C$3250,$C604)),AVERAGEIFS(Observed!S$2:S$3250,Observed!$A$2:$A$3250,$A604,Observed!$C$2:$C$3250,$C604),"")</f>
        <v/>
      </c>
      <c r="T604" s="24" t="str">
        <f>IF(ISNUMBER(AVERAGEIFS(Observed!T$2:T$3250,Observed!$A$2:$A$3250,$A604,Observed!$C$2:$C$3250,$C604)),AVERAGEIFS(Observed!T$2:T$3250,Observed!$A$2:$A$3250,$A604,Observed!$C$2:$C$3250,$C604),"")</f>
        <v/>
      </c>
      <c r="U604" s="24" t="str">
        <f>IF(ISNUMBER(AVERAGEIFS(Observed!U$2:U$3250,Observed!$A$2:$A$3250,$A604,Observed!$C$2:$C$3250,$C604)),AVERAGEIFS(Observed!U$2:U$3250,Observed!$A$2:$A$3250,$A604,Observed!$C$2:$C$3250,$C604),"")</f>
        <v/>
      </c>
      <c r="V604" s="23" t="str">
        <f>IF(ISNUMBER(AVERAGEIFS(Observed!V$2:V$3250,Observed!$A$2:$A$3250,$A604,Observed!$C$2:$C$3250,$C604)),AVERAGEIFS(Observed!V$2:V$3250,Observed!$A$2:$A$3250,$A604,Observed!$C$2:$C$3250,$C604),"")</f>
        <v/>
      </c>
      <c r="W604" s="25" t="str">
        <f>IF(ISNUMBER(AVERAGEIFS(Observed!W$2:W$3250,Observed!$A$2:$A$3250,$A604,Observed!$C$2:$C$3250,$C604)),AVERAGEIFS(Observed!W$2:W$3250,Observed!$A$2:$A$3250,$A604,Observed!$C$2:$C$3250,$C604),"")</f>
        <v/>
      </c>
      <c r="X604" s="25" t="str">
        <f>IF(ISNUMBER(AVERAGEIFS(Observed!X$2:X$3250,Observed!$A$2:$A$3250,$A604,Observed!$C$2:$C$3250,$C604)),AVERAGEIFS(Observed!X$2:X$3250,Observed!$A$2:$A$3250,$A604,Observed!$C$2:$C$3250,$C604),"")</f>
        <v/>
      </c>
      <c r="Y604" s="23" t="str">
        <f>IF(ISNUMBER(AVERAGEIFS(Observed!Y$2:Y$3250,Observed!$A$2:$A$3250,$A604,Observed!$C$2:$C$3250,$C604)),AVERAGEIFS(Observed!Y$2:Y$3250,Observed!$A$2:$A$3250,$A604,Observed!$C$2:$C$3250,$C604),"")</f>
        <v/>
      </c>
      <c r="Z604" s="23" t="str">
        <f>IF(ISNUMBER(AVERAGEIFS(Observed!Z$2:Z$3250,Observed!$A$2:$A$3250,$A604,Observed!$C$2:$C$3250,$C604)),AVERAGEIFS(Observed!Z$2:Z$3250,Observed!$A$2:$A$3250,$A604,Observed!$C$2:$C$3250,$C604),"")</f>
        <v/>
      </c>
      <c r="AA604" s="23" t="str">
        <f>IF(ISNUMBER(AVERAGEIFS(Observed!AA$2:AA$3250,Observed!$A$2:$A$3250,$A604,Observed!$C$2:$C$3250,$C604)),AVERAGEIFS(Observed!AA$2:AA$3250,Observed!$A$2:$A$3250,$A604,Observed!$C$2:$C$3250,$C604),"")</f>
        <v/>
      </c>
      <c r="AB604" s="23" t="str">
        <f>IF(ISNUMBER(AVERAGEIFS(Observed!AB$2:AB$3250,Observed!$A$2:$A$3250,$A604,Observed!$C$2:$C$3250,$C604)),AVERAGEIFS(Observed!AB$2:AB$3250,Observed!$A$2:$A$3250,$A604,Observed!$C$2:$C$3250,$C604),"")</f>
        <v/>
      </c>
      <c r="AC604" s="23" t="str">
        <f>IF(ISNUMBER(AVERAGEIFS(Observed!AC$2:AC$3250,Observed!$A$2:$A$3250,$A604,Observed!$C$2:$C$3250,$C604)),AVERAGEIFS(Observed!AC$2:AC$3250,Observed!$A$2:$A$3250,$A604,Observed!$C$2:$C$3250,$C604),"")</f>
        <v/>
      </c>
      <c r="AD604" s="23" t="str">
        <f>IF(ISNUMBER(AVERAGEIFS(Observed!AD$2:AD$3250,Observed!$A$2:$A$3250,$A604,Observed!$C$2:$C$3250,$C604)),AVERAGEIFS(Observed!AD$2:AD$3250,Observed!$A$2:$A$3250,$A604,Observed!$C$2:$C$3250,$C604),"")</f>
        <v/>
      </c>
      <c r="AE604" s="23" t="str">
        <f>IF(ISNUMBER(AVERAGEIFS(Observed!AE$2:AE$3250,Observed!$A$2:$A$3250,$A604,Observed!$C$2:$C$3250,$C604)),AVERAGEIFS(Observed!AE$2:AE$3250,Observed!$A$2:$A$3250,$A604,Observed!$C$2:$C$3250,$C604),"")</f>
        <v/>
      </c>
      <c r="AF604" s="23" t="str">
        <f>IF(ISNUMBER(AVERAGEIFS(Observed!AF$2:AF$3250,Observed!$A$2:$A$3250,$A604,Observed!$C$2:$C$3250,$C604)),AVERAGEIFS(Observed!AF$2:AF$3250,Observed!$A$2:$A$3250,$A604,Observed!$C$2:$C$3250,$C604),"")</f>
        <v/>
      </c>
      <c r="AG604" s="23" t="str">
        <f>IF(ISNUMBER(AVERAGEIFS(Observed!AG$2:AG$3250,Observed!$A$2:$A$3250,$A604,Observed!$C$2:$C$3250,$C604)),AVERAGEIFS(Observed!AG$2:AG$3250,Observed!$A$2:$A$3250,$A604,Observed!$C$2:$C$3250,$C604),"")</f>
        <v/>
      </c>
      <c r="AH604" s="24" t="str">
        <f>IF(ISNUMBER(AVERAGEIFS(Observed!AH$2:AH$3250,Observed!$A$2:$A$3250,$A604,Observed!$C$2:$C$3250,$C604)),AVERAGEIFS(Observed!AH$2:AH$3250,Observed!$A$2:$A$3250,$A604,Observed!$C$2:$C$3250,$C604),"")</f>
        <v/>
      </c>
      <c r="AI604" s="24" t="str">
        <f>IF(ISNUMBER(AVERAGEIFS(Observed!AI$2:AI$3250,Observed!$A$2:$A$3250,$A604,Observed!$C$2:$C$3250,$C604)),AVERAGEIFS(Observed!AI$2:AI$3250,Observed!$A$2:$A$3250,$A604,Observed!$C$2:$C$3250,$C604),"")</f>
        <v/>
      </c>
      <c r="AJ604" s="24" t="str">
        <f>IF(ISNUMBER(AVERAGEIFS(Observed!AJ$2:AJ$3250,Observed!$A$2:$A$3250,$A604,Observed!$C$2:$C$3250,$C604)),AVERAGEIFS(Observed!AJ$2:AJ$3250,Observed!$A$2:$A$3250,$A604,Observed!$C$2:$C$3250,$C604),"")</f>
        <v/>
      </c>
      <c r="AK604" s="23" t="str">
        <f>IF(ISNUMBER(AVERAGEIFS(Observed!AK$2:AK$3250,Observed!$A$2:$A$3250,$A604,Observed!$C$2:$C$3250,$C604)),AVERAGEIFS(Observed!AK$2:AK$3250,Observed!$A$2:$A$3250,$A604,Observed!$C$2:$C$3250,$C604),"")</f>
        <v/>
      </c>
      <c r="AL604" s="24" t="str">
        <f>IF(ISNUMBER(AVERAGEIFS(Observed!AL$2:AL$3250,Observed!$A$2:$A$3250,$A604,Observed!$C$2:$C$3250,$C604)),AVERAGEIFS(Observed!AL$2:AL$3250,Observed!$A$2:$A$3250,$A604,Observed!$C$2:$C$3250,$C604),"")</f>
        <v/>
      </c>
      <c r="AM604" s="24" t="str">
        <f>IF(ISNUMBER(AVERAGEIFS(Observed!AM$2:AM$3250,Observed!$A$2:$A$3250,$A604,Observed!$C$2:$C$3250,$C604)),AVERAGEIFS(Observed!AM$2:AM$3250,Observed!$A$2:$A$3250,$A604,Observed!$C$2:$C$3250,$C604),"")</f>
        <v/>
      </c>
      <c r="AN604" s="24" t="str">
        <f>IF(ISNUMBER(AVERAGEIFS(Observed!AN$2:AN$3250,Observed!$A$2:$A$3250,$A604,Observed!$C$2:$C$3250,$C604)),AVERAGEIFS(Observed!AN$2:AN$3250,Observed!$A$2:$A$3250,$A604,Observed!$C$2:$C$3250,$C604),"")</f>
        <v/>
      </c>
      <c r="AO604" s="24" t="str">
        <f>IF(ISNUMBER(AVERAGEIFS(Observed!AO$2:AO$3250,Observed!$A$2:$A$3250,$A604,Observed!$C$2:$C$3250,$C604)),AVERAGEIFS(Observed!AO$2:AO$3250,Observed!$A$2:$A$3250,$A604,Observed!$C$2:$C$3250,$C604),"")</f>
        <v/>
      </c>
      <c r="AP604" s="24" t="str">
        <f>IF(ISNUMBER(AVERAGEIFS(Observed!AP$2:AP$3250,Observed!$A$2:$A$3250,$A604,Observed!$C$2:$C$3250,$C604)),AVERAGEIFS(Observed!AP$2:AP$3250,Observed!$A$2:$A$3250,$A604,Observed!$C$2:$C$3250,$C604),"")</f>
        <v/>
      </c>
      <c r="AQ604" s="24" t="str">
        <f>IF(ISNUMBER(AVERAGEIFS(Observed!AQ$2:AQ$3250,Observed!$A$2:$A$3250,$A604,Observed!$C$2:$C$3250,$C604)),AVERAGEIFS(Observed!AQ$2:AQ$3250,Observed!$A$2:$A$3250,$A604,Observed!$C$2:$C$3250,$C604),"")</f>
        <v/>
      </c>
      <c r="AR604" s="24" t="str">
        <f>IF(ISNUMBER(AVERAGEIFS(Observed!AR$2:AR$3250,Observed!$A$2:$A$3250,$A604,Observed!$C$2:$C$3250,$C604)),AVERAGEIFS(Observed!AR$2:AR$3250,Observed!$A$2:$A$3250,$A604,Observed!$C$2:$C$3250,$C604),"")</f>
        <v/>
      </c>
      <c r="AS604" s="23" t="str">
        <f>IF(ISNUMBER(AVERAGEIFS(Observed!AS$2:AS$3250,Observed!$A$2:$A$3250,$A604,Observed!$C$2:$C$3250,$C604)),AVERAGEIFS(Observed!AS$2:AS$3250,Observed!$A$2:$A$3250,$A604,Observed!$C$2:$C$3250,$C604),"")</f>
        <v/>
      </c>
      <c r="AT604" s="24" t="str">
        <f>IF(ISNUMBER(AVERAGEIFS(Observed!AT$2:AT$3250,Observed!$A$2:$A$3250,$A604,Observed!$C$2:$C$3250,$C604)),AVERAGEIFS(Observed!AT$2:AT$3250,Observed!$A$2:$A$3250,$A604,Observed!$C$2:$C$3250,$C604),"")</f>
        <v/>
      </c>
      <c r="AU604" s="23" t="str">
        <f>IF(ISNUMBER(AVERAGEIFS(Observed!AU$2:AU$3250,Observed!$A$2:$A$3250,$A604,Observed!$C$2:$C$3250,$C604)),AVERAGEIFS(Observed!AU$2:AU$3250,Observed!$A$2:$A$3250,$A604,Observed!$C$2:$C$3250,$C604),"")</f>
        <v/>
      </c>
      <c r="AV604" s="23" t="str">
        <f>IF(ISNUMBER(AVERAGEIFS(Observed!AV$2:AV$3250,Observed!$A$2:$A$3250,$A604,Observed!$C$2:$C$3250,$C604)),AVERAGEIFS(Observed!AV$2:AV$3250,Observed!$A$2:$A$3250,$A604,Observed!$C$2:$C$3250,$C604),"")</f>
        <v/>
      </c>
      <c r="AW604" s="2">
        <f>COUNTIFS(Observed!$A$2:$A$3250,$A604,Observed!$C$2:$C$3250,$C604)</f>
        <v>10</v>
      </c>
      <c r="AX604" s="2">
        <f t="shared" si="12"/>
        <v>1</v>
      </c>
    </row>
    <row r="605" spans="1:50" x14ac:dyDescent="0.25">
      <c r="A605" s="5" t="s">
        <v>134</v>
      </c>
      <c r="B605" t="s">
        <v>152</v>
      </c>
      <c r="C605" s="3">
        <v>41198</v>
      </c>
      <c r="D605">
        <v>1</v>
      </c>
      <c r="H605" t="s">
        <v>135</v>
      </c>
      <c r="J605" s="29" t="s">
        <v>139</v>
      </c>
      <c r="M605" s="2" t="s">
        <v>155</v>
      </c>
      <c r="N605" s="22" t="str">
        <f>IF(ISNUMBER(AVERAGEIFS(Observed!N$2:N$3250,Observed!$A$2:$A$3250,$A605,Observed!$C$2:$C$3250,$C605)),AVERAGEIFS(Observed!N$2:N$3250,Observed!$A$2:$A$3250,$A605,Observed!$C$2:$C$3250,$C605),"")</f>
        <v/>
      </c>
      <c r="O605" s="23">
        <f>IF(ISNUMBER(AVERAGEIFS(Observed!O$2:O$3250,Observed!$A$2:$A$3250,$A605,Observed!$C$2:$C$3250,$C605)),AVERAGEIFS(Observed!O$2:O$3250,Observed!$A$2:$A$3250,$A605,Observed!$C$2:$C$3250,$C605),"")</f>
        <v>22.434999999999999</v>
      </c>
      <c r="P605" s="23" t="str">
        <f>IF(ISNUMBER(AVERAGEIFS(Observed!P$2:P$3250,Observed!$A$2:$A$3250,$A605,Observed!$C$2:$C$3250,$C605)),AVERAGEIFS(Observed!P$2:P$3250,Observed!$A$2:$A$3250,$A605,Observed!$C$2:$C$3250,$C605),"")</f>
        <v/>
      </c>
      <c r="Q605" s="23" t="str">
        <f>IF(ISNUMBER(AVERAGEIFS(Observed!Q$2:Q$3250,Observed!$A$2:$A$3250,$A605,Observed!$C$2:$C$3250,$C605)),AVERAGEIFS(Observed!Q$2:Q$3250,Observed!$A$2:$A$3250,$A605,Observed!$C$2:$C$3250,$C605),"")</f>
        <v/>
      </c>
      <c r="R605" s="23" t="str">
        <f>IF(ISNUMBER(AVERAGEIFS(Observed!R$2:R$3250,Observed!$A$2:$A$3250,$A605,Observed!$C$2:$C$3250,$C605)),AVERAGEIFS(Observed!R$2:R$3250,Observed!$A$2:$A$3250,$A605,Observed!$C$2:$C$3250,$C605),"")</f>
        <v/>
      </c>
      <c r="S605" s="24" t="str">
        <f>IF(ISNUMBER(AVERAGEIFS(Observed!S$2:S$3250,Observed!$A$2:$A$3250,$A605,Observed!$C$2:$C$3250,$C605)),AVERAGEIFS(Observed!S$2:S$3250,Observed!$A$2:$A$3250,$A605,Observed!$C$2:$C$3250,$C605),"")</f>
        <v/>
      </c>
      <c r="T605" s="24" t="str">
        <f>IF(ISNUMBER(AVERAGEIFS(Observed!T$2:T$3250,Observed!$A$2:$A$3250,$A605,Observed!$C$2:$C$3250,$C605)),AVERAGEIFS(Observed!T$2:T$3250,Observed!$A$2:$A$3250,$A605,Observed!$C$2:$C$3250,$C605),"")</f>
        <v/>
      </c>
      <c r="U605" s="24" t="str">
        <f>IF(ISNUMBER(AVERAGEIFS(Observed!U$2:U$3250,Observed!$A$2:$A$3250,$A605,Observed!$C$2:$C$3250,$C605)),AVERAGEIFS(Observed!U$2:U$3250,Observed!$A$2:$A$3250,$A605,Observed!$C$2:$C$3250,$C605),"")</f>
        <v/>
      </c>
      <c r="V605" s="23" t="str">
        <f>IF(ISNUMBER(AVERAGEIFS(Observed!V$2:V$3250,Observed!$A$2:$A$3250,$A605,Observed!$C$2:$C$3250,$C605)),AVERAGEIFS(Observed!V$2:V$3250,Observed!$A$2:$A$3250,$A605,Observed!$C$2:$C$3250,$C605),"")</f>
        <v/>
      </c>
      <c r="W605" s="25" t="str">
        <f>IF(ISNUMBER(AVERAGEIFS(Observed!W$2:W$3250,Observed!$A$2:$A$3250,$A605,Observed!$C$2:$C$3250,$C605)),AVERAGEIFS(Observed!W$2:W$3250,Observed!$A$2:$A$3250,$A605,Observed!$C$2:$C$3250,$C605),"")</f>
        <v/>
      </c>
      <c r="X605" s="25" t="str">
        <f>IF(ISNUMBER(AVERAGEIFS(Observed!X$2:X$3250,Observed!$A$2:$A$3250,$A605,Observed!$C$2:$C$3250,$C605)),AVERAGEIFS(Observed!X$2:X$3250,Observed!$A$2:$A$3250,$A605,Observed!$C$2:$C$3250,$C605),"")</f>
        <v/>
      </c>
      <c r="Y605" s="23" t="str">
        <f>IF(ISNUMBER(AVERAGEIFS(Observed!Y$2:Y$3250,Observed!$A$2:$A$3250,$A605,Observed!$C$2:$C$3250,$C605)),AVERAGEIFS(Observed!Y$2:Y$3250,Observed!$A$2:$A$3250,$A605,Observed!$C$2:$C$3250,$C605),"")</f>
        <v/>
      </c>
      <c r="Z605" s="23" t="str">
        <f>IF(ISNUMBER(AVERAGEIFS(Observed!Z$2:Z$3250,Observed!$A$2:$A$3250,$A605,Observed!$C$2:$C$3250,$C605)),AVERAGEIFS(Observed!Z$2:Z$3250,Observed!$A$2:$A$3250,$A605,Observed!$C$2:$C$3250,$C605),"")</f>
        <v/>
      </c>
      <c r="AA605" s="23" t="str">
        <f>IF(ISNUMBER(AVERAGEIFS(Observed!AA$2:AA$3250,Observed!$A$2:$A$3250,$A605,Observed!$C$2:$C$3250,$C605)),AVERAGEIFS(Observed!AA$2:AA$3250,Observed!$A$2:$A$3250,$A605,Observed!$C$2:$C$3250,$C605),"")</f>
        <v/>
      </c>
      <c r="AB605" s="23" t="str">
        <f>IF(ISNUMBER(AVERAGEIFS(Observed!AB$2:AB$3250,Observed!$A$2:$A$3250,$A605,Observed!$C$2:$C$3250,$C605)),AVERAGEIFS(Observed!AB$2:AB$3250,Observed!$A$2:$A$3250,$A605,Observed!$C$2:$C$3250,$C605),"")</f>
        <v/>
      </c>
      <c r="AC605" s="23" t="str">
        <f>IF(ISNUMBER(AVERAGEIFS(Observed!AC$2:AC$3250,Observed!$A$2:$A$3250,$A605,Observed!$C$2:$C$3250,$C605)),AVERAGEIFS(Observed!AC$2:AC$3250,Observed!$A$2:$A$3250,$A605,Observed!$C$2:$C$3250,$C605),"")</f>
        <v/>
      </c>
      <c r="AD605" s="23" t="str">
        <f>IF(ISNUMBER(AVERAGEIFS(Observed!AD$2:AD$3250,Observed!$A$2:$A$3250,$A605,Observed!$C$2:$C$3250,$C605)),AVERAGEIFS(Observed!AD$2:AD$3250,Observed!$A$2:$A$3250,$A605,Observed!$C$2:$C$3250,$C605),"")</f>
        <v/>
      </c>
      <c r="AE605" s="23" t="str">
        <f>IF(ISNUMBER(AVERAGEIFS(Observed!AE$2:AE$3250,Observed!$A$2:$A$3250,$A605,Observed!$C$2:$C$3250,$C605)),AVERAGEIFS(Observed!AE$2:AE$3250,Observed!$A$2:$A$3250,$A605,Observed!$C$2:$C$3250,$C605),"")</f>
        <v/>
      </c>
      <c r="AF605" s="23" t="str">
        <f>IF(ISNUMBER(AVERAGEIFS(Observed!AF$2:AF$3250,Observed!$A$2:$A$3250,$A605,Observed!$C$2:$C$3250,$C605)),AVERAGEIFS(Observed!AF$2:AF$3250,Observed!$A$2:$A$3250,$A605,Observed!$C$2:$C$3250,$C605),"")</f>
        <v/>
      </c>
      <c r="AG605" s="23" t="str">
        <f>IF(ISNUMBER(AVERAGEIFS(Observed!AG$2:AG$3250,Observed!$A$2:$A$3250,$A605,Observed!$C$2:$C$3250,$C605)),AVERAGEIFS(Observed!AG$2:AG$3250,Observed!$A$2:$A$3250,$A605,Observed!$C$2:$C$3250,$C605),"")</f>
        <v/>
      </c>
      <c r="AH605" s="24" t="str">
        <f>IF(ISNUMBER(AVERAGEIFS(Observed!AH$2:AH$3250,Observed!$A$2:$A$3250,$A605,Observed!$C$2:$C$3250,$C605)),AVERAGEIFS(Observed!AH$2:AH$3250,Observed!$A$2:$A$3250,$A605,Observed!$C$2:$C$3250,$C605),"")</f>
        <v/>
      </c>
      <c r="AI605" s="24" t="str">
        <f>IF(ISNUMBER(AVERAGEIFS(Observed!AI$2:AI$3250,Observed!$A$2:$A$3250,$A605,Observed!$C$2:$C$3250,$C605)),AVERAGEIFS(Observed!AI$2:AI$3250,Observed!$A$2:$A$3250,$A605,Observed!$C$2:$C$3250,$C605),"")</f>
        <v/>
      </c>
      <c r="AJ605" s="24" t="str">
        <f>IF(ISNUMBER(AVERAGEIFS(Observed!AJ$2:AJ$3250,Observed!$A$2:$A$3250,$A605,Observed!$C$2:$C$3250,$C605)),AVERAGEIFS(Observed!AJ$2:AJ$3250,Observed!$A$2:$A$3250,$A605,Observed!$C$2:$C$3250,$C605),"")</f>
        <v/>
      </c>
      <c r="AK605" s="23" t="str">
        <f>IF(ISNUMBER(AVERAGEIFS(Observed!AK$2:AK$3250,Observed!$A$2:$A$3250,$A605,Observed!$C$2:$C$3250,$C605)),AVERAGEIFS(Observed!AK$2:AK$3250,Observed!$A$2:$A$3250,$A605,Observed!$C$2:$C$3250,$C605),"")</f>
        <v/>
      </c>
      <c r="AL605" s="24" t="str">
        <f>IF(ISNUMBER(AVERAGEIFS(Observed!AL$2:AL$3250,Observed!$A$2:$A$3250,$A605,Observed!$C$2:$C$3250,$C605)),AVERAGEIFS(Observed!AL$2:AL$3250,Observed!$A$2:$A$3250,$A605,Observed!$C$2:$C$3250,$C605),"")</f>
        <v/>
      </c>
      <c r="AM605" s="24" t="str">
        <f>IF(ISNUMBER(AVERAGEIFS(Observed!AM$2:AM$3250,Observed!$A$2:$A$3250,$A605,Observed!$C$2:$C$3250,$C605)),AVERAGEIFS(Observed!AM$2:AM$3250,Observed!$A$2:$A$3250,$A605,Observed!$C$2:$C$3250,$C605),"")</f>
        <v/>
      </c>
      <c r="AN605" s="24" t="str">
        <f>IF(ISNUMBER(AVERAGEIFS(Observed!AN$2:AN$3250,Observed!$A$2:$A$3250,$A605,Observed!$C$2:$C$3250,$C605)),AVERAGEIFS(Observed!AN$2:AN$3250,Observed!$A$2:$A$3250,$A605,Observed!$C$2:$C$3250,$C605),"")</f>
        <v/>
      </c>
      <c r="AO605" s="24" t="str">
        <f>IF(ISNUMBER(AVERAGEIFS(Observed!AO$2:AO$3250,Observed!$A$2:$A$3250,$A605,Observed!$C$2:$C$3250,$C605)),AVERAGEIFS(Observed!AO$2:AO$3250,Observed!$A$2:$A$3250,$A605,Observed!$C$2:$C$3250,$C605),"")</f>
        <v/>
      </c>
      <c r="AP605" s="24" t="str">
        <f>IF(ISNUMBER(AVERAGEIFS(Observed!AP$2:AP$3250,Observed!$A$2:$A$3250,$A605,Observed!$C$2:$C$3250,$C605)),AVERAGEIFS(Observed!AP$2:AP$3250,Observed!$A$2:$A$3250,$A605,Observed!$C$2:$C$3250,$C605),"")</f>
        <v/>
      </c>
      <c r="AQ605" s="24" t="str">
        <f>IF(ISNUMBER(AVERAGEIFS(Observed!AQ$2:AQ$3250,Observed!$A$2:$A$3250,$A605,Observed!$C$2:$C$3250,$C605)),AVERAGEIFS(Observed!AQ$2:AQ$3250,Observed!$A$2:$A$3250,$A605,Observed!$C$2:$C$3250,$C605),"")</f>
        <v/>
      </c>
      <c r="AR605" s="24" t="str">
        <f>IF(ISNUMBER(AVERAGEIFS(Observed!AR$2:AR$3250,Observed!$A$2:$A$3250,$A605,Observed!$C$2:$C$3250,$C605)),AVERAGEIFS(Observed!AR$2:AR$3250,Observed!$A$2:$A$3250,$A605,Observed!$C$2:$C$3250,$C605),"")</f>
        <v/>
      </c>
      <c r="AS605" s="23" t="str">
        <f>IF(ISNUMBER(AVERAGEIFS(Observed!AS$2:AS$3250,Observed!$A$2:$A$3250,$A605,Observed!$C$2:$C$3250,$C605)),AVERAGEIFS(Observed!AS$2:AS$3250,Observed!$A$2:$A$3250,$A605,Observed!$C$2:$C$3250,$C605),"")</f>
        <v/>
      </c>
      <c r="AT605" s="24" t="str">
        <f>IF(ISNUMBER(AVERAGEIFS(Observed!AT$2:AT$3250,Observed!$A$2:$A$3250,$A605,Observed!$C$2:$C$3250,$C605)),AVERAGEIFS(Observed!AT$2:AT$3250,Observed!$A$2:$A$3250,$A605,Observed!$C$2:$C$3250,$C605),"")</f>
        <v/>
      </c>
      <c r="AU605" s="23" t="str">
        <f>IF(ISNUMBER(AVERAGEIFS(Observed!AU$2:AU$3250,Observed!$A$2:$A$3250,$A605,Observed!$C$2:$C$3250,$C605)),AVERAGEIFS(Observed!AU$2:AU$3250,Observed!$A$2:$A$3250,$A605,Observed!$C$2:$C$3250,$C605),"")</f>
        <v/>
      </c>
      <c r="AV605" s="23" t="str">
        <f>IF(ISNUMBER(AVERAGEIFS(Observed!AV$2:AV$3250,Observed!$A$2:$A$3250,$A605,Observed!$C$2:$C$3250,$C605)),AVERAGEIFS(Observed!AV$2:AV$3250,Observed!$A$2:$A$3250,$A605,Observed!$C$2:$C$3250,$C605),"")</f>
        <v/>
      </c>
      <c r="AW605" s="2">
        <f>COUNTIFS(Observed!$A$2:$A$3250,$A605,Observed!$C$2:$C$3250,$C605)</f>
        <v>10</v>
      </c>
      <c r="AX605" s="2">
        <f t="shared" si="12"/>
        <v>1</v>
      </c>
    </row>
    <row r="606" spans="1:50" x14ac:dyDescent="0.25">
      <c r="A606" s="5" t="s">
        <v>134</v>
      </c>
      <c r="B606" t="s">
        <v>152</v>
      </c>
      <c r="C606" s="3">
        <v>41212</v>
      </c>
      <c r="D606">
        <v>1</v>
      </c>
      <c r="H606" t="s">
        <v>135</v>
      </c>
      <c r="J606" s="29" t="s">
        <v>139</v>
      </c>
      <c r="M606" s="2" t="s">
        <v>155</v>
      </c>
      <c r="N606" s="22" t="str">
        <f>IF(ISNUMBER(AVERAGEIFS(Observed!N$2:N$3250,Observed!$A$2:$A$3250,$A606,Observed!$C$2:$C$3250,$C606)),AVERAGEIFS(Observed!N$2:N$3250,Observed!$A$2:$A$3250,$A606,Observed!$C$2:$C$3250,$C606),"")</f>
        <v/>
      </c>
      <c r="O606" s="23">
        <f>IF(ISNUMBER(AVERAGEIFS(Observed!O$2:O$3250,Observed!$A$2:$A$3250,$A606,Observed!$C$2:$C$3250,$C606)),AVERAGEIFS(Observed!O$2:O$3250,Observed!$A$2:$A$3250,$A606,Observed!$C$2:$C$3250,$C606),"")</f>
        <v>20.289000000000001</v>
      </c>
      <c r="P606" s="23" t="str">
        <f>IF(ISNUMBER(AVERAGEIFS(Observed!P$2:P$3250,Observed!$A$2:$A$3250,$A606,Observed!$C$2:$C$3250,$C606)),AVERAGEIFS(Observed!P$2:P$3250,Observed!$A$2:$A$3250,$A606,Observed!$C$2:$C$3250,$C606),"")</f>
        <v/>
      </c>
      <c r="Q606" s="23" t="str">
        <f>IF(ISNUMBER(AVERAGEIFS(Observed!Q$2:Q$3250,Observed!$A$2:$A$3250,$A606,Observed!$C$2:$C$3250,$C606)),AVERAGEIFS(Observed!Q$2:Q$3250,Observed!$A$2:$A$3250,$A606,Observed!$C$2:$C$3250,$C606),"")</f>
        <v/>
      </c>
      <c r="R606" s="23" t="str">
        <f>IF(ISNUMBER(AVERAGEIFS(Observed!R$2:R$3250,Observed!$A$2:$A$3250,$A606,Observed!$C$2:$C$3250,$C606)),AVERAGEIFS(Observed!R$2:R$3250,Observed!$A$2:$A$3250,$A606,Observed!$C$2:$C$3250,$C606),"")</f>
        <v/>
      </c>
      <c r="S606" s="24" t="str">
        <f>IF(ISNUMBER(AVERAGEIFS(Observed!S$2:S$3250,Observed!$A$2:$A$3250,$A606,Observed!$C$2:$C$3250,$C606)),AVERAGEIFS(Observed!S$2:S$3250,Observed!$A$2:$A$3250,$A606,Observed!$C$2:$C$3250,$C606),"")</f>
        <v/>
      </c>
      <c r="T606" s="24" t="str">
        <f>IF(ISNUMBER(AVERAGEIFS(Observed!T$2:T$3250,Observed!$A$2:$A$3250,$A606,Observed!$C$2:$C$3250,$C606)),AVERAGEIFS(Observed!T$2:T$3250,Observed!$A$2:$A$3250,$A606,Observed!$C$2:$C$3250,$C606),"")</f>
        <v/>
      </c>
      <c r="U606" s="24" t="str">
        <f>IF(ISNUMBER(AVERAGEIFS(Observed!U$2:U$3250,Observed!$A$2:$A$3250,$A606,Observed!$C$2:$C$3250,$C606)),AVERAGEIFS(Observed!U$2:U$3250,Observed!$A$2:$A$3250,$A606,Observed!$C$2:$C$3250,$C606),"")</f>
        <v/>
      </c>
      <c r="V606" s="23" t="str">
        <f>IF(ISNUMBER(AVERAGEIFS(Observed!V$2:V$3250,Observed!$A$2:$A$3250,$A606,Observed!$C$2:$C$3250,$C606)),AVERAGEIFS(Observed!V$2:V$3250,Observed!$A$2:$A$3250,$A606,Observed!$C$2:$C$3250,$C606),"")</f>
        <v/>
      </c>
      <c r="W606" s="25" t="str">
        <f>IF(ISNUMBER(AVERAGEIFS(Observed!W$2:W$3250,Observed!$A$2:$A$3250,$A606,Observed!$C$2:$C$3250,$C606)),AVERAGEIFS(Observed!W$2:W$3250,Observed!$A$2:$A$3250,$A606,Observed!$C$2:$C$3250,$C606),"")</f>
        <v/>
      </c>
      <c r="X606" s="25" t="str">
        <f>IF(ISNUMBER(AVERAGEIFS(Observed!X$2:X$3250,Observed!$A$2:$A$3250,$A606,Observed!$C$2:$C$3250,$C606)),AVERAGEIFS(Observed!X$2:X$3250,Observed!$A$2:$A$3250,$A606,Observed!$C$2:$C$3250,$C606),"")</f>
        <v/>
      </c>
      <c r="Y606" s="23" t="str">
        <f>IF(ISNUMBER(AVERAGEIFS(Observed!Y$2:Y$3250,Observed!$A$2:$A$3250,$A606,Observed!$C$2:$C$3250,$C606)),AVERAGEIFS(Observed!Y$2:Y$3250,Observed!$A$2:$A$3250,$A606,Observed!$C$2:$C$3250,$C606),"")</f>
        <v/>
      </c>
      <c r="Z606" s="23" t="str">
        <f>IF(ISNUMBER(AVERAGEIFS(Observed!Z$2:Z$3250,Observed!$A$2:$A$3250,$A606,Observed!$C$2:$C$3250,$C606)),AVERAGEIFS(Observed!Z$2:Z$3250,Observed!$A$2:$A$3250,$A606,Observed!$C$2:$C$3250,$C606),"")</f>
        <v/>
      </c>
      <c r="AA606" s="23" t="str">
        <f>IF(ISNUMBER(AVERAGEIFS(Observed!AA$2:AA$3250,Observed!$A$2:$A$3250,$A606,Observed!$C$2:$C$3250,$C606)),AVERAGEIFS(Observed!AA$2:AA$3250,Observed!$A$2:$A$3250,$A606,Observed!$C$2:$C$3250,$C606),"")</f>
        <v/>
      </c>
      <c r="AB606" s="23" t="str">
        <f>IF(ISNUMBER(AVERAGEIFS(Observed!AB$2:AB$3250,Observed!$A$2:$A$3250,$A606,Observed!$C$2:$C$3250,$C606)),AVERAGEIFS(Observed!AB$2:AB$3250,Observed!$A$2:$A$3250,$A606,Observed!$C$2:$C$3250,$C606),"")</f>
        <v/>
      </c>
      <c r="AC606" s="23" t="str">
        <f>IF(ISNUMBER(AVERAGEIFS(Observed!AC$2:AC$3250,Observed!$A$2:$A$3250,$A606,Observed!$C$2:$C$3250,$C606)),AVERAGEIFS(Observed!AC$2:AC$3250,Observed!$A$2:$A$3250,$A606,Observed!$C$2:$C$3250,$C606),"")</f>
        <v/>
      </c>
      <c r="AD606" s="23" t="str">
        <f>IF(ISNUMBER(AVERAGEIFS(Observed!AD$2:AD$3250,Observed!$A$2:$A$3250,$A606,Observed!$C$2:$C$3250,$C606)),AVERAGEIFS(Observed!AD$2:AD$3250,Observed!$A$2:$A$3250,$A606,Observed!$C$2:$C$3250,$C606),"")</f>
        <v/>
      </c>
      <c r="AE606" s="23" t="str">
        <f>IF(ISNUMBER(AVERAGEIFS(Observed!AE$2:AE$3250,Observed!$A$2:$A$3250,$A606,Observed!$C$2:$C$3250,$C606)),AVERAGEIFS(Observed!AE$2:AE$3250,Observed!$A$2:$A$3250,$A606,Observed!$C$2:$C$3250,$C606),"")</f>
        <v/>
      </c>
      <c r="AF606" s="23" t="str">
        <f>IF(ISNUMBER(AVERAGEIFS(Observed!AF$2:AF$3250,Observed!$A$2:$A$3250,$A606,Observed!$C$2:$C$3250,$C606)),AVERAGEIFS(Observed!AF$2:AF$3250,Observed!$A$2:$A$3250,$A606,Observed!$C$2:$C$3250,$C606),"")</f>
        <v/>
      </c>
      <c r="AG606" s="23" t="str">
        <f>IF(ISNUMBER(AVERAGEIFS(Observed!AG$2:AG$3250,Observed!$A$2:$A$3250,$A606,Observed!$C$2:$C$3250,$C606)),AVERAGEIFS(Observed!AG$2:AG$3250,Observed!$A$2:$A$3250,$A606,Observed!$C$2:$C$3250,$C606),"")</f>
        <v/>
      </c>
      <c r="AH606" s="24" t="str">
        <f>IF(ISNUMBER(AVERAGEIFS(Observed!AH$2:AH$3250,Observed!$A$2:$A$3250,$A606,Observed!$C$2:$C$3250,$C606)),AVERAGEIFS(Observed!AH$2:AH$3250,Observed!$A$2:$A$3250,$A606,Observed!$C$2:$C$3250,$C606),"")</f>
        <v/>
      </c>
      <c r="AI606" s="24" t="str">
        <f>IF(ISNUMBER(AVERAGEIFS(Observed!AI$2:AI$3250,Observed!$A$2:$A$3250,$A606,Observed!$C$2:$C$3250,$C606)),AVERAGEIFS(Observed!AI$2:AI$3250,Observed!$A$2:$A$3250,$A606,Observed!$C$2:$C$3250,$C606),"")</f>
        <v/>
      </c>
      <c r="AJ606" s="24" t="str">
        <f>IF(ISNUMBER(AVERAGEIFS(Observed!AJ$2:AJ$3250,Observed!$A$2:$A$3250,$A606,Observed!$C$2:$C$3250,$C606)),AVERAGEIFS(Observed!AJ$2:AJ$3250,Observed!$A$2:$A$3250,$A606,Observed!$C$2:$C$3250,$C606),"")</f>
        <v/>
      </c>
      <c r="AK606" s="23" t="str">
        <f>IF(ISNUMBER(AVERAGEIFS(Observed!AK$2:AK$3250,Observed!$A$2:$A$3250,$A606,Observed!$C$2:$C$3250,$C606)),AVERAGEIFS(Observed!AK$2:AK$3250,Observed!$A$2:$A$3250,$A606,Observed!$C$2:$C$3250,$C606),"")</f>
        <v/>
      </c>
      <c r="AL606" s="24" t="str">
        <f>IF(ISNUMBER(AVERAGEIFS(Observed!AL$2:AL$3250,Observed!$A$2:$A$3250,$A606,Observed!$C$2:$C$3250,$C606)),AVERAGEIFS(Observed!AL$2:AL$3250,Observed!$A$2:$A$3250,$A606,Observed!$C$2:$C$3250,$C606),"")</f>
        <v/>
      </c>
      <c r="AM606" s="24" t="str">
        <f>IF(ISNUMBER(AVERAGEIFS(Observed!AM$2:AM$3250,Observed!$A$2:$A$3250,$A606,Observed!$C$2:$C$3250,$C606)),AVERAGEIFS(Observed!AM$2:AM$3250,Observed!$A$2:$A$3250,$A606,Observed!$C$2:$C$3250,$C606),"")</f>
        <v/>
      </c>
      <c r="AN606" s="24" t="str">
        <f>IF(ISNUMBER(AVERAGEIFS(Observed!AN$2:AN$3250,Observed!$A$2:$A$3250,$A606,Observed!$C$2:$C$3250,$C606)),AVERAGEIFS(Observed!AN$2:AN$3250,Observed!$A$2:$A$3250,$A606,Observed!$C$2:$C$3250,$C606),"")</f>
        <v/>
      </c>
      <c r="AO606" s="24" t="str">
        <f>IF(ISNUMBER(AVERAGEIFS(Observed!AO$2:AO$3250,Observed!$A$2:$A$3250,$A606,Observed!$C$2:$C$3250,$C606)),AVERAGEIFS(Observed!AO$2:AO$3250,Observed!$A$2:$A$3250,$A606,Observed!$C$2:$C$3250,$C606),"")</f>
        <v/>
      </c>
      <c r="AP606" s="24" t="str">
        <f>IF(ISNUMBER(AVERAGEIFS(Observed!AP$2:AP$3250,Observed!$A$2:$A$3250,$A606,Observed!$C$2:$C$3250,$C606)),AVERAGEIFS(Observed!AP$2:AP$3250,Observed!$A$2:$A$3250,$A606,Observed!$C$2:$C$3250,$C606),"")</f>
        <v/>
      </c>
      <c r="AQ606" s="24" t="str">
        <f>IF(ISNUMBER(AVERAGEIFS(Observed!AQ$2:AQ$3250,Observed!$A$2:$A$3250,$A606,Observed!$C$2:$C$3250,$C606)),AVERAGEIFS(Observed!AQ$2:AQ$3250,Observed!$A$2:$A$3250,$A606,Observed!$C$2:$C$3250,$C606),"")</f>
        <v/>
      </c>
      <c r="AR606" s="24" t="str">
        <f>IF(ISNUMBER(AVERAGEIFS(Observed!AR$2:AR$3250,Observed!$A$2:$A$3250,$A606,Observed!$C$2:$C$3250,$C606)),AVERAGEIFS(Observed!AR$2:AR$3250,Observed!$A$2:$A$3250,$A606,Observed!$C$2:$C$3250,$C606),"")</f>
        <v/>
      </c>
      <c r="AS606" s="23" t="str">
        <f>IF(ISNUMBER(AVERAGEIFS(Observed!AS$2:AS$3250,Observed!$A$2:$A$3250,$A606,Observed!$C$2:$C$3250,$C606)),AVERAGEIFS(Observed!AS$2:AS$3250,Observed!$A$2:$A$3250,$A606,Observed!$C$2:$C$3250,$C606),"")</f>
        <v/>
      </c>
      <c r="AT606" s="24" t="str">
        <f>IF(ISNUMBER(AVERAGEIFS(Observed!AT$2:AT$3250,Observed!$A$2:$A$3250,$A606,Observed!$C$2:$C$3250,$C606)),AVERAGEIFS(Observed!AT$2:AT$3250,Observed!$A$2:$A$3250,$A606,Observed!$C$2:$C$3250,$C606),"")</f>
        <v/>
      </c>
      <c r="AU606" s="23" t="str">
        <f>IF(ISNUMBER(AVERAGEIFS(Observed!AU$2:AU$3250,Observed!$A$2:$A$3250,$A606,Observed!$C$2:$C$3250,$C606)),AVERAGEIFS(Observed!AU$2:AU$3250,Observed!$A$2:$A$3250,$A606,Observed!$C$2:$C$3250,$C606),"")</f>
        <v/>
      </c>
      <c r="AV606" s="23" t="str">
        <f>IF(ISNUMBER(AVERAGEIFS(Observed!AV$2:AV$3250,Observed!$A$2:$A$3250,$A606,Observed!$C$2:$C$3250,$C606)),AVERAGEIFS(Observed!AV$2:AV$3250,Observed!$A$2:$A$3250,$A606,Observed!$C$2:$C$3250,$C606),"")</f>
        <v/>
      </c>
      <c r="AW606" s="2">
        <f>COUNTIFS(Observed!$A$2:$A$3250,$A606,Observed!$C$2:$C$3250,$C606)</f>
        <v>10</v>
      </c>
      <c r="AX606" s="2">
        <f t="shared" si="12"/>
        <v>1</v>
      </c>
    </row>
    <row r="607" spans="1:50" x14ac:dyDescent="0.25">
      <c r="A607" s="5" t="s">
        <v>134</v>
      </c>
      <c r="B607" t="s">
        <v>152</v>
      </c>
      <c r="C607" s="3">
        <v>41226</v>
      </c>
      <c r="D607">
        <v>1</v>
      </c>
      <c r="H607" t="s">
        <v>135</v>
      </c>
      <c r="J607" s="29" t="s">
        <v>139</v>
      </c>
      <c r="M607" s="2" t="s">
        <v>155</v>
      </c>
      <c r="N607" s="22" t="str">
        <f>IF(ISNUMBER(AVERAGEIFS(Observed!N$2:N$3250,Observed!$A$2:$A$3250,$A607,Observed!$C$2:$C$3250,$C607)),AVERAGEIFS(Observed!N$2:N$3250,Observed!$A$2:$A$3250,$A607,Observed!$C$2:$C$3250,$C607),"")</f>
        <v/>
      </c>
      <c r="O607" s="23">
        <f>IF(ISNUMBER(AVERAGEIFS(Observed!O$2:O$3250,Observed!$A$2:$A$3250,$A607,Observed!$C$2:$C$3250,$C607)),AVERAGEIFS(Observed!O$2:O$3250,Observed!$A$2:$A$3250,$A607,Observed!$C$2:$C$3250,$C607),"")</f>
        <v>19.097999999999999</v>
      </c>
      <c r="P607" s="23" t="str">
        <f>IF(ISNUMBER(AVERAGEIFS(Observed!P$2:P$3250,Observed!$A$2:$A$3250,$A607,Observed!$C$2:$C$3250,$C607)),AVERAGEIFS(Observed!P$2:P$3250,Observed!$A$2:$A$3250,$A607,Observed!$C$2:$C$3250,$C607),"")</f>
        <v/>
      </c>
      <c r="Q607" s="23" t="str">
        <f>IF(ISNUMBER(AVERAGEIFS(Observed!Q$2:Q$3250,Observed!$A$2:$A$3250,$A607,Observed!$C$2:$C$3250,$C607)),AVERAGEIFS(Observed!Q$2:Q$3250,Observed!$A$2:$A$3250,$A607,Observed!$C$2:$C$3250,$C607),"")</f>
        <v/>
      </c>
      <c r="R607" s="23" t="str">
        <f>IF(ISNUMBER(AVERAGEIFS(Observed!R$2:R$3250,Observed!$A$2:$A$3250,$A607,Observed!$C$2:$C$3250,$C607)),AVERAGEIFS(Observed!R$2:R$3250,Observed!$A$2:$A$3250,$A607,Observed!$C$2:$C$3250,$C607),"")</f>
        <v/>
      </c>
      <c r="S607" s="24" t="str">
        <f>IF(ISNUMBER(AVERAGEIFS(Observed!S$2:S$3250,Observed!$A$2:$A$3250,$A607,Observed!$C$2:$C$3250,$C607)),AVERAGEIFS(Observed!S$2:S$3250,Observed!$A$2:$A$3250,$A607,Observed!$C$2:$C$3250,$C607),"")</f>
        <v/>
      </c>
      <c r="T607" s="24" t="str">
        <f>IF(ISNUMBER(AVERAGEIFS(Observed!T$2:T$3250,Observed!$A$2:$A$3250,$A607,Observed!$C$2:$C$3250,$C607)),AVERAGEIFS(Observed!T$2:T$3250,Observed!$A$2:$A$3250,$A607,Observed!$C$2:$C$3250,$C607),"")</f>
        <v/>
      </c>
      <c r="U607" s="24" t="str">
        <f>IF(ISNUMBER(AVERAGEIFS(Observed!U$2:U$3250,Observed!$A$2:$A$3250,$A607,Observed!$C$2:$C$3250,$C607)),AVERAGEIFS(Observed!U$2:U$3250,Observed!$A$2:$A$3250,$A607,Observed!$C$2:$C$3250,$C607),"")</f>
        <v/>
      </c>
      <c r="V607" s="23" t="str">
        <f>IF(ISNUMBER(AVERAGEIFS(Observed!V$2:V$3250,Observed!$A$2:$A$3250,$A607,Observed!$C$2:$C$3250,$C607)),AVERAGEIFS(Observed!V$2:V$3250,Observed!$A$2:$A$3250,$A607,Observed!$C$2:$C$3250,$C607),"")</f>
        <v/>
      </c>
      <c r="W607" s="25" t="str">
        <f>IF(ISNUMBER(AVERAGEIFS(Observed!W$2:W$3250,Observed!$A$2:$A$3250,$A607,Observed!$C$2:$C$3250,$C607)),AVERAGEIFS(Observed!W$2:W$3250,Observed!$A$2:$A$3250,$A607,Observed!$C$2:$C$3250,$C607),"")</f>
        <v/>
      </c>
      <c r="X607" s="25" t="str">
        <f>IF(ISNUMBER(AVERAGEIFS(Observed!X$2:X$3250,Observed!$A$2:$A$3250,$A607,Observed!$C$2:$C$3250,$C607)),AVERAGEIFS(Observed!X$2:X$3250,Observed!$A$2:$A$3250,$A607,Observed!$C$2:$C$3250,$C607),"")</f>
        <v/>
      </c>
      <c r="Y607" s="23" t="str">
        <f>IF(ISNUMBER(AVERAGEIFS(Observed!Y$2:Y$3250,Observed!$A$2:$A$3250,$A607,Observed!$C$2:$C$3250,$C607)),AVERAGEIFS(Observed!Y$2:Y$3250,Observed!$A$2:$A$3250,$A607,Observed!$C$2:$C$3250,$C607),"")</f>
        <v/>
      </c>
      <c r="Z607" s="23" t="str">
        <f>IF(ISNUMBER(AVERAGEIFS(Observed!Z$2:Z$3250,Observed!$A$2:$A$3250,$A607,Observed!$C$2:$C$3250,$C607)),AVERAGEIFS(Observed!Z$2:Z$3250,Observed!$A$2:$A$3250,$A607,Observed!$C$2:$C$3250,$C607),"")</f>
        <v/>
      </c>
      <c r="AA607" s="23" t="str">
        <f>IF(ISNUMBER(AVERAGEIFS(Observed!AA$2:AA$3250,Observed!$A$2:$A$3250,$A607,Observed!$C$2:$C$3250,$C607)),AVERAGEIFS(Observed!AA$2:AA$3250,Observed!$A$2:$A$3250,$A607,Observed!$C$2:$C$3250,$C607),"")</f>
        <v/>
      </c>
      <c r="AB607" s="23" t="str">
        <f>IF(ISNUMBER(AVERAGEIFS(Observed!AB$2:AB$3250,Observed!$A$2:$A$3250,$A607,Observed!$C$2:$C$3250,$C607)),AVERAGEIFS(Observed!AB$2:AB$3250,Observed!$A$2:$A$3250,$A607,Observed!$C$2:$C$3250,$C607),"")</f>
        <v/>
      </c>
      <c r="AC607" s="23" t="str">
        <f>IF(ISNUMBER(AVERAGEIFS(Observed!AC$2:AC$3250,Observed!$A$2:$A$3250,$A607,Observed!$C$2:$C$3250,$C607)),AVERAGEIFS(Observed!AC$2:AC$3250,Observed!$A$2:$A$3250,$A607,Observed!$C$2:$C$3250,$C607),"")</f>
        <v/>
      </c>
      <c r="AD607" s="23" t="str">
        <f>IF(ISNUMBER(AVERAGEIFS(Observed!AD$2:AD$3250,Observed!$A$2:$A$3250,$A607,Observed!$C$2:$C$3250,$C607)),AVERAGEIFS(Observed!AD$2:AD$3250,Observed!$A$2:$A$3250,$A607,Observed!$C$2:$C$3250,$C607),"")</f>
        <v/>
      </c>
      <c r="AE607" s="23" t="str">
        <f>IF(ISNUMBER(AVERAGEIFS(Observed!AE$2:AE$3250,Observed!$A$2:$A$3250,$A607,Observed!$C$2:$C$3250,$C607)),AVERAGEIFS(Observed!AE$2:AE$3250,Observed!$A$2:$A$3250,$A607,Observed!$C$2:$C$3250,$C607),"")</f>
        <v/>
      </c>
      <c r="AF607" s="23" t="str">
        <f>IF(ISNUMBER(AVERAGEIFS(Observed!AF$2:AF$3250,Observed!$A$2:$A$3250,$A607,Observed!$C$2:$C$3250,$C607)),AVERAGEIFS(Observed!AF$2:AF$3250,Observed!$A$2:$A$3250,$A607,Observed!$C$2:$C$3250,$C607),"")</f>
        <v/>
      </c>
      <c r="AG607" s="23" t="str">
        <f>IF(ISNUMBER(AVERAGEIFS(Observed!AG$2:AG$3250,Observed!$A$2:$A$3250,$A607,Observed!$C$2:$C$3250,$C607)),AVERAGEIFS(Observed!AG$2:AG$3250,Observed!$A$2:$A$3250,$A607,Observed!$C$2:$C$3250,$C607),"")</f>
        <v/>
      </c>
      <c r="AH607" s="24" t="str">
        <f>IF(ISNUMBER(AVERAGEIFS(Observed!AH$2:AH$3250,Observed!$A$2:$A$3250,$A607,Observed!$C$2:$C$3250,$C607)),AVERAGEIFS(Observed!AH$2:AH$3250,Observed!$A$2:$A$3250,$A607,Observed!$C$2:$C$3250,$C607),"")</f>
        <v/>
      </c>
      <c r="AI607" s="24" t="str">
        <f>IF(ISNUMBER(AVERAGEIFS(Observed!AI$2:AI$3250,Observed!$A$2:$A$3250,$A607,Observed!$C$2:$C$3250,$C607)),AVERAGEIFS(Observed!AI$2:AI$3250,Observed!$A$2:$A$3250,$A607,Observed!$C$2:$C$3250,$C607),"")</f>
        <v/>
      </c>
      <c r="AJ607" s="24" t="str">
        <f>IF(ISNUMBER(AVERAGEIFS(Observed!AJ$2:AJ$3250,Observed!$A$2:$A$3250,$A607,Observed!$C$2:$C$3250,$C607)),AVERAGEIFS(Observed!AJ$2:AJ$3250,Observed!$A$2:$A$3250,$A607,Observed!$C$2:$C$3250,$C607),"")</f>
        <v/>
      </c>
      <c r="AK607" s="23" t="str">
        <f>IF(ISNUMBER(AVERAGEIFS(Observed!AK$2:AK$3250,Observed!$A$2:$A$3250,$A607,Observed!$C$2:$C$3250,$C607)),AVERAGEIFS(Observed!AK$2:AK$3250,Observed!$A$2:$A$3250,$A607,Observed!$C$2:$C$3250,$C607),"")</f>
        <v/>
      </c>
      <c r="AL607" s="24" t="str">
        <f>IF(ISNUMBER(AVERAGEIFS(Observed!AL$2:AL$3250,Observed!$A$2:$A$3250,$A607,Observed!$C$2:$C$3250,$C607)),AVERAGEIFS(Observed!AL$2:AL$3250,Observed!$A$2:$A$3250,$A607,Observed!$C$2:$C$3250,$C607),"")</f>
        <v/>
      </c>
      <c r="AM607" s="24" t="str">
        <f>IF(ISNUMBER(AVERAGEIFS(Observed!AM$2:AM$3250,Observed!$A$2:$A$3250,$A607,Observed!$C$2:$C$3250,$C607)),AVERAGEIFS(Observed!AM$2:AM$3250,Observed!$A$2:$A$3250,$A607,Observed!$C$2:$C$3250,$C607),"")</f>
        <v/>
      </c>
      <c r="AN607" s="24" t="str">
        <f>IF(ISNUMBER(AVERAGEIFS(Observed!AN$2:AN$3250,Observed!$A$2:$A$3250,$A607,Observed!$C$2:$C$3250,$C607)),AVERAGEIFS(Observed!AN$2:AN$3250,Observed!$A$2:$A$3250,$A607,Observed!$C$2:$C$3250,$C607),"")</f>
        <v/>
      </c>
      <c r="AO607" s="24" t="str">
        <f>IF(ISNUMBER(AVERAGEIFS(Observed!AO$2:AO$3250,Observed!$A$2:$A$3250,$A607,Observed!$C$2:$C$3250,$C607)),AVERAGEIFS(Observed!AO$2:AO$3250,Observed!$A$2:$A$3250,$A607,Observed!$C$2:$C$3250,$C607),"")</f>
        <v/>
      </c>
      <c r="AP607" s="24" t="str">
        <f>IF(ISNUMBER(AVERAGEIFS(Observed!AP$2:AP$3250,Observed!$A$2:$A$3250,$A607,Observed!$C$2:$C$3250,$C607)),AVERAGEIFS(Observed!AP$2:AP$3250,Observed!$A$2:$A$3250,$A607,Observed!$C$2:$C$3250,$C607),"")</f>
        <v/>
      </c>
      <c r="AQ607" s="24" t="str">
        <f>IF(ISNUMBER(AVERAGEIFS(Observed!AQ$2:AQ$3250,Observed!$A$2:$A$3250,$A607,Observed!$C$2:$C$3250,$C607)),AVERAGEIFS(Observed!AQ$2:AQ$3250,Observed!$A$2:$A$3250,$A607,Observed!$C$2:$C$3250,$C607),"")</f>
        <v/>
      </c>
      <c r="AR607" s="24" t="str">
        <f>IF(ISNUMBER(AVERAGEIFS(Observed!AR$2:AR$3250,Observed!$A$2:$A$3250,$A607,Observed!$C$2:$C$3250,$C607)),AVERAGEIFS(Observed!AR$2:AR$3250,Observed!$A$2:$A$3250,$A607,Observed!$C$2:$C$3250,$C607),"")</f>
        <v/>
      </c>
      <c r="AS607" s="23" t="str">
        <f>IF(ISNUMBER(AVERAGEIFS(Observed!AS$2:AS$3250,Observed!$A$2:$A$3250,$A607,Observed!$C$2:$C$3250,$C607)),AVERAGEIFS(Observed!AS$2:AS$3250,Observed!$A$2:$A$3250,$A607,Observed!$C$2:$C$3250,$C607),"")</f>
        <v/>
      </c>
      <c r="AT607" s="24" t="str">
        <f>IF(ISNUMBER(AVERAGEIFS(Observed!AT$2:AT$3250,Observed!$A$2:$A$3250,$A607,Observed!$C$2:$C$3250,$C607)),AVERAGEIFS(Observed!AT$2:AT$3250,Observed!$A$2:$A$3250,$A607,Observed!$C$2:$C$3250,$C607),"")</f>
        <v/>
      </c>
      <c r="AU607" s="23" t="str">
        <f>IF(ISNUMBER(AVERAGEIFS(Observed!AU$2:AU$3250,Observed!$A$2:$A$3250,$A607,Observed!$C$2:$C$3250,$C607)),AVERAGEIFS(Observed!AU$2:AU$3250,Observed!$A$2:$A$3250,$A607,Observed!$C$2:$C$3250,$C607),"")</f>
        <v/>
      </c>
      <c r="AV607" s="23" t="str">
        <f>IF(ISNUMBER(AVERAGEIFS(Observed!AV$2:AV$3250,Observed!$A$2:$A$3250,$A607,Observed!$C$2:$C$3250,$C607)),AVERAGEIFS(Observed!AV$2:AV$3250,Observed!$A$2:$A$3250,$A607,Observed!$C$2:$C$3250,$C607),"")</f>
        <v/>
      </c>
      <c r="AW607" s="2">
        <f>COUNTIFS(Observed!$A$2:$A$3250,$A607,Observed!$C$2:$C$3250,$C607)</f>
        <v>10</v>
      </c>
      <c r="AX607" s="2">
        <f t="shared" si="12"/>
        <v>1</v>
      </c>
    </row>
    <row r="608" spans="1:50" x14ac:dyDescent="0.25">
      <c r="A608" s="5" t="s">
        <v>134</v>
      </c>
      <c r="B608" t="s">
        <v>152</v>
      </c>
      <c r="C608" s="3">
        <v>41241</v>
      </c>
      <c r="D608">
        <v>1</v>
      </c>
      <c r="H608" t="s">
        <v>135</v>
      </c>
      <c r="J608" s="29" t="s">
        <v>139</v>
      </c>
      <c r="M608" s="2" t="s">
        <v>155</v>
      </c>
      <c r="N608" s="22" t="str">
        <f>IF(ISNUMBER(AVERAGEIFS(Observed!N$2:N$3250,Observed!$A$2:$A$3250,$A608,Observed!$C$2:$C$3250,$C608)),AVERAGEIFS(Observed!N$2:N$3250,Observed!$A$2:$A$3250,$A608,Observed!$C$2:$C$3250,$C608),"")</f>
        <v/>
      </c>
      <c r="O608" s="23">
        <f>IF(ISNUMBER(AVERAGEIFS(Observed!O$2:O$3250,Observed!$A$2:$A$3250,$A608,Observed!$C$2:$C$3250,$C608)),AVERAGEIFS(Observed!O$2:O$3250,Observed!$A$2:$A$3250,$A608,Observed!$C$2:$C$3250,$C608),"")</f>
        <v>24.737000000000002</v>
      </c>
      <c r="P608" s="23" t="str">
        <f>IF(ISNUMBER(AVERAGEIFS(Observed!P$2:P$3250,Observed!$A$2:$A$3250,$A608,Observed!$C$2:$C$3250,$C608)),AVERAGEIFS(Observed!P$2:P$3250,Observed!$A$2:$A$3250,$A608,Observed!$C$2:$C$3250,$C608),"")</f>
        <v/>
      </c>
      <c r="Q608" s="23" t="str">
        <f>IF(ISNUMBER(AVERAGEIFS(Observed!Q$2:Q$3250,Observed!$A$2:$A$3250,$A608,Observed!$C$2:$C$3250,$C608)),AVERAGEIFS(Observed!Q$2:Q$3250,Observed!$A$2:$A$3250,$A608,Observed!$C$2:$C$3250,$C608),"")</f>
        <v/>
      </c>
      <c r="R608" s="23" t="str">
        <f>IF(ISNUMBER(AVERAGEIFS(Observed!R$2:R$3250,Observed!$A$2:$A$3250,$A608,Observed!$C$2:$C$3250,$C608)),AVERAGEIFS(Observed!R$2:R$3250,Observed!$A$2:$A$3250,$A608,Observed!$C$2:$C$3250,$C608),"")</f>
        <v/>
      </c>
      <c r="S608" s="24" t="str">
        <f>IF(ISNUMBER(AVERAGEIFS(Observed!S$2:S$3250,Observed!$A$2:$A$3250,$A608,Observed!$C$2:$C$3250,$C608)),AVERAGEIFS(Observed!S$2:S$3250,Observed!$A$2:$A$3250,$A608,Observed!$C$2:$C$3250,$C608),"")</f>
        <v/>
      </c>
      <c r="T608" s="24" t="str">
        <f>IF(ISNUMBER(AVERAGEIFS(Observed!T$2:T$3250,Observed!$A$2:$A$3250,$A608,Observed!$C$2:$C$3250,$C608)),AVERAGEIFS(Observed!T$2:T$3250,Observed!$A$2:$A$3250,$A608,Observed!$C$2:$C$3250,$C608),"")</f>
        <v/>
      </c>
      <c r="U608" s="24" t="str">
        <f>IF(ISNUMBER(AVERAGEIFS(Observed!U$2:U$3250,Observed!$A$2:$A$3250,$A608,Observed!$C$2:$C$3250,$C608)),AVERAGEIFS(Observed!U$2:U$3250,Observed!$A$2:$A$3250,$A608,Observed!$C$2:$C$3250,$C608),"")</f>
        <v/>
      </c>
      <c r="V608" s="23" t="str">
        <f>IF(ISNUMBER(AVERAGEIFS(Observed!V$2:V$3250,Observed!$A$2:$A$3250,$A608,Observed!$C$2:$C$3250,$C608)),AVERAGEIFS(Observed!V$2:V$3250,Observed!$A$2:$A$3250,$A608,Observed!$C$2:$C$3250,$C608),"")</f>
        <v/>
      </c>
      <c r="W608" s="25" t="str">
        <f>IF(ISNUMBER(AVERAGEIFS(Observed!W$2:W$3250,Observed!$A$2:$A$3250,$A608,Observed!$C$2:$C$3250,$C608)),AVERAGEIFS(Observed!W$2:W$3250,Observed!$A$2:$A$3250,$A608,Observed!$C$2:$C$3250,$C608),"")</f>
        <v/>
      </c>
      <c r="X608" s="25" t="str">
        <f>IF(ISNUMBER(AVERAGEIFS(Observed!X$2:X$3250,Observed!$A$2:$A$3250,$A608,Observed!$C$2:$C$3250,$C608)),AVERAGEIFS(Observed!X$2:X$3250,Observed!$A$2:$A$3250,$A608,Observed!$C$2:$C$3250,$C608),"")</f>
        <v/>
      </c>
      <c r="Y608" s="23" t="str">
        <f>IF(ISNUMBER(AVERAGEIFS(Observed!Y$2:Y$3250,Observed!$A$2:$A$3250,$A608,Observed!$C$2:$C$3250,$C608)),AVERAGEIFS(Observed!Y$2:Y$3250,Observed!$A$2:$A$3250,$A608,Observed!$C$2:$C$3250,$C608),"")</f>
        <v/>
      </c>
      <c r="Z608" s="23" t="str">
        <f>IF(ISNUMBER(AVERAGEIFS(Observed!Z$2:Z$3250,Observed!$A$2:$A$3250,$A608,Observed!$C$2:$C$3250,$C608)),AVERAGEIFS(Observed!Z$2:Z$3250,Observed!$A$2:$A$3250,$A608,Observed!$C$2:$C$3250,$C608),"")</f>
        <v/>
      </c>
      <c r="AA608" s="23" t="str">
        <f>IF(ISNUMBER(AVERAGEIFS(Observed!AA$2:AA$3250,Observed!$A$2:$A$3250,$A608,Observed!$C$2:$C$3250,$C608)),AVERAGEIFS(Observed!AA$2:AA$3250,Observed!$A$2:$A$3250,$A608,Observed!$C$2:$C$3250,$C608),"")</f>
        <v/>
      </c>
      <c r="AB608" s="23" t="str">
        <f>IF(ISNUMBER(AVERAGEIFS(Observed!AB$2:AB$3250,Observed!$A$2:$A$3250,$A608,Observed!$C$2:$C$3250,$C608)),AVERAGEIFS(Observed!AB$2:AB$3250,Observed!$A$2:$A$3250,$A608,Observed!$C$2:$C$3250,$C608),"")</f>
        <v/>
      </c>
      <c r="AC608" s="23" t="str">
        <f>IF(ISNUMBER(AVERAGEIFS(Observed!AC$2:AC$3250,Observed!$A$2:$A$3250,$A608,Observed!$C$2:$C$3250,$C608)),AVERAGEIFS(Observed!AC$2:AC$3250,Observed!$A$2:$A$3250,$A608,Observed!$C$2:$C$3250,$C608),"")</f>
        <v/>
      </c>
      <c r="AD608" s="23" t="str">
        <f>IF(ISNUMBER(AVERAGEIFS(Observed!AD$2:AD$3250,Observed!$A$2:$A$3250,$A608,Observed!$C$2:$C$3250,$C608)),AVERAGEIFS(Observed!AD$2:AD$3250,Observed!$A$2:$A$3250,$A608,Observed!$C$2:$C$3250,$C608),"")</f>
        <v/>
      </c>
      <c r="AE608" s="23" t="str">
        <f>IF(ISNUMBER(AVERAGEIFS(Observed!AE$2:AE$3250,Observed!$A$2:$A$3250,$A608,Observed!$C$2:$C$3250,$C608)),AVERAGEIFS(Observed!AE$2:AE$3250,Observed!$A$2:$A$3250,$A608,Observed!$C$2:$C$3250,$C608),"")</f>
        <v/>
      </c>
      <c r="AF608" s="23" t="str">
        <f>IF(ISNUMBER(AVERAGEIFS(Observed!AF$2:AF$3250,Observed!$A$2:$A$3250,$A608,Observed!$C$2:$C$3250,$C608)),AVERAGEIFS(Observed!AF$2:AF$3250,Observed!$A$2:$A$3250,$A608,Observed!$C$2:$C$3250,$C608),"")</f>
        <v/>
      </c>
      <c r="AG608" s="23" t="str">
        <f>IF(ISNUMBER(AVERAGEIFS(Observed!AG$2:AG$3250,Observed!$A$2:$A$3250,$A608,Observed!$C$2:$C$3250,$C608)),AVERAGEIFS(Observed!AG$2:AG$3250,Observed!$A$2:$A$3250,$A608,Observed!$C$2:$C$3250,$C608),"")</f>
        <v/>
      </c>
      <c r="AH608" s="24" t="str">
        <f>IF(ISNUMBER(AVERAGEIFS(Observed!AH$2:AH$3250,Observed!$A$2:$A$3250,$A608,Observed!$C$2:$C$3250,$C608)),AVERAGEIFS(Observed!AH$2:AH$3250,Observed!$A$2:$A$3250,$A608,Observed!$C$2:$C$3250,$C608),"")</f>
        <v/>
      </c>
      <c r="AI608" s="24" t="str">
        <f>IF(ISNUMBER(AVERAGEIFS(Observed!AI$2:AI$3250,Observed!$A$2:$A$3250,$A608,Observed!$C$2:$C$3250,$C608)),AVERAGEIFS(Observed!AI$2:AI$3250,Observed!$A$2:$A$3250,$A608,Observed!$C$2:$C$3250,$C608),"")</f>
        <v/>
      </c>
      <c r="AJ608" s="24" t="str">
        <f>IF(ISNUMBER(AVERAGEIFS(Observed!AJ$2:AJ$3250,Observed!$A$2:$A$3250,$A608,Observed!$C$2:$C$3250,$C608)),AVERAGEIFS(Observed!AJ$2:AJ$3250,Observed!$A$2:$A$3250,$A608,Observed!$C$2:$C$3250,$C608),"")</f>
        <v/>
      </c>
      <c r="AK608" s="23" t="str">
        <f>IF(ISNUMBER(AVERAGEIFS(Observed!AK$2:AK$3250,Observed!$A$2:$A$3250,$A608,Observed!$C$2:$C$3250,$C608)),AVERAGEIFS(Observed!AK$2:AK$3250,Observed!$A$2:$A$3250,$A608,Observed!$C$2:$C$3250,$C608),"")</f>
        <v/>
      </c>
      <c r="AL608" s="24" t="str">
        <f>IF(ISNUMBER(AVERAGEIFS(Observed!AL$2:AL$3250,Observed!$A$2:$A$3250,$A608,Observed!$C$2:$C$3250,$C608)),AVERAGEIFS(Observed!AL$2:AL$3250,Observed!$A$2:$A$3250,$A608,Observed!$C$2:$C$3250,$C608),"")</f>
        <v/>
      </c>
      <c r="AM608" s="24" t="str">
        <f>IF(ISNUMBER(AVERAGEIFS(Observed!AM$2:AM$3250,Observed!$A$2:$A$3250,$A608,Observed!$C$2:$C$3250,$C608)),AVERAGEIFS(Observed!AM$2:AM$3250,Observed!$A$2:$A$3250,$A608,Observed!$C$2:$C$3250,$C608),"")</f>
        <v/>
      </c>
      <c r="AN608" s="24" t="str">
        <f>IF(ISNUMBER(AVERAGEIFS(Observed!AN$2:AN$3250,Observed!$A$2:$A$3250,$A608,Observed!$C$2:$C$3250,$C608)),AVERAGEIFS(Observed!AN$2:AN$3250,Observed!$A$2:$A$3250,$A608,Observed!$C$2:$C$3250,$C608),"")</f>
        <v/>
      </c>
      <c r="AO608" s="24" t="str">
        <f>IF(ISNUMBER(AVERAGEIFS(Observed!AO$2:AO$3250,Observed!$A$2:$A$3250,$A608,Observed!$C$2:$C$3250,$C608)),AVERAGEIFS(Observed!AO$2:AO$3250,Observed!$A$2:$A$3250,$A608,Observed!$C$2:$C$3250,$C608),"")</f>
        <v/>
      </c>
      <c r="AP608" s="24" t="str">
        <f>IF(ISNUMBER(AVERAGEIFS(Observed!AP$2:AP$3250,Observed!$A$2:$A$3250,$A608,Observed!$C$2:$C$3250,$C608)),AVERAGEIFS(Observed!AP$2:AP$3250,Observed!$A$2:$A$3250,$A608,Observed!$C$2:$C$3250,$C608),"")</f>
        <v/>
      </c>
      <c r="AQ608" s="24" t="str">
        <f>IF(ISNUMBER(AVERAGEIFS(Observed!AQ$2:AQ$3250,Observed!$A$2:$A$3250,$A608,Observed!$C$2:$C$3250,$C608)),AVERAGEIFS(Observed!AQ$2:AQ$3250,Observed!$A$2:$A$3250,$A608,Observed!$C$2:$C$3250,$C608),"")</f>
        <v/>
      </c>
      <c r="AR608" s="24" t="str">
        <f>IF(ISNUMBER(AVERAGEIFS(Observed!AR$2:AR$3250,Observed!$A$2:$A$3250,$A608,Observed!$C$2:$C$3250,$C608)),AVERAGEIFS(Observed!AR$2:AR$3250,Observed!$A$2:$A$3250,$A608,Observed!$C$2:$C$3250,$C608),"")</f>
        <v/>
      </c>
      <c r="AS608" s="23" t="str">
        <f>IF(ISNUMBER(AVERAGEIFS(Observed!AS$2:AS$3250,Observed!$A$2:$A$3250,$A608,Observed!$C$2:$C$3250,$C608)),AVERAGEIFS(Observed!AS$2:AS$3250,Observed!$A$2:$A$3250,$A608,Observed!$C$2:$C$3250,$C608),"")</f>
        <v/>
      </c>
      <c r="AT608" s="24" t="str">
        <f>IF(ISNUMBER(AVERAGEIFS(Observed!AT$2:AT$3250,Observed!$A$2:$A$3250,$A608,Observed!$C$2:$C$3250,$C608)),AVERAGEIFS(Observed!AT$2:AT$3250,Observed!$A$2:$A$3250,$A608,Observed!$C$2:$C$3250,$C608),"")</f>
        <v/>
      </c>
      <c r="AU608" s="23" t="str">
        <f>IF(ISNUMBER(AVERAGEIFS(Observed!AU$2:AU$3250,Observed!$A$2:$A$3250,$A608,Observed!$C$2:$C$3250,$C608)),AVERAGEIFS(Observed!AU$2:AU$3250,Observed!$A$2:$A$3250,$A608,Observed!$C$2:$C$3250,$C608),"")</f>
        <v/>
      </c>
      <c r="AV608" s="23" t="str">
        <f>IF(ISNUMBER(AVERAGEIFS(Observed!AV$2:AV$3250,Observed!$A$2:$A$3250,$A608,Observed!$C$2:$C$3250,$C608)),AVERAGEIFS(Observed!AV$2:AV$3250,Observed!$A$2:$A$3250,$A608,Observed!$C$2:$C$3250,$C608),"")</f>
        <v/>
      </c>
      <c r="AW608" s="2">
        <f>COUNTIFS(Observed!$A$2:$A$3250,$A608,Observed!$C$2:$C$3250,$C608)</f>
        <v>10</v>
      </c>
      <c r="AX608" s="2">
        <f t="shared" si="12"/>
        <v>1</v>
      </c>
    </row>
    <row r="609" spans="1:50" x14ac:dyDescent="0.25">
      <c r="A609" s="5" t="s">
        <v>134</v>
      </c>
      <c r="B609" t="s">
        <v>152</v>
      </c>
      <c r="C609" s="3">
        <v>41255</v>
      </c>
      <c r="D609">
        <v>1</v>
      </c>
      <c r="H609" t="s">
        <v>135</v>
      </c>
      <c r="J609" s="29" t="s">
        <v>139</v>
      </c>
      <c r="M609" s="2" t="s">
        <v>155</v>
      </c>
      <c r="N609" s="22" t="str">
        <f>IF(ISNUMBER(AVERAGEIFS(Observed!N$2:N$3250,Observed!$A$2:$A$3250,$A609,Observed!$C$2:$C$3250,$C609)),AVERAGEIFS(Observed!N$2:N$3250,Observed!$A$2:$A$3250,$A609,Observed!$C$2:$C$3250,$C609),"")</f>
        <v/>
      </c>
      <c r="O609" s="23">
        <f>IF(ISNUMBER(AVERAGEIFS(Observed!O$2:O$3250,Observed!$A$2:$A$3250,$A609,Observed!$C$2:$C$3250,$C609)),AVERAGEIFS(Observed!O$2:O$3250,Observed!$A$2:$A$3250,$A609,Observed!$C$2:$C$3250,$C609),"")</f>
        <v>22.967999999999996</v>
      </c>
      <c r="P609" s="23" t="str">
        <f>IF(ISNUMBER(AVERAGEIFS(Observed!P$2:P$3250,Observed!$A$2:$A$3250,$A609,Observed!$C$2:$C$3250,$C609)),AVERAGEIFS(Observed!P$2:P$3250,Observed!$A$2:$A$3250,$A609,Observed!$C$2:$C$3250,$C609),"")</f>
        <v/>
      </c>
      <c r="Q609" s="23" t="str">
        <f>IF(ISNUMBER(AVERAGEIFS(Observed!Q$2:Q$3250,Observed!$A$2:$A$3250,$A609,Observed!$C$2:$C$3250,$C609)),AVERAGEIFS(Observed!Q$2:Q$3250,Observed!$A$2:$A$3250,$A609,Observed!$C$2:$C$3250,$C609),"")</f>
        <v/>
      </c>
      <c r="R609" s="23" t="str">
        <f>IF(ISNUMBER(AVERAGEIFS(Observed!R$2:R$3250,Observed!$A$2:$A$3250,$A609,Observed!$C$2:$C$3250,$C609)),AVERAGEIFS(Observed!R$2:R$3250,Observed!$A$2:$A$3250,$A609,Observed!$C$2:$C$3250,$C609),"")</f>
        <v/>
      </c>
      <c r="S609" s="24" t="str">
        <f>IF(ISNUMBER(AVERAGEIFS(Observed!S$2:S$3250,Observed!$A$2:$A$3250,$A609,Observed!$C$2:$C$3250,$C609)),AVERAGEIFS(Observed!S$2:S$3250,Observed!$A$2:$A$3250,$A609,Observed!$C$2:$C$3250,$C609),"")</f>
        <v/>
      </c>
      <c r="T609" s="24" t="str">
        <f>IF(ISNUMBER(AVERAGEIFS(Observed!T$2:T$3250,Observed!$A$2:$A$3250,$A609,Observed!$C$2:$C$3250,$C609)),AVERAGEIFS(Observed!T$2:T$3250,Observed!$A$2:$A$3250,$A609,Observed!$C$2:$C$3250,$C609),"")</f>
        <v/>
      </c>
      <c r="U609" s="24" t="str">
        <f>IF(ISNUMBER(AVERAGEIFS(Observed!U$2:U$3250,Observed!$A$2:$A$3250,$A609,Observed!$C$2:$C$3250,$C609)),AVERAGEIFS(Observed!U$2:U$3250,Observed!$A$2:$A$3250,$A609,Observed!$C$2:$C$3250,$C609),"")</f>
        <v/>
      </c>
      <c r="V609" s="23" t="str">
        <f>IF(ISNUMBER(AVERAGEIFS(Observed!V$2:V$3250,Observed!$A$2:$A$3250,$A609,Observed!$C$2:$C$3250,$C609)),AVERAGEIFS(Observed!V$2:V$3250,Observed!$A$2:$A$3250,$A609,Observed!$C$2:$C$3250,$C609),"")</f>
        <v/>
      </c>
      <c r="W609" s="25" t="str">
        <f>IF(ISNUMBER(AVERAGEIFS(Observed!W$2:W$3250,Observed!$A$2:$A$3250,$A609,Observed!$C$2:$C$3250,$C609)),AVERAGEIFS(Observed!W$2:W$3250,Observed!$A$2:$A$3250,$A609,Observed!$C$2:$C$3250,$C609),"")</f>
        <v/>
      </c>
      <c r="X609" s="25" t="str">
        <f>IF(ISNUMBER(AVERAGEIFS(Observed!X$2:X$3250,Observed!$A$2:$A$3250,$A609,Observed!$C$2:$C$3250,$C609)),AVERAGEIFS(Observed!X$2:X$3250,Observed!$A$2:$A$3250,$A609,Observed!$C$2:$C$3250,$C609),"")</f>
        <v/>
      </c>
      <c r="Y609" s="23" t="str">
        <f>IF(ISNUMBER(AVERAGEIFS(Observed!Y$2:Y$3250,Observed!$A$2:$A$3250,$A609,Observed!$C$2:$C$3250,$C609)),AVERAGEIFS(Observed!Y$2:Y$3250,Observed!$A$2:$A$3250,$A609,Observed!$C$2:$C$3250,$C609),"")</f>
        <v/>
      </c>
      <c r="Z609" s="23" t="str">
        <f>IF(ISNUMBER(AVERAGEIFS(Observed!Z$2:Z$3250,Observed!$A$2:$A$3250,$A609,Observed!$C$2:$C$3250,$C609)),AVERAGEIFS(Observed!Z$2:Z$3250,Observed!$A$2:$A$3250,$A609,Observed!$C$2:$C$3250,$C609),"")</f>
        <v/>
      </c>
      <c r="AA609" s="23" t="str">
        <f>IF(ISNUMBER(AVERAGEIFS(Observed!AA$2:AA$3250,Observed!$A$2:$A$3250,$A609,Observed!$C$2:$C$3250,$C609)),AVERAGEIFS(Observed!AA$2:AA$3250,Observed!$A$2:$A$3250,$A609,Observed!$C$2:$C$3250,$C609),"")</f>
        <v/>
      </c>
      <c r="AB609" s="23" t="str">
        <f>IF(ISNUMBER(AVERAGEIFS(Observed!AB$2:AB$3250,Observed!$A$2:$A$3250,$A609,Observed!$C$2:$C$3250,$C609)),AVERAGEIFS(Observed!AB$2:AB$3250,Observed!$A$2:$A$3250,$A609,Observed!$C$2:$C$3250,$C609),"")</f>
        <v/>
      </c>
      <c r="AC609" s="23" t="str">
        <f>IF(ISNUMBER(AVERAGEIFS(Observed!AC$2:AC$3250,Observed!$A$2:$A$3250,$A609,Observed!$C$2:$C$3250,$C609)),AVERAGEIFS(Observed!AC$2:AC$3250,Observed!$A$2:$A$3250,$A609,Observed!$C$2:$C$3250,$C609),"")</f>
        <v/>
      </c>
      <c r="AD609" s="23" t="str">
        <f>IF(ISNUMBER(AVERAGEIFS(Observed!AD$2:AD$3250,Observed!$A$2:$A$3250,$A609,Observed!$C$2:$C$3250,$C609)),AVERAGEIFS(Observed!AD$2:AD$3250,Observed!$A$2:$A$3250,$A609,Observed!$C$2:$C$3250,$C609),"")</f>
        <v/>
      </c>
      <c r="AE609" s="23" t="str">
        <f>IF(ISNUMBER(AVERAGEIFS(Observed!AE$2:AE$3250,Observed!$A$2:$A$3250,$A609,Observed!$C$2:$C$3250,$C609)),AVERAGEIFS(Observed!AE$2:AE$3250,Observed!$A$2:$A$3250,$A609,Observed!$C$2:$C$3250,$C609),"")</f>
        <v/>
      </c>
      <c r="AF609" s="23" t="str">
        <f>IF(ISNUMBER(AVERAGEIFS(Observed!AF$2:AF$3250,Observed!$A$2:$A$3250,$A609,Observed!$C$2:$C$3250,$C609)),AVERAGEIFS(Observed!AF$2:AF$3250,Observed!$A$2:$A$3250,$A609,Observed!$C$2:$C$3250,$C609),"")</f>
        <v/>
      </c>
      <c r="AG609" s="23" t="str">
        <f>IF(ISNUMBER(AVERAGEIFS(Observed!AG$2:AG$3250,Observed!$A$2:$A$3250,$A609,Observed!$C$2:$C$3250,$C609)),AVERAGEIFS(Observed!AG$2:AG$3250,Observed!$A$2:$A$3250,$A609,Observed!$C$2:$C$3250,$C609),"")</f>
        <v/>
      </c>
      <c r="AH609" s="24" t="str">
        <f>IF(ISNUMBER(AVERAGEIFS(Observed!AH$2:AH$3250,Observed!$A$2:$A$3250,$A609,Observed!$C$2:$C$3250,$C609)),AVERAGEIFS(Observed!AH$2:AH$3250,Observed!$A$2:$A$3250,$A609,Observed!$C$2:$C$3250,$C609),"")</f>
        <v/>
      </c>
      <c r="AI609" s="24" t="str">
        <f>IF(ISNUMBER(AVERAGEIFS(Observed!AI$2:AI$3250,Observed!$A$2:$A$3250,$A609,Observed!$C$2:$C$3250,$C609)),AVERAGEIFS(Observed!AI$2:AI$3250,Observed!$A$2:$A$3250,$A609,Observed!$C$2:$C$3250,$C609),"")</f>
        <v/>
      </c>
      <c r="AJ609" s="24" t="str">
        <f>IF(ISNUMBER(AVERAGEIFS(Observed!AJ$2:AJ$3250,Observed!$A$2:$A$3250,$A609,Observed!$C$2:$C$3250,$C609)),AVERAGEIFS(Observed!AJ$2:AJ$3250,Observed!$A$2:$A$3250,$A609,Observed!$C$2:$C$3250,$C609),"")</f>
        <v/>
      </c>
      <c r="AK609" s="23" t="str">
        <f>IF(ISNUMBER(AVERAGEIFS(Observed!AK$2:AK$3250,Observed!$A$2:$A$3250,$A609,Observed!$C$2:$C$3250,$C609)),AVERAGEIFS(Observed!AK$2:AK$3250,Observed!$A$2:$A$3250,$A609,Observed!$C$2:$C$3250,$C609),"")</f>
        <v/>
      </c>
      <c r="AL609" s="24" t="str">
        <f>IF(ISNUMBER(AVERAGEIFS(Observed!AL$2:AL$3250,Observed!$A$2:$A$3250,$A609,Observed!$C$2:$C$3250,$C609)),AVERAGEIFS(Observed!AL$2:AL$3250,Observed!$A$2:$A$3250,$A609,Observed!$C$2:$C$3250,$C609),"")</f>
        <v/>
      </c>
      <c r="AM609" s="24" t="str">
        <f>IF(ISNUMBER(AVERAGEIFS(Observed!AM$2:AM$3250,Observed!$A$2:$A$3250,$A609,Observed!$C$2:$C$3250,$C609)),AVERAGEIFS(Observed!AM$2:AM$3250,Observed!$A$2:$A$3250,$A609,Observed!$C$2:$C$3250,$C609),"")</f>
        <v/>
      </c>
      <c r="AN609" s="24" t="str">
        <f>IF(ISNUMBER(AVERAGEIFS(Observed!AN$2:AN$3250,Observed!$A$2:$A$3250,$A609,Observed!$C$2:$C$3250,$C609)),AVERAGEIFS(Observed!AN$2:AN$3250,Observed!$A$2:$A$3250,$A609,Observed!$C$2:$C$3250,$C609),"")</f>
        <v/>
      </c>
      <c r="AO609" s="24" t="str">
        <f>IF(ISNUMBER(AVERAGEIFS(Observed!AO$2:AO$3250,Observed!$A$2:$A$3250,$A609,Observed!$C$2:$C$3250,$C609)),AVERAGEIFS(Observed!AO$2:AO$3250,Observed!$A$2:$A$3250,$A609,Observed!$C$2:$C$3250,$C609),"")</f>
        <v/>
      </c>
      <c r="AP609" s="24" t="str">
        <f>IF(ISNUMBER(AVERAGEIFS(Observed!AP$2:AP$3250,Observed!$A$2:$A$3250,$A609,Observed!$C$2:$C$3250,$C609)),AVERAGEIFS(Observed!AP$2:AP$3250,Observed!$A$2:$A$3250,$A609,Observed!$C$2:$C$3250,$C609),"")</f>
        <v/>
      </c>
      <c r="AQ609" s="24" t="str">
        <f>IF(ISNUMBER(AVERAGEIFS(Observed!AQ$2:AQ$3250,Observed!$A$2:$A$3250,$A609,Observed!$C$2:$C$3250,$C609)),AVERAGEIFS(Observed!AQ$2:AQ$3250,Observed!$A$2:$A$3250,$A609,Observed!$C$2:$C$3250,$C609),"")</f>
        <v/>
      </c>
      <c r="AR609" s="24" t="str">
        <f>IF(ISNUMBER(AVERAGEIFS(Observed!AR$2:AR$3250,Observed!$A$2:$A$3250,$A609,Observed!$C$2:$C$3250,$C609)),AVERAGEIFS(Observed!AR$2:AR$3250,Observed!$A$2:$A$3250,$A609,Observed!$C$2:$C$3250,$C609),"")</f>
        <v/>
      </c>
      <c r="AS609" s="23" t="str">
        <f>IF(ISNUMBER(AVERAGEIFS(Observed!AS$2:AS$3250,Observed!$A$2:$A$3250,$A609,Observed!$C$2:$C$3250,$C609)),AVERAGEIFS(Observed!AS$2:AS$3250,Observed!$A$2:$A$3250,$A609,Observed!$C$2:$C$3250,$C609),"")</f>
        <v/>
      </c>
      <c r="AT609" s="24" t="str">
        <f>IF(ISNUMBER(AVERAGEIFS(Observed!AT$2:AT$3250,Observed!$A$2:$A$3250,$A609,Observed!$C$2:$C$3250,$C609)),AVERAGEIFS(Observed!AT$2:AT$3250,Observed!$A$2:$A$3250,$A609,Observed!$C$2:$C$3250,$C609),"")</f>
        <v/>
      </c>
      <c r="AU609" s="23" t="str">
        <f>IF(ISNUMBER(AVERAGEIFS(Observed!AU$2:AU$3250,Observed!$A$2:$A$3250,$A609,Observed!$C$2:$C$3250,$C609)),AVERAGEIFS(Observed!AU$2:AU$3250,Observed!$A$2:$A$3250,$A609,Observed!$C$2:$C$3250,$C609),"")</f>
        <v/>
      </c>
      <c r="AV609" s="23" t="str">
        <f>IF(ISNUMBER(AVERAGEIFS(Observed!AV$2:AV$3250,Observed!$A$2:$A$3250,$A609,Observed!$C$2:$C$3250,$C609)),AVERAGEIFS(Observed!AV$2:AV$3250,Observed!$A$2:$A$3250,$A609,Observed!$C$2:$C$3250,$C609),"")</f>
        <v/>
      </c>
      <c r="AW609" s="2">
        <f>COUNTIFS(Observed!$A$2:$A$3250,$A609,Observed!$C$2:$C$3250,$C609)</f>
        <v>10</v>
      </c>
      <c r="AX609" s="2">
        <f t="shared" si="12"/>
        <v>1</v>
      </c>
    </row>
    <row r="610" spans="1:50" x14ac:dyDescent="0.25">
      <c r="A610" s="5" t="s">
        <v>134</v>
      </c>
      <c r="B610" t="s">
        <v>152</v>
      </c>
      <c r="C610" s="3">
        <v>41269</v>
      </c>
      <c r="D610">
        <v>1</v>
      </c>
      <c r="H610" t="s">
        <v>135</v>
      </c>
      <c r="J610" s="29" t="s">
        <v>139</v>
      </c>
      <c r="M610" s="2" t="s">
        <v>155</v>
      </c>
      <c r="N610" s="22" t="str">
        <f>IF(ISNUMBER(AVERAGEIFS(Observed!N$2:N$3250,Observed!$A$2:$A$3250,$A610,Observed!$C$2:$C$3250,$C610)),AVERAGEIFS(Observed!N$2:N$3250,Observed!$A$2:$A$3250,$A610,Observed!$C$2:$C$3250,$C610),"")</f>
        <v/>
      </c>
      <c r="O610" s="23">
        <f>IF(ISNUMBER(AVERAGEIFS(Observed!O$2:O$3250,Observed!$A$2:$A$3250,$A610,Observed!$C$2:$C$3250,$C610)),AVERAGEIFS(Observed!O$2:O$3250,Observed!$A$2:$A$3250,$A610,Observed!$C$2:$C$3250,$C610),"")</f>
        <v>30.751999999999999</v>
      </c>
      <c r="P610" s="23" t="str">
        <f>IF(ISNUMBER(AVERAGEIFS(Observed!P$2:P$3250,Observed!$A$2:$A$3250,$A610,Observed!$C$2:$C$3250,$C610)),AVERAGEIFS(Observed!P$2:P$3250,Observed!$A$2:$A$3250,$A610,Observed!$C$2:$C$3250,$C610),"")</f>
        <v/>
      </c>
      <c r="Q610" s="23" t="str">
        <f>IF(ISNUMBER(AVERAGEIFS(Observed!Q$2:Q$3250,Observed!$A$2:$A$3250,$A610,Observed!$C$2:$C$3250,$C610)),AVERAGEIFS(Observed!Q$2:Q$3250,Observed!$A$2:$A$3250,$A610,Observed!$C$2:$C$3250,$C610),"")</f>
        <v/>
      </c>
      <c r="R610" s="23" t="str">
        <f>IF(ISNUMBER(AVERAGEIFS(Observed!R$2:R$3250,Observed!$A$2:$A$3250,$A610,Observed!$C$2:$C$3250,$C610)),AVERAGEIFS(Observed!R$2:R$3250,Observed!$A$2:$A$3250,$A610,Observed!$C$2:$C$3250,$C610),"")</f>
        <v/>
      </c>
      <c r="S610" s="24" t="str">
        <f>IF(ISNUMBER(AVERAGEIFS(Observed!S$2:S$3250,Observed!$A$2:$A$3250,$A610,Observed!$C$2:$C$3250,$C610)),AVERAGEIFS(Observed!S$2:S$3250,Observed!$A$2:$A$3250,$A610,Observed!$C$2:$C$3250,$C610),"")</f>
        <v/>
      </c>
      <c r="T610" s="24" t="str">
        <f>IF(ISNUMBER(AVERAGEIFS(Observed!T$2:T$3250,Observed!$A$2:$A$3250,$A610,Observed!$C$2:$C$3250,$C610)),AVERAGEIFS(Observed!T$2:T$3250,Observed!$A$2:$A$3250,$A610,Observed!$C$2:$C$3250,$C610),"")</f>
        <v/>
      </c>
      <c r="U610" s="24" t="str">
        <f>IF(ISNUMBER(AVERAGEIFS(Observed!U$2:U$3250,Observed!$A$2:$A$3250,$A610,Observed!$C$2:$C$3250,$C610)),AVERAGEIFS(Observed!U$2:U$3250,Observed!$A$2:$A$3250,$A610,Observed!$C$2:$C$3250,$C610),"")</f>
        <v/>
      </c>
      <c r="V610" s="23" t="str">
        <f>IF(ISNUMBER(AVERAGEIFS(Observed!V$2:V$3250,Observed!$A$2:$A$3250,$A610,Observed!$C$2:$C$3250,$C610)),AVERAGEIFS(Observed!V$2:V$3250,Observed!$A$2:$A$3250,$A610,Observed!$C$2:$C$3250,$C610),"")</f>
        <v/>
      </c>
      <c r="W610" s="25" t="str">
        <f>IF(ISNUMBER(AVERAGEIFS(Observed!W$2:W$3250,Observed!$A$2:$A$3250,$A610,Observed!$C$2:$C$3250,$C610)),AVERAGEIFS(Observed!W$2:W$3250,Observed!$A$2:$A$3250,$A610,Observed!$C$2:$C$3250,$C610),"")</f>
        <v/>
      </c>
      <c r="X610" s="25" t="str">
        <f>IF(ISNUMBER(AVERAGEIFS(Observed!X$2:X$3250,Observed!$A$2:$A$3250,$A610,Observed!$C$2:$C$3250,$C610)),AVERAGEIFS(Observed!X$2:X$3250,Observed!$A$2:$A$3250,$A610,Observed!$C$2:$C$3250,$C610),"")</f>
        <v/>
      </c>
      <c r="Y610" s="23" t="str">
        <f>IF(ISNUMBER(AVERAGEIFS(Observed!Y$2:Y$3250,Observed!$A$2:$A$3250,$A610,Observed!$C$2:$C$3250,$C610)),AVERAGEIFS(Observed!Y$2:Y$3250,Observed!$A$2:$A$3250,$A610,Observed!$C$2:$C$3250,$C610),"")</f>
        <v/>
      </c>
      <c r="Z610" s="23" t="str">
        <f>IF(ISNUMBER(AVERAGEIFS(Observed!Z$2:Z$3250,Observed!$A$2:$A$3250,$A610,Observed!$C$2:$C$3250,$C610)),AVERAGEIFS(Observed!Z$2:Z$3250,Observed!$A$2:$A$3250,$A610,Observed!$C$2:$C$3250,$C610),"")</f>
        <v/>
      </c>
      <c r="AA610" s="23" t="str">
        <f>IF(ISNUMBER(AVERAGEIFS(Observed!AA$2:AA$3250,Observed!$A$2:$A$3250,$A610,Observed!$C$2:$C$3250,$C610)),AVERAGEIFS(Observed!AA$2:AA$3250,Observed!$A$2:$A$3250,$A610,Observed!$C$2:$C$3250,$C610),"")</f>
        <v/>
      </c>
      <c r="AB610" s="23" t="str">
        <f>IF(ISNUMBER(AVERAGEIFS(Observed!AB$2:AB$3250,Observed!$A$2:$A$3250,$A610,Observed!$C$2:$C$3250,$C610)),AVERAGEIFS(Observed!AB$2:AB$3250,Observed!$A$2:$A$3250,$A610,Observed!$C$2:$C$3250,$C610),"")</f>
        <v/>
      </c>
      <c r="AC610" s="23" t="str">
        <f>IF(ISNUMBER(AVERAGEIFS(Observed!AC$2:AC$3250,Observed!$A$2:$A$3250,$A610,Observed!$C$2:$C$3250,$C610)),AVERAGEIFS(Observed!AC$2:AC$3250,Observed!$A$2:$A$3250,$A610,Observed!$C$2:$C$3250,$C610),"")</f>
        <v/>
      </c>
      <c r="AD610" s="23" t="str">
        <f>IF(ISNUMBER(AVERAGEIFS(Observed!AD$2:AD$3250,Observed!$A$2:$A$3250,$A610,Observed!$C$2:$C$3250,$C610)),AVERAGEIFS(Observed!AD$2:AD$3250,Observed!$A$2:$A$3250,$A610,Observed!$C$2:$C$3250,$C610),"")</f>
        <v/>
      </c>
      <c r="AE610" s="23" t="str">
        <f>IF(ISNUMBER(AVERAGEIFS(Observed!AE$2:AE$3250,Observed!$A$2:$A$3250,$A610,Observed!$C$2:$C$3250,$C610)),AVERAGEIFS(Observed!AE$2:AE$3250,Observed!$A$2:$A$3250,$A610,Observed!$C$2:$C$3250,$C610),"")</f>
        <v/>
      </c>
      <c r="AF610" s="23" t="str">
        <f>IF(ISNUMBER(AVERAGEIFS(Observed!AF$2:AF$3250,Observed!$A$2:$A$3250,$A610,Observed!$C$2:$C$3250,$C610)),AVERAGEIFS(Observed!AF$2:AF$3250,Observed!$A$2:$A$3250,$A610,Observed!$C$2:$C$3250,$C610),"")</f>
        <v/>
      </c>
      <c r="AG610" s="23" t="str">
        <f>IF(ISNUMBER(AVERAGEIFS(Observed!AG$2:AG$3250,Observed!$A$2:$A$3250,$A610,Observed!$C$2:$C$3250,$C610)),AVERAGEIFS(Observed!AG$2:AG$3250,Observed!$A$2:$A$3250,$A610,Observed!$C$2:$C$3250,$C610),"")</f>
        <v/>
      </c>
      <c r="AH610" s="24" t="str">
        <f>IF(ISNUMBER(AVERAGEIFS(Observed!AH$2:AH$3250,Observed!$A$2:$A$3250,$A610,Observed!$C$2:$C$3250,$C610)),AVERAGEIFS(Observed!AH$2:AH$3250,Observed!$A$2:$A$3250,$A610,Observed!$C$2:$C$3250,$C610),"")</f>
        <v/>
      </c>
      <c r="AI610" s="24" t="str">
        <f>IF(ISNUMBER(AVERAGEIFS(Observed!AI$2:AI$3250,Observed!$A$2:$A$3250,$A610,Observed!$C$2:$C$3250,$C610)),AVERAGEIFS(Observed!AI$2:AI$3250,Observed!$A$2:$A$3250,$A610,Observed!$C$2:$C$3250,$C610),"")</f>
        <v/>
      </c>
      <c r="AJ610" s="24" t="str">
        <f>IF(ISNUMBER(AVERAGEIFS(Observed!AJ$2:AJ$3250,Observed!$A$2:$A$3250,$A610,Observed!$C$2:$C$3250,$C610)),AVERAGEIFS(Observed!AJ$2:AJ$3250,Observed!$A$2:$A$3250,$A610,Observed!$C$2:$C$3250,$C610),"")</f>
        <v/>
      </c>
      <c r="AK610" s="23" t="str">
        <f>IF(ISNUMBER(AVERAGEIFS(Observed!AK$2:AK$3250,Observed!$A$2:$A$3250,$A610,Observed!$C$2:$C$3250,$C610)),AVERAGEIFS(Observed!AK$2:AK$3250,Observed!$A$2:$A$3250,$A610,Observed!$C$2:$C$3250,$C610),"")</f>
        <v/>
      </c>
      <c r="AL610" s="24" t="str">
        <f>IF(ISNUMBER(AVERAGEIFS(Observed!AL$2:AL$3250,Observed!$A$2:$A$3250,$A610,Observed!$C$2:$C$3250,$C610)),AVERAGEIFS(Observed!AL$2:AL$3250,Observed!$A$2:$A$3250,$A610,Observed!$C$2:$C$3250,$C610),"")</f>
        <v/>
      </c>
      <c r="AM610" s="24" t="str">
        <f>IF(ISNUMBER(AVERAGEIFS(Observed!AM$2:AM$3250,Observed!$A$2:$A$3250,$A610,Observed!$C$2:$C$3250,$C610)),AVERAGEIFS(Observed!AM$2:AM$3250,Observed!$A$2:$A$3250,$A610,Observed!$C$2:$C$3250,$C610),"")</f>
        <v/>
      </c>
      <c r="AN610" s="24" t="str">
        <f>IF(ISNUMBER(AVERAGEIFS(Observed!AN$2:AN$3250,Observed!$A$2:$A$3250,$A610,Observed!$C$2:$C$3250,$C610)),AVERAGEIFS(Observed!AN$2:AN$3250,Observed!$A$2:$A$3250,$A610,Observed!$C$2:$C$3250,$C610),"")</f>
        <v/>
      </c>
      <c r="AO610" s="24" t="str">
        <f>IF(ISNUMBER(AVERAGEIFS(Observed!AO$2:AO$3250,Observed!$A$2:$A$3250,$A610,Observed!$C$2:$C$3250,$C610)),AVERAGEIFS(Observed!AO$2:AO$3250,Observed!$A$2:$A$3250,$A610,Observed!$C$2:$C$3250,$C610),"")</f>
        <v/>
      </c>
      <c r="AP610" s="24" t="str">
        <f>IF(ISNUMBER(AVERAGEIFS(Observed!AP$2:AP$3250,Observed!$A$2:$A$3250,$A610,Observed!$C$2:$C$3250,$C610)),AVERAGEIFS(Observed!AP$2:AP$3250,Observed!$A$2:$A$3250,$A610,Observed!$C$2:$C$3250,$C610),"")</f>
        <v/>
      </c>
      <c r="AQ610" s="24" t="str">
        <f>IF(ISNUMBER(AVERAGEIFS(Observed!AQ$2:AQ$3250,Observed!$A$2:$A$3250,$A610,Observed!$C$2:$C$3250,$C610)),AVERAGEIFS(Observed!AQ$2:AQ$3250,Observed!$A$2:$A$3250,$A610,Observed!$C$2:$C$3250,$C610),"")</f>
        <v/>
      </c>
      <c r="AR610" s="24" t="str">
        <f>IF(ISNUMBER(AVERAGEIFS(Observed!AR$2:AR$3250,Observed!$A$2:$A$3250,$A610,Observed!$C$2:$C$3250,$C610)),AVERAGEIFS(Observed!AR$2:AR$3250,Observed!$A$2:$A$3250,$A610,Observed!$C$2:$C$3250,$C610),"")</f>
        <v/>
      </c>
      <c r="AS610" s="23" t="str">
        <f>IF(ISNUMBER(AVERAGEIFS(Observed!AS$2:AS$3250,Observed!$A$2:$A$3250,$A610,Observed!$C$2:$C$3250,$C610)),AVERAGEIFS(Observed!AS$2:AS$3250,Observed!$A$2:$A$3250,$A610,Observed!$C$2:$C$3250,$C610),"")</f>
        <v/>
      </c>
      <c r="AT610" s="24" t="str">
        <f>IF(ISNUMBER(AVERAGEIFS(Observed!AT$2:AT$3250,Observed!$A$2:$A$3250,$A610,Observed!$C$2:$C$3250,$C610)),AVERAGEIFS(Observed!AT$2:AT$3250,Observed!$A$2:$A$3250,$A610,Observed!$C$2:$C$3250,$C610),"")</f>
        <v/>
      </c>
      <c r="AU610" s="23" t="str">
        <f>IF(ISNUMBER(AVERAGEIFS(Observed!AU$2:AU$3250,Observed!$A$2:$A$3250,$A610,Observed!$C$2:$C$3250,$C610)),AVERAGEIFS(Observed!AU$2:AU$3250,Observed!$A$2:$A$3250,$A610,Observed!$C$2:$C$3250,$C610),"")</f>
        <v/>
      </c>
      <c r="AV610" s="23" t="str">
        <f>IF(ISNUMBER(AVERAGEIFS(Observed!AV$2:AV$3250,Observed!$A$2:$A$3250,$A610,Observed!$C$2:$C$3250,$C610)),AVERAGEIFS(Observed!AV$2:AV$3250,Observed!$A$2:$A$3250,$A610,Observed!$C$2:$C$3250,$C610),"")</f>
        <v/>
      </c>
      <c r="AW610" s="2">
        <f>COUNTIFS(Observed!$A$2:$A$3250,$A610,Observed!$C$2:$C$3250,$C610)</f>
        <v>10</v>
      </c>
      <c r="AX610" s="2">
        <f t="shared" si="12"/>
        <v>1</v>
      </c>
    </row>
    <row r="611" spans="1:50" x14ac:dyDescent="0.25">
      <c r="A611" s="5" t="s">
        <v>134</v>
      </c>
      <c r="B611" t="s">
        <v>152</v>
      </c>
      <c r="C611" s="3">
        <v>41284</v>
      </c>
      <c r="D611">
        <v>1</v>
      </c>
      <c r="H611" t="s">
        <v>135</v>
      </c>
      <c r="J611" s="29" t="s">
        <v>139</v>
      </c>
      <c r="M611" s="2" t="s">
        <v>155</v>
      </c>
      <c r="N611" s="22" t="str">
        <f>IF(ISNUMBER(AVERAGEIFS(Observed!N$2:N$3250,Observed!$A$2:$A$3250,$A611,Observed!$C$2:$C$3250,$C611)),AVERAGEIFS(Observed!N$2:N$3250,Observed!$A$2:$A$3250,$A611,Observed!$C$2:$C$3250,$C611),"")</f>
        <v/>
      </c>
      <c r="O611" s="23">
        <f>IF(ISNUMBER(AVERAGEIFS(Observed!O$2:O$3250,Observed!$A$2:$A$3250,$A611,Observed!$C$2:$C$3250,$C611)),AVERAGEIFS(Observed!O$2:O$3250,Observed!$A$2:$A$3250,$A611,Observed!$C$2:$C$3250,$C611),"")</f>
        <v>28.790999999999997</v>
      </c>
      <c r="P611" s="23" t="str">
        <f>IF(ISNUMBER(AVERAGEIFS(Observed!P$2:P$3250,Observed!$A$2:$A$3250,$A611,Observed!$C$2:$C$3250,$C611)),AVERAGEIFS(Observed!P$2:P$3250,Observed!$A$2:$A$3250,$A611,Observed!$C$2:$C$3250,$C611),"")</f>
        <v/>
      </c>
      <c r="Q611" s="23" t="str">
        <f>IF(ISNUMBER(AVERAGEIFS(Observed!Q$2:Q$3250,Observed!$A$2:$A$3250,$A611,Observed!$C$2:$C$3250,$C611)),AVERAGEIFS(Observed!Q$2:Q$3250,Observed!$A$2:$A$3250,$A611,Observed!$C$2:$C$3250,$C611),"")</f>
        <v/>
      </c>
      <c r="R611" s="23" t="str">
        <f>IF(ISNUMBER(AVERAGEIFS(Observed!R$2:R$3250,Observed!$A$2:$A$3250,$A611,Observed!$C$2:$C$3250,$C611)),AVERAGEIFS(Observed!R$2:R$3250,Observed!$A$2:$A$3250,$A611,Observed!$C$2:$C$3250,$C611),"")</f>
        <v/>
      </c>
      <c r="S611" s="24" t="str">
        <f>IF(ISNUMBER(AVERAGEIFS(Observed!S$2:S$3250,Observed!$A$2:$A$3250,$A611,Observed!$C$2:$C$3250,$C611)),AVERAGEIFS(Observed!S$2:S$3250,Observed!$A$2:$A$3250,$A611,Observed!$C$2:$C$3250,$C611),"")</f>
        <v/>
      </c>
      <c r="T611" s="24" t="str">
        <f>IF(ISNUMBER(AVERAGEIFS(Observed!T$2:T$3250,Observed!$A$2:$A$3250,$A611,Observed!$C$2:$C$3250,$C611)),AVERAGEIFS(Observed!T$2:T$3250,Observed!$A$2:$A$3250,$A611,Observed!$C$2:$C$3250,$C611),"")</f>
        <v/>
      </c>
      <c r="U611" s="24" t="str">
        <f>IF(ISNUMBER(AVERAGEIFS(Observed!U$2:U$3250,Observed!$A$2:$A$3250,$A611,Observed!$C$2:$C$3250,$C611)),AVERAGEIFS(Observed!U$2:U$3250,Observed!$A$2:$A$3250,$A611,Observed!$C$2:$C$3250,$C611),"")</f>
        <v/>
      </c>
      <c r="V611" s="23" t="str">
        <f>IF(ISNUMBER(AVERAGEIFS(Observed!V$2:V$3250,Observed!$A$2:$A$3250,$A611,Observed!$C$2:$C$3250,$C611)),AVERAGEIFS(Observed!V$2:V$3250,Observed!$A$2:$A$3250,$A611,Observed!$C$2:$C$3250,$C611),"")</f>
        <v/>
      </c>
      <c r="W611" s="25" t="str">
        <f>IF(ISNUMBER(AVERAGEIFS(Observed!W$2:W$3250,Observed!$A$2:$A$3250,$A611,Observed!$C$2:$C$3250,$C611)),AVERAGEIFS(Observed!W$2:W$3250,Observed!$A$2:$A$3250,$A611,Observed!$C$2:$C$3250,$C611),"")</f>
        <v/>
      </c>
      <c r="X611" s="25" t="str">
        <f>IF(ISNUMBER(AVERAGEIFS(Observed!X$2:X$3250,Observed!$A$2:$A$3250,$A611,Observed!$C$2:$C$3250,$C611)),AVERAGEIFS(Observed!X$2:X$3250,Observed!$A$2:$A$3250,$A611,Observed!$C$2:$C$3250,$C611),"")</f>
        <v/>
      </c>
      <c r="Y611" s="23" t="str">
        <f>IF(ISNUMBER(AVERAGEIFS(Observed!Y$2:Y$3250,Observed!$A$2:$A$3250,$A611,Observed!$C$2:$C$3250,$C611)),AVERAGEIFS(Observed!Y$2:Y$3250,Observed!$A$2:$A$3250,$A611,Observed!$C$2:$C$3250,$C611),"")</f>
        <v/>
      </c>
      <c r="Z611" s="23" t="str">
        <f>IF(ISNUMBER(AVERAGEIFS(Observed!Z$2:Z$3250,Observed!$A$2:$A$3250,$A611,Observed!$C$2:$C$3250,$C611)),AVERAGEIFS(Observed!Z$2:Z$3250,Observed!$A$2:$A$3250,$A611,Observed!$C$2:$C$3250,$C611),"")</f>
        <v/>
      </c>
      <c r="AA611" s="23" t="str">
        <f>IF(ISNUMBER(AVERAGEIFS(Observed!AA$2:AA$3250,Observed!$A$2:$A$3250,$A611,Observed!$C$2:$C$3250,$C611)),AVERAGEIFS(Observed!AA$2:AA$3250,Observed!$A$2:$A$3250,$A611,Observed!$C$2:$C$3250,$C611),"")</f>
        <v/>
      </c>
      <c r="AB611" s="23" t="str">
        <f>IF(ISNUMBER(AVERAGEIFS(Observed!AB$2:AB$3250,Observed!$A$2:$A$3250,$A611,Observed!$C$2:$C$3250,$C611)),AVERAGEIFS(Observed!AB$2:AB$3250,Observed!$A$2:$A$3250,$A611,Observed!$C$2:$C$3250,$C611),"")</f>
        <v/>
      </c>
      <c r="AC611" s="23" t="str">
        <f>IF(ISNUMBER(AVERAGEIFS(Observed!AC$2:AC$3250,Observed!$A$2:$A$3250,$A611,Observed!$C$2:$C$3250,$C611)),AVERAGEIFS(Observed!AC$2:AC$3250,Observed!$A$2:$A$3250,$A611,Observed!$C$2:$C$3250,$C611),"")</f>
        <v/>
      </c>
      <c r="AD611" s="23" t="str">
        <f>IF(ISNUMBER(AVERAGEIFS(Observed!AD$2:AD$3250,Observed!$A$2:$A$3250,$A611,Observed!$C$2:$C$3250,$C611)),AVERAGEIFS(Observed!AD$2:AD$3250,Observed!$A$2:$A$3250,$A611,Observed!$C$2:$C$3250,$C611),"")</f>
        <v/>
      </c>
      <c r="AE611" s="23" t="str">
        <f>IF(ISNUMBER(AVERAGEIFS(Observed!AE$2:AE$3250,Observed!$A$2:$A$3250,$A611,Observed!$C$2:$C$3250,$C611)),AVERAGEIFS(Observed!AE$2:AE$3250,Observed!$A$2:$A$3250,$A611,Observed!$C$2:$C$3250,$C611),"")</f>
        <v/>
      </c>
      <c r="AF611" s="23" t="str">
        <f>IF(ISNUMBER(AVERAGEIFS(Observed!AF$2:AF$3250,Observed!$A$2:$A$3250,$A611,Observed!$C$2:$C$3250,$C611)),AVERAGEIFS(Observed!AF$2:AF$3250,Observed!$A$2:$A$3250,$A611,Observed!$C$2:$C$3250,$C611),"")</f>
        <v/>
      </c>
      <c r="AG611" s="23" t="str">
        <f>IF(ISNUMBER(AVERAGEIFS(Observed!AG$2:AG$3250,Observed!$A$2:$A$3250,$A611,Observed!$C$2:$C$3250,$C611)),AVERAGEIFS(Observed!AG$2:AG$3250,Observed!$A$2:$A$3250,$A611,Observed!$C$2:$C$3250,$C611),"")</f>
        <v/>
      </c>
      <c r="AH611" s="24" t="str">
        <f>IF(ISNUMBER(AVERAGEIFS(Observed!AH$2:AH$3250,Observed!$A$2:$A$3250,$A611,Observed!$C$2:$C$3250,$C611)),AVERAGEIFS(Observed!AH$2:AH$3250,Observed!$A$2:$A$3250,$A611,Observed!$C$2:$C$3250,$C611),"")</f>
        <v/>
      </c>
      <c r="AI611" s="24" t="str">
        <f>IF(ISNUMBER(AVERAGEIFS(Observed!AI$2:AI$3250,Observed!$A$2:$A$3250,$A611,Observed!$C$2:$C$3250,$C611)),AVERAGEIFS(Observed!AI$2:AI$3250,Observed!$A$2:$A$3250,$A611,Observed!$C$2:$C$3250,$C611),"")</f>
        <v/>
      </c>
      <c r="AJ611" s="24" t="str">
        <f>IF(ISNUMBER(AVERAGEIFS(Observed!AJ$2:AJ$3250,Observed!$A$2:$A$3250,$A611,Observed!$C$2:$C$3250,$C611)),AVERAGEIFS(Observed!AJ$2:AJ$3250,Observed!$A$2:$A$3250,$A611,Observed!$C$2:$C$3250,$C611),"")</f>
        <v/>
      </c>
      <c r="AK611" s="23" t="str">
        <f>IF(ISNUMBER(AVERAGEIFS(Observed!AK$2:AK$3250,Observed!$A$2:$A$3250,$A611,Observed!$C$2:$C$3250,$C611)),AVERAGEIFS(Observed!AK$2:AK$3250,Observed!$A$2:$A$3250,$A611,Observed!$C$2:$C$3250,$C611),"")</f>
        <v/>
      </c>
      <c r="AL611" s="24" t="str">
        <f>IF(ISNUMBER(AVERAGEIFS(Observed!AL$2:AL$3250,Observed!$A$2:$A$3250,$A611,Observed!$C$2:$C$3250,$C611)),AVERAGEIFS(Observed!AL$2:AL$3250,Observed!$A$2:$A$3250,$A611,Observed!$C$2:$C$3250,$C611),"")</f>
        <v/>
      </c>
      <c r="AM611" s="24" t="str">
        <f>IF(ISNUMBER(AVERAGEIFS(Observed!AM$2:AM$3250,Observed!$A$2:$A$3250,$A611,Observed!$C$2:$C$3250,$C611)),AVERAGEIFS(Observed!AM$2:AM$3250,Observed!$A$2:$A$3250,$A611,Observed!$C$2:$C$3250,$C611),"")</f>
        <v/>
      </c>
      <c r="AN611" s="24" t="str">
        <f>IF(ISNUMBER(AVERAGEIFS(Observed!AN$2:AN$3250,Observed!$A$2:$A$3250,$A611,Observed!$C$2:$C$3250,$C611)),AVERAGEIFS(Observed!AN$2:AN$3250,Observed!$A$2:$A$3250,$A611,Observed!$C$2:$C$3250,$C611),"")</f>
        <v/>
      </c>
      <c r="AO611" s="24" t="str">
        <f>IF(ISNUMBER(AVERAGEIFS(Observed!AO$2:AO$3250,Observed!$A$2:$A$3250,$A611,Observed!$C$2:$C$3250,$C611)),AVERAGEIFS(Observed!AO$2:AO$3250,Observed!$A$2:$A$3250,$A611,Observed!$C$2:$C$3250,$C611),"")</f>
        <v/>
      </c>
      <c r="AP611" s="24" t="str">
        <f>IF(ISNUMBER(AVERAGEIFS(Observed!AP$2:AP$3250,Observed!$A$2:$A$3250,$A611,Observed!$C$2:$C$3250,$C611)),AVERAGEIFS(Observed!AP$2:AP$3250,Observed!$A$2:$A$3250,$A611,Observed!$C$2:$C$3250,$C611),"")</f>
        <v/>
      </c>
      <c r="AQ611" s="24" t="str">
        <f>IF(ISNUMBER(AVERAGEIFS(Observed!AQ$2:AQ$3250,Observed!$A$2:$A$3250,$A611,Observed!$C$2:$C$3250,$C611)),AVERAGEIFS(Observed!AQ$2:AQ$3250,Observed!$A$2:$A$3250,$A611,Observed!$C$2:$C$3250,$C611),"")</f>
        <v/>
      </c>
      <c r="AR611" s="24" t="str">
        <f>IF(ISNUMBER(AVERAGEIFS(Observed!AR$2:AR$3250,Observed!$A$2:$A$3250,$A611,Observed!$C$2:$C$3250,$C611)),AVERAGEIFS(Observed!AR$2:AR$3250,Observed!$A$2:$A$3250,$A611,Observed!$C$2:$C$3250,$C611),"")</f>
        <v/>
      </c>
      <c r="AS611" s="23" t="str">
        <f>IF(ISNUMBER(AVERAGEIFS(Observed!AS$2:AS$3250,Observed!$A$2:$A$3250,$A611,Observed!$C$2:$C$3250,$C611)),AVERAGEIFS(Observed!AS$2:AS$3250,Observed!$A$2:$A$3250,$A611,Observed!$C$2:$C$3250,$C611),"")</f>
        <v/>
      </c>
      <c r="AT611" s="24" t="str">
        <f>IF(ISNUMBER(AVERAGEIFS(Observed!AT$2:AT$3250,Observed!$A$2:$A$3250,$A611,Observed!$C$2:$C$3250,$C611)),AVERAGEIFS(Observed!AT$2:AT$3250,Observed!$A$2:$A$3250,$A611,Observed!$C$2:$C$3250,$C611),"")</f>
        <v/>
      </c>
      <c r="AU611" s="23" t="str">
        <f>IF(ISNUMBER(AVERAGEIFS(Observed!AU$2:AU$3250,Observed!$A$2:$A$3250,$A611,Observed!$C$2:$C$3250,$C611)),AVERAGEIFS(Observed!AU$2:AU$3250,Observed!$A$2:$A$3250,$A611,Observed!$C$2:$C$3250,$C611),"")</f>
        <v/>
      </c>
      <c r="AV611" s="23" t="str">
        <f>IF(ISNUMBER(AVERAGEIFS(Observed!AV$2:AV$3250,Observed!$A$2:$A$3250,$A611,Observed!$C$2:$C$3250,$C611)),AVERAGEIFS(Observed!AV$2:AV$3250,Observed!$A$2:$A$3250,$A611,Observed!$C$2:$C$3250,$C611),"")</f>
        <v/>
      </c>
      <c r="AW611" s="2">
        <f>COUNTIFS(Observed!$A$2:$A$3250,$A611,Observed!$C$2:$C$3250,$C611)</f>
        <v>10</v>
      </c>
      <c r="AX611" s="2">
        <f t="shared" si="12"/>
        <v>1</v>
      </c>
    </row>
    <row r="612" spans="1:50" x14ac:dyDescent="0.25">
      <c r="A612" s="5" t="s">
        <v>134</v>
      </c>
      <c r="B612" t="s">
        <v>152</v>
      </c>
      <c r="C612" s="3">
        <v>41297</v>
      </c>
      <c r="D612">
        <v>1</v>
      </c>
      <c r="H612" t="s">
        <v>135</v>
      </c>
      <c r="J612" s="29" t="s">
        <v>139</v>
      </c>
      <c r="M612" s="2" t="s">
        <v>155</v>
      </c>
      <c r="N612" s="22" t="str">
        <f>IF(ISNUMBER(AVERAGEIFS(Observed!N$2:N$3250,Observed!$A$2:$A$3250,$A612,Observed!$C$2:$C$3250,$C612)),AVERAGEIFS(Observed!N$2:N$3250,Observed!$A$2:$A$3250,$A612,Observed!$C$2:$C$3250,$C612),"")</f>
        <v/>
      </c>
      <c r="O612" s="23">
        <f>IF(ISNUMBER(AVERAGEIFS(Observed!O$2:O$3250,Observed!$A$2:$A$3250,$A612,Observed!$C$2:$C$3250,$C612)),AVERAGEIFS(Observed!O$2:O$3250,Observed!$A$2:$A$3250,$A612,Observed!$C$2:$C$3250,$C612),"")</f>
        <v>26.880000000000003</v>
      </c>
      <c r="P612" s="23" t="str">
        <f>IF(ISNUMBER(AVERAGEIFS(Observed!P$2:P$3250,Observed!$A$2:$A$3250,$A612,Observed!$C$2:$C$3250,$C612)),AVERAGEIFS(Observed!P$2:P$3250,Observed!$A$2:$A$3250,$A612,Observed!$C$2:$C$3250,$C612),"")</f>
        <v/>
      </c>
      <c r="Q612" s="23" t="str">
        <f>IF(ISNUMBER(AVERAGEIFS(Observed!Q$2:Q$3250,Observed!$A$2:$A$3250,$A612,Observed!$C$2:$C$3250,$C612)),AVERAGEIFS(Observed!Q$2:Q$3250,Observed!$A$2:$A$3250,$A612,Observed!$C$2:$C$3250,$C612),"")</f>
        <v/>
      </c>
      <c r="R612" s="23" t="str">
        <f>IF(ISNUMBER(AVERAGEIFS(Observed!R$2:R$3250,Observed!$A$2:$A$3250,$A612,Observed!$C$2:$C$3250,$C612)),AVERAGEIFS(Observed!R$2:R$3250,Observed!$A$2:$A$3250,$A612,Observed!$C$2:$C$3250,$C612),"")</f>
        <v/>
      </c>
      <c r="S612" s="24" t="str">
        <f>IF(ISNUMBER(AVERAGEIFS(Observed!S$2:S$3250,Observed!$A$2:$A$3250,$A612,Observed!$C$2:$C$3250,$C612)),AVERAGEIFS(Observed!S$2:S$3250,Observed!$A$2:$A$3250,$A612,Observed!$C$2:$C$3250,$C612),"")</f>
        <v/>
      </c>
      <c r="T612" s="24" t="str">
        <f>IF(ISNUMBER(AVERAGEIFS(Observed!T$2:T$3250,Observed!$A$2:$A$3250,$A612,Observed!$C$2:$C$3250,$C612)),AVERAGEIFS(Observed!T$2:T$3250,Observed!$A$2:$A$3250,$A612,Observed!$C$2:$C$3250,$C612),"")</f>
        <v/>
      </c>
      <c r="U612" s="24" t="str">
        <f>IF(ISNUMBER(AVERAGEIFS(Observed!U$2:U$3250,Observed!$A$2:$A$3250,$A612,Observed!$C$2:$C$3250,$C612)),AVERAGEIFS(Observed!U$2:U$3250,Observed!$A$2:$A$3250,$A612,Observed!$C$2:$C$3250,$C612),"")</f>
        <v/>
      </c>
      <c r="V612" s="23" t="str">
        <f>IF(ISNUMBER(AVERAGEIFS(Observed!V$2:V$3250,Observed!$A$2:$A$3250,$A612,Observed!$C$2:$C$3250,$C612)),AVERAGEIFS(Observed!V$2:V$3250,Observed!$A$2:$A$3250,$A612,Observed!$C$2:$C$3250,$C612),"")</f>
        <v/>
      </c>
      <c r="W612" s="25" t="str">
        <f>IF(ISNUMBER(AVERAGEIFS(Observed!W$2:W$3250,Observed!$A$2:$A$3250,$A612,Observed!$C$2:$C$3250,$C612)),AVERAGEIFS(Observed!W$2:W$3250,Observed!$A$2:$A$3250,$A612,Observed!$C$2:$C$3250,$C612),"")</f>
        <v/>
      </c>
      <c r="X612" s="25" t="str">
        <f>IF(ISNUMBER(AVERAGEIFS(Observed!X$2:X$3250,Observed!$A$2:$A$3250,$A612,Observed!$C$2:$C$3250,$C612)),AVERAGEIFS(Observed!X$2:X$3250,Observed!$A$2:$A$3250,$A612,Observed!$C$2:$C$3250,$C612),"")</f>
        <v/>
      </c>
      <c r="Y612" s="23" t="str">
        <f>IF(ISNUMBER(AVERAGEIFS(Observed!Y$2:Y$3250,Observed!$A$2:$A$3250,$A612,Observed!$C$2:$C$3250,$C612)),AVERAGEIFS(Observed!Y$2:Y$3250,Observed!$A$2:$A$3250,$A612,Observed!$C$2:$C$3250,$C612),"")</f>
        <v/>
      </c>
      <c r="Z612" s="23" t="str">
        <f>IF(ISNUMBER(AVERAGEIFS(Observed!Z$2:Z$3250,Observed!$A$2:$A$3250,$A612,Observed!$C$2:$C$3250,$C612)),AVERAGEIFS(Observed!Z$2:Z$3250,Observed!$A$2:$A$3250,$A612,Observed!$C$2:$C$3250,$C612),"")</f>
        <v/>
      </c>
      <c r="AA612" s="23" t="str">
        <f>IF(ISNUMBER(AVERAGEIFS(Observed!AA$2:AA$3250,Observed!$A$2:$A$3250,$A612,Observed!$C$2:$C$3250,$C612)),AVERAGEIFS(Observed!AA$2:AA$3250,Observed!$A$2:$A$3250,$A612,Observed!$C$2:$C$3250,$C612),"")</f>
        <v/>
      </c>
      <c r="AB612" s="23" t="str">
        <f>IF(ISNUMBER(AVERAGEIFS(Observed!AB$2:AB$3250,Observed!$A$2:$A$3250,$A612,Observed!$C$2:$C$3250,$C612)),AVERAGEIFS(Observed!AB$2:AB$3250,Observed!$A$2:$A$3250,$A612,Observed!$C$2:$C$3250,$C612),"")</f>
        <v/>
      </c>
      <c r="AC612" s="23" t="str">
        <f>IF(ISNUMBER(AVERAGEIFS(Observed!AC$2:AC$3250,Observed!$A$2:$A$3250,$A612,Observed!$C$2:$C$3250,$C612)),AVERAGEIFS(Observed!AC$2:AC$3250,Observed!$A$2:$A$3250,$A612,Observed!$C$2:$C$3250,$C612),"")</f>
        <v/>
      </c>
      <c r="AD612" s="23" t="str">
        <f>IF(ISNUMBER(AVERAGEIFS(Observed!AD$2:AD$3250,Observed!$A$2:$A$3250,$A612,Observed!$C$2:$C$3250,$C612)),AVERAGEIFS(Observed!AD$2:AD$3250,Observed!$A$2:$A$3250,$A612,Observed!$C$2:$C$3250,$C612),"")</f>
        <v/>
      </c>
      <c r="AE612" s="23" t="str">
        <f>IF(ISNUMBER(AVERAGEIFS(Observed!AE$2:AE$3250,Observed!$A$2:$A$3250,$A612,Observed!$C$2:$C$3250,$C612)),AVERAGEIFS(Observed!AE$2:AE$3250,Observed!$A$2:$A$3250,$A612,Observed!$C$2:$C$3250,$C612),"")</f>
        <v/>
      </c>
      <c r="AF612" s="23" t="str">
        <f>IF(ISNUMBER(AVERAGEIFS(Observed!AF$2:AF$3250,Observed!$A$2:$A$3250,$A612,Observed!$C$2:$C$3250,$C612)),AVERAGEIFS(Observed!AF$2:AF$3250,Observed!$A$2:$A$3250,$A612,Observed!$C$2:$C$3250,$C612),"")</f>
        <v/>
      </c>
      <c r="AG612" s="23" t="str">
        <f>IF(ISNUMBER(AVERAGEIFS(Observed!AG$2:AG$3250,Observed!$A$2:$A$3250,$A612,Observed!$C$2:$C$3250,$C612)),AVERAGEIFS(Observed!AG$2:AG$3250,Observed!$A$2:$A$3250,$A612,Observed!$C$2:$C$3250,$C612),"")</f>
        <v/>
      </c>
      <c r="AH612" s="24" t="str">
        <f>IF(ISNUMBER(AVERAGEIFS(Observed!AH$2:AH$3250,Observed!$A$2:$A$3250,$A612,Observed!$C$2:$C$3250,$C612)),AVERAGEIFS(Observed!AH$2:AH$3250,Observed!$A$2:$A$3250,$A612,Observed!$C$2:$C$3250,$C612),"")</f>
        <v/>
      </c>
      <c r="AI612" s="24" t="str">
        <f>IF(ISNUMBER(AVERAGEIFS(Observed!AI$2:AI$3250,Observed!$A$2:$A$3250,$A612,Observed!$C$2:$C$3250,$C612)),AVERAGEIFS(Observed!AI$2:AI$3250,Observed!$A$2:$A$3250,$A612,Observed!$C$2:$C$3250,$C612),"")</f>
        <v/>
      </c>
      <c r="AJ612" s="24" t="str">
        <f>IF(ISNUMBER(AVERAGEIFS(Observed!AJ$2:AJ$3250,Observed!$A$2:$A$3250,$A612,Observed!$C$2:$C$3250,$C612)),AVERAGEIFS(Observed!AJ$2:AJ$3250,Observed!$A$2:$A$3250,$A612,Observed!$C$2:$C$3250,$C612),"")</f>
        <v/>
      </c>
      <c r="AK612" s="23" t="str">
        <f>IF(ISNUMBER(AVERAGEIFS(Observed!AK$2:AK$3250,Observed!$A$2:$A$3250,$A612,Observed!$C$2:$C$3250,$C612)),AVERAGEIFS(Observed!AK$2:AK$3250,Observed!$A$2:$A$3250,$A612,Observed!$C$2:$C$3250,$C612),"")</f>
        <v/>
      </c>
      <c r="AL612" s="24" t="str">
        <f>IF(ISNUMBER(AVERAGEIFS(Observed!AL$2:AL$3250,Observed!$A$2:$A$3250,$A612,Observed!$C$2:$C$3250,$C612)),AVERAGEIFS(Observed!AL$2:AL$3250,Observed!$A$2:$A$3250,$A612,Observed!$C$2:$C$3250,$C612),"")</f>
        <v/>
      </c>
      <c r="AM612" s="24" t="str">
        <f>IF(ISNUMBER(AVERAGEIFS(Observed!AM$2:AM$3250,Observed!$A$2:$A$3250,$A612,Observed!$C$2:$C$3250,$C612)),AVERAGEIFS(Observed!AM$2:AM$3250,Observed!$A$2:$A$3250,$A612,Observed!$C$2:$C$3250,$C612),"")</f>
        <v/>
      </c>
      <c r="AN612" s="24" t="str">
        <f>IF(ISNUMBER(AVERAGEIFS(Observed!AN$2:AN$3250,Observed!$A$2:$A$3250,$A612,Observed!$C$2:$C$3250,$C612)),AVERAGEIFS(Observed!AN$2:AN$3250,Observed!$A$2:$A$3250,$A612,Observed!$C$2:$C$3250,$C612),"")</f>
        <v/>
      </c>
      <c r="AO612" s="24" t="str">
        <f>IF(ISNUMBER(AVERAGEIFS(Observed!AO$2:AO$3250,Observed!$A$2:$A$3250,$A612,Observed!$C$2:$C$3250,$C612)),AVERAGEIFS(Observed!AO$2:AO$3250,Observed!$A$2:$A$3250,$A612,Observed!$C$2:$C$3250,$C612),"")</f>
        <v/>
      </c>
      <c r="AP612" s="24" t="str">
        <f>IF(ISNUMBER(AVERAGEIFS(Observed!AP$2:AP$3250,Observed!$A$2:$A$3250,$A612,Observed!$C$2:$C$3250,$C612)),AVERAGEIFS(Observed!AP$2:AP$3250,Observed!$A$2:$A$3250,$A612,Observed!$C$2:$C$3250,$C612),"")</f>
        <v/>
      </c>
      <c r="AQ612" s="24" t="str">
        <f>IF(ISNUMBER(AVERAGEIFS(Observed!AQ$2:AQ$3250,Observed!$A$2:$A$3250,$A612,Observed!$C$2:$C$3250,$C612)),AVERAGEIFS(Observed!AQ$2:AQ$3250,Observed!$A$2:$A$3250,$A612,Observed!$C$2:$C$3250,$C612),"")</f>
        <v/>
      </c>
      <c r="AR612" s="24" t="str">
        <f>IF(ISNUMBER(AVERAGEIFS(Observed!AR$2:AR$3250,Observed!$A$2:$A$3250,$A612,Observed!$C$2:$C$3250,$C612)),AVERAGEIFS(Observed!AR$2:AR$3250,Observed!$A$2:$A$3250,$A612,Observed!$C$2:$C$3250,$C612),"")</f>
        <v/>
      </c>
      <c r="AS612" s="23" t="str">
        <f>IF(ISNUMBER(AVERAGEIFS(Observed!AS$2:AS$3250,Observed!$A$2:$A$3250,$A612,Observed!$C$2:$C$3250,$C612)),AVERAGEIFS(Observed!AS$2:AS$3250,Observed!$A$2:$A$3250,$A612,Observed!$C$2:$C$3250,$C612),"")</f>
        <v/>
      </c>
      <c r="AT612" s="24" t="str">
        <f>IF(ISNUMBER(AVERAGEIFS(Observed!AT$2:AT$3250,Observed!$A$2:$A$3250,$A612,Observed!$C$2:$C$3250,$C612)),AVERAGEIFS(Observed!AT$2:AT$3250,Observed!$A$2:$A$3250,$A612,Observed!$C$2:$C$3250,$C612),"")</f>
        <v/>
      </c>
      <c r="AU612" s="23" t="str">
        <f>IF(ISNUMBER(AVERAGEIFS(Observed!AU$2:AU$3250,Observed!$A$2:$A$3250,$A612,Observed!$C$2:$C$3250,$C612)),AVERAGEIFS(Observed!AU$2:AU$3250,Observed!$A$2:$A$3250,$A612,Observed!$C$2:$C$3250,$C612),"")</f>
        <v/>
      </c>
      <c r="AV612" s="23" t="str">
        <f>IF(ISNUMBER(AVERAGEIFS(Observed!AV$2:AV$3250,Observed!$A$2:$A$3250,$A612,Observed!$C$2:$C$3250,$C612)),AVERAGEIFS(Observed!AV$2:AV$3250,Observed!$A$2:$A$3250,$A612,Observed!$C$2:$C$3250,$C612),"")</f>
        <v/>
      </c>
      <c r="AW612" s="2">
        <f>COUNTIFS(Observed!$A$2:$A$3250,$A612,Observed!$C$2:$C$3250,$C612)</f>
        <v>10</v>
      </c>
      <c r="AX612" s="2">
        <f t="shared" si="12"/>
        <v>1</v>
      </c>
    </row>
    <row r="613" spans="1:50" x14ac:dyDescent="0.25">
      <c r="A613" s="5" t="s">
        <v>134</v>
      </c>
      <c r="B613" t="s">
        <v>152</v>
      </c>
      <c r="C613" s="3">
        <v>41311</v>
      </c>
      <c r="D613">
        <v>1</v>
      </c>
      <c r="H613" t="s">
        <v>135</v>
      </c>
      <c r="J613" s="29" t="s">
        <v>139</v>
      </c>
      <c r="M613" s="2" t="s">
        <v>155</v>
      </c>
      <c r="N613" s="22" t="str">
        <f>IF(ISNUMBER(AVERAGEIFS(Observed!N$2:N$3250,Observed!$A$2:$A$3250,$A613,Observed!$C$2:$C$3250,$C613)),AVERAGEIFS(Observed!N$2:N$3250,Observed!$A$2:$A$3250,$A613,Observed!$C$2:$C$3250,$C613),"")</f>
        <v/>
      </c>
      <c r="O613" s="23">
        <f>IF(ISNUMBER(AVERAGEIFS(Observed!O$2:O$3250,Observed!$A$2:$A$3250,$A613,Observed!$C$2:$C$3250,$C613)),AVERAGEIFS(Observed!O$2:O$3250,Observed!$A$2:$A$3250,$A613,Observed!$C$2:$C$3250,$C613),"")</f>
        <v>17.863999999999987</v>
      </c>
      <c r="P613" s="23" t="str">
        <f>IF(ISNUMBER(AVERAGEIFS(Observed!P$2:P$3250,Observed!$A$2:$A$3250,$A613,Observed!$C$2:$C$3250,$C613)),AVERAGEIFS(Observed!P$2:P$3250,Observed!$A$2:$A$3250,$A613,Observed!$C$2:$C$3250,$C613),"")</f>
        <v/>
      </c>
      <c r="Q613" s="23" t="str">
        <f>IF(ISNUMBER(AVERAGEIFS(Observed!Q$2:Q$3250,Observed!$A$2:$A$3250,$A613,Observed!$C$2:$C$3250,$C613)),AVERAGEIFS(Observed!Q$2:Q$3250,Observed!$A$2:$A$3250,$A613,Observed!$C$2:$C$3250,$C613),"")</f>
        <v/>
      </c>
      <c r="R613" s="23" t="str">
        <f>IF(ISNUMBER(AVERAGEIFS(Observed!R$2:R$3250,Observed!$A$2:$A$3250,$A613,Observed!$C$2:$C$3250,$C613)),AVERAGEIFS(Observed!R$2:R$3250,Observed!$A$2:$A$3250,$A613,Observed!$C$2:$C$3250,$C613),"")</f>
        <v/>
      </c>
      <c r="S613" s="24" t="str">
        <f>IF(ISNUMBER(AVERAGEIFS(Observed!S$2:S$3250,Observed!$A$2:$A$3250,$A613,Observed!$C$2:$C$3250,$C613)),AVERAGEIFS(Observed!S$2:S$3250,Observed!$A$2:$A$3250,$A613,Observed!$C$2:$C$3250,$C613),"")</f>
        <v/>
      </c>
      <c r="T613" s="24" t="str">
        <f>IF(ISNUMBER(AVERAGEIFS(Observed!T$2:T$3250,Observed!$A$2:$A$3250,$A613,Observed!$C$2:$C$3250,$C613)),AVERAGEIFS(Observed!T$2:T$3250,Observed!$A$2:$A$3250,$A613,Observed!$C$2:$C$3250,$C613),"")</f>
        <v/>
      </c>
      <c r="U613" s="24" t="str">
        <f>IF(ISNUMBER(AVERAGEIFS(Observed!U$2:U$3250,Observed!$A$2:$A$3250,$A613,Observed!$C$2:$C$3250,$C613)),AVERAGEIFS(Observed!U$2:U$3250,Observed!$A$2:$A$3250,$A613,Observed!$C$2:$C$3250,$C613),"")</f>
        <v/>
      </c>
      <c r="V613" s="23" t="str">
        <f>IF(ISNUMBER(AVERAGEIFS(Observed!V$2:V$3250,Observed!$A$2:$A$3250,$A613,Observed!$C$2:$C$3250,$C613)),AVERAGEIFS(Observed!V$2:V$3250,Observed!$A$2:$A$3250,$A613,Observed!$C$2:$C$3250,$C613),"")</f>
        <v/>
      </c>
      <c r="W613" s="25" t="str">
        <f>IF(ISNUMBER(AVERAGEIFS(Observed!W$2:W$3250,Observed!$A$2:$A$3250,$A613,Observed!$C$2:$C$3250,$C613)),AVERAGEIFS(Observed!W$2:W$3250,Observed!$A$2:$A$3250,$A613,Observed!$C$2:$C$3250,$C613),"")</f>
        <v/>
      </c>
      <c r="X613" s="25" t="str">
        <f>IF(ISNUMBER(AVERAGEIFS(Observed!X$2:X$3250,Observed!$A$2:$A$3250,$A613,Observed!$C$2:$C$3250,$C613)),AVERAGEIFS(Observed!X$2:X$3250,Observed!$A$2:$A$3250,$A613,Observed!$C$2:$C$3250,$C613),"")</f>
        <v/>
      </c>
      <c r="Y613" s="23" t="str">
        <f>IF(ISNUMBER(AVERAGEIFS(Observed!Y$2:Y$3250,Observed!$A$2:$A$3250,$A613,Observed!$C$2:$C$3250,$C613)),AVERAGEIFS(Observed!Y$2:Y$3250,Observed!$A$2:$A$3250,$A613,Observed!$C$2:$C$3250,$C613),"")</f>
        <v/>
      </c>
      <c r="Z613" s="23" t="str">
        <f>IF(ISNUMBER(AVERAGEIFS(Observed!Z$2:Z$3250,Observed!$A$2:$A$3250,$A613,Observed!$C$2:$C$3250,$C613)),AVERAGEIFS(Observed!Z$2:Z$3250,Observed!$A$2:$A$3250,$A613,Observed!$C$2:$C$3250,$C613),"")</f>
        <v/>
      </c>
      <c r="AA613" s="23" t="str">
        <f>IF(ISNUMBER(AVERAGEIFS(Observed!AA$2:AA$3250,Observed!$A$2:$A$3250,$A613,Observed!$C$2:$C$3250,$C613)),AVERAGEIFS(Observed!AA$2:AA$3250,Observed!$A$2:$A$3250,$A613,Observed!$C$2:$C$3250,$C613),"")</f>
        <v/>
      </c>
      <c r="AB613" s="23" t="str">
        <f>IF(ISNUMBER(AVERAGEIFS(Observed!AB$2:AB$3250,Observed!$A$2:$A$3250,$A613,Observed!$C$2:$C$3250,$C613)),AVERAGEIFS(Observed!AB$2:AB$3250,Observed!$A$2:$A$3250,$A613,Observed!$C$2:$C$3250,$C613),"")</f>
        <v/>
      </c>
      <c r="AC613" s="23" t="str">
        <f>IF(ISNUMBER(AVERAGEIFS(Observed!AC$2:AC$3250,Observed!$A$2:$A$3250,$A613,Observed!$C$2:$C$3250,$C613)),AVERAGEIFS(Observed!AC$2:AC$3250,Observed!$A$2:$A$3250,$A613,Observed!$C$2:$C$3250,$C613),"")</f>
        <v/>
      </c>
      <c r="AD613" s="23" t="str">
        <f>IF(ISNUMBER(AVERAGEIFS(Observed!AD$2:AD$3250,Observed!$A$2:$A$3250,$A613,Observed!$C$2:$C$3250,$C613)),AVERAGEIFS(Observed!AD$2:AD$3250,Observed!$A$2:$A$3250,$A613,Observed!$C$2:$C$3250,$C613),"")</f>
        <v/>
      </c>
      <c r="AE613" s="23" t="str">
        <f>IF(ISNUMBER(AVERAGEIFS(Observed!AE$2:AE$3250,Observed!$A$2:$A$3250,$A613,Observed!$C$2:$C$3250,$C613)),AVERAGEIFS(Observed!AE$2:AE$3250,Observed!$A$2:$A$3250,$A613,Observed!$C$2:$C$3250,$C613),"")</f>
        <v/>
      </c>
      <c r="AF613" s="23" t="str">
        <f>IF(ISNUMBER(AVERAGEIFS(Observed!AF$2:AF$3250,Observed!$A$2:$A$3250,$A613,Observed!$C$2:$C$3250,$C613)),AVERAGEIFS(Observed!AF$2:AF$3250,Observed!$A$2:$A$3250,$A613,Observed!$C$2:$C$3250,$C613),"")</f>
        <v/>
      </c>
      <c r="AG613" s="23" t="str">
        <f>IF(ISNUMBER(AVERAGEIFS(Observed!AG$2:AG$3250,Observed!$A$2:$A$3250,$A613,Observed!$C$2:$C$3250,$C613)),AVERAGEIFS(Observed!AG$2:AG$3250,Observed!$A$2:$A$3250,$A613,Observed!$C$2:$C$3250,$C613),"")</f>
        <v/>
      </c>
      <c r="AH613" s="24" t="str">
        <f>IF(ISNUMBER(AVERAGEIFS(Observed!AH$2:AH$3250,Observed!$A$2:$A$3250,$A613,Observed!$C$2:$C$3250,$C613)),AVERAGEIFS(Observed!AH$2:AH$3250,Observed!$A$2:$A$3250,$A613,Observed!$C$2:$C$3250,$C613),"")</f>
        <v/>
      </c>
      <c r="AI613" s="24" t="str">
        <f>IF(ISNUMBER(AVERAGEIFS(Observed!AI$2:AI$3250,Observed!$A$2:$A$3250,$A613,Observed!$C$2:$C$3250,$C613)),AVERAGEIFS(Observed!AI$2:AI$3250,Observed!$A$2:$A$3250,$A613,Observed!$C$2:$C$3250,$C613),"")</f>
        <v/>
      </c>
      <c r="AJ613" s="24" t="str">
        <f>IF(ISNUMBER(AVERAGEIFS(Observed!AJ$2:AJ$3250,Observed!$A$2:$A$3250,$A613,Observed!$C$2:$C$3250,$C613)),AVERAGEIFS(Observed!AJ$2:AJ$3250,Observed!$A$2:$A$3250,$A613,Observed!$C$2:$C$3250,$C613),"")</f>
        <v/>
      </c>
      <c r="AK613" s="23" t="str">
        <f>IF(ISNUMBER(AVERAGEIFS(Observed!AK$2:AK$3250,Observed!$A$2:$A$3250,$A613,Observed!$C$2:$C$3250,$C613)),AVERAGEIFS(Observed!AK$2:AK$3250,Observed!$A$2:$A$3250,$A613,Observed!$C$2:$C$3250,$C613),"")</f>
        <v/>
      </c>
      <c r="AL613" s="24" t="str">
        <f>IF(ISNUMBER(AVERAGEIFS(Observed!AL$2:AL$3250,Observed!$A$2:$A$3250,$A613,Observed!$C$2:$C$3250,$C613)),AVERAGEIFS(Observed!AL$2:AL$3250,Observed!$A$2:$A$3250,$A613,Observed!$C$2:$C$3250,$C613),"")</f>
        <v/>
      </c>
      <c r="AM613" s="24" t="str">
        <f>IF(ISNUMBER(AVERAGEIFS(Observed!AM$2:AM$3250,Observed!$A$2:$A$3250,$A613,Observed!$C$2:$C$3250,$C613)),AVERAGEIFS(Observed!AM$2:AM$3250,Observed!$A$2:$A$3250,$A613,Observed!$C$2:$C$3250,$C613),"")</f>
        <v/>
      </c>
      <c r="AN613" s="24" t="str">
        <f>IF(ISNUMBER(AVERAGEIFS(Observed!AN$2:AN$3250,Observed!$A$2:$A$3250,$A613,Observed!$C$2:$C$3250,$C613)),AVERAGEIFS(Observed!AN$2:AN$3250,Observed!$A$2:$A$3250,$A613,Observed!$C$2:$C$3250,$C613),"")</f>
        <v/>
      </c>
      <c r="AO613" s="24" t="str">
        <f>IF(ISNUMBER(AVERAGEIFS(Observed!AO$2:AO$3250,Observed!$A$2:$A$3250,$A613,Observed!$C$2:$C$3250,$C613)),AVERAGEIFS(Observed!AO$2:AO$3250,Observed!$A$2:$A$3250,$A613,Observed!$C$2:$C$3250,$C613),"")</f>
        <v/>
      </c>
      <c r="AP613" s="24" t="str">
        <f>IF(ISNUMBER(AVERAGEIFS(Observed!AP$2:AP$3250,Observed!$A$2:$A$3250,$A613,Observed!$C$2:$C$3250,$C613)),AVERAGEIFS(Observed!AP$2:AP$3250,Observed!$A$2:$A$3250,$A613,Observed!$C$2:$C$3250,$C613),"")</f>
        <v/>
      </c>
      <c r="AQ613" s="24" t="str">
        <f>IF(ISNUMBER(AVERAGEIFS(Observed!AQ$2:AQ$3250,Observed!$A$2:$A$3250,$A613,Observed!$C$2:$C$3250,$C613)),AVERAGEIFS(Observed!AQ$2:AQ$3250,Observed!$A$2:$A$3250,$A613,Observed!$C$2:$C$3250,$C613),"")</f>
        <v/>
      </c>
      <c r="AR613" s="24" t="str">
        <f>IF(ISNUMBER(AVERAGEIFS(Observed!AR$2:AR$3250,Observed!$A$2:$A$3250,$A613,Observed!$C$2:$C$3250,$C613)),AVERAGEIFS(Observed!AR$2:AR$3250,Observed!$A$2:$A$3250,$A613,Observed!$C$2:$C$3250,$C613),"")</f>
        <v/>
      </c>
      <c r="AS613" s="23" t="str">
        <f>IF(ISNUMBER(AVERAGEIFS(Observed!AS$2:AS$3250,Observed!$A$2:$A$3250,$A613,Observed!$C$2:$C$3250,$C613)),AVERAGEIFS(Observed!AS$2:AS$3250,Observed!$A$2:$A$3250,$A613,Observed!$C$2:$C$3250,$C613),"")</f>
        <v/>
      </c>
      <c r="AT613" s="24" t="str">
        <f>IF(ISNUMBER(AVERAGEIFS(Observed!AT$2:AT$3250,Observed!$A$2:$A$3250,$A613,Observed!$C$2:$C$3250,$C613)),AVERAGEIFS(Observed!AT$2:AT$3250,Observed!$A$2:$A$3250,$A613,Observed!$C$2:$C$3250,$C613),"")</f>
        <v/>
      </c>
      <c r="AU613" s="23" t="str">
        <f>IF(ISNUMBER(AVERAGEIFS(Observed!AU$2:AU$3250,Observed!$A$2:$A$3250,$A613,Observed!$C$2:$C$3250,$C613)),AVERAGEIFS(Observed!AU$2:AU$3250,Observed!$A$2:$A$3250,$A613,Observed!$C$2:$C$3250,$C613),"")</f>
        <v/>
      </c>
      <c r="AV613" s="23" t="str">
        <f>IF(ISNUMBER(AVERAGEIFS(Observed!AV$2:AV$3250,Observed!$A$2:$A$3250,$A613,Observed!$C$2:$C$3250,$C613)),AVERAGEIFS(Observed!AV$2:AV$3250,Observed!$A$2:$A$3250,$A613,Observed!$C$2:$C$3250,$C613),"")</f>
        <v/>
      </c>
      <c r="AW613" s="2">
        <f>COUNTIFS(Observed!$A$2:$A$3250,$A613,Observed!$C$2:$C$3250,$C613)</f>
        <v>10</v>
      </c>
      <c r="AX613" s="2">
        <f t="shared" si="12"/>
        <v>1</v>
      </c>
    </row>
    <row r="614" spans="1:50" x14ac:dyDescent="0.25">
      <c r="A614" s="5" t="s">
        <v>134</v>
      </c>
      <c r="B614" t="s">
        <v>152</v>
      </c>
      <c r="C614" s="3">
        <v>41325</v>
      </c>
      <c r="D614">
        <v>1</v>
      </c>
      <c r="H614" t="s">
        <v>135</v>
      </c>
      <c r="J614" s="29" t="s">
        <v>139</v>
      </c>
      <c r="M614" s="2" t="s">
        <v>155</v>
      </c>
      <c r="N614" s="22" t="str">
        <f>IF(ISNUMBER(AVERAGEIFS(Observed!N$2:N$3250,Observed!$A$2:$A$3250,$A614,Observed!$C$2:$C$3250,$C614)),AVERAGEIFS(Observed!N$2:N$3250,Observed!$A$2:$A$3250,$A614,Observed!$C$2:$C$3250,$C614),"")</f>
        <v/>
      </c>
      <c r="O614" s="23">
        <f>IF(ISNUMBER(AVERAGEIFS(Observed!O$2:O$3250,Observed!$A$2:$A$3250,$A614,Observed!$C$2:$C$3250,$C614)),AVERAGEIFS(Observed!O$2:O$3250,Observed!$A$2:$A$3250,$A614,Observed!$C$2:$C$3250,$C614),"")</f>
        <v>23.684000000000001</v>
      </c>
      <c r="P614" s="23" t="str">
        <f>IF(ISNUMBER(AVERAGEIFS(Observed!P$2:P$3250,Observed!$A$2:$A$3250,$A614,Observed!$C$2:$C$3250,$C614)),AVERAGEIFS(Observed!P$2:P$3250,Observed!$A$2:$A$3250,$A614,Observed!$C$2:$C$3250,$C614),"")</f>
        <v/>
      </c>
      <c r="Q614" s="23" t="str">
        <f>IF(ISNUMBER(AVERAGEIFS(Observed!Q$2:Q$3250,Observed!$A$2:$A$3250,$A614,Observed!$C$2:$C$3250,$C614)),AVERAGEIFS(Observed!Q$2:Q$3250,Observed!$A$2:$A$3250,$A614,Observed!$C$2:$C$3250,$C614),"")</f>
        <v/>
      </c>
      <c r="R614" s="23" t="str">
        <f>IF(ISNUMBER(AVERAGEIFS(Observed!R$2:R$3250,Observed!$A$2:$A$3250,$A614,Observed!$C$2:$C$3250,$C614)),AVERAGEIFS(Observed!R$2:R$3250,Observed!$A$2:$A$3250,$A614,Observed!$C$2:$C$3250,$C614),"")</f>
        <v/>
      </c>
      <c r="S614" s="24" t="str">
        <f>IF(ISNUMBER(AVERAGEIFS(Observed!S$2:S$3250,Observed!$A$2:$A$3250,$A614,Observed!$C$2:$C$3250,$C614)),AVERAGEIFS(Observed!S$2:S$3250,Observed!$A$2:$A$3250,$A614,Observed!$C$2:$C$3250,$C614),"")</f>
        <v/>
      </c>
      <c r="T614" s="24" t="str">
        <f>IF(ISNUMBER(AVERAGEIFS(Observed!T$2:T$3250,Observed!$A$2:$A$3250,$A614,Observed!$C$2:$C$3250,$C614)),AVERAGEIFS(Observed!T$2:T$3250,Observed!$A$2:$A$3250,$A614,Observed!$C$2:$C$3250,$C614),"")</f>
        <v/>
      </c>
      <c r="U614" s="24" t="str">
        <f>IF(ISNUMBER(AVERAGEIFS(Observed!U$2:U$3250,Observed!$A$2:$A$3250,$A614,Observed!$C$2:$C$3250,$C614)),AVERAGEIFS(Observed!U$2:U$3250,Observed!$A$2:$A$3250,$A614,Observed!$C$2:$C$3250,$C614),"")</f>
        <v/>
      </c>
      <c r="V614" s="23" t="str">
        <f>IF(ISNUMBER(AVERAGEIFS(Observed!V$2:V$3250,Observed!$A$2:$A$3250,$A614,Observed!$C$2:$C$3250,$C614)),AVERAGEIFS(Observed!V$2:V$3250,Observed!$A$2:$A$3250,$A614,Observed!$C$2:$C$3250,$C614),"")</f>
        <v/>
      </c>
      <c r="W614" s="25" t="str">
        <f>IF(ISNUMBER(AVERAGEIFS(Observed!W$2:W$3250,Observed!$A$2:$A$3250,$A614,Observed!$C$2:$C$3250,$C614)),AVERAGEIFS(Observed!W$2:W$3250,Observed!$A$2:$A$3250,$A614,Observed!$C$2:$C$3250,$C614),"")</f>
        <v/>
      </c>
      <c r="X614" s="25" t="str">
        <f>IF(ISNUMBER(AVERAGEIFS(Observed!X$2:X$3250,Observed!$A$2:$A$3250,$A614,Observed!$C$2:$C$3250,$C614)),AVERAGEIFS(Observed!X$2:X$3250,Observed!$A$2:$A$3250,$A614,Observed!$C$2:$C$3250,$C614),"")</f>
        <v/>
      </c>
      <c r="Y614" s="23" t="str">
        <f>IF(ISNUMBER(AVERAGEIFS(Observed!Y$2:Y$3250,Observed!$A$2:$A$3250,$A614,Observed!$C$2:$C$3250,$C614)),AVERAGEIFS(Observed!Y$2:Y$3250,Observed!$A$2:$A$3250,$A614,Observed!$C$2:$C$3250,$C614),"")</f>
        <v/>
      </c>
      <c r="Z614" s="23" t="str">
        <f>IF(ISNUMBER(AVERAGEIFS(Observed!Z$2:Z$3250,Observed!$A$2:$A$3250,$A614,Observed!$C$2:$C$3250,$C614)),AVERAGEIFS(Observed!Z$2:Z$3250,Observed!$A$2:$A$3250,$A614,Observed!$C$2:$C$3250,$C614),"")</f>
        <v/>
      </c>
      <c r="AA614" s="23" t="str">
        <f>IF(ISNUMBER(AVERAGEIFS(Observed!AA$2:AA$3250,Observed!$A$2:$A$3250,$A614,Observed!$C$2:$C$3250,$C614)),AVERAGEIFS(Observed!AA$2:AA$3250,Observed!$A$2:$A$3250,$A614,Observed!$C$2:$C$3250,$C614),"")</f>
        <v/>
      </c>
      <c r="AB614" s="23" t="str">
        <f>IF(ISNUMBER(AVERAGEIFS(Observed!AB$2:AB$3250,Observed!$A$2:$A$3250,$A614,Observed!$C$2:$C$3250,$C614)),AVERAGEIFS(Observed!AB$2:AB$3250,Observed!$A$2:$A$3250,$A614,Observed!$C$2:$C$3250,$C614),"")</f>
        <v/>
      </c>
      <c r="AC614" s="23" t="str">
        <f>IF(ISNUMBER(AVERAGEIFS(Observed!AC$2:AC$3250,Observed!$A$2:$A$3250,$A614,Observed!$C$2:$C$3250,$C614)),AVERAGEIFS(Observed!AC$2:AC$3250,Observed!$A$2:$A$3250,$A614,Observed!$C$2:$C$3250,$C614),"")</f>
        <v/>
      </c>
      <c r="AD614" s="23" t="str">
        <f>IF(ISNUMBER(AVERAGEIFS(Observed!AD$2:AD$3250,Observed!$A$2:$A$3250,$A614,Observed!$C$2:$C$3250,$C614)),AVERAGEIFS(Observed!AD$2:AD$3250,Observed!$A$2:$A$3250,$A614,Observed!$C$2:$C$3250,$C614),"")</f>
        <v/>
      </c>
      <c r="AE614" s="23" t="str">
        <f>IF(ISNUMBER(AVERAGEIFS(Observed!AE$2:AE$3250,Observed!$A$2:$A$3250,$A614,Observed!$C$2:$C$3250,$C614)),AVERAGEIFS(Observed!AE$2:AE$3250,Observed!$A$2:$A$3250,$A614,Observed!$C$2:$C$3250,$C614),"")</f>
        <v/>
      </c>
      <c r="AF614" s="23" t="str">
        <f>IF(ISNUMBER(AVERAGEIFS(Observed!AF$2:AF$3250,Observed!$A$2:$A$3250,$A614,Observed!$C$2:$C$3250,$C614)),AVERAGEIFS(Observed!AF$2:AF$3250,Observed!$A$2:$A$3250,$A614,Observed!$C$2:$C$3250,$C614),"")</f>
        <v/>
      </c>
      <c r="AG614" s="23" t="str">
        <f>IF(ISNUMBER(AVERAGEIFS(Observed!AG$2:AG$3250,Observed!$A$2:$A$3250,$A614,Observed!$C$2:$C$3250,$C614)),AVERAGEIFS(Observed!AG$2:AG$3250,Observed!$A$2:$A$3250,$A614,Observed!$C$2:$C$3250,$C614),"")</f>
        <v/>
      </c>
      <c r="AH614" s="24" t="str">
        <f>IF(ISNUMBER(AVERAGEIFS(Observed!AH$2:AH$3250,Observed!$A$2:$A$3250,$A614,Observed!$C$2:$C$3250,$C614)),AVERAGEIFS(Observed!AH$2:AH$3250,Observed!$A$2:$A$3250,$A614,Observed!$C$2:$C$3250,$C614),"")</f>
        <v/>
      </c>
      <c r="AI614" s="24" t="str">
        <f>IF(ISNUMBER(AVERAGEIFS(Observed!AI$2:AI$3250,Observed!$A$2:$A$3250,$A614,Observed!$C$2:$C$3250,$C614)),AVERAGEIFS(Observed!AI$2:AI$3250,Observed!$A$2:$A$3250,$A614,Observed!$C$2:$C$3250,$C614),"")</f>
        <v/>
      </c>
      <c r="AJ614" s="24" t="str">
        <f>IF(ISNUMBER(AVERAGEIFS(Observed!AJ$2:AJ$3250,Observed!$A$2:$A$3250,$A614,Observed!$C$2:$C$3250,$C614)),AVERAGEIFS(Observed!AJ$2:AJ$3250,Observed!$A$2:$A$3250,$A614,Observed!$C$2:$C$3250,$C614),"")</f>
        <v/>
      </c>
      <c r="AK614" s="23" t="str">
        <f>IF(ISNUMBER(AVERAGEIFS(Observed!AK$2:AK$3250,Observed!$A$2:$A$3250,$A614,Observed!$C$2:$C$3250,$C614)),AVERAGEIFS(Observed!AK$2:AK$3250,Observed!$A$2:$A$3250,$A614,Observed!$C$2:$C$3250,$C614),"")</f>
        <v/>
      </c>
      <c r="AL614" s="24" t="str">
        <f>IF(ISNUMBER(AVERAGEIFS(Observed!AL$2:AL$3250,Observed!$A$2:$A$3250,$A614,Observed!$C$2:$C$3250,$C614)),AVERAGEIFS(Observed!AL$2:AL$3250,Observed!$A$2:$A$3250,$A614,Observed!$C$2:$C$3250,$C614),"")</f>
        <v/>
      </c>
      <c r="AM614" s="24" t="str">
        <f>IF(ISNUMBER(AVERAGEIFS(Observed!AM$2:AM$3250,Observed!$A$2:$A$3250,$A614,Observed!$C$2:$C$3250,$C614)),AVERAGEIFS(Observed!AM$2:AM$3250,Observed!$A$2:$A$3250,$A614,Observed!$C$2:$C$3250,$C614),"")</f>
        <v/>
      </c>
      <c r="AN614" s="24" t="str">
        <f>IF(ISNUMBER(AVERAGEIFS(Observed!AN$2:AN$3250,Observed!$A$2:$A$3250,$A614,Observed!$C$2:$C$3250,$C614)),AVERAGEIFS(Observed!AN$2:AN$3250,Observed!$A$2:$A$3250,$A614,Observed!$C$2:$C$3250,$C614),"")</f>
        <v/>
      </c>
      <c r="AO614" s="24" t="str">
        <f>IF(ISNUMBER(AVERAGEIFS(Observed!AO$2:AO$3250,Observed!$A$2:$A$3250,$A614,Observed!$C$2:$C$3250,$C614)),AVERAGEIFS(Observed!AO$2:AO$3250,Observed!$A$2:$A$3250,$A614,Observed!$C$2:$C$3250,$C614),"")</f>
        <v/>
      </c>
      <c r="AP614" s="24" t="str">
        <f>IF(ISNUMBER(AVERAGEIFS(Observed!AP$2:AP$3250,Observed!$A$2:$A$3250,$A614,Observed!$C$2:$C$3250,$C614)),AVERAGEIFS(Observed!AP$2:AP$3250,Observed!$A$2:$A$3250,$A614,Observed!$C$2:$C$3250,$C614),"")</f>
        <v/>
      </c>
      <c r="AQ614" s="24" t="str">
        <f>IF(ISNUMBER(AVERAGEIFS(Observed!AQ$2:AQ$3250,Observed!$A$2:$A$3250,$A614,Observed!$C$2:$C$3250,$C614)),AVERAGEIFS(Observed!AQ$2:AQ$3250,Observed!$A$2:$A$3250,$A614,Observed!$C$2:$C$3250,$C614),"")</f>
        <v/>
      </c>
      <c r="AR614" s="24" t="str">
        <f>IF(ISNUMBER(AVERAGEIFS(Observed!AR$2:AR$3250,Observed!$A$2:$A$3250,$A614,Observed!$C$2:$C$3250,$C614)),AVERAGEIFS(Observed!AR$2:AR$3250,Observed!$A$2:$A$3250,$A614,Observed!$C$2:$C$3250,$C614),"")</f>
        <v/>
      </c>
      <c r="AS614" s="23" t="str">
        <f>IF(ISNUMBER(AVERAGEIFS(Observed!AS$2:AS$3250,Observed!$A$2:$A$3250,$A614,Observed!$C$2:$C$3250,$C614)),AVERAGEIFS(Observed!AS$2:AS$3250,Observed!$A$2:$A$3250,$A614,Observed!$C$2:$C$3250,$C614),"")</f>
        <v/>
      </c>
      <c r="AT614" s="24" t="str">
        <f>IF(ISNUMBER(AVERAGEIFS(Observed!AT$2:AT$3250,Observed!$A$2:$A$3250,$A614,Observed!$C$2:$C$3250,$C614)),AVERAGEIFS(Observed!AT$2:AT$3250,Observed!$A$2:$A$3250,$A614,Observed!$C$2:$C$3250,$C614),"")</f>
        <v/>
      </c>
      <c r="AU614" s="23" t="str">
        <f>IF(ISNUMBER(AVERAGEIFS(Observed!AU$2:AU$3250,Observed!$A$2:$A$3250,$A614,Observed!$C$2:$C$3250,$C614)),AVERAGEIFS(Observed!AU$2:AU$3250,Observed!$A$2:$A$3250,$A614,Observed!$C$2:$C$3250,$C614),"")</f>
        <v/>
      </c>
      <c r="AV614" s="23" t="str">
        <f>IF(ISNUMBER(AVERAGEIFS(Observed!AV$2:AV$3250,Observed!$A$2:$A$3250,$A614,Observed!$C$2:$C$3250,$C614)),AVERAGEIFS(Observed!AV$2:AV$3250,Observed!$A$2:$A$3250,$A614,Observed!$C$2:$C$3250,$C614),"")</f>
        <v/>
      </c>
      <c r="AW614" s="2">
        <f>COUNTIFS(Observed!$A$2:$A$3250,$A614,Observed!$C$2:$C$3250,$C614)</f>
        <v>10</v>
      </c>
      <c r="AX614" s="2">
        <f t="shared" ref="AX614:AX677" si="13">COUNT(O614:AV614)</f>
        <v>1</v>
      </c>
    </row>
    <row r="615" spans="1:50" x14ac:dyDescent="0.25">
      <c r="A615" s="5" t="s">
        <v>134</v>
      </c>
      <c r="B615" t="s">
        <v>152</v>
      </c>
      <c r="C615" s="3">
        <v>41340</v>
      </c>
      <c r="D615">
        <v>1</v>
      </c>
      <c r="H615" t="s">
        <v>135</v>
      </c>
      <c r="J615" s="29" t="s">
        <v>139</v>
      </c>
      <c r="M615" s="2" t="s">
        <v>155</v>
      </c>
      <c r="N615" s="22" t="str">
        <f>IF(ISNUMBER(AVERAGEIFS(Observed!N$2:N$3250,Observed!$A$2:$A$3250,$A615,Observed!$C$2:$C$3250,$C615)),AVERAGEIFS(Observed!N$2:N$3250,Observed!$A$2:$A$3250,$A615,Observed!$C$2:$C$3250,$C615),"")</f>
        <v/>
      </c>
      <c r="O615" s="23">
        <f>IF(ISNUMBER(AVERAGEIFS(Observed!O$2:O$3250,Observed!$A$2:$A$3250,$A615,Observed!$C$2:$C$3250,$C615)),AVERAGEIFS(Observed!O$2:O$3250,Observed!$A$2:$A$3250,$A615,Observed!$C$2:$C$3250,$C615),"")</f>
        <v>17.199000000000002</v>
      </c>
      <c r="P615" s="23" t="str">
        <f>IF(ISNUMBER(AVERAGEIFS(Observed!P$2:P$3250,Observed!$A$2:$A$3250,$A615,Observed!$C$2:$C$3250,$C615)),AVERAGEIFS(Observed!P$2:P$3250,Observed!$A$2:$A$3250,$A615,Observed!$C$2:$C$3250,$C615),"")</f>
        <v/>
      </c>
      <c r="Q615" s="23" t="str">
        <f>IF(ISNUMBER(AVERAGEIFS(Observed!Q$2:Q$3250,Observed!$A$2:$A$3250,$A615,Observed!$C$2:$C$3250,$C615)),AVERAGEIFS(Observed!Q$2:Q$3250,Observed!$A$2:$A$3250,$A615,Observed!$C$2:$C$3250,$C615),"")</f>
        <v/>
      </c>
      <c r="R615" s="23" t="str">
        <f>IF(ISNUMBER(AVERAGEIFS(Observed!R$2:R$3250,Observed!$A$2:$A$3250,$A615,Observed!$C$2:$C$3250,$C615)),AVERAGEIFS(Observed!R$2:R$3250,Observed!$A$2:$A$3250,$A615,Observed!$C$2:$C$3250,$C615),"")</f>
        <v/>
      </c>
      <c r="S615" s="24" t="str">
        <f>IF(ISNUMBER(AVERAGEIFS(Observed!S$2:S$3250,Observed!$A$2:$A$3250,$A615,Observed!$C$2:$C$3250,$C615)),AVERAGEIFS(Observed!S$2:S$3250,Observed!$A$2:$A$3250,$A615,Observed!$C$2:$C$3250,$C615),"")</f>
        <v/>
      </c>
      <c r="T615" s="24" t="str">
        <f>IF(ISNUMBER(AVERAGEIFS(Observed!T$2:T$3250,Observed!$A$2:$A$3250,$A615,Observed!$C$2:$C$3250,$C615)),AVERAGEIFS(Observed!T$2:T$3250,Observed!$A$2:$A$3250,$A615,Observed!$C$2:$C$3250,$C615),"")</f>
        <v/>
      </c>
      <c r="U615" s="24" t="str">
        <f>IF(ISNUMBER(AVERAGEIFS(Observed!U$2:U$3250,Observed!$A$2:$A$3250,$A615,Observed!$C$2:$C$3250,$C615)),AVERAGEIFS(Observed!U$2:U$3250,Observed!$A$2:$A$3250,$A615,Observed!$C$2:$C$3250,$C615),"")</f>
        <v/>
      </c>
      <c r="V615" s="23" t="str">
        <f>IF(ISNUMBER(AVERAGEIFS(Observed!V$2:V$3250,Observed!$A$2:$A$3250,$A615,Observed!$C$2:$C$3250,$C615)),AVERAGEIFS(Observed!V$2:V$3250,Observed!$A$2:$A$3250,$A615,Observed!$C$2:$C$3250,$C615),"")</f>
        <v/>
      </c>
      <c r="W615" s="25" t="str">
        <f>IF(ISNUMBER(AVERAGEIFS(Observed!W$2:W$3250,Observed!$A$2:$A$3250,$A615,Observed!$C$2:$C$3250,$C615)),AVERAGEIFS(Observed!W$2:W$3250,Observed!$A$2:$A$3250,$A615,Observed!$C$2:$C$3250,$C615),"")</f>
        <v/>
      </c>
      <c r="X615" s="25" t="str">
        <f>IF(ISNUMBER(AVERAGEIFS(Observed!X$2:X$3250,Observed!$A$2:$A$3250,$A615,Observed!$C$2:$C$3250,$C615)),AVERAGEIFS(Observed!X$2:X$3250,Observed!$A$2:$A$3250,$A615,Observed!$C$2:$C$3250,$C615),"")</f>
        <v/>
      </c>
      <c r="Y615" s="23" t="str">
        <f>IF(ISNUMBER(AVERAGEIFS(Observed!Y$2:Y$3250,Observed!$A$2:$A$3250,$A615,Observed!$C$2:$C$3250,$C615)),AVERAGEIFS(Observed!Y$2:Y$3250,Observed!$A$2:$A$3250,$A615,Observed!$C$2:$C$3250,$C615),"")</f>
        <v/>
      </c>
      <c r="Z615" s="23" t="str">
        <f>IF(ISNUMBER(AVERAGEIFS(Observed!Z$2:Z$3250,Observed!$A$2:$A$3250,$A615,Observed!$C$2:$C$3250,$C615)),AVERAGEIFS(Observed!Z$2:Z$3250,Observed!$A$2:$A$3250,$A615,Observed!$C$2:$C$3250,$C615),"")</f>
        <v/>
      </c>
      <c r="AA615" s="23" t="str">
        <f>IF(ISNUMBER(AVERAGEIFS(Observed!AA$2:AA$3250,Observed!$A$2:$A$3250,$A615,Observed!$C$2:$C$3250,$C615)),AVERAGEIFS(Observed!AA$2:AA$3250,Observed!$A$2:$A$3250,$A615,Observed!$C$2:$C$3250,$C615),"")</f>
        <v/>
      </c>
      <c r="AB615" s="23" t="str">
        <f>IF(ISNUMBER(AVERAGEIFS(Observed!AB$2:AB$3250,Observed!$A$2:$A$3250,$A615,Observed!$C$2:$C$3250,$C615)),AVERAGEIFS(Observed!AB$2:AB$3250,Observed!$A$2:$A$3250,$A615,Observed!$C$2:$C$3250,$C615),"")</f>
        <v/>
      </c>
      <c r="AC615" s="23" t="str">
        <f>IF(ISNUMBER(AVERAGEIFS(Observed!AC$2:AC$3250,Observed!$A$2:$A$3250,$A615,Observed!$C$2:$C$3250,$C615)),AVERAGEIFS(Observed!AC$2:AC$3250,Observed!$A$2:$A$3250,$A615,Observed!$C$2:$C$3250,$C615),"")</f>
        <v/>
      </c>
      <c r="AD615" s="23" t="str">
        <f>IF(ISNUMBER(AVERAGEIFS(Observed!AD$2:AD$3250,Observed!$A$2:$A$3250,$A615,Observed!$C$2:$C$3250,$C615)),AVERAGEIFS(Observed!AD$2:AD$3250,Observed!$A$2:$A$3250,$A615,Observed!$C$2:$C$3250,$C615),"")</f>
        <v/>
      </c>
      <c r="AE615" s="23" t="str">
        <f>IF(ISNUMBER(AVERAGEIFS(Observed!AE$2:AE$3250,Observed!$A$2:$A$3250,$A615,Observed!$C$2:$C$3250,$C615)),AVERAGEIFS(Observed!AE$2:AE$3250,Observed!$A$2:$A$3250,$A615,Observed!$C$2:$C$3250,$C615),"")</f>
        <v/>
      </c>
      <c r="AF615" s="23" t="str">
        <f>IF(ISNUMBER(AVERAGEIFS(Observed!AF$2:AF$3250,Observed!$A$2:$A$3250,$A615,Observed!$C$2:$C$3250,$C615)),AVERAGEIFS(Observed!AF$2:AF$3250,Observed!$A$2:$A$3250,$A615,Observed!$C$2:$C$3250,$C615),"")</f>
        <v/>
      </c>
      <c r="AG615" s="23" t="str">
        <f>IF(ISNUMBER(AVERAGEIFS(Observed!AG$2:AG$3250,Observed!$A$2:$A$3250,$A615,Observed!$C$2:$C$3250,$C615)),AVERAGEIFS(Observed!AG$2:AG$3250,Observed!$A$2:$A$3250,$A615,Observed!$C$2:$C$3250,$C615),"")</f>
        <v/>
      </c>
      <c r="AH615" s="24" t="str">
        <f>IF(ISNUMBER(AVERAGEIFS(Observed!AH$2:AH$3250,Observed!$A$2:$A$3250,$A615,Observed!$C$2:$C$3250,$C615)),AVERAGEIFS(Observed!AH$2:AH$3250,Observed!$A$2:$A$3250,$A615,Observed!$C$2:$C$3250,$C615),"")</f>
        <v/>
      </c>
      <c r="AI615" s="24" t="str">
        <f>IF(ISNUMBER(AVERAGEIFS(Observed!AI$2:AI$3250,Observed!$A$2:$A$3250,$A615,Observed!$C$2:$C$3250,$C615)),AVERAGEIFS(Observed!AI$2:AI$3250,Observed!$A$2:$A$3250,$A615,Observed!$C$2:$C$3250,$C615),"")</f>
        <v/>
      </c>
      <c r="AJ615" s="24" t="str">
        <f>IF(ISNUMBER(AVERAGEIFS(Observed!AJ$2:AJ$3250,Observed!$A$2:$A$3250,$A615,Observed!$C$2:$C$3250,$C615)),AVERAGEIFS(Observed!AJ$2:AJ$3250,Observed!$A$2:$A$3250,$A615,Observed!$C$2:$C$3250,$C615),"")</f>
        <v/>
      </c>
      <c r="AK615" s="23" t="str">
        <f>IF(ISNUMBER(AVERAGEIFS(Observed!AK$2:AK$3250,Observed!$A$2:$A$3250,$A615,Observed!$C$2:$C$3250,$C615)),AVERAGEIFS(Observed!AK$2:AK$3250,Observed!$A$2:$A$3250,$A615,Observed!$C$2:$C$3250,$C615),"")</f>
        <v/>
      </c>
      <c r="AL615" s="24" t="str">
        <f>IF(ISNUMBER(AVERAGEIFS(Observed!AL$2:AL$3250,Observed!$A$2:$A$3250,$A615,Observed!$C$2:$C$3250,$C615)),AVERAGEIFS(Observed!AL$2:AL$3250,Observed!$A$2:$A$3250,$A615,Observed!$C$2:$C$3250,$C615),"")</f>
        <v/>
      </c>
      <c r="AM615" s="24" t="str">
        <f>IF(ISNUMBER(AVERAGEIFS(Observed!AM$2:AM$3250,Observed!$A$2:$A$3250,$A615,Observed!$C$2:$C$3250,$C615)),AVERAGEIFS(Observed!AM$2:AM$3250,Observed!$A$2:$A$3250,$A615,Observed!$C$2:$C$3250,$C615),"")</f>
        <v/>
      </c>
      <c r="AN615" s="24" t="str">
        <f>IF(ISNUMBER(AVERAGEIFS(Observed!AN$2:AN$3250,Observed!$A$2:$A$3250,$A615,Observed!$C$2:$C$3250,$C615)),AVERAGEIFS(Observed!AN$2:AN$3250,Observed!$A$2:$A$3250,$A615,Observed!$C$2:$C$3250,$C615),"")</f>
        <v/>
      </c>
      <c r="AO615" s="24" t="str">
        <f>IF(ISNUMBER(AVERAGEIFS(Observed!AO$2:AO$3250,Observed!$A$2:$A$3250,$A615,Observed!$C$2:$C$3250,$C615)),AVERAGEIFS(Observed!AO$2:AO$3250,Observed!$A$2:$A$3250,$A615,Observed!$C$2:$C$3250,$C615),"")</f>
        <v/>
      </c>
      <c r="AP615" s="24" t="str">
        <f>IF(ISNUMBER(AVERAGEIFS(Observed!AP$2:AP$3250,Observed!$A$2:$A$3250,$A615,Observed!$C$2:$C$3250,$C615)),AVERAGEIFS(Observed!AP$2:AP$3250,Observed!$A$2:$A$3250,$A615,Observed!$C$2:$C$3250,$C615),"")</f>
        <v/>
      </c>
      <c r="AQ615" s="24" t="str">
        <f>IF(ISNUMBER(AVERAGEIFS(Observed!AQ$2:AQ$3250,Observed!$A$2:$A$3250,$A615,Observed!$C$2:$C$3250,$C615)),AVERAGEIFS(Observed!AQ$2:AQ$3250,Observed!$A$2:$A$3250,$A615,Observed!$C$2:$C$3250,$C615),"")</f>
        <v/>
      </c>
      <c r="AR615" s="24" t="str">
        <f>IF(ISNUMBER(AVERAGEIFS(Observed!AR$2:AR$3250,Observed!$A$2:$A$3250,$A615,Observed!$C$2:$C$3250,$C615)),AVERAGEIFS(Observed!AR$2:AR$3250,Observed!$A$2:$A$3250,$A615,Observed!$C$2:$C$3250,$C615),"")</f>
        <v/>
      </c>
      <c r="AS615" s="23" t="str">
        <f>IF(ISNUMBER(AVERAGEIFS(Observed!AS$2:AS$3250,Observed!$A$2:$A$3250,$A615,Observed!$C$2:$C$3250,$C615)),AVERAGEIFS(Observed!AS$2:AS$3250,Observed!$A$2:$A$3250,$A615,Observed!$C$2:$C$3250,$C615),"")</f>
        <v/>
      </c>
      <c r="AT615" s="24" t="str">
        <f>IF(ISNUMBER(AVERAGEIFS(Observed!AT$2:AT$3250,Observed!$A$2:$A$3250,$A615,Observed!$C$2:$C$3250,$C615)),AVERAGEIFS(Observed!AT$2:AT$3250,Observed!$A$2:$A$3250,$A615,Observed!$C$2:$C$3250,$C615),"")</f>
        <v/>
      </c>
      <c r="AU615" s="23" t="str">
        <f>IF(ISNUMBER(AVERAGEIFS(Observed!AU$2:AU$3250,Observed!$A$2:$A$3250,$A615,Observed!$C$2:$C$3250,$C615)),AVERAGEIFS(Observed!AU$2:AU$3250,Observed!$A$2:$A$3250,$A615,Observed!$C$2:$C$3250,$C615),"")</f>
        <v/>
      </c>
      <c r="AV615" s="23" t="str">
        <f>IF(ISNUMBER(AVERAGEIFS(Observed!AV$2:AV$3250,Observed!$A$2:$A$3250,$A615,Observed!$C$2:$C$3250,$C615)),AVERAGEIFS(Observed!AV$2:AV$3250,Observed!$A$2:$A$3250,$A615,Observed!$C$2:$C$3250,$C615),"")</f>
        <v/>
      </c>
      <c r="AW615" s="2">
        <f>COUNTIFS(Observed!$A$2:$A$3250,$A615,Observed!$C$2:$C$3250,$C615)</f>
        <v>10</v>
      </c>
      <c r="AX615" s="2">
        <f t="shared" si="13"/>
        <v>1</v>
      </c>
    </row>
    <row r="616" spans="1:50" x14ac:dyDescent="0.25">
      <c r="A616" s="5" t="s">
        <v>134</v>
      </c>
      <c r="B616" t="s">
        <v>152</v>
      </c>
      <c r="C616" s="3">
        <v>41367</v>
      </c>
      <c r="D616">
        <v>1</v>
      </c>
      <c r="H616" t="s">
        <v>135</v>
      </c>
      <c r="J616" s="29" t="s">
        <v>139</v>
      </c>
      <c r="M616" s="2" t="s">
        <v>155</v>
      </c>
      <c r="N616" s="22" t="str">
        <f>IF(ISNUMBER(AVERAGEIFS(Observed!N$2:N$3250,Observed!$A$2:$A$3250,$A616,Observed!$C$2:$C$3250,$C616)),AVERAGEIFS(Observed!N$2:N$3250,Observed!$A$2:$A$3250,$A616,Observed!$C$2:$C$3250,$C616),"")</f>
        <v/>
      </c>
      <c r="O616" s="23">
        <f>IF(ISNUMBER(AVERAGEIFS(Observed!O$2:O$3250,Observed!$A$2:$A$3250,$A616,Observed!$C$2:$C$3250,$C616)),AVERAGEIFS(Observed!O$2:O$3250,Observed!$A$2:$A$3250,$A616,Observed!$C$2:$C$3250,$C616),"")</f>
        <v>28.125</v>
      </c>
      <c r="P616" s="23" t="str">
        <f>IF(ISNUMBER(AVERAGEIFS(Observed!P$2:P$3250,Observed!$A$2:$A$3250,$A616,Observed!$C$2:$C$3250,$C616)),AVERAGEIFS(Observed!P$2:P$3250,Observed!$A$2:$A$3250,$A616,Observed!$C$2:$C$3250,$C616),"")</f>
        <v/>
      </c>
      <c r="Q616" s="23" t="str">
        <f>IF(ISNUMBER(AVERAGEIFS(Observed!Q$2:Q$3250,Observed!$A$2:$A$3250,$A616,Observed!$C$2:$C$3250,$C616)),AVERAGEIFS(Observed!Q$2:Q$3250,Observed!$A$2:$A$3250,$A616,Observed!$C$2:$C$3250,$C616),"")</f>
        <v/>
      </c>
      <c r="R616" s="23" t="str">
        <f>IF(ISNUMBER(AVERAGEIFS(Observed!R$2:R$3250,Observed!$A$2:$A$3250,$A616,Observed!$C$2:$C$3250,$C616)),AVERAGEIFS(Observed!R$2:R$3250,Observed!$A$2:$A$3250,$A616,Observed!$C$2:$C$3250,$C616),"")</f>
        <v/>
      </c>
      <c r="S616" s="24" t="str">
        <f>IF(ISNUMBER(AVERAGEIFS(Observed!S$2:S$3250,Observed!$A$2:$A$3250,$A616,Observed!$C$2:$C$3250,$C616)),AVERAGEIFS(Observed!S$2:S$3250,Observed!$A$2:$A$3250,$A616,Observed!$C$2:$C$3250,$C616),"")</f>
        <v/>
      </c>
      <c r="T616" s="24" t="str">
        <f>IF(ISNUMBER(AVERAGEIFS(Observed!T$2:T$3250,Observed!$A$2:$A$3250,$A616,Observed!$C$2:$C$3250,$C616)),AVERAGEIFS(Observed!T$2:T$3250,Observed!$A$2:$A$3250,$A616,Observed!$C$2:$C$3250,$C616),"")</f>
        <v/>
      </c>
      <c r="U616" s="24" t="str">
        <f>IF(ISNUMBER(AVERAGEIFS(Observed!U$2:U$3250,Observed!$A$2:$A$3250,$A616,Observed!$C$2:$C$3250,$C616)),AVERAGEIFS(Observed!U$2:U$3250,Observed!$A$2:$A$3250,$A616,Observed!$C$2:$C$3250,$C616),"")</f>
        <v/>
      </c>
      <c r="V616" s="23" t="str">
        <f>IF(ISNUMBER(AVERAGEIFS(Observed!V$2:V$3250,Observed!$A$2:$A$3250,$A616,Observed!$C$2:$C$3250,$C616)),AVERAGEIFS(Observed!V$2:V$3250,Observed!$A$2:$A$3250,$A616,Observed!$C$2:$C$3250,$C616),"")</f>
        <v/>
      </c>
      <c r="W616" s="25" t="str">
        <f>IF(ISNUMBER(AVERAGEIFS(Observed!W$2:W$3250,Observed!$A$2:$A$3250,$A616,Observed!$C$2:$C$3250,$C616)),AVERAGEIFS(Observed!W$2:W$3250,Observed!$A$2:$A$3250,$A616,Observed!$C$2:$C$3250,$C616),"")</f>
        <v/>
      </c>
      <c r="X616" s="25" t="str">
        <f>IF(ISNUMBER(AVERAGEIFS(Observed!X$2:X$3250,Observed!$A$2:$A$3250,$A616,Observed!$C$2:$C$3250,$C616)),AVERAGEIFS(Observed!X$2:X$3250,Observed!$A$2:$A$3250,$A616,Observed!$C$2:$C$3250,$C616),"")</f>
        <v/>
      </c>
      <c r="Y616" s="23" t="str">
        <f>IF(ISNUMBER(AVERAGEIFS(Observed!Y$2:Y$3250,Observed!$A$2:$A$3250,$A616,Observed!$C$2:$C$3250,$C616)),AVERAGEIFS(Observed!Y$2:Y$3250,Observed!$A$2:$A$3250,$A616,Observed!$C$2:$C$3250,$C616),"")</f>
        <v/>
      </c>
      <c r="Z616" s="23" t="str">
        <f>IF(ISNUMBER(AVERAGEIFS(Observed!Z$2:Z$3250,Observed!$A$2:$A$3250,$A616,Observed!$C$2:$C$3250,$C616)),AVERAGEIFS(Observed!Z$2:Z$3250,Observed!$A$2:$A$3250,$A616,Observed!$C$2:$C$3250,$C616),"")</f>
        <v/>
      </c>
      <c r="AA616" s="23" t="str">
        <f>IF(ISNUMBER(AVERAGEIFS(Observed!AA$2:AA$3250,Observed!$A$2:$A$3250,$A616,Observed!$C$2:$C$3250,$C616)),AVERAGEIFS(Observed!AA$2:AA$3250,Observed!$A$2:$A$3250,$A616,Observed!$C$2:$C$3250,$C616),"")</f>
        <v/>
      </c>
      <c r="AB616" s="23" t="str">
        <f>IF(ISNUMBER(AVERAGEIFS(Observed!AB$2:AB$3250,Observed!$A$2:$A$3250,$A616,Observed!$C$2:$C$3250,$C616)),AVERAGEIFS(Observed!AB$2:AB$3250,Observed!$A$2:$A$3250,$A616,Observed!$C$2:$C$3250,$C616),"")</f>
        <v/>
      </c>
      <c r="AC616" s="23" t="str">
        <f>IF(ISNUMBER(AVERAGEIFS(Observed!AC$2:AC$3250,Observed!$A$2:$A$3250,$A616,Observed!$C$2:$C$3250,$C616)),AVERAGEIFS(Observed!AC$2:AC$3250,Observed!$A$2:$A$3250,$A616,Observed!$C$2:$C$3250,$C616),"")</f>
        <v/>
      </c>
      <c r="AD616" s="23" t="str">
        <f>IF(ISNUMBER(AVERAGEIFS(Observed!AD$2:AD$3250,Observed!$A$2:$A$3250,$A616,Observed!$C$2:$C$3250,$C616)),AVERAGEIFS(Observed!AD$2:AD$3250,Observed!$A$2:$A$3250,$A616,Observed!$C$2:$C$3250,$C616),"")</f>
        <v/>
      </c>
      <c r="AE616" s="23" t="str">
        <f>IF(ISNUMBER(AVERAGEIFS(Observed!AE$2:AE$3250,Observed!$A$2:$A$3250,$A616,Observed!$C$2:$C$3250,$C616)),AVERAGEIFS(Observed!AE$2:AE$3250,Observed!$A$2:$A$3250,$A616,Observed!$C$2:$C$3250,$C616),"")</f>
        <v/>
      </c>
      <c r="AF616" s="23" t="str">
        <f>IF(ISNUMBER(AVERAGEIFS(Observed!AF$2:AF$3250,Observed!$A$2:$A$3250,$A616,Observed!$C$2:$C$3250,$C616)),AVERAGEIFS(Observed!AF$2:AF$3250,Observed!$A$2:$A$3250,$A616,Observed!$C$2:$C$3250,$C616),"")</f>
        <v/>
      </c>
      <c r="AG616" s="23" t="str">
        <f>IF(ISNUMBER(AVERAGEIFS(Observed!AG$2:AG$3250,Observed!$A$2:$A$3250,$A616,Observed!$C$2:$C$3250,$C616)),AVERAGEIFS(Observed!AG$2:AG$3250,Observed!$A$2:$A$3250,$A616,Observed!$C$2:$C$3250,$C616),"")</f>
        <v/>
      </c>
      <c r="AH616" s="24" t="str">
        <f>IF(ISNUMBER(AVERAGEIFS(Observed!AH$2:AH$3250,Observed!$A$2:$A$3250,$A616,Observed!$C$2:$C$3250,$C616)),AVERAGEIFS(Observed!AH$2:AH$3250,Observed!$A$2:$A$3250,$A616,Observed!$C$2:$C$3250,$C616),"")</f>
        <v/>
      </c>
      <c r="AI616" s="24" t="str">
        <f>IF(ISNUMBER(AVERAGEIFS(Observed!AI$2:AI$3250,Observed!$A$2:$A$3250,$A616,Observed!$C$2:$C$3250,$C616)),AVERAGEIFS(Observed!AI$2:AI$3250,Observed!$A$2:$A$3250,$A616,Observed!$C$2:$C$3250,$C616),"")</f>
        <v/>
      </c>
      <c r="AJ616" s="24" t="str">
        <f>IF(ISNUMBER(AVERAGEIFS(Observed!AJ$2:AJ$3250,Observed!$A$2:$A$3250,$A616,Observed!$C$2:$C$3250,$C616)),AVERAGEIFS(Observed!AJ$2:AJ$3250,Observed!$A$2:$A$3250,$A616,Observed!$C$2:$C$3250,$C616),"")</f>
        <v/>
      </c>
      <c r="AK616" s="23" t="str">
        <f>IF(ISNUMBER(AVERAGEIFS(Observed!AK$2:AK$3250,Observed!$A$2:$A$3250,$A616,Observed!$C$2:$C$3250,$C616)),AVERAGEIFS(Observed!AK$2:AK$3250,Observed!$A$2:$A$3250,$A616,Observed!$C$2:$C$3250,$C616),"")</f>
        <v/>
      </c>
      <c r="AL616" s="24" t="str">
        <f>IF(ISNUMBER(AVERAGEIFS(Observed!AL$2:AL$3250,Observed!$A$2:$A$3250,$A616,Observed!$C$2:$C$3250,$C616)),AVERAGEIFS(Observed!AL$2:AL$3250,Observed!$A$2:$A$3250,$A616,Observed!$C$2:$C$3250,$C616),"")</f>
        <v/>
      </c>
      <c r="AM616" s="24" t="str">
        <f>IF(ISNUMBER(AVERAGEIFS(Observed!AM$2:AM$3250,Observed!$A$2:$A$3250,$A616,Observed!$C$2:$C$3250,$C616)),AVERAGEIFS(Observed!AM$2:AM$3250,Observed!$A$2:$A$3250,$A616,Observed!$C$2:$C$3250,$C616),"")</f>
        <v/>
      </c>
      <c r="AN616" s="24" t="str">
        <f>IF(ISNUMBER(AVERAGEIFS(Observed!AN$2:AN$3250,Observed!$A$2:$A$3250,$A616,Observed!$C$2:$C$3250,$C616)),AVERAGEIFS(Observed!AN$2:AN$3250,Observed!$A$2:$A$3250,$A616,Observed!$C$2:$C$3250,$C616),"")</f>
        <v/>
      </c>
      <c r="AO616" s="24" t="str">
        <f>IF(ISNUMBER(AVERAGEIFS(Observed!AO$2:AO$3250,Observed!$A$2:$A$3250,$A616,Observed!$C$2:$C$3250,$C616)),AVERAGEIFS(Observed!AO$2:AO$3250,Observed!$A$2:$A$3250,$A616,Observed!$C$2:$C$3250,$C616),"")</f>
        <v/>
      </c>
      <c r="AP616" s="24" t="str">
        <f>IF(ISNUMBER(AVERAGEIFS(Observed!AP$2:AP$3250,Observed!$A$2:$A$3250,$A616,Observed!$C$2:$C$3250,$C616)),AVERAGEIFS(Observed!AP$2:AP$3250,Observed!$A$2:$A$3250,$A616,Observed!$C$2:$C$3250,$C616),"")</f>
        <v/>
      </c>
      <c r="AQ616" s="24" t="str">
        <f>IF(ISNUMBER(AVERAGEIFS(Observed!AQ$2:AQ$3250,Observed!$A$2:$A$3250,$A616,Observed!$C$2:$C$3250,$C616)),AVERAGEIFS(Observed!AQ$2:AQ$3250,Observed!$A$2:$A$3250,$A616,Observed!$C$2:$C$3250,$C616),"")</f>
        <v/>
      </c>
      <c r="AR616" s="24" t="str">
        <f>IF(ISNUMBER(AVERAGEIFS(Observed!AR$2:AR$3250,Observed!$A$2:$A$3250,$A616,Observed!$C$2:$C$3250,$C616)),AVERAGEIFS(Observed!AR$2:AR$3250,Observed!$A$2:$A$3250,$A616,Observed!$C$2:$C$3250,$C616),"")</f>
        <v/>
      </c>
      <c r="AS616" s="23" t="str">
        <f>IF(ISNUMBER(AVERAGEIFS(Observed!AS$2:AS$3250,Observed!$A$2:$A$3250,$A616,Observed!$C$2:$C$3250,$C616)),AVERAGEIFS(Observed!AS$2:AS$3250,Observed!$A$2:$A$3250,$A616,Observed!$C$2:$C$3250,$C616),"")</f>
        <v/>
      </c>
      <c r="AT616" s="24" t="str">
        <f>IF(ISNUMBER(AVERAGEIFS(Observed!AT$2:AT$3250,Observed!$A$2:$A$3250,$A616,Observed!$C$2:$C$3250,$C616)),AVERAGEIFS(Observed!AT$2:AT$3250,Observed!$A$2:$A$3250,$A616,Observed!$C$2:$C$3250,$C616),"")</f>
        <v/>
      </c>
      <c r="AU616" s="23" t="str">
        <f>IF(ISNUMBER(AVERAGEIFS(Observed!AU$2:AU$3250,Observed!$A$2:$A$3250,$A616,Observed!$C$2:$C$3250,$C616)),AVERAGEIFS(Observed!AU$2:AU$3250,Observed!$A$2:$A$3250,$A616,Observed!$C$2:$C$3250,$C616),"")</f>
        <v/>
      </c>
      <c r="AV616" s="23" t="str">
        <f>IF(ISNUMBER(AVERAGEIFS(Observed!AV$2:AV$3250,Observed!$A$2:$A$3250,$A616,Observed!$C$2:$C$3250,$C616)),AVERAGEIFS(Observed!AV$2:AV$3250,Observed!$A$2:$A$3250,$A616,Observed!$C$2:$C$3250,$C616),"")</f>
        <v/>
      </c>
      <c r="AW616" s="2">
        <f>COUNTIFS(Observed!$A$2:$A$3250,$A616,Observed!$C$2:$C$3250,$C616)</f>
        <v>10</v>
      </c>
      <c r="AX616" s="2">
        <f t="shared" si="13"/>
        <v>1</v>
      </c>
    </row>
    <row r="617" spans="1:50" x14ac:dyDescent="0.25">
      <c r="A617" s="5" t="s">
        <v>134</v>
      </c>
      <c r="B617" t="s">
        <v>152</v>
      </c>
      <c r="C617" s="3">
        <v>41381</v>
      </c>
      <c r="D617">
        <v>1</v>
      </c>
      <c r="H617" t="s">
        <v>135</v>
      </c>
      <c r="J617" s="29" t="s">
        <v>139</v>
      </c>
      <c r="M617" s="2" t="s">
        <v>155</v>
      </c>
      <c r="N617" s="22" t="str">
        <f>IF(ISNUMBER(AVERAGEIFS(Observed!N$2:N$3250,Observed!$A$2:$A$3250,$A617,Observed!$C$2:$C$3250,$C617)),AVERAGEIFS(Observed!N$2:N$3250,Observed!$A$2:$A$3250,$A617,Observed!$C$2:$C$3250,$C617),"")</f>
        <v/>
      </c>
      <c r="O617" s="23">
        <f>IF(ISNUMBER(AVERAGEIFS(Observed!O$2:O$3250,Observed!$A$2:$A$3250,$A617,Observed!$C$2:$C$3250,$C617)),AVERAGEIFS(Observed!O$2:O$3250,Observed!$A$2:$A$3250,$A617,Observed!$C$2:$C$3250,$C617),"")</f>
        <v>18.982999999999997</v>
      </c>
      <c r="P617" s="23" t="str">
        <f>IF(ISNUMBER(AVERAGEIFS(Observed!P$2:P$3250,Observed!$A$2:$A$3250,$A617,Observed!$C$2:$C$3250,$C617)),AVERAGEIFS(Observed!P$2:P$3250,Observed!$A$2:$A$3250,$A617,Observed!$C$2:$C$3250,$C617),"")</f>
        <v/>
      </c>
      <c r="Q617" s="23" t="str">
        <f>IF(ISNUMBER(AVERAGEIFS(Observed!Q$2:Q$3250,Observed!$A$2:$A$3250,$A617,Observed!$C$2:$C$3250,$C617)),AVERAGEIFS(Observed!Q$2:Q$3250,Observed!$A$2:$A$3250,$A617,Observed!$C$2:$C$3250,$C617),"")</f>
        <v/>
      </c>
      <c r="R617" s="23" t="str">
        <f>IF(ISNUMBER(AVERAGEIFS(Observed!R$2:R$3250,Observed!$A$2:$A$3250,$A617,Observed!$C$2:$C$3250,$C617)),AVERAGEIFS(Observed!R$2:R$3250,Observed!$A$2:$A$3250,$A617,Observed!$C$2:$C$3250,$C617),"")</f>
        <v/>
      </c>
      <c r="S617" s="24" t="str">
        <f>IF(ISNUMBER(AVERAGEIFS(Observed!S$2:S$3250,Observed!$A$2:$A$3250,$A617,Observed!$C$2:$C$3250,$C617)),AVERAGEIFS(Observed!S$2:S$3250,Observed!$A$2:$A$3250,$A617,Observed!$C$2:$C$3250,$C617),"")</f>
        <v/>
      </c>
      <c r="T617" s="24" t="str">
        <f>IF(ISNUMBER(AVERAGEIFS(Observed!T$2:T$3250,Observed!$A$2:$A$3250,$A617,Observed!$C$2:$C$3250,$C617)),AVERAGEIFS(Observed!T$2:T$3250,Observed!$A$2:$A$3250,$A617,Observed!$C$2:$C$3250,$C617),"")</f>
        <v/>
      </c>
      <c r="U617" s="24" t="str">
        <f>IF(ISNUMBER(AVERAGEIFS(Observed!U$2:U$3250,Observed!$A$2:$A$3250,$A617,Observed!$C$2:$C$3250,$C617)),AVERAGEIFS(Observed!U$2:U$3250,Observed!$A$2:$A$3250,$A617,Observed!$C$2:$C$3250,$C617),"")</f>
        <v/>
      </c>
      <c r="V617" s="23" t="str">
        <f>IF(ISNUMBER(AVERAGEIFS(Observed!V$2:V$3250,Observed!$A$2:$A$3250,$A617,Observed!$C$2:$C$3250,$C617)),AVERAGEIFS(Observed!V$2:V$3250,Observed!$A$2:$A$3250,$A617,Observed!$C$2:$C$3250,$C617),"")</f>
        <v/>
      </c>
      <c r="W617" s="25" t="str">
        <f>IF(ISNUMBER(AVERAGEIFS(Observed!W$2:W$3250,Observed!$A$2:$A$3250,$A617,Observed!$C$2:$C$3250,$C617)),AVERAGEIFS(Observed!W$2:W$3250,Observed!$A$2:$A$3250,$A617,Observed!$C$2:$C$3250,$C617),"")</f>
        <v/>
      </c>
      <c r="X617" s="25" t="str">
        <f>IF(ISNUMBER(AVERAGEIFS(Observed!X$2:X$3250,Observed!$A$2:$A$3250,$A617,Observed!$C$2:$C$3250,$C617)),AVERAGEIFS(Observed!X$2:X$3250,Observed!$A$2:$A$3250,$A617,Observed!$C$2:$C$3250,$C617),"")</f>
        <v/>
      </c>
      <c r="Y617" s="23" t="str">
        <f>IF(ISNUMBER(AVERAGEIFS(Observed!Y$2:Y$3250,Observed!$A$2:$A$3250,$A617,Observed!$C$2:$C$3250,$C617)),AVERAGEIFS(Observed!Y$2:Y$3250,Observed!$A$2:$A$3250,$A617,Observed!$C$2:$C$3250,$C617),"")</f>
        <v/>
      </c>
      <c r="Z617" s="23" t="str">
        <f>IF(ISNUMBER(AVERAGEIFS(Observed!Z$2:Z$3250,Observed!$A$2:$A$3250,$A617,Observed!$C$2:$C$3250,$C617)),AVERAGEIFS(Observed!Z$2:Z$3250,Observed!$A$2:$A$3250,$A617,Observed!$C$2:$C$3250,$C617),"")</f>
        <v/>
      </c>
      <c r="AA617" s="23" t="str">
        <f>IF(ISNUMBER(AVERAGEIFS(Observed!AA$2:AA$3250,Observed!$A$2:$A$3250,$A617,Observed!$C$2:$C$3250,$C617)),AVERAGEIFS(Observed!AA$2:AA$3250,Observed!$A$2:$A$3250,$A617,Observed!$C$2:$C$3250,$C617),"")</f>
        <v/>
      </c>
      <c r="AB617" s="23" t="str">
        <f>IF(ISNUMBER(AVERAGEIFS(Observed!AB$2:AB$3250,Observed!$A$2:$A$3250,$A617,Observed!$C$2:$C$3250,$C617)),AVERAGEIFS(Observed!AB$2:AB$3250,Observed!$A$2:$A$3250,$A617,Observed!$C$2:$C$3250,$C617),"")</f>
        <v/>
      </c>
      <c r="AC617" s="23" t="str">
        <f>IF(ISNUMBER(AVERAGEIFS(Observed!AC$2:AC$3250,Observed!$A$2:$A$3250,$A617,Observed!$C$2:$C$3250,$C617)),AVERAGEIFS(Observed!AC$2:AC$3250,Observed!$A$2:$A$3250,$A617,Observed!$C$2:$C$3250,$C617),"")</f>
        <v/>
      </c>
      <c r="AD617" s="23" t="str">
        <f>IF(ISNUMBER(AVERAGEIFS(Observed!AD$2:AD$3250,Observed!$A$2:$A$3250,$A617,Observed!$C$2:$C$3250,$C617)),AVERAGEIFS(Observed!AD$2:AD$3250,Observed!$A$2:$A$3250,$A617,Observed!$C$2:$C$3250,$C617),"")</f>
        <v/>
      </c>
      <c r="AE617" s="23" t="str">
        <f>IF(ISNUMBER(AVERAGEIFS(Observed!AE$2:AE$3250,Observed!$A$2:$A$3250,$A617,Observed!$C$2:$C$3250,$C617)),AVERAGEIFS(Observed!AE$2:AE$3250,Observed!$A$2:$A$3250,$A617,Observed!$C$2:$C$3250,$C617),"")</f>
        <v/>
      </c>
      <c r="AF617" s="23" t="str">
        <f>IF(ISNUMBER(AVERAGEIFS(Observed!AF$2:AF$3250,Observed!$A$2:$A$3250,$A617,Observed!$C$2:$C$3250,$C617)),AVERAGEIFS(Observed!AF$2:AF$3250,Observed!$A$2:$A$3250,$A617,Observed!$C$2:$C$3250,$C617),"")</f>
        <v/>
      </c>
      <c r="AG617" s="23" t="str">
        <f>IF(ISNUMBER(AVERAGEIFS(Observed!AG$2:AG$3250,Observed!$A$2:$A$3250,$A617,Observed!$C$2:$C$3250,$C617)),AVERAGEIFS(Observed!AG$2:AG$3250,Observed!$A$2:$A$3250,$A617,Observed!$C$2:$C$3250,$C617),"")</f>
        <v/>
      </c>
      <c r="AH617" s="24" t="str">
        <f>IF(ISNUMBER(AVERAGEIFS(Observed!AH$2:AH$3250,Observed!$A$2:$A$3250,$A617,Observed!$C$2:$C$3250,$C617)),AVERAGEIFS(Observed!AH$2:AH$3250,Observed!$A$2:$A$3250,$A617,Observed!$C$2:$C$3250,$C617),"")</f>
        <v/>
      </c>
      <c r="AI617" s="24" t="str">
        <f>IF(ISNUMBER(AVERAGEIFS(Observed!AI$2:AI$3250,Observed!$A$2:$A$3250,$A617,Observed!$C$2:$C$3250,$C617)),AVERAGEIFS(Observed!AI$2:AI$3250,Observed!$A$2:$A$3250,$A617,Observed!$C$2:$C$3250,$C617),"")</f>
        <v/>
      </c>
      <c r="AJ617" s="24" t="str">
        <f>IF(ISNUMBER(AVERAGEIFS(Observed!AJ$2:AJ$3250,Observed!$A$2:$A$3250,$A617,Observed!$C$2:$C$3250,$C617)),AVERAGEIFS(Observed!AJ$2:AJ$3250,Observed!$A$2:$A$3250,$A617,Observed!$C$2:$C$3250,$C617),"")</f>
        <v/>
      </c>
      <c r="AK617" s="23" t="str">
        <f>IF(ISNUMBER(AVERAGEIFS(Observed!AK$2:AK$3250,Observed!$A$2:$A$3250,$A617,Observed!$C$2:$C$3250,$C617)),AVERAGEIFS(Observed!AK$2:AK$3250,Observed!$A$2:$A$3250,$A617,Observed!$C$2:$C$3250,$C617),"")</f>
        <v/>
      </c>
      <c r="AL617" s="24" t="str">
        <f>IF(ISNUMBER(AVERAGEIFS(Observed!AL$2:AL$3250,Observed!$A$2:$A$3250,$A617,Observed!$C$2:$C$3250,$C617)),AVERAGEIFS(Observed!AL$2:AL$3250,Observed!$A$2:$A$3250,$A617,Observed!$C$2:$C$3250,$C617),"")</f>
        <v/>
      </c>
      <c r="AM617" s="24" t="str">
        <f>IF(ISNUMBER(AVERAGEIFS(Observed!AM$2:AM$3250,Observed!$A$2:$A$3250,$A617,Observed!$C$2:$C$3250,$C617)),AVERAGEIFS(Observed!AM$2:AM$3250,Observed!$A$2:$A$3250,$A617,Observed!$C$2:$C$3250,$C617),"")</f>
        <v/>
      </c>
      <c r="AN617" s="24" t="str">
        <f>IF(ISNUMBER(AVERAGEIFS(Observed!AN$2:AN$3250,Observed!$A$2:$A$3250,$A617,Observed!$C$2:$C$3250,$C617)),AVERAGEIFS(Observed!AN$2:AN$3250,Observed!$A$2:$A$3250,$A617,Observed!$C$2:$C$3250,$C617),"")</f>
        <v/>
      </c>
      <c r="AO617" s="24" t="str">
        <f>IF(ISNUMBER(AVERAGEIFS(Observed!AO$2:AO$3250,Observed!$A$2:$A$3250,$A617,Observed!$C$2:$C$3250,$C617)),AVERAGEIFS(Observed!AO$2:AO$3250,Observed!$A$2:$A$3250,$A617,Observed!$C$2:$C$3250,$C617),"")</f>
        <v/>
      </c>
      <c r="AP617" s="24" t="str">
        <f>IF(ISNUMBER(AVERAGEIFS(Observed!AP$2:AP$3250,Observed!$A$2:$A$3250,$A617,Observed!$C$2:$C$3250,$C617)),AVERAGEIFS(Observed!AP$2:AP$3250,Observed!$A$2:$A$3250,$A617,Observed!$C$2:$C$3250,$C617),"")</f>
        <v/>
      </c>
      <c r="AQ617" s="24" t="str">
        <f>IF(ISNUMBER(AVERAGEIFS(Observed!AQ$2:AQ$3250,Observed!$A$2:$A$3250,$A617,Observed!$C$2:$C$3250,$C617)),AVERAGEIFS(Observed!AQ$2:AQ$3250,Observed!$A$2:$A$3250,$A617,Observed!$C$2:$C$3250,$C617),"")</f>
        <v/>
      </c>
      <c r="AR617" s="24" t="str">
        <f>IF(ISNUMBER(AVERAGEIFS(Observed!AR$2:AR$3250,Observed!$A$2:$A$3250,$A617,Observed!$C$2:$C$3250,$C617)),AVERAGEIFS(Observed!AR$2:AR$3250,Observed!$A$2:$A$3250,$A617,Observed!$C$2:$C$3250,$C617),"")</f>
        <v/>
      </c>
      <c r="AS617" s="23" t="str">
        <f>IF(ISNUMBER(AVERAGEIFS(Observed!AS$2:AS$3250,Observed!$A$2:$A$3250,$A617,Observed!$C$2:$C$3250,$C617)),AVERAGEIFS(Observed!AS$2:AS$3250,Observed!$A$2:$A$3250,$A617,Observed!$C$2:$C$3250,$C617),"")</f>
        <v/>
      </c>
      <c r="AT617" s="24" t="str">
        <f>IF(ISNUMBER(AVERAGEIFS(Observed!AT$2:AT$3250,Observed!$A$2:$A$3250,$A617,Observed!$C$2:$C$3250,$C617)),AVERAGEIFS(Observed!AT$2:AT$3250,Observed!$A$2:$A$3250,$A617,Observed!$C$2:$C$3250,$C617),"")</f>
        <v/>
      </c>
      <c r="AU617" s="23" t="str">
        <f>IF(ISNUMBER(AVERAGEIFS(Observed!AU$2:AU$3250,Observed!$A$2:$A$3250,$A617,Observed!$C$2:$C$3250,$C617)),AVERAGEIFS(Observed!AU$2:AU$3250,Observed!$A$2:$A$3250,$A617,Observed!$C$2:$C$3250,$C617),"")</f>
        <v/>
      </c>
      <c r="AV617" s="23" t="str">
        <f>IF(ISNUMBER(AVERAGEIFS(Observed!AV$2:AV$3250,Observed!$A$2:$A$3250,$A617,Observed!$C$2:$C$3250,$C617)),AVERAGEIFS(Observed!AV$2:AV$3250,Observed!$A$2:$A$3250,$A617,Observed!$C$2:$C$3250,$C617),"")</f>
        <v/>
      </c>
      <c r="AW617" s="2">
        <f>COUNTIFS(Observed!$A$2:$A$3250,$A617,Observed!$C$2:$C$3250,$C617)</f>
        <v>10</v>
      </c>
      <c r="AX617" s="2">
        <f t="shared" si="13"/>
        <v>1</v>
      </c>
    </row>
    <row r="618" spans="1:50" x14ac:dyDescent="0.25">
      <c r="A618" s="5" t="s">
        <v>134</v>
      </c>
      <c r="B618" t="s">
        <v>152</v>
      </c>
      <c r="C618" s="3">
        <v>41396</v>
      </c>
      <c r="D618">
        <v>1</v>
      </c>
      <c r="H618" t="s">
        <v>135</v>
      </c>
      <c r="J618" s="29" t="s">
        <v>139</v>
      </c>
      <c r="M618" s="2" t="s">
        <v>155</v>
      </c>
      <c r="N618" s="22" t="str">
        <f>IF(ISNUMBER(AVERAGEIFS(Observed!N$2:N$3250,Observed!$A$2:$A$3250,$A618,Observed!$C$2:$C$3250,$C618)),AVERAGEIFS(Observed!N$2:N$3250,Observed!$A$2:$A$3250,$A618,Observed!$C$2:$C$3250,$C618),"")</f>
        <v/>
      </c>
      <c r="O618" s="23">
        <f>IF(ISNUMBER(AVERAGEIFS(Observed!O$2:O$3250,Observed!$A$2:$A$3250,$A618,Observed!$C$2:$C$3250,$C618)),AVERAGEIFS(Observed!O$2:O$3250,Observed!$A$2:$A$3250,$A618,Observed!$C$2:$C$3250,$C618),"")</f>
        <v>16.579999999999998</v>
      </c>
      <c r="P618" s="23" t="str">
        <f>IF(ISNUMBER(AVERAGEIFS(Observed!P$2:P$3250,Observed!$A$2:$A$3250,$A618,Observed!$C$2:$C$3250,$C618)),AVERAGEIFS(Observed!P$2:P$3250,Observed!$A$2:$A$3250,$A618,Observed!$C$2:$C$3250,$C618),"")</f>
        <v/>
      </c>
      <c r="Q618" s="23" t="str">
        <f>IF(ISNUMBER(AVERAGEIFS(Observed!Q$2:Q$3250,Observed!$A$2:$A$3250,$A618,Observed!$C$2:$C$3250,$C618)),AVERAGEIFS(Observed!Q$2:Q$3250,Observed!$A$2:$A$3250,$A618,Observed!$C$2:$C$3250,$C618),"")</f>
        <v/>
      </c>
      <c r="R618" s="23" t="str">
        <f>IF(ISNUMBER(AVERAGEIFS(Observed!R$2:R$3250,Observed!$A$2:$A$3250,$A618,Observed!$C$2:$C$3250,$C618)),AVERAGEIFS(Observed!R$2:R$3250,Observed!$A$2:$A$3250,$A618,Observed!$C$2:$C$3250,$C618),"")</f>
        <v/>
      </c>
      <c r="S618" s="24" t="str">
        <f>IF(ISNUMBER(AVERAGEIFS(Observed!S$2:S$3250,Observed!$A$2:$A$3250,$A618,Observed!$C$2:$C$3250,$C618)),AVERAGEIFS(Observed!S$2:S$3250,Observed!$A$2:$A$3250,$A618,Observed!$C$2:$C$3250,$C618),"")</f>
        <v/>
      </c>
      <c r="T618" s="24" t="str">
        <f>IF(ISNUMBER(AVERAGEIFS(Observed!T$2:T$3250,Observed!$A$2:$A$3250,$A618,Observed!$C$2:$C$3250,$C618)),AVERAGEIFS(Observed!T$2:T$3250,Observed!$A$2:$A$3250,$A618,Observed!$C$2:$C$3250,$C618),"")</f>
        <v/>
      </c>
      <c r="U618" s="24" t="str">
        <f>IF(ISNUMBER(AVERAGEIFS(Observed!U$2:U$3250,Observed!$A$2:$A$3250,$A618,Observed!$C$2:$C$3250,$C618)),AVERAGEIFS(Observed!U$2:U$3250,Observed!$A$2:$A$3250,$A618,Observed!$C$2:$C$3250,$C618),"")</f>
        <v/>
      </c>
      <c r="V618" s="23" t="str">
        <f>IF(ISNUMBER(AVERAGEIFS(Observed!V$2:V$3250,Observed!$A$2:$A$3250,$A618,Observed!$C$2:$C$3250,$C618)),AVERAGEIFS(Observed!V$2:V$3250,Observed!$A$2:$A$3250,$A618,Observed!$C$2:$C$3250,$C618),"")</f>
        <v/>
      </c>
      <c r="W618" s="25" t="str">
        <f>IF(ISNUMBER(AVERAGEIFS(Observed!W$2:W$3250,Observed!$A$2:$A$3250,$A618,Observed!$C$2:$C$3250,$C618)),AVERAGEIFS(Observed!W$2:W$3250,Observed!$A$2:$A$3250,$A618,Observed!$C$2:$C$3250,$C618),"")</f>
        <v/>
      </c>
      <c r="X618" s="25" t="str">
        <f>IF(ISNUMBER(AVERAGEIFS(Observed!X$2:X$3250,Observed!$A$2:$A$3250,$A618,Observed!$C$2:$C$3250,$C618)),AVERAGEIFS(Observed!X$2:X$3250,Observed!$A$2:$A$3250,$A618,Observed!$C$2:$C$3250,$C618),"")</f>
        <v/>
      </c>
      <c r="Y618" s="23" t="str">
        <f>IF(ISNUMBER(AVERAGEIFS(Observed!Y$2:Y$3250,Observed!$A$2:$A$3250,$A618,Observed!$C$2:$C$3250,$C618)),AVERAGEIFS(Observed!Y$2:Y$3250,Observed!$A$2:$A$3250,$A618,Observed!$C$2:$C$3250,$C618),"")</f>
        <v/>
      </c>
      <c r="Z618" s="23" t="str">
        <f>IF(ISNUMBER(AVERAGEIFS(Observed!Z$2:Z$3250,Observed!$A$2:$A$3250,$A618,Observed!$C$2:$C$3250,$C618)),AVERAGEIFS(Observed!Z$2:Z$3250,Observed!$A$2:$A$3250,$A618,Observed!$C$2:$C$3250,$C618),"")</f>
        <v/>
      </c>
      <c r="AA618" s="23" t="str">
        <f>IF(ISNUMBER(AVERAGEIFS(Observed!AA$2:AA$3250,Observed!$A$2:$A$3250,$A618,Observed!$C$2:$C$3250,$C618)),AVERAGEIFS(Observed!AA$2:AA$3250,Observed!$A$2:$A$3250,$A618,Observed!$C$2:$C$3250,$C618),"")</f>
        <v/>
      </c>
      <c r="AB618" s="23" t="str">
        <f>IF(ISNUMBER(AVERAGEIFS(Observed!AB$2:AB$3250,Observed!$A$2:$A$3250,$A618,Observed!$C$2:$C$3250,$C618)),AVERAGEIFS(Observed!AB$2:AB$3250,Observed!$A$2:$A$3250,$A618,Observed!$C$2:$C$3250,$C618),"")</f>
        <v/>
      </c>
      <c r="AC618" s="23" t="str">
        <f>IF(ISNUMBER(AVERAGEIFS(Observed!AC$2:AC$3250,Observed!$A$2:$A$3250,$A618,Observed!$C$2:$C$3250,$C618)),AVERAGEIFS(Observed!AC$2:AC$3250,Observed!$A$2:$A$3250,$A618,Observed!$C$2:$C$3250,$C618),"")</f>
        <v/>
      </c>
      <c r="AD618" s="23" t="str">
        <f>IF(ISNUMBER(AVERAGEIFS(Observed!AD$2:AD$3250,Observed!$A$2:$A$3250,$A618,Observed!$C$2:$C$3250,$C618)),AVERAGEIFS(Observed!AD$2:AD$3250,Observed!$A$2:$A$3250,$A618,Observed!$C$2:$C$3250,$C618),"")</f>
        <v/>
      </c>
      <c r="AE618" s="23" t="str">
        <f>IF(ISNUMBER(AVERAGEIFS(Observed!AE$2:AE$3250,Observed!$A$2:$A$3250,$A618,Observed!$C$2:$C$3250,$C618)),AVERAGEIFS(Observed!AE$2:AE$3250,Observed!$A$2:$A$3250,$A618,Observed!$C$2:$C$3250,$C618),"")</f>
        <v/>
      </c>
      <c r="AF618" s="23" t="str">
        <f>IF(ISNUMBER(AVERAGEIFS(Observed!AF$2:AF$3250,Observed!$A$2:$A$3250,$A618,Observed!$C$2:$C$3250,$C618)),AVERAGEIFS(Observed!AF$2:AF$3250,Observed!$A$2:$A$3250,$A618,Observed!$C$2:$C$3250,$C618),"")</f>
        <v/>
      </c>
      <c r="AG618" s="23" t="str">
        <f>IF(ISNUMBER(AVERAGEIFS(Observed!AG$2:AG$3250,Observed!$A$2:$A$3250,$A618,Observed!$C$2:$C$3250,$C618)),AVERAGEIFS(Observed!AG$2:AG$3250,Observed!$A$2:$A$3250,$A618,Observed!$C$2:$C$3250,$C618),"")</f>
        <v/>
      </c>
      <c r="AH618" s="24" t="str">
        <f>IF(ISNUMBER(AVERAGEIFS(Observed!AH$2:AH$3250,Observed!$A$2:$A$3250,$A618,Observed!$C$2:$C$3250,$C618)),AVERAGEIFS(Observed!AH$2:AH$3250,Observed!$A$2:$A$3250,$A618,Observed!$C$2:$C$3250,$C618),"")</f>
        <v/>
      </c>
      <c r="AI618" s="24" t="str">
        <f>IF(ISNUMBER(AVERAGEIFS(Observed!AI$2:AI$3250,Observed!$A$2:$A$3250,$A618,Observed!$C$2:$C$3250,$C618)),AVERAGEIFS(Observed!AI$2:AI$3250,Observed!$A$2:$A$3250,$A618,Observed!$C$2:$C$3250,$C618),"")</f>
        <v/>
      </c>
      <c r="AJ618" s="24" t="str">
        <f>IF(ISNUMBER(AVERAGEIFS(Observed!AJ$2:AJ$3250,Observed!$A$2:$A$3250,$A618,Observed!$C$2:$C$3250,$C618)),AVERAGEIFS(Observed!AJ$2:AJ$3250,Observed!$A$2:$A$3250,$A618,Observed!$C$2:$C$3250,$C618),"")</f>
        <v/>
      </c>
      <c r="AK618" s="23" t="str">
        <f>IF(ISNUMBER(AVERAGEIFS(Observed!AK$2:AK$3250,Observed!$A$2:$A$3250,$A618,Observed!$C$2:$C$3250,$C618)),AVERAGEIFS(Observed!AK$2:AK$3250,Observed!$A$2:$A$3250,$A618,Observed!$C$2:$C$3250,$C618),"")</f>
        <v/>
      </c>
      <c r="AL618" s="24" t="str">
        <f>IF(ISNUMBER(AVERAGEIFS(Observed!AL$2:AL$3250,Observed!$A$2:$A$3250,$A618,Observed!$C$2:$C$3250,$C618)),AVERAGEIFS(Observed!AL$2:AL$3250,Observed!$A$2:$A$3250,$A618,Observed!$C$2:$C$3250,$C618),"")</f>
        <v/>
      </c>
      <c r="AM618" s="24" t="str">
        <f>IF(ISNUMBER(AVERAGEIFS(Observed!AM$2:AM$3250,Observed!$A$2:$A$3250,$A618,Observed!$C$2:$C$3250,$C618)),AVERAGEIFS(Observed!AM$2:AM$3250,Observed!$A$2:$A$3250,$A618,Observed!$C$2:$C$3250,$C618),"")</f>
        <v/>
      </c>
      <c r="AN618" s="24" t="str">
        <f>IF(ISNUMBER(AVERAGEIFS(Observed!AN$2:AN$3250,Observed!$A$2:$A$3250,$A618,Observed!$C$2:$C$3250,$C618)),AVERAGEIFS(Observed!AN$2:AN$3250,Observed!$A$2:$A$3250,$A618,Observed!$C$2:$C$3250,$C618),"")</f>
        <v/>
      </c>
      <c r="AO618" s="24" t="str">
        <f>IF(ISNUMBER(AVERAGEIFS(Observed!AO$2:AO$3250,Observed!$A$2:$A$3250,$A618,Observed!$C$2:$C$3250,$C618)),AVERAGEIFS(Observed!AO$2:AO$3250,Observed!$A$2:$A$3250,$A618,Observed!$C$2:$C$3250,$C618),"")</f>
        <v/>
      </c>
      <c r="AP618" s="24" t="str">
        <f>IF(ISNUMBER(AVERAGEIFS(Observed!AP$2:AP$3250,Observed!$A$2:$A$3250,$A618,Observed!$C$2:$C$3250,$C618)),AVERAGEIFS(Observed!AP$2:AP$3250,Observed!$A$2:$A$3250,$A618,Observed!$C$2:$C$3250,$C618),"")</f>
        <v/>
      </c>
      <c r="AQ618" s="24" t="str">
        <f>IF(ISNUMBER(AVERAGEIFS(Observed!AQ$2:AQ$3250,Observed!$A$2:$A$3250,$A618,Observed!$C$2:$C$3250,$C618)),AVERAGEIFS(Observed!AQ$2:AQ$3250,Observed!$A$2:$A$3250,$A618,Observed!$C$2:$C$3250,$C618),"")</f>
        <v/>
      </c>
      <c r="AR618" s="24" t="str">
        <f>IF(ISNUMBER(AVERAGEIFS(Observed!AR$2:AR$3250,Observed!$A$2:$A$3250,$A618,Observed!$C$2:$C$3250,$C618)),AVERAGEIFS(Observed!AR$2:AR$3250,Observed!$A$2:$A$3250,$A618,Observed!$C$2:$C$3250,$C618),"")</f>
        <v/>
      </c>
      <c r="AS618" s="23" t="str">
        <f>IF(ISNUMBER(AVERAGEIFS(Observed!AS$2:AS$3250,Observed!$A$2:$A$3250,$A618,Observed!$C$2:$C$3250,$C618)),AVERAGEIFS(Observed!AS$2:AS$3250,Observed!$A$2:$A$3250,$A618,Observed!$C$2:$C$3250,$C618),"")</f>
        <v/>
      </c>
      <c r="AT618" s="24" t="str">
        <f>IF(ISNUMBER(AVERAGEIFS(Observed!AT$2:AT$3250,Observed!$A$2:$A$3250,$A618,Observed!$C$2:$C$3250,$C618)),AVERAGEIFS(Observed!AT$2:AT$3250,Observed!$A$2:$A$3250,$A618,Observed!$C$2:$C$3250,$C618),"")</f>
        <v/>
      </c>
      <c r="AU618" s="23" t="str">
        <f>IF(ISNUMBER(AVERAGEIFS(Observed!AU$2:AU$3250,Observed!$A$2:$A$3250,$A618,Observed!$C$2:$C$3250,$C618)),AVERAGEIFS(Observed!AU$2:AU$3250,Observed!$A$2:$A$3250,$A618,Observed!$C$2:$C$3250,$C618),"")</f>
        <v/>
      </c>
      <c r="AV618" s="23" t="str">
        <f>IF(ISNUMBER(AVERAGEIFS(Observed!AV$2:AV$3250,Observed!$A$2:$A$3250,$A618,Observed!$C$2:$C$3250,$C618)),AVERAGEIFS(Observed!AV$2:AV$3250,Observed!$A$2:$A$3250,$A618,Observed!$C$2:$C$3250,$C618),"")</f>
        <v/>
      </c>
      <c r="AW618" s="2">
        <f>COUNTIFS(Observed!$A$2:$A$3250,$A618,Observed!$C$2:$C$3250,$C618)</f>
        <v>10</v>
      </c>
      <c r="AX618" s="2">
        <f t="shared" si="13"/>
        <v>1</v>
      </c>
    </row>
    <row r="619" spans="1:50" x14ac:dyDescent="0.25">
      <c r="A619" s="5" t="s">
        <v>134</v>
      </c>
      <c r="B619" t="s">
        <v>152</v>
      </c>
      <c r="C619" s="3">
        <v>41409</v>
      </c>
      <c r="D619">
        <v>1</v>
      </c>
      <c r="H619" t="s">
        <v>135</v>
      </c>
      <c r="J619" s="29" t="s">
        <v>139</v>
      </c>
      <c r="M619" s="2" t="s">
        <v>155</v>
      </c>
      <c r="N619" s="22" t="str">
        <f>IF(ISNUMBER(AVERAGEIFS(Observed!N$2:N$3250,Observed!$A$2:$A$3250,$A619,Observed!$C$2:$C$3250,$C619)),AVERAGEIFS(Observed!N$2:N$3250,Observed!$A$2:$A$3250,$A619,Observed!$C$2:$C$3250,$C619),"")</f>
        <v/>
      </c>
      <c r="O619" s="23">
        <f>IF(ISNUMBER(AVERAGEIFS(Observed!O$2:O$3250,Observed!$A$2:$A$3250,$A619,Observed!$C$2:$C$3250,$C619)),AVERAGEIFS(Observed!O$2:O$3250,Observed!$A$2:$A$3250,$A619,Observed!$C$2:$C$3250,$C619),"")</f>
        <v>18.440000000000001</v>
      </c>
      <c r="P619" s="23" t="str">
        <f>IF(ISNUMBER(AVERAGEIFS(Observed!P$2:P$3250,Observed!$A$2:$A$3250,$A619,Observed!$C$2:$C$3250,$C619)),AVERAGEIFS(Observed!P$2:P$3250,Observed!$A$2:$A$3250,$A619,Observed!$C$2:$C$3250,$C619),"")</f>
        <v/>
      </c>
      <c r="Q619" s="23" t="str">
        <f>IF(ISNUMBER(AVERAGEIFS(Observed!Q$2:Q$3250,Observed!$A$2:$A$3250,$A619,Observed!$C$2:$C$3250,$C619)),AVERAGEIFS(Observed!Q$2:Q$3250,Observed!$A$2:$A$3250,$A619,Observed!$C$2:$C$3250,$C619),"")</f>
        <v/>
      </c>
      <c r="R619" s="23" t="str">
        <f>IF(ISNUMBER(AVERAGEIFS(Observed!R$2:R$3250,Observed!$A$2:$A$3250,$A619,Observed!$C$2:$C$3250,$C619)),AVERAGEIFS(Observed!R$2:R$3250,Observed!$A$2:$A$3250,$A619,Observed!$C$2:$C$3250,$C619),"")</f>
        <v/>
      </c>
      <c r="S619" s="24" t="str">
        <f>IF(ISNUMBER(AVERAGEIFS(Observed!S$2:S$3250,Observed!$A$2:$A$3250,$A619,Observed!$C$2:$C$3250,$C619)),AVERAGEIFS(Observed!S$2:S$3250,Observed!$A$2:$A$3250,$A619,Observed!$C$2:$C$3250,$C619),"")</f>
        <v/>
      </c>
      <c r="T619" s="24" t="str">
        <f>IF(ISNUMBER(AVERAGEIFS(Observed!T$2:T$3250,Observed!$A$2:$A$3250,$A619,Observed!$C$2:$C$3250,$C619)),AVERAGEIFS(Observed!T$2:T$3250,Observed!$A$2:$A$3250,$A619,Observed!$C$2:$C$3250,$C619),"")</f>
        <v/>
      </c>
      <c r="U619" s="24" t="str">
        <f>IF(ISNUMBER(AVERAGEIFS(Observed!U$2:U$3250,Observed!$A$2:$A$3250,$A619,Observed!$C$2:$C$3250,$C619)),AVERAGEIFS(Observed!U$2:U$3250,Observed!$A$2:$A$3250,$A619,Observed!$C$2:$C$3250,$C619),"")</f>
        <v/>
      </c>
      <c r="V619" s="23" t="str">
        <f>IF(ISNUMBER(AVERAGEIFS(Observed!V$2:V$3250,Observed!$A$2:$A$3250,$A619,Observed!$C$2:$C$3250,$C619)),AVERAGEIFS(Observed!V$2:V$3250,Observed!$A$2:$A$3250,$A619,Observed!$C$2:$C$3250,$C619),"")</f>
        <v/>
      </c>
      <c r="W619" s="25" t="str">
        <f>IF(ISNUMBER(AVERAGEIFS(Observed!W$2:W$3250,Observed!$A$2:$A$3250,$A619,Observed!$C$2:$C$3250,$C619)),AVERAGEIFS(Observed!W$2:W$3250,Observed!$A$2:$A$3250,$A619,Observed!$C$2:$C$3250,$C619),"")</f>
        <v/>
      </c>
      <c r="X619" s="25" t="str">
        <f>IF(ISNUMBER(AVERAGEIFS(Observed!X$2:X$3250,Observed!$A$2:$A$3250,$A619,Observed!$C$2:$C$3250,$C619)),AVERAGEIFS(Observed!X$2:X$3250,Observed!$A$2:$A$3250,$A619,Observed!$C$2:$C$3250,$C619),"")</f>
        <v/>
      </c>
      <c r="Y619" s="23" t="str">
        <f>IF(ISNUMBER(AVERAGEIFS(Observed!Y$2:Y$3250,Observed!$A$2:$A$3250,$A619,Observed!$C$2:$C$3250,$C619)),AVERAGEIFS(Observed!Y$2:Y$3250,Observed!$A$2:$A$3250,$A619,Observed!$C$2:$C$3250,$C619),"")</f>
        <v/>
      </c>
      <c r="Z619" s="23" t="str">
        <f>IF(ISNUMBER(AVERAGEIFS(Observed!Z$2:Z$3250,Observed!$A$2:$A$3250,$A619,Observed!$C$2:$C$3250,$C619)),AVERAGEIFS(Observed!Z$2:Z$3250,Observed!$A$2:$A$3250,$A619,Observed!$C$2:$C$3250,$C619),"")</f>
        <v/>
      </c>
      <c r="AA619" s="23" t="str">
        <f>IF(ISNUMBER(AVERAGEIFS(Observed!AA$2:AA$3250,Observed!$A$2:$A$3250,$A619,Observed!$C$2:$C$3250,$C619)),AVERAGEIFS(Observed!AA$2:AA$3250,Observed!$A$2:$A$3250,$A619,Observed!$C$2:$C$3250,$C619),"")</f>
        <v/>
      </c>
      <c r="AB619" s="23" t="str">
        <f>IF(ISNUMBER(AVERAGEIFS(Observed!AB$2:AB$3250,Observed!$A$2:$A$3250,$A619,Observed!$C$2:$C$3250,$C619)),AVERAGEIFS(Observed!AB$2:AB$3250,Observed!$A$2:$A$3250,$A619,Observed!$C$2:$C$3250,$C619),"")</f>
        <v/>
      </c>
      <c r="AC619" s="23" t="str">
        <f>IF(ISNUMBER(AVERAGEIFS(Observed!AC$2:AC$3250,Observed!$A$2:$A$3250,$A619,Observed!$C$2:$C$3250,$C619)),AVERAGEIFS(Observed!AC$2:AC$3250,Observed!$A$2:$A$3250,$A619,Observed!$C$2:$C$3250,$C619),"")</f>
        <v/>
      </c>
      <c r="AD619" s="23" t="str">
        <f>IF(ISNUMBER(AVERAGEIFS(Observed!AD$2:AD$3250,Observed!$A$2:$A$3250,$A619,Observed!$C$2:$C$3250,$C619)),AVERAGEIFS(Observed!AD$2:AD$3250,Observed!$A$2:$A$3250,$A619,Observed!$C$2:$C$3250,$C619),"")</f>
        <v/>
      </c>
      <c r="AE619" s="23" t="str">
        <f>IF(ISNUMBER(AVERAGEIFS(Observed!AE$2:AE$3250,Observed!$A$2:$A$3250,$A619,Observed!$C$2:$C$3250,$C619)),AVERAGEIFS(Observed!AE$2:AE$3250,Observed!$A$2:$A$3250,$A619,Observed!$C$2:$C$3250,$C619),"")</f>
        <v/>
      </c>
      <c r="AF619" s="23" t="str">
        <f>IF(ISNUMBER(AVERAGEIFS(Observed!AF$2:AF$3250,Observed!$A$2:$A$3250,$A619,Observed!$C$2:$C$3250,$C619)),AVERAGEIFS(Observed!AF$2:AF$3250,Observed!$A$2:$A$3250,$A619,Observed!$C$2:$C$3250,$C619),"")</f>
        <v/>
      </c>
      <c r="AG619" s="23" t="str">
        <f>IF(ISNUMBER(AVERAGEIFS(Observed!AG$2:AG$3250,Observed!$A$2:$A$3250,$A619,Observed!$C$2:$C$3250,$C619)),AVERAGEIFS(Observed!AG$2:AG$3250,Observed!$A$2:$A$3250,$A619,Observed!$C$2:$C$3250,$C619),"")</f>
        <v/>
      </c>
      <c r="AH619" s="24" t="str">
        <f>IF(ISNUMBER(AVERAGEIFS(Observed!AH$2:AH$3250,Observed!$A$2:$A$3250,$A619,Observed!$C$2:$C$3250,$C619)),AVERAGEIFS(Observed!AH$2:AH$3250,Observed!$A$2:$A$3250,$A619,Observed!$C$2:$C$3250,$C619),"")</f>
        <v/>
      </c>
      <c r="AI619" s="24" t="str">
        <f>IF(ISNUMBER(AVERAGEIFS(Observed!AI$2:AI$3250,Observed!$A$2:$A$3250,$A619,Observed!$C$2:$C$3250,$C619)),AVERAGEIFS(Observed!AI$2:AI$3250,Observed!$A$2:$A$3250,$A619,Observed!$C$2:$C$3250,$C619),"")</f>
        <v/>
      </c>
      <c r="AJ619" s="24" t="str">
        <f>IF(ISNUMBER(AVERAGEIFS(Observed!AJ$2:AJ$3250,Observed!$A$2:$A$3250,$A619,Observed!$C$2:$C$3250,$C619)),AVERAGEIFS(Observed!AJ$2:AJ$3250,Observed!$A$2:$A$3250,$A619,Observed!$C$2:$C$3250,$C619),"")</f>
        <v/>
      </c>
      <c r="AK619" s="23" t="str">
        <f>IF(ISNUMBER(AVERAGEIFS(Observed!AK$2:AK$3250,Observed!$A$2:$A$3250,$A619,Observed!$C$2:$C$3250,$C619)),AVERAGEIFS(Observed!AK$2:AK$3250,Observed!$A$2:$A$3250,$A619,Observed!$C$2:$C$3250,$C619),"")</f>
        <v/>
      </c>
      <c r="AL619" s="24" t="str">
        <f>IF(ISNUMBER(AVERAGEIFS(Observed!AL$2:AL$3250,Observed!$A$2:$A$3250,$A619,Observed!$C$2:$C$3250,$C619)),AVERAGEIFS(Observed!AL$2:AL$3250,Observed!$A$2:$A$3250,$A619,Observed!$C$2:$C$3250,$C619),"")</f>
        <v/>
      </c>
      <c r="AM619" s="24" t="str">
        <f>IF(ISNUMBER(AVERAGEIFS(Observed!AM$2:AM$3250,Observed!$A$2:$A$3250,$A619,Observed!$C$2:$C$3250,$C619)),AVERAGEIFS(Observed!AM$2:AM$3250,Observed!$A$2:$A$3250,$A619,Observed!$C$2:$C$3250,$C619),"")</f>
        <v/>
      </c>
      <c r="AN619" s="24" t="str">
        <f>IF(ISNUMBER(AVERAGEIFS(Observed!AN$2:AN$3250,Observed!$A$2:$A$3250,$A619,Observed!$C$2:$C$3250,$C619)),AVERAGEIFS(Observed!AN$2:AN$3250,Observed!$A$2:$A$3250,$A619,Observed!$C$2:$C$3250,$C619),"")</f>
        <v/>
      </c>
      <c r="AO619" s="24" t="str">
        <f>IF(ISNUMBER(AVERAGEIFS(Observed!AO$2:AO$3250,Observed!$A$2:$A$3250,$A619,Observed!$C$2:$C$3250,$C619)),AVERAGEIFS(Observed!AO$2:AO$3250,Observed!$A$2:$A$3250,$A619,Observed!$C$2:$C$3250,$C619),"")</f>
        <v/>
      </c>
      <c r="AP619" s="24" t="str">
        <f>IF(ISNUMBER(AVERAGEIFS(Observed!AP$2:AP$3250,Observed!$A$2:$A$3250,$A619,Observed!$C$2:$C$3250,$C619)),AVERAGEIFS(Observed!AP$2:AP$3250,Observed!$A$2:$A$3250,$A619,Observed!$C$2:$C$3250,$C619),"")</f>
        <v/>
      </c>
      <c r="AQ619" s="24" t="str">
        <f>IF(ISNUMBER(AVERAGEIFS(Observed!AQ$2:AQ$3250,Observed!$A$2:$A$3250,$A619,Observed!$C$2:$C$3250,$C619)),AVERAGEIFS(Observed!AQ$2:AQ$3250,Observed!$A$2:$A$3250,$A619,Observed!$C$2:$C$3250,$C619),"")</f>
        <v/>
      </c>
      <c r="AR619" s="24" t="str">
        <f>IF(ISNUMBER(AVERAGEIFS(Observed!AR$2:AR$3250,Observed!$A$2:$A$3250,$A619,Observed!$C$2:$C$3250,$C619)),AVERAGEIFS(Observed!AR$2:AR$3250,Observed!$A$2:$A$3250,$A619,Observed!$C$2:$C$3250,$C619),"")</f>
        <v/>
      </c>
      <c r="AS619" s="23" t="str">
        <f>IF(ISNUMBER(AVERAGEIFS(Observed!AS$2:AS$3250,Observed!$A$2:$A$3250,$A619,Observed!$C$2:$C$3250,$C619)),AVERAGEIFS(Observed!AS$2:AS$3250,Observed!$A$2:$A$3250,$A619,Observed!$C$2:$C$3250,$C619),"")</f>
        <v/>
      </c>
      <c r="AT619" s="24" t="str">
        <f>IF(ISNUMBER(AVERAGEIFS(Observed!AT$2:AT$3250,Observed!$A$2:$A$3250,$A619,Observed!$C$2:$C$3250,$C619)),AVERAGEIFS(Observed!AT$2:AT$3250,Observed!$A$2:$A$3250,$A619,Observed!$C$2:$C$3250,$C619),"")</f>
        <v/>
      </c>
      <c r="AU619" s="23" t="str">
        <f>IF(ISNUMBER(AVERAGEIFS(Observed!AU$2:AU$3250,Observed!$A$2:$A$3250,$A619,Observed!$C$2:$C$3250,$C619)),AVERAGEIFS(Observed!AU$2:AU$3250,Observed!$A$2:$A$3250,$A619,Observed!$C$2:$C$3250,$C619),"")</f>
        <v/>
      </c>
      <c r="AV619" s="23" t="str">
        <f>IF(ISNUMBER(AVERAGEIFS(Observed!AV$2:AV$3250,Observed!$A$2:$A$3250,$A619,Observed!$C$2:$C$3250,$C619)),AVERAGEIFS(Observed!AV$2:AV$3250,Observed!$A$2:$A$3250,$A619,Observed!$C$2:$C$3250,$C619),"")</f>
        <v/>
      </c>
      <c r="AW619" s="2">
        <f>COUNTIFS(Observed!$A$2:$A$3250,$A619,Observed!$C$2:$C$3250,$C619)</f>
        <v>10</v>
      </c>
      <c r="AX619" s="2">
        <f t="shared" si="13"/>
        <v>1</v>
      </c>
    </row>
    <row r="620" spans="1:50" x14ac:dyDescent="0.25">
      <c r="A620" s="5" t="s">
        <v>134</v>
      </c>
      <c r="B620" t="s">
        <v>152</v>
      </c>
      <c r="C620" s="3">
        <v>41423</v>
      </c>
      <c r="D620">
        <v>1</v>
      </c>
      <c r="H620" t="s">
        <v>135</v>
      </c>
      <c r="J620" s="29" t="s">
        <v>139</v>
      </c>
      <c r="M620" s="2" t="s">
        <v>155</v>
      </c>
      <c r="N620" s="22" t="str">
        <f>IF(ISNUMBER(AVERAGEIFS(Observed!N$2:N$3250,Observed!$A$2:$A$3250,$A620,Observed!$C$2:$C$3250,$C620)),AVERAGEIFS(Observed!N$2:N$3250,Observed!$A$2:$A$3250,$A620,Observed!$C$2:$C$3250,$C620),"")</f>
        <v/>
      </c>
      <c r="O620" s="23">
        <f>IF(ISNUMBER(AVERAGEIFS(Observed!O$2:O$3250,Observed!$A$2:$A$3250,$A620,Observed!$C$2:$C$3250,$C620)),AVERAGEIFS(Observed!O$2:O$3250,Observed!$A$2:$A$3250,$A620,Observed!$C$2:$C$3250,$C620),"")</f>
        <v>14.212</v>
      </c>
      <c r="P620" s="23" t="str">
        <f>IF(ISNUMBER(AVERAGEIFS(Observed!P$2:P$3250,Observed!$A$2:$A$3250,$A620,Observed!$C$2:$C$3250,$C620)),AVERAGEIFS(Observed!P$2:P$3250,Observed!$A$2:$A$3250,$A620,Observed!$C$2:$C$3250,$C620),"")</f>
        <v/>
      </c>
      <c r="Q620" s="23" t="str">
        <f>IF(ISNUMBER(AVERAGEIFS(Observed!Q$2:Q$3250,Observed!$A$2:$A$3250,$A620,Observed!$C$2:$C$3250,$C620)),AVERAGEIFS(Observed!Q$2:Q$3250,Observed!$A$2:$A$3250,$A620,Observed!$C$2:$C$3250,$C620),"")</f>
        <v/>
      </c>
      <c r="R620" s="23" t="str">
        <f>IF(ISNUMBER(AVERAGEIFS(Observed!R$2:R$3250,Observed!$A$2:$A$3250,$A620,Observed!$C$2:$C$3250,$C620)),AVERAGEIFS(Observed!R$2:R$3250,Observed!$A$2:$A$3250,$A620,Observed!$C$2:$C$3250,$C620),"")</f>
        <v/>
      </c>
      <c r="S620" s="24" t="str">
        <f>IF(ISNUMBER(AVERAGEIFS(Observed!S$2:S$3250,Observed!$A$2:$A$3250,$A620,Observed!$C$2:$C$3250,$C620)),AVERAGEIFS(Observed!S$2:S$3250,Observed!$A$2:$A$3250,$A620,Observed!$C$2:$C$3250,$C620),"")</f>
        <v/>
      </c>
      <c r="T620" s="24" t="str">
        <f>IF(ISNUMBER(AVERAGEIFS(Observed!T$2:T$3250,Observed!$A$2:$A$3250,$A620,Observed!$C$2:$C$3250,$C620)),AVERAGEIFS(Observed!T$2:T$3250,Observed!$A$2:$A$3250,$A620,Observed!$C$2:$C$3250,$C620),"")</f>
        <v/>
      </c>
      <c r="U620" s="24" t="str">
        <f>IF(ISNUMBER(AVERAGEIFS(Observed!U$2:U$3250,Observed!$A$2:$A$3250,$A620,Observed!$C$2:$C$3250,$C620)),AVERAGEIFS(Observed!U$2:U$3250,Observed!$A$2:$A$3250,$A620,Observed!$C$2:$C$3250,$C620),"")</f>
        <v/>
      </c>
      <c r="V620" s="23" t="str">
        <f>IF(ISNUMBER(AVERAGEIFS(Observed!V$2:V$3250,Observed!$A$2:$A$3250,$A620,Observed!$C$2:$C$3250,$C620)),AVERAGEIFS(Observed!V$2:V$3250,Observed!$A$2:$A$3250,$A620,Observed!$C$2:$C$3250,$C620),"")</f>
        <v/>
      </c>
      <c r="W620" s="25" t="str">
        <f>IF(ISNUMBER(AVERAGEIFS(Observed!W$2:W$3250,Observed!$A$2:$A$3250,$A620,Observed!$C$2:$C$3250,$C620)),AVERAGEIFS(Observed!W$2:W$3250,Observed!$A$2:$A$3250,$A620,Observed!$C$2:$C$3250,$C620),"")</f>
        <v/>
      </c>
      <c r="X620" s="25" t="str">
        <f>IF(ISNUMBER(AVERAGEIFS(Observed!X$2:X$3250,Observed!$A$2:$A$3250,$A620,Observed!$C$2:$C$3250,$C620)),AVERAGEIFS(Observed!X$2:X$3250,Observed!$A$2:$A$3250,$A620,Observed!$C$2:$C$3250,$C620),"")</f>
        <v/>
      </c>
      <c r="Y620" s="23" t="str">
        <f>IF(ISNUMBER(AVERAGEIFS(Observed!Y$2:Y$3250,Observed!$A$2:$A$3250,$A620,Observed!$C$2:$C$3250,$C620)),AVERAGEIFS(Observed!Y$2:Y$3250,Observed!$A$2:$A$3250,$A620,Observed!$C$2:$C$3250,$C620),"")</f>
        <v/>
      </c>
      <c r="Z620" s="23" t="str">
        <f>IF(ISNUMBER(AVERAGEIFS(Observed!Z$2:Z$3250,Observed!$A$2:$A$3250,$A620,Observed!$C$2:$C$3250,$C620)),AVERAGEIFS(Observed!Z$2:Z$3250,Observed!$A$2:$A$3250,$A620,Observed!$C$2:$C$3250,$C620),"")</f>
        <v/>
      </c>
      <c r="AA620" s="23" t="str">
        <f>IF(ISNUMBER(AVERAGEIFS(Observed!AA$2:AA$3250,Observed!$A$2:$A$3250,$A620,Observed!$C$2:$C$3250,$C620)),AVERAGEIFS(Observed!AA$2:AA$3250,Observed!$A$2:$A$3250,$A620,Observed!$C$2:$C$3250,$C620),"")</f>
        <v/>
      </c>
      <c r="AB620" s="23" t="str">
        <f>IF(ISNUMBER(AVERAGEIFS(Observed!AB$2:AB$3250,Observed!$A$2:$A$3250,$A620,Observed!$C$2:$C$3250,$C620)),AVERAGEIFS(Observed!AB$2:AB$3250,Observed!$A$2:$A$3250,$A620,Observed!$C$2:$C$3250,$C620),"")</f>
        <v/>
      </c>
      <c r="AC620" s="23" t="str">
        <f>IF(ISNUMBER(AVERAGEIFS(Observed!AC$2:AC$3250,Observed!$A$2:$A$3250,$A620,Observed!$C$2:$C$3250,$C620)),AVERAGEIFS(Observed!AC$2:AC$3250,Observed!$A$2:$A$3250,$A620,Observed!$C$2:$C$3250,$C620),"")</f>
        <v/>
      </c>
      <c r="AD620" s="23" t="str">
        <f>IF(ISNUMBER(AVERAGEIFS(Observed!AD$2:AD$3250,Observed!$A$2:$A$3250,$A620,Observed!$C$2:$C$3250,$C620)),AVERAGEIFS(Observed!AD$2:AD$3250,Observed!$A$2:$A$3250,$A620,Observed!$C$2:$C$3250,$C620),"")</f>
        <v/>
      </c>
      <c r="AE620" s="23" t="str">
        <f>IF(ISNUMBER(AVERAGEIFS(Observed!AE$2:AE$3250,Observed!$A$2:$A$3250,$A620,Observed!$C$2:$C$3250,$C620)),AVERAGEIFS(Observed!AE$2:AE$3250,Observed!$A$2:$A$3250,$A620,Observed!$C$2:$C$3250,$C620),"")</f>
        <v/>
      </c>
      <c r="AF620" s="23" t="str">
        <f>IF(ISNUMBER(AVERAGEIFS(Observed!AF$2:AF$3250,Observed!$A$2:$A$3250,$A620,Observed!$C$2:$C$3250,$C620)),AVERAGEIFS(Observed!AF$2:AF$3250,Observed!$A$2:$A$3250,$A620,Observed!$C$2:$C$3250,$C620),"")</f>
        <v/>
      </c>
      <c r="AG620" s="23" t="str">
        <f>IF(ISNUMBER(AVERAGEIFS(Observed!AG$2:AG$3250,Observed!$A$2:$A$3250,$A620,Observed!$C$2:$C$3250,$C620)),AVERAGEIFS(Observed!AG$2:AG$3250,Observed!$A$2:$A$3250,$A620,Observed!$C$2:$C$3250,$C620),"")</f>
        <v/>
      </c>
      <c r="AH620" s="24" t="str">
        <f>IF(ISNUMBER(AVERAGEIFS(Observed!AH$2:AH$3250,Observed!$A$2:$A$3250,$A620,Observed!$C$2:$C$3250,$C620)),AVERAGEIFS(Observed!AH$2:AH$3250,Observed!$A$2:$A$3250,$A620,Observed!$C$2:$C$3250,$C620),"")</f>
        <v/>
      </c>
      <c r="AI620" s="24" t="str">
        <f>IF(ISNUMBER(AVERAGEIFS(Observed!AI$2:AI$3250,Observed!$A$2:$A$3250,$A620,Observed!$C$2:$C$3250,$C620)),AVERAGEIFS(Observed!AI$2:AI$3250,Observed!$A$2:$A$3250,$A620,Observed!$C$2:$C$3250,$C620),"")</f>
        <v/>
      </c>
      <c r="AJ620" s="24" t="str">
        <f>IF(ISNUMBER(AVERAGEIFS(Observed!AJ$2:AJ$3250,Observed!$A$2:$A$3250,$A620,Observed!$C$2:$C$3250,$C620)),AVERAGEIFS(Observed!AJ$2:AJ$3250,Observed!$A$2:$A$3250,$A620,Observed!$C$2:$C$3250,$C620),"")</f>
        <v/>
      </c>
      <c r="AK620" s="23" t="str">
        <f>IF(ISNUMBER(AVERAGEIFS(Observed!AK$2:AK$3250,Observed!$A$2:$A$3250,$A620,Observed!$C$2:$C$3250,$C620)),AVERAGEIFS(Observed!AK$2:AK$3250,Observed!$A$2:$A$3250,$A620,Observed!$C$2:$C$3250,$C620),"")</f>
        <v/>
      </c>
      <c r="AL620" s="24" t="str">
        <f>IF(ISNUMBER(AVERAGEIFS(Observed!AL$2:AL$3250,Observed!$A$2:$A$3250,$A620,Observed!$C$2:$C$3250,$C620)),AVERAGEIFS(Observed!AL$2:AL$3250,Observed!$A$2:$A$3250,$A620,Observed!$C$2:$C$3250,$C620),"")</f>
        <v/>
      </c>
      <c r="AM620" s="24" t="str">
        <f>IF(ISNUMBER(AVERAGEIFS(Observed!AM$2:AM$3250,Observed!$A$2:$A$3250,$A620,Observed!$C$2:$C$3250,$C620)),AVERAGEIFS(Observed!AM$2:AM$3250,Observed!$A$2:$A$3250,$A620,Observed!$C$2:$C$3250,$C620),"")</f>
        <v/>
      </c>
      <c r="AN620" s="24" t="str">
        <f>IF(ISNUMBER(AVERAGEIFS(Observed!AN$2:AN$3250,Observed!$A$2:$A$3250,$A620,Observed!$C$2:$C$3250,$C620)),AVERAGEIFS(Observed!AN$2:AN$3250,Observed!$A$2:$A$3250,$A620,Observed!$C$2:$C$3250,$C620),"")</f>
        <v/>
      </c>
      <c r="AO620" s="24" t="str">
        <f>IF(ISNUMBER(AVERAGEIFS(Observed!AO$2:AO$3250,Observed!$A$2:$A$3250,$A620,Observed!$C$2:$C$3250,$C620)),AVERAGEIFS(Observed!AO$2:AO$3250,Observed!$A$2:$A$3250,$A620,Observed!$C$2:$C$3250,$C620),"")</f>
        <v/>
      </c>
      <c r="AP620" s="24" t="str">
        <f>IF(ISNUMBER(AVERAGEIFS(Observed!AP$2:AP$3250,Observed!$A$2:$A$3250,$A620,Observed!$C$2:$C$3250,$C620)),AVERAGEIFS(Observed!AP$2:AP$3250,Observed!$A$2:$A$3250,$A620,Observed!$C$2:$C$3250,$C620),"")</f>
        <v/>
      </c>
      <c r="AQ620" s="24" t="str">
        <f>IF(ISNUMBER(AVERAGEIFS(Observed!AQ$2:AQ$3250,Observed!$A$2:$A$3250,$A620,Observed!$C$2:$C$3250,$C620)),AVERAGEIFS(Observed!AQ$2:AQ$3250,Observed!$A$2:$A$3250,$A620,Observed!$C$2:$C$3250,$C620),"")</f>
        <v/>
      </c>
      <c r="AR620" s="24" t="str">
        <f>IF(ISNUMBER(AVERAGEIFS(Observed!AR$2:AR$3250,Observed!$A$2:$A$3250,$A620,Observed!$C$2:$C$3250,$C620)),AVERAGEIFS(Observed!AR$2:AR$3250,Observed!$A$2:$A$3250,$A620,Observed!$C$2:$C$3250,$C620),"")</f>
        <v/>
      </c>
      <c r="AS620" s="23" t="str">
        <f>IF(ISNUMBER(AVERAGEIFS(Observed!AS$2:AS$3250,Observed!$A$2:$A$3250,$A620,Observed!$C$2:$C$3250,$C620)),AVERAGEIFS(Observed!AS$2:AS$3250,Observed!$A$2:$A$3250,$A620,Observed!$C$2:$C$3250,$C620),"")</f>
        <v/>
      </c>
      <c r="AT620" s="24" t="str">
        <f>IF(ISNUMBER(AVERAGEIFS(Observed!AT$2:AT$3250,Observed!$A$2:$A$3250,$A620,Observed!$C$2:$C$3250,$C620)),AVERAGEIFS(Observed!AT$2:AT$3250,Observed!$A$2:$A$3250,$A620,Observed!$C$2:$C$3250,$C620),"")</f>
        <v/>
      </c>
      <c r="AU620" s="23" t="str">
        <f>IF(ISNUMBER(AVERAGEIFS(Observed!AU$2:AU$3250,Observed!$A$2:$A$3250,$A620,Observed!$C$2:$C$3250,$C620)),AVERAGEIFS(Observed!AU$2:AU$3250,Observed!$A$2:$A$3250,$A620,Observed!$C$2:$C$3250,$C620),"")</f>
        <v/>
      </c>
      <c r="AV620" s="23" t="str">
        <f>IF(ISNUMBER(AVERAGEIFS(Observed!AV$2:AV$3250,Observed!$A$2:$A$3250,$A620,Observed!$C$2:$C$3250,$C620)),AVERAGEIFS(Observed!AV$2:AV$3250,Observed!$A$2:$A$3250,$A620,Observed!$C$2:$C$3250,$C620),"")</f>
        <v/>
      </c>
      <c r="AW620" s="2">
        <f>COUNTIFS(Observed!$A$2:$A$3250,$A620,Observed!$C$2:$C$3250,$C620)</f>
        <v>10</v>
      </c>
      <c r="AX620" s="2">
        <f t="shared" si="13"/>
        <v>1</v>
      </c>
    </row>
    <row r="621" spans="1:50" x14ac:dyDescent="0.25">
      <c r="A621" s="5" t="s">
        <v>137</v>
      </c>
      <c r="B621" t="s">
        <v>152</v>
      </c>
      <c r="C621" s="3">
        <v>40896</v>
      </c>
      <c r="D621">
        <v>1</v>
      </c>
      <c r="H621" t="s">
        <v>138</v>
      </c>
      <c r="J621" s="2" t="s">
        <v>136</v>
      </c>
      <c r="M621" s="2" t="s">
        <v>155</v>
      </c>
      <c r="N621" s="22" t="str">
        <f>IF(ISNUMBER(AVERAGEIFS(Observed!N$2:N$3250,Observed!$A$2:$A$3250,$A621,Observed!$C$2:$C$3250,$C621)),AVERAGEIFS(Observed!N$2:N$3250,Observed!$A$2:$A$3250,$A621,Observed!$C$2:$C$3250,$C621),"")</f>
        <v/>
      </c>
      <c r="O621" s="23">
        <f>IF(ISNUMBER(AVERAGEIFS(Observed!O$2:O$3250,Observed!$A$2:$A$3250,$A621,Observed!$C$2:$C$3250,$C621)),AVERAGEIFS(Observed!O$2:O$3250,Observed!$A$2:$A$3250,$A621,Observed!$C$2:$C$3250,$C621),"")</f>
        <v>46.944000000000003</v>
      </c>
      <c r="P621" s="23" t="str">
        <f>IF(ISNUMBER(AVERAGEIFS(Observed!P$2:P$3250,Observed!$A$2:$A$3250,$A621,Observed!$C$2:$C$3250,$C621)),AVERAGEIFS(Observed!P$2:P$3250,Observed!$A$2:$A$3250,$A621,Observed!$C$2:$C$3250,$C621),"")</f>
        <v/>
      </c>
      <c r="Q621" s="23" t="str">
        <f>IF(ISNUMBER(AVERAGEIFS(Observed!Q$2:Q$3250,Observed!$A$2:$A$3250,$A621,Observed!$C$2:$C$3250,$C621)),AVERAGEIFS(Observed!Q$2:Q$3250,Observed!$A$2:$A$3250,$A621,Observed!$C$2:$C$3250,$C621),"")</f>
        <v/>
      </c>
      <c r="R621" s="23" t="str">
        <f>IF(ISNUMBER(AVERAGEIFS(Observed!R$2:R$3250,Observed!$A$2:$A$3250,$A621,Observed!$C$2:$C$3250,$C621)),AVERAGEIFS(Observed!R$2:R$3250,Observed!$A$2:$A$3250,$A621,Observed!$C$2:$C$3250,$C621),"")</f>
        <v/>
      </c>
      <c r="S621" s="24" t="str">
        <f>IF(ISNUMBER(AVERAGEIFS(Observed!S$2:S$3250,Observed!$A$2:$A$3250,$A621,Observed!$C$2:$C$3250,$C621)),AVERAGEIFS(Observed!S$2:S$3250,Observed!$A$2:$A$3250,$A621,Observed!$C$2:$C$3250,$C621),"")</f>
        <v/>
      </c>
      <c r="T621" s="24" t="str">
        <f>IF(ISNUMBER(AVERAGEIFS(Observed!T$2:T$3250,Observed!$A$2:$A$3250,$A621,Observed!$C$2:$C$3250,$C621)),AVERAGEIFS(Observed!T$2:T$3250,Observed!$A$2:$A$3250,$A621,Observed!$C$2:$C$3250,$C621),"")</f>
        <v/>
      </c>
      <c r="U621" s="24" t="str">
        <f>IF(ISNUMBER(AVERAGEIFS(Observed!U$2:U$3250,Observed!$A$2:$A$3250,$A621,Observed!$C$2:$C$3250,$C621)),AVERAGEIFS(Observed!U$2:U$3250,Observed!$A$2:$A$3250,$A621,Observed!$C$2:$C$3250,$C621),"")</f>
        <v/>
      </c>
      <c r="V621" s="23" t="str">
        <f>IF(ISNUMBER(AVERAGEIFS(Observed!V$2:V$3250,Observed!$A$2:$A$3250,$A621,Observed!$C$2:$C$3250,$C621)),AVERAGEIFS(Observed!V$2:V$3250,Observed!$A$2:$A$3250,$A621,Observed!$C$2:$C$3250,$C621),"")</f>
        <v/>
      </c>
      <c r="W621" s="25" t="str">
        <f>IF(ISNUMBER(AVERAGEIFS(Observed!W$2:W$3250,Observed!$A$2:$A$3250,$A621,Observed!$C$2:$C$3250,$C621)),AVERAGEIFS(Observed!W$2:W$3250,Observed!$A$2:$A$3250,$A621,Observed!$C$2:$C$3250,$C621),"")</f>
        <v/>
      </c>
      <c r="X621" s="25" t="str">
        <f>IF(ISNUMBER(AVERAGEIFS(Observed!X$2:X$3250,Observed!$A$2:$A$3250,$A621,Observed!$C$2:$C$3250,$C621)),AVERAGEIFS(Observed!X$2:X$3250,Observed!$A$2:$A$3250,$A621,Observed!$C$2:$C$3250,$C621),"")</f>
        <v/>
      </c>
      <c r="Y621" s="23" t="str">
        <f>IF(ISNUMBER(AVERAGEIFS(Observed!Y$2:Y$3250,Observed!$A$2:$A$3250,$A621,Observed!$C$2:$C$3250,$C621)),AVERAGEIFS(Observed!Y$2:Y$3250,Observed!$A$2:$A$3250,$A621,Observed!$C$2:$C$3250,$C621),"")</f>
        <v/>
      </c>
      <c r="Z621" s="23" t="str">
        <f>IF(ISNUMBER(AVERAGEIFS(Observed!Z$2:Z$3250,Observed!$A$2:$A$3250,$A621,Observed!$C$2:$C$3250,$C621)),AVERAGEIFS(Observed!Z$2:Z$3250,Observed!$A$2:$A$3250,$A621,Observed!$C$2:$C$3250,$C621),"")</f>
        <v/>
      </c>
      <c r="AA621" s="23" t="str">
        <f>IF(ISNUMBER(AVERAGEIFS(Observed!AA$2:AA$3250,Observed!$A$2:$A$3250,$A621,Observed!$C$2:$C$3250,$C621)),AVERAGEIFS(Observed!AA$2:AA$3250,Observed!$A$2:$A$3250,$A621,Observed!$C$2:$C$3250,$C621),"")</f>
        <v/>
      </c>
      <c r="AB621" s="23" t="str">
        <f>IF(ISNUMBER(AVERAGEIFS(Observed!AB$2:AB$3250,Observed!$A$2:$A$3250,$A621,Observed!$C$2:$C$3250,$C621)),AVERAGEIFS(Observed!AB$2:AB$3250,Observed!$A$2:$A$3250,$A621,Observed!$C$2:$C$3250,$C621),"")</f>
        <v/>
      </c>
      <c r="AC621" s="23" t="str">
        <f>IF(ISNUMBER(AVERAGEIFS(Observed!AC$2:AC$3250,Observed!$A$2:$A$3250,$A621,Observed!$C$2:$C$3250,$C621)),AVERAGEIFS(Observed!AC$2:AC$3250,Observed!$A$2:$A$3250,$A621,Observed!$C$2:$C$3250,$C621),"")</f>
        <v/>
      </c>
      <c r="AD621" s="23" t="str">
        <f>IF(ISNUMBER(AVERAGEIFS(Observed!AD$2:AD$3250,Observed!$A$2:$A$3250,$A621,Observed!$C$2:$C$3250,$C621)),AVERAGEIFS(Observed!AD$2:AD$3250,Observed!$A$2:$A$3250,$A621,Observed!$C$2:$C$3250,$C621),"")</f>
        <v/>
      </c>
      <c r="AE621" s="23" t="str">
        <f>IF(ISNUMBER(AVERAGEIFS(Observed!AE$2:AE$3250,Observed!$A$2:$A$3250,$A621,Observed!$C$2:$C$3250,$C621)),AVERAGEIFS(Observed!AE$2:AE$3250,Observed!$A$2:$A$3250,$A621,Observed!$C$2:$C$3250,$C621),"")</f>
        <v/>
      </c>
      <c r="AF621" s="23" t="str">
        <f>IF(ISNUMBER(AVERAGEIFS(Observed!AF$2:AF$3250,Observed!$A$2:$A$3250,$A621,Observed!$C$2:$C$3250,$C621)),AVERAGEIFS(Observed!AF$2:AF$3250,Observed!$A$2:$A$3250,$A621,Observed!$C$2:$C$3250,$C621),"")</f>
        <v/>
      </c>
      <c r="AG621" s="23" t="str">
        <f>IF(ISNUMBER(AVERAGEIFS(Observed!AG$2:AG$3250,Observed!$A$2:$A$3250,$A621,Observed!$C$2:$C$3250,$C621)),AVERAGEIFS(Observed!AG$2:AG$3250,Observed!$A$2:$A$3250,$A621,Observed!$C$2:$C$3250,$C621),"")</f>
        <v/>
      </c>
      <c r="AH621" s="24" t="str">
        <f>IF(ISNUMBER(AVERAGEIFS(Observed!AH$2:AH$3250,Observed!$A$2:$A$3250,$A621,Observed!$C$2:$C$3250,$C621)),AVERAGEIFS(Observed!AH$2:AH$3250,Observed!$A$2:$A$3250,$A621,Observed!$C$2:$C$3250,$C621),"")</f>
        <v/>
      </c>
      <c r="AI621" s="24" t="str">
        <f>IF(ISNUMBER(AVERAGEIFS(Observed!AI$2:AI$3250,Observed!$A$2:$A$3250,$A621,Observed!$C$2:$C$3250,$C621)),AVERAGEIFS(Observed!AI$2:AI$3250,Observed!$A$2:$A$3250,$A621,Observed!$C$2:$C$3250,$C621),"")</f>
        <v/>
      </c>
      <c r="AJ621" s="24" t="str">
        <f>IF(ISNUMBER(AVERAGEIFS(Observed!AJ$2:AJ$3250,Observed!$A$2:$A$3250,$A621,Observed!$C$2:$C$3250,$C621)),AVERAGEIFS(Observed!AJ$2:AJ$3250,Observed!$A$2:$A$3250,$A621,Observed!$C$2:$C$3250,$C621),"")</f>
        <v/>
      </c>
      <c r="AK621" s="23" t="str">
        <f>IF(ISNUMBER(AVERAGEIFS(Observed!AK$2:AK$3250,Observed!$A$2:$A$3250,$A621,Observed!$C$2:$C$3250,$C621)),AVERAGEIFS(Observed!AK$2:AK$3250,Observed!$A$2:$A$3250,$A621,Observed!$C$2:$C$3250,$C621),"")</f>
        <v/>
      </c>
      <c r="AL621" s="24" t="str">
        <f>IF(ISNUMBER(AVERAGEIFS(Observed!AL$2:AL$3250,Observed!$A$2:$A$3250,$A621,Observed!$C$2:$C$3250,$C621)),AVERAGEIFS(Observed!AL$2:AL$3250,Observed!$A$2:$A$3250,$A621,Observed!$C$2:$C$3250,$C621),"")</f>
        <v/>
      </c>
      <c r="AM621" s="24" t="str">
        <f>IF(ISNUMBER(AVERAGEIFS(Observed!AM$2:AM$3250,Observed!$A$2:$A$3250,$A621,Observed!$C$2:$C$3250,$C621)),AVERAGEIFS(Observed!AM$2:AM$3250,Observed!$A$2:$A$3250,$A621,Observed!$C$2:$C$3250,$C621),"")</f>
        <v/>
      </c>
      <c r="AN621" s="24" t="str">
        <f>IF(ISNUMBER(AVERAGEIFS(Observed!AN$2:AN$3250,Observed!$A$2:$A$3250,$A621,Observed!$C$2:$C$3250,$C621)),AVERAGEIFS(Observed!AN$2:AN$3250,Observed!$A$2:$A$3250,$A621,Observed!$C$2:$C$3250,$C621),"")</f>
        <v/>
      </c>
      <c r="AO621" s="24" t="str">
        <f>IF(ISNUMBER(AVERAGEIFS(Observed!AO$2:AO$3250,Observed!$A$2:$A$3250,$A621,Observed!$C$2:$C$3250,$C621)),AVERAGEIFS(Observed!AO$2:AO$3250,Observed!$A$2:$A$3250,$A621,Observed!$C$2:$C$3250,$C621),"")</f>
        <v/>
      </c>
      <c r="AP621" s="24" t="str">
        <f>IF(ISNUMBER(AVERAGEIFS(Observed!AP$2:AP$3250,Observed!$A$2:$A$3250,$A621,Observed!$C$2:$C$3250,$C621)),AVERAGEIFS(Observed!AP$2:AP$3250,Observed!$A$2:$A$3250,$A621,Observed!$C$2:$C$3250,$C621),"")</f>
        <v/>
      </c>
      <c r="AQ621" s="24" t="str">
        <f>IF(ISNUMBER(AVERAGEIFS(Observed!AQ$2:AQ$3250,Observed!$A$2:$A$3250,$A621,Observed!$C$2:$C$3250,$C621)),AVERAGEIFS(Observed!AQ$2:AQ$3250,Observed!$A$2:$A$3250,$A621,Observed!$C$2:$C$3250,$C621),"")</f>
        <v/>
      </c>
      <c r="AR621" s="24" t="str">
        <f>IF(ISNUMBER(AVERAGEIFS(Observed!AR$2:AR$3250,Observed!$A$2:$A$3250,$A621,Observed!$C$2:$C$3250,$C621)),AVERAGEIFS(Observed!AR$2:AR$3250,Observed!$A$2:$A$3250,$A621,Observed!$C$2:$C$3250,$C621),"")</f>
        <v/>
      </c>
      <c r="AS621" s="23" t="str">
        <f>IF(ISNUMBER(AVERAGEIFS(Observed!AS$2:AS$3250,Observed!$A$2:$A$3250,$A621,Observed!$C$2:$C$3250,$C621)),AVERAGEIFS(Observed!AS$2:AS$3250,Observed!$A$2:$A$3250,$A621,Observed!$C$2:$C$3250,$C621),"")</f>
        <v/>
      </c>
      <c r="AT621" s="24" t="str">
        <f>IF(ISNUMBER(AVERAGEIFS(Observed!AT$2:AT$3250,Observed!$A$2:$A$3250,$A621,Observed!$C$2:$C$3250,$C621)),AVERAGEIFS(Observed!AT$2:AT$3250,Observed!$A$2:$A$3250,$A621,Observed!$C$2:$C$3250,$C621),"")</f>
        <v/>
      </c>
      <c r="AU621" s="23" t="str">
        <f>IF(ISNUMBER(AVERAGEIFS(Observed!AU$2:AU$3250,Observed!$A$2:$A$3250,$A621,Observed!$C$2:$C$3250,$C621)),AVERAGEIFS(Observed!AU$2:AU$3250,Observed!$A$2:$A$3250,$A621,Observed!$C$2:$C$3250,$C621),"")</f>
        <v/>
      </c>
      <c r="AV621" s="23" t="str">
        <f>IF(ISNUMBER(AVERAGEIFS(Observed!AV$2:AV$3250,Observed!$A$2:$A$3250,$A621,Observed!$C$2:$C$3250,$C621)),AVERAGEIFS(Observed!AV$2:AV$3250,Observed!$A$2:$A$3250,$A621,Observed!$C$2:$C$3250,$C621),"")</f>
        <v/>
      </c>
      <c r="AW621" s="2">
        <f>COUNTIFS(Observed!$A$2:$A$3250,$A621,Observed!$C$2:$C$3250,$C621)</f>
        <v>10</v>
      </c>
      <c r="AX621" s="2">
        <f t="shared" si="13"/>
        <v>1</v>
      </c>
    </row>
    <row r="622" spans="1:50" x14ac:dyDescent="0.25">
      <c r="A622" s="5" t="s">
        <v>137</v>
      </c>
      <c r="B622" t="s">
        <v>152</v>
      </c>
      <c r="C622" s="3">
        <v>40925</v>
      </c>
      <c r="D622">
        <v>1</v>
      </c>
      <c r="H622" t="s">
        <v>138</v>
      </c>
      <c r="J622" s="2" t="s">
        <v>136</v>
      </c>
      <c r="M622" s="2" t="s">
        <v>155</v>
      </c>
      <c r="N622" s="22" t="str">
        <f>IF(ISNUMBER(AVERAGEIFS(Observed!N$2:N$3250,Observed!$A$2:$A$3250,$A622,Observed!$C$2:$C$3250,$C622)),AVERAGEIFS(Observed!N$2:N$3250,Observed!$A$2:$A$3250,$A622,Observed!$C$2:$C$3250,$C622),"")</f>
        <v/>
      </c>
      <c r="O622" s="23">
        <f>IF(ISNUMBER(AVERAGEIFS(Observed!O$2:O$3250,Observed!$A$2:$A$3250,$A622,Observed!$C$2:$C$3250,$C622)),AVERAGEIFS(Observed!O$2:O$3250,Observed!$A$2:$A$3250,$A622,Observed!$C$2:$C$3250,$C622),"")</f>
        <v>50.869000000000014</v>
      </c>
      <c r="P622" s="23" t="str">
        <f>IF(ISNUMBER(AVERAGEIFS(Observed!P$2:P$3250,Observed!$A$2:$A$3250,$A622,Observed!$C$2:$C$3250,$C622)),AVERAGEIFS(Observed!P$2:P$3250,Observed!$A$2:$A$3250,$A622,Observed!$C$2:$C$3250,$C622),"")</f>
        <v/>
      </c>
      <c r="Q622" s="23" t="str">
        <f>IF(ISNUMBER(AVERAGEIFS(Observed!Q$2:Q$3250,Observed!$A$2:$A$3250,$A622,Observed!$C$2:$C$3250,$C622)),AVERAGEIFS(Observed!Q$2:Q$3250,Observed!$A$2:$A$3250,$A622,Observed!$C$2:$C$3250,$C622),"")</f>
        <v/>
      </c>
      <c r="R622" s="23" t="str">
        <f>IF(ISNUMBER(AVERAGEIFS(Observed!R$2:R$3250,Observed!$A$2:$A$3250,$A622,Observed!$C$2:$C$3250,$C622)),AVERAGEIFS(Observed!R$2:R$3250,Observed!$A$2:$A$3250,$A622,Observed!$C$2:$C$3250,$C622),"")</f>
        <v/>
      </c>
      <c r="S622" s="24" t="str">
        <f>IF(ISNUMBER(AVERAGEIFS(Observed!S$2:S$3250,Observed!$A$2:$A$3250,$A622,Observed!$C$2:$C$3250,$C622)),AVERAGEIFS(Observed!S$2:S$3250,Observed!$A$2:$A$3250,$A622,Observed!$C$2:$C$3250,$C622),"")</f>
        <v/>
      </c>
      <c r="T622" s="24" t="str">
        <f>IF(ISNUMBER(AVERAGEIFS(Observed!T$2:T$3250,Observed!$A$2:$A$3250,$A622,Observed!$C$2:$C$3250,$C622)),AVERAGEIFS(Observed!T$2:T$3250,Observed!$A$2:$A$3250,$A622,Observed!$C$2:$C$3250,$C622),"")</f>
        <v/>
      </c>
      <c r="U622" s="24" t="str">
        <f>IF(ISNUMBER(AVERAGEIFS(Observed!U$2:U$3250,Observed!$A$2:$A$3250,$A622,Observed!$C$2:$C$3250,$C622)),AVERAGEIFS(Observed!U$2:U$3250,Observed!$A$2:$A$3250,$A622,Observed!$C$2:$C$3250,$C622),"")</f>
        <v/>
      </c>
      <c r="V622" s="23" t="str">
        <f>IF(ISNUMBER(AVERAGEIFS(Observed!V$2:V$3250,Observed!$A$2:$A$3250,$A622,Observed!$C$2:$C$3250,$C622)),AVERAGEIFS(Observed!V$2:V$3250,Observed!$A$2:$A$3250,$A622,Observed!$C$2:$C$3250,$C622),"")</f>
        <v/>
      </c>
      <c r="W622" s="25" t="str">
        <f>IF(ISNUMBER(AVERAGEIFS(Observed!W$2:W$3250,Observed!$A$2:$A$3250,$A622,Observed!$C$2:$C$3250,$C622)),AVERAGEIFS(Observed!W$2:W$3250,Observed!$A$2:$A$3250,$A622,Observed!$C$2:$C$3250,$C622),"")</f>
        <v/>
      </c>
      <c r="X622" s="25" t="str">
        <f>IF(ISNUMBER(AVERAGEIFS(Observed!X$2:X$3250,Observed!$A$2:$A$3250,$A622,Observed!$C$2:$C$3250,$C622)),AVERAGEIFS(Observed!X$2:X$3250,Observed!$A$2:$A$3250,$A622,Observed!$C$2:$C$3250,$C622),"")</f>
        <v/>
      </c>
      <c r="Y622" s="23" t="str">
        <f>IF(ISNUMBER(AVERAGEIFS(Observed!Y$2:Y$3250,Observed!$A$2:$A$3250,$A622,Observed!$C$2:$C$3250,$C622)),AVERAGEIFS(Observed!Y$2:Y$3250,Observed!$A$2:$A$3250,$A622,Observed!$C$2:$C$3250,$C622),"")</f>
        <v/>
      </c>
      <c r="Z622" s="23" t="str">
        <f>IF(ISNUMBER(AVERAGEIFS(Observed!Z$2:Z$3250,Observed!$A$2:$A$3250,$A622,Observed!$C$2:$C$3250,$C622)),AVERAGEIFS(Observed!Z$2:Z$3250,Observed!$A$2:$A$3250,$A622,Observed!$C$2:$C$3250,$C622),"")</f>
        <v/>
      </c>
      <c r="AA622" s="23" t="str">
        <f>IF(ISNUMBER(AVERAGEIFS(Observed!AA$2:AA$3250,Observed!$A$2:$A$3250,$A622,Observed!$C$2:$C$3250,$C622)),AVERAGEIFS(Observed!AA$2:AA$3250,Observed!$A$2:$A$3250,$A622,Observed!$C$2:$C$3250,$C622),"")</f>
        <v/>
      </c>
      <c r="AB622" s="23" t="str">
        <f>IF(ISNUMBER(AVERAGEIFS(Observed!AB$2:AB$3250,Observed!$A$2:$A$3250,$A622,Observed!$C$2:$C$3250,$C622)),AVERAGEIFS(Observed!AB$2:AB$3250,Observed!$A$2:$A$3250,$A622,Observed!$C$2:$C$3250,$C622),"")</f>
        <v/>
      </c>
      <c r="AC622" s="23" t="str">
        <f>IF(ISNUMBER(AVERAGEIFS(Observed!AC$2:AC$3250,Observed!$A$2:$A$3250,$A622,Observed!$C$2:$C$3250,$C622)),AVERAGEIFS(Observed!AC$2:AC$3250,Observed!$A$2:$A$3250,$A622,Observed!$C$2:$C$3250,$C622),"")</f>
        <v/>
      </c>
      <c r="AD622" s="23" t="str">
        <f>IF(ISNUMBER(AVERAGEIFS(Observed!AD$2:AD$3250,Observed!$A$2:$A$3250,$A622,Observed!$C$2:$C$3250,$C622)),AVERAGEIFS(Observed!AD$2:AD$3250,Observed!$A$2:$A$3250,$A622,Observed!$C$2:$C$3250,$C622),"")</f>
        <v/>
      </c>
      <c r="AE622" s="23" t="str">
        <f>IF(ISNUMBER(AVERAGEIFS(Observed!AE$2:AE$3250,Observed!$A$2:$A$3250,$A622,Observed!$C$2:$C$3250,$C622)),AVERAGEIFS(Observed!AE$2:AE$3250,Observed!$A$2:$A$3250,$A622,Observed!$C$2:$C$3250,$C622),"")</f>
        <v/>
      </c>
      <c r="AF622" s="23" t="str">
        <f>IF(ISNUMBER(AVERAGEIFS(Observed!AF$2:AF$3250,Observed!$A$2:$A$3250,$A622,Observed!$C$2:$C$3250,$C622)),AVERAGEIFS(Observed!AF$2:AF$3250,Observed!$A$2:$A$3250,$A622,Observed!$C$2:$C$3250,$C622),"")</f>
        <v/>
      </c>
      <c r="AG622" s="23" t="str">
        <f>IF(ISNUMBER(AVERAGEIFS(Observed!AG$2:AG$3250,Observed!$A$2:$A$3250,$A622,Observed!$C$2:$C$3250,$C622)),AVERAGEIFS(Observed!AG$2:AG$3250,Observed!$A$2:$A$3250,$A622,Observed!$C$2:$C$3250,$C622),"")</f>
        <v/>
      </c>
      <c r="AH622" s="24" t="str">
        <f>IF(ISNUMBER(AVERAGEIFS(Observed!AH$2:AH$3250,Observed!$A$2:$A$3250,$A622,Observed!$C$2:$C$3250,$C622)),AVERAGEIFS(Observed!AH$2:AH$3250,Observed!$A$2:$A$3250,$A622,Observed!$C$2:$C$3250,$C622),"")</f>
        <v/>
      </c>
      <c r="AI622" s="24" t="str">
        <f>IF(ISNUMBER(AVERAGEIFS(Observed!AI$2:AI$3250,Observed!$A$2:$A$3250,$A622,Observed!$C$2:$C$3250,$C622)),AVERAGEIFS(Observed!AI$2:AI$3250,Observed!$A$2:$A$3250,$A622,Observed!$C$2:$C$3250,$C622),"")</f>
        <v/>
      </c>
      <c r="AJ622" s="24" t="str">
        <f>IF(ISNUMBER(AVERAGEIFS(Observed!AJ$2:AJ$3250,Observed!$A$2:$A$3250,$A622,Observed!$C$2:$C$3250,$C622)),AVERAGEIFS(Observed!AJ$2:AJ$3250,Observed!$A$2:$A$3250,$A622,Observed!$C$2:$C$3250,$C622),"")</f>
        <v/>
      </c>
      <c r="AK622" s="23" t="str">
        <f>IF(ISNUMBER(AVERAGEIFS(Observed!AK$2:AK$3250,Observed!$A$2:$A$3250,$A622,Observed!$C$2:$C$3250,$C622)),AVERAGEIFS(Observed!AK$2:AK$3250,Observed!$A$2:$A$3250,$A622,Observed!$C$2:$C$3250,$C622),"")</f>
        <v/>
      </c>
      <c r="AL622" s="24" t="str">
        <f>IF(ISNUMBER(AVERAGEIFS(Observed!AL$2:AL$3250,Observed!$A$2:$A$3250,$A622,Observed!$C$2:$C$3250,$C622)),AVERAGEIFS(Observed!AL$2:AL$3250,Observed!$A$2:$A$3250,$A622,Observed!$C$2:$C$3250,$C622),"")</f>
        <v/>
      </c>
      <c r="AM622" s="24" t="str">
        <f>IF(ISNUMBER(AVERAGEIFS(Observed!AM$2:AM$3250,Observed!$A$2:$A$3250,$A622,Observed!$C$2:$C$3250,$C622)),AVERAGEIFS(Observed!AM$2:AM$3250,Observed!$A$2:$A$3250,$A622,Observed!$C$2:$C$3250,$C622),"")</f>
        <v/>
      </c>
      <c r="AN622" s="24" t="str">
        <f>IF(ISNUMBER(AVERAGEIFS(Observed!AN$2:AN$3250,Observed!$A$2:$A$3250,$A622,Observed!$C$2:$C$3250,$C622)),AVERAGEIFS(Observed!AN$2:AN$3250,Observed!$A$2:$A$3250,$A622,Observed!$C$2:$C$3250,$C622),"")</f>
        <v/>
      </c>
      <c r="AO622" s="24" t="str">
        <f>IF(ISNUMBER(AVERAGEIFS(Observed!AO$2:AO$3250,Observed!$A$2:$A$3250,$A622,Observed!$C$2:$C$3250,$C622)),AVERAGEIFS(Observed!AO$2:AO$3250,Observed!$A$2:$A$3250,$A622,Observed!$C$2:$C$3250,$C622),"")</f>
        <v/>
      </c>
      <c r="AP622" s="24" t="str">
        <f>IF(ISNUMBER(AVERAGEIFS(Observed!AP$2:AP$3250,Observed!$A$2:$A$3250,$A622,Observed!$C$2:$C$3250,$C622)),AVERAGEIFS(Observed!AP$2:AP$3250,Observed!$A$2:$A$3250,$A622,Observed!$C$2:$C$3250,$C622),"")</f>
        <v/>
      </c>
      <c r="AQ622" s="24" t="str">
        <f>IF(ISNUMBER(AVERAGEIFS(Observed!AQ$2:AQ$3250,Observed!$A$2:$A$3250,$A622,Observed!$C$2:$C$3250,$C622)),AVERAGEIFS(Observed!AQ$2:AQ$3250,Observed!$A$2:$A$3250,$A622,Observed!$C$2:$C$3250,$C622),"")</f>
        <v/>
      </c>
      <c r="AR622" s="24" t="str">
        <f>IF(ISNUMBER(AVERAGEIFS(Observed!AR$2:AR$3250,Observed!$A$2:$A$3250,$A622,Observed!$C$2:$C$3250,$C622)),AVERAGEIFS(Observed!AR$2:AR$3250,Observed!$A$2:$A$3250,$A622,Observed!$C$2:$C$3250,$C622),"")</f>
        <v/>
      </c>
      <c r="AS622" s="23" t="str">
        <f>IF(ISNUMBER(AVERAGEIFS(Observed!AS$2:AS$3250,Observed!$A$2:$A$3250,$A622,Observed!$C$2:$C$3250,$C622)),AVERAGEIFS(Observed!AS$2:AS$3250,Observed!$A$2:$A$3250,$A622,Observed!$C$2:$C$3250,$C622),"")</f>
        <v/>
      </c>
      <c r="AT622" s="24" t="str">
        <f>IF(ISNUMBER(AVERAGEIFS(Observed!AT$2:AT$3250,Observed!$A$2:$A$3250,$A622,Observed!$C$2:$C$3250,$C622)),AVERAGEIFS(Observed!AT$2:AT$3250,Observed!$A$2:$A$3250,$A622,Observed!$C$2:$C$3250,$C622),"")</f>
        <v/>
      </c>
      <c r="AU622" s="23" t="str">
        <f>IF(ISNUMBER(AVERAGEIFS(Observed!AU$2:AU$3250,Observed!$A$2:$A$3250,$A622,Observed!$C$2:$C$3250,$C622)),AVERAGEIFS(Observed!AU$2:AU$3250,Observed!$A$2:$A$3250,$A622,Observed!$C$2:$C$3250,$C622),"")</f>
        <v/>
      </c>
      <c r="AV622" s="23" t="str">
        <f>IF(ISNUMBER(AVERAGEIFS(Observed!AV$2:AV$3250,Observed!$A$2:$A$3250,$A622,Observed!$C$2:$C$3250,$C622)),AVERAGEIFS(Observed!AV$2:AV$3250,Observed!$A$2:$A$3250,$A622,Observed!$C$2:$C$3250,$C622),"")</f>
        <v/>
      </c>
      <c r="AW622" s="2">
        <f>COUNTIFS(Observed!$A$2:$A$3250,$A622,Observed!$C$2:$C$3250,$C622)</f>
        <v>10</v>
      </c>
      <c r="AX622" s="2">
        <f t="shared" si="13"/>
        <v>1</v>
      </c>
    </row>
    <row r="623" spans="1:50" x14ac:dyDescent="0.25">
      <c r="A623" s="5" t="s">
        <v>137</v>
      </c>
      <c r="B623" t="s">
        <v>152</v>
      </c>
      <c r="C623" s="3">
        <v>40953</v>
      </c>
      <c r="D623">
        <v>1</v>
      </c>
      <c r="H623" t="s">
        <v>138</v>
      </c>
      <c r="J623" s="2" t="s">
        <v>136</v>
      </c>
      <c r="M623" s="2" t="s">
        <v>155</v>
      </c>
      <c r="N623" s="22" t="str">
        <f>IF(ISNUMBER(AVERAGEIFS(Observed!N$2:N$3250,Observed!$A$2:$A$3250,$A623,Observed!$C$2:$C$3250,$C623)),AVERAGEIFS(Observed!N$2:N$3250,Observed!$A$2:$A$3250,$A623,Observed!$C$2:$C$3250,$C623),"")</f>
        <v/>
      </c>
      <c r="O623" s="23">
        <f>IF(ISNUMBER(AVERAGEIFS(Observed!O$2:O$3250,Observed!$A$2:$A$3250,$A623,Observed!$C$2:$C$3250,$C623)),AVERAGEIFS(Observed!O$2:O$3250,Observed!$A$2:$A$3250,$A623,Observed!$C$2:$C$3250,$C623),"")</f>
        <v>44.785000000000018</v>
      </c>
      <c r="P623" s="23" t="str">
        <f>IF(ISNUMBER(AVERAGEIFS(Observed!P$2:P$3250,Observed!$A$2:$A$3250,$A623,Observed!$C$2:$C$3250,$C623)),AVERAGEIFS(Observed!P$2:P$3250,Observed!$A$2:$A$3250,$A623,Observed!$C$2:$C$3250,$C623),"")</f>
        <v/>
      </c>
      <c r="Q623" s="23" t="str">
        <f>IF(ISNUMBER(AVERAGEIFS(Observed!Q$2:Q$3250,Observed!$A$2:$A$3250,$A623,Observed!$C$2:$C$3250,$C623)),AVERAGEIFS(Observed!Q$2:Q$3250,Observed!$A$2:$A$3250,$A623,Observed!$C$2:$C$3250,$C623),"")</f>
        <v/>
      </c>
      <c r="R623" s="23" t="str">
        <f>IF(ISNUMBER(AVERAGEIFS(Observed!R$2:R$3250,Observed!$A$2:$A$3250,$A623,Observed!$C$2:$C$3250,$C623)),AVERAGEIFS(Observed!R$2:R$3250,Observed!$A$2:$A$3250,$A623,Observed!$C$2:$C$3250,$C623),"")</f>
        <v/>
      </c>
      <c r="S623" s="24" t="str">
        <f>IF(ISNUMBER(AVERAGEIFS(Observed!S$2:S$3250,Observed!$A$2:$A$3250,$A623,Observed!$C$2:$C$3250,$C623)),AVERAGEIFS(Observed!S$2:S$3250,Observed!$A$2:$A$3250,$A623,Observed!$C$2:$C$3250,$C623),"")</f>
        <v/>
      </c>
      <c r="T623" s="24" t="str">
        <f>IF(ISNUMBER(AVERAGEIFS(Observed!T$2:T$3250,Observed!$A$2:$A$3250,$A623,Observed!$C$2:$C$3250,$C623)),AVERAGEIFS(Observed!T$2:T$3250,Observed!$A$2:$A$3250,$A623,Observed!$C$2:$C$3250,$C623),"")</f>
        <v/>
      </c>
      <c r="U623" s="24" t="str">
        <f>IF(ISNUMBER(AVERAGEIFS(Observed!U$2:U$3250,Observed!$A$2:$A$3250,$A623,Observed!$C$2:$C$3250,$C623)),AVERAGEIFS(Observed!U$2:U$3250,Observed!$A$2:$A$3250,$A623,Observed!$C$2:$C$3250,$C623),"")</f>
        <v/>
      </c>
      <c r="V623" s="23" t="str">
        <f>IF(ISNUMBER(AVERAGEIFS(Observed!V$2:V$3250,Observed!$A$2:$A$3250,$A623,Observed!$C$2:$C$3250,$C623)),AVERAGEIFS(Observed!V$2:V$3250,Observed!$A$2:$A$3250,$A623,Observed!$C$2:$C$3250,$C623),"")</f>
        <v/>
      </c>
      <c r="W623" s="25" t="str">
        <f>IF(ISNUMBER(AVERAGEIFS(Observed!W$2:W$3250,Observed!$A$2:$A$3250,$A623,Observed!$C$2:$C$3250,$C623)),AVERAGEIFS(Observed!W$2:W$3250,Observed!$A$2:$A$3250,$A623,Observed!$C$2:$C$3250,$C623),"")</f>
        <v/>
      </c>
      <c r="X623" s="25" t="str">
        <f>IF(ISNUMBER(AVERAGEIFS(Observed!X$2:X$3250,Observed!$A$2:$A$3250,$A623,Observed!$C$2:$C$3250,$C623)),AVERAGEIFS(Observed!X$2:X$3250,Observed!$A$2:$A$3250,$A623,Observed!$C$2:$C$3250,$C623),"")</f>
        <v/>
      </c>
      <c r="Y623" s="23" t="str">
        <f>IF(ISNUMBER(AVERAGEIFS(Observed!Y$2:Y$3250,Observed!$A$2:$A$3250,$A623,Observed!$C$2:$C$3250,$C623)),AVERAGEIFS(Observed!Y$2:Y$3250,Observed!$A$2:$A$3250,$A623,Observed!$C$2:$C$3250,$C623),"")</f>
        <v/>
      </c>
      <c r="Z623" s="23" t="str">
        <f>IF(ISNUMBER(AVERAGEIFS(Observed!Z$2:Z$3250,Observed!$A$2:$A$3250,$A623,Observed!$C$2:$C$3250,$C623)),AVERAGEIFS(Observed!Z$2:Z$3250,Observed!$A$2:$A$3250,$A623,Observed!$C$2:$C$3250,$C623),"")</f>
        <v/>
      </c>
      <c r="AA623" s="23" t="str">
        <f>IF(ISNUMBER(AVERAGEIFS(Observed!AA$2:AA$3250,Observed!$A$2:$A$3250,$A623,Observed!$C$2:$C$3250,$C623)),AVERAGEIFS(Observed!AA$2:AA$3250,Observed!$A$2:$A$3250,$A623,Observed!$C$2:$C$3250,$C623),"")</f>
        <v/>
      </c>
      <c r="AB623" s="23" t="str">
        <f>IF(ISNUMBER(AVERAGEIFS(Observed!AB$2:AB$3250,Observed!$A$2:$A$3250,$A623,Observed!$C$2:$C$3250,$C623)),AVERAGEIFS(Observed!AB$2:AB$3250,Observed!$A$2:$A$3250,$A623,Observed!$C$2:$C$3250,$C623),"")</f>
        <v/>
      </c>
      <c r="AC623" s="23" t="str">
        <f>IF(ISNUMBER(AVERAGEIFS(Observed!AC$2:AC$3250,Observed!$A$2:$A$3250,$A623,Observed!$C$2:$C$3250,$C623)),AVERAGEIFS(Observed!AC$2:AC$3250,Observed!$A$2:$A$3250,$A623,Observed!$C$2:$C$3250,$C623),"")</f>
        <v/>
      </c>
      <c r="AD623" s="23" t="str">
        <f>IF(ISNUMBER(AVERAGEIFS(Observed!AD$2:AD$3250,Observed!$A$2:$A$3250,$A623,Observed!$C$2:$C$3250,$C623)),AVERAGEIFS(Observed!AD$2:AD$3250,Observed!$A$2:$A$3250,$A623,Observed!$C$2:$C$3250,$C623),"")</f>
        <v/>
      </c>
      <c r="AE623" s="23" t="str">
        <f>IF(ISNUMBER(AVERAGEIFS(Observed!AE$2:AE$3250,Observed!$A$2:$A$3250,$A623,Observed!$C$2:$C$3250,$C623)),AVERAGEIFS(Observed!AE$2:AE$3250,Observed!$A$2:$A$3250,$A623,Observed!$C$2:$C$3250,$C623),"")</f>
        <v/>
      </c>
      <c r="AF623" s="23" t="str">
        <f>IF(ISNUMBER(AVERAGEIFS(Observed!AF$2:AF$3250,Observed!$A$2:$A$3250,$A623,Observed!$C$2:$C$3250,$C623)),AVERAGEIFS(Observed!AF$2:AF$3250,Observed!$A$2:$A$3250,$A623,Observed!$C$2:$C$3250,$C623),"")</f>
        <v/>
      </c>
      <c r="AG623" s="23" t="str">
        <f>IF(ISNUMBER(AVERAGEIFS(Observed!AG$2:AG$3250,Observed!$A$2:$A$3250,$A623,Observed!$C$2:$C$3250,$C623)),AVERAGEIFS(Observed!AG$2:AG$3250,Observed!$A$2:$A$3250,$A623,Observed!$C$2:$C$3250,$C623),"")</f>
        <v/>
      </c>
      <c r="AH623" s="24" t="str">
        <f>IF(ISNUMBER(AVERAGEIFS(Observed!AH$2:AH$3250,Observed!$A$2:$A$3250,$A623,Observed!$C$2:$C$3250,$C623)),AVERAGEIFS(Observed!AH$2:AH$3250,Observed!$A$2:$A$3250,$A623,Observed!$C$2:$C$3250,$C623),"")</f>
        <v/>
      </c>
      <c r="AI623" s="24" t="str">
        <f>IF(ISNUMBER(AVERAGEIFS(Observed!AI$2:AI$3250,Observed!$A$2:$A$3250,$A623,Observed!$C$2:$C$3250,$C623)),AVERAGEIFS(Observed!AI$2:AI$3250,Observed!$A$2:$A$3250,$A623,Observed!$C$2:$C$3250,$C623),"")</f>
        <v/>
      </c>
      <c r="AJ623" s="24" t="str">
        <f>IF(ISNUMBER(AVERAGEIFS(Observed!AJ$2:AJ$3250,Observed!$A$2:$A$3250,$A623,Observed!$C$2:$C$3250,$C623)),AVERAGEIFS(Observed!AJ$2:AJ$3250,Observed!$A$2:$A$3250,$A623,Observed!$C$2:$C$3250,$C623),"")</f>
        <v/>
      </c>
      <c r="AK623" s="23" t="str">
        <f>IF(ISNUMBER(AVERAGEIFS(Observed!AK$2:AK$3250,Observed!$A$2:$A$3250,$A623,Observed!$C$2:$C$3250,$C623)),AVERAGEIFS(Observed!AK$2:AK$3250,Observed!$A$2:$A$3250,$A623,Observed!$C$2:$C$3250,$C623),"")</f>
        <v/>
      </c>
      <c r="AL623" s="24" t="str">
        <f>IF(ISNUMBER(AVERAGEIFS(Observed!AL$2:AL$3250,Observed!$A$2:$A$3250,$A623,Observed!$C$2:$C$3250,$C623)),AVERAGEIFS(Observed!AL$2:AL$3250,Observed!$A$2:$A$3250,$A623,Observed!$C$2:$C$3250,$C623),"")</f>
        <v/>
      </c>
      <c r="AM623" s="24" t="str">
        <f>IF(ISNUMBER(AVERAGEIFS(Observed!AM$2:AM$3250,Observed!$A$2:$A$3250,$A623,Observed!$C$2:$C$3250,$C623)),AVERAGEIFS(Observed!AM$2:AM$3250,Observed!$A$2:$A$3250,$A623,Observed!$C$2:$C$3250,$C623),"")</f>
        <v/>
      </c>
      <c r="AN623" s="24" t="str">
        <f>IF(ISNUMBER(AVERAGEIFS(Observed!AN$2:AN$3250,Observed!$A$2:$A$3250,$A623,Observed!$C$2:$C$3250,$C623)),AVERAGEIFS(Observed!AN$2:AN$3250,Observed!$A$2:$A$3250,$A623,Observed!$C$2:$C$3250,$C623),"")</f>
        <v/>
      </c>
      <c r="AO623" s="24" t="str">
        <f>IF(ISNUMBER(AVERAGEIFS(Observed!AO$2:AO$3250,Observed!$A$2:$A$3250,$A623,Observed!$C$2:$C$3250,$C623)),AVERAGEIFS(Observed!AO$2:AO$3250,Observed!$A$2:$A$3250,$A623,Observed!$C$2:$C$3250,$C623),"")</f>
        <v/>
      </c>
      <c r="AP623" s="24" t="str">
        <f>IF(ISNUMBER(AVERAGEIFS(Observed!AP$2:AP$3250,Observed!$A$2:$A$3250,$A623,Observed!$C$2:$C$3250,$C623)),AVERAGEIFS(Observed!AP$2:AP$3250,Observed!$A$2:$A$3250,$A623,Observed!$C$2:$C$3250,$C623),"")</f>
        <v/>
      </c>
      <c r="AQ623" s="24" t="str">
        <f>IF(ISNUMBER(AVERAGEIFS(Observed!AQ$2:AQ$3250,Observed!$A$2:$A$3250,$A623,Observed!$C$2:$C$3250,$C623)),AVERAGEIFS(Observed!AQ$2:AQ$3250,Observed!$A$2:$A$3250,$A623,Observed!$C$2:$C$3250,$C623),"")</f>
        <v/>
      </c>
      <c r="AR623" s="24" t="str">
        <f>IF(ISNUMBER(AVERAGEIFS(Observed!AR$2:AR$3250,Observed!$A$2:$A$3250,$A623,Observed!$C$2:$C$3250,$C623)),AVERAGEIFS(Observed!AR$2:AR$3250,Observed!$A$2:$A$3250,$A623,Observed!$C$2:$C$3250,$C623),"")</f>
        <v/>
      </c>
      <c r="AS623" s="23" t="str">
        <f>IF(ISNUMBER(AVERAGEIFS(Observed!AS$2:AS$3250,Observed!$A$2:$A$3250,$A623,Observed!$C$2:$C$3250,$C623)),AVERAGEIFS(Observed!AS$2:AS$3250,Observed!$A$2:$A$3250,$A623,Observed!$C$2:$C$3250,$C623),"")</f>
        <v/>
      </c>
      <c r="AT623" s="24" t="str">
        <f>IF(ISNUMBER(AVERAGEIFS(Observed!AT$2:AT$3250,Observed!$A$2:$A$3250,$A623,Observed!$C$2:$C$3250,$C623)),AVERAGEIFS(Observed!AT$2:AT$3250,Observed!$A$2:$A$3250,$A623,Observed!$C$2:$C$3250,$C623),"")</f>
        <v/>
      </c>
      <c r="AU623" s="23" t="str">
        <f>IF(ISNUMBER(AVERAGEIFS(Observed!AU$2:AU$3250,Observed!$A$2:$A$3250,$A623,Observed!$C$2:$C$3250,$C623)),AVERAGEIFS(Observed!AU$2:AU$3250,Observed!$A$2:$A$3250,$A623,Observed!$C$2:$C$3250,$C623),"")</f>
        <v/>
      </c>
      <c r="AV623" s="23" t="str">
        <f>IF(ISNUMBER(AVERAGEIFS(Observed!AV$2:AV$3250,Observed!$A$2:$A$3250,$A623,Observed!$C$2:$C$3250,$C623)),AVERAGEIFS(Observed!AV$2:AV$3250,Observed!$A$2:$A$3250,$A623,Observed!$C$2:$C$3250,$C623),"")</f>
        <v/>
      </c>
      <c r="AW623" s="2">
        <f>COUNTIFS(Observed!$A$2:$A$3250,$A623,Observed!$C$2:$C$3250,$C623)</f>
        <v>10</v>
      </c>
      <c r="AX623" s="2">
        <f t="shared" si="13"/>
        <v>1</v>
      </c>
    </row>
    <row r="624" spans="1:50" x14ac:dyDescent="0.25">
      <c r="A624" s="5" t="s">
        <v>137</v>
      </c>
      <c r="B624" t="s">
        <v>152</v>
      </c>
      <c r="C624" s="3">
        <v>40981</v>
      </c>
      <c r="D624">
        <v>1</v>
      </c>
      <c r="H624" t="s">
        <v>138</v>
      </c>
      <c r="J624" s="2" t="s">
        <v>136</v>
      </c>
      <c r="M624" s="2" t="s">
        <v>155</v>
      </c>
      <c r="N624" s="22" t="str">
        <f>IF(ISNUMBER(AVERAGEIFS(Observed!N$2:N$3250,Observed!$A$2:$A$3250,$A624,Observed!$C$2:$C$3250,$C624)),AVERAGEIFS(Observed!N$2:N$3250,Observed!$A$2:$A$3250,$A624,Observed!$C$2:$C$3250,$C624),"")</f>
        <v/>
      </c>
      <c r="O624" s="23">
        <f>IF(ISNUMBER(AVERAGEIFS(Observed!O$2:O$3250,Observed!$A$2:$A$3250,$A624,Observed!$C$2:$C$3250,$C624)),AVERAGEIFS(Observed!O$2:O$3250,Observed!$A$2:$A$3250,$A624,Observed!$C$2:$C$3250,$C624),"")</f>
        <v>29.336000000000002</v>
      </c>
      <c r="P624" s="23" t="str">
        <f>IF(ISNUMBER(AVERAGEIFS(Observed!P$2:P$3250,Observed!$A$2:$A$3250,$A624,Observed!$C$2:$C$3250,$C624)),AVERAGEIFS(Observed!P$2:P$3250,Observed!$A$2:$A$3250,$A624,Observed!$C$2:$C$3250,$C624),"")</f>
        <v/>
      </c>
      <c r="Q624" s="23" t="str">
        <f>IF(ISNUMBER(AVERAGEIFS(Observed!Q$2:Q$3250,Observed!$A$2:$A$3250,$A624,Observed!$C$2:$C$3250,$C624)),AVERAGEIFS(Observed!Q$2:Q$3250,Observed!$A$2:$A$3250,$A624,Observed!$C$2:$C$3250,$C624),"")</f>
        <v/>
      </c>
      <c r="R624" s="23" t="str">
        <f>IF(ISNUMBER(AVERAGEIFS(Observed!R$2:R$3250,Observed!$A$2:$A$3250,$A624,Observed!$C$2:$C$3250,$C624)),AVERAGEIFS(Observed!R$2:R$3250,Observed!$A$2:$A$3250,$A624,Observed!$C$2:$C$3250,$C624),"")</f>
        <v/>
      </c>
      <c r="S624" s="24" t="str">
        <f>IF(ISNUMBER(AVERAGEIFS(Observed!S$2:S$3250,Observed!$A$2:$A$3250,$A624,Observed!$C$2:$C$3250,$C624)),AVERAGEIFS(Observed!S$2:S$3250,Observed!$A$2:$A$3250,$A624,Observed!$C$2:$C$3250,$C624),"")</f>
        <v/>
      </c>
      <c r="T624" s="24" t="str">
        <f>IF(ISNUMBER(AVERAGEIFS(Observed!T$2:T$3250,Observed!$A$2:$A$3250,$A624,Observed!$C$2:$C$3250,$C624)),AVERAGEIFS(Observed!T$2:T$3250,Observed!$A$2:$A$3250,$A624,Observed!$C$2:$C$3250,$C624),"")</f>
        <v/>
      </c>
      <c r="U624" s="24" t="str">
        <f>IF(ISNUMBER(AVERAGEIFS(Observed!U$2:U$3250,Observed!$A$2:$A$3250,$A624,Observed!$C$2:$C$3250,$C624)),AVERAGEIFS(Observed!U$2:U$3250,Observed!$A$2:$A$3250,$A624,Observed!$C$2:$C$3250,$C624),"")</f>
        <v/>
      </c>
      <c r="V624" s="23" t="str">
        <f>IF(ISNUMBER(AVERAGEIFS(Observed!V$2:V$3250,Observed!$A$2:$A$3250,$A624,Observed!$C$2:$C$3250,$C624)),AVERAGEIFS(Observed!V$2:V$3250,Observed!$A$2:$A$3250,$A624,Observed!$C$2:$C$3250,$C624),"")</f>
        <v/>
      </c>
      <c r="W624" s="25" t="str">
        <f>IF(ISNUMBER(AVERAGEIFS(Observed!W$2:W$3250,Observed!$A$2:$A$3250,$A624,Observed!$C$2:$C$3250,$C624)),AVERAGEIFS(Observed!W$2:W$3250,Observed!$A$2:$A$3250,$A624,Observed!$C$2:$C$3250,$C624),"")</f>
        <v/>
      </c>
      <c r="X624" s="25" t="str">
        <f>IF(ISNUMBER(AVERAGEIFS(Observed!X$2:X$3250,Observed!$A$2:$A$3250,$A624,Observed!$C$2:$C$3250,$C624)),AVERAGEIFS(Observed!X$2:X$3250,Observed!$A$2:$A$3250,$A624,Observed!$C$2:$C$3250,$C624),"")</f>
        <v/>
      </c>
      <c r="Y624" s="23" t="str">
        <f>IF(ISNUMBER(AVERAGEIFS(Observed!Y$2:Y$3250,Observed!$A$2:$A$3250,$A624,Observed!$C$2:$C$3250,$C624)),AVERAGEIFS(Observed!Y$2:Y$3250,Observed!$A$2:$A$3250,$A624,Observed!$C$2:$C$3250,$C624),"")</f>
        <v/>
      </c>
      <c r="Z624" s="23" t="str">
        <f>IF(ISNUMBER(AVERAGEIFS(Observed!Z$2:Z$3250,Observed!$A$2:$A$3250,$A624,Observed!$C$2:$C$3250,$C624)),AVERAGEIFS(Observed!Z$2:Z$3250,Observed!$A$2:$A$3250,$A624,Observed!$C$2:$C$3250,$C624),"")</f>
        <v/>
      </c>
      <c r="AA624" s="23" t="str">
        <f>IF(ISNUMBER(AVERAGEIFS(Observed!AA$2:AA$3250,Observed!$A$2:$A$3250,$A624,Observed!$C$2:$C$3250,$C624)),AVERAGEIFS(Observed!AA$2:AA$3250,Observed!$A$2:$A$3250,$A624,Observed!$C$2:$C$3250,$C624),"")</f>
        <v/>
      </c>
      <c r="AB624" s="23" t="str">
        <f>IF(ISNUMBER(AVERAGEIFS(Observed!AB$2:AB$3250,Observed!$A$2:$A$3250,$A624,Observed!$C$2:$C$3250,$C624)),AVERAGEIFS(Observed!AB$2:AB$3250,Observed!$A$2:$A$3250,$A624,Observed!$C$2:$C$3250,$C624),"")</f>
        <v/>
      </c>
      <c r="AC624" s="23" t="str">
        <f>IF(ISNUMBER(AVERAGEIFS(Observed!AC$2:AC$3250,Observed!$A$2:$A$3250,$A624,Observed!$C$2:$C$3250,$C624)),AVERAGEIFS(Observed!AC$2:AC$3250,Observed!$A$2:$A$3250,$A624,Observed!$C$2:$C$3250,$C624),"")</f>
        <v/>
      </c>
      <c r="AD624" s="23" t="str">
        <f>IF(ISNUMBER(AVERAGEIFS(Observed!AD$2:AD$3250,Observed!$A$2:$A$3250,$A624,Observed!$C$2:$C$3250,$C624)),AVERAGEIFS(Observed!AD$2:AD$3250,Observed!$A$2:$A$3250,$A624,Observed!$C$2:$C$3250,$C624),"")</f>
        <v/>
      </c>
      <c r="AE624" s="23" t="str">
        <f>IF(ISNUMBER(AVERAGEIFS(Observed!AE$2:AE$3250,Observed!$A$2:$A$3250,$A624,Observed!$C$2:$C$3250,$C624)),AVERAGEIFS(Observed!AE$2:AE$3250,Observed!$A$2:$A$3250,$A624,Observed!$C$2:$C$3250,$C624),"")</f>
        <v/>
      </c>
      <c r="AF624" s="23" t="str">
        <f>IF(ISNUMBER(AVERAGEIFS(Observed!AF$2:AF$3250,Observed!$A$2:$A$3250,$A624,Observed!$C$2:$C$3250,$C624)),AVERAGEIFS(Observed!AF$2:AF$3250,Observed!$A$2:$A$3250,$A624,Observed!$C$2:$C$3250,$C624),"")</f>
        <v/>
      </c>
      <c r="AG624" s="23" t="str">
        <f>IF(ISNUMBER(AVERAGEIFS(Observed!AG$2:AG$3250,Observed!$A$2:$A$3250,$A624,Observed!$C$2:$C$3250,$C624)),AVERAGEIFS(Observed!AG$2:AG$3250,Observed!$A$2:$A$3250,$A624,Observed!$C$2:$C$3250,$C624),"")</f>
        <v/>
      </c>
      <c r="AH624" s="24" t="str">
        <f>IF(ISNUMBER(AVERAGEIFS(Observed!AH$2:AH$3250,Observed!$A$2:$A$3250,$A624,Observed!$C$2:$C$3250,$C624)),AVERAGEIFS(Observed!AH$2:AH$3250,Observed!$A$2:$A$3250,$A624,Observed!$C$2:$C$3250,$C624),"")</f>
        <v/>
      </c>
      <c r="AI624" s="24" t="str">
        <f>IF(ISNUMBER(AVERAGEIFS(Observed!AI$2:AI$3250,Observed!$A$2:$A$3250,$A624,Observed!$C$2:$C$3250,$C624)),AVERAGEIFS(Observed!AI$2:AI$3250,Observed!$A$2:$A$3250,$A624,Observed!$C$2:$C$3250,$C624),"")</f>
        <v/>
      </c>
      <c r="AJ624" s="24" t="str">
        <f>IF(ISNUMBER(AVERAGEIFS(Observed!AJ$2:AJ$3250,Observed!$A$2:$A$3250,$A624,Observed!$C$2:$C$3250,$C624)),AVERAGEIFS(Observed!AJ$2:AJ$3250,Observed!$A$2:$A$3250,$A624,Observed!$C$2:$C$3250,$C624),"")</f>
        <v/>
      </c>
      <c r="AK624" s="23" t="str">
        <f>IF(ISNUMBER(AVERAGEIFS(Observed!AK$2:AK$3250,Observed!$A$2:$A$3250,$A624,Observed!$C$2:$C$3250,$C624)),AVERAGEIFS(Observed!AK$2:AK$3250,Observed!$A$2:$A$3250,$A624,Observed!$C$2:$C$3250,$C624),"")</f>
        <v/>
      </c>
      <c r="AL624" s="24" t="str">
        <f>IF(ISNUMBER(AVERAGEIFS(Observed!AL$2:AL$3250,Observed!$A$2:$A$3250,$A624,Observed!$C$2:$C$3250,$C624)),AVERAGEIFS(Observed!AL$2:AL$3250,Observed!$A$2:$A$3250,$A624,Observed!$C$2:$C$3250,$C624),"")</f>
        <v/>
      </c>
      <c r="AM624" s="24" t="str">
        <f>IF(ISNUMBER(AVERAGEIFS(Observed!AM$2:AM$3250,Observed!$A$2:$A$3250,$A624,Observed!$C$2:$C$3250,$C624)),AVERAGEIFS(Observed!AM$2:AM$3250,Observed!$A$2:$A$3250,$A624,Observed!$C$2:$C$3250,$C624),"")</f>
        <v/>
      </c>
      <c r="AN624" s="24" t="str">
        <f>IF(ISNUMBER(AVERAGEIFS(Observed!AN$2:AN$3250,Observed!$A$2:$A$3250,$A624,Observed!$C$2:$C$3250,$C624)),AVERAGEIFS(Observed!AN$2:AN$3250,Observed!$A$2:$A$3250,$A624,Observed!$C$2:$C$3250,$C624),"")</f>
        <v/>
      </c>
      <c r="AO624" s="24" t="str">
        <f>IF(ISNUMBER(AVERAGEIFS(Observed!AO$2:AO$3250,Observed!$A$2:$A$3250,$A624,Observed!$C$2:$C$3250,$C624)),AVERAGEIFS(Observed!AO$2:AO$3250,Observed!$A$2:$A$3250,$A624,Observed!$C$2:$C$3250,$C624),"")</f>
        <v/>
      </c>
      <c r="AP624" s="24" t="str">
        <f>IF(ISNUMBER(AVERAGEIFS(Observed!AP$2:AP$3250,Observed!$A$2:$A$3250,$A624,Observed!$C$2:$C$3250,$C624)),AVERAGEIFS(Observed!AP$2:AP$3250,Observed!$A$2:$A$3250,$A624,Observed!$C$2:$C$3250,$C624),"")</f>
        <v/>
      </c>
      <c r="AQ624" s="24" t="str">
        <f>IF(ISNUMBER(AVERAGEIFS(Observed!AQ$2:AQ$3250,Observed!$A$2:$A$3250,$A624,Observed!$C$2:$C$3250,$C624)),AVERAGEIFS(Observed!AQ$2:AQ$3250,Observed!$A$2:$A$3250,$A624,Observed!$C$2:$C$3250,$C624),"")</f>
        <v/>
      </c>
      <c r="AR624" s="24" t="str">
        <f>IF(ISNUMBER(AVERAGEIFS(Observed!AR$2:AR$3250,Observed!$A$2:$A$3250,$A624,Observed!$C$2:$C$3250,$C624)),AVERAGEIFS(Observed!AR$2:AR$3250,Observed!$A$2:$A$3250,$A624,Observed!$C$2:$C$3250,$C624),"")</f>
        <v/>
      </c>
      <c r="AS624" s="23" t="str">
        <f>IF(ISNUMBER(AVERAGEIFS(Observed!AS$2:AS$3250,Observed!$A$2:$A$3250,$A624,Observed!$C$2:$C$3250,$C624)),AVERAGEIFS(Observed!AS$2:AS$3250,Observed!$A$2:$A$3250,$A624,Observed!$C$2:$C$3250,$C624),"")</f>
        <v/>
      </c>
      <c r="AT624" s="24" t="str">
        <f>IF(ISNUMBER(AVERAGEIFS(Observed!AT$2:AT$3250,Observed!$A$2:$A$3250,$A624,Observed!$C$2:$C$3250,$C624)),AVERAGEIFS(Observed!AT$2:AT$3250,Observed!$A$2:$A$3250,$A624,Observed!$C$2:$C$3250,$C624),"")</f>
        <v/>
      </c>
      <c r="AU624" s="23" t="str">
        <f>IF(ISNUMBER(AVERAGEIFS(Observed!AU$2:AU$3250,Observed!$A$2:$A$3250,$A624,Observed!$C$2:$C$3250,$C624)),AVERAGEIFS(Observed!AU$2:AU$3250,Observed!$A$2:$A$3250,$A624,Observed!$C$2:$C$3250,$C624),"")</f>
        <v/>
      </c>
      <c r="AV624" s="23" t="str">
        <f>IF(ISNUMBER(AVERAGEIFS(Observed!AV$2:AV$3250,Observed!$A$2:$A$3250,$A624,Observed!$C$2:$C$3250,$C624)),AVERAGEIFS(Observed!AV$2:AV$3250,Observed!$A$2:$A$3250,$A624,Observed!$C$2:$C$3250,$C624),"")</f>
        <v/>
      </c>
      <c r="AW624" s="2">
        <f>COUNTIFS(Observed!$A$2:$A$3250,$A624,Observed!$C$2:$C$3250,$C624)</f>
        <v>10</v>
      </c>
      <c r="AX624" s="2">
        <f t="shared" si="13"/>
        <v>1</v>
      </c>
    </row>
    <row r="625" spans="1:50" x14ac:dyDescent="0.25">
      <c r="A625" s="5" t="s">
        <v>137</v>
      </c>
      <c r="B625" t="s">
        <v>152</v>
      </c>
      <c r="C625" s="3">
        <v>41010</v>
      </c>
      <c r="D625">
        <v>1</v>
      </c>
      <c r="H625" t="s">
        <v>138</v>
      </c>
      <c r="J625" s="2" t="s">
        <v>136</v>
      </c>
      <c r="M625" s="2" t="s">
        <v>155</v>
      </c>
      <c r="N625" s="22" t="str">
        <f>IF(ISNUMBER(AVERAGEIFS(Observed!N$2:N$3250,Observed!$A$2:$A$3250,$A625,Observed!$C$2:$C$3250,$C625)),AVERAGEIFS(Observed!N$2:N$3250,Observed!$A$2:$A$3250,$A625,Observed!$C$2:$C$3250,$C625),"")</f>
        <v/>
      </c>
      <c r="O625" s="23">
        <f>IF(ISNUMBER(AVERAGEIFS(Observed!O$2:O$3250,Observed!$A$2:$A$3250,$A625,Observed!$C$2:$C$3250,$C625)),AVERAGEIFS(Observed!O$2:O$3250,Observed!$A$2:$A$3250,$A625,Observed!$C$2:$C$3250,$C625),"")</f>
        <v>37.830000000000005</v>
      </c>
      <c r="P625" s="23" t="str">
        <f>IF(ISNUMBER(AVERAGEIFS(Observed!P$2:P$3250,Observed!$A$2:$A$3250,$A625,Observed!$C$2:$C$3250,$C625)),AVERAGEIFS(Observed!P$2:P$3250,Observed!$A$2:$A$3250,$A625,Observed!$C$2:$C$3250,$C625),"")</f>
        <v/>
      </c>
      <c r="Q625" s="23" t="str">
        <f>IF(ISNUMBER(AVERAGEIFS(Observed!Q$2:Q$3250,Observed!$A$2:$A$3250,$A625,Observed!$C$2:$C$3250,$C625)),AVERAGEIFS(Observed!Q$2:Q$3250,Observed!$A$2:$A$3250,$A625,Observed!$C$2:$C$3250,$C625),"")</f>
        <v/>
      </c>
      <c r="R625" s="23" t="str">
        <f>IF(ISNUMBER(AVERAGEIFS(Observed!R$2:R$3250,Observed!$A$2:$A$3250,$A625,Observed!$C$2:$C$3250,$C625)),AVERAGEIFS(Observed!R$2:R$3250,Observed!$A$2:$A$3250,$A625,Observed!$C$2:$C$3250,$C625),"")</f>
        <v/>
      </c>
      <c r="S625" s="24" t="str">
        <f>IF(ISNUMBER(AVERAGEIFS(Observed!S$2:S$3250,Observed!$A$2:$A$3250,$A625,Observed!$C$2:$C$3250,$C625)),AVERAGEIFS(Observed!S$2:S$3250,Observed!$A$2:$A$3250,$A625,Observed!$C$2:$C$3250,$C625),"")</f>
        <v/>
      </c>
      <c r="T625" s="24" t="str">
        <f>IF(ISNUMBER(AVERAGEIFS(Observed!T$2:T$3250,Observed!$A$2:$A$3250,$A625,Observed!$C$2:$C$3250,$C625)),AVERAGEIFS(Observed!T$2:T$3250,Observed!$A$2:$A$3250,$A625,Observed!$C$2:$C$3250,$C625),"")</f>
        <v/>
      </c>
      <c r="U625" s="24" t="str">
        <f>IF(ISNUMBER(AVERAGEIFS(Observed!U$2:U$3250,Observed!$A$2:$A$3250,$A625,Observed!$C$2:$C$3250,$C625)),AVERAGEIFS(Observed!U$2:U$3250,Observed!$A$2:$A$3250,$A625,Observed!$C$2:$C$3250,$C625),"")</f>
        <v/>
      </c>
      <c r="V625" s="23" t="str">
        <f>IF(ISNUMBER(AVERAGEIFS(Observed!V$2:V$3250,Observed!$A$2:$A$3250,$A625,Observed!$C$2:$C$3250,$C625)),AVERAGEIFS(Observed!V$2:V$3250,Observed!$A$2:$A$3250,$A625,Observed!$C$2:$C$3250,$C625),"")</f>
        <v/>
      </c>
      <c r="W625" s="25" t="str">
        <f>IF(ISNUMBER(AVERAGEIFS(Observed!W$2:W$3250,Observed!$A$2:$A$3250,$A625,Observed!$C$2:$C$3250,$C625)),AVERAGEIFS(Observed!W$2:W$3250,Observed!$A$2:$A$3250,$A625,Observed!$C$2:$C$3250,$C625),"")</f>
        <v/>
      </c>
      <c r="X625" s="25" t="str">
        <f>IF(ISNUMBER(AVERAGEIFS(Observed!X$2:X$3250,Observed!$A$2:$A$3250,$A625,Observed!$C$2:$C$3250,$C625)),AVERAGEIFS(Observed!X$2:X$3250,Observed!$A$2:$A$3250,$A625,Observed!$C$2:$C$3250,$C625),"")</f>
        <v/>
      </c>
      <c r="Y625" s="23" t="str">
        <f>IF(ISNUMBER(AVERAGEIFS(Observed!Y$2:Y$3250,Observed!$A$2:$A$3250,$A625,Observed!$C$2:$C$3250,$C625)),AVERAGEIFS(Observed!Y$2:Y$3250,Observed!$A$2:$A$3250,$A625,Observed!$C$2:$C$3250,$C625),"")</f>
        <v/>
      </c>
      <c r="Z625" s="23" t="str">
        <f>IF(ISNUMBER(AVERAGEIFS(Observed!Z$2:Z$3250,Observed!$A$2:$A$3250,$A625,Observed!$C$2:$C$3250,$C625)),AVERAGEIFS(Observed!Z$2:Z$3250,Observed!$A$2:$A$3250,$A625,Observed!$C$2:$C$3250,$C625),"")</f>
        <v/>
      </c>
      <c r="AA625" s="23" t="str">
        <f>IF(ISNUMBER(AVERAGEIFS(Observed!AA$2:AA$3250,Observed!$A$2:$A$3250,$A625,Observed!$C$2:$C$3250,$C625)),AVERAGEIFS(Observed!AA$2:AA$3250,Observed!$A$2:$A$3250,$A625,Observed!$C$2:$C$3250,$C625),"")</f>
        <v/>
      </c>
      <c r="AB625" s="23" t="str">
        <f>IF(ISNUMBER(AVERAGEIFS(Observed!AB$2:AB$3250,Observed!$A$2:$A$3250,$A625,Observed!$C$2:$C$3250,$C625)),AVERAGEIFS(Observed!AB$2:AB$3250,Observed!$A$2:$A$3250,$A625,Observed!$C$2:$C$3250,$C625),"")</f>
        <v/>
      </c>
      <c r="AC625" s="23" t="str">
        <f>IF(ISNUMBER(AVERAGEIFS(Observed!AC$2:AC$3250,Observed!$A$2:$A$3250,$A625,Observed!$C$2:$C$3250,$C625)),AVERAGEIFS(Observed!AC$2:AC$3250,Observed!$A$2:$A$3250,$A625,Observed!$C$2:$C$3250,$C625),"")</f>
        <v/>
      </c>
      <c r="AD625" s="23" t="str">
        <f>IF(ISNUMBER(AVERAGEIFS(Observed!AD$2:AD$3250,Observed!$A$2:$A$3250,$A625,Observed!$C$2:$C$3250,$C625)),AVERAGEIFS(Observed!AD$2:AD$3250,Observed!$A$2:$A$3250,$A625,Observed!$C$2:$C$3250,$C625),"")</f>
        <v/>
      </c>
      <c r="AE625" s="23" t="str">
        <f>IF(ISNUMBER(AVERAGEIFS(Observed!AE$2:AE$3250,Observed!$A$2:$A$3250,$A625,Observed!$C$2:$C$3250,$C625)),AVERAGEIFS(Observed!AE$2:AE$3250,Observed!$A$2:$A$3250,$A625,Observed!$C$2:$C$3250,$C625),"")</f>
        <v/>
      </c>
      <c r="AF625" s="23" t="str">
        <f>IF(ISNUMBER(AVERAGEIFS(Observed!AF$2:AF$3250,Observed!$A$2:$A$3250,$A625,Observed!$C$2:$C$3250,$C625)),AVERAGEIFS(Observed!AF$2:AF$3250,Observed!$A$2:$A$3250,$A625,Observed!$C$2:$C$3250,$C625),"")</f>
        <v/>
      </c>
      <c r="AG625" s="23" t="str">
        <f>IF(ISNUMBER(AVERAGEIFS(Observed!AG$2:AG$3250,Observed!$A$2:$A$3250,$A625,Observed!$C$2:$C$3250,$C625)),AVERAGEIFS(Observed!AG$2:AG$3250,Observed!$A$2:$A$3250,$A625,Observed!$C$2:$C$3250,$C625),"")</f>
        <v/>
      </c>
      <c r="AH625" s="24" t="str">
        <f>IF(ISNUMBER(AVERAGEIFS(Observed!AH$2:AH$3250,Observed!$A$2:$A$3250,$A625,Observed!$C$2:$C$3250,$C625)),AVERAGEIFS(Observed!AH$2:AH$3250,Observed!$A$2:$A$3250,$A625,Observed!$C$2:$C$3250,$C625),"")</f>
        <v/>
      </c>
      <c r="AI625" s="24" t="str">
        <f>IF(ISNUMBER(AVERAGEIFS(Observed!AI$2:AI$3250,Observed!$A$2:$A$3250,$A625,Observed!$C$2:$C$3250,$C625)),AVERAGEIFS(Observed!AI$2:AI$3250,Observed!$A$2:$A$3250,$A625,Observed!$C$2:$C$3250,$C625),"")</f>
        <v/>
      </c>
      <c r="AJ625" s="24" t="str">
        <f>IF(ISNUMBER(AVERAGEIFS(Observed!AJ$2:AJ$3250,Observed!$A$2:$A$3250,$A625,Observed!$C$2:$C$3250,$C625)),AVERAGEIFS(Observed!AJ$2:AJ$3250,Observed!$A$2:$A$3250,$A625,Observed!$C$2:$C$3250,$C625),"")</f>
        <v/>
      </c>
      <c r="AK625" s="23" t="str">
        <f>IF(ISNUMBER(AVERAGEIFS(Observed!AK$2:AK$3250,Observed!$A$2:$A$3250,$A625,Observed!$C$2:$C$3250,$C625)),AVERAGEIFS(Observed!AK$2:AK$3250,Observed!$A$2:$A$3250,$A625,Observed!$C$2:$C$3250,$C625),"")</f>
        <v/>
      </c>
      <c r="AL625" s="24" t="str">
        <f>IF(ISNUMBER(AVERAGEIFS(Observed!AL$2:AL$3250,Observed!$A$2:$A$3250,$A625,Observed!$C$2:$C$3250,$C625)),AVERAGEIFS(Observed!AL$2:AL$3250,Observed!$A$2:$A$3250,$A625,Observed!$C$2:$C$3250,$C625),"")</f>
        <v/>
      </c>
      <c r="AM625" s="24" t="str">
        <f>IF(ISNUMBER(AVERAGEIFS(Observed!AM$2:AM$3250,Observed!$A$2:$A$3250,$A625,Observed!$C$2:$C$3250,$C625)),AVERAGEIFS(Observed!AM$2:AM$3250,Observed!$A$2:$A$3250,$A625,Observed!$C$2:$C$3250,$C625),"")</f>
        <v/>
      </c>
      <c r="AN625" s="24" t="str">
        <f>IF(ISNUMBER(AVERAGEIFS(Observed!AN$2:AN$3250,Observed!$A$2:$A$3250,$A625,Observed!$C$2:$C$3250,$C625)),AVERAGEIFS(Observed!AN$2:AN$3250,Observed!$A$2:$A$3250,$A625,Observed!$C$2:$C$3250,$C625),"")</f>
        <v/>
      </c>
      <c r="AO625" s="24" t="str">
        <f>IF(ISNUMBER(AVERAGEIFS(Observed!AO$2:AO$3250,Observed!$A$2:$A$3250,$A625,Observed!$C$2:$C$3250,$C625)),AVERAGEIFS(Observed!AO$2:AO$3250,Observed!$A$2:$A$3250,$A625,Observed!$C$2:$C$3250,$C625),"")</f>
        <v/>
      </c>
      <c r="AP625" s="24" t="str">
        <f>IF(ISNUMBER(AVERAGEIFS(Observed!AP$2:AP$3250,Observed!$A$2:$A$3250,$A625,Observed!$C$2:$C$3250,$C625)),AVERAGEIFS(Observed!AP$2:AP$3250,Observed!$A$2:$A$3250,$A625,Observed!$C$2:$C$3250,$C625),"")</f>
        <v/>
      </c>
      <c r="AQ625" s="24" t="str">
        <f>IF(ISNUMBER(AVERAGEIFS(Observed!AQ$2:AQ$3250,Observed!$A$2:$A$3250,$A625,Observed!$C$2:$C$3250,$C625)),AVERAGEIFS(Observed!AQ$2:AQ$3250,Observed!$A$2:$A$3250,$A625,Observed!$C$2:$C$3250,$C625),"")</f>
        <v/>
      </c>
      <c r="AR625" s="24" t="str">
        <f>IF(ISNUMBER(AVERAGEIFS(Observed!AR$2:AR$3250,Observed!$A$2:$A$3250,$A625,Observed!$C$2:$C$3250,$C625)),AVERAGEIFS(Observed!AR$2:AR$3250,Observed!$A$2:$A$3250,$A625,Observed!$C$2:$C$3250,$C625),"")</f>
        <v/>
      </c>
      <c r="AS625" s="23" t="str">
        <f>IF(ISNUMBER(AVERAGEIFS(Observed!AS$2:AS$3250,Observed!$A$2:$A$3250,$A625,Observed!$C$2:$C$3250,$C625)),AVERAGEIFS(Observed!AS$2:AS$3250,Observed!$A$2:$A$3250,$A625,Observed!$C$2:$C$3250,$C625),"")</f>
        <v/>
      </c>
      <c r="AT625" s="24" t="str">
        <f>IF(ISNUMBER(AVERAGEIFS(Observed!AT$2:AT$3250,Observed!$A$2:$A$3250,$A625,Observed!$C$2:$C$3250,$C625)),AVERAGEIFS(Observed!AT$2:AT$3250,Observed!$A$2:$A$3250,$A625,Observed!$C$2:$C$3250,$C625),"")</f>
        <v/>
      </c>
      <c r="AU625" s="23" t="str">
        <f>IF(ISNUMBER(AVERAGEIFS(Observed!AU$2:AU$3250,Observed!$A$2:$A$3250,$A625,Observed!$C$2:$C$3250,$C625)),AVERAGEIFS(Observed!AU$2:AU$3250,Observed!$A$2:$A$3250,$A625,Observed!$C$2:$C$3250,$C625),"")</f>
        <v/>
      </c>
      <c r="AV625" s="23" t="str">
        <f>IF(ISNUMBER(AVERAGEIFS(Observed!AV$2:AV$3250,Observed!$A$2:$A$3250,$A625,Observed!$C$2:$C$3250,$C625)),AVERAGEIFS(Observed!AV$2:AV$3250,Observed!$A$2:$A$3250,$A625,Observed!$C$2:$C$3250,$C625),"")</f>
        <v/>
      </c>
      <c r="AW625" s="2">
        <f>COUNTIFS(Observed!$A$2:$A$3250,$A625,Observed!$C$2:$C$3250,$C625)</f>
        <v>10</v>
      </c>
      <c r="AX625" s="2">
        <f t="shared" si="13"/>
        <v>1</v>
      </c>
    </row>
    <row r="626" spans="1:50" x14ac:dyDescent="0.25">
      <c r="A626" s="5" t="s">
        <v>137</v>
      </c>
      <c r="B626" t="s">
        <v>152</v>
      </c>
      <c r="C626" s="3">
        <v>41037</v>
      </c>
      <c r="D626">
        <v>1</v>
      </c>
      <c r="H626" t="s">
        <v>138</v>
      </c>
      <c r="J626" s="2" t="s">
        <v>136</v>
      </c>
      <c r="M626" s="2" t="s">
        <v>155</v>
      </c>
      <c r="N626" s="22" t="str">
        <f>IF(ISNUMBER(AVERAGEIFS(Observed!N$2:N$3250,Observed!$A$2:$A$3250,$A626,Observed!$C$2:$C$3250,$C626)),AVERAGEIFS(Observed!N$2:N$3250,Observed!$A$2:$A$3250,$A626,Observed!$C$2:$C$3250,$C626),"")</f>
        <v/>
      </c>
      <c r="O626" s="23">
        <f>IF(ISNUMBER(AVERAGEIFS(Observed!O$2:O$3250,Observed!$A$2:$A$3250,$A626,Observed!$C$2:$C$3250,$C626)),AVERAGEIFS(Observed!O$2:O$3250,Observed!$A$2:$A$3250,$A626,Observed!$C$2:$C$3250,$C626),"")</f>
        <v>27.532999999999998</v>
      </c>
      <c r="P626" s="23" t="str">
        <f>IF(ISNUMBER(AVERAGEIFS(Observed!P$2:P$3250,Observed!$A$2:$A$3250,$A626,Observed!$C$2:$C$3250,$C626)),AVERAGEIFS(Observed!P$2:P$3250,Observed!$A$2:$A$3250,$A626,Observed!$C$2:$C$3250,$C626),"")</f>
        <v/>
      </c>
      <c r="Q626" s="23" t="str">
        <f>IF(ISNUMBER(AVERAGEIFS(Observed!Q$2:Q$3250,Observed!$A$2:$A$3250,$A626,Observed!$C$2:$C$3250,$C626)),AVERAGEIFS(Observed!Q$2:Q$3250,Observed!$A$2:$A$3250,$A626,Observed!$C$2:$C$3250,$C626),"")</f>
        <v/>
      </c>
      <c r="R626" s="23" t="str">
        <f>IF(ISNUMBER(AVERAGEIFS(Observed!R$2:R$3250,Observed!$A$2:$A$3250,$A626,Observed!$C$2:$C$3250,$C626)),AVERAGEIFS(Observed!R$2:R$3250,Observed!$A$2:$A$3250,$A626,Observed!$C$2:$C$3250,$C626),"")</f>
        <v/>
      </c>
      <c r="S626" s="24" t="str">
        <f>IF(ISNUMBER(AVERAGEIFS(Observed!S$2:S$3250,Observed!$A$2:$A$3250,$A626,Observed!$C$2:$C$3250,$C626)),AVERAGEIFS(Observed!S$2:S$3250,Observed!$A$2:$A$3250,$A626,Observed!$C$2:$C$3250,$C626),"")</f>
        <v/>
      </c>
      <c r="T626" s="24" t="str">
        <f>IF(ISNUMBER(AVERAGEIFS(Observed!T$2:T$3250,Observed!$A$2:$A$3250,$A626,Observed!$C$2:$C$3250,$C626)),AVERAGEIFS(Observed!T$2:T$3250,Observed!$A$2:$A$3250,$A626,Observed!$C$2:$C$3250,$C626),"")</f>
        <v/>
      </c>
      <c r="U626" s="24" t="str">
        <f>IF(ISNUMBER(AVERAGEIFS(Observed!U$2:U$3250,Observed!$A$2:$A$3250,$A626,Observed!$C$2:$C$3250,$C626)),AVERAGEIFS(Observed!U$2:U$3250,Observed!$A$2:$A$3250,$A626,Observed!$C$2:$C$3250,$C626),"")</f>
        <v/>
      </c>
      <c r="V626" s="23" t="str">
        <f>IF(ISNUMBER(AVERAGEIFS(Observed!V$2:V$3250,Observed!$A$2:$A$3250,$A626,Observed!$C$2:$C$3250,$C626)),AVERAGEIFS(Observed!V$2:V$3250,Observed!$A$2:$A$3250,$A626,Observed!$C$2:$C$3250,$C626),"")</f>
        <v/>
      </c>
      <c r="W626" s="25" t="str">
        <f>IF(ISNUMBER(AVERAGEIFS(Observed!W$2:W$3250,Observed!$A$2:$A$3250,$A626,Observed!$C$2:$C$3250,$C626)),AVERAGEIFS(Observed!W$2:W$3250,Observed!$A$2:$A$3250,$A626,Observed!$C$2:$C$3250,$C626),"")</f>
        <v/>
      </c>
      <c r="X626" s="25" t="str">
        <f>IF(ISNUMBER(AVERAGEIFS(Observed!X$2:X$3250,Observed!$A$2:$A$3250,$A626,Observed!$C$2:$C$3250,$C626)),AVERAGEIFS(Observed!X$2:X$3250,Observed!$A$2:$A$3250,$A626,Observed!$C$2:$C$3250,$C626),"")</f>
        <v/>
      </c>
      <c r="Y626" s="23" t="str">
        <f>IF(ISNUMBER(AVERAGEIFS(Observed!Y$2:Y$3250,Observed!$A$2:$A$3250,$A626,Observed!$C$2:$C$3250,$C626)),AVERAGEIFS(Observed!Y$2:Y$3250,Observed!$A$2:$A$3250,$A626,Observed!$C$2:$C$3250,$C626),"")</f>
        <v/>
      </c>
      <c r="Z626" s="23" t="str">
        <f>IF(ISNUMBER(AVERAGEIFS(Observed!Z$2:Z$3250,Observed!$A$2:$A$3250,$A626,Observed!$C$2:$C$3250,$C626)),AVERAGEIFS(Observed!Z$2:Z$3250,Observed!$A$2:$A$3250,$A626,Observed!$C$2:$C$3250,$C626),"")</f>
        <v/>
      </c>
      <c r="AA626" s="23" t="str">
        <f>IF(ISNUMBER(AVERAGEIFS(Observed!AA$2:AA$3250,Observed!$A$2:$A$3250,$A626,Observed!$C$2:$C$3250,$C626)),AVERAGEIFS(Observed!AA$2:AA$3250,Observed!$A$2:$A$3250,$A626,Observed!$C$2:$C$3250,$C626),"")</f>
        <v/>
      </c>
      <c r="AB626" s="23" t="str">
        <f>IF(ISNUMBER(AVERAGEIFS(Observed!AB$2:AB$3250,Observed!$A$2:$A$3250,$A626,Observed!$C$2:$C$3250,$C626)),AVERAGEIFS(Observed!AB$2:AB$3250,Observed!$A$2:$A$3250,$A626,Observed!$C$2:$C$3250,$C626),"")</f>
        <v/>
      </c>
      <c r="AC626" s="23" t="str">
        <f>IF(ISNUMBER(AVERAGEIFS(Observed!AC$2:AC$3250,Observed!$A$2:$A$3250,$A626,Observed!$C$2:$C$3250,$C626)),AVERAGEIFS(Observed!AC$2:AC$3250,Observed!$A$2:$A$3250,$A626,Observed!$C$2:$C$3250,$C626),"")</f>
        <v/>
      </c>
      <c r="AD626" s="23" t="str">
        <f>IF(ISNUMBER(AVERAGEIFS(Observed!AD$2:AD$3250,Observed!$A$2:$A$3250,$A626,Observed!$C$2:$C$3250,$C626)),AVERAGEIFS(Observed!AD$2:AD$3250,Observed!$A$2:$A$3250,$A626,Observed!$C$2:$C$3250,$C626),"")</f>
        <v/>
      </c>
      <c r="AE626" s="23" t="str">
        <f>IF(ISNUMBER(AVERAGEIFS(Observed!AE$2:AE$3250,Observed!$A$2:$A$3250,$A626,Observed!$C$2:$C$3250,$C626)),AVERAGEIFS(Observed!AE$2:AE$3250,Observed!$A$2:$A$3250,$A626,Observed!$C$2:$C$3250,$C626),"")</f>
        <v/>
      </c>
      <c r="AF626" s="23" t="str">
        <f>IF(ISNUMBER(AVERAGEIFS(Observed!AF$2:AF$3250,Observed!$A$2:$A$3250,$A626,Observed!$C$2:$C$3250,$C626)),AVERAGEIFS(Observed!AF$2:AF$3250,Observed!$A$2:$A$3250,$A626,Observed!$C$2:$C$3250,$C626),"")</f>
        <v/>
      </c>
      <c r="AG626" s="23" t="str">
        <f>IF(ISNUMBER(AVERAGEIFS(Observed!AG$2:AG$3250,Observed!$A$2:$A$3250,$A626,Observed!$C$2:$C$3250,$C626)),AVERAGEIFS(Observed!AG$2:AG$3250,Observed!$A$2:$A$3250,$A626,Observed!$C$2:$C$3250,$C626),"")</f>
        <v/>
      </c>
      <c r="AH626" s="24" t="str">
        <f>IF(ISNUMBER(AVERAGEIFS(Observed!AH$2:AH$3250,Observed!$A$2:$A$3250,$A626,Observed!$C$2:$C$3250,$C626)),AVERAGEIFS(Observed!AH$2:AH$3250,Observed!$A$2:$A$3250,$A626,Observed!$C$2:$C$3250,$C626),"")</f>
        <v/>
      </c>
      <c r="AI626" s="24" t="str">
        <f>IF(ISNUMBER(AVERAGEIFS(Observed!AI$2:AI$3250,Observed!$A$2:$A$3250,$A626,Observed!$C$2:$C$3250,$C626)),AVERAGEIFS(Observed!AI$2:AI$3250,Observed!$A$2:$A$3250,$A626,Observed!$C$2:$C$3250,$C626),"")</f>
        <v/>
      </c>
      <c r="AJ626" s="24" t="str">
        <f>IF(ISNUMBER(AVERAGEIFS(Observed!AJ$2:AJ$3250,Observed!$A$2:$A$3250,$A626,Observed!$C$2:$C$3250,$C626)),AVERAGEIFS(Observed!AJ$2:AJ$3250,Observed!$A$2:$A$3250,$A626,Observed!$C$2:$C$3250,$C626),"")</f>
        <v/>
      </c>
      <c r="AK626" s="23" t="str">
        <f>IF(ISNUMBER(AVERAGEIFS(Observed!AK$2:AK$3250,Observed!$A$2:$A$3250,$A626,Observed!$C$2:$C$3250,$C626)),AVERAGEIFS(Observed!AK$2:AK$3250,Observed!$A$2:$A$3250,$A626,Observed!$C$2:$C$3250,$C626),"")</f>
        <v/>
      </c>
      <c r="AL626" s="24" t="str">
        <f>IF(ISNUMBER(AVERAGEIFS(Observed!AL$2:AL$3250,Observed!$A$2:$A$3250,$A626,Observed!$C$2:$C$3250,$C626)),AVERAGEIFS(Observed!AL$2:AL$3250,Observed!$A$2:$A$3250,$A626,Observed!$C$2:$C$3250,$C626),"")</f>
        <v/>
      </c>
      <c r="AM626" s="24" t="str">
        <f>IF(ISNUMBER(AVERAGEIFS(Observed!AM$2:AM$3250,Observed!$A$2:$A$3250,$A626,Observed!$C$2:$C$3250,$C626)),AVERAGEIFS(Observed!AM$2:AM$3250,Observed!$A$2:$A$3250,$A626,Observed!$C$2:$C$3250,$C626),"")</f>
        <v/>
      </c>
      <c r="AN626" s="24" t="str">
        <f>IF(ISNUMBER(AVERAGEIFS(Observed!AN$2:AN$3250,Observed!$A$2:$A$3250,$A626,Observed!$C$2:$C$3250,$C626)),AVERAGEIFS(Observed!AN$2:AN$3250,Observed!$A$2:$A$3250,$A626,Observed!$C$2:$C$3250,$C626),"")</f>
        <v/>
      </c>
      <c r="AO626" s="24" t="str">
        <f>IF(ISNUMBER(AVERAGEIFS(Observed!AO$2:AO$3250,Observed!$A$2:$A$3250,$A626,Observed!$C$2:$C$3250,$C626)),AVERAGEIFS(Observed!AO$2:AO$3250,Observed!$A$2:$A$3250,$A626,Observed!$C$2:$C$3250,$C626),"")</f>
        <v/>
      </c>
      <c r="AP626" s="24" t="str">
        <f>IF(ISNUMBER(AVERAGEIFS(Observed!AP$2:AP$3250,Observed!$A$2:$A$3250,$A626,Observed!$C$2:$C$3250,$C626)),AVERAGEIFS(Observed!AP$2:AP$3250,Observed!$A$2:$A$3250,$A626,Observed!$C$2:$C$3250,$C626),"")</f>
        <v/>
      </c>
      <c r="AQ626" s="24" t="str">
        <f>IF(ISNUMBER(AVERAGEIFS(Observed!AQ$2:AQ$3250,Observed!$A$2:$A$3250,$A626,Observed!$C$2:$C$3250,$C626)),AVERAGEIFS(Observed!AQ$2:AQ$3250,Observed!$A$2:$A$3250,$A626,Observed!$C$2:$C$3250,$C626),"")</f>
        <v/>
      </c>
      <c r="AR626" s="24" t="str">
        <f>IF(ISNUMBER(AVERAGEIFS(Observed!AR$2:AR$3250,Observed!$A$2:$A$3250,$A626,Observed!$C$2:$C$3250,$C626)),AVERAGEIFS(Observed!AR$2:AR$3250,Observed!$A$2:$A$3250,$A626,Observed!$C$2:$C$3250,$C626),"")</f>
        <v/>
      </c>
      <c r="AS626" s="23" t="str">
        <f>IF(ISNUMBER(AVERAGEIFS(Observed!AS$2:AS$3250,Observed!$A$2:$A$3250,$A626,Observed!$C$2:$C$3250,$C626)),AVERAGEIFS(Observed!AS$2:AS$3250,Observed!$A$2:$A$3250,$A626,Observed!$C$2:$C$3250,$C626),"")</f>
        <v/>
      </c>
      <c r="AT626" s="24" t="str">
        <f>IF(ISNUMBER(AVERAGEIFS(Observed!AT$2:AT$3250,Observed!$A$2:$A$3250,$A626,Observed!$C$2:$C$3250,$C626)),AVERAGEIFS(Observed!AT$2:AT$3250,Observed!$A$2:$A$3250,$A626,Observed!$C$2:$C$3250,$C626),"")</f>
        <v/>
      </c>
      <c r="AU626" s="23" t="str">
        <f>IF(ISNUMBER(AVERAGEIFS(Observed!AU$2:AU$3250,Observed!$A$2:$A$3250,$A626,Observed!$C$2:$C$3250,$C626)),AVERAGEIFS(Observed!AU$2:AU$3250,Observed!$A$2:$A$3250,$A626,Observed!$C$2:$C$3250,$C626),"")</f>
        <v/>
      </c>
      <c r="AV626" s="23" t="str">
        <f>IF(ISNUMBER(AVERAGEIFS(Observed!AV$2:AV$3250,Observed!$A$2:$A$3250,$A626,Observed!$C$2:$C$3250,$C626)),AVERAGEIFS(Observed!AV$2:AV$3250,Observed!$A$2:$A$3250,$A626,Observed!$C$2:$C$3250,$C626),"")</f>
        <v/>
      </c>
      <c r="AW626" s="2">
        <f>COUNTIFS(Observed!$A$2:$A$3250,$A626,Observed!$C$2:$C$3250,$C626)</f>
        <v>10</v>
      </c>
      <c r="AX626" s="2">
        <f t="shared" si="13"/>
        <v>1</v>
      </c>
    </row>
    <row r="627" spans="1:50" x14ac:dyDescent="0.25">
      <c r="A627" s="5" t="s">
        <v>137</v>
      </c>
      <c r="B627" t="s">
        <v>152</v>
      </c>
      <c r="C627" s="3">
        <v>41065</v>
      </c>
      <c r="D627">
        <v>1</v>
      </c>
      <c r="H627" t="s">
        <v>138</v>
      </c>
      <c r="J627" s="2" t="s">
        <v>136</v>
      </c>
      <c r="M627" s="2" t="s">
        <v>155</v>
      </c>
      <c r="N627" s="22" t="str">
        <f>IF(ISNUMBER(AVERAGEIFS(Observed!N$2:N$3250,Observed!$A$2:$A$3250,$A627,Observed!$C$2:$C$3250,$C627)),AVERAGEIFS(Observed!N$2:N$3250,Observed!$A$2:$A$3250,$A627,Observed!$C$2:$C$3250,$C627),"")</f>
        <v/>
      </c>
      <c r="O627" s="23">
        <f>IF(ISNUMBER(AVERAGEIFS(Observed!O$2:O$3250,Observed!$A$2:$A$3250,$A627,Observed!$C$2:$C$3250,$C627)),AVERAGEIFS(Observed!O$2:O$3250,Observed!$A$2:$A$3250,$A627,Observed!$C$2:$C$3250,$C627),"")</f>
        <v>25.908000000000005</v>
      </c>
      <c r="P627" s="23" t="str">
        <f>IF(ISNUMBER(AVERAGEIFS(Observed!P$2:P$3250,Observed!$A$2:$A$3250,$A627,Observed!$C$2:$C$3250,$C627)),AVERAGEIFS(Observed!P$2:P$3250,Observed!$A$2:$A$3250,$A627,Observed!$C$2:$C$3250,$C627),"")</f>
        <v/>
      </c>
      <c r="Q627" s="23" t="str">
        <f>IF(ISNUMBER(AVERAGEIFS(Observed!Q$2:Q$3250,Observed!$A$2:$A$3250,$A627,Observed!$C$2:$C$3250,$C627)),AVERAGEIFS(Observed!Q$2:Q$3250,Observed!$A$2:$A$3250,$A627,Observed!$C$2:$C$3250,$C627),"")</f>
        <v/>
      </c>
      <c r="R627" s="23" t="str">
        <f>IF(ISNUMBER(AVERAGEIFS(Observed!R$2:R$3250,Observed!$A$2:$A$3250,$A627,Observed!$C$2:$C$3250,$C627)),AVERAGEIFS(Observed!R$2:R$3250,Observed!$A$2:$A$3250,$A627,Observed!$C$2:$C$3250,$C627),"")</f>
        <v/>
      </c>
      <c r="S627" s="24" t="str">
        <f>IF(ISNUMBER(AVERAGEIFS(Observed!S$2:S$3250,Observed!$A$2:$A$3250,$A627,Observed!$C$2:$C$3250,$C627)),AVERAGEIFS(Observed!S$2:S$3250,Observed!$A$2:$A$3250,$A627,Observed!$C$2:$C$3250,$C627),"")</f>
        <v/>
      </c>
      <c r="T627" s="24" t="str">
        <f>IF(ISNUMBER(AVERAGEIFS(Observed!T$2:T$3250,Observed!$A$2:$A$3250,$A627,Observed!$C$2:$C$3250,$C627)),AVERAGEIFS(Observed!T$2:T$3250,Observed!$A$2:$A$3250,$A627,Observed!$C$2:$C$3250,$C627),"")</f>
        <v/>
      </c>
      <c r="U627" s="24" t="str">
        <f>IF(ISNUMBER(AVERAGEIFS(Observed!U$2:U$3250,Observed!$A$2:$A$3250,$A627,Observed!$C$2:$C$3250,$C627)),AVERAGEIFS(Observed!U$2:U$3250,Observed!$A$2:$A$3250,$A627,Observed!$C$2:$C$3250,$C627),"")</f>
        <v/>
      </c>
      <c r="V627" s="23" t="str">
        <f>IF(ISNUMBER(AVERAGEIFS(Observed!V$2:V$3250,Observed!$A$2:$A$3250,$A627,Observed!$C$2:$C$3250,$C627)),AVERAGEIFS(Observed!V$2:V$3250,Observed!$A$2:$A$3250,$A627,Observed!$C$2:$C$3250,$C627),"")</f>
        <v/>
      </c>
      <c r="W627" s="25" t="str">
        <f>IF(ISNUMBER(AVERAGEIFS(Observed!W$2:W$3250,Observed!$A$2:$A$3250,$A627,Observed!$C$2:$C$3250,$C627)),AVERAGEIFS(Observed!W$2:W$3250,Observed!$A$2:$A$3250,$A627,Observed!$C$2:$C$3250,$C627),"")</f>
        <v/>
      </c>
      <c r="X627" s="25" t="str">
        <f>IF(ISNUMBER(AVERAGEIFS(Observed!X$2:X$3250,Observed!$A$2:$A$3250,$A627,Observed!$C$2:$C$3250,$C627)),AVERAGEIFS(Observed!X$2:X$3250,Observed!$A$2:$A$3250,$A627,Observed!$C$2:$C$3250,$C627),"")</f>
        <v/>
      </c>
      <c r="Y627" s="23" t="str">
        <f>IF(ISNUMBER(AVERAGEIFS(Observed!Y$2:Y$3250,Observed!$A$2:$A$3250,$A627,Observed!$C$2:$C$3250,$C627)),AVERAGEIFS(Observed!Y$2:Y$3250,Observed!$A$2:$A$3250,$A627,Observed!$C$2:$C$3250,$C627),"")</f>
        <v/>
      </c>
      <c r="Z627" s="23" t="str">
        <f>IF(ISNUMBER(AVERAGEIFS(Observed!Z$2:Z$3250,Observed!$A$2:$A$3250,$A627,Observed!$C$2:$C$3250,$C627)),AVERAGEIFS(Observed!Z$2:Z$3250,Observed!$A$2:$A$3250,$A627,Observed!$C$2:$C$3250,$C627),"")</f>
        <v/>
      </c>
      <c r="AA627" s="23" t="str">
        <f>IF(ISNUMBER(AVERAGEIFS(Observed!AA$2:AA$3250,Observed!$A$2:$A$3250,$A627,Observed!$C$2:$C$3250,$C627)),AVERAGEIFS(Observed!AA$2:AA$3250,Observed!$A$2:$A$3250,$A627,Observed!$C$2:$C$3250,$C627),"")</f>
        <v/>
      </c>
      <c r="AB627" s="23" t="str">
        <f>IF(ISNUMBER(AVERAGEIFS(Observed!AB$2:AB$3250,Observed!$A$2:$A$3250,$A627,Observed!$C$2:$C$3250,$C627)),AVERAGEIFS(Observed!AB$2:AB$3250,Observed!$A$2:$A$3250,$A627,Observed!$C$2:$C$3250,$C627),"")</f>
        <v/>
      </c>
      <c r="AC627" s="23" t="str">
        <f>IF(ISNUMBER(AVERAGEIFS(Observed!AC$2:AC$3250,Observed!$A$2:$A$3250,$A627,Observed!$C$2:$C$3250,$C627)),AVERAGEIFS(Observed!AC$2:AC$3250,Observed!$A$2:$A$3250,$A627,Observed!$C$2:$C$3250,$C627),"")</f>
        <v/>
      </c>
      <c r="AD627" s="23" t="str">
        <f>IF(ISNUMBER(AVERAGEIFS(Observed!AD$2:AD$3250,Observed!$A$2:$A$3250,$A627,Observed!$C$2:$C$3250,$C627)),AVERAGEIFS(Observed!AD$2:AD$3250,Observed!$A$2:$A$3250,$A627,Observed!$C$2:$C$3250,$C627),"")</f>
        <v/>
      </c>
      <c r="AE627" s="23" t="str">
        <f>IF(ISNUMBER(AVERAGEIFS(Observed!AE$2:AE$3250,Observed!$A$2:$A$3250,$A627,Observed!$C$2:$C$3250,$C627)),AVERAGEIFS(Observed!AE$2:AE$3250,Observed!$A$2:$A$3250,$A627,Observed!$C$2:$C$3250,$C627),"")</f>
        <v/>
      </c>
      <c r="AF627" s="23" t="str">
        <f>IF(ISNUMBER(AVERAGEIFS(Observed!AF$2:AF$3250,Observed!$A$2:$A$3250,$A627,Observed!$C$2:$C$3250,$C627)),AVERAGEIFS(Observed!AF$2:AF$3250,Observed!$A$2:$A$3250,$A627,Observed!$C$2:$C$3250,$C627),"")</f>
        <v/>
      </c>
      <c r="AG627" s="23" t="str">
        <f>IF(ISNUMBER(AVERAGEIFS(Observed!AG$2:AG$3250,Observed!$A$2:$A$3250,$A627,Observed!$C$2:$C$3250,$C627)),AVERAGEIFS(Observed!AG$2:AG$3250,Observed!$A$2:$A$3250,$A627,Observed!$C$2:$C$3250,$C627),"")</f>
        <v/>
      </c>
      <c r="AH627" s="24" t="str">
        <f>IF(ISNUMBER(AVERAGEIFS(Observed!AH$2:AH$3250,Observed!$A$2:$A$3250,$A627,Observed!$C$2:$C$3250,$C627)),AVERAGEIFS(Observed!AH$2:AH$3250,Observed!$A$2:$A$3250,$A627,Observed!$C$2:$C$3250,$C627),"")</f>
        <v/>
      </c>
      <c r="AI627" s="24" t="str">
        <f>IF(ISNUMBER(AVERAGEIFS(Observed!AI$2:AI$3250,Observed!$A$2:$A$3250,$A627,Observed!$C$2:$C$3250,$C627)),AVERAGEIFS(Observed!AI$2:AI$3250,Observed!$A$2:$A$3250,$A627,Observed!$C$2:$C$3250,$C627),"")</f>
        <v/>
      </c>
      <c r="AJ627" s="24" t="str">
        <f>IF(ISNUMBER(AVERAGEIFS(Observed!AJ$2:AJ$3250,Observed!$A$2:$A$3250,$A627,Observed!$C$2:$C$3250,$C627)),AVERAGEIFS(Observed!AJ$2:AJ$3250,Observed!$A$2:$A$3250,$A627,Observed!$C$2:$C$3250,$C627),"")</f>
        <v/>
      </c>
      <c r="AK627" s="23" t="str">
        <f>IF(ISNUMBER(AVERAGEIFS(Observed!AK$2:AK$3250,Observed!$A$2:$A$3250,$A627,Observed!$C$2:$C$3250,$C627)),AVERAGEIFS(Observed!AK$2:AK$3250,Observed!$A$2:$A$3250,$A627,Observed!$C$2:$C$3250,$C627),"")</f>
        <v/>
      </c>
      <c r="AL627" s="24" t="str">
        <f>IF(ISNUMBER(AVERAGEIFS(Observed!AL$2:AL$3250,Observed!$A$2:$A$3250,$A627,Observed!$C$2:$C$3250,$C627)),AVERAGEIFS(Observed!AL$2:AL$3250,Observed!$A$2:$A$3250,$A627,Observed!$C$2:$C$3250,$C627),"")</f>
        <v/>
      </c>
      <c r="AM627" s="24" t="str">
        <f>IF(ISNUMBER(AVERAGEIFS(Observed!AM$2:AM$3250,Observed!$A$2:$A$3250,$A627,Observed!$C$2:$C$3250,$C627)),AVERAGEIFS(Observed!AM$2:AM$3250,Observed!$A$2:$A$3250,$A627,Observed!$C$2:$C$3250,$C627),"")</f>
        <v/>
      </c>
      <c r="AN627" s="24" t="str">
        <f>IF(ISNUMBER(AVERAGEIFS(Observed!AN$2:AN$3250,Observed!$A$2:$A$3250,$A627,Observed!$C$2:$C$3250,$C627)),AVERAGEIFS(Observed!AN$2:AN$3250,Observed!$A$2:$A$3250,$A627,Observed!$C$2:$C$3250,$C627),"")</f>
        <v/>
      </c>
      <c r="AO627" s="24" t="str">
        <f>IF(ISNUMBER(AVERAGEIFS(Observed!AO$2:AO$3250,Observed!$A$2:$A$3250,$A627,Observed!$C$2:$C$3250,$C627)),AVERAGEIFS(Observed!AO$2:AO$3250,Observed!$A$2:$A$3250,$A627,Observed!$C$2:$C$3250,$C627),"")</f>
        <v/>
      </c>
      <c r="AP627" s="24" t="str">
        <f>IF(ISNUMBER(AVERAGEIFS(Observed!AP$2:AP$3250,Observed!$A$2:$A$3250,$A627,Observed!$C$2:$C$3250,$C627)),AVERAGEIFS(Observed!AP$2:AP$3250,Observed!$A$2:$A$3250,$A627,Observed!$C$2:$C$3250,$C627),"")</f>
        <v/>
      </c>
      <c r="AQ627" s="24" t="str">
        <f>IF(ISNUMBER(AVERAGEIFS(Observed!AQ$2:AQ$3250,Observed!$A$2:$A$3250,$A627,Observed!$C$2:$C$3250,$C627)),AVERAGEIFS(Observed!AQ$2:AQ$3250,Observed!$A$2:$A$3250,$A627,Observed!$C$2:$C$3250,$C627),"")</f>
        <v/>
      </c>
      <c r="AR627" s="24" t="str">
        <f>IF(ISNUMBER(AVERAGEIFS(Observed!AR$2:AR$3250,Observed!$A$2:$A$3250,$A627,Observed!$C$2:$C$3250,$C627)),AVERAGEIFS(Observed!AR$2:AR$3250,Observed!$A$2:$A$3250,$A627,Observed!$C$2:$C$3250,$C627),"")</f>
        <v/>
      </c>
      <c r="AS627" s="23" t="str">
        <f>IF(ISNUMBER(AVERAGEIFS(Observed!AS$2:AS$3250,Observed!$A$2:$A$3250,$A627,Observed!$C$2:$C$3250,$C627)),AVERAGEIFS(Observed!AS$2:AS$3250,Observed!$A$2:$A$3250,$A627,Observed!$C$2:$C$3250,$C627),"")</f>
        <v/>
      </c>
      <c r="AT627" s="24" t="str">
        <f>IF(ISNUMBER(AVERAGEIFS(Observed!AT$2:AT$3250,Observed!$A$2:$A$3250,$A627,Observed!$C$2:$C$3250,$C627)),AVERAGEIFS(Observed!AT$2:AT$3250,Observed!$A$2:$A$3250,$A627,Observed!$C$2:$C$3250,$C627),"")</f>
        <v/>
      </c>
      <c r="AU627" s="23" t="str">
        <f>IF(ISNUMBER(AVERAGEIFS(Observed!AU$2:AU$3250,Observed!$A$2:$A$3250,$A627,Observed!$C$2:$C$3250,$C627)),AVERAGEIFS(Observed!AU$2:AU$3250,Observed!$A$2:$A$3250,$A627,Observed!$C$2:$C$3250,$C627),"")</f>
        <v/>
      </c>
      <c r="AV627" s="23" t="str">
        <f>IF(ISNUMBER(AVERAGEIFS(Observed!AV$2:AV$3250,Observed!$A$2:$A$3250,$A627,Observed!$C$2:$C$3250,$C627)),AVERAGEIFS(Observed!AV$2:AV$3250,Observed!$A$2:$A$3250,$A627,Observed!$C$2:$C$3250,$C627),"")</f>
        <v/>
      </c>
      <c r="AW627" s="2">
        <f>COUNTIFS(Observed!$A$2:$A$3250,$A627,Observed!$C$2:$C$3250,$C627)</f>
        <v>10</v>
      </c>
      <c r="AX627" s="2">
        <f t="shared" si="13"/>
        <v>1</v>
      </c>
    </row>
    <row r="628" spans="1:50" x14ac:dyDescent="0.25">
      <c r="A628" s="5" t="s">
        <v>137</v>
      </c>
      <c r="B628" t="s">
        <v>152</v>
      </c>
      <c r="C628" s="3">
        <v>41142</v>
      </c>
      <c r="D628">
        <v>1</v>
      </c>
      <c r="H628" t="s">
        <v>138</v>
      </c>
      <c r="J628" s="29" t="s">
        <v>139</v>
      </c>
      <c r="M628" s="2" t="s">
        <v>155</v>
      </c>
      <c r="N628" s="22" t="str">
        <f>IF(ISNUMBER(AVERAGEIFS(Observed!N$2:N$3250,Observed!$A$2:$A$3250,$A628,Observed!$C$2:$C$3250,$C628)),AVERAGEIFS(Observed!N$2:N$3250,Observed!$A$2:$A$3250,$A628,Observed!$C$2:$C$3250,$C628),"")</f>
        <v/>
      </c>
      <c r="O628" s="23">
        <f>IF(ISNUMBER(AVERAGEIFS(Observed!O$2:O$3250,Observed!$A$2:$A$3250,$A628,Observed!$C$2:$C$3250,$C628)),AVERAGEIFS(Observed!O$2:O$3250,Observed!$A$2:$A$3250,$A628,Observed!$C$2:$C$3250,$C628),"")</f>
        <v>31.344999999999992</v>
      </c>
      <c r="P628" s="23" t="str">
        <f>IF(ISNUMBER(AVERAGEIFS(Observed!P$2:P$3250,Observed!$A$2:$A$3250,$A628,Observed!$C$2:$C$3250,$C628)),AVERAGEIFS(Observed!P$2:P$3250,Observed!$A$2:$A$3250,$A628,Observed!$C$2:$C$3250,$C628),"")</f>
        <v/>
      </c>
      <c r="Q628" s="23" t="str">
        <f>IF(ISNUMBER(AVERAGEIFS(Observed!Q$2:Q$3250,Observed!$A$2:$A$3250,$A628,Observed!$C$2:$C$3250,$C628)),AVERAGEIFS(Observed!Q$2:Q$3250,Observed!$A$2:$A$3250,$A628,Observed!$C$2:$C$3250,$C628),"")</f>
        <v/>
      </c>
      <c r="R628" s="23" t="str">
        <f>IF(ISNUMBER(AVERAGEIFS(Observed!R$2:R$3250,Observed!$A$2:$A$3250,$A628,Observed!$C$2:$C$3250,$C628)),AVERAGEIFS(Observed!R$2:R$3250,Observed!$A$2:$A$3250,$A628,Observed!$C$2:$C$3250,$C628),"")</f>
        <v/>
      </c>
      <c r="S628" s="24" t="str">
        <f>IF(ISNUMBER(AVERAGEIFS(Observed!S$2:S$3250,Observed!$A$2:$A$3250,$A628,Observed!$C$2:$C$3250,$C628)),AVERAGEIFS(Observed!S$2:S$3250,Observed!$A$2:$A$3250,$A628,Observed!$C$2:$C$3250,$C628),"")</f>
        <v/>
      </c>
      <c r="T628" s="24" t="str">
        <f>IF(ISNUMBER(AVERAGEIFS(Observed!T$2:T$3250,Observed!$A$2:$A$3250,$A628,Observed!$C$2:$C$3250,$C628)),AVERAGEIFS(Observed!T$2:T$3250,Observed!$A$2:$A$3250,$A628,Observed!$C$2:$C$3250,$C628),"")</f>
        <v/>
      </c>
      <c r="U628" s="24" t="str">
        <f>IF(ISNUMBER(AVERAGEIFS(Observed!U$2:U$3250,Observed!$A$2:$A$3250,$A628,Observed!$C$2:$C$3250,$C628)),AVERAGEIFS(Observed!U$2:U$3250,Observed!$A$2:$A$3250,$A628,Observed!$C$2:$C$3250,$C628),"")</f>
        <v/>
      </c>
      <c r="V628" s="23" t="str">
        <f>IF(ISNUMBER(AVERAGEIFS(Observed!V$2:V$3250,Observed!$A$2:$A$3250,$A628,Observed!$C$2:$C$3250,$C628)),AVERAGEIFS(Observed!V$2:V$3250,Observed!$A$2:$A$3250,$A628,Observed!$C$2:$C$3250,$C628),"")</f>
        <v/>
      </c>
      <c r="W628" s="25" t="str">
        <f>IF(ISNUMBER(AVERAGEIFS(Observed!W$2:W$3250,Observed!$A$2:$A$3250,$A628,Observed!$C$2:$C$3250,$C628)),AVERAGEIFS(Observed!W$2:W$3250,Observed!$A$2:$A$3250,$A628,Observed!$C$2:$C$3250,$C628),"")</f>
        <v/>
      </c>
      <c r="X628" s="25" t="str">
        <f>IF(ISNUMBER(AVERAGEIFS(Observed!X$2:X$3250,Observed!$A$2:$A$3250,$A628,Observed!$C$2:$C$3250,$C628)),AVERAGEIFS(Observed!X$2:X$3250,Observed!$A$2:$A$3250,$A628,Observed!$C$2:$C$3250,$C628),"")</f>
        <v/>
      </c>
      <c r="Y628" s="23" t="str">
        <f>IF(ISNUMBER(AVERAGEIFS(Observed!Y$2:Y$3250,Observed!$A$2:$A$3250,$A628,Observed!$C$2:$C$3250,$C628)),AVERAGEIFS(Observed!Y$2:Y$3250,Observed!$A$2:$A$3250,$A628,Observed!$C$2:$C$3250,$C628),"")</f>
        <v/>
      </c>
      <c r="Z628" s="23" t="str">
        <f>IF(ISNUMBER(AVERAGEIFS(Observed!Z$2:Z$3250,Observed!$A$2:$A$3250,$A628,Observed!$C$2:$C$3250,$C628)),AVERAGEIFS(Observed!Z$2:Z$3250,Observed!$A$2:$A$3250,$A628,Observed!$C$2:$C$3250,$C628),"")</f>
        <v/>
      </c>
      <c r="AA628" s="23" t="str">
        <f>IF(ISNUMBER(AVERAGEIFS(Observed!AA$2:AA$3250,Observed!$A$2:$A$3250,$A628,Observed!$C$2:$C$3250,$C628)),AVERAGEIFS(Observed!AA$2:AA$3250,Observed!$A$2:$A$3250,$A628,Observed!$C$2:$C$3250,$C628),"")</f>
        <v/>
      </c>
      <c r="AB628" s="23" t="str">
        <f>IF(ISNUMBER(AVERAGEIFS(Observed!AB$2:AB$3250,Observed!$A$2:$A$3250,$A628,Observed!$C$2:$C$3250,$C628)),AVERAGEIFS(Observed!AB$2:AB$3250,Observed!$A$2:$A$3250,$A628,Observed!$C$2:$C$3250,$C628),"")</f>
        <v/>
      </c>
      <c r="AC628" s="23" t="str">
        <f>IF(ISNUMBER(AVERAGEIFS(Observed!AC$2:AC$3250,Observed!$A$2:$A$3250,$A628,Observed!$C$2:$C$3250,$C628)),AVERAGEIFS(Observed!AC$2:AC$3250,Observed!$A$2:$A$3250,$A628,Observed!$C$2:$C$3250,$C628),"")</f>
        <v/>
      </c>
      <c r="AD628" s="23" t="str">
        <f>IF(ISNUMBER(AVERAGEIFS(Observed!AD$2:AD$3250,Observed!$A$2:$A$3250,$A628,Observed!$C$2:$C$3250,$C628)),AVERAGEIFS(Observed!AD$2:AD$3250,Observed!$A$2:$A$3250,$A628,Observed!$C$2:$C$3250,$C628),"")</f>
        <v/>
      </c>
      <c r="AE628" s="23" t="str">
        <f>IF(ISNUMBER(AVERAGEIFS(Observed!AE$2:AE$3250,Observed!$A$2:$A$3250,$A628,Observed!$C$2:$C$3250,$C628)),AVERAGEIFS(Observed!AE$2:AE$3250,Observed!$A$2:$A$3250,$A628,Observed!$C$2:$C$3250,$C628),"")</f>
        <v/>
      </c>
      <c r="AF628" s="23" t="str">
        <f>IF(ISNUMBER(AVERAGEIFS(Observed!AF$2:AF$3250,Observed!$A$2:$A$3250,$A628,Observed!$C$2:$C$3250,$C628)),AVERAGEIFS(Observed!AF$2:AF$3250,Observed!$A$2:$A$3250,$A628,Observed!$C$2:$C$3250,$C628),"")</f>
        <v/>
      </c>
      <c r="AG628" s="23" t="str">
        <f>IF(ISNUMBER(AVERAGEIFS(Observed!AG$2:AG$3250,Observed!$A$2:$A$3250,$A628,Observed!$C$2:$C$3250,$C628)),AVERAGEIFS(Observed!AG$2:AG$3250,Observed!$A$2:$A$3250,$A628,Observed!$C$2:$C$3250,$C628),"")</f>
        <v/>
      </c>
      <c r="AH628" s="24" t="str">
        <f>IF(ISNUMBER(AVERAGEIFS(Observed!AH$2:AH$3250,Observed!$A$2:$A$3250,$A628,Observed!$C$2:$C$3250,$C628)),AVERAGEIFS(Observed!AH$2:AH$3250,Observed!$A$2:$A$3250,$A628,Observed!$C$2:$C$3250,$C628),"")</f>
        <v/>
      </c>
      <c r="AI628" s="24" t="str">
        <f>IF(ISNUMBER(AVERAGEIFS(Observed!AI$2:AI$3250,Observed!$A$2:$A$3250,$A628,Observed!$C$2:$C$3250,$C628)),AVERAGEIFS(Observed!AI$2:AI$3250,Observed!$A$2:$A$3250,$A628,Observed!$C$2:$C$3250,$C628),"")</f>
        <v/>
      </c>
      <c r="AJ628" s="24" t="str">
        <f>IF(ISNUMBER(AVERAGEIFS(Observed!AJ$2:AJ$3250,Observed!$A$2:$A$3250,$A628,Observed!$C$2:$C$3250,$C628)),AVERAGEIFS(Observed!AJ$2:AJ$3250,Observed!$A$2:$A$3250,$A628,Observed!$C$2:$C$3250,$C628),"")</f>
        <v/>
      </c>
      <c r="AK628" s="23" t="str">
        <f>IF(ISNUMBER(AVERAGEIFS(Observed!AK$2:AK$3250,Observed!$A$2:$A$3250,$A628,Observed!$C$2:$C$3250,$C628)),AVERAGEIFS(Observed!AK$2:AK$3250,Observed!$A$2:$A$3250,$A628,Observed!$C$2:$C$3250,$C628),"")</f>
        <v/>
      </c>
      <c r="AL628" s="24" t="str">
        <f>IF(ISNUMBER(AVERAGEIFS(Observed!AL$2:AL$3250,Observed!$A$2:$A$3250,$A628,Observed!$C$2:$C$3250,$C628)),AVERAGEIFS(Observed!AL$2:AL$3250,Observed!$A$2:$A$3250,$A628,Observed!$C$2:$C$3250,$C628),"")</f>
        <v/>
      </c>
      <c r="AM628" s="24" t="str">
        <f>IF(ISNUMBER(AVERAGEIFS(Observed!AM$2:AM$3250,Observed!$A$2:$A$3250,$A628,Observed!$C$2:$C$3250,$C628)),AVERAGEIFS(Observed!AM$2:AM$3250,Observed!$A$2:$A$3250,$A628,Observed!$C$2:$C$3250,$C628),"")</f>
        <v/>
      </c>
      <c r="AN628" s="24" t="str">
        <f>IF(ISNUMBER(AVERAGEIFS(Observed!AN$2:AN$3250,Observed!$A$2:$A$3250,$A628,Observed!$C$2:$C$3250,$C628)),AVERAGEIFS(Observed!AN$2:AN$3250,Observed!$A$2:$A$3250,$A628,Observed!$C$2:$C$3250,$C628),"")</f>
        <v/>
      </c>
      <c r="AO628" s="24" t="str">
        <f>IF(ISNUMBER(AVERAGEIFS(Observed!AO$2:AO$3250,Observed!$A$2:$A$3250,$A628,Observed!$C$2:$C$3250,$C628)),AVERAGEIFS(Observed!AO$2:AO$3250,Observed!$A$2:$A$3250,$A628,Observed!$C$2:$C$3250,$C628),"")</f>
        <v/>
      </c>
      <c r="AP628" s="24" t="str">
        <f>IF(ISNUMBER(AVERAGEIFS(Observed!AP$2:AP$3250,Observed!$A$2:$A$3250,$A628,Observed!$C$2:$C$3250,$C628)),AVERAGEIFS(Observed!AP$2:AP$3250,Observed!$A$2:$A$3250,$A628,Observed!$C$2:$C$3250,$C628),"")</f>
        <v/>
      </c>
      <c r="AQ628" s="24" t="str">
        <f>IF(ISNUMBER(AVERAGEIFS(Observed!AQ$2:AQ$3250,Observed!$A$2:$A$3250,$A628,Observed!$C$2:$C$3250,$C628)),AVERAGEIFS(Observed!AQ$2:AQ$3250,Observed!$A$2:$A$3250,$A628,Observed!$C$2:$C$3250,$C628),"")</f>
        <v/>
      </c>
      <c r="AR628" s="24" t="str">
        <f>IF(ISNUMBER(AVERAGEIFS(Observed!AR$2:AR$3250,Observed!$A$2:$A$3250,$A628,Observed!$C$2:$C$3250,$C628)),AVERAGEIFS(Observed!AR$2:AR$3250,Observed!$A$2:$A$3250,$A628,Observed!$C$2:$C$3250,$C628),"")</f>
        <v/>
      </c>
      <c r="AS628" s="23" t="str">
        <f>IF(ISNUMBER(AVERAGEIFS(Observed!AS$2:AS$3250,Observed!$A$2:$A$3250,$A628,Observed!$C$2:$C$3250,$C628)),AVERAGEIFS(Observed!AS$2:AS$3250,Observed!$A$2:$A$3250,$A628,Observed!$C$2:$C$3250,$C628),"")</f>
        <v/>
      </c>
      <c r="AT628" s="24" t="str">
        <f>IF(ISNUMBER(AVERAGEIFS(Observed!AT$2:AT$3250,Observed!$A$2:$A$3250,$A628,Observed!$C$2:$C$3250,$C628)),AVERAGEIFS(Observed!AT$2:AT$3250,Observed!$A$2:$A$3250,$A628,Observed!$C$2:$C$3250,$C628),"")</f>
        <v/>
      </c>
      <c r="AU628" s="23" t="str">
        <f>IF(ISNUMBER(AVERAGEIFS(Observed!AU$2:AU$3250,Observed!$A$2:$A$3250,$A628,Observed!$C$2:$C$3250,$C628)),AVERAGEIFS(Observed!AU$2:AU$3250,Observed!$A$2:$A$3250,$A628,Observed!$C$2:$C$3250,$C628),"")</f>
        <v/>
      </c>
      <c r="AV628" s="23" t="str">
        <f>IF(ISNUMBER(AVERAGEIFS(Observed!AV$2:AV$3250,Observed!$A$2:$A$3250,$A628,Observed!$C$2:$C$3250,$C628)),AVERAGEIFS(Observed!AV$2:AV$3250,Observed!$A$2:$A$3250,$A628,Observed!$C$2:$C$3250,$C628),"")</f>
        <v/>
      </c>
      <c r="AW628" s="2">
        <f>COUNTIFS(Observed!$A$2:$A$3250,$A628,Observed!$C$2:$C$3250,$C628)</f>
        <v>10</v>
      </c>
      <c r="AX628" s="2">
        <f t="shared" si="13"/>
        <v>1</v>
      </c>
    </row>
    <row r="629" spans="1:50" x14ac:dyDescent="0.25">
      <c r="A629" s="5" t="s">
        <v>137</v>
      </c>
      <c r="B629" t="s">
        <v>152</v>
      </c>
      <c r="C629" s="3">
        <v>41170</v>
      </c>
      <c r="D629">
        <v>1</v>
      </c>
      <c r="H629" t="s">
        <v>138</v>
      </c>
      <c r="J629" s="29" t="s">
        <v>139</v>
      </c>
      <c r="M629" s="2" t="s">
        <v>155</v>
      </c>
      <c r="N629" s="22" t="str">
        <f>IF(ISNUMBER(AVERAGEIFS(Observed!N$2:N$3250,Observed!$A$2:$A$3250,$A629,Observed!$C$2:$C$3250,$C629)),AVERAGEIFS(Observed!N$2:N$3250,Observed!$A$2:$A$3250,$A629,Observed!$C$2:$C$3250,$C629),"")</f>
        <v/>
      </c>
      <c r="O629" s="23">
        <f>IF(ISNUMBER(AVERAGEIFS(Observed!O$2:O$3250,Observed!$A$2:$A$3250,$A629,Observed!$C$2:$C$3250,$C629)),AVERAGEIFS(Observed!O$2:O$3250,Observed!$A$2:$A$3250,$A629,Observed!$C$2:$C$3250,$C629),"")</f>
        <v>36.543000000000006</v>
      </c>
      <c r="P629" s="23" t="str">
        <f>IF(ISNUMBER(AVERAGEIFS(Observed!P$2:P$3250,Observed!$A$2:$A$3250,$A629,Observed!$C$2:$C$3250,$C629)),AVERAGEIFS(Observed!P$2:P$3250,Observed!$A$2:$A$3250,$A629,Observed!$C$2:$C$3250,$C629),"")</f>
        <v/>
      </c>
      <c r="Q629" s="23" t="str">
        <f>IF(ISNUMBER(AVERAGEIFS(Observed!Q$2:Q$3250,Observed!$A$2:$A$3250,$A629,Observed!$C$2:$C$3250,$C629)),AVERAGEIFS(Observed!Q$2:Q$3250,Observed!$A$2:$A$3250,$A629,Observed!$C$2:$C$3250,$C629),"")</f>
        <v/>
      </c>
      <c r="R629" s="23" t="str">
        <f>IF(ISNUMBER(AVERAGEIFS(Observed!R$2:R$3250,Observed!$A$2:$A$3250,$A629,Observed!$C$2:$C$3250,$C629)),AVERAGEIFS(Observed!R$2:R$3250,Observed!$A$2:$A$3250,$A629,Observed!$C$2:$C$3250,$C629),"")</f>
        <v/>
      </c>
      <c r="S629" s="24" t="str">
        <f>IF(ISNUMBER(AVERAGEIFS(Observed!S$2:S$3250,Observed!$A$2:$A$3250,$A629,Observed!$C$2:$C$3250,$C629)),AVERAGEIFS(Observed!S$2:S$3250,Observed!$A$2:$A$3250,$A629,Observed!$C$2:$C$3250,$C629),"")</f>
        <v/>
      </c>
      <c r="T629" s="24" t="str">
        <f>IF(ISNUMBER(AVERAGEIFS(Observed!T$2:T$3250,Observed!$A$2:$A$3250,$A629,Observed!$C$2:$C$3250,$C629)),AVERAGEIFS(Observed!T$2:T$3250,Observed!$A$2:$A$3250,$A629,Observed!$C$2:$C$3250,$C629),"")</f>
        <v/>
      </c>
      <c r="U629" s="24" t="str">
        <f>IF(ISNUMBER(AVERAGEIFS(Observed!U$2:U$3250,Observed!$A$2:$A$3250,$A629,Observed!$C$2:$C$3250,$C629)),AVERAGEIFS(Observed!U$2:U$3250,Observed!$A$2:$A$3250,$A629,Observed!$C$2:$C$3250,$C629),"")</f>
        <v/>
      </c>
      <c r="V629" s="23" t="str">
        <f>IF(ISNUMBER(AVERAGEIFS(Observed!V$2:V$3250,Observed!$A$2:$A$3250,$A629,Observed!$C$2:$C$3250,$C629)),AVERAGEIFS(Observed!V$2:V$3250,Observed!$A$2:$A$3250,$A629,Observed!$C$2:$C$3250,$C629),"")</f>
        <v/>
      </c>
      <c r="W629" s="25" t="str">
        <f>IF(ISNUMBER(AVERAGEIFS(Observed!W$2:W$3250,Observed!$A$2:$A$3250,$A629,Observed!$C$2:$C$3250,$C629)),AVERAGEIFS(Observed!W$2:W$3250,Observed!$A$2:$A$3250,$A629,Observed!$C$2:$C$3250,$C629),"")</f>
        <v/>
      </c>
      <c r="X629" s="25" t="str">
        <f>IF(ISNUMBER(AVERAGEIFS(Observed!X$2:X$3250,Observed!$A$2:$A$3250,$A629,Observed!$C$2:$C$3250,$C629)),AVERAGEIFS(Observed!X$2:X$3250,Observed!$A$2:$A$3250,$A629,Observed!$C$2:$C$3250,$C629),"")</f>
        <v/>
      </c>
      <c r="Y629" s="23" t="str">
        <f>IF(ISNUMBER(AVERAGEIFS(Observed!Y$2:Y$3250,Observed!$A$2:$A$3250,$A629,Observed!$C$2:$C$3250,$C629)),AVERAGEIFS(Observed!Y$2:Y$3250,Observed!$A$2:$A$3250,$A629,Observed!$C$2:$C$3250,$C629),"")</f>
        <v/>
      </c>
      <c r="Z629" s="23" t="str">
        <f>IF(ISNUMBER(AVERAGEIFS(Observed!Z$2:Z$3250,Observed!$A$2:$A$3250,$A629,Observed!$C$2:$C$3250,$C629)),AVERAGEIFS(Observed!Z$2:Z$3250,Observed!$A$2:$A$3250,$A629,Observed!$C$2:$C$3250,$C629),"")</f>
        <v/>
      </c>
      <c r="AA629" s="23" t="str">
        <f>IF(ISNUMBER(AVERAGEIFS(Observed!AA$2:AA$3250,Observed!$A$2:$A$3250,$A629,Observed!$C$2:$C$3250,$C629)),AVERAGEIFS(Observed!AA$2:AA$3250,Observed!$A$2:$A$3250,$A629,Observed!$C$2:$C$3250,$C629),"")</f>
        <v/>
      </c>
      <c r="AB629" s="23" t="str">
        <f>IF(ISNUMBER(AVERAGEIFS(Observed!AB$2:AB$3250,Observed!$A$2:$A$3250,$A629,Observed!$C$2:$C$3250,$C629)),AVERAGEIFS(Observed!AB$2:AB$3250,Observed!$A$2:$A$3250,$A629,Observed!$C$2:$C$3250,$C629),"")</f>
        <v/>
      </c>
      <c r="AC629" s="23" t="str">
        <f>IF(ISNUMBER(AVERAGEIFS(Observed!AC$2:AC$3250,Observed!$A$2:$A$3250,$A629,Observed!$C$2:$C$3250,$C629)),AVERAGEIFS(Observed!AC$2:AC$3250,Observed!$A$2:$A$3250,$A629,Observed!$C$2:$C$3250,$C629),"")</f>
        <v/>
      </c>
      <c r="AD629" s="23" t="str">
        <f>IF(ISNUMBER(AVERAGEIFS(Observed!AD$2:AD$3250,Observed!$A$2:$A$3250,$A629,Observed!$C$2:$C$3250,$C629)),AVERAGEIFS(Observed!AD$2:AD$3250,Observed!$A$2:$A$3250,$A629,Observed!$C$2:$C$3250,$C629),"")</f>
        <v/>
      </c>
      <c r="AE629" s="23" t="str">
        <f>IF(ISNUMBER(AVERAGEIFS(Observed!AE$2:AE$3250,Observed!$A$2:$A$3250,$A629,Observed!$C$2:$C$3250,$C629)),AVERAGEIFS(Observed!AE$2:AE$3250,Observed!$A$2:$A$3250,$A629,Observed!$C$2:$C$3250,$C629),"")</f>
        <v/>
      </c>
      <c r="AF629" s="23" t="str">
        <f>IF(ISNUMBER(AVERAGEIFS(Observed!AF$2:AF$3250,Observed!$A$2:$A$3250,$A629,Observed!$C$2:$C$3250,$C629)),AVERAGEIFS(Observed!AF$2:AF$3250,Observed!$A$2:$A$3250,$A629,Observed!$C$2:$C$3250,$C629),"")</f>
        <v/>
      </c>
      <c r="AG629" s="23" t="str">
        <f>IF(ISNUMBER(AVERAGEIFS(Observed!AG$2:AG$3250,Observed!$A$2:$A$3250,$A629,Observed!$C$2:$C$3250,$C629)),AVERAGEIFS(Observed!AG$2:AG$3250,Observed!$A$2:$A$3250,$A629,Observed!$C$2:$C$3250,$C629),"")</f>
        <v/>
      </c>
      <c r="AH629" s="24" t="str">
        <f>IF(ISNUMBER(AVERAGEIFS(Observed!AH$2:AH$3250,Observed!$A$2:$A$3250,$A629,Observed!$C$2:$C$3250,$C629)),AVERAGEIFS(Observed!AH$2:AH$3250,Observed!$A$2:$A$3250,$A629,Observed!$C$2:$C$3250,$C629),"")</f>
        <v/>
      </c>
      <c r="AI629" s="24" t="str">
        <f>IF(ISNUMBER(AVERAGEIFS(Observed!AI$2:AI$3250,Observed!$A$2:$A$3250,$A629,Observed!$C$2:$C$3250,$C629)),AVERAGEIFS(Observed!AI$2:AI$3250,Observed!$A$2:$A$3250,$A629,Observed!$C$2:$C$3250,$C629),"")</f>
        <v/>
      </c>
      <c r="AJ629" s="24" t="str">
        <f>IF(ISNUMBER(AVERAGEIFS(Observed!AJ$2:AJ$3250,Observed!$A$2:$A$3250,$A629,Observed!$C$2:$C$3250,$C629)),AVERAGEIFS(Observed!AJ$2:AJ$3250,Observed!$A$2:$A$3250,$A629,Observed!$C$2:$C$3250,$C629),"")</f>
        <v/>
      </c>
      <c r="AK629" s="23" t="str">
        <f>IF(ISNUMBER(AVERAGEIFS(Observed!AK$2:AK$3250,Observed!$A$2:$A$3250,$A629,Observed!$C$2:$C$3250,$C629)),AVERAGEIFS(Observed!AK$2:AK$3250,Observed!$A$2:$A$3250,$A629,Observed!$C$2:$C$3250,$C629),"")</f>
        <v/>
      </c>
      <c r="AL629" s="24" t="str">
        <f>IF(ISNUMBER(AVERAGEIFS(Observed!AL$2:AL$3250,Observed!$A$2:$A$3250,$A629,Observed!$C$2:$C$3250,$C629)),AVERAGEIFS(Observed!AL$2:AL$3250,Observed!$A$2:$A$3250,$A629,Observed!$C$2:$C$3250,$C629),"")</f>
        <v/>
      </c>
      <c r="AM629" s="24" t="str">
        <f>IF(ISNUMBER(AVERAGEIFS(Observed!AM$2:AM$3250,Observed!$A$2:$A$3250,$A629,Observed!$C$2:$C$3250,$C629)),AVERAGEIFS(Observed!AM$2:AM$3250,Observed!$A$2:$A$3250,$A629,Observed!$C$2:$C$3250,$C629),"")</f>
        <v/>
      </c>
      <c r="AN629" s="24" t="str">
        <f>IF(ISNUMBER(AVERAGEIFS(Observed!AN$2:AN$3250,Observed!$A$2:$A$3250,$A629,Observed!$C$2:$C$3250,$C629)),AVERAGEIFS(Observed!AN$2:AN$3250,Observed!$A$2:$A$3250,$A629,Observed!$C$2:$C$3250,$C629),"")</f>
        <v/>
      </c>
      <c r="AO629" s="24" t="str">
        <f>IF(ISNUMBER(AVERAGEIFS(Observed!AO$2:AO$3250,Observed!$A$2:$A$3250,$A629,Observed!$C$2:$C$3250,$C629)),AVERAGEIFS(Observed!AO$2:AO$3250,Observed!$A$2:$A$3250,$A629,Observed!$C$2:$C$3250,$C629),"")</f>
        <v/>
      </c>
      <c r="AP629" s="24" t="str">
        <f>IF(ISNUMBER(AVERAGEIFS(Observed!AP$2:AP$3250,Observed!$A$2:$A$3250,$A629,Observed!$C$2:$C$3250,$C629)),AVERAGEIFS(Observed!AP$2:AP$3250,Observed!$A$2:$A$3250,$A629,Observed!$C$2:$C$3250,$C629),"")</f>
        <v/>
      </c>
      <c r="AQ629" s="24" t="str">
        <f>IF(ISNUMBER(AVERAGEIFS(Observed!AQ$2:AQ$3250,Observed!$A$2:$A$3250,$A629,Observed!$C$2:$C$3250,$C629)),AVERAGEIFS(Observed!AQ$2:AQ$3250,Observed!$A$2:$A$3250,$A629,Observed!$C$2:$C$3250,$C629),"")</f>
        <v/>
      </c>
      <c r="AR629" s="24" t="str">
        <f>IF(ISNUMBER(AVERAGEIFS(Observed!AR$2:AR$3250,Observed!$A$2:$A$3250,$A629,Observed!$C$2:$C$3250,$C629)),AVERAGEIFS(Observed!AR$2:AR$3250,Observed!$A$2:$A$3250,$A629,Observed!$C$2:$C$3250,$C629),"")</f>
        <v/>
      </c>
      <c r="AS629" s="23" t="str">
        <f>IF(ISNUMBER(AVERAGEIFS(Observed!AS$2:AS$3250,Observed!$A$2:$A$3250,$A629,Observed!$C$2:$C$3250,$C629)),AVERAGEIFS(Observed!AS$2:AS$3250,Observed!$A$2:$A$3250,$A629,Observed!$C$2:$C$3250,$C629),"")</f>
        <v/>
      </c>
      <c r="AT629" s="24" t="str">
        <f>IF(ISNUMBER(AVERAGEIFS(Observed!AT$2:AT$3250,Observed!$A$2:$A$3250,$A629,Observed!$C$2:$C$3250,$C629)),AVERAGEIFS(Observed!AT$2:AT$3250,Observed!$A$2:$A$3250,$A629,Observed!$C$2:$C$3250,$C629),"")</f>
        <v/>
      </c>
      <c r="AU629" s="23" t="str">
        <f>IF(ISNUMBER(AVERAGEIFS(Observed!AU$2:AU$3250,Observed!$A$2:$A$3250,$A629,Observed!$C$2:$C$3250,$C629)),AVERAGEIFS(Observed!AU$2:AU$3250,Observed!$A$2:$A$3250,$A629,Observed!$C$2:$C$3250,$C629),"")</f>
        <v/>
      </c>
      <c r="AV629" s="23" t="str">
        <f>IF(ISNUMBER(AVERAGEIFS(Observed!AV$2:AV$3250,Observed!$A$2:$A$3250,$A629,Observed!$C$2:$C$3250,$C629)),AVERAGEIFS(Observed!AV$2:AV$3250,Observed!$A$2:$A$3250,$A629,Observed!$C$2:$C$3250,$C629),"")</f>
        <v/>
      </c>
      <c r="AW629" s="2">
        <f>COUNTIFS(Observed!$A$2:$A$3250,$A629,Observed!$C$2:$C$3250,$C629)</f>
        <v>10</v>
      </c>
      <c r="AX629" s="2">
        <f t="shared" si="13"/>
        <v>1</v>
      </c>
    </row>
    <row r="630" spans="1:50" x14ac:dyDescent="0.25">
      <c r="A630" s="5" t="s">
        <v>137</v>
      </c>
      <c r="B630" t="s">
        <v>152</v>
      </c>
      <c r="C630" s="3">
        <v>41198</v>
      </c>
      <c r="D630">
        <v>1</v>
      </c>
      <c r="H630" t="s">
        <v>138</v>
      </c>
      <c r="J630" s="29" t="s">
        <v>139</v>
      </c>
      <c r="M630" s="2" t="s">
        <v>155</v>
      </c>
      <c r="N630" s="22" t="str">
        <f>IF(ISNUMBER(AVERAGEIFS(Observed!N$2:N$3250,Observed!$A$2:$A$3250,$A630,Observed!$C$2:$C$3250,$C630)),AVERAGEIFS(Observed!N$2:N$3250,Observed!$A$2:$A$3250,$A630,Observed!$C$2:$C$3250,$C630),"")</f>
        <v/>
      </c>
      <c r="O630" s="23">
        <f>IF(ISNUMBER(AVERAGEIFS(Observed!O$2:O$3250,Observed!$A$2:$A$3250,$A630,Observed!$C$2:$C$3250,$C630)),AVERAGEIFS(Observed!O$2:O$3250,Observed!$A$2:$A$3250,$A630,Observed!$C$2:$C$3250,$C630),"")</f>
        <v>37.765000000000001</v>
      </c>
      <c r="P630" s="23" t="str">
        <f>IF(ISNUMBER(AVERAGEIFS(Observed!P$2:P$3250,Observed!$A$2:$A$3250,$A630,Observed!$C$2:$C$3250,$C630)),AVERAGEIFS(Observed!P$2:P$3250,Observed!$A$2:$A$3250,$A630,Observed!$C$2:$C$3250,$C630),"")</f>
        <v/>
      </c>
      <c r="Q630" s="23" t="str">
        <f>IF(ISNUMBER(AVERAGEIFS(Observed!Q$2:Q$3250,Observed!$A$2:$A$3250,$A630,Observed!$C$2:$C$3250,$C630)),AVERAGEIFS(Observed!Q$2:Q$3250,Observed!$A$2:$A$3250,$A630,Observed!$C$2:$C$3250,$C630),"")</f>
        <v/>
      </c>
      <c r="R630" s="23" t="str">
        <f>IF(ISNUMBER(AVERAGEIFS(Observed!R$2:R$3250,Observed!$A$2:$A$3250,$A630,Observed!$C$2:$C$3250,$C630)),AVERAGEIFS(Observed!R$2:R$3250,Observed!$A$2:$A$3250,$A630,Observed!$C$2:$C$3250,$C630),"")</f>
        <v/>
      </c>
      <c r="S630" s="24" t="str">
        <f>IF(ISNUMBER(AVERAGEIFS(Observed!S$2:S$3250,Observed!$A$2:$A$3250,$A630,Observed!$C$2:$C$3250,$C630)),AVERAGEIFS(Observed!S$2:S$3250,Observed!$A$2:$A$3250,$A630,Observed!$C$2:$C$3250,$C630),"")</f>
        <v/>
      </c>
      <c r="T630" s="24" t="str">
        <f>IF(ISNUMBER(AVERAGEIFS(Observed!T$2:T$3250,Observed!$A$2:$A$3250,$A630,Observed!$C$2:$C$3250,$C630)),AVERAGEIFS(Observed!T$2:T$3250,Observed!$A$2:$A$3250,$A630,Observed!$C$2:$C$3250,$C630),"")</f>
        <v/>
      </c>
      <c r="U630" s="24" t="str">
        <f>IF(ISNUMBER(AVERAGEIFS(Observed!U$2:U$3250,Observed!$A$2:$A$3250,$A630,Observed!$C$2:$C$3250,$C630)),AVERAGEIFS(Observed!U$2:U$3250,Observed!$A$2:$A$3250,$A630,Observed!$C$2:$C$3250,$C630),"")</f>
        <v/>
      </c>
      <c r="V630" s="23" t="str">
        <f>IF(ISNUMBER(AVERAGEIFS(Observed!V$2:V$3250,Observed!$A$2:$A$3250,$A630,Observed!$C$2:$C$3250,$C630)),AVERAGEIFS(Observed!V$2:V$3250,Observed!$A$2:$A$3250,$A630,Observed!$C$2:$C$3250,$C630),"")</f>
        <v/>
      </c>
      <c r="W630" s="25" t="str">
        <f>IF(ISNUMBER(AVERAGEIFS(Observed!W$2:W$3250,Observed!$A$2:$A$3250,$A630,Observed!$C$2:$C$3250,$C630)),AVERAGEIFS(Observed!W$2:W$3250,Observed!$A$2:$A$3250,$A630,Observed!$C$2:$C$3250,$C630),"")</f>
        <v/>
      </c>
      <c r="X630" s="25" t="str">
        <f>IF(ISNUMBER(AVERAGEIFS(Observed!X$2:X$3250,Observed!$A$2:$A$3250,$A630,Observed!$C$2:$C$3250,$C630)),AVERAGEIFS(Observed!X$2:X$3250,Observed!$A$2:$A$3250,$A630,Observed!$C$2:$C$3250,$C630),"")</f>
        <v/>
      </c>
      <c r="Y630" s="23" t="str">
        <f>IF(ISNUMBER(AVERAGEIFS(Observed!Y$2:Y$3250,Observed!$A$2:$A$3250,$A630,Observed!$C$2:$C$3250,$C630)),AVERAGEIFS(Observed!Y$2:Y$3250,Observed!$A$2:$A$3250,$A630,Observed!$C$2:$C$3250,$C630),"")</f>
        <v/>
      </c>
      <c r="Z630" s="23" t="str">
        <f>IF(ISNUMBER(AVERAGEIFS(Observed!Z$2:Z$3250,Observed!$A$2:$A$3250,$A630,Observed!$C$2:$C$3250,$C630)),AVERAGEIFS(Observed!Z$2:Z$3250,Observed!$A$2:$A$3250,$A630,Observed!$C$2:$C$3250,$C630),"")</f>
        <v/>
      </c>
      <c r="AA630" s="23" t="str">
        <f>IF(ISNUMBER(AVERAGEIFS(Observed!AA$2:AA$3250,Observed!$A$2:$A$3250,$A630,Observed!$C$2:$C$3250,$C630)),AVERAGEIFS(Observed!AA$2:AA$3250,Observed!$A$2:$A$3250,$A630,Observed!$C$2:$C$3250,$C630),"")</f>
        <v/>
      </c>
      <c r="AB630" s="23" t="str">
        <f>IF(ISNUMBER(AVERAGEIFS(Observed!AB$2:AB$3250,Observed!$A$2:$A$3250,$A630,Observed!$C$2:$C$3250,$C630)),AVERAGEIFS(Observed!AB$2:AB$3250,Observed!$A$2:$A$3250,$A630,Observed!$C$2:$C$3250,$C630),"")</f>
        <v/>
      </c>
      <c r="AC630" s="23" t="str">
        <f>IF(ISNUMBER(AVERAGEIFS(Observed!AC$2:AC$3250,Observed!$A$2:$A$3250,$A630,Observed!$C$2:$C$3250,$C630)),AVERAGEIFS(Observed!AC$2:AC$3250,Observed!$A$2:$A$3250,$A630,Observed!$C$2:$C$3250,$C630),"")</f>
        <v/>
      </c>
      <c r="AD630" s="23" t="str">
        <f>IF(ISNUMBER(AVERAGEIFS(Observed!AD$2:AD$3250,Observed!$A$2:$A$3250,$A630,Observed!$C$2:$C$3250,$C630)),AVERAGEIFS(Observed!AD$2:AD$3250,Observed!$A$2:$A$3250,$A630,Observed!$C$2:$C$3250,$C630),"")</f>
        <v/>
      </c>
      <c r="AE630" s="23" t="str">
        <f>IF(ISNUMBER(AVERAGEIFS(Observed!AE$2:AE$3250,Observed!$A$2:$A$3250,$A630,Observed!$C$2:$C$3250,$C630)),AVERAGEIFS(Observed!AE$2:AE$3250,Observed!$A$2:$A$3250,$A630,Observed!$C$2:$C$3250,$C630),"")</f>
        <v/>
      </c>
      <c r="AF630" s="23" t="str">
        <f>IF(ISNUMBER(AVERAGEIFS(Observed!AF$2:AF$3250,Observed!$A$2:$A$3250,$A630,Observed!$C$2:$C$3250,$C630)),AVERAGEIFS(Observed!AF$2:AF$3250,Observed!$A$2:$A$3250,$A630,Observed!$C$2:$C$3250,$C630),"")</f>
        <v/>
      </c>
      <c r="AG630" s="23" t="str">
        <f>IF(ISNUMBER(AVERAGEIFS(Observed!AG$2:AG$3250,Observed!$A$2:$A$3250,$A630,Observed!$C$2:$C$3250,$C630)),AVERAGEIFS(Observed!AG$2:AG$3250,Observed!$A$2:$A$3250,$A630,Observed!$C$2:$C$3250,$C630),"")</f>
        <v/>
      </c>
      <c r="AH630" s="24" t="str">
        <f>IF(ISNUMBER(AVERAGEIFS(Observed!AH$2:AH$3250,Observed!$A$2:$A$3250,$A630,Observed!$C$2:$C$3250,$C630)),AVERAGEIFS(Observed!AH$2:AH$3250,Observed!$A$2:$A$3250,$A630,Observed!$C$2:$C$3250,$C630),"")</f>
        <v/>
      </c>
      <c r="AI630" s="24" t="str">
        <f>IF(ISNUMBER(AVERAGEIFS(Observed!AI$2:AI$3250,Observed!$A$2:$A$3250,$A630,Observed!$C$2:$C$3250,$C630)),AVERAGEIFS(Observed!AI$2:AI$3250,Observed!$A$2:$A$3250,$A630,Observed!$C$2:$C$3250,$C630),"")</f>
        <v/>
      </c>
      <c r="AJ630" s="24" t="str">
        <f>IF(ISNUMBER(AVERAGEIFS(Observed!AJ$2:AJ$3250,Observed!$A$2:$A$3250,$A630,Observed!$C$2:$C$3250,$C630)),AVERAGEIFS(Observed!AJ$2:AJ$3250,Observed!$A$2:$A$3250,$A630,Observed!$C$2:$C$3250,$C630),"")</f>
        <v/>
      </c>
      <c r="AK630" s="23" t="str">
        <f>IF(ISNUMBER(AVERAGEIFS(Observed!AK$2:AK$3250,Observed!$A$2:$A$3250,$A630,Observed!$C$2:$C$3250,$C630)),AVERAGEIFS(Observed!AK$2:AK$3250,Observed!$A$2:$A$3250,$A630,Observed!$C$2:$C$3250,$C630),"")</f>
        <v/>
      </c>
      <c r="AL630" s="24" t="str">
        <f>IF(ISNUMBER(AVERAGEIFS(Observed!AL$2:AL$3250,Observed!$A$2:$A$3250,$A630,Observed!$C$2:$C$3250,$C630)),AVERAGEIFS(Observed!AL$2:AL$3250,Observed!$A$2:$A$3250,$A630,Observed!$C$2:$C$3250,$C630),"")</f>
        <v/>
      </c>
      <c r="AM630" s="24" t="str">
        <f>IF(ISNUMBER(AVERAGEIFS(Observed!AM$2:AM$3250,Observed!$A$2:$A$3250,$A630,Observed!$C$2:$C$3250,$C630)),AVERAGEIFS(Observed!AM$2:AM$3250,Observed!$A$2:$A$3250,$A630,Observed!$C$2:$C$3250,$C630),"")</f>
        <v/>
      </c>
      <c r="AN630" s="24" t="str">
        <f>IF(ISNUMBER(AVERAGEIFS(Observed!AN$2:AN$3250,Observed!$A$2:$A$3250,$A630,Observed!$C$2:$C$3250,$C630)),AVERAGEIFS(Observed!AN$2:AN$3250,Observed!$A$2:$A$3250,$A630,Observed!$C$2:$C$3250,$C630),"")</f>
        <v/>
      </c>
      <c r="AO630" s="24" t="str">
        <f>IF(ISNUMBER(AVERAGEIFS(Observed!AO$2:AO$3250,Observed!$A$2:$A$3250,$A630,Observed!$C$2:$C$3250,$C630)),AVERAGEIFS(Observed!AO$2:AO$3250,Observed!$A$2:$A$3250,$A630,Observed!$C$2:$C$3250,$C630),"")</f>
        <v/>
      </c>
      <c r="AP630" s="24" t="str">
        <f>IF(ISNUMBER(AVERAGEIFS(Observed!AP$2:AP$3250,Observed!$A$2:$A$3250,$A630,Observed!$C$2:$C$3250,$C630)),AVERAGEIFS(Observed!AP$2:AP$3250,Observed!$A$2:$A$3250,$A630,Observed!$C$2:$C$3250,$C630),"")</f>
        <v/>
      </c>
      <c r="AQ630" s="24" t="str">
        <f>IF(ISNUMBER(AVERAGEIFS(Observed!AQ$2:AQ$3250,Observed!$A$2:$A$3250,$A630,Observed!$C$2:$C$3250,$C630)),AVERAGEIFS(Observed!AQ$2:AQ$3250,Observed!$A$2:$A$3250,$A630,Observed!$C$2:$C$3250,$C630),"")</f>
        <v/>
      </c>
      <c r="AR630" s="24" t="str">
        <f>IF(ISNUMBER(AVERAGEIFS(Observed!AR$2:AR$3250,Observed!$A$2:$A$3250,$A630,Observed!$C$2:$C$3250,$C630)),AVERAGEIFS(Observed!AR$2:AR$3250,Observed!$A$2:$A$3250,$A630,Observed!$C$2:$C$3250,$C630),"")</f>
        <v/>
      </c>
      <c r="AS630" s="23" t="str">
        <f>IF(ISNUMBER(AVERAGEIFS(Observed!AS$2:AS$3250,Observed!$A$2:$A$3250,$A630,Observed!$C$2:$C$3250,$C630)),AVERAGEIFS(Observed!AS$2:AS$3250,Observed!$A$2:$A$3250,$A630,Observed!$C$2:$C$3250,$C630),"")</f>
        <v/>
      </c>
      <c r="AT630" s="24" t="str">
        <f>IF(ISNUMBER(AVERAGEIFS(Observed!AT$2:AT$3250,Observed!$A$2:$A$3250,$A630,Observed!$C$2:$C$3250,$C630)),AVERAGEIFS(Observed!AT$2:AT$3250,Observed!$A$2:$A$3250,$A630,Observed!$C$2:$C$3250,$C630),"")</f>
        <v/>
      </c>
      <c r="AU630" s="23" t="str">
        <f>IF(ISNUMBER(AVERAGEIFS(Observed!AU$2:AU$3250,Observed!$A$2:$A$3250,$A630,Observed!$C$2:$C$3250,$C630)),AVERAGEIFS(Observed!AU$2:AU$3250,Observed!$A$2:$A$3250,$A630,Observed!$C$2:$C$3250,$C630),"")</f>
        <v/>
      </c>
      <c r="AV630" s="23" t="str">
        <f>IF(ISNUMBER(AVERAGEIFS(Observed!AV$2:AV$3250,Observed!$A$2:$A$3250,$A630,Observed!$C$2:$C$3250,$C630)),AVERAGEIFS(Observed!AV$2:AV$3250,Observed!$A$2:$A$3250,$A630,Observed!$C$2:$C$3250,$C630),"")</f>
        <v/>
      </c>
      <c r="AW630" s="2">
        <f>COUNTIFS(Observed!$A$2:$A$3250,$A630,Observed!$C$2:$C$3250,$C630)</f>
        <v>10</v>
      </c>
      <c r="AX630" s="2">
        <f t="shared" si="13"/>
        <v>1</v>
      </c>
    </row>
    <row r="631" spans="1:50" x14ac:dyDescent="0.25">
      <c r="A631" s="5" t="s">
        <v>137</v>
      </c>
      <c r="B631" t="s">
        <v>152</v>
      </c>
      <c r="C631" s="3">
        <v>41226</v>
      </c>
      <c r="D631">
        <v>1</v>
      </c>
      <c r="H631" t="s">
        <v>138</v>
      </c>
      <c r="J631" s="29" t="s">
        <v>139</v>
      </c>
      <c r="M631" s="2" t="s">
        <v>155</v>
      </c>
      <c r="N631" s="22" t="str">
        <f>IF(ISNUMBER(AVERAGEIFS(Observed!N$2:N$3250,Observed!$A$2:$A$3250,$A631,Observed!$C$2:$C$3250,$C631)),AVERAGEIFS(Observed!N$2:N$3250,Observed!$A$2:$A$3250,$A631,Observed!$C$2:$C$3250,$C631),"")</f>
        <v/>
      </c>
      <c r="O631" s="23">
        <f>IF(ISNUMBER(AVERAGEIFS(Observed!O$2:O$3250,Observed!$A$2:$A$3250,$A631,Observed!$C$2:$C$3250,$C631)),AVERAGEIFS(Observed!O$2:O$3250,Observed!$A$2:$A$3250,$A631,Observed!$C$2:$C$3250,$C631),"")</f>
        <v>39.117999999999995</v>
      </c>
      <c r="P631" s="23" t="str">
        <f>IF(ISNUMBER(AVERAGEIFS(Observed!P$2:P$3250,Observed!$A$2:$A$3250,$A631,Observed!$C$2:$C$3250,$C631)),AVERAGEIFS(Observed!P$2:P$3250,Observed!$A$2:$A$3250,$A631,Observed!$C$2:$C$3250,$C631),"")</f>
        <v/>
      </c>
      <c r="Q631" s="23" t="str">
        <f>IF(ISNUMBER(AVERAGEIFS(Observed!Q$2:Q$3250,Observed!$A$2:$A$3250,$A631,Observed!$C$2:$C$3250,$C631)),AVERAGEIFS(Observed!Q$2:Q$3250,Observed!$A$2:$A$3250,$A631,Observed!$C$2:$C$3250,$C631),"")</f>
        <v/>
      </c>
      <c r="R631" s="23" t="str">
        <f>IF(ISNUMBER(AVERAGEIFS(Observed!R$2:R$3250,Observed!$A$2:$A$3250,$A631,Observed!$C$2:$C$3250,$C631)),AVERAGEIFS(Observed!R$2:R$3250,Observed!$A$2:$A$3250,$A631,Observed!$C$2:$C$3250,$C631),"")</f>
        <v/>
      </c>
      <c r="S631" s="24" t="str">
        <f>IF(ISNUMBER(AVERAGEIFS(Observed!S$2:S$3250,Observed!$A$2:$A$3250,$A631,Observed!$C$2:$C$3250,$C631)),AVERAGEIFS(Observed!S$2:S$3250,Observed!$A$2:$A$3250,$A631,Observed!$C$2:$C$3250,$C631),"")</f>
        <v/>
      </c>
      <c r="T631" s="24" t="str">
        <f>IF(ISNUMBER(AVERAGEIFS(Observed!T$2:T$3250,Observed!$A$2:$A$3250,$A631,Observed!$C$2:$C$3250,$C631)),AVERAGEIFS(Observed!T$2:T$3250,Observed!$A$2:$A$3250,$A631,Observed!$C$2:$C$3250,$C631),"")</f>
        <v/>
      </c>
      <c r="U631" s="24" t="str">
        <f>IF(ISNUMBER(AVERAGEIFS(Observed!U$2:U$3250,Observed!$A$2:$A$3250,$A631,Observed!$C$2:$C$3250,$C631)),AVERAGEIFS(Observed!U$2:U$3250,Observed!$A$2:$A$3250,$A631,Observed!$C$2:$C$3250,$C631),"")</f>
        <v/>
      </c>
      <c r="V631" s="23" t="str">
        <f>IF(ISNUMBER(AVERAGEIFS(Observed!V$2:V$3250,Observed!$A$2:$A$3250,$A631,Observed!$C$2:$C$3250,$C631)),AVERAGEIFS(Observed!V$2:V$3250,Observed!$A$2:$A$3250,$A631,Observed!$C$2:$C$3250,$C631),"")</f>
        <v/>
      </c>
      <c r="W631" s="25" t="str">
        <f>IF(ISNUMBER(AVERAGEIFS(Observed!W$2:W$3250,Observed!$A$2:$A$3250,$A631,Observed!$C$2:$C$3250,$C631)),AVERAGEIFS(Observed!W$2:W$3250,Observed!$A$2:$A$3250,$A631,Observed!$C$2:$C$3250,$C631),"")</f>
        <v/>
      </c>
      <c r="X631" s="25" t="str">
        <f>IF(ISNUMBER(AVERAGEIFS(Observed!X$2:X$3250,Observed!$A$2:$A$3250,$A631,Observed!$C$2:$C$3250,$C631)),AVERAGEIFS(Observed!X$2:X$3250,Observed!$A$2:$A$3250,$A631,Observed!$C$2:$C$3250,$C631),"")</f>
        <v/>
      </c>
      <c r="Y631" s="23" t="str">
        <f>IF(ISNUMBER(AVERAGEIFS(Observed!Y$2:Y$3250,Observed!$A$2:$A$3250,$A631,Observed!$C$2:$C$3250,$C631)),AVERAGEIFS(Observed!Y$2:Y$3250,Observed!$A$2:$A$3250,$A631,Observed!$C$2:$C$3250,$C631),"")</f>
        <v/>
      </c>
      <c r="Z631" s="23" t="str">
        <f>IF(ISNUMBER(AVERAGEIFS(Observed!Z$2:Z$3250,Observed!$A$2:$A$3250,$A631,Observed!$C$2:$C$3250,$C631)),AVERAGEIFS(Observed!Z$2:Z$3250,Observed!$A$2:$A$3250,$A631,Observed!$C$2:$C$3250,$C631),"")</f>
        <v/>
      </c>
      <c r="AA631" s="23" t="str">
        <f>IF(ISNUMBER(AVERAGEIFS(Observed!AA$2:AA$3250,Observed!$A$2:$A$3250,$A631,Observed!$C$2:$C$3250,$C631)),AVERAGEIFS(Observed!AA$2:AA$3250,Observed!$A$2:$A$3250,$A631,Observed!$C$2:$C$3250,$C631),"")</f>
        <v/>
      </c>
      <c r="AB631" s="23" t="str">
        <f>IF(ISNUMBER(AVERAGEIFS(Observed!AB$2:AB$3250,Observed!$A$2:$A$3250,$A631,Observed!$C$2:$C$3250,$C631)),AVERAGEIFS(Observed!AB$2:AB$3250,Observed!$A$2:$A$3250,$A631,Observed!$C$2:$C$3250,$C631),"")</f>
        <v/>
      </c>
      <c r="AC631" s="23" t="str">
        <f>IF(ISNUMBER(AVERAGEIFS(Observed!AC$2:AC$3250,Observed!$A$2:$A$3250,$A631,Observed!$C$2:$C$3250,$C631)),AVERAGEIFS(Observed!AC$2:AC$3250,Observed!$A$2:$A$3250,$A631,Observed!$C$2:$C$3250,$C631),"")</f>
        <v/>
      </c>
      <c r="AD631" s="23" t="str">
        <f>IF(ISNUMBER(AVERAGEIFS(Observed!AD$2:AD$3250,Observed!$A$2:$A$3250,$A631,Observed!$C$2:$C$3250,$C631)),AVERAGEIFS(Observed!AD$2:AD$3250,Observed!$A$2:$A$3250,$A631,Observed!$C$2:$C$3250,$C631),"")</f>
        <v/>
      </c>
      <c r="AE631" s="23" t="str">
        <f>IF(ISNUMBER(AVERAGEIFS(Observed!AE$2:AE$3250,Observed!$A$2:$A$3250,$A631,Observed!$C$2:$C$3250,$C631)),AVERAGEIFS(Observed!AE$2:AE$3250,Observed!$A$2:$A$3250,$A631,Observed!$C$2:$C$3250,$C631),"")</f>
        <v/>
      </c>
      <c r="AF631" s="23" t="str">
        <f>IF(ISNUMBER(AVERAGEIFS(Observed!AF$2:AF$3250,Observed!$A$2:$A$3250,$A631,Observed!$C$2:$C$3250,$C631)),AVERAGEIFS(Observed!AF$2:AF$3250,Observed!$A$2:$A$3250,$A631,Observed!$C$2:$C$3250,$C631),"")</f>
        <v/>
      </c>
      <c r="AG631" s="23" t="str">
        <f>IF(ISNUMBER(AVERAGEIFS(Observed!AG$2:AG$3250,Observed!$A$2:$A$3250,$A631,Observed!$C$2:$C$3250,$C631)),AVERAGEIFS(Observed!AG$2:AG$3250,Observed!$A$2:$A$3250,$A631,Observed!$C$2:$C$3250,$C631),"")</f>
        <v/>
      </c>
      <c r="AH631" s="24" t="str">
        <f>IF(ISNUMBER(AVERAGEIFS(Observed!AH$2:AH$3250,Observed!$A$2:$A$3250,$A631,Observed!$C$2:$C$3250,$C631)),AVERAGEIFS(Observed!AH$2:AH$3250,Observed!$A$2:$A$3250,$A631,Observed!$C$2:$C$3250,$C631),"")</f>
        <v/>
      </c>
      <c r="AI631" s="24" t="str">
        <f>IF(ISNUMBER(AVERAGEIFS(Observed!AI$2:AI$3250,Observed!$A$2:$A$3250,$A631,Observed!$C$2:$C$3250,$C631)),AVERAGEIFS(Observed!AI$2:AI$3250,Observed!$A$2:$A$3250,$A631,Observed!$C$2:$C$3250,$C631),"")</f>
        <v/>
      </c>
      <c r="AJ631" s="24" t="str">
        <f>IF(ISNUMBER(AVERAGEIFS(Observed!AJ$2:AJ$3250,Observed!$A$2:$A$3250,$A631,Observed!$C$2:$C$3250,$C631)),AVERAGEIFS(Observed!AJ$2:AJ$3250,Observed!$A$2:$A$3250,$A631,Observed!$C$2:$C$3250,$C631),"")</f>
        <v/>
      </c>
      <c r="AK631" s="23" t="str">
        <f>IF(ISNUMBER(AVERAGEIFS(Observed!AK$2:AK$3250,Observed!$A$2:$A$3250,$A631,Observed!$C$2:$C$3250,$C631)),AVERAGEIFS(Observed!AK$2:AK$3250,Observed!$A$2:$A$3250,$A631,Observed!$C$2:$C$3250,$C631),"")</f>
        <v/>
      </c>
      <c r="AL631" s="24" t="str">
        <f>IF(ISNUMBER(AVERAGEIFS(Observed!AL$2:AL$3250,Observed!$A$2:$A$3250,$A631,Observed!$C$2:$C$3250,$C631)),AVERAGEIFS(Observed!AL$2:AL$3250,Observed!$A$2:$A$3250,$A631,Observed!$C$2:$C$3250,$C631),"")</f>
        <v/>
      </c>
      <c r="AM631" s="24" t="str">
        <f>IF(ISNUMBER(AVERAGEIFS(Observed!AM$2:AM$3250,Observed!$A$2:$A$3250,$A631,Observed!$C$2:$C$3250,$C631)),AVERAGEIFS(Observed!AM$2:AM$3250,Observed!$A$2:$A$3250,$A631,Observed!$C$2:$C$3250,$C631),"")</f>
        <v/>
      </c>
      <c r="AN631" s="24" t="str">
        <f>IF(ISNUMBER(AVERAGEIFS(Observed!AN$2:AN$3250,Observed!$A$2:$A$3250,$A631,Observed!$C$2:$C$3250,$C631)),AVERAGEIFS(Observed!AN$2:AN$3250,Observed!$A$2:$A$3250,$A631,Observed!$C$2:$C$3250,$C631),"")</f>
        <v/>
      </c>
      <c r="AO631" s="24" t="str">
        <f>IF(ISNUMBER(AVERAGEIFS(Observed!AO$2:AO$3250,Observed!$A$2:$A$3250,$A631,Observed!$C$2:$C$3250,$C631)),AVERAGEIFS(Observed!AO$2:AO$3250,Observed!$A$2:$A$3250,$A631,Observed!$C$2:$C$3250,$C631),"")</f>
        <v/>
      </c>
      <c r="AP631" s="24" t="str">
        <f>IF(ISNUMBER(AVERAGEIFS(Observed!AP$2:AP$3250,Observed!$A$2:$A$3250,$A631,Observed!$C$2:$C$3250,$C631)),AVERAGEIFS(Observed!AP$2:AP$3250,Observed!$A$2:$A$3250,$A631,Observed!$C$2:$C$3250,$C631),"")</f>
        <v/>
      </c>
      <c r="AQ631" s="24" t="str">
        <f>IF(ISNUMBER(AVERAGEIFS(Observed!AQ$2:AQ$3250,Observed!$A$2:$A$3250,$A631,Observed!$C$2:$C$3250,$C631)),AVERAGEIFS(Observed!AQ$2:AQ$3250,Observed!$A$2:$A$3250,$A631,Observed!$C$2:$C$3250,$C631),"")</f>
        <v/>
      </c>
      <c r="AR631" s="24" t="str">
        <f>IF(ISNUMBER(AVERAGEIFS(Observed!AR$2:AR$3250,Observed!$A$2:$A$3250,$A631,Observed!$C$2:$C$3250,$C631)),AVERAGEIFS(Observed!AR$2:AR$3250,Observed!$A$2:$A$3250,$A631,Observed!$C$2:$C$3250,$C631),"")</f>
        <v/>
      </c>
      <c r="AS631" s="23" t="str">
        <f>IF(ISNUMBER(AVERAGEIFS(Observed!AS$2:AS$3250,Observed!$A$2:$A$3250,$A631,Observed!$C$2:$C$3250,$C631)),AVERAGEIFS(Observed!AS$2:AS$3250,Observed!$A$2:$A$3250,$A631,Observed!$C$2:$C$3250,$C631),"")</f>
        <v/>
      </c>
      <c r="AT631" s="24" t="str">
        <f>IF(ISNUMBER(AVERAGEIFS(Observed!AT$2:AT$3250,Observed!$A$2:$A$3250,$A631,Observed!$C$2:$C$3250,$C631)),AVERAGEIFS(Observed!AT$2:AT$3250,Observed!$A$2:$A$3250,$A631,Observed!$C$2:$C$3250,$C631),"")</f>
        <v/>
      </c>
      <c r="AU631" s="23" t="str">
        <f>IF(ISNUMBER(AVERAGEIFS(Observed!AU$2:AU$3250,Observed!$A$2:$A$3250,$A631,Observed!$C$2:$C$3250,$C631)),AVERAGEIFS(Observed!AU$2:AU$3250,Observed!$A$2:$A$3250,$A631,Observed!$C$2:$C$3250,$C631),"")</f>
        <v/>
      </c>
      <c r="AV631" s="23" t="str">
        <f>IF(ISNUMBER(AVERAGEIFS(Observed!AV$2:AV$3250,Observed!$A$2:$A$3250,$A631,Observed!$C$2:$C$3250,$C631)),AVERAGEIFS(Observed!AV$2:AV$3250,Observed!$A$2:$A$3250,$A631,Observed!$C$2:$C$3250,$C631),"")</f>
        <v/>
      </c>
      <c r="AW631" s="2">
        <f>COUNTIFS(Observed!$A$2:$A$3250,$A631,Observed!$C$2:$C$3250,$C631)</f>
        <v>10</v>
      </c>
      <c r="AX631" s="2">
        <f t="shared" si="13"/>
        <v>1</v>
      </c>
    </row>
    <row r="632" spans="1:50" x14ac:dyDescent="0.25">
      <c r="A632" s="5" t="s">
        <v>137</v>
      </c>
      <c r="B632" t="s">
        <v>152</v>
      </c>
      <c r="C632" s="3">
        <v>41255</v>
      </c>
      <c r="D632">
        <v>1</v>
      </c>
      <c r="H632" t="s">
        <v>138</v>
      </c>
      <c r="J632" s="29" t="s">
        <v>139</v>
      </c>
      <c r="M632" s="2" t="s">
        <v>155</v>
      </c>
      <c r="N632" s="22" t="str">
        <f>IF(ISNUMBER(AVERAGEIFS(Observed!N$2:N$3250,Observed!$A$2:$A$3250,$A632,Observed!$C$2:$C$3250,$C632)),AVERAGEIFS(Observed!N$2:N$3250,Observed!$A$2:$A$3250,$A632,Observed!$C$2:$C$3250,$C632),"")</f>
        <v/>
      </c>
      <c r="O632" s="23">
        <f>IF(ISNUMBER(AVERAGEIFS(Observed!O$2:O$3250,Observed!$A$2:$A$3250,$A632,Observed!$C$2:$C$3250,$C632)),AVERAGEIFS(Observed!O$2:O$3250,Observed!$A$2:$A$3250,$A632,Observed!$C$2:$C$3250,$C632),"")</f>
        <v>42.774999999999999</v>
      </c>
      <c r="P632" s="23" t="str">
        <f>IF(ISNUMBER(AVERAGEIFS(Observed!P$2:P$3250,Observed!$A$2:$A$3250,$A632,Observed!$C$2:$C$3250,$C632)),AVERAGEIFS(Observed!P$2:P$3250,Observed!$A$2:$A$3250,$A632,Observed!$C$2:$C$3250,$C632),"")</f>
        <v/>
      </c>
      <c r="Q632" s="23" t="str">
        <f>IF(ISNUMBER(AVERAGEIFS(Observed!Q$2:Q$3250,Observed!$A$2:$A$3250,$A632,Observed!$C$2:$C$3250,$C632)),AVERAGEIFS(Observed!Q$2:Q$3250,Observed!$A$2:$A$3250,$A632,Observed!$C$2:$C$3250,$C632),"")</f>
        <v/>
      </c>
      <c r="R632" s="23" t="str">
        <f>IF(ISNUMBER(AVERAGEIFS(Observed!R$2:R$3250,Observed!$A$2:$A$3250,$A632,Observed!$C$2:$C$3250,$C632)),AVERAGEIFS(Observed!R$2:R$3250,Observed!$A$2:$A$3250,$A632,Observed!$C$2:$C$3250,$C632),"")</f>
        <v/>
      </c>
      <c r="S632" s="24" t="str">
        <f>IF(ISNUMBER(AVERAGEIFS(Observed!S$2:S$3250,Observed!$A$2:$A$3250,$A632,Observed!$C$2:$C$3250,$C632)),AVERAGEIFS(Observed!S$2:S$3250,Observed!$A$2:$A$3250,$A632,Observed!$C$2:$C$3250,$C632),"")</f>
        <v/>
      </c>
      <c r="T632" s="24" t="str">
        <f>IF(ISNUMBER(AVERAGEIFS(Observed!T$2:T$3250,Observed!$A$2:$A$3250,$A632,Observed!$C$2:$C$3250,$C632)),AVERAGEIFS(Observed!T$2:T$3250,Observed!$A$2:$A$3250,$A632,Observed!$C$2:$C$3250,$C632),"")</f>
        <v/>
      </c>
      <c r="U632" s="24" t="str">
        <f>IF(ISNUMBER(AVERAGEIFS(Observed!U$2:U$3250,Observed!$A$2:$A$3250,$A632,Observed!$C$2:$C$3250,$C632)),AVERAGEIFS(Observed!U$2:U$3250,Observed!$A$2:$A$3250,$A632,Observed!$C$2:$C$3250,$C632),"")</f>
        <v/>
      </c>
      <c r="V632" s="23" t="str">
        <f>IF(ISNUMBER(AVERAGEIFS(Observed!V$2:V$3250,Observed!$A$2:$A$3250,$A632,Observed!$C$2:$C$3250,$C632)),AVERAGEIFS(Observed!V$2:V$3250,Observed!$A$2:$A$3250,$A632,Observed!$C$2:$C$3250,$C632),"")</f>
        <v/>
      </c>
      <c r="W632" s="25" t="str">
        <f>IF(ISNUMBER(AVERAGEIFS(Observed!W$2:W$3250,Observed!$A$2:$A$3250,$A632,Observed!$C$2:$C$3250,$C632)),AVERAGEIFS(Observed!W$2:W$3250,Observed!$A$2:$A$3250,$A632,Observed!$C$2:$C$3250,$C632),"")</f>
        <v/>
      </c>
      <c r="X632" s="25" t="str">
        <f>IF(ISNUMBER(AVERAGEIFS(Observed!X$2:X$3250,Observed!$A$2:$A$3250,$A632,Observed!$C$2:$C$3250,$C632)),AVERAGEIFS(Observed!X$2:X$3250,Observed!$A$2:$A$3250,$A632,Observed!$C$2:$C$3250,$C632),"")</f>
        <v/>
      </c>
      <c r="Y632" s="23" t="str">
        <f>IF(ISNUMBER(AVERAGEIFS(Observed!Y$2:Y$3250,Observed!$A$2:$A$3250,$A632,Observed!$C$2:$C$3250,$C632)),AVERAGEIFS(Observed!Y$2:Y$3250,Observed!$A$2:$A$3250,$A632,Observed!$C$2:$C$3250,$C632),"")</f>
        <v/>
      </c>
      <c r="Z632" s="23" t="str">
        <f>IF(ISNUMBER(AVERAGEIFS(Observed!Z$2:Z$3250,Observed!$A$2:$A$3250,$A632,Observed!$C$2:$C$3250,$C632)),AVERAGEIFS(Observed!Z$2:Z$3250,Observed!$A$2:$A$3250,$A632,Observed!$C$2:$C$3250,$C632),"")</f>
        <v/>
      </c>
      <c r="AA632" s="23" t="str">
        <f>IF(ISNUMBER(AVERAGEIFS(Observed!AA$2:AA$3250,Observed!$A$2:$A$3250,$A632,Observed!$C$2:$C$3250,$C632)),AVERAGEIFS(Observed!AA$2:AA$3250,Observed!$A$2:$A$3250,$A632,Observed!$C$2:$C$3250,$C632),"")</f>
        <v/>
      </c>
      <c r="AB632" s="23" t="str">
        <f>IF(ISNUMBER(AVERAGEIFS(Observed!AB$2:AB$3250,Observed!$A$2:$A$3250,$A632,Observed!$C$2:$C$3250,$C632)),AVERAGEIFS(Observed!AB$2:AB$3250,Observed!$A$2:$A$3250,$A632,Observed!$C$2:$C$3250,$C632),"")</f>
        <v/>
      </c>
      <c r="AC632" s="23" t="str">
        <f>IF(ISNUMBER(AVERAGEIFS(Observed!AC$2:AC$3250,Observed!$A$2:$A$3250,$A632,Observed!$C$2:$C$3250,$C632)),AVERAGEIFS(Observed!AC$2:AC$3250,Observed!$A$2:$A$3250,$A632,Observed!$C$2:$C$3250,$C632),"")</f>
        <v/>
      </c>
      <c r="AD632" s="23" t="str">
        <f>IF(ISNUMBER(AVERAGEIFS(Observed!AD$2:AD$3250,Observed!$A$2:$A$3250,$A632,Observed!$C$2:$C$3250,$C632)),AVERAGEIFS(Observed!AD$2:AD$3250,Observed!$A$2:$A$3250,$A632,Observed!$C$2:$C$3250,$C632),"")</f>
        <v/>
      </c>
      <c r="AE632" s="23" t="str">
        <f>IF(ISNUMBER(AVERAGEIFS(Observed!AE$2:AE$3250,Observed!$A$2:$A$3250,$A632,Observed!$C$2:$C$3250,$C632)),AVERAGEIFS(Observed!AE$2:AE$3250,Observed!$A$2:$A$3250,$A632,Observed!$C$2:$C$3250,$C632),"")</f>
        <v/>
      </c>
      <c r="AF632" s="23" t="str">
        <f>IF(ISNUMBER(AVERAGEIFS(Observed!AF$2:AF$3250,Observed!$A$2:$A$3250,$A632,Observed!$C$2:$C$3250,$C632)),AVERAGEIFS(Observed!AF$2:AF$3250,Observed!$A$2:$A$3250,$A632,Observed!$C$2:$C$3250,$C632),"")</f>
        <v/>
      </c>
      <c r="AG632" s="23" t="str">
        <f>IF(ISNUMBER(AVERAGEIFS(Observed!AG$2:AG$3250,Observed!$A$2:$A$3250,$A632,Observed!$C$2:$C$3250,$C632)),AVERAGEIFS(Observed!AG$2:AG$3250,Observed!$A$2:$A$3250,$A632,Observed!$C$2:$C$3250,$C632),"")</f>
        <v/>
      </c>
      <c r="AH632" s="24" t="str">
        <f>IF(ISNUMBER(AVERAGEIFS(Observed!AH$2:AH$3250,Observed!$A$2:$A$3250,$A632,Observed!$C$2:$C$3250,$C632)),AVERAGEIFS(Observed!AH$2:AH$3250,Observed!$A$2:$A$3250,$A632,Observed!$C$2:$C$3250,$C632),"")</f>
        <v/>
      </c>
      <c r="AI632" s="24" t="str">
        <f>IF(ISNUMBER(AVERAGEIFS(Observed!AI$2:AI$3250,Observed!$A$2:$A$3250,$A632,Observed!$C$2:$C$3250,$C632)),AVERAGEIFS(Observed!AI$2:AI$3250,Observed!$A$2:$A$3250,$A632,Observed!$C$2:$C$3250,$C632),"")</f>
        <v/>
      </c>
      <c r="AJ632" s="24" t="str">
        <f>IF(ISNUMBER(AVERAGEIFS(Observed!AJ$2:AJ$3250,Observed!$A$2:$A$3250,$A632,Observed!$C$2:$C$3250,$C632)),AVERAGEIFS(Observed!AJ$2:AJ$3250,Observed!$A$2:$A$3250,$A632,Observed!$C$2:$C$3250,$C632),"")</f>
        <v/>
      </c>
      <c r="AK632" s="23" t="str">
        <f>IF(ISNUMBER(AVERAGEIFS(Observed!AK$2:AK$3250,Observed!$A$2:$A$3250,$A632,Observed!$C$2:$C$3250,$C632)),AVERAGEIFS(Observed!AK$2:AK$3250,Observed!$A$2:$A$3250,$A632,Observed!$C$2:$C$3250,$C632),"")</f>
        <v/>
      </c>
      <c r="AL632" s="24" t="str">
        <f>IF(ISNUMBER(AVERAGEIFS(Observed!AL$2:AL$3250,Observed!$A$2:$A$3250,$A632,Observed!$C$2:$C$3250,$C632)),AVERAGEIFS(Observed!AL$2:AL$3250,Observed!$A$2:$A$3250,$A632,Observed!$C$2:$C$3250,$C632),"")</f>
        <v/>
      </c>
      <c r="AM632" s="24" t="str">
        <f>IF(ISNUMBER(AVERAGEIFS(Observed!AM$2:AM$3250,Observed!$A$2:$A$3250,$A632,Observed!$C$2:$C$3250,$C632)),AVERAGEIFS(Observed!AM$2:AM$3250,Observed!$A$2:$A$3250,$A632,Observed!$C$2:$C$3250,$C632),"")</f>
        <v/>
      </c>
      <c r="AN632" s="24" t="str">
        <f>IF(ISNUMBER(AVERAGEIFS(Observed!AN$2:AN$3250,Observed!$A$2:$A$3250,$A632,Observed!$C$2:$C$3250,$C632)),AVERAGEIFS(Observed!AN$2:AN$3250,Observed!$A$2:$A$3250,$A632,Observed!$C$2:$C$3250,$C632),"")</f>
        <v/>
      </c>
      <c r="AO632" s="24" t="str">
        <f>IF(ISNUMBER(AVERAGEIFS(Observed!AO$2:AO$3250,Observed!$A$2:$A$3250,$A632,Observed!$C$2:$C$3250,$C632)),AVERAGEIFS(Observed!AO$2:AO$3250,Observed!$A$2:$A$3250,$A632,Observed!$C$2:$C$3250,$C632),"")</f>
        <v/>
      </c>
      <c r="AP632" s="24" t="str">
        <f>IF(ISNUMBER(AVERAGEIFS(Observed!AP$2:AP$3250,Observed!$A$2:$A$3250,$A632,Observed!$C$2:$C$3250,$C632)),AVERAGEIFS(Observed!AP$2:AP$3250,Observed!$A$2:$A$3250,$A632,Observed!$C$2:$C$3250,$C632),"")</f>
        <v/>
      </c>
      <c r="AQ632" s="24" t="str">
        <f>IF(ISNUMBER(AVERAGEIFS(Observed!AQ$2:AQ$3250,Observed!$A$2:$A$3250,$A632,Observed!$C$2:$C$3250,$C632)),AVERAGEIFS(Observed!AQ$2:AQ$3250,Observed!$A$2:$A$3250,$A632,Observed!$C$2:$C$3250,$C632),"")</f>
        <v/>
      </c>
      <c r="AR632" s="24" t="str">
        <f>IF(ISNUMBER(AVERAGEIFS(Observed!AR$2:AR$3250,Observed!$A$2:$A$3250,$A632,Observed!$C$2:$C$3250,$C632)),AVERAGEIFS(Observed!AR$2:AR$3250,Observed!$A$2:$A$3250,$A632,Observed!$C$2:$C$3250,$C632),"")</f>
        <v/>
      </c>
      <c r="AS632" s="23" t="str">
        <f>IF(ISNUMBER(AVERAGEIFS(Observed!AS$2:AS$3250,Observed!$A$2:$A$3250,$A632,Observed!$C$2:$C$3250,$C632)),AVERAGEIFS(Observed!AS$2:AS$3250,Observed!$A$2:$A$3250,$A632,Observed!$C$2:$C$3250,$C632),"")</f>
        <v/>
      </c>
      <c r="AT632" s="24" t="str">
        <f>IF(ISNUMBER(AVERAGEIFS(Observed!AT$2:AT$3250,Observed!$A$2:$A$3250,$A632,Observed!$C$2:$C$3250,$C632)),AVERAGEIFS(Observed!AT$2:AT$3250,Observed!$A$2:$A$3250,$A632,Observed!$C$2:$C$3250,$C632),"")</f>
        <v/>
      </c>
      <c r="AU632" s="23" t="str">
        <f>IF(ISNUMBER(AVERAGEIFS(Observed!AU$2:AU$3250,Observed!$A$2:$A$3250,$A632,Observed!$C$2:$C$3250,$C632)),AVERAGEIFS(Observed!AU$2:AU$3250,Observed!$A$2:$A$3250,$A632,Observed!$C$2:$C$3250,$C632),"")</f>
        <v/>
      </c>
      <c r="AV632" s="23" t="str">
        <f>IF(ISNUMBER(AVERAGEIFS(Observed!AV$2:AV$3250,Observed!$A$2:$A$3250,$A632,Observed!$C$2:$C$3250,$C632)),AVERAGEIFS(Observed!AV$2:AV$3250,Observed!$A$2:$A$3250,$A632,Observed!$C$2:$C$3250,$C632),"")</f>
        <v/>
      </c>
      <c r="AW632" s="2">
        <f>COUNTIFS(Observed!$A$2:$A$3250,$A632,Observed!$C$2:$C$3250,$C632)</f>
        <v>10</v>
      </c>
      <c r="AX632" s="2">
        <f t="shared" si="13"/>
        <v>1</v>
      </c>
    </row>
    <row r="633" spans="1:50" x14ac:dyDescent="0.25">
      <c r="A633" s="5" t="s">
        <v>137</v>
      </c>
      <c r="B633" t="s">
        <v>152</v>
      </c>
      <c r="C633" s="3">
        <v>41284</v>
      </c>
      <c r="D633">
        <v>1</v>
      </c>
      <c r="H633" t="s">
        <v>138</v>
      </c>
      <c r="J633" s="29" t="s">
        <v>139</v>
      </c>
      <c r="M633" s="2" t="s">
        <v>155</v>
      </c>
      <c r="N633" s="22" t="str">
        <f>IF(ISNUMBER(AVERAGEIFS(Observed!N$2:N$3250,Observed!$A$2:$A$3250,$A633,Observed!$C$2:$C$3250,$C633)),AVERAGEIFS(Observed!N$2:N$3250,Observed!$A$2:$A$3250,$A633,Observed!$C$2:$C$3250,$C633),"")</f>
        <v/>
      </c>
      <c r="O633" s="23">
        <f>IF(ISNUMBER(AVERAGEIFS(Observed!O$2:O$3250,Observed!$A$2:$A$3250,$A633,Observed!$C$2:$C$3250,$C633)),AVERAGEIFS(Observed!O$2:O$3250,Observed!$A$2:$A$3250,$A633,Observed!$C$2:$C$3250,$C633),"")</f>
        <v>48.924999999999997</v>
      </c>
      <c r="P633" s="23" t="str">
        <f>IF(ISNUMBER(AVERAGEIFS(Observed!P$2:P$3250,Observed!$A$2:$A$3250,$A633,Observed!$C$2:$C$3250,$C633)),AVERAGEIFS(Observed!P$2:P$3250,Observed!$A$2:$A$3250,$A633,Observed!$C$2:$C$3250,$C633),"")</f>
        <v/>
      </c>
      <c r="Q633" s="23" t="str">
        <f>IF(ISNUMBER(AVERAGEIFS(Observed!Q$2:Q$3250,Observed!$A$2:$A$3250,$A633,Observed!$C$2:$C$3250,$C633)),AVERAGEIFS(Observed!Q$2:Q$3250,Observed!$A$2:$A$3250,$A633,Observed!$C$2:$C$3250,$C633),"")</f>
        <v/>
      </c>
      <c r="R633" s="23" t="str">
        <f>IF(ISNUMBER(AVERAGEIFS(Observed!R$2:R$3250,Observed!$A$2:$A$3250,$A633,Observed!$C$2:$C$3250,$C633)),AVERAGEIFS(Observed!R$2:R$3250,Observed!$A$2:$A$3250,$A633,Observed!$C$2:$C$3250,$C633),"")</f>
        <v/>
      </c>
      <c r="S633" s="24" t="str">
        <f>IF(ISNUMBER(AVERAGEIFS(Observed!S$2:S$3250,Observed!$A$2:$A$3250,$A633,Observed!$C$2:$C$3250,$C633)),AVERAGEIFS(Observed!S$2:S$3250,Observed!$A$2:$A$3250,$A633,Observed!$C$2:$C$3250,$C633),"")</f>
        <v/>
      </c>
      <c r="T633" s="24" t="str">
        <f>IF(ISNUMBER(AVERAGEIFS(Observed!T$2:T$3250,Observed!$A$2:$A$3250,$A633,Observed!$C$2:$C$3250,$C633)),AVERAGEIFS(Observed!T$2:T$3250,Observed!$A$2:$A$3250,$A633,Observed!$C$2:$C$3250,$C633),"")</f>
        <v/>
      </c>
      <c r="U633" s="24" t="str">
        <f>IF(ISNUMBER(AVERAGEIFS(Observed!U$2:U$3250,Observed!$A$2:$A$3250,$A633,Observed!$C$2:$C$3250,$C633)),AVERAGEIFS(Observed!U$2:U$3250,Observed!$A$2:$A$3250,$A633,Observed!$C$2:$C$3250,$C633),"")</f>
        <v/>
      </c>
      <c r="V633" s="23" t="str">
        <f>IF(ISNUMBER(AVERAGEIFS(Observed!V$2:V$3250,Observed!$A$2:$A$3250,$A633,Observed!$C$2:$C$3250,$C633)),AVERAGEIFS(Observed!V$2:V$3250,Observed!$A$2:$A$3250,$A633,Observed!$C$2:$C$3250,$C633),"")</f>
        <v/>
      </c>
      <c r="W633" s="25" t="str">
        <f>IF(ISNUMBER(AVERAGEIFS(Observed!W$2:W$3250,Observed!$A$2:$A$3250,$A633,Observed!$C$2:$C$3250,$C633)),AVERAGEIFS(Observed!W$2:W$3250,Observed!$A$2:$A$3250,$A633,Observed!$C$2:$C$3250,$C633),"")</f>
        <v/>
      </c>
      <c r="X633" s="25" t="str">
        <f>IF(ISNUMBER(AVERAGEIFS(Observed!X$2:X$3250,Observed!$A$2:$A$3250,$A633,Observed!$C$2:$C$3250,$C633)),AVERAGEIFS(Observed!X$2:X$3250,Observed!$A$2:$A$3250,$A633,Observed!$C$2:$C$3250,$C633),"")</f>
        <v/>
      </c>
      <c r="Y633" s="23" t="str">
        <f>IF(ISNUMBER(AVERAGEIFS(Observed!Y$2:Y$3250,Observed!$A$2:$A$3250,$A633,Observed!$C$2:$C$3250,$C633)),AVERAGEIFS(Observed!Y$2:Y$3250,Observed!$A$2:$A$3250,$A633,Observed!$C$2:$C$3250,$C633),"")</f>
        <v/>
      </c>
      <c r="Z633" s="23" t="str">
        <f>IF(ISNUMBER(AVERAGEIFS(Observed!Z$2:Z$3250,Observed!$A$2:$A$3250,$A633,Observed!$C$2:$C$3250,$C633)),AVERAGEIFS(Observed!Z$2:Z$3250,Observed!$A$2:$A$3250,$A633,Observed!$C$2:$C$3250,$C633),"")</f>
        <v/>
      </c>
      <c r="AA633" s="23" t="str">
        <f>IF(ISNUMBER(AVERAGEIFS(Observed!AA$2:AA$3250,Observed!$A$2:$A$3250,$A633,Observed!$C$2:$C$3250,$C633)),AVERAGEIFS(Observed!AA$2:AA$3250,Observed!$A$2:$A$3250,$A633,Observed!$C$2:$C$3250,$C633),"")</f>
        <v/>
      </c>
      <c r="AB633" s="23" t="str">
        <f>IF(ISNUMBER(AVERAGEIFS(Observed!AB$2:AB$3250,Observed!$A$2:$A$3250,$A633,Observed!$C$2:$C$3250,$C633)),AVERAGEIFS(Observed!AB$2:AB$3250,Observed!$A$2:$A$3250,$A633,Observed!$C$2:$C$3250,$C633),"")</f>
        <v/>
      </c>
      <c r="AC633" s="23" t="str">
        <f>IF(ISNUMBER(AVERAGEIFS(Observed!AC$2:AC$3250,Observed!$A$2:$A$3250,$A633,Observed!$C$2:$C$3250,$C633)),AVERAGEIFS(Observed!AC$2:AC$3250,Observed!$A$2:$A$3250,$A633,Observed!$C$2:$C$3250,$C633),"")</f>
        <v/>
      </c>
      <c r="AD633" s="23" t="str">
        <f>IF(ISNUMBER(AVERAGEIFS(Observed!AD$2:AD$3250,Observed!$A$2:$A$3250,$A633,Observed!$C$2:$C$3250,$C633)),AVERAGEIFS(Observed!AD$2:AD$3250,Observed!$A$2:$A$3250,$A633,Observed!$C$2:$C$3250,$C633),"")</f>
        <v/>
      </c>
      <c r="AE633" s="23" t="str">
        <f>IF(ISNUMBER(AVERAGEIFS(Observed!AE$2:AE$3250,Observed!$A$2:$A$3250,$A633,Observed!$C$2:$C$3250,$C633)),AVERAGEIFS(Observed!AE$2:AE$3250,Observed!$A$2:$A$3250,$A633,Observed!$C$2:$C$3250,$C633),"")</f>
        <v/>
      </c>
      <c r="AF633" s="23" t="str">
        <f>IF(ISNUMBER(AVERAGEIFS(Observed!AF$2:AF$3250,Observed!$A$2:$A$3250,$A633,Observed!$C$2:$C$3250,$C633)),AVERAGEIFS(Observed!AF$2:AF$3250,Observed!$A$2:$A$3250,$A633,Observed!$C$2:$C$3250,$C633),"")</f>
        <v/>
      </c>
      <c r="AG633" s="23" t="str">
        <f>IF(ISNUMBER(AVERAGEIFS(Observed!AG$2:AG$3250,Observed!$A$2:$A$3250,$A633,Observed!$C$2:$C$3250,$C633)),AVERAGEIFS(Observed!AG$2:AG$3250,Observed!$A$2:$A$3250,$A633,Observed!$C$2:$C$3250,$C633),"")</f>
        <v/>
      </c>
      <c r="AH633" s="24" t="str">
        <f>IF(ISNUMBER(AVERAGEIFS(Observed!AH$2:AH$3250,Observed!$A$2:$A$3250,$A633,Observed!$C$2:$C$3250,$C633)),AVERAGEIFS(Observed!AH$2:AH$3250,Observed!$A$2:$A$3250,$A633,Observed!$C$2:$C$3250,$C633),"")</f>
        <v/>
      </c>
      <c r="AI633" s="24" t="str">
        <f>IF(ISNUMBER(AVERAGEIFS(Observed!AI$2:AI$3250,Observed!$A$2:$A$3250,$A633,Observed!$C$2:$C$3250,$C633)),AVERAGEIFS(Observed!AI$2:AI$3250,Observed!$A$2:$A$3250,$A633,Observed!$C$2:$C$3250,$C633),"")</f>
        <v/>
      </c>
      <c r="AJ633" s="24" t="str">
        <f>IF(ISNUMBER(AVERAGEIFS(Observed!AJ$2:AJ$3250,Observed!$A$2:$A$3250,$A633,Observed!$C$2:$C$3250,$C633)),AVERAGEIFS(Observed!AJ$2:AJ$3250,Observed!$A$2:$A$3250,$A633,Observed!$C$2:$C$3250,$C633),"")</f>
        <v/>
      </c>
      <c r="AK633" s="23" t="str">
        <f>IF(ISNUMBER(AVERAGEIFS(Observed!AK$2:AK$3250,Observed!$A$2:$A$3250,$A633,Observed!$C$2:$C$3250,$C633)),AVERAGEIFS(Observed!AK$2:AK$3250,Observed!$A$2:$A$3250,$A633,Observed!$C$2:$C$3250,$C633),"")</f>
        <v/>
      </c>
      <c r="AL633" s="24" t="str">
        <f>IF(ISNUMBER(AVERAGEIFS(Observed!AL$2:AL$3250,Observed!$A$2:$A$3250,$A633,Observed!$C$2:$C$3250,$C633)),AVERAGEIFS(Observed!AL$2:AL$3250,Observed!$A$2:$A$3250,$A633,Observed!$C$2:$C$3250,$C633),"")</f>
        <v/>
      </c>
      <c r="AM633" s="24" t="str">
        <f>IF(ISNUMBER(AVERAGEIFS(Observed!AM$2:AM$3250,Observed!$A$2:$A$3250,$A633,Observed!$C$2:$C$3250,$C633)),AVERAGEIFS(Observed!AM$2:AM$3250,Observed!$A$2:$A$3250,$A633,Observed!$C$2:$C$3250,$C633),"")</f>
        <v/>
      </c>
      <c r="AN633" s="24" t="str">
        <f>IF(ISNUMBER(AVERAGEIFS(Observed!AN$2:AN$3250,Observed!$A$2:$A$3250,$A633,Observed!$C$2:$C$3250,$C633)),AVERAGEIFS(Observed!AN$2:AN$3250,Observed!$A$2:$A$3250,$A633,Observed!$C$2:$C$3250,$C633),"")</f>
        <v/>
      </c>
      <c r="AO633" s="24" t="str">
        <f>IF(ISNUMBER(AVERAGEIFS(Observed!AO$2:AO$3250,Observed!$A$2:$A$3250,$A633,Observed!$C$2:$C$3250,$C633)),AVERAGEIFS(Observed!AO$2:AO$3250,Observed!$A$2:$A$3250,$A633,Observed!$C$2:$C$3250,$C633),"")</f>
        <v/>
      </c>
      <c r="AP633" s="24" t="str">
        <f>IF(ISNUMBER(AVERAGEIFS(Observed!AP$2:AP$3250,Observed!$A$2:$A$3250,$A633,Observed!$C$2:$C$3250,$C633)),AVERAGEIFS(Observed!AP$2:AP$3250,Observed!$A$2:$A$3250,$A633,Observed!$C$2:$C$3250,$C633),"")</f>
        <v/>
      </c>
      <c r="AQ633" s="24" t="str">
        <f>IF(ISNUMBER(AVERAGEIFS(Observed!AQ$2:AQ$3250,Observed!$A$2:$A$3250,$A633,Observed!$C$2:$C$3250,$C633)),AVERAGEIFS(Observed!AQ$2:AQ$3250,Observed!$A$2:$A$3250,$A633,Observed!$C$2:$C$3250,$C633),"")</f>
        <v/>
      </c>
      <c r="AR633" s="24" t="str">
        <f>IF(ISNUMBER(AVERAGEIFS(Observed!AR$2:AR$3250,Observed!$A$2:$A$3250,$A633,Observed!$C$2:$C$3250,$C633)),AVERAGEIFS(Observed!AR$2:AR$3250,Observed!$A$2:$A$3250,$A633,Observed!$C$2:$C$3250,$C633),"")</f>
        <v/>
      </c>
      <c r="AS633" s="23" t="str">
        <f>IF(ISNUMBER(AVERAGEIFS(Observed!AS$2:AS$3250,Observed!$A$2:$A$3250,$A633,Observed!$C$2:$C$3250,$C633)),AVERAGEIFS(Observed!AS$2:AS$3250,Observed!$A$2:$A$3250,$A633,Observed!$C$2:$C$3250,$C633),"")</f>
        <v/>
      </c>
      <c r="AT633" s="24" t="str">
        <f>IF(ISNUMBER(AVERAGEIFS(Observed!AT$2:AT$3250,Observed!$A$2:$A$3250,$A633,Observed!$C$2:$C$3250,$C633)),AVERAGEIFS(Observed!AT$2:AT$3250,Observed!$A$2:$A$3250,$A633,Observed!$C$2:$C$3250,$C633),"")</f>
        <v/>
      </c>
      <c r="AU633" s="23" t="str">
        <f>IF(ISNUMBER(AVERAGEIFS(Observed!AU$2:AU$3250,Observed!$A$2:$A$3250,$A633,Observed!$C$2:$C$3250,$C633)),AVERAGEIFS(Observed!AU$2:AU$3250,Observed!$A$2:$A$3250,$A633,Observed!$C$2:$C$3250,$C633),"")</f>
        <v/>
      </c>
      <c r="AV633" s="23" t="str">
        <f>IF(ISNUMBER(AVERAGEIFS(Observed!AV$2:AV$3250,Observed!$A$2:$A$3250,$A633,Observed!$C$2:$C$3250,$C633)),AVERAGEIFS(Observed!AV$2:AV$3250,Observed!$A$2:$A$3250,$A633,Observed!$C$2:$C$3250,$C633),"")</f>
        <v/>
      </c>
      <c r="AW633" s="2">
        <f>COUNTIFS(Observed!$A$2:$A$3250,$A633,Observed!$C$2:$C$3250,$C633)</f>
        <v>10</v>
      </c>
      <c r="AX633" s="2">
        <f t="shared" si="13"/>
        <v>1</v>
      </c>
    </row>
    <row r="634" spans="1:50" x14ac:dyDescent="0.25">
      <c r="A634" s="5" t="s">
        <v>137</v>
      </c>
      <c r="B634" t="s">
        <v>152</v>
      </c>
      <c r="C634" s="3">
        <v>41311</v>
      </c>
      <c r="D634">
        <v>1</v>
      </c>
      <c r="H634" t="s">
        <v>138</v>
      </c>
      <c r="J634" s="29" t="s">
        <v>139</v>
      </c>
      <c r="M634" s="2" t="s">
        <v>155</v>
      </c>
      <c r="N634" s="22" t="str">
        <f>IF(ISNUMBER(AVERAGEIFS(Observed!N$2:N$3250,Observed!$A$2:$A$3250,$A634,Observed!$C$2:$C$3250,$C634)),AVERAGEIFS(Observed!N$2:N$3250,Observed!$A$2:$A$3250,$A634,Observed!$C$2:$C$3250,$C634),"")</f>
        <v/>
      </c>
      <c r="O634" s="23">
        <f>IF(ISNUMBER(AVERAGEIFS(Observed!O$2:O$3250,Observed!$A$2:$A$3250,$A634,Observed!$C$2:$C$3250,$C634)),AVERAGEIFS(Observed!O$2:O$3250,Observed!$A$2:$A$3250,$A634,Observed!$C$2:$C$3250,$C634),"")</f>
        <v>43.08700000000001</v>
      </c>
      <c r="P634" s="23" t="str">
        <f>IF(ISNUMBER(AVERAGEIFS(Observed!P$2:P$3250,Observed!$A$2:$A$3250,$A634,Observed!$C$2:$C$3250,$C634)),AVERAGEIFS(Observed!P$2:P$3250,Observed!$A$2:$A$3250,$A634,Observed!$C$2:$C$3250,$C634),"")</f>
        <v/>
      </c>
      <c r="Q634" s="23" t="str">
        <f>IF(ISNUMBER(AVERAGEIFS(Observed!Q$2:Q$3250,Observed!$A$2:$A$3250,$A634,Observed!$C$2:$C$3250,$C634)),AVERAGEIFS(Observed!Q$2:Q$3250,Observed!$A$2:$A$3250,$A634,Observed!$C$2:$C$3250,$C634),"")</f>
        <v/>
      </c>
      <c r="R634" s="23" t="str">
        <f>IF(ISNUMBER(AVERAGEIFS(Observed!R$2:R$3250,Observed!$A$2:$A$3250,$A634,Observed!$C$2:$C$3250,$C634)),AVERAGEIFS(Observed!R$2:R$3250,Observed!$A$2:$A$3250,$A634,Observed!$C$2:$C$3250,$C634),"")</f>
        <v/>
      </c>
      <c r="S634" s="24" t="str">
        <f>IF(ISNUMBER(AVERAGEIFS(Observed!S$2:S$3250,Observed!$A$2:$A$3250,$A634,Observed!$C$2:$C$3250,$C634)),AVERAGEIFS(Observed!S$2:S$3250,Observed!$A$2:$A$3250,$A634,Observed!$C$2:$C$3250,$C634),"")</f>
        <v/>
      </c>
      <c r="T634" s="24" t="str">
        <f>IF(ISNUMBER(AVERAGEIFS(Observed!T$2:T$3250,Observed!$A$2:$A$3250,$A634,Observed!$C$2:$C$3250,$C634)),AVERAGEIFS(Observed!T$2:T$3250,Observed!$A$2:$A$3250,$A634,Observed!$C$2:$C$3250,$C634),"")</f>
        <v/>
      </c>
      <c r="U634" s="24" t="str">
        <f>IF(ISNUMBER(AVERAGEIFS(Observed!U$2:U$3250,Observed!$A$2:$A$3250,$A634,Observed!$C$2:$C$3250,$C634)),AVERAGEIFS(Observed!U$2:U$3250,Observed!$A$2:$A$3250,$A634,Observed!$C$2:$C$3250,$C634),"")</f>
        <v/>
      </c>
      <c r="V634" s="23" t="str">
        <f>IF(ISNUMBER(AVERAGEIFS(Observed!V$2:V$3250,Observed!$A$2:$A$3250,$A634,Observed!$C$2:$C$3250,$C634)),AVERAGEIFS(Observed!V$2:V$3250,Observed!$A$2:$A$3250,$A634,Observed!$C$2:$C$3250,$C634),"")</f>
        <v/>
      </c>
      <c r="W634" s="25" t="str">
        <f>IF(ISNUMBER(AVERAGEIFS(Observed!W$2:W$3250,Observed!$A$2:$A$3250,$A634,Observed!$C$2:$C$3250,$C634)),AVERAGEIFS(Observed!W$2:W$3250,Observed!$A$2:$A$3250,$A634,Observed!$C$2:$C$3250,$C634),"")</f>
        <v/>
      </c>
      <c r="X634" s="25" t="str">
        <f>IF(ISNUMBER(AVERAGEIFS(Observed!X$2:X$3250,Observed!$A$2:$A$3250,$A634,Observed!$C$2:$C$3250,$C634)),AVERAGEIFS(Observed!X$2:X$3250,Observed!$A$2:$A$3250,$A634,Observed!$C$2:$C$3250,$C634),"")</f>
        <v/>
      </c>
      <c r="Y634" s="23" t="str">
        <f>IF(ISNUMBER(AVERAGEIFS(Observed!Y$2:Y$3250,Observed!$A$2:$A$3250,$A634,Observed!$C$2:$C$3250,$C634)),AVERAGEIFS(Observed!Y$2:Y$3250,Observed!$A$2:$A$3250,$A634,Observed!$C$2:$C$3250,$C634),"")</f>
        <v/>
      </c>
      <c r="Z634" s="23" t="str">
        <f>IF(ISNUMBER(AVERAGEIFS(Observed!Z$2:Z$3250,Observed!$A$2:$A$3250,$A634,Observed!$C$2:$C$3250,$C634)),AVERAGEIFS(Observed!Z$2:Z$3250,Observed!$A$2:$A$3250,$A634,Observed!$C$2:$C$3250,$C634),"")</f>
        <v/>
      </c>
      <c r="AA634" s="23" t="str">
        <f>IF(ISNUMBER(AVERAGEIFS(Observed!AA$2:AA$3250,Observed!$A$2:$A$3250,$A634,Observed!$C$2:$C$3250,$C634)),AVERAGEIFS(Observed!AA$2:AA$3250,Observed!$A$2:$A$3250,$A634,Observed!$C$2:$C$3250,$C634),"")</f>
        <v/>
      </c>
      <c r="AB634" s="23" t="str">
        <f>IF(ISNUMBER(AVERAGEIFS(Observed!AB$2:AB$3250,Observed!$A$2:$A$3250,$A634,Observed!$C$2:$C$3250,$C634)),AVERAGEIFS(Observed!AB$2:AB$3250,Observed!$A$2:$A$3250,$A634,Observed!$C$2:$C$3250,$C634),"")</f>
        <v/>
      </c>
      <c r="AC634" s="23" t="str">
        <f>IF(ISNUMBER(AVERAGEIFS(Observed!AC$2:AC$3250,Observed!$A$2:$A$3250,$A634,Observed!$C$2:$C$3250,$C634)),AVERAGEIFS(Observed!AC$2:AC$3250,Observed!$A$2:$A$3250,$A634,Observed!$C$2:$C$3250,$C634),"")</f>
        <v/>
      </c>
      <c r="AD634" s="23" t="str">
        <f>IF(ISNUMBER(AVERAGEIFS(Observed!AD$2:AD$3250,Observed!$A$2:$A$3250,$A634,Observed!$C$2:$C$3250,$C634)),AVERAGEIFS(Observed!AD$2:AD$3250,Observed!$A$2:$A$3250,$A634,Observed!$C$2:$C$3250,$C634),"")</f>
        <v/>
      </c>
      <c r="AE634" s="23" t="str">
        <f>IF(ISNUMBER(AVERAGEIFS(Observed!AE$2:AE$3250,Observed!$A$2:$A$3250,$A634,Observed!$C$2:$C$3250,$C634)),AVERAGEIFS(Observed!AE$2:AE$3250,Observed!$A$2:$A$3250,$A634,Observed!$C$2:$C$3250,$C634),"")</f>
        <v/>
      </c>
      <c r="AF634" s="23" t="str">
        <f>IF(ISNUMBER(AVERAGEIFS(Observed!AF$2:AF$3250,Observed!$A$2:$A$3250,$A634,Observed!$C$2:$C$3250,$C634)),AVERAGEIFS(Observed!AF$2:AF$3250,Observed!$A$2:$A$3250,$A634,Observed!$C$2:$C$3250,$C634),"")</f>
        <v/>
      </c>
      <c r="AG634" s="23" t="str">
        <f>IF(ISNUMBER(AVERAGEIFS(Observed!AG$2:AG$3250,Observed!$A$2:$A$3250,$A634,Observed!$C$2:$C$3250,$C634)),AVERAGEIFS(Observed!AG$2:AG$3250,Observed!$A$2:$A$3250,$A634,Observed!$C$2:$C$3250,$C634),"")</f>
        <v/>
      </c>
      <c r="AH634" s="24" t="str">
        <f>IF(ISNUMBER(AVERAGEIFS(Observed!AH$2:AH$3250,Observed!$A$2:$A$3250,$A634,Observed!$C$2:$C$3250,$C634)),AVERAGEIFS(Observed!AH$2:AH$3250,Observed!$A$2:$A$3250,$A634,Observed!$C$2:$C$3250,$C634),"")</f>
        <v/>
      </c>
      <c r="AI634" s="24" t="str">
        <f>IF(ISNUMBER(AVERAGEIFS(Observed!AI$2:AI$3250,Observed!$A$2:$A$3250,$A634,Observed!$C$2:$C$3250,$C634)),AVERAGEIFS(Observed!AI$2:AI$3250,Observed!$A$2:$A$3250,$A634,Observed!$C$2:$C$3250,$C634),"")</f>
        <v/>
      </c>
      <c r="AJ634" s="24" t="str">
        <f>IF(ISNUMBER(AVERAGEIFS(Observed!AJ$2:AJ$3250,Observed!$A$2:$A$3250,$A634,Observed!$C$2:$C$3250,$C634)),AVERAGEIFS(Observed!AJ$2:AJ$3250,Observed!$A$2:$A$3250,$A634,Observed!$C$2:$C$3250,$C634),"")</f>
        <v/>
      </c>
      <c r="AK634" s="23" t="str">
        <f>IF(ISNUMBER(AVERAGEIFS(Observed!AK$2:AK$3250,Observed!$A$2:$A$3250,$A634,Observed!$C$2:$C$3250,$C634)),AVERAGEIFS(Observed!AK$2:AK$3250,Observed!$A$2:$A$3250,$A634,Observed!$C$2:$C$3250,$C634),"")</f>
        <v/>
      </c>
      <c r="AL634" s="24" t="str">
        <f>IF(ISNUMBER(AVERAGEIFS(Observed!AL$2:AL$3250,Observed!$A$2:$A$3250,$A634,Observed!$C$2:$C$3250,$C634)),AVERAGEIFS(Observed!AL$2:AL$3250,Observed!$A$2:$A$3250,$A634,Observed!$C$2:$C$3250,$C634),"")</f>
        <v/>
      </c>
      <c r="AM634" s="24" t="str">
        <f>IF(ISNUMBER(AVERAGEIFS(Observed!AM$2:AM$3250,Observed!$A$2:$A$3250,$A634,Observed!$C$2:$C$3250,$C634)),AVERAGEIFS(Observed!AM$2:AM$3250,Observed!$A$2:$A$3250,$A634,Observed!$C$2:$C$3250,$C634),"")</f>
        <v/>
      </c>
      <c r="AN634" s="24" t="str">
        <f>IF(ISNUMBER(AVERAGEIFS(Observed!AN$2:AN$3250,Observed!$A$2:$A$3250,$A634,Observed!$C$2:$C$3250,$C634)),AVERAGEIFS(Observed!AN$2:AN$3250,Observed!$A$2:$A$3250,$A634,Observed!$C$2:$C$3250,$C634),"")</f>
        <v/>
      </c>
      <c r="AO634" s="24" t="str">
        <f>IF(ISNUMBER(AVERAGEIFS(Observed!AO$2:AO$3250,Observed!$A$2:$A$3250,$A634,Observed!$C$2:$C$3250,$C634)),AVERAGEIFS(Observed!AO$2:AO$3250,Observed!$A$2:$A$3250,$A634,Observed!$C$2:$C$3250,$C634),"")</f>
        <v/>
      </c>
      <c r="AP634" s="24" t="str">
        <f>IF(ISNUMBER(AVERAGEIFS(Observed!AP$2:AP$3250,Observed!$A$2:$A$3250,$A634,Observed!$C$2:$C$3250,$C634)),AVERAGEIFS(Observed!AP$2:AP$3250,Observed!$A$2:$A$3250,$A634,Observed!$C$2:$C$3250,$C634),"")</f>
        <v/>
      </c>
      <c r="AQ634" s="24" t="str">
        <f>IF(ISNUMBER(AVERAGEIFS(Observed!AQ$2:AQ$3250,Observed!$A$2:$A$3250,$A634,Observed!$C$2:$C$3250,$C634)),AVERAGEIFS(Observed!AQ$2:AQ$3250,Observed!$A$2:$A$3250,$A634,Observed!$C$2:$C$3250,$C634),"")</f>
        <v/>
      </c>
      <c r="AR634" s="24" t="str">
        <f>IF(ISNUMBER(AVERAGEIFS(Observed!AR$2:AR$3250,Observed!$A$2:$A$3250,$A634,Observed!$C$2:$C$3250,$C634)),AVERAGEIFS(Observed!AR$2:AR$3250,Observed!$A$2:$A$3250,$A634,Observed!$C$2:$C$3250,$C634),"")</f>
        <v/>
      </c>
      <c r="AS634" s="23" t="str">
        <f>IF(ISNUMBER(AVERAGEIFS(Observed!AS$2:AS$3250,Observed!$A$2:$A$3250,$A634,Observed!$C$2:$C$3250,$C634)),AVERAGEIFS(Observed!AS$2:AS$3250,Observed!$A$2:$A$3250,$A634,Observed!$C$2:$C$3250,$C634),"")</f>
        <v/>
      </c>
      <c r="AT634" s="24" t="str">
        <f>IF(ISNUMBER(AVERAGEIFS(Observed!AT$2:AT$3250,Observed!$A$2:$A$3250,$A634,Observed!$C$2:$C$3250,$C634)),AVERAGEIFS(Observed!AT$2:AT$3250,Observed!$A$2:$A$3250,$A634,Observed!$C$2:$C$3250,$C634),"")</f>
        <v/>
      </c>
      <c r="AU634" s="23" t="str">
        <f>IF(ISNUMBER(AVERAGEIFS(Observed!AU$2:AU$3250,Observed!$A$2:$A$3250,$A634,Observed!$C$2:$C$3250,$C634)),AVERAGEIFS(Observed!AU$2:AU$3250,Observed!$A$2:$A$3250,$A634,Observed!$C$2:$C$3250,$C634),"")</f>
        <v/>
      </c>
      <c r="AV634" s="23" t="str">
        <f>IF(ISNUMBER(AVERAGEIFS(Observed!AV$2:AV$3250,Observed!$A$2:$A$3250,$A634,Observed!$C$2:$C$3250,$C634)),AVERAGEIFS(Observed!AV$2:AV$3250,Observed!$A$2:$A$3250,$A634,Observed!$C$2:$C$3250,$C634),"")</f>
        <v/>
      </c>
      <c r="AW634" s="2">
        <f>COUNTIFS(Observed!$A$2:$A$3250,$A634,Observed!$C$2:$C$3250,$C634)</f>
        <v>10</v>
      </c>
      <c r="AX634" s="2">
        <f t="shared" si="13"/>
        <v>1</v>
      </c>
    </row>
    <row r="635" spans="1:50" x14ac:dyDescent="0.25">
      <c r="A635" s="5" t="s">
        <v>137</v>
      </c>
      <c r="B635" t="s">
        <v>152</v>
      </c>
      <c r="C635" s="3">
        <v>41340</v>
      </c>
      <c r="D635">
        <v>1</v>
      </c>
      <c r="H635" t="s">
        <v>138</v>
      </c>
      <c r="J635" s="29" t="s">
        <v>139</v>
      </c>
      <c r="M635" s="2" t="s">
        <v>155</v>
      </c>
      <c r="N635" s="22" t="str">
        <f>IF(ISNUMBER(AVERAGEIFS(Observed!N$2:N$3250,Observed!$A$2:$A$3250,$A635,Observed!$C$2:$C$3250,$C635)),AVERAGEIFS(Observed!N$2:N$3250,Observed!$A$2:$A$3250,$A635,Observed!$C$2:$C$3250,$C635),"")</f>
        <v/>
      </c>
      <c r="O635" s="23">
        <f>IF(ISNUMBER(AVERAGEIFS(Observed!O$2:O$3250,Observed!$A$2:$A$3250,$A635,Observed!$C$2:$C$3250,$C635)),AVERAGEIFS(Observed!O$2:O$3250,Observed!$A$2:$A$3250,$A635,Observed!$C$2:$C$3250,$C635),"")</f>
        <v>42.685000000000002</v>
      </c>
      <c r="P635" s="23" t="str">
        <f>IF(ISNUMBER(AVERAGEIFS(Observed!P$2:P$3250,Observed!$A$2:$A$3250,$A635,Observed!$C$2:$C$3250,$C635)),AVERAGEIFS(Observed!P$2:P$3250,Observed!$A$2:$A$3250,$A635,Observed!$C$2:$C$3250,$C635),"")</f>
        <v/>
      </c>
      <c r="Q635" s="23" t="str">
        <f>IF(ISNUMBER(AVERAGEIFS(Observed!Q$2:Q$3250,Observed!$A$2:$A$3250,$A635,Observed!$C$2:$C$3250,$C635)),AVERAGEIFS(Observed!Q$2:Q$3250,Observed!$A$2:$A$3250,$A635,Observed!$C$2:$C$3250,$C635),"")</f>
        <v/>
      </c>
      <c r="R635" s="23" t="str">
        <f>IF(ISNUMBER(AVERAGEIFS(Observed!R$2:R$3250,Observed!$A$2:$A$3250,$A635,Observed!$C$2:$C$3250,$C635)),AVERAGEIFS(Observed!R$2:R$3250,Observed!$A$2:$A$3250,$A635,Observed!$C$2:$C$3250,$C635),"")</f>
        <v/>
      </c>
      <c r="S635" s="24" t="str">
        <f>IF(ISNUMBER(AVERAGEIFS(Observed!S$2:S$3250,Observed!$A$2:$A$3250,$A635,Observed!$C$2:$C$3250,$C635)),AVERAGEIFS(Observed!S$2:S$3250,Observed!$A$2:$A$3250,$A635,Observed!$C$2:$C$3250,$C635),"")</f>
        <v/>
      </c>
      <c r="T635" s="24" t="str">
        <f>IF(ISNUMBER(AVERAGEIFS(Observed!T$2:T$3250,Observed!$A$2:$A$3250,$A635,Observed!$C$2:$C$3250,$C635)),AVERAGEIFS(Observed!T$2:T$3250,Observed!$A$2:$A$3250,$A635,Observed!$C$2:$C$3250,$C635),"")</f>
        <v/>
      </c>
      <c r="U635" s="24" t="str">
        <f>IF(ISNUMBER(AVERAGEIFS(Observed!U$2:U$3250,Observed!$A$2:$A$3250,$A635,Observed!$C$2:$C$3250,$C635)),AVERAGEIFS(Observed!U$2:U$3250,Observed!$A$2:$A$3250,$A635,Observed!$C$2:$C$3250,$C635),"")</f>
        <v/>
      </c>
      <c r="V635" s="23" t="str">
        <f>IF(ISNUMBER(AVERAGEIFS(Observed!V$2:V$3250,Observed!$A$2:$A$3250,$A635,Observed!$C$2:$C$3250,$C635)),AVERAGEIFS(Observed!V$2:V$3250,Observed!$A$2:$A$3250,$A635,Observed!$C$2:$C$3250,$C635),"")</f>
        <v/>
      </c>
      <c r="W635" s="25" t="str">
        <f>IF(ISNUMBER(AVERAGEIFS(Observed!W$2:W$3250,Observed!$A$2:$A$3250,$A635,Observed!$C$2:$C$3250,$C635)),AVERAGEIFS(Observed!W$2:W$3250,Observed!$A$2:$A$3250,$A635,Observed!$C$2:$C$3250,$C635),"")</f>
        <v/>
      </c>
      <c r="X635" s="25" t="str">
        <f>IF(ISNUMBER(AVERAGEIFS(Observed!X$2:X$3250,Observed!$A$2:$A$3250,$A635,Observed!$C$2:$C$3250,$C635)),AVERAGEIFS(Observed!X$2:X$3250,Observed!$A$2:$A$3250,$A635,Observed!$C$2:$C$3250,$C635),"")</f>
        <v/>
      </c>
      <c r="Y635" s="23" t="str">
        <f>IF(ISNUMBER(AVERAGEIFS(Observed!Y$2:Y$3250,Observed!$A$2:$A$3250,$A635,Observed!$C$2:$C$3250,$C635)),AVERAGEIFS(Observed!Y$2:Y$3250,Observed!$A$2:$A$3250,$A635,Observed!$C$2:$C$3250,$C635),"")</f>
        <v/>
      </c>
      <c r="Z635" s="23" t="str">
        <f>IF(ISNUMBER(AVERAGEIFS(Observed!Z$2:Z$3250,Observed!$A$2:$A$3250,$A635,Observed!$C$2:$C$3250,$C635)),AVERAGEIFS(Observed!Z$2:Z$3250,Observed!$A$2:$A$3250,$A635,Observed!$C$2:$C$3250,$C635),"")</f>
        <v/>
      </c>
      <c r="AA635" s="23" t="str">
        <f>IF(ISNUMBER(AVERAGEIFS(Observed!AA$2:AA$3250,Observed!$A$2:$A$3250,$A635,Observed!$C$2:$C$3250,$C635)),AVERAGEIFS(Observed!AA$2:AA$3250,Observed!$A$2:$A$3250,$A635,Observed!$C$2:$C$3250,$C635),"")</f>
        <v/>
      </c>
      <c r="AB635" s="23" t="str">
        <f>IF(ISNUMBER(AVERAGEIFS(Observed!AB$2:AB$3250,Observed!$A$2:$A$3250,$A635,Observed!$C$2:$C$3250,$C635)),AVERAGEIFS(Observed!AB$2:AB$3250,Observed!$A$2:$A$3250,$A635,Observed!$C$2:$C$3250,$C635),"")</f>
        <v/>
      </c>
      <c r="AC635" s="23" t="str">
        <f>IF(ISNUMBER(AVERAGEIFS(Observed!AC$2:AC$3250,Observed!$A$2:$A$3250,$A635,Observed!$C$2:$C$3250,$C635)),AVERAGEIFS(Observed!AC$2:AC$3250,Observed!$A$2:$A$3250,$A635,Observed!$C$2:$C$3250,$C635),"")</f>
        <v/>
      </c>
      <c r="AD635" s="23" t="str">
        <f>IF(ISNUMBER(AVERAGEIFS(Observed!AD$2:AD$3250,Observed!$A$2:$A$3250,$A635,Observed!$C$2:$C$3250,$C635)),AVERAGEIFS(Observed!AD$2:AD$3250,Observed!$A$2:$A$3250,$A635,Observed!$C$2:$C$3250,$C635),"")</f>
        <v/>
      </c>
      <c r="AE635" s="23" t="str">
        <f>IF(ISNUMBER(AVERAGEIFS(Observed!AE$2:AE$3250,Observed!$A$2:$A$3250,$A635,Observed!$C$2:$C$3250,$C635)),AVERAGEIFS(Observed!AE$2:AE$3250,Observed!$A$2:$A$3250,$A635,Observed!$C$2:$C$3250,$C635),"")</f>
        <v/>
      </c>
      <c r="AF635" s="23" t="str">
        <f>IF(ISNUMBER(AVERAGEIFS(Observed!AF$2:AF$3250,Observed!$A$2:$A$3250,$A635,Observed!$C$2:$C$3250,$C635)),AVERAGEIFS(Observed!AF$2:AF$3250,Observed!$A$2:$A$3250,$A635,Observed!$C$2:$C$3250,$C635),"")</f>
        <v/>
      </c>
      <c r="AG635" s="23" t="str">
        <f>IF(ISNUMBER(AVERAGEIFS(Observed!AG$2:AG$3250,Observed!$A$2:$A$3250,$A635,Observed!$C$2:$C$3250,$C635)),AVERAGEIFS(Observed!AG$2:AG$3250,Observed!$A$2:$A$3250,$A635,Observed!$C$2:$C$3250,$C635),"")</f>
        <v/>
      </c>
      <c r="AH635" s="24" t="str">
        <f>IF(ISNUMBER(AVERAGEIFS(Observed!AH$2:AH$3250,Observed!$A$2:$A$3250,$A635,Observed!$C$2:$C$3250,$C635)),AVERAGEIFS(Observed!AH$2:AH$3250,Observed!$A$2:$A$3250,$A635,Observed!$C$2:$C$3250,$C635),"")</f>
        <v/>
      </c>
      <c r="AI635" s="24" t="str">
        <f>IF(ISNUMBER(AVERAGEIFS(Observed!AI$2:AI$3250,Observed!$A$2:$A$3250,$A635,Observed!$C$2:$C$3250,$C635)),AVERAGEIFS(Observed!AI$2:AI$3250,Observed!$A$2:$A$3250,$A635,Observed!$C$2:$C$3250,$C635),"")</f>
        <v/>
      </c>
      <c r="AJ635" s="24" t="str">
        <f>IF(ISNUMBER(AVERAGEIFS(Observed!AJ$2:AJ$3250,Observed!$A$2:$A$3250,$A635,Observed!$C$2:$C$3250,$C635)),AVERAGEIFS(Observed!AJ$2:AJ$3250,Observed!$A$2:$A$3250,$A635,Observed!$C$2:$C$3250,$C635),"")</f>
        <v/>
      </c>
      <c r="AK635" s="23" t="str">
        <f>IF(ISNUMBER(AVERAGEIFS(Observed!AK$2:AK$3250,Observed!$A$2:$A$3250,$A635,Observed!$C$2:$C$3250,$C635)),AVERAGEIFS(Observed!AK$2:AK$3250,Observed!$A$2:$A$3250,$A635,Observed!$C$2:$C$3250,$C635),"")</f>
        <v/>
      </c>
      <c r="AL635" s="24" t="str">
        <f>IF(ISNUMBER(AVERAGEIFS(Observed!AL$2:AL$3250,Observed!$A$2:$A$3250,$A635,Observed!$C$2:$C$3250,$C635)),AVERAGEIFS(Observed!AL$2:AL$3250,Observed!$A$2:$A$3250,$A635,Observed!$C$2:$C$3250,$C635),"")</f>
        <v/>
      </c>
      <c r="AM635" s="24" t="str">
        <f>IF(ISNUMBER(AVERAGEIFS(Observed!AM$2:AM$3250,Observed!$A$2:$A$3250,$A635,Observed!$C$2:$C$3250,$C635)),AVERAGEIFS(Observed!AM$2:AM$3250,Observed!$A$2:$A$3250,$A635,Observed!$C$2:$C$3250,$C635),"")</f>
        <v/>
      </c>
      <c r="AN635" s="24" t="str">
        <f>IF(ISNUMBER(AVERAGEIFS(Observed!AN$2:AN$3250,Observed!$A$2:$A$3250,$A635,Observed!$C$2:$C$3250,$C635)),AVERAGEIFS(Observed!AN$2:AN$3250,Observed!$A$2:$A$3250,$A635,Observed!$C$2:$C$3250,$C635),"")</f>
        <v/>
      </c>
      <c r="AO635" s="24" t="str">
        <f>IF(ISNUMBER(AVERAGEIFS(Observed!AO$2:AO$3250,Observed!$A$2:$A$3250,$A635,Observed!$C$2:$C$3250,$C635)),AVERAGEIFS(Observed!AO$2:AO$3250,Observed!$A$2:$A$3250,$A635,Observed!$C$2:$C$3250,$C635),"")</f>
        <v/>
      </c>
      <c r="AP635" s="24" t="str">
        <f>IF(ISNUMBER(AVERAGEIFS(Observed!AP$2:AP$3250,Observed!$A$2:$A$3250,$A635,Observed!$C$2:$C$3250,$C635)),AVERAGEIFS(Observed!AP$2:AP$3250,Observed!$A$2:$A$3250,$A635,Observed!$C$2:$C$3250,$C635),"")</f>
        <v/>
      </c>
      <c r="AQ635" s="24" t="str">
        <f>IF(ISNUMBER(AVERAGEIFS(Observed!AQ$2:AQ$3250,Observed!$A$2:$A$3250,$A635,Observed!$C$2:$C$3250,$C635)),AVERAGEIFS(Observed!AQ$2:AQ$3250,Observed!$A$2:$A$3250,$A635,Observed!$C$2:$C$3250,$C635),"")</f>
        <v/>
      </c>
      <c r="AR635" s="24" t="str">
        <f>IF(ISNUMBER(AVERAGEIFS(Observed!AR$2:AR$3250,Observed!$A$2:$A$3250,$A635,Observed!$C$2:$C$3250,$C635)),AVERAGEIFS(Observed!AR$2:AR$3250,Observed!$A$2:$A$3250,$A635,Observed!$C$2:$C$3250,$C635),"")</f>
        <v/>
      </c>
      <c r="AS635" s="23" t="str">
        <f>IF(ISNUMBER(AVERAGEIFS(Observed!AS$2:AS$3250,Observed!$A$2:$A$3250,$A635,Observed!$C$2:$C$3250,$C635)),AVERAGEIFS(Observed!AS$2:AS$3250,Observed!$A$2:$A$3250,$A635,Observed!$C$2:$C$3250,$C635),"")</f>
        <v/>
      </c>
      <c r="AT635" s="24" t="str">
        <f>IF(ISNUMBER(AVERAGEIFS(Observed!AT$2:AT$3250,Observed!$A$2:$A$3250,$A635,Observed!$C$2:$C$3250,$C635)),AVERAGEIFS(Observed!AT$2:AT$3250,Observed!$A$2:$A$3250,$A635,Observed!$C$2:$C$3250,$C635),"")</f>
        <v/>
      </c>
      <c r="AU635" s="23" t="str">
        <f>IF(ISNUMBER(AVERAGEIFS(Observed!AU$2:AU$3250,Observed!$A$2:$A$3250,$A635,Observed!$C$2:$C$3250,$C635)),AVERAGEIFS(Observed!AU$2:AU$3250,Observed!$A$2:$A$3250,$A635,Observed!$C$2:$C$3250,$C635),"")</f>
        <v/>
      </c>
      <c r="AV635" s="23" t="str">
        <f>IF(ISNUMBER(AVERAGEIFS(Observed!AV$2:AV$3250,Observed!$A$2:$A$3250,$A635,Observed!$C$2:$C$3250,$C635)),AVERAGEIFS(Observed!AV$2:AV$3250,Observed!$A$2:$A$3250,$A635,Observed!$C$2:$C$3250,$C635),"")</f>
        <v/>
      </c>
      <c r="AW635" s="2">
        <f>COUNTIFS(Observed!$A$2:$A$3250,$A635,Observed!$C$2:$C$3250,$C635)</f>
        <v>10</v>
      </c>
      <c r="AX635" s="2">
        <f t="shared" si="13"/>
        <v>1</v>
      </c>
    </row>
    <row r="636" spans="1:50" x14ac:dyDescent="0.25">
      <c r="A636" s="5" t="s">
        <v>137</v>
      </c>
      <c r="B636" t="s">
        <v>152</v>
      </c>
      <c r="C636" s="3">
        <v>41367</v>
      </c>
      <c r="D636">
        <v>1</v>
      </c>
      <c r="H636" t="s">
        <v>138</v>
      </c>
      <c r="J636" s="29" t="s">
        <v>139</v>
      </c>
      <c r="M636" s="2" t="s">
        <v>155</v>
      </c>
      <c r="N636" s="22" t="str">
        <f>IF(ISNUMBER(AVERAGEIFS(Observed!N$2:N$3250,Observed!$A$2:$A$3250,$A636,Observed!$C$2:$C$3250,$C636)),AVERAGEIFS(Observed!N$2:N$3250,Observed!$A$2:$A$3250,$A636,Observed!$C$2:$C$3250,$C636),"")</f>
        <v/>
      </c>
      <c r="O636" s="23">
        <f>IF(ISNUMBER(AVERAGEIFS(Observed!O$2:O$3250,Observed!$A$2:$A$3250,$A636,Observed!$C$2:$C$3250,$C636)),AVERAGEIFS(Observed!O$2:O$3250,Observed!$A$2:$A$3250,$A636,Observed!$C$2:$C$3250,$C636),"")</f>
        <v>44.253</v>
      </c>
      <c r="P636" s="23" t="str">
        <f>IF(ISNUMBER(AVERAGEIFS(Observed!P$2:P$3250,Observed!$A$2:$A$3250,$A636,Observed!$C$2:$C$3250,$C636)),AVERAGEIFS(Observed!P$2:P$3250,Observed!$A$2:$A$3250,$A636,Observed!$C$2:$C$3250,$C636),"")</f>
        <v/>
      </c>
      <c r="Q636" s="23" t="str">
        <f>IF(ISNUMBER(AVERAGEIFS(Observed!Q$2:Q$3250,Observed!$A$2:$A$3250,$A636,Observed!$C$2:$C$3250,$C636)),AVERAGEIFS(Observed!Q$2:Q$3250,Observed!$A$2:$A$3250,$A636,Observed!$C$2:$C$3250,$C636),"")</f>
        <v/>
      </c>
      <c r="R636" s="23" t="str">
        <f>IF(ISNUMBER(AVERAGEIFS(Observed!R$2:R$3250,Observed!$A$2:$A$3250,$A636,Observed!$C$2:$C$3250,$C636)),AVERAGEIFS(Observed!R$2:R$3250,Observed!$A$2:$A$3250,$A636,Observed!$C$2:$C$3250,$C636),"")</f>
        <v/>
      </c>
      <c r="S636" s="24" t="str">
        <f>IF(ISNUMBER(AVERAGEIFS(Observed!S$2:S$3250,Observed!$A$2:$A$3250,$A636,Observed!$C$2:$C$3250,$C636)),AVERAGEIFS(Observed!S$2:S$3250,Observed!$A$2:$A$3250,$A636,Observed!$C$2:$C$3250,$C636),"")</f>
        <v/>
      </c>
      <c r="T636" s="24" t="str">
        <f>IF(ISNUMBER(AVERAGEIFS(Observed!T$2:T$3250,Observed!$A$2:$A$3250,$A636,Observed!$C$2:$C$3250,$C636)),AVERAGEIFS(Observed!T$2:T$3250,Observed!$A$2:$A$3250,$A636,Observed!$C$2:$C$3250,$C636),"")</f>
        <v/>
      </c>
      <c r="U636" s="24" t="str">
        <f>IF(ISNUMBER(AVERAGEIFS(Observed!U$2:U$3250,Observed!$A$2:$A$3250,$A636,Observed!$C$2:$C$3250,$C636)),AVERAGEIFS(Observed!U$2:U$3250,Observed!$A$2:$A$3250,$A636,Observed!$C$2:$C$3250,$C636),"")</f>
        <v/>
      </c>
      <c r="V636" s="23" t="str">
        <f>IF(ISNUMBER(AVERAGEIFS(Observed!V$2:V$3250,Observed!$A$2:$A$3250,$A636,Observed!$C$2:$C$3250,$C636)),AVERAGEIFS(Observed!V$2:V$3250,Observed!$A$2:$A$3250,$A636,Observed!$C$2:$C$3250,$C636),"")</f>
        <v/>
      </c>
      <c r="W636" s="25" t="str">
        <f>IF(ISNUMBER(AVERAGEIFS(Observed!W$2:W$3250,Observed!$A$2:$A$3250,$A636,Observed!$C$2:$C$3250,$C636)),AVERAGEIFS(Observed!W$2:W$3250,Observed!$A$2:$A$3250,$A636,Observed!$C$2:$C$3250,$C636),"")</f>
        <v/>
      </c>
      <c r="X636" s="25" t="str">
        <f>IF(ISNUMBER(AVERAGEIFS(Observed!X$2:X$3250,Observed!$A$2:$A$3250,$A636,Observed!$C$2:$C$3250,$C636)),AVERAGEIFS(Observed!X$2:X$3250,Observed!$A$2:$A$3250,$A636,Observed!$C$2:$C$3250,$C636),"")</f>
        <v/>
      </c>
      <c r="Y636" s="23" t="str">
        <f>IF(ISNUMBER(AVERAGEIFS(Observed!Y$2:Y$3250,Observed!$A$2:$A$3250,$A636,Observed!$C$2:$C$3250,$C636)),AVERAGEIFS(Observed!Y$2:Y$3250,Observed!$A$2:$A$3250,$A636,Observed!$C$2:$C$3250,$C636),"")</f>
        <v/>
      </c>
      <c r="Z636" s="23" t="str">
        <f>IF(ISNUMBER(AVERAGEIFS(Observed!Z$2:Z$3250,Observed!$A$2:$A$3250,$A636,Observed!$C$2:$C$3250,$C636)),AVERAGEIFS(Observed!Z$2:Z$3250,Observed!$A$2:$A$3250,$A636,Observed!$C$2:$C$3250,$C636),"")</f>
        <v/>
      </c>
      <c r="AA636" s="23" t="str">
        <f>IF(ISNUMBER(AVERAGEIFS(Observed!AA$2:AA$3250,Observed!$A$2:$A$3250,$A636,Observed!$C$2:$C$3250,$C636)),AVERAGEIFS(Observed!AA$2:AA$3250,Observed!$A$2:$A$3250,$A636,Observed!$C$2:$C$3250,$C636),"")</f>
        <v/>
      </c>
      <c r="AB636" s="23" t="str">
        <f>IF(ISNUMBER(AVERAGEIFS(Observed!AB$2:AB$3250,Observed!$A$2:$A$3250,$A636,Observed!$C$2:$C$3250,$C636)),AVERAGEIFS(Observed!AB$2:AB$3250,Observed!$A$2:$A$3250,$A636,Observed!$C$2:$C$3250,$C636),"")</f>
        <v/>
      </c>
      <c r="AC636" s="23" t="str">
        <f>IF(ISNUMBER(AVERAGEIFS(Observed!AC$2:AC$3250,Observed!$A$2:$A$3250,$A636,Observed!$C$2:$C$3250,$C636)),AVERAGEIFS(Observed!AC$2:AC$3250,Observed!$A$2:$A$3250,$A636,Observed!$C$2:$C$3250,$C636),"")</f>
        <v/>
      </c>
      <c r="AD636" s="23" t="str">
        <f>IF(ISNUMBER(AVERAGEIFS(Observed!AD$2:AD$3250,Observed!$A$2:$A$3250,$A636,Observed!$C$2:$C$3250,$C636)),AVERAGEIFS(Observed!AD$2:AD$3250,Observed!$A$2:$A$3250,$A636,Observed!$C$2:$C$3250,$C636),"")</f>
        <v/>
      </c>
      <c r="AE636" s="23" t="str">
        <f>IF(ISNUMBER(AVERAGEIFS(Observed!AE$2:AE$3250,Observed!$A$2:$A$3250,$A636,Observed!$C$2:$C$3250,$C636)),AVERAGEIFS(Observed!AE$2:AE$3250,Observed!$A$2:$A$3250,$A636,Observed!$C$2:$C$3250,$C636),"")</f>
        <v/>
      </c>
      <c r="AF636" s="23" t="str">
        <f>IF(ISNUMBER(AVERAGEIFS(Observed!AF$2:AF$3250,Observed!$A$2:$A$3250,$A636,Observed!$C$2:$C$3250,$C636)),AVERAGEIFS(Observed!AF$2:AF$3250,Observed!$A$2:$A$3250,$A636,Observed!$C$2:$C$3250,$C636),"")</f>
        <v/>
      </c>
      <c r="AG636" s="23" t="str">
        <f>IF(ISNUMBER(AVERAGEIFS(Observed!AG$2:AG$3250,Observed!$A$2:$A$3250,$A636,Observed!$C$2:$C$3250,$C636)),AVERAGEIFS(Observed!AG$2:AG$3250,Observed!$A$2:$A$3250,$A636,Observed!$C$2:$C$3250,$C636),"")</f>
        <v/>
      </c>
      <c r="AH636" s="24" t="str">
        <f>IF(ISNUMBER(AVERAGEIFS(Observed!AH$2:AH$3250,Observed!$A$2:$A$3250,$A636,Observed!$C$2:$C$3250,$C636)),AVERAGEIFS(Observed!AH$2:AH$3250,Observed!$A$2:$A$3250,$A636,Observed!$C$2:$C$3250,$C636),"")</f>
        <v/>
      </c>
      <c r="AI636" s="24" t="str">
        <f>IF(ISNUMBER(AVERAGEIFS(Observed!AI$2:AI$3250,Observed!$A$2:$A$3250,$A636,Observed!$C$2:$C$3250,$C636)),AVERAGEIFS(Observed!AI$2:AI$3250,Observed!$A$2:$A$3250,$A636,Observed!$C$2:$C$3250,$C636),"")</f>
        <v/>
      </c>
      <c r="AJ636" s="24" t="str">
        <f>IF(ISNUMBER(AVERAGEIFS(Observed!AJ$2:AJ$3250,Observed!$A$2:$A$3250,$A636,Observed!$C$2:$C$3250,$C636)),AVERAGEIFS(Observed!AJ$2:AJ$3250,Observed!$A$2:$A$3250,$A636,Observed!$C$2:$C$3250,$C636),"")</f>
        <v/>
      </c>
      <c r="AK636" s="23" t="str">
        <f>IF(ISNUMBER(AVERAGEIFS(Observed!AK$2:AK$3250,Observed!$A$2:$A$3250,$A636,Observed!$C$2:$C$3250,$C636)),AVERAGEIFS(Observed!AK$2:AK$3250,Observed!$A$2:$A$3250,$A636,Observed!$C$2:$C$3250,$C636),"")</f>
        <v/>
      </c>
      <c r="AL636" s="24" t="str">
        <f>IF(ISNUMBER(AVERAGEIFS(Observed!AL$2:AL$3250,Observed!$A$2:$A$3250,$A636,Observed!$C$2:$C$3250,$C636)),AVERAGEIFS(Observed!AL$2:AL$3250,Observed!$A$2:$A$3250,$A636,Observed!$C$2:$C$3250,$C636),"")</f>
        <v/>
      </c>
      <c r="AM636" s="24" t="str">
        <f>IF(ISNUMBER(AVERAGEIFS(Observed!AM$2:AM$3250,Observed!$A$2:$A$3250,$A636,Observed!$C$2:$C$3250,$C636)),AVERAGEIFS(Observed!AM$2:AM$3250,Observed!$A$2:$A$3250,$A636,Observed!$C$2:$C$3250,$C636),"")</f>
        <v/>
      </c>
      <c r="AN636" s="24" t="str">
        <f>IF(ISNUMBER(AVERAGEIFS(Observed!AN$2:AN$3250,Observed!$A$2:$A$3250,$A636,Observed!$C$2:$C$3250,$C636)),AVERAGEIFS(Observed!AN$2:AN$3250,Observed!$A$2:$A$3250,$A636,Observed!$C$2:$C$3250,$C636),"")</f>
        <v/>
      </c>
      <c r="AO636" s="24" t="str">
        <f>IF(ISNUMBER(AVERAGEIFS(Observed!AO$2:AO$3250,Observed!$A$2:$A$3250,$A636,Observed!$C$2:$C$3250,$C636)),AVERAGEIFS(Observed!AO$2:AO$3250,Observed!$A$2:$A$3250,$A636,Observed!$C$2:$C$3250,$C636),"")</f>
        <v/>
      </c>
      <c r="AP636" s="24" t="str">
        <f>IF(ISNUMBER(AVERAGEIFS(Observed!AP$2:AP$3250,Observed!$A$2:$A$3250,$A636,Observed!$C$2:$C$3250,$C636)),AVERAGEIFS(Observed!AP$2:AP$3250,Observed!$A$2:$A$3250,$A636,Observed!$C$2:$C$3250,$C636),"")</f>
        <v/>
      </c>
      <c r="AQ636" s="24" t="str">
        <f>IF(ISNUMBER(AVERAGEIFS(Observed!AQ$2:AQ$3250,Observed!$A$2:$A$3250,$A636,Observed!$C$2:$C$3250,$C636)),AVERAGEIFS(Observed!AQ$2:AQ$3250,Observed!$A$2:$A$3250,$A636,Observed!$C$2:$C$3250,$C636),"")</f>
        <v/>
      </c>
      <c r="AR636" s="24" t="str">
        <f>IF(ISNUMBER(AVERAGEIFS(Observed!AR$2:AR$3250,Observed!$A$2:$A$3250,$A636,Observed!$C$2:$C$3250,$C636)),AVERAGEIFS(Observed!AR$2:AR$3250,Observed!$A$2:$A$3250,$A636,Observed!$C$2:$C$3250,$C636),"")</f>
        <v/>
      </c>
      <c r="AS636" s="23" t="str">
        <f>IF(ISNUMBER(AVERAGEIFS(Observed!AS$2:AS$3250,Observed!$A$2:$A$3250,$A636,Observed!$C$2:$C$3250,$C636)),AVERAGEIFS(Observed!AS$2:AS$3250,Observed!$A$2:$A$3250,$A636,Observed!$C$2:$C$3250,$C636),"")</f>
        <v/>
      </c>
      <c r="AT636" s="24" t="str">
        <f>IF(ISNUMBER(AVERAGEIFS(Observed!AT$2:AT$3250,Observed!$A$2:$A$3250,$A636,Observed!$C$2:$C$3250,$C636)),AVERAGEIFS(Observed!AT$2:AT$3250,Observed!$A$2:$A$3250,$A636,Observed!$C$2:$C$3250,$C636),"")</f>
        <v/>
      </c>
      <c r="AU636" s="23" t="str">
        <f>IF(ISNUMBER(AVERAGEIFS(Observed!AU$2:AU$3250,Observed!$A$2:$A$3250,$A636,Observed!$C$2:$C$3250,$C636)),AVERAGEIFS(Observed!AU$2:AU$3250,Observed!$A$2:$A$3250,$A636,Observed!$C$2:$C$3250,$C636),"")</f>
        <v/>
      </c>
      <c r="AV636" s="23" t="str">
        <f>IF(ISNUMBER(AVERAGEIFS(Observed!AV$2:AV$3250,Observed!$A$2:$A$3250,$A636,Observed!$C$2:$C$3250,$C636)),AVERAGEIFS(Observed!AV$2:AV$3250,Observed!$A$2:$A$3250,$A636,Observed!$C$2:$C$3250,$C636),"")</f>
        <v/>
      </c>
      <c r="AW636" s="2">
        <f>COUNTIFS(Observed!$A$2:$A$3250,$A636,Observed!$C$2:$C$3250,$C636)</f>
        <v>10</v>
      </c>
      <c r="AX636" s="2">
        <f t="shared" si="13"/>
        <v>1</v>
      </c>
    </row>
    <row r="637" spans="1:50" x14ac:dyDescent="0.25">
      <c r="A637" s="5" t="s">
        <v>137</v>
      </c>
      <c r="B637" t="s">
        <v>152</v>
      </c>
      <c r="C637" s="3">
        <v>41396</v>
      </c>
      <c r="D637">
        <v>1</v>
      </c>
      <c r="H637" t="s">
        <v>138</v>
      </c>
      <c r="J637" s="29" t="s">
        <v>139</v>
      </c>
      <c r="M637" s="2" t="s">
        <v>155</v>
      </c>
      <c r="N637" s="22" t="str">
        <f>IF(ISNUMBER(AVERAGEIFS(Observed!N$2:N$3250,Observed!$A$2:$A$3250,$A637,Observed!$C$2:$C$3250,$C637)),AVERAGEIFS(Observed!N$2:N$3250,Observed!$A$2:$A$3250,$A637,Observed!$C$2:$C$3250,$C637),"")</f>
        <v/>
      </c>
      <c r="O637" s="23">
        <f>IF(ISNUMBER(AVERAGEIFS(Observed!O$2:O$3250,Observed!$A$2:$A$3250,$A637,Observed!$C$2:$C$3250,$C637)),AVERAGEIFS(Observed!O$2:O$3250,Observed!$A$2:$A$3250,$A637,Observed!$C$2:$C$3250,$C637),"")</f>
        <v>28.380000000000003</v>
      </c>
      <c r="P637" s="23" t="str">
        <f>IF(ISNUMBER(AVERAGEIFS(Observed!P$2:P$3250,Observed!$A$2:$A$3250,$A637,Observed!$C$2:$C$3250,$C637)),AVERAGEIFS(Observed!P$2:P$3250,Observed!$A$2:$A$3250,$A637,Observed!$C$2:$C$3250,$C637),"")</f>
        <v/>
      </c>
      <c r="Q637" s="23" t="str">
        <f>IF(ISNUMBER(AVERAGEIFS(Observed!Q$2:Q$3250,Observed!$A$2:$A$3250,$A637,Observed!$C$2:$C$3250,$C637)),AVERAGEIFS(Observed!Q$2:Q$3250,Observed!$A$2:$A$3250,$A637,Observed!$C$2:$C$3250,$C637),"")</f>
        <v/>
      </c>
      <c r="R637" s="23" t="str">
        <f>IF(ISNUMBER(AVERAGEIFS(Observed!R$2:R$3250,Observed!$A$2:$A$3250,$A637,Observed!$C$2:$C$3250,$C637)),AVERAGEIFS(Observed!R$2:R$3250,Observed!$A$2:$A$3250,$A637,Observed!$C$2:$C$3250,$C637),"")</f>
        <v/>
      </c>
      <c r="S637" s="24" t="str">
        <f>IF(ISNUMBER(AVERAGEIFS(Observed!S$2:S$3250,Observed!$A$2:$A$3250,$A637,Observed!$C$2:$C$3250,$C637)),AVERAGEIFS(Observed!S$2:S$3250,Observed!$A$2:$A$3250,$A637,Observed!$C$2:$C$3250,$C637),"")</f>
        <v/>
      </c>
      <c r="T637" s="24" t="str">
        <f>IF(ISNUMBER(AVERAGEIFS(Observed!T$2:T$3250,Observed!$A$2:$A$3250,$A637,Observed!$C$2:$C$3250,$C637)),AVERAGEIFS(Observed!T$2:T$3250,Observed!$A$2:$A$3250,$A637,Observed!$C$2:$C$3250,$C637),"")</f>
        <v/>
      </c>
      <c r="U637" s="24" t="str">
        <f>IF(ISNUMBER(AVERAGEIFS(Observed!U$2:U$3250,Observed!$A$2:$A$3250,$A637,Observed!$C$2:$C$3250,$C637)),AVERAGEIFS(Observed!U$2:U$3250,Observed!$A$2:$A$3250,$A637,Observed!$C$2:$C$3250,$C637),"")</f>
        <v/>
      </c>
      <c r="V637" s="23" t="str">
        <f>IF(ISNUMBER(AVERAGEIFS(Observed!V$2:V$3250,Observed!$A$2:$A$3250,$A637,Observed!$C$2:$C$3250,$C637)),AVERAGEIFS(Observed!V$2:V$3250,Observed!$A$2:$A$3250,$A637,Observed!$C$2:$C$3250,$C637),"")</f>
        <v/>
      </c>
      <c r="W637" s="25" t="str">
        <f>IF(ISNUMBER(AVERAGEIFS(Observed!W$2:W$3250,Observed!$A$2:$A$3250,$A637,Observed!$C$2:$C$3250,$C637)),AVERAGEIFS(Observed!W$2:W$3250,Observed!$A$2:$A$3250,$A637,Observed!$C$2:$C$3250,$C637),"")</f>
        <v/>
      </c>
      <c r="X637" s="25" t="str">
        <f>IF(ISNUMBER(AVERAGEIFS(Observed!X$2:X$3250,Observed!$A$2:$A$3250,$A637,Observed!$C$2:$C$3250,$C637)),AVERAGEIFS(Observed!X$2:X$3250,Observed!$A$2:$A$3250,$A637,Observed!$C$2:$C$3250,$C637),"")</f>
        <v/>
      </c>
      <c r="Y637" s="23" t="str">
        <f>IF(ISNUMBER(AVERAGEIFS(Observed!Y$2:Y$3250,Observed!$A$2:$A$3250,$A637,Observed!$C$2:$C$3250,$C637)),AVERAGEIFS(Observed!Y$2:Y$3250,Observed!$A$2:$A$3250,$A637,Observed!$C$2:$C$3250,$C637),"")</f>
        <v/>
      </c>
      <c r="Z637" s="23" t="str">
        <f>IF(ISNUMBER(AVERAGEIFS(Observed!Z$2:Z$3250,Observed!$A$2:$A$3250,$A637,Observed!$C$2:$C$3250,$C637)),AVERAGEIFS(Observed!Z$2:Z$3250,Observed!$A$2:$A$3250,$A637,Observed!$C$2:$C$3250,$C637),"")</f>
        <v/>
      </c>
      <c r="AA637" s="23" t="str">
        <f>IF(ISNUMBER(AVERAGEIFS(Observed!AA$2:AA$3250,Observed!$A$2:$A$3250,$A637,Observed!$C$2:$C$3250,$C637)),AVERAGEIFS(Observed!AA$2:AA$3250,Observed!$A$2:$A$3250,$A637,Observed!$C$2:$C$3250,$C637),"")</f>
        <v/>
      </c>
      <c r="AB637" s="23" t="str">
        <f>IF(ISNUMBER(AVERAGEIFS(Observed!AB$2:AB$3250,Observed!$A$2:$A$3250,$A637,Observed!$C$2:$C$3250,$C637)),AVERAGEIFS(Observed!AB$2:AB$3250,Observed!$A$2:$A$3250,$A637,Observed!$C$2:$C$3250,$C637),"")</f>
        <v/>
      </c>
      <c r="AC637" s="23" t="str">
        <f>IF(ISNUMBER(AVERAGEIFS(Observed!AC$2:AC$3250,Observed!$A$2:$A$3250,$A637,Observed!$C$2:$C$3250,$C637)),AVERAGEIFS(Observed!AC$2:AC$3250,Observed!$A$2:$A$3250,$A637,Observed!$C$2:$C$3250,$C637),"")</f>
        <v/>
      </c>
      <c r="AD637" s="23" t="str">
        <f>IF(ISNUMBER(AVERAGEIFS(Observed!AD$2:AD$3250,Observed!$A$2:$A$3250,$A637,Observed!$C$2:$C$3250,$C637)),AVERAGEIFS(Observed!AD$2:AD$3250,Observed!$A$2:$A$3250,$A637,Observed!$C$2:$C$3250,$C637),"")</f>
        <v/>
      </c>
      <c r="AE637" s="23" t="str">
        <f>IF(ISNUMBER(AVERAGEIFS(Observed!AE$2:AE$3250,Observed!$A$2:$A$3250,$A637,Observed!$C$2:$C$3250,$C637)),AVERAGEIFS(Observed!AE$2:AE$3250,Observed!$A$2:$A$3250,$A637,Observed!$C$2:$C$3250,$C637),"")</f>
        <v/>
      </c>
      <c r="AF637" s="23" t="str">
        <f>IF(ISNUMBER(AVERAGEIFS(Observed!AF$2:AF$3250,Observed!$A$2:$A$3250,$A637,Observed!$C$2:$C$3250,$C637)),AVERAGEIFS(Observed!AF$2:AF$3250,Observed!$A$2:$A$3250,$A637,Observed!$C$2:$C$3250,$C637),"")</f>
        <v/>
      </c>
      <c r="AG637" s="23" t="str">
        <f>IF(ISNUMBER(AVERAGEIFS(Observed!AG$2:AG$3250,Observed!$A$2:$A$3250,$A637,Observed!$C$2:$C$3250,$C637)),AVERAGEIFS(Observed!AG$2:AG$3250,Observed!$A$2:$A$3250,$A637,Observed!$C$2:$C$3250,$C637),"")</f>
        <v/>
      </c>
      <c r="AH637" s="24" t="str">
        <f>IF(ISNUMBER(AVERAGEIFS(Observed!AH$2:AH$3250,Observed!$A$2:$A$3250,$A637,Observed!$C$2:$C$3250,$C637)),AVERAGEIFS(Observed!AH$2:AH$3250,Observed!$A$2:$A$3250,$A637,Observed!$C$2:$C$3250,$C637),"")</f>
        <v/>
      </c>
      <c r="AI637" s="24" t="str">
        <f>IF(ISNUMBER(AVERAGEIFS(Observed!AI$2:AI$3250,Observed!$A$2:$A$3250,$A637,Observed!$C$2:$C$3250,$C637)),AVERAGEIFS(Observed!AI$2:AI$3250,Observed!$A$2:$A$3250,$A637,Observed!$C$2:$C$3250,$C637),"")</f>
        <v/>
      </c>
      <c r="AJ637" s="24" t="str">
        <f>IF(ISNUMBER(AVERAGEIFS(Observed!AJ$2:AJ$3250,Observed!$A$2:$A$3250,$A637,Observed!$C$2:$C$3250,$C637)),AVERAGEIFS(Observed!AJ$2:AJ$3250,Observed!$A$2:$A$3250,$A637,Observed!$C$2:$C$3250,$C637),"")</f>
        <v/>
      </c>
      <c r="AK637" s="23" t="str">
        <f>IF(ISNUMBER(AVERAGEIFS(Observed!AK$2:AK$3250,Observed!$A$2:$A$3250,$A637,Observed!$C$2:$C$3250,$C637)),AVERAGEIFS(Observed!AK$2:AK$3250,Observed!$A$2:$A$3250,$A637,Observed!$C$2:$C$3250,$C637),"")</f>
        <v/>
      </c>
      <c r="AL637" s="24" t="str">
        <f>IF(ISNUMBER(AVERAGEIFS(Observed!AL$2:AL$3250,Observed!$A$2:$A$3250,$A637,Observed!$C$2:$C$3250,$C637)),AVERAGEIFS(Observed!AL$2:AL$3250,Observed!$A$2:$A$3250,$A637,Observed!$C$2:$C$3250,$C637),"")</f>
        <v/>
      </c>
      <c r="AM637" s="24" t="str">
        <f>IF(ISNUMBER(AVERAGEIFS(Observed!AM$2:AM$3250,Observed!$A$2:$A$3250,$A637,Observed!$C$2:$C$3250,$C637)),AVERAGEIFS(Observed!AM$2:AM$3250,Observed!$A$2:$A$3250,$A637,Observed!$C$2:$C$3250,$C637),"")</f>
        <v/>
      </c>
      <c r="AN637" s="24" t="str">
        <f>IF(ISNUMBER(AVERAGEIFS(Observed!AN$2:AN$3250,Observed!$A$2:$A$3250,$A637,Observed!$C$2:$C$3250,$C637)),AVERAGEIFS(Observed!AN$2:AN$3250,Observed!$A$2:$A$3250,$A637,Observed!$C$2:$C$3250,$C637),"")</f>
        <v/>
      </c>
      <c r="AO637" s="24" t="str">
        <f>IF(ISNUMBER(AVERAGEIFS(Observed!AO$2:AO$3250,Observed!$A$2:$A$3250,$A637,Observed!$C$2:$C$3250,$C637)),AVERAGEIFS(Observed!AO$2:AO$3250,Observed!$A$2:$A$3250,$A637,Observed!$C$2:$C$3250,$C637),"")</f>
        <v/>
      </c>
      <c r="AP637" s="24" t="str">
        <f>IF(ISNUMBER(AVERAGEIFS(Observed!AP$2:AP$3250,Observed!$A$2:$A$3250,$A637,Observed!$C$2:$C$3250,$C637)),AVERAGEIFS(Observed!AP$2:AP$3250,Observed!$A$2:$A$3250,$A637,Observed!$C$2:$C$3250,$C637),"")</f>
        <v/>
      </c>
      <c r="AQ637" s="24" t="str">
        <f>IF(ISNUMBER(AVERAGEIFS(Observed!AQ$2:AQ$3250,Observed!$A$2:$A$3250,$A637,Observed!$C$2:$C$3250,$C637)),AVERAGEIFS(Observed!AQ$2:AQ$3250,Observed!$A$2:$A$3250,$A637,Observed!$C$2:$C$3250,$C637),"")</f>
        <v/>
      </c>
      <c r="AR637" s="24" t="str">
        <f>IF(ISNUMBER(AVERAGEIFS(Observed!AR$2:AR$3250,Observed!$A$2:$A$3250,$A637,Observed!$C$2:$C$3250,$C637)),AVERAGEIFS(Observed!AR$2:AR$3250,Observed!$A$2:$A$3250,$A637,Observed!$C$2:$C$3250,$C637),"")</f>
        <v/>
      </c>
      <c r="AS637" s="23" t="str">
        <f>IF(ISNUMBER(AVERAGEIFS(Observed!AS$2:AS$3250,Observed!$A$2:$A$3250,$A637,Observed!$C$2:$C$3250,$C637)),AVERAGEIFS(Observed!AS$2:AS$3250,Observed!$A$2:$A$3250,$A637,Observed!$C$2:$C$3250,$C637),"")</f>
        <v/>
      </c>
      <c r="AT637" s="24" t="str">
        <f>IF(ISNUMBER(AVERAGEIFS(Observed!AT$2:AT$3250,Observed!$A$2:$A$3250,$A637,Observed!$C$2:$C$3250,$C637)),AVERAGEIFS(Observed!AT$2:AT$3250,Observed!$A$2:$A$3250,$A637,Observed!$C$2:$C$3250,$C637),"")</f>
        <v/>
      </c>
      <c r="AU637" s="23" t="str">
        <f>IF(ISNUMBER(AVERAGEIFS(Observed!AU$2:AU$3250,Observed!$A$2:$A$3250,$A637,Observed!$C$2:$C$3250,$C637)),AVERAGEIFS(Observed!AU$2:AU$3250,Observed!$A$2:$A$3250,$A637,Observed!$C$2:$C$3250,$C637),"")</f>
        <v/>
      </c>
      <c r="AV637" s="23" t="str">
        <f>IF(ISNUMBER(AVERAGEIFS(Observed!AV$2:AV$3250,Observed!$A$2:$A$3250,$A637,Observed!$C$2:$C$3250,$C637)),AVERAGEIFS(Observed!AV$2:AV$3250,Observed!$A$2:$A$3250,$A637,Observed!$C$2:$C$3250,$C637),"")</f>
        <v/>
      </c>
      <c r="AW637" s="2">
        <f>COUNTIFS(Observed!$A$2:$A$3250,$A637,Observed!$C$2:$C$3250,$C637)</f>
        <v>10</v>
      </c>
      <c r="AX637" s="2">
        <f t="shared" si="13"/>
        <v>1</v>
      </c>
    </row>
    <row r="638" spans="1:50" x14ac:dyDescent="0.25">
      <c r="A638" s="5" t="s">
        <v>137</v>
      </c>
      <c r="B638" t="s">
        <v>152</v>
      </c>
      <c r="C638" s="3">
        <v>41423</v>
      </c>
      <c r="D638">
        <v>1</v>
      </c>
      <c r="H638" t="s">
        <v>138</v>
      </c>
      <c r="J638" s="29" t="s">
        <v>139</v>
      </c>
      <c r="M638" s="2" t="s">
        <v>155</v>
      </c>
      <c r="N638" s="22" t="str">
        <f>IF(ISNUMBER(AVERAGEIFS(Observed!N$2:N$3250,Observed!$A$2:$A$3250,$A638,Observed!$C$2:$C$3250,$C638)),AVERAGEIFS(Observed!N$2:N$3250,Observed!$A$2:$A$3250,$A638,Observed!$C$2:$C$3250,$C638),"")</f>
        <v/>
      </c>
      <c r="O638" s="23">
        <f>IF(ISNUMBER(AVERAGEIFS(Observed!O$2:O$3250,Observed!$A$2:$A$3250,$A638,Observed!$C$2:$C$3250,$C638)),AVERAGEIFS(Observed!O$2:O$3250,Observed!$A$2:$A$3250,$A638,Observed!$C$2:$C$3250,$C638),"")</f>
        <v>26.074000000000002</v>
      </c>
      <c r="P638" s="23" t="str">
        <f>IF(ISNUMBER(AVERAGEIFS(Observed!P$2:P$3250,Observed!$A$2:$A$3250,$A638,Observed!$C$2:$C$3250,$C638)),AVERAGEIFS(Observed!P$2:P$3250,Observed!$A$2:$A$3250,$A638,Observed!$C$2:$C$3250,$C638),"")</f>
        <v/>
      </c>
      <c r="Q638" s="23" t="str">
        <f>IF(ISNUMBER(AVERAGEIFS(Observed!Q$2:Q$3250,Observed!$A$2:$A$3250,$A638,Observed!$C$2:$C$3250,$C638)),AVERAGEIFS(Observed!Q$2:Q$3250,Observed!$A$2:$A$3250,$A638,Observed!$C$2:$C$3250,$C638),"")</f>
        <v/>
      </c>
      <c r="R638" s="23" t="str">
        <f>IF(ISNUMBER(AVERAGEIFS(Observed!R$2:R$3250,Observed!$A$2:$A$3250,$A638,Observed!$C$2:$C$3250,$C638)),AVERAGEIFS(Observed!R$2:R$3250,Observed!$A$2:$A$3250,$A638,Observed!$C$2:$C$3250,$C638),"")</f>
        <v/>
      </c>
      <c r="S638" s="24" t="str">
        <f>IF(ISNUMBER(AVERAGEIFS(Observed!S$2:S$3250,Observed!$A$2:$A$3250,$A638,Observed!$C$2:$C$3250,$C638)),AVERAGEIFS(Observed!S$2:S$3250,Observed!$A$2:$A$3250,$A638,Observed!$C$2:$C$3250,$C638),"")</f>
        <v/>
      </c>
      <c r="T638" s="24" t="str">
        <f>IF(ISNUMBER(AVERAGEIFS(Observed!T$2:T$3250,Observed!$A$2:$A$3250,$A638,Observed!$C$2:$C$3250,$C638)),AVERAGEIFS(Observed!T$2:T$3250,Observed!$A$2:$A$3250,$A638,Observed!$C$2:$C$3250,$C638),"")</f>
        <v/>
      </c>
      <c r="U638" s="24" t="str">
        <f>IF(ISNUMBER(AVERAGEIFS(Observed!U$2:U$3250,Observed!$A$2:$A$3250,$A638,Observed!$C$2:$C$3250,$C638)),AVERAGEIFS(Observed!U$2:U$3250,Observed!$A$2:$A$3250,$A638,Observed!$C$2:$C$3250,$C638),"")</f>
        <v/>
      </c>
      <c r="V638" s="23" t="str">
        <f>IF(ISNUMBER(AVERAGEIFS(Observed!V$2:V$3250,Observed!$A$2:$A$3250,$A638,Observed!$C$2:$C$3250,$C638)),AVERAGEIFS(Observed!V$2:V$3250,Observed!$A$2:$A$3250,$A638,Observed!$C$2:$C$3250,$C638),"")</f>
        <v/>
      </c>
      <c r="W638" s="25" t="str">
        <f>IF(ISNUMBER(AVERAGEIFS(Observed!W$2:W$3250,Observed!$A$2:$A$3250,$A638,Observed!$C$2:$C$3250,$C638)),AVERAGEIFS(Observed!W$2:W$3250,Observed!$A$2:$A$3250,$A638,Observed!$C$2:$C$3250,$C638),"")</f>
        <v/>
      </c>
      <c r="X638" s="25" t="str">
        <f>IF(ISNUMBER(AVERAGEIFS(Observed!X$2:X$3250,Observed!$A$2:$A$3250,$A638,Observed!$C$2:$C$3250,$C638)),AVERAGEIFS(Observed!X$2:X$3250,Observed!$A$2:$A$3250,$A638,Observed!$C$2:$C$3250,$C638),"")</f>
        <v/>
      </c>
      <c r="Y638" s="23" t="str">
        <f>IF(ISNUMBER(AVERAGEIFS(Observed!Y$2:Y$3250,Observed!$A$2:$A$3250,$A638,Observed!$C$2:$C$3250,$C638)),AVERAGEIFS(Observed!Y$2:Y$3250,Observed!$A$2:$A$3250,$A638,Observed!$C$2:$C$3250,$C638),"")</f>
        <v/>
      </c>
      <c r="Z638" s="23" t="str">
        <f>IF(ISNUMBER(AVERAGEIFS(Observed!Z$2:Z$3250,Observed!$A$2:$A$3250,$A638,Observed!$C$2:$C$3250,$C638)),AVERAGEIFS(Observed!Z$2:Z$3250,Observed!$A$2:$A$3250,$A638,Observed!$C$2:$C$3250,$C638),"")</f>
        <v/>
      </c>
      <c r="AA638" s="23" t="str">
        <f>IF(ISNUMBER(AVERAGEIFS(Observed!AA$2:AA$3250,Observed!$A$2:$A$3250,$A638,Observed!$C$2:$C$3250,$C638)),AVERAGEIFS(Observed!AA$2:AA$3250,Observed!$A$2:$A$3250,$A638,Observed!$C$2:$C$3250,$C638),"")</f>
        <v/>
      </c>
      <c r="AB638" s="23" t="str">
        <f>IF(ISNUMBER(AVERAGEIFS(Observed!AB$2:AB$3250,Observed!$A$2:$A$3250,$A638,Observed!$C$2:$C$3250,$C638)),AVERAGEIFS(Observed!AB$2:AB$3250,Observed!$A$2:$A$3250,$A638,Observed!$C$2:$C$3250,$C638),"")</f>
        <v/>
      </c>
      <c r="AC638" s="23" t="str">
        <f>IF(ISNUMBER(AVERAGEIFS(Observed!AC$2:AC$3250,Observed!$A$2:$A$3250,$A638,Observed!$C$2:$C$3250,$C638)),AVERAGEIFS(Observed!AC$2:AC$3250,Observed!$A$2:$A$3250,$A638,Observed!$C$2:$C$3250,$C638),"")</f>
        <v/>
      </c>
      <c r="AD638" s="23" t="str">
        <f>IF(ISNUMBER(AVERAGEIFS(Observed!AD$2:AD$3250,Observed!$A$2:$A$3250,$A638,Observed!$C$2:$C$3250,$C638)),AVERAGEIFS(Observed!AD$2:AD$3250,Observed!$A$2:$A$3250,$A638,Observed!$C$2:$C$3250,$C638),"")</f>
        <v/>
      </c>
      <c r="AE638" s="23" t="str">
        <f>IF(ISNUMBER(AVERAGEIFS(Observed!AE$2:AE$3250,Observed!$A$2:$A$3250,$A638,Observed!$C$2:$C$3250,$C638)),AVERAGEIFS(Observed!AE$2:AE$3250,Observed!$A$2:$A$3250,$A638,Observed!$C$2:$C$3250,$C638),"")</f>
        <v/>
      </c>
      <c r="AF638" s="23" t="str">
        <f>IF(ISNUMBER(AVERAGEIFS(Observed!AF$2:AF$3250,Observed!$A$2:$A$3250,$A638,Observed!$C$2:$C$3250,$C638)),AVERAGEIFS(Observed!AF$2:AF$3250,Observed!$A$2:$A$3250,$A638,Observed!$C$2:$C$3250,$C638),"")</f>
        <v/>
      </c>
      <c r="AG638" s="23" t="str">
        <f>IF(ISNUMBER(AVERAGEIFS(Observed!AG$2:AG$3250,Observed!$A$2:$A$3250,$A638,Observed!$C$2:$C$3250,$C638)),AVERAGEIFS(Observed!AG$2:AG$3250,Observed!$A$2:$A$3250,$A638,Observed!$C$2:$C$3250,$C638),"")</f>
        <v/>
      </c>
      <c r="AH638" s="24" t="str">
        <f>IF(ISNUMBER(AVERAGEIFS(Observed!AH$2:AH$3250,Observed!$A$2:$A$3250,$A638,Observed!$C$2:$C$3250,$C638)),AVERAGEIFS(Observed!AH$2:AH$3250,Observed!$A$2:$A$3250,$A638,Observed!$C$2:$C$3250,$C638),"")</f>
        <v/>
      </c>
      <c r="AI638" s="24" t="str">
        <f>IF(ISNUMBER(AVERAGEIFS(Observed!AI$2:AI$3250,Observed!$A$2:$A$3250,$A638,Observed!$C$2:$C$3250,$C638)),AVERAGEIFS(Observed!AI$2:AI$3250,Observed!$A$2:$A$3250,$A638,Observed!$C$2:$C$3250,$C638),"")</f>
        <v/>
      </c>
      <c r="AJ638" s="24" t="str">
        <f>IF(ISNUMBER(AVERAGEIFS(Observed!AJ$2:AJ$3250,Observed!$A$2:$A$3250,$A638,Observed!$C$2:$C$3250,$C638)),AVERAGEIFS(Observed!AJ$2:AJ$3250,Observed!$A$2:$A$3250,$A638,Observed!$C$2:$C$3250,$C638),"")</f>
        <v/>
      </c>
      <c r="AK638" s="23" t="str">
        <f>IF(ISNUMBER(AVERAGEIFS(Observed!AK$2:AK$3250,Observed!$A$2:$A$3250,$A638,Observed!$C$2:$C$3250,$C638)),AVERAGEIFS(Observed!AK$2:AK$3250,Observed!$A$2:$A$3250,$A638,Observed!$C$2:$C$3250,$C638),"")</f>
        <v/>
      </c>
      <c r="AL638" s="24" t="str">
        <f>IF(ISNUMBER(AVERAGEIFS(Observed!AL$2:AL$3250,Observed!$A$2:$A$3250,$A638,Observed!$C$2:$C$3250,$C638)),AVERAGEIFS(Observed!AL$2:AL$3250,Observed!$A$2:$A$3250,$A638,Observed!$C$2:$C$3250,$C638),"")</f>
        <v/>
      </c>
      <c r="AM638" s="24" t="str">
        <f>IF(ISNUMBER(AVERAGEIFS(Observed!AM$2:AM$3250,Observed!$A$2:$A$3250,$A638,Observed!$C$2:$C$3250,$C638)),AVERAGEIFS(Observed!AM$2:AM$3250,Observed!$A$2:$A$3250,$A638,Observed!$C$2:$C$3250,$C638),"")</f>
        <v/>
      </c>
      <c r="AN638" s="24" t="str">
        <f>IF(ISNUMBER(AVERAGEIFS(Observed!AN$2:AN$3250,Observed!$A$2:$A$3250,$A638,Observed!$C$2:$C$3250,$C638)),AVERAGEIFS(Observed!AN$2:AN$3250,Observed!$A$2:$A$3250,$A638,Observed!$C$2:$C$3250,$C638),"")</f>
        <v/>
      </c>
      <c r="AO638" s="24" t="str">
        <f>IF(ISNUMBER(AVERAGEIFS(Observed!AO$2:AO$3250,Observed!$A$2:$A$3250,$A638,Observed!$C$2:$C$3250,$C638)),AVERAGEIFS(Observed!AO$2:AO$3250,Observed!$A$2:$A$3250,$A638,Observed!$C$2:$C$3250,$C638),"")</f>
        <v/>
      </c>
      <c r="AP638" s="24" t="str">
        <f>IF(ISNUMBER(AVERAGEIFS(Observed!AP$2:AP$3250,Observed!$A$2:$A$3250,$A638,Observed!$C$2:$C$3250,$C638)),AVERAGEIFS(Observed!AP$2:AP$3250,Observed!$A$2:$A$3250,$A638,Observed!$C$2:$C$3250,$C638),"")</f>
        <v/>
      </c>
      <c r="AQ638" s="24" t="str">
        <f>IF(ISNUMBER(AVERAGEIFS(Observed!AQ$2:AQ$3250,Observed!$A$2:$A$3250,$A638,Observed!$C$2:$C$3250,$C638)),AVERAGEIFS(Observed!AQ$2:AQ$3250,Observed!$A$2:$A$3250,$A638,Observed!$C$2:$C$3250,$C638),"")</f>
        <v/>
      </c>
      <c r="AR638" s="24" t="str">
        <f>IF(ISNUMBER(AVERAGEIFS(Observed!AR$2:AR$3250,Observed!$A$2:$A$3250,$A638,Observed!$C$2:$C$3250,$C638)),AVERAGEIFS(Observed!AR$2:AR$3250,Observed!$A$2:$A$3250,$A638,Observed!$C$2:$C$3250,$C638),"")</f>
        <v/>
      </c>
      <c r="AS638" s="23" t="str">
        <f>IF(ISNUMBER(AVERAGEIFS(Observed!AS$2:AS$3250,Observed!$A$2:$A$3250,$A638,Observed!$C$2:$C$3250,$C638)),AVERAGEIFS(Observed!AS$2:AS$3250,Observed!$A$2:$A$3250,$A638,Observed!$C$2:$C$3250,$C638),"")</f>
        <v/>
      </c>
      <c r="AT638" s="24" t="str">
        <f>IF(ISNUMBER(AVERAGEIFS(Observed!AT$2:AT$3250,Observed!$A$2:$A$3250,$A638,Observed!$C$2:$C$3250,$C638)),AVERAGEIFS(Observed!AT$2:AT$3250,Observed!$A$2:$A$3250,$A638,Observed!$C$2:$C$3250,$C638),"")</f>
        <v/>
      </c>
      <c r="AU638" s="23" t="str">
        <f>IF(ISNUMBER(AVERAGEIFS(Observed!AU$2:AU$3250,Observed!$A$2:$A$3250,$A638,Observed!$C$2:$C$3250,$C638)),AVERAGEIFS(Observed!AU$2:AU$3250,Observed!$A$2:$A$3250,$A638,Observed!$C$2:$C$3250,$C638),"")</f>
        <v/>
      </c>
      <c r="AV638" s="23" t="str">
        <f>IF(ISNUMBER(AVERAGEIFS(Observed!AV$2:AV$3250,Observed!$A$2:$A$3250,$A638,Observed!$C$2:$C$3250,$C638)),AVERAGEIFS(Observed!AV$2:AV$3250,Observed!$A$2:$A$3250,$A638,Observed!$C$2:$C$3250,$C638),"")</f>
        <v/>
      </c>
      <c r="AW638" s="2">
        <f>COUNTIFS(Observed!$A$2:$A$3250,$A638,Observed!$C$2:$C$3250,$C638)</f>
        <v>10</v>
      </c>
      <c r="AX638" s="2">
        <f t="shared" si="13"/>
        <v>1</v>
      </c>
    </row>
    <row r="639" spans="1:50" x14ac:dyDescent="0.25">
      <c r="A639" t="s">
        <v>149</v>
      </c>
      <c r="B639" t="s">
        <v>148</v>
      </c>
      <c r="C639" s="3">
        <v>43727</v>
      </c>
      <c r="D639">
        <v>1</v>
      </c>
      <c r="G639" s="5"/>
      <c r="H639" s="5"/>
      <c r="I639" t="s">
        <v>140</v>
      </c>
      <c r="J639" s="29" t="s">
        <v>145</v>
      </c>
      <c r="M639" s="2" t="s">
        <v>143</v>
      </c>
      <c r="N639" s="22">
        <f>IF(ISNUMBER(AVERAGEIFS(Observed!N$2:N$3250,Observed!$A$2:$A$3250,$A639,Observed!$C$2:$C$3250,$C639)),AVERAGEIFS(Observed!N$2:N$3250,Observed!$A$2:$A$3250,$A639,Observed!$C$2:$C$3250,$C639),"")</f>
        <v>231.88666666666646</v>
      </c>
      <c r="O639" s="23">
        <f>IF(ISNUMBER(AVERAGEIFS(Observed!O$2:O$3250,Observed!$A$2:$A$3250,$A639,Observed!$C$2:$C$3250,$C639)),AVERAGEIFS(Observed!O$2:O$3250,Observed!$A$2:$A$3250,$A639,Observed!$C$2:$C$3250,$C639),"")</f>
        <v>23.188666666666649</v>
      </c>
      <c r="P639" s="23">
        <f>IF(ISNUMBER(AVERAGEIFS(Observed!P$2:P$3250,Observed!$A$2:$A$3250,$A639,Observed!$C$2:$C$3250,$C639)),AVERAGEIFS(Observed!P$2:P$3250,Observed!$A$2:$A$3250,$A639,Observed!$C$2:$C$3250,$C639),"")</f>
        <v>165.84666666666681</v>
      </c>
      <c r="Q639" s="23">
        <f>IF(ISNUMBER(AVERAGEIFS(Observed!Q$2:Q$3250,Observed!$A$2:$A$3250,$A639,Observed!$C$2:$C$3250,$C639)),AVERAGEIFS(Observed!Q$2:Q$3250,Observed!$A$2:$A$3250,$A639,Observed!$C$2:$C$3250,$C639),"")</f>
        <v>165.84666666666681</v>
      </c>
      <c r="R639" s="23">
        <f>IF(ISNUMBER(AVERAGEIFS(Observed!R$2:R$3250,Observed!$A$2:$A$3250,$A639,Observed!$C$2:$C$3250,$C639)),AVERAGEIFS(Observed!R$2:R$3250,Observed!$A$2:$A$3250,$A639,Observed!$C$2:$C$3250,$C639),"")</f>
        <v>165.84666666666681</v>
      </c>
      <c r="S639" s="24" t="str">
        <f>IF(ISNUMBER(AVERAGEIFS(Observed!S$2:S$3250,Observed!$A$2:$A$3250,$A639,Observed!$C$2:$C$3250,$C639)),AVERAGEIFS(Observed!S$2:S$3250,Observed!$A$2:$A$3250,$A639,Observed!$C$2:$C$3250,$C639),"")</f>
        <v/>
      </c>
      <c r="T639" s="24" t="str">
        <f>IF(ISNUMBER(AVERAGEIFS(Observed!T$2:T$3250,Observed!$A$2:$A$3250,$A639,Observed!$C$2:$C$3250,$C639)),AVERAGEIFS(Observed!T$2:T$3250,Observed!$A$2:$A$3250,$A639,Observed!$C$2:$C$3250,$C639),"")</f>
        <v/>
      </c>
      <c r="U639" s="24" t="str">
        <f>IF(ISNUMBER(AVERAGEIFS(Observed!U$2:U$3250,Observed!$A$2:$A$3250,$A639,Observed!$C$2:$C$3250,$C639)),AVERAGEIFS(Observed!U$2:U$3250,Observed!$A$2:$A$3250,$A639,Observed!$C$2:$C$3250,$C639),"")</f>
        <v/>
      </c>
      <c r="V639" s="23" t="str">
        <f>IF(ISNUMBER(AVERAGEIFS(Observed!V$2:V$3250,Observed!$A$2:$A$3250,$A639,Observed!$C$2:$C$3250,$C639)),AVERAGEIFS(Observed!V$2:V$3250,Observed!$A$2:$A$3250,$A639,Observed!$C$2:$C$3250,$C639),"")</f>
        <v/>
      </c>
      <c r="W639" s="25" t="str">
        <f>IF(ISNUMBER(AVERAGEIFS(Observed!W$2:W$3250,Observed!$A$2:$A$3250,$A639,Observed!$C$2:$C$3250,$C639)),AVERAGEIFS(Observed!W$2:W$3250,Observed!$A$2:$A$3250,$A639,Observed!$C$2:$C$3250,$C639),"")</f>
        <v/>
      </c>
      <c r="X639" s="25" t="str">
        <f>IF(ISNUMBER(AVERAGEIFS(Observed!X$2:X$3250,Observed!$A$2:$A$3250,$A639,Observed!$C$2:$C$3250,$C639)),AVERAGEIFS(Observed!X$2:X$3250,Observed!$A$2:$A$3250,$A639,Observed!$C$2:$C$3250,$C639),"")</f>
        <v/>
      </c>
      <c r="Y639" s="23" t="str">
        <f>IF(ISNUMBER(AVERAGEIFS(Observed!Y$2:Y$3250,Observed!$A$2:$A$3250,$A639,Observed!$C$2:$C$3250,$C639)),AVERAGEIFS(Observed!Y$2:Y$3250,Observed!$A$2:$A$3250,$A639,Observed!$C$2:$C$3250,$C639),"")</f>
        <v/>
      </c>
      <c r="Z639" s="23" t="str">
        <f>IF(ISNUMBER(AVERAGEIFS(Observed!Z$2:Z$3250,Observed!$A$2:$A$3250,$A639,Observed!$C$2:$C$3250,$C639)),AVERAGEIFS(Observed!Z$2:Z$3250,Observed!$A$2:$A$3250,$A639,Observed!$C$2:$C$3250,$C639),"")</f>
        <v/>
      </c>
      <c r="AA639" s="23" t="str">
        <f>IF(ISNUMBER(AVERAGEIFS(Observed!AA$2:AA$3250,Observed!$A$2:$A$3250,$A639,Observed!$C$2:$C$3250,$C639)),AVERAGEIFS(Observed!AA$2:AA$3250,Observed!$A$2:$A$3250,$A639,Observed!$C$2:$C$3250,$C639),"")</f>
        <v/>
      </c>
      <c r="AB639" s="23" t="str">
        <f>IF(ISNUMBER(AVERAGEIFS(Observed!AB$2:AB$3250,Observed!$A$2:$A$3250,$A639,Observed!$C$2:$C$3250,$C639)),AVERAGEIFS(Observed!AB$2:AB$3250,Observed!$A$2:$A$3250,$A639,Observed!$C$2:$C$3250,$C639),"")</f>
        <v/>
      </c>
      <c r="AC639" s="23" t="str">
        <f>IF(ISNUMBER(AVERAGEIFS(Observed!AC$2:AC$3250,Observed!$A$2:$A$3250,$A639,Observed!$C$2:$C$3250,$C639)),AVERAGEIFS(Observed!AC$2:AC$3250,Observed!$A$2:$A$3250,$A639,Observed!$C$2:$C$3250,$C639),"")</f>
        <v/>
      </c>
      <c r="AD639" s="23" t="str">
        <f>IF(ISNUMBER(AVERAGEIFS(Observed!AD$2:AD$3250,Observed!$A$2:$A$3250,$A639,Observed!$C$2:$C$3250,$C639)),AVERAGEIFS(Observed!AD$2:AD$3250,Observed!$A$2:$A$3250,$A639,Observed!$C$2:$C$3250,$C639),"")</f>
        <v/>
      </c>
      <c r="AE639" s="23" t="str">
        <f>IF(ISNUMBER(AVERAGEIFS(Observed!AE$2:AE$3250,Observed!$A$2:$A$3250,$A639,Observed!$C$2:$C$3250,$C639)),AVERAGEIFS(Observed!AE$2:AE$3250,Observed!$A$2:$A$3250,$A639,Observed!$C$2:$C$3250,$C639),"")</f>
        <v/>
      </c>
      <c r="AF639" s="23" t="str">
        <f>IF(ISNUMBER(AVERAGEIFS(Observed!AF$2:AF$3250,Observed!$A$2:$A$3250,$A639,Observed!$C$2:$C$3250,$C639)),AVERAGEIFS(Observed!AF$2:AF$3250,Observed!$A$2:$A$3250,$A639,Observed!$C$2:$C$3250,$C639),"")</f>
        <v/>
      </c>
      <c r="AG639" s="23" t="str">
        <f>IF(ISNUMBER(AVERAGEIFS(Observed!AG$2:AG$3250,Observed!$A$2:$A$3250,$A639,Observed!$C$2:$C$3250,$C639)),AVERAGEIFS(Observed!AG$2:AG$3250,Observed!$A$2:$A$3250,$A639,Observed!$C$2:$C$3250,$C639),"")</f>
        <v/>
      </c>
      <c r="AH639" s="24" t="str">
        <f>IF(ISNUMBER(AVERAGEIFS(Observed!AH$2:AH$3250,Observed!$A$2:$A$3250,$A639,Observed!$C$2:$C$3250,$C639)),AVERAGEIFS(Observed!AH$2:AH$3250,Observed!$A$2:$A$3250,$A639,Observed!$C$2:$C$3250,$C639),"")</f>
        <v/>
      </c>
      <c r="AI639" s="24" t="str">
        <f>IF(ISNUMBER(AVERAGEIFS(Observed!AI$2:AI$3250,Observed!$A$2:$A$3250,$A639,Observed!$C$2:$C$3250,$C639)),AVERAGEIFS(Observed!AI$2:AI$3250,Observed!$A$2:$A$3250,$A639,Observed!$C$2:$C$3250,$C639),"")</f>
        <v/>
      </c>
      <c r="AJ639" s="24" t="str">
        <f>IF(ISNUMBER(AVERAGEIFS(Observed!AJ$2:AJ$3250,Observed!$A$2:$A$3250,$A639,Observed!$C$2:$C$3250,$C639)),AVERAGEIFS(Observed!AJ$2:AJ$3250,Observed!$A$2:$A$3250,$A639,Observed!$C$2:$C$3250,$C639),"")</f>
        <v/>
      </c>
      <c r="AK639" s="23" t="str">
        <f>IF(ISNUMBER(AVERAGEIFS(Observed!AK$2:AK$3250,Observed!$A$2:$A$3250,$A639,Observed!$C$2:$C$3250,$C639)),AVERAGEIFS(Observed!AK$2:AK$3250,Observed!$A$2:$A$3250,$A639,Observed!$C$2:$C$3250,$C639),"")</f>
        <v/>
      </c>
      <c r="AL639" s="24">
        <f>IF(ISNUMBER(AVERAGEIFS(Observed!AL$2:AL$3250,Observed!$A$2:$A$3250,$A639,Observed!$C$2:$C$3250,$C639)),AVERAGEIFS(Observed!AL$2:AL$3250,Observed!$A$2:$A$3250,$A639,Observed!$C$2:$C$3250,$C639),"")</f>
        <v>0.84878765777871246</v>
      </c>
      <c r="AM639" s="24">
        <f>IF(ISNUMBER(AVERAGEIFS(Observed!AM$2:AM$3250,Observed!$A$2:$A$3250,$A639,Observed!$C$2:$C$3250,$C639)),AVERAGEIFS(Observed!AM$2:AM$3250,Observed!$A$2:$A$3250,$A639,Observed!$C$2:$C$3250,$C639),"")</f>
        <v>7.5723380831120637E-3</v>
      </c>
      <c r="AN639" s="24" t="str">
        <f>IF(ISNUMBER(AVERAGEIFS(Observed!AN$2:AN$3250,Observed!$A$2:$A$3250,$A639,Observed!$C$2:$C$3250,$C639)),AVERAGEIFS(Observed!AN$2:AN$3250,Observed!$A$2:$A$3250,$A639,Observed!$C$2:$C$3250,$C639),"")</f>
        <v/>
      </c>
      <c r="AO639" s="24">
        <f>IF(ISNUMBER(AVERAGEIFS(Observed!AO$2:AO$3250,Observed!$A$2:$A$3250,$A639,Observed!$C$2:$C$3250,$C639)),AVERAGEIFS(Observed!AO$2:AO$3250,Observed!$A$2:$A$3250,$A639,Observed!$C$2:$C$3250,$C639),"")</f>
        <v>0.14269482455405452</v>
      </c>
      <c r="AP639" s="24" t="str">
        <f>IF(ISNUMBER(AVERAGEIFS(Observed!AP$2:AP$3250,Observed!$A$2:$A$3250,$A639,Observed!$C$2:$C$3250,$C639)),AVERAGEIFS(Observed!AP$2:AP$3250,Observed!$A$2:$A$3250,$A639,Observed!$C$2:$C$3250,$C639),"")</f>
        <v/>
      </c>
      <c r="AQ639" s="24" t="str">
        <f>IF(ISNUMBER(AVERAGEIFS(Observed!AQ$2:AQ$3250,Observed!$A$2:$A$3250,$A639,Observed!$C$2:$C$3250,$C639)),AVERAGEIFS(Observed!AQ$2:AQ$3250,Observed!$A$2:$A$3250,$A639,Observed!$C$2:$C$3250,$C639),"")</f>
        <v/>
      </c>
      <c r="AR639" s="24">
        <f>IF(ISNUMBER(AVERAGEIFS(Observed!AR$2:AR$3250,Observed!$A$2:$A$3250,$A639,Observed!$C$2:$C$3250,$C639)),AVERAGEIFS(Observed!AR$2:AR$3250,Observed!$A$2:$A$3250,$A639,Observed!$C$2:$C$3250,$C639),"")</f>
        <v>9.4517958412098301E-4</v>
      </c>
      <c r="AS639" s="23" t="str">
        <f>IF(ISNUMBER(AVERAGEIFS(Observed!AS$2:AS$3250,Observed!$A$2:$A$3250,$A639,Observed!$C$2:$C$3250,$C639)),AVERAGEIFS(Observed!AS$2:AS$3250,Observed!$A$2:$A$3250,$A639,Observed!$C$2:$C$3250,$C639),"")</f>
        <v/>
      </c>
      <c r="AT639" s="24" t="str">
        <f>IF(ISNUMBER(AVERAGEIFS(Observed!AT$2:AT$3250,Observed!$A$2:$A$3250,$A639,Observed!$C$2:$C$3250,$C639)),AVERAGEIFS(Observed!AT$2:AT$3250,Observed!$A$2:$A$3250,$A639,Observed!$C$2:$C$3250,$C639),"")</f>
        <v/>
      </c>
      <c r="AU639" s="23" t="str">
        <f>IF(ISNUMBER(AVERAGEIFS(Observed!AU$2:AU$3250,Observed!$A$2:$A$3250,$A639,Observed!$C$2:$C$3250,$C639)),AVERAGEIFS(Observed!AU$2:AU$3250,Observed!$A$2:$A$3250,$A639,Observed!$C$2:$C$3250,$C639),"")</f>
        <v/>
      </c>
      <c r="AV639" s="23" t="str">
        <f>IF(ISNUMBER(AVERAGEIFS(Observed!AV$2:AV$3250,Observed!$A$2:$A$3250,$A639,Observed!$C$2:$C$3250,$C639)),AVERAGEIFS(Observed!AV$2:AV$3250,Observed!$A$2:$A$3250,$A639,Observed!$C$2:$C$3250,$C639),"")</f>
        <v/>
      </c>
      <c r="AW639" s="2">
        <f>COUNTIFS(Observed!$A$2:$A$3250,$A639,Observed!$C$2:$C$3250,$C639)</f>
        <v>5</v>
      </c>
      <c r="AX639" s="2">
        <f t="shared" si="13"/>
        <v>8</v>
      </c>
    </row>
    <row r="640" spans="1:50" x14ac:dyDescent="0.25">
      <c r="A640" t="s">
        <v>149</v>
      </c>
      <c r="B640" t="s">
        <v>148</v>
      </c>
      <c r="C640" s="3">
        <v>43762</v>
      </c>
      <c r="D640">
        <v>1</v>
      </c>
      <c r="G640" s="5"/>
      <c r="H640" s="5"/>
      <c r="I640" t="s">
        <v>140</v>
      </c>
      <c r="J640" s="29" t="s">
        <v>145</v>
      </c>
      <c r="M640" s="2" t="s">
        <v>143</v>
      </c>
      <c r="N640" s="22">
        <f>IF(ISNUMBER(AVERAGEIFS(Observed!N$2:N$3250,Observed!$A$2:$A$3250,$A640,Observed!$C$2:$C$3250,$C640)),AVERAGEIFS(Observed!N$2:N$3250,Observed!$A$2:$A$3250,$A640,Observed!$C$2:$C$3250,$C640),"")</f>
        <v>187.14463276836153</v>
      </c>
      <c r="O640" s="23">
        <f>IF(ISNUMBER(AVERAGEIFS(Observed!O$2:O$3250,Observed!$A$2:$A$3250,$A640,Observed!$C$2:$C$3250,$C640)),AVERAGEIFS(Observed!O$2:O$3250,Observed!$A$2:$A$3250,$A640,Observed!$C$2:$C$3250,$C640),"")</f>
        <v>18.71446327683616</v>
      </c>
      <c r="P640" s="23">
        <f>IF(ISNUMBER(AVERAGEIFS(Observed!P$2:P$3250,Observed!$A$2:$A$3250,$A640,Observed!$C$2:$C$3250,$C640)),AVERAGEIFS(Observed!P$2:P$3250,Observed!$A$2:$A$3250,$A640,Observed!$C$2:$C$3250,$C640),"")</f>
        <v>233.57242937853113</v>
      </c>
      <c r="Q640" s="23">
        <f>IF(ISNUMBER(AVERAGEIFS(Observed!Q$2:Q$3250,Observed!$A$2:$A$3250,$A640,Observed!$C$2:$C$3250,$C640)),AVERAGEIFS(Observed!Q$2:Q$3250,Observed!$A$2:$A$3250,$A640,Observed!$C$2:$C$3250,$C640),"")</f>
        <v>233.57242937853113</v>
      </c>
      <c r="R640" s="23">
        <f>IF(ISNUMBER(AVERAGEIFS(Observed!R$2:R$3250,Observed!$A$2:$A$3250,$A640,Observed!$C$2:$C$3250,$C640)),AVERAGEIFS(Observed!R$2:R$3250,Observed!$A$2:$A$3250,$A640,Observed!$C$2:$C$3250,$C640),"")</f>
        <v>399.41909604519793</v>
      </c>
      <c r="S640" s="24" t="str">
        <f>IF(ISNUMBER(AVERAGEIFS(Observed!S$2:S$3250,Observed!$A$2:$A$3250,$A640,Observed!$C$2:$C$3250,$C640)),AVERAGEIFS(Observed!S$2:S$3250,Observed!$A$2:$A$3250,$A640,Observed!$C$2:$C$3250,$C640),"")</f>
        <v/>
      </c>
      <c r="T640" s="24" t="str">
        <f>IF(ISNUMBER(AVERAGEIFS(Observed!T$2:T$3250,Observed!$A$2:$A$3250,$A640,Observed!$C$2:$C$3250,$C640)),AVERAGEIFS(Observed!T$2:T$3250,Observed!$A$2:$A$3250,$A640,Observed!$C$2:$C$3250,$C640),"")</f>
        <v/>
      </c>
      <c r="U640" s="24" t="str">
        <f>IF(ISNUMBER(AVERAGEIFS(Observed!U$2:U$3250,Observed!$A$2:$A$3250,$A640,Observed!$C$2:$C$3250,$C640)),AVERAGEIFS(Observed!U$2:U$3250,Observed!$A$2:$A$3250,$A640,Observed!$C$2:$C$3250,$C640),"")</f>
        <v/>
      </c>
      <c r="V640" s="23" t="str">
        <f>IF(ISNUMBER(AVERAGEIFS(Observed!V$2:V$3250,Observed!$A$2:$A$3250,$A640,Observed!$C$2:$C$3250,$C640)),AVERAGEIFS(Observed!V$2:V$3250,Observed!$A$2:$A$3250,$A640,Observed!$C$2:$C$3250,$C640),"")</f>
        <v/>
      </c>
      <c r="W640" s="25" t="str">
        <f>IF(ISNUMBER(AVERAGEIFS(Observed!W$2:W$3250,Observed!$A$2:$A$3250,$A640,Observed!$C$2:$C$3250,$C640)),AVERAGEIFS(Observed!W$2:W$3250,Observed!$A$2:$A$3250,$A640,Observed!$C$2:$C$3250,$C640),"")</f>
        <v/>
      </c>
      <c r="X640" s="25" t="str">
        <f>IF(ISNUMBER(AVERAGEIFS(Observed!X$2:X$3250,Observed!$A$2:$A$3250,$A640,Observed!$C$2:$C$3250,$C640)),AVERAGEIFS(Observed!X$2:X$3250,Observed!$A$2:$A$3250,$A640,Observed!$C$2:$C$3250,$C640),"")</f>
        <v/>
      </c>
      <c r="Y640" s="23" t="str">
        <f>IF(ISNUMBER(AVERAGEIFS(Observed!Y$2:Y$3250,Observed!$A$2:$A$3250,$A640,Observed!$C$2:$C$3250,$C640)),AVERAGEIFS(Observed!Y$2:Y$3250,Observed!$A$2:$A$3250,$A640,Observed!$C$2:$C$3250,$C640),"")</f>
        <v/>
      </c>
      <c r="Z640" s="23" t="str">
        <f>IF(ISNUMBER(AVERAGEIFS(Observed!Z$2:Z$3250,Observed!$A$2:$A$3250,$A640,Observed!$C$2:$C$3250,$C640)),AVERAGEIFS(Observed!Z$2:Z$3250,Observed!$A$2:$A$3250,$A640,Observed!$C$2:$C$3250,$C640),"")</f>
        <v/>
      </c>
      <c r="AA640" s="23" t="str">
        <f>IF(ISNUMBER(AVERAGEIFS(Observed!AA$2:AA$3250,Observed!$A$2:$A$3250,$A640,Observed!$C$2:$C$3250,$C640)),AVERAGEIFS(Observed!AA$2:AA$3250,Observed!$A$2:$A$3250,$A640,Observed!$C$2:$C$3250,$C640),"")</f>
        <v/>
      </c>
      <c r="AB640" s="23" t="str">
        <f>IF(ISNUMBER(AVERAGEIFS(Observed!AB$2:AB$3250,Observed!$A$2:$A$3250,$A640,Observed!$C$2:$C$3250,$C640)),AVERAGEIFS(Observed!AB$2:AB$3250,Observed!$A$2:$A$3250,$A640,Observed!$C$2:$C$3250,$C640),"")</f>
        <v/>
      </c>
      <c r="AC640" s="23" t="str">
        <f>IF(ISNUMBER(AVERAGEIFS(Observed!AC$2:AC$3250,Observed!$A$2:$A$3250,$A640,Observed!$C$2:$C$3250,$C640)),AVERAGEIFS(Observed!AC$2:AC$3250,Observed!$A$2:$A$3250,$A640,Observed!$C$2:$C$3250,$C640),"")</f>
        <v/>
      </c>
      <c r="AD640" s="23" t="str">
        <f>IF(ISNUMBER(AVERAGEIFS(Observed!AD$2:AD$3250,Observed!$A$2:$A$3250,$A640,Observed!$C$2:$C$3250,$C640)),AVERAGEIFS(Observed!AD$2:AD$3250,Observed!$A$2:$A$3250,$A640,Observed!$C$2:$C$3250,$C640),"")</f>
        <v/>
      </c>
      <c r="AE640" s="23" t="str">
        <f>IF(ISNUMBER(AVERAGEIFS(Observed!AE$2:AE$3250,Observed!$A$2:$A$3250,$A640,Observed!$C$2:$C$3250,$C640)),AVERAGEIFS(Observed!AE$2:AE$3250,Observed!$A$2:$A$3250,$A640,Observed!$C$2:$C$3250,$C640),"")</f>
        <v/>
      </c>
      <c r="AF640" s="23" t="str">
        <f>IF(ISNUMBER(AVERAGEIFS(Observed!AF$2:AF$3250,Observed!$A$2:$A$3250,$A640,Observed!$C$2:$C$3250,$C640)),AVERAGEIFS(Observed!AF$2:AF$3250,Observed!$A$2:$A$3250,$A640,Observed!$C$2:$C$3250,$C640),"")</f>
        <v/>
      </c>
      <c r="AG640" s="23" t="str">
        <f>IF(ISNUMBER(AVERAGEIFS(Observed!AG$2:AG$3250,Observed!$A$2:$A$3250,$A640,Observed!$C$2:$C$3250,$C640)),AVERAGEIFS(Observed!AG$2:AG$3250,Observed!$A$2:$A$3250,$A640,Observed!$C$2:$C$3250,$C640),"")</f>
        <v/>
      </c>
      <c r="AH640" s="24" t="str">
        <f>IF(ISNUMBER(AVERAGEIFS(Observed!AH$2:AH$3250,Observed!$A$2:$A$3250,$A640,Observed!$C$2:$C$3250,$C640)),AVERAGEIFS(Observed!AH$2:AH$3250,Observed!$A$2:$A$3250,$A640,Observed!$C$2:$C$3250,$C640),"")</f>
        <v/>
      </c>
      <c r="AI640" s="24" t="str">
        <f>IF(ISNUMBER(AVERAGEIFS(Observed!AI$2:AI$3250,Observed!$A$2:$A$3250,$A640,Observed!$C$2:$C$3250,$C640)),AVERAGEIFS(Observed!AI$2:AI$3250,Observed!$A$2:$A$3250,$A640,Observed!$C$2:$C$3250,$C640),"")</f>
        <v/>
      </c>
      <c r="AJ640" s="24" t="str">
        <f>IF(ISNUMBER(AVERAGEIFS(Observed!AJ$2:AJ$3250,Observed!$A$2:$A$3250,$A640,Observed!$C$2:$C$3250,$C640)),AVERAGEIFS(Observed!AJ$2:AJ$3250,Observed!$A$2:$A$3250,$A640,Observed!$C$2:$C$3250,$C640),"")</f>
        <v/>
      </c>
      <c r="AK640" s="23" t="str">
        <f>IF(ISNUMBER(AVERAGEIFS(Observed!AK$2:AK$3250,Observed!$A$2:$A$3250,$A640,Observed!$C$2:$C$3250,$C640)),AVERAGEIFS(Observed!AK$2:AK$3250,Observed!$A$2:$A$3250,$A640,Observed!$C$2:$C$3250,$C640),"")</f>
        <v/>
      </c>
      <c r="AL640" s="24">
        <f>IF(ISNUMBER(AVERAGEIFS(Observed!AL$2:AL$3250,Observed!$A$2:$A$3250,$A640,Observed!$C$2:$C$3250,$C640)),AVERAGEIFS(Observed!AL$2:AL$3250,Observed!$A$2:$A$3250,$A640,Observed!$C$2:$C$3250,$C640),"")</f>
        <v>0.86307179936848877</v>
      </c>
      <c r="AM640" s="24">
        <f>IF(ISNUMBER(AVERAGEIFS(Observed!AM$2:AM$3250,Observed!$A$2:$A$3250,$A640,Observed!$C$2:$C$3250,$C640)),AVERAGEIFS(Observed!AM$2:AM$3250,Observed!$A$2:$A$3250,$A640,Observed!$C$2:$C$3250,$C640),"")</f>
        <v>1.5517291497252231E-2</v>
      </c>
      <c r="AN640" s="24" t="str">
        <f>IF(ISNUMBER(AVERAGEIFS(Observed!AN$2:AN$3250,Observed!$A$2:$A$3250,$A640,Observed!$C$2:$C$3250,$C640)),AVERAGEIFS(Observed!AN$2:AN$3250,Observed!$A$2:$A$3250,$A640,Observed!$C$2:$C$3250,$C640),"")</f>
        <v/>
      </c>
      <c r="AO640" s="24">
        <f>IF(ISNUMBER(AVERAGEIFS(Observed!AO$2:AO$3250,Observed!$A$2:$A$3250,$A640,Observed!$C$2:$C$3250,$C640)),AVERAGEIFS(Observed!AO$2:AO$3250,Observed!$A$2:$A$3250,$A640,Observed!$C$2:$C$3250,$C640),"")</f>
        <v>0.11914517794795761</v>
      </c>
      <c r="AP640" s="24" t="str">
        <f>IF(ISNUMBER(AVERAGEIFS(Observed!AP$2:AP$3250,Observed!$A$2:$A$3250,$A640,Observed!$C$2:$C$3250,$C640)),AVERAGEIFS(Observed!AP$2:AP$3250,Observed!$A$2:$A$3250,$A640,Observed!$C$2:$C$3250,$C640),"")</f>
        <v/>
      </c>
      <c r="AQ640" s="24" t="str">
        <f>IF(ISNUMBER(AVERAGEIFS(Observed!AQ$2:AQ$3250,Observed!$A$2:$A$3250,$A640,Observed!$C$2:$C$3250,$C640)),AVERAGEIFS(Observed!AQ$2:AQ$3250,Observed!$A$2:$A$3250,$A640,Observed!$C$2:$C$3250,$C640),"")</f>
        <v/>
      </c>
      <c r="AR640" s="24">
        <f>IF(ISNUMBER(AVERAGEIFS(Observed!AR$2:AR$3250,Observed!$A$2:$A$3250,$A640,Observed!$C$2:$C$3250,$C640)),AVERAGEIFS(Observed!AR$2:AR$3250,Observed!$A$2:$A$3250,$A640,Observed!$C$2:$C$3250,$C640),"")</f>
        <v>2.2657311863014513E-3</v>
      </c>
      <c r="AS640" s="23" t="str">
        <f>IF(ISNUMBER(AVERAGEIFS(Observed!AS$2:AS$3250,Observed!$A$2:$A$3250,$A640,Observed!$C$2:$C$3250,$C640)),AVERAGEIFS(Observed!AS$2:AS$3250,Observed!$A$2:$A$3250,$A640,Observed!$C$2:$C$3250,$C640),"")</f>
        <v/>
      </c>
      <c r="AT640" s="24" t="str">
        <f>IF(ISNUMBER(AVERAGEIFS(Observed!AT$2:AT$3250,Observed!$A$2:$A$3250,$A640,Observed!$C$2:$C$3250,$C640)),AVERAGEIFS(Observed!AT$2:AT$3250,Observed!$A$2:$A$3250,$A640,Observed!$C$2:$C$3250,$C640),"")</f>
        <v/>
      </c>
      <c r="AU640" s="23" t="str">
        <f>IF(ISNUMBER(AVERAGEIFS(Observed!AU$2:AU$3250,Observed!$A$2:$A$3250,$A640,Observed!$C$2:$C$3250,$C640)),AVERAGEIFS(Observed!AU$2:AU$3250,Observed!$A$2:$A$3250,$A640,Observed!$C$2:$C$3250,$C640),"")</f>
        <v/>
      </c>
      <c r="AV640" s="23" t="str">
        <f>IF(ISNUMBER(AVERAGEIFS(Observed!AV$2:AV$3250,Observed!$A$2:$A$3250,$A640,Observed!$C$2:$C$3250,$C640)),AVERAGEIFS(Observed!AV$2:AV$3250,Observed!$A$2:$A$3250,$A640,Observed!$C$2:$C$3250,$C640),"")</f>
        <v/>
      </c>
      <c r="AW640" s="2">
        <f>COUNTIFS(Observed!$A$2:$A$3250,$A640,Observed!$C$2:$C$3250,$C640)</f>
        <v>5</v>
      </c>
      <c r="AX640" s="2">
        <f t="shared" si="13"/>
        <v>8</v>
      </c>
    </row>
    <row r="641" spans="1:50" x14ac:dyDescent="0.25">
      <c r="A641" t="s">
        <v>149</v>
      </c>
      <c r="B641" t="s">
        <v>148</v>
      </c>
      <c r="C641" s="3">
        <v>43790</v>
      </c>
      <c r="D641">
        <v>1</v>
      </c>
      <c r="I641" t="s">
        <v>140</v>
      </c>
      <c r="J641" s="29" t="s">
        <v>145</v>
      </c>
      <c r="M641" s="2" t="s">
        <v>143</v>
      </c>
      <c r="N641" s="22">
        <f>IF(ISNUMBER(AVERAGEIFS(Observed!N$2:N$3250,Observed!$A$2:$A$3250,$A641,Observed!$C$2:$C$3250,$C641)),AVERAGEIFS(Observed!N$2:N$3250,Observed!$A$2:$A$3250,$A641,Observed!$C$2:$C$3250,$C641),"")</f>
        <v>239.36000000000004</v>
      </c>
      <c r="O641" s="23">
        <f>IF(ISNUMBER(AVERAGEIFS(Observed!O$2:O$3250,Observed!$A$2:$A$3250,$A641,Observed!$C$2:$C$3250,$C641)),AVERAGEIFS(Observed!O$2:O$3250,Observed!$A$2:$A$3250,$A641,Observed!$C$2:$C$3250,$C641),"")</f>
        <v>23.936</v>
      </c>
      <c r="P641" s="23">
        <f>IF(ISNUMBER(AVERAGEIFS(Observed!P$2:P$3250,Observed!$A$2:$A$3250,$A641,Observed!$C$2:$C$3250,$C641)),AVERAGEIFS(Observed!P$2:P$3250,Observed!$A$2:$A$3250,$A641,Observed!$C$2:$C$3250,$C641),"")</f>
        <v>136.37333333333322</v>
      </c>
      <c r="Q641" s="23">
        <f>IF(ISNUMBER(AVERAGEIFS(Observed!Q$2:Q$3250,Observed!$A$2:$A$3250,$A641,Observed!$C$2:$C$3250,$C641)),AVERAGEIFS(Observed!Q$2:Q$3250,Observed!$A$2:$A$3250,$A641,Observed!$C$2:$C$3250,$C641),"")</f>
        <v>136.37333333333322</v>
      </c>
      <c r="R641" s="23">
        <f>IF(ISNUMBER(AVERAGEIFS(Observed!R$2:R$3250,Observed!$A$2:$A$3250,$A641,Observed!$C$2:$C$3250,$C641)),AVERAGEIFS(Observed!R$2:R$3250,Observed!$A$2:$A$3250,$A641,Observed!$C$2:$C$3250,$C641),"")</f>
        <v>535.79242937853121</v>
      </c>
      <c r="S641" s="24" t="str">
        <f>IF(ISNUMBER(AVERAGEIFS(Observed!S$2:S$3250,Observed!$A$2:$A$3250,$A641,Observed!$C$2:$C$3250,$C641)),AVERAGEIFS(Observed!S$2:S$3250,Observed!$A$2:$A$3250,$A641,Observed!$C$2:$C$3250,$C641),"")</f>
        <v/>
      </c>
      <c r="T641" s="24" t="str">
        <f>IF(ISNUMBER(AVERAGEIFS(Observed!T$2:T$3250,Observed!$A$2:$A$3250,$A641,Observed!$C$2:$C$3250,$C641)),AVERAGEIFS(Observed!T$2:T$3250,Observed!$A$2:$A$3250,$A641,Observed!$C$2:$C$3250,$C641),"")</f>
        <v/>
      </c>
      <c r="U641" s="24" t="str">
        <f>IF(ISNUMBER(AVERAGEIFS(Observed!U$2:U$3250,Observed!$A$2:$A$3250,$A641,Observed!$C$2:$C$3250,$C641)),AVERAGEIFS(Observed!U$2:U$3250,Observed!$A$2:$A$3250,$A641,Observed!$C$2:$C$3250,$C641),"")</f>
        <v/>
      </c>
      <c r="V641" s="23" t="str">
        <f>IF(ISNUMBER(AVERAGEIFS(Observed!V$2:V$3250,Observed!$A$2:$A$3250,$A641,Observed!$C$2:$C$3250,$C641)),AVERAGEIFS(Observed!V$2:V$3250,Observed!$A$2:$A$3250,$A641,Observed!$C$2:$C$3250,$C641),"")</f>
        <v/>
      </c>
      <c r="W641" s="25" t="str">
        <f>IF(ISNUMBER(AVERAGEIFS(Observed!W$2:W$3250,Observed!$A$2:$A$3250,$A641,Observed!$C$2:$C$3250,$C641)),AVERAGEIFS(Observed!W$2:W$3250,Observed!$A$2:$A$3250,$A641,Observed!$C$2:$C$3250,$C641),"")</f>
        <v/>
      </c>
      <c r="X641" s="25" t="str">
        <f>IF(ISNUMBER(AVERAGEIFS(Observed!X$2:X$3250,Observed!$A$2:$A$3250,$A641,Observed!$C$2:$C$3250,$C641)),AVERAGEIFS(Observed!X$2:X$3250,Observed!$A$2:$A$3250,$A641,Observed!$C$2:$C$3250,$C641),"")</f>
        <v/>
      </c>
      <c r="Y641" s="23" t="str">
        <f>IF(ISNUMBER(AVERAGEIFS(Observed!Y$2:Y$3250,Observed!$A$2:$A$3250,$A641,Observed!$C$2:$C$3250,$C641)),AVERAGEIFS(Observed!Y$2:Y$3250,Observed!$A$2:$A$3250,$A641,Observed!$C$2:$C$3250,$C641),"")</f>
        <v/>
      </c>
      <c r="Z641" s="23" t="str">
        <f>IF(ISNUMBER(AVERAGEIFS(Observed!Z$2:Z$3250,Observed!$A$2:$A$3250,$A641,Observed!$C$2:$C$3250,$C641)),AVERAGEIFS(Observed!Z$2:Z$3250,Observed!$A$2:$A$3250,$A641,Observed!$C$2:$C$3250,$C641),"")</f>
        <v/>
      </c>
      <c r="AA641" s="23" t="str">
        <f>IF(ISNUMBER(AVERAGEIFS(Observed!AA$2:AA$3250,Observed!$A$2:$A$3250,$A641,Observed!$C$2:$C$3250,$C641)),AVERAGEIFS(Observed!AA$2:AA$3250,Observed!$A$2:$A$3250,$A641,Observed!$C$2:$C$3250,$C641),"")</f>
        <v/>
      </c>
      <c r="AB641" s="23" t="str">
        <f>IF(ISNUMBER(AVERAGEIFS(Observed!AB$2:AB$3250,Observed!$A$2:$A$3250,$A641,Observed!$C$2:$C$3250,$C641)),AVERAGEIFS(Observed!AB$2:AB$3250,Observed!$A$2:$A$3250,$A641,Observed!$C$2:$C$3250,$C641),"")</f>
        <v/>
      </c>
      <c r="AC641" s="23" t="str">
        <f>IF(ISNUMBER(AVERAGEIFS(Observed!AC$2:AC$3250,Observed!$A$2:$A$3250,$A641,Observed!$C$2:$C$3250,$C641)),AVERAGEIFS(Observed!AC$2:AC$3250,Observed!$A$2:$A$3250,$A641,Observed!$C$2:$C$3250,$C641),"")</f>
        <v/>
      </c>
      <c r="AD641" s="23" t="str">
        <f>IF(ISNUMBER(AVERAGEIFS(Observed!AD$2:AD$3250,Observed!$A$2:$A$3250,$A641,Observed!$C$2:$C$3250,$C641)),AVERAGEIFS(Observed!AD$2:AD$3250,Observed!$A$2:$A$3250,$A641,Observed!$C$2:$C$3250,$C641),"")</f>
        <v/>
      </c>
      <c r="AE641" s="23" t="str">
        <f>IF(ISNUMBER(AVERAGEIFS(Observed!AE$2:AE$3250,Observed!$A$2:$A$3250,$A641,Observed!$C$2:$C$3250,$C641)),AVERAGEIFS(Observed!AE$2:AE$3250,Observed!$A$2:$A$3250,$A641,Observed!$C$2:$C$3250,$C641),"")</f>
        <v/>
      </c>
      <c r="AF641" s="23" t="str">
        <f>IF(ISNUMBER(AVERAGEIFS(Observed!AF$2:AF$3250,Observed!$A$2:$A$3250,$A641,Observed!$C$2:$C$3250,$C641)),AVERAGEIFS(Observed!AF$2:AF$3250,Observed!$A$2:$A$3250,$A641,Observed!$C$2:$C$3250,$C641),"")</f>
        <v/>
      </c>
      <c r="AG641" s="23" t="str">
        <f>IF(ISNUMBER(AVERAGEIFS(Observed!AG$2:AG$3250,Observed!$A$2:$A$3250,$A641,Observed!$C$2:$C$3250,$C641)),AVERAGEIFS(Observed!AG$2:AG$3250,Observed!$A$2:$A$3250,$A641,Observed!$C$2:$C$3250,$C641),"")</f>
        <v/>
      </c>
      <c r="AH641" s="24" t="str">
        <f>IF(ISNUMBER(AVERAGEIFS(Observed!AH$2:AH$3250,Observed!$A$2:$A$3250,$A641,Observed!$C$2:$C$3250,$C641)),AVERAGEIFS(Observed!AH$2:AH$3250,Observed!$A$2:$A$3250,$A641,Observed!$C$2:$C$3250,$C641),"")</f>
        <v/>
      </c>
      <c r="AI641" s="24" t="str">
        <f>IF(ISNUMBER(AVERAGEIFS(Observed!AI$2:AI$3250,Observed!$A$2:$A$3250,$A641,Observed!$C$2:$C$3250,$C641)),AVERAGEIFS(Observed!AI$2:AI$3250,Observed!$A$2:$A$3250,$A641,Observed!$C$2:$C$3250,$C641),"")</f>
        <v/>
      </c>
      <c r="AJ641" s="24" t="str">
        <f>IF(ISNUMBER(AVERAGEIFS(Observed!AJ$2:AJ$3250,Observed!$A$2:$A$3250,$A641,Observed!$C$2:$C$3250,$C641)),AVERAGEIFS(Observed!AJ$2:AJ$3250,Observed!$A$2:$A$3250,$A641,Observed!$C$2:$C$3250,$C641),"")</f>
        <v/>
      </c>
      <c r="AK641" s="23" t="str">
        <f>IF(ISNUMBER(AVERAGEIFS(Observed!AK$2:AK$3250,Observed!$A$2:$A$3250,$A641,Observed!$C$2:$C$3250,$C641)),AVERAGEIFS(Observed!AK$2:AK$3250,Observed!$A$2:$A$3250,$A641,Observed!$C$2:$C$3250,$C641),"")</f>
        <v/>
      </c>
      <c r="AL641" s="24">
        <f>IF(ISNUMBER(AVERAGEIFS(Observed!AL$2:AL$3250,Observed!$A$2:$A$3250,$A641,Observed!$C$2:$C$3250,$C641)),AVERAGEIFS(Observed!AL$2:AL$3250,Observed!$A$2:$A$3250,$A641,Observed!$C$2:$C$3250,$C641),"")</f>
        <v>0.762386651797474</v>
      </c>
      <c r="AM641" s="24">
        <f>IF(ISNUMBER(AVERAGEIFS(Observed!AM$2:AM$3250,Observed!$A$2:$A$3250,$A641,Observed!$C$2:$C$3250,$C641)),AVERAGEIFS(Observed!AM$2:AM$3250,Observed!$A$2:$A$3250,$A641,Observed!$C$2:$C$3250,$C641),"")</f>
        <v>3.3811051032331216E-2</v>
      </c>
      <c r="AN641" s="24" t="str">
        <f>IF(ISNUMBER(AVERAGEIFS(Observed!AN$2:AN$3250,Observed!$A$2:$A$3250,$A641,Observed!$C$2:$C$3250,$C641)),AVERAGEIFS(Observed!AN$2:AN$3250,Observed!$A$2:$A$3250,$A641,Observed!$C$2:$C$3250,$C641),"")</f>
        <v/>
      </c>
      <c r="AO641" s="24">
        <f>IF(ISNUMBER(AVERAGEIFS(Observed!AO$2:AO$3250,Observed!$A$2:$A$3250,$A641,Observed!$C$2:$C$3250,$C641)),AVERAGEIFS(Observed!AO$2:AO$3250,Observed!$A$2:$A$3250,$A641,Observed!$C$2:$C$3250,$C641),"")</f>
        <v>0.19258510390068773</v>
      </c>
      <c r="AP641" s="24" t="str">
        <f>IF(ISNUMBER(AVERAGEIFS(Observed!AP$2:AP$3250,Observed!$A$2:$A$3250,$A641,Observed!$C$2:$C$3250,$C641)),AVERAGEIFS(Observed!AP$2:AP$3250,Observed!$A$2:$A$3250,$A641,Observed!$C$2:$C$3250,$C641),"")</f>
        <v/>
      </c>
      <c r="AQ641" s="24" t="str">
        <f>IF(ISNUMBER(AVERAGEIFS(Observed!AQ$2:AQ$3250,Observed!$A$2:$A$3250,$A641,Observed!$C$2:$C$3250,$C641)),AVERAGEIFS(Observed!AQ$2:AQ$3250,Observed!$A$2:$A$3250,$A641,Observed!$C$2:$C$3250,$C641),"")</f>
        <v/>
      </c>
      <c r="AR641" s="24">
        <f>IF(ISNUMBER(AVERAGEIFS(Observed!AR$2:AR$3250,Observed!$A$2:$A$3250,$A641,Observed!$C$2:$C$3250,$C641)),AVERAGEIFS(Observed!AR$2:AR$3250,Observed!$A$2:$A$3250,$A641,Observed!$C$2:$C$3250,$C641),"")</f>
        <v>1.1217193269507151E-2</v>
      </c>
      <c r="AS641" s="23" t="str">
        <f>IF(ISNUMBER(AVERAGEIFS(Observed!AS$2:AS$3250,Observed!$A$2:$A$3250,$A641,Observed!$C$2:$C$3250,$C641)),AVERAGEIFS(Observed!AS$2:AS$3250,Observed!$A$2:$A$3250,$A641,Observed!$C$2:$C$3250,$C641),"")</f>
        <v/>
      </c>
      <c r="AT641" s="24" t="str">
        <f>IF(ISNUMBER(AVERAGEIFS(Observed!AT$2:AT$3250,Observed!$A$2:$A$3250,$A641,Observed!$C$2:$C$3250,$C641)),AVERAGEIFS(Observed!AT$2:AT$3250,Observed!$A$2:$A$3250,$A641,Observed!$C$2:$C$3250,$C641),"")</f>
        <v/>
      </c>
      <c r="AU641" s="23" t="str">
        <f>IF(ISNUMBER(AVERAGEIFS(Observed!AU$2:AU$3250,Observed!$A$2:$A$3250,$A641,Observed!$C$2:$C$3250,$C641)),AVERAGEIFS(Observed!AU$2:AU$3250,Observed!$A$2:$A$3250,$A641,Observed!$C$2:$C$3250,$C641),"")</f>
        <v/>
      </c>
      <c r="AV641" s="23" t="str">
        <f>IF(ISNUMBER(AVERAGEIFS(Observed!AV$2:AV$3250,Observed!$A$2:$A$3250,$A641,Observed!$C$2:$C$3250,$C641)),AVERAGEIFS(Observed!AV$2:AV$3250,Observed!$A$2:$A$3250,$A641,Observed!$C$2:$C$3250,$C641),"")</f>
        <v/>
      </c>
      <c r="AW641" s="2">
        <f>COUNTIFS(Observed!$A$2:$A$3250,$A641,Observed!$C$2:$C$3250,$C641)</f>
        <v>5</v>
      </c>
      <c r="AX641" s="2">
        <f t="shared" si="13"/>
        <v>8</v>
      </c>
    </row>
    <row r="642" spans="1:50" x14ac:dyDescent="0.25">
      <c r="A642" t="s">
        <v>149</v>
      </c>
      <c r="B642" t="s">
        <v>148</v>
      </c>
      <c r="C642" s="3">
        <v>43811</v>
      </c>
      <c r="D642">
        <v>1</v>
      </c>
      <c r="I642" t="s">
        <v>140</v>
      </c>
      <c r="J642" s="29" t="s">
        <v>145</v>
      </c>
      <c r="M642" s="2" t="s">
        <v>143</v>
      </c>
      <c r="N642" s="22">
        <f>IF(ISNUMBER(AVERAGEIFS(Observed!N$2:N$3250,Observed!$A$2:$A$3250,$A642,Observed!$C$2:$C$3250,$C642)),AVERAGEIFS(Observed!N$2:N$3250,Observed!$A$2:$A$3250,$A642,Observed!$C$2:$C$3250,$C642),"")</f>
        <v>251.84666666666666</v>
      </c>
      <c r="O642" s="23">
        <f>IF(ISNUMBER(AVERAGEIFS(Observed!O$2:O$3250,Observed!$A$2:$A$3250,$A642,Observed!$C$2:$C$3250,$C642)),AVERAGEIFS(Observed!O$2:O$3250,Observed!$A$2:$A$3250,$A642,Observed!$C$2:$C$3250,$C642),"")</f>
        <v>25.184666666666669</v>
      </c>
      <c r="P642" s="23">
        <f>IF(ISNUMBER(AVERAGEIFS(Observed!P$2:P$3250,Observed!$A$2:$A$3250,$A642,Observed!$C$2:$C$3250,$C642)),AVERAGEIFS(Observed!P$2:P$3250,Observed!$A$2:$A$3250,$A642,Observed!$C$2:$C$3250,$C642),"")</f>
        <v>145.99055555555555</v>
      </c>
      <c r="Q642" s="23">
        <f>IF(ISNUMBER(AVERAGEIFS(Observed!Q$2:Q$3250,Observed!$A$2:$A$3250,$A642,Observed!$C$2:$C$3250,$C642)),AVERAGEIFS(Observed!Q$2:Q$3250,Observed!$A$2:$A$3250,$A642,Observed!$C$2:$C$3250,$C642),"")</f>
        <v>145.99055555555555</v>
      </c>
      <c r="R642" s="23">
        <f>IF(ISNUMBER(AVERAGEIFS(Observed!R$2:R$3250,Observed!$A$2:$A$3250,$A642,Observed!$C$2:$C$3250,$C642)),AVERAGEIFS(Observed!R$2:R$3250,Observed!$A$2:$A$3250,$A642,Observed!$C$2:$C$3250,$C642),"")</f>
        <v>681.7829849340867</v>
      </c>
      <c r="S642" s="24" t="str">
        <f>IF(ISNUMBER(AVERAGEIFS(Observed!S$2:S$3250,Observed!$A$2:$A$3250,$A642,Observed!$C$2:$C$3250,$C642)),AVERAGEIFS(Observed!S$2:S$3250,Observed!$A$2:$A$3250,$A642,Observed!$C$2:$C$3250,$C642),"")</f>
        <v/>
      </c>
      <c r="T642" s="24" t="str">
        <f>IF(ISNUMBER(AVERAGEIFS(Observed!T$2:T$3250,Observed!$A$2:$A$3250,$A642,Observed!$C$2:$C$3250,$C642)),AVERAGEIFS(Observed!T$2:T$3250,Observed!$A$2:$A$3250,$A642,Observed!$C$2:$C$3250,$C642),"")</f>
        <v/>
      </c>
      <c r="U642" s="24" t="str">
        <f>IF(ISNUMBER(AVERAGEIFS(Observed!U$2:U$3250,Observed!$A$2:$A$3250,$A642,Observed!$C$2:$C$3250,$C642)),AVERAGEIFS(Observed!U$2:U$3250,Observed!$A$2:$A$3250,$A642,Observed!$C$2:$C$3250,$C642),"")</f>
        <v/>
      </c>
      <c r="V642" s="23" t="str">
        <f>IF(ISNUMBER(AVERAGEIFS(Observed!V$2:V$3250,Observed!$A$2:$A$3250,$A642,Observed!$C$2:$C$3250,$C642)),AVERAGEIFS(Observed!V$2:V$3250,Observed!$A$2:$A$3250,$A642,Observed!$C$2:$C$3250,$C642),"")</f>
        <v/>
      </c>
      <c r="W642" s="25" t="str">
        <f>IF(ISNUMBER(AVERAGEIFS(Observed!W$2:W$3250,Observed!$A$2:$A$3250,$A642,Observed!$C$2:$C$3250,$C642)),AVERAGEIFS(Observed!W$2:W$3250,Observed!$A$2:$A$3250,$A642,Observed!$C$2:$C$3250,$C642),"")</f>
        <v/>
      </c>
      <c r="X642" s="25" t="str">
        <f>IF(ISNUMBER(AVERAGEIFS(Observed!X$2:X$3250,Observed!$A$2:$A$3250,$A642,Observed!$C$2:$C$3250,$C642)),AVERAGEIFS(Observed!X$2:X$3250,Observed!$A$2:$A$3250,$A642,Observed!$C$2:$C$3250,$C642),"")</f>
        <v/>
      </c>
      <c r="Y642" s="23" t="str">
        <f>IF(ISNUMBER(AVERAGEIFS(Observed!Y$2:Y$3250,Observed!$A$2:$A$3250,$A642,Observed!$C$2:$C$3250,$C642)),AVERAGEIFS(Observed!Y$2:Y$3250,Observed!$A$2:$A$3250,$A642,Observed!$C$2:$C$3250,$C642),"")</f>
        <v/>
      </c>
      <c r="Z642" s="23" t="str">
        <f>IF(ISNUMBER(AVERAGEIFS(Observed!Z$2:Z$3250,Observed!$A$2:$A$3250,$A642,Observed!$C$2:$C$3250,$C642)),AVERAGEIFS(Observed!Z$2:Z$3250,Observed!$A$2:$A$3250,$A642,Observed!$C$2:$C$3250,$C642),"")</f>
        <v/>
      </c>
      <c r="AA642" s="23" t="str">
        <f>IF(ISNUMBER(AVERAGEIFS(Observed!AA$2:AA$3250,Observed!$A$2:$A$3250,$A642,Observed!$C$2:$C$3250,$C642)),AVERAGEIFS(Observed!AA$2:AA$3250,Observed!$A$2:$A$3250,$A642,Observed!$C$2:$C$3250,$C642),"")</f>
        <v/>
      </c>
      <c r="AB642" s="23" t="str">
        <f>IF(ISNUMBER(AVERAGEIFS(Observed!AB$2:AB$3250,Observed!$A$2:$A$3250,$A642,Observed!$C$2:$C$3250,$C642)),AVERAGEIFS(Observed!AB$2:AB$3250,Observed!$A$2:$A$3250,$A642,Observed!$C$2:$C$3250,$C642),"")</f>
        <v/>
      </c>
      <c r="AC642" s="23" t="str">
        <f>IF(ISNUMBER(AVERAGEIFS(Observed!AC$2:AC$3250,Observed!$A$2:$A$3250,$A642,Observed!$C$2:$C$3250,$C642)),AVERAGEIFS(Observed!AC$2:AC$3250,Observed!$A$2:$A$3250,$A642,Observed!$C$2:$C$3250,$C642),"")</f>
        <v/>
      </c>
      <c r="AD642" s="23" t="str">
        <f>IF(ISNUMBER(AVERAGEIFS(Observed!AD$2:AD$3250,Observed!$A$2:$A$3250,$A642,Observed!$C$2:$C$3250,$C642)),AVERAGEIFS(Observed!AD$2:AD$3250,Observed!$A$2:$A$3250,$A642,Observed!$C$2:$C$3250,$C642),"")</f>
        <v/>
      </c>
      <c r="AE642" s="23" t="str">
        <f>IF(ISNUMBER(AVERAGEIFS(Observed!AE$2:AE$3250,Observed!$A$2:$A$3250,$A642,Observed!$C$2:$C$3250,$C642)),AVERAGEIFS(Observed!AE$2:AE$3250,Observed!$A$2:$A$3250,$A642,Observed!$C$2:$C$3250,$C642),"")</f>
        <v/>
      </c>
      <c r="AF642" s="23" t="str">
        <f>IF(ISNUMBER(AVERAGEIFS(Observed!AF$2:AF$3250,Observed!$A$2:$A$3250,$A642,Observed!$C$2:$C$3250,$C642)),AVERAGEIFS(Observed!AF$2:AF$3250,Observed!$A$2:$A$3250,$A642,Observed!$C$2:$C$3250,$C642),"")</f>
        <v/>
      </c>
      <c r="AG642" s="23" t="str">
        <f>IF(ISNUMBER(AVERAGEIFS(Observed!AG$2:AG$3250,Observed!$A$2:$A$3250,$A642,Observed!$C$2:$C$3250,$C642)),AVERAGEIFS(Observed!AG$2:AG$3250,Observed!$A$2:$A$3250,$A642,Observed!$C$2:$C$3250,$C642),"")</f>
        <v/>
      </c>
      <c r="AH642" s="24" t="str">
        <f>IF(ISNUMBER(AVERAGEIFS(Observed!AH$2:AH$3250,Observed!$A$2:$A$3250,$A642,Observed!$C$2:$C$3250,$C642)),AVERAGEIFS(Observed!AH$2:AH$3250,Observed!$A$2:$A$3250,$A642,Observed!$C$2:$C$3250,$C642),"")</f>
        <v/>
      </c>
      <c r="AI642" s="24" t="str">
        <f>IF(ISNUMBER(AVERAGEIFS(Observed!AI$2:AI$3250,Observed!$A$2:$A$3250,$A642,Observed!$C$2:$C$3250,$C642)),AVERAGEIFS(Observed!AI$2:AI$3250,Observed!$A$2:$A$3250,$A642,Observed!$C$2:$C$3250,$C642),"")</f>
        <v/>
      </c>
      <c r="AJ642" s="24" t="str">
        <f>IF(ISNUMBER(AVERAGEIFS(Observed!AJ$2:AJ$3250,Observed!$A$2:$A$3250,$A642,Observed!$C$2:$C$3250,$C642)),AVERAGEIFS(Observed!AJ$2:AJ$3250,Observed!$A$2:$A$3250,$A642,Observed!$C$2:$C$3250,$C642),"")</f>
        <v/>
      </c>
      <c r="AK642" s="23" t="str">
        <f>IF(ISNUMBER(AVERAGEIFS(Observed!AK$2:AK$3250,Observed!$A$2:$A$3250,$A642,Observed!$C$2:$C$3250,$C642)),AVERAGEIFS(Observed!AK$2:AK$3250,Observed!$A$2:$A$3250,$A642,Observed!$C$2:$C$3250,$C642),"")</f>
        <v/>
      </c>
      <c r="AL642" s="24">
        <f>IF(ISNUMBER(AVERAGEIFS(Observed!AL$2:AL$3250,Observed!$A$2:$A$3250,$A642,Observed!$C$2:$C$3250,$C642)),AVERAGEIFS(Observed!AL$2:AL$3250,Observed!$A$2:$A$3250,$A642,Observed!$C$2:$C$3250,$C642),"")</f>
        <v>0.64278784021121937</v>
      </c>
      <c r="AM642" s="24">
        <f>IF(ISNUMBER(AVERAGEIFS(Observed!AM$2:AM$3250,Observed!$A$2:$A$3250,$A642,Observed!$C$2:$C$3250,$C642)),AVERAGEIFS(Observed!AM$2:AM$3250,Observed!$A$2:$A$3250,$A642,Observed!$C$2:$C$3250,$C642),"")</f>
        <v>4.7955596885353474E-2</v>
      </c>
      <c r="AN642" s="24" t="str">
        <f>IF(ISNUMBER(AVERAGEIFS(Observed!AN$2:AN$3250,Observed!$A$2:$A$3250,$A642,Observed!$C$2:$C$3250,$C642)),AVERAGEIFS(Observed!AN$2:AN$3250,Observed!$A$2:$A$3250,$A642,Observed!$C$2:$C$3250,$C642),"")</f>
        <v/>
      </c>
      <c r="AO642" s="24">
        <f>IF(ISNUMBER(AVERAGEIFS(Observed!AO$2:AO$3250,Observed!$A$2:$A$3250,$A642,Observed!$C$2:$C$3250,$C642)),AVERAGEIFS(Observed!AO$2:AO$3250,Observed!$A$2:$A$3250,$A642,Observed!$C$2:$C$3250,$C642),"")</f>
        <v>0.30470090498848773</v>
      </c>
      <c r="AP642" s="24" t="str">
        <f>IF(ISNUMBER(AVERAGEIFS(Observed!AP$2:AP$3250,Observed!$A$2:$A$3250,$A642,Observed!$C$2:$C$3250,$C642)),AVERAGEIFS(Observed!AP$2:AP$3250,Observed!$A$2:$A$3250,$A642,Observed!$C$2:$C$3250,$C642),"")</f>
        <v/>
      </c>
      <c r="AQ642" s="24" t="str">
        <f>IF(ISNUMBER(AVERAGEIFS(Observed!AQ$2:AQ$3250,Observed!$A$2:$A$3250,$A642,Observed!$C$2:$C$3250,$C642)),AVERAGEIFS(Observed!AQ$2:AQ$3250,Observed!$A$2:$A$3250,$A642,Observed!$C$2:$C$3250,$C642),"")</f>
        <v/>
      </c>
      <c r="AR642" s="24">
        <f>IF(ISNUMBER(AVERAGEIFS(Observed!AR$2:AR$3250,Observed!$A$2:$A$3250,$A642,Observed!$C$2:$C$3250,$C642)),AVERAGEIFS(Observed!AR$2:AR$3250,Observed!$A$2:$A$3250,$A642,Observed!$C$2:$C$3250,$C642),"")</f>
        <v>4.5556579149393529E-3</v>
      </c>
      <c r="AS642" s="23" t="str">
        <f>IF(ISNUMBER(AVERAGEIFS(Observed!AS$2:AS$3250,Observed!$A$2:$A$3250,$A642,Observed!$C$2:$C$3250,$C642)),AVERAGEIFS(Observed!AS$2:AS$3250,Observed!$A$2:$A$3250,$A642,Observed!$C$2:$C$3250,$C642),"")</f>
        <v/>
      </c>
      <c r="AT642" s="24" t="str">
        <f>IF(ISNUMBER(AVERAGEIFS(Observed!AT$2:AT$3250,Observed!$A$2:$A$3250,$A642,Observed!$C$2:$C$3250,$C642)),AVERAGEIFS(Observed!AT$2:AT$3250,Observed!$A$2:$A$3250,$A642,Observed!$C$2:$C$3250,$C642),"")</f>
        <v/>
      </c>
      <c r="AU642" s="23" t="str">
        <f>IF(ISNUMBER(AVERAGEIFS(Observed!AU$2:AU$3250,Observed!$A$2:$A$3250,$A642,Observed!$C$2:$C$3250,$C642)),AVERAGEIFS(Observed!AU$2:AU$3250,Observed!$A$2:$A$3250,$A642,Observed!$C$2:$C$3250,$C642),"")</f>
        <v/>
      </c>
      <c r="AV642" s="23" t="str">
        <f>IF(ISNUMBER(AVERAGEIFS(Observed!AV$2:AV$3250,Observed!$A$2:$A$3250,$A642,Observed!$C$2:$C$3250,$C642)),AVERAGEIFS(Observed!AV$2:AV$3250,Observed!$A$2:$A$3250,$A642,Observed!$C$2:$C$3250,$C642),"")</f>
        <v/>
      </c>
      <c r="AW642" s="2">
        <f>COUNTIFS(Observed!$A$2:$A$3250,$A642,Observed!$C$2:$C$3250,$C642)</f>
        <v>5</v>
      </c>
      <c r="AX642" s="2">
        <f t="shared" si="13"/>
        <v>8</v>
      </c>
    </row>
    <row r="643" spans="1:50" x14ac:dyDescent="0.25">
      <c r="A643" t="s">
        <v>149</v>
      </c>
      <c r="B643" t="s">
        <v>148</v>
      </c>
      <c r="C643" s="3">
        <v>43847</v>
      </c>
      <c r="D643">
        <v>1</v>
      </c>
      <c r="I643" t="s">
        <v>140</v>
      </c>
      <c r="J643" s="29" t="s">
        <v>145</v>
      </c>
      <c r="M643" s="2" t="s">
        <v>143</v>
      </c>
      <c r="N643" s="22">
        <f>IF(ISNUMBER(AVERAGEIFS(Observed!N$2:N$3250,Observed!$A$2:$A$3250,$A643,Observed!$C$2:$C$3250,$C643)),AVERAGEIFS(Observed!N$2:N$3250,Observed!$A$2:$A$3250,$A643,Observed!$C$2:$C$3250,$C643),"")</f>
        <v>266.43933333333337</v>
      </c>
      <c r="O643" s="23">
        <f>IF(ISNUMBER(AVERAGEIFS(Observed!O$2:O$3250,Observed!$A$2:$A$3250,$A643,Observed!$C$2:$C$3250,$C643)),AVERAGEIFS(Observed!O$2:O$3250,Observed!$A$2:$A$3250,$A643,Observed!$C$2:$C$3250,$C643),"")</f>
        <v>26.643933333333329</v>
      </c>
      <c r="P643" s="23">
        <f>IF(ISNUMBER(AVERAGEIFS(Observed!P$2:P$3250,Observed!$A$2:$A$3250,$A643,Observed!$C$2:$C$3250,$C643)),AVERAGEIFS(Observed!P$2:P$3250,Observed!$A$2:$A$3250,$A643,Observed!$C$2:$C$3250,$C643),"")</f>
        <v>257.04066666666671</v>
      </c>
      <c r="Q643" s="23">
        <f>IF(ISNUMBER(AVERAGEIFS(Observed!Q$2:Q$3250,Observed!$A$2:$A$3250,$A643,Observed!$C$2:$C$3250,$C643)),AVERAGEIFS(Observed!Q$2:Q$3250,Observed!$A$2:$A$3250,$A643,Observed!$C$2:$C$3250,$C643),"")</f>
        <v>257.04066666666671</v>
      </c>
      <c r="R643" s="23">
        <f>IF(ISNUMBER(AVERAGEIFS(Observed!R$2:R$3250,Observed!$A$2:$A$3250,$A643,Observed!$C$2:$C$3250,$C643)),AVERAGEIFS(Observed!R$2:R$3250,Observed!$A$2:$A$3250,$A643,Observed!$C$2:$C$3250,$C643),"")</f>
        <v>938.82365160075335</v>
      </c>
      <c r="S643" s="24" t="str">
        <f>IF(ISNUMBER(AVERAGEIFS(Observed!S$2:S$3250,Observed!$A$2:$A$3250,$A643,Observed!$C$2:$C$3250,$C643)),AVERAGEIFS(Observed!S$2:S$3250,Observed!$A$2:$A$3250,$A643,Observed!$C$2:$C$3250,$C643),"")</f>
        <v/>
      </c>
      <c r="T643" s="24" t="str">
        <f>IF(ISNUMBER(AVERAGEIFS(Observed!T$2:T$3250,Observed!$A$2:$A$3250,$A643,Observed!$C$2:$C$3250,$C643)),AVERAGEIFS(Observed!T$2:T$3250,Observed!$A$2:$A$3250,$A643,Observed!$C$2:$C$3250,$C643),"")</f>
        <v/>
      </c>
      <c r="U643" s="24" t="str">
        <f>IF(ISNUMBER(AVERAGEIFS(Observed!U$2:U$3250,Observed!$A$2:$A$3250,$A643,Observed!$C$2:$C$3250,$C643)),AVERAGEIFS(Observed!U$2:U$3250,Observed!$A$2:$A$3250,$A643,Observed!$C$2:$C$3250,$C643),"")</f>
        <v/>
      </c>
      <c r="V643" s="23" t="str">
        <f>IF(ISNUMBER(AVERAGEIFS(Observed!V$2:V$3250,Observed!$A$2:$A$3250,$A643,Observed!$C$2:$C$3250,$C643)),AVERAGEIFS(Observed!V$2:V$3250,Observed!$A$2:$A$3250,$A643,Observed!$C$2:$C$3250,$C643),"")</f>
        <v/>
      </c>
      <c r="W643" s="25" t="str">
        <f>IF(ISNUMBER(AVERAGEIFS(Observed!W$2:W$3250,Observed!$A$2:$A$3250,$A643,Observed!$C$2:$C$3250,$C643)),AVERAGEIFS(Observed!W$2:W$3250,Observed!$A$2:$A$3250,$A643,Observed!$C$2:$C$3250,$C643),"")</f>
        <v/>
      </c>
      <c r="X643" s="25" t="str">
        <f>IF(ISNUMBER(AVERAGEIFS(Observed!X$2:X$3250,Observed!$A$2:$A$3250,$A643,Observed!$C$2:$C$3250,$C643)),AVERAGEIFS(Observed!X$2:X$3250,Observed!$A$2:$A$3250,$A643,Observed!$C$2:$C$3250,$C643),"")</f>
        <v/>
      </c>
      <c r="Y643" s="23" t="str">
        <f>IF(ISNUMBER(AVERAGEIFS(Observed!Y$2:Y$3250,Observed!$A$2:$A$3250,$A643,Observed!$C$2:$C$3250,$C643)),AVERAGEIFS(Observed!Y$2:Y$3250,Observed!$A$2:$A$3250,$A643,Observed!$C$2:$C$3250,$C643),"")</f>
        <v/>
      </c>
      <c r="Z643" s="23" t="str">
        <f>IF(ISNUMBER(AVERAGEIFS(Observed!Z$2:Z$3250,Observed!$A$2:$A$3250,$A643,Observed!$C$2:$C$3250,$C643)),AVERAGEIFS(Observed!Z$2:Z$3250,Observed!$A$2:$A$3250,$A643,Observed!$C$2:$C$3250,$C643),"")</f>
        <v/>
      </c>
      <c r="AA643" s="23" t="str">
        <f>IF(ISNUMBER(AVERAGEIFS(Observed!AA$2:AA$3250,Observed!$A$2:$A$3250,$A643,Observed!$C$2:$C$3250,$C643)),AVERAGEIFS(Observed!AA$2:AA$3250,Observed!$A$2:$A$3250,$A643,Observed!$C$2:$C$3250,$C643),"")</f>
        <v/>
      </c>
      <c r="AB643" s="23" t="str">
        <f>IF(ISNUMBER(AVERAGEIFS(Observed!AB$2:AB$3250,Observed!$A$2:$A$3250,$A643,Observed!$C$2:$C$3250,$C643)),AVERAGEIFS(Observed!AB$2:AB$3250,Observed!$A$2:$A$3250,$A643,Observed!$C$2:$C$3250,$C643),"")</f>
        <v/>
      </c>
      <c r="AC643" s="23" t="str">
        <f>IF(ISNUMBER(AVERAGEIFS(Observed!AC$2:AC$3250,Observed!$A$2:$A$3250,$A643,Observed!$C$2:$C$3250,$C643)),AVERAGEIFS(Observed!AC$2:AC$3250,Observed!$A$2:$A$3250,$A643,Observed!$C$2:$C$3250,$C643),"")</f>
        <v/>
      </c>
      <c r="AD643" s="23" t="str">
        <f>IF(ISNUMBER(AVERAGEIFS(Observed!AD$2:AD$3250,Observed!$A$2:$A$3250,$A643,Observed!$C$2:$C$3250,$C643)),AVERAGEIFS(Observed!AD$2:AD$3250,Observed!$A$2:$A$3250,$A643,Observed!$C$2:$C$3250,$C643),"")</f>
        <v/>
      </c>
      <c r="AE643" s="23" t="str">
        <f>IF(ISNUMBER(AVERAGEIFS(Observed!AE$2:AE$3250,Observed!$A$2:$A$3250,$A643,Observed!$C$2:$C$3250,$C643)),AVERAGEIFS(Observed!AE$2:AE$3250,Observed!$A$2:$A$3250,$A643,Observed!$C$2:$C$3250,$C643),"")</f>
        <v/>
      </c>
      <c r="AF643" s="23" t="str">
        <f>IF(ISNUMBER(AVERAGEIFS(Observed!AF$2:AF$3250,Observed!$A$2:$A$3250,$A643,Observed!$C$2:$C$3250,$C643)),AVERAGEIFS(Observed!AF$2:AF$3250,Observed!$A$2:$A$3250,$A643,Observed!$C$2:$C$3250,$C643),"")</f>
        <v/>
      </c>
      <c r="AG643" s="23" t="str">
        <f>IF(ISNUMBER(AVERAGEIFS(Observed!AG$2:AG$3250,Observed!$A$2:$A$3250,$A643,Observed!$C$2:$C$3250,$C643)),AVERAGEIFS(Observed!AG$2:AG$3250,Observed!$A$2:$A$3250,$A643,Observed!$C$2:$C$3250,$C643),"")</f>
        <v/>
      </c>
      <c r="AH643" s="24" t="str">
        <f>IF(ISNUMBER(AVERAGEIFS(Observed!AH$2:AH$3250,Observed!$A$2:$A$3250,$A643,Observed!$C$2:$C$3250,$C643)),AVERAGEIFS(Observed!AH$2:AH$3250,Observed!$A$2:$A$3250,$A643,Observed!$C$2:$C$3250,$C643),"")</f>
        <v/>
      </c>
      <c r="AI643" s="24" t="str">
        <f>IF(ISNUMBER(AVERAGEIFS(Observed!AI$2:AI$3250,Observed!$A$2:$A$3250,$A643,Observed!$C$2:$C$3250,$C643)),AVERAGEIFS(Observed!AI$2:AI$3250,Observed!$A$2:$A$3250,$A643,Observed!$C$2:$C$3250,$C643),"")</f>
        <v/>
      </c>
      <c r="AJ643" s="24" t="str">
        <f>IF(ISNUMBER(AVERAGEIFS(Observed!AJ$2:AJ$3250,Observed!$A$2:$A$3250,$A643,Observed!$C$2:$C$3250,$C643)),AVERAGEIFS(Observed!AJ$2:AJ$3250,Observed!$A$2:$A$3250,$A643,Observed!$C$2:$C$3250,$C643),"")</f>
        <v/>
      </c>
      <c r="AK643" s="23" t="str">
        <f>IF(ISNUMBER(AVERAGEIFS(Observed!AK$2:AK$3250,Observed!$A$2:$A$3250,$A643,Observed!$C$2:$C$3250,$C643)),AVERAGEIFS(Observed!AK$2:AK$3250,Observed!$A$2:$A$3250,$A643,Observed!$C$2:$C$3250,$C643),"")</f>
        <v/>
      </c>
      <c r="AL643" s="24">
        <f>IF(ISNUMBER(AVERAGEIFS(Observed!AL$2:AL$3250,Observed!$A$2:$A$3250,$A643,Observed!$C$2:$C$3250,$C643)),AVERAGEIFS(Observed!AL$2:AL$3250,Observed!$A$2:$A$3250,$A643,Observed!$C$2:$C$3250,$C643),"")</f>
        <v>0.40774894444565513</v>
      </c>
      <c r="AM643" s="24">
        <f>IF(ISNUMBER(AVERAGEIFS(Observed!AM$2:AM$3250,Observed!$A$2:$A$3250,$A643,Observed!$C$2:$C$3250,$C643)),AVERAGEIFS(Observed!AM$2:AM$3250,Observed!$A$2:$A$3250,$A643,Observed!$C$2:$C$3250,$C643),"")</f>
        <v>0.13220710981222958</v>
      </c>
      <c r="AN643" s="24" t="str">
        <f>IF(ISNUMBER(AVERAGEIFS(Observed!AN$2:AN$3250,Observed!$A$2:$A$3250,$A643,Observed!$C$2:$C$3250,$C643)),AVERAGEIFS(Observed!AN$2:AN$3250,Observed!$A$2:$A$3250,$A643,Observed!$C$2:$C$3250,$C643),"")</f>
        <v/>
      </c>
      <c r="AO643" s="24">
        <f>IF(ISNUMBER(AVERAGEIFS(Observed!AO$2:AO$3250,Observed!$A$2:$A$3250,$A643,Observed!$C$2:$C$3250,$C643)),AVERAGEIFS(Observed!AO$2:AO$3250,Observed!$A$2:$A$3250,$A643,Observed!$C$2:$C$3250,$C643),"")</f>
        <v>0.45176881591537549</v>
      </c>
      <c r="AP643" s="24" t="str">
        <f>IF(ISNUMBER(AVERAGEIFS(Observed!AP$2:AP$3250,Observed!$A$2:$A$3250,$A643,Observed!$C$2:$C$3250,$C643)),AVERAGEIFS(Observed!AP$2:AP$3250,Observed!$A$2:$A$3250,$A643,Observed!$C$2:$C$3250,$C643),"")</f>
        <v/>
      </c>
      <c r="AQ643" s="24" t="str">
        <f>IF(ISNUMBER(AVERAGEIFS(Observed!AQ$2:AQ$3250,Observed!$A$2:$A$3250,$A643,Observed!$C$2:$C$3250,$C643)),AVERAGEIFS(Observed!AQ$2:AQ$3250,Observed!$A$2:$A$3250,$A643,Observed!$C$2:$C$3250,$C643),"")</f>
        <v/>
      </c>
      <c r="AR643" s="24">
        <f>IF(ISNUMBER(AVERAGEIFS(Observed!AR$2:AR$3250,Observed!$A$2:$A$3250,$A643,Observed!$C$2:$C$3250,$C643)),AVERAGEIFS(Observed!AR$2:AR$3250,Observed!$A$2:$A$3250,$A643,Observed!$C$2:$C$3250,$C643),"")</f>
        <v>8.2751298267399707E-3</v>
      </c>
      <c r="AS643" s="23" t="str">
        <f>IF(ISNUMBER(AVERAGEIFS(Observed!AS$2:AS$3250,Observed!$A$2:$A$3250,$A643,Observed!$C$2:$C$3250,$C643)),AVERAGEIFS(Observed!AS$2:AS$3250,Observed!$A$2:$A$3250,$A643,Observed!$C$2:$C$3250,$C643),"")</f>
        <v/>
      </c>
      <c r="AT643" s="24" t="str">
        <f>IF(ISNUMBER(AVERAGEIFS(Observed!AT$2:AT$3250,Observed!$A$2:$A$3250,$A643,Observed!$C$2:$C$3250,$C643)),AVERAGEIFS(Observed!AT$2:AT$3250,Observed!$A$2:$A$3250,$A643,Observed!$C$2:$C$3250,$C643),"")</f>
        <v/>
      </c>
      <c r="AU643" s="23" t="str">
        <f>IF(ISNUMBER(AVERAGEIFS(Observed!AU$2:AU$3250,Observed!$A$2:$A$3250,$A643,Observed!$C$2:$C$3250,$C643)),AVERAGEIFS(Observed!AU$2:AU$3250,Observed!$A$2:$A$3250,$A643,Observed!$C$2:$C$3250,$C643),"")</f>
        <v/>
      </c>
      <c r="AV643" s="23" t="str">
        <f>IF(ISNUMBER(AVERAGEIFS(Observed!AV$2:AV$3250,Observed!$A$2:$A$3250,$A643,Observed!$C$2:$C$3250,$C643)),AVERAGEIFS(Observed!AV$2:AV$3250,Observed!$A$2:$A$3250,$A643,Observed!$C$2:$C$3250,$C643),"")</f>
        <v/>
      </c>
      <c r="AW643" s="2">
        <f>COUNTIFS(Observed!$A$2:$A$3250,$A643,Observed!$C$2:$C$3250,$C643)</f>
        <v>5</v>
      </c>
      <c r="AX643" s="2">
        <f t="shared" si="13"/>
        <v>8</v>
      </c>
    </row>
    <row r="644" spans="1:50" x14ac:dyDescent="0.25">
      <c r="A644" t="s">
        <v>149</v>
      </c>
      <c r="B644" t="s">
        <v>148</v>
      </c>
      <c r="C644" s="3">
        <v>43872</v>
      </c>
      <c r="D644">
        <v>1</v>
      </c>
      <c r="I644" t="s">
        <v>140</v>
      </c>
      <c r="J644" s="29" t="s">
        <v>145</v>
      </c>
      <c r="M644" s="2" t="s">
        <v>143</v>
      </c>
      <c r="N644" s="22">
        <f>IF(ISNUMBER(AVERAGEIFS(Observed!N$2:N$3250,Observed!$A$2:$A$3250,$A644,Observed!$C$2:$C$3250,$C644)),AVERAGEIFS(Observed!N$2:N$3250,Observed!$A$2:$A$3250,$A644,Observed!$C$2:$C$3250,$C644),"")</f>
        <v>256.32</v>
      </c>
      <c r="O644" s="23">
        <f>IF(ISNUMBER(AVERAGEIFS(Observed!O$2:O$3250,Observed!$A$2:$A$3250,$A644,Observed!$C$2:$C$3250,$C644)),AVERAGEIFS(Observed!O$2:O$3250,Observed!$A$2:$A$3250,$A644,Observed!$C$2:$C$3250,$C644),"")</f>
        <v>25.632000000000005</v>
      </c>
      <c r="P644" s="23">
        <f>IF(ISNUMBER(AVERAGEIFS(Observed!P$2:P$3250,Observed!$A$2:$A$3250,$A644,Observed!$C$2:$C$3250,$C644)),AVERAGEIFS(Observed!P$2:P$3250,Observed!$A$2:$A$3250,$A644,Observed!$C$2:$C$3250,$C644),"")</f>
        <v>96.173333333333346</v>
      </c>
      <c r="Q644" s="23">
        <f>IF(ISNUMBER(AVERAGEIFS(Observed!Q$2:Q$3250,Observed!$A$2:$A$3250,$A644,Observed!$C$2:$C$3250,$C644)),AVERAGEIFS(Observed!Q$2:Q$3250,Observed!$A$2:$A$3250,$A644,Observed!$C$2:$C$3250,$C644),"")</f>
        <v>96.173333333333346</v>
      </c>
      <c r="R644" s="23">
        <f>IF(ISNUMBER(AVERAGEIFS(Observed!R$2:R$3250,Observed!$A$2:$A$3250,$A644,Observed!$C$2:$C$3250,$C644)),AVERAGEIFS(Observed!R$2:R$3250,Observed!$A$2:$A$3250,$A644,Observed!$C$2:$C$3250,$C644),"")</f>
        <v>1034.9969849340866</v>
      </c>
      <c r="S644" s="24" t="str">
        <f>IF(ISNUMBER(AVERAGEIFS(Observed!S$2:S$3250,Observed!$A$2:$A$3250,$A644,Observed!$C$2:$C$3250,$C644)),AVERAGEIFS(Observed!S$2:S$3250,Observed!$A$2:$A$3250,$A644,Observed!$C$2:$C$3250,$C644),"")</f>
        <v/>
      </c>
      <c r="T644" s="24" t="str">
        <f>IF(ISNUMBER(AVERAGEIFS(Observed!T$2:T$3250,Observed!$A$2:$A$3250,$A644,Observed!$C$2:$C$3250,$C644)),AVERAGEIFS(Observed!T$2:T$3250,Observed!$A$2:$A$3250,$A644,Observed!$C$2:$C$3250,$C644),"")</f>
        <v/>
      </c>
      <c r="U644" s="24" t="str">
        <f>IF(ISNUMBER(AVERAGEIFS(Observed!U$2:U$3250,Observed!$A$2:$A$3250,$A644,Observed!$C$2:$C$3250,$C644)),AVERAGEIFS(Observed!U$2:U$3250,Observed!$A$2:$A$3250,$A644,Observed!$C$2:$C$3250,$C644),"")</f>
        <v/>
      </c>
      <c r="V644" s="23" t="str">
        <f>IF(ISNUMBER(AVERAGEIFS(Observed!V$2:V$3250,Observed!$A$2:$A$3250,$A644,Observed!$C$2:$C$3250,$C644)),AVERAGEIFS(Observed!V$2:V$3250,Observed!$A$2:$A$3250,$A644,Observed!$C$2:$C$3250,$C644),"")</f>
        <v/>
      </c>
      <c r="W644" s="25" t="str">
        <f>IF(ISNUMBER(AVERAGEIFS(Observed!W$2:W$3250,Observed!$A$2:$A$3250,$A644,Observed!$C$2:$C$3250,$C644)),AVERAGEIFS(Observed!W$2:W$3250,Observed!$A$2:$A$3250,$A644,Observed!$C$2:$C$3250,$C644),"")</f>
        <v/>
      </c>
      <c r="X644" s="25" t="str">
        <f>IF(ISNUMBER(AVERAGEIFS(Observed!X$2:X$3250,Observed!$A$2:$A$3250,$A644,Observed!$C$2:$C$3250,$C644)),AVERAGEIFS(Observed!X$2:X$3250,Observed!$A$2:$A$3250,$A644,Observed!$C$2:$C$3250,$C644),"")</f>
        <v/>
      </c>
      <c r="Y644" s="23" t="str">
        <f>IF(ISNUMBER(AVERAGEIFS(Observed!Y$2:Y$3250,Observed!$A$2:$A$3250,$A644,Observed!$C$2:$C$3250,$C644)),AVERAGEIFS(Observed!Y$2:Y$3250,Observed!$A$2:$A$3250,$A644,Observed!$C$2:$C$3250,$C644),"")</f>
        <v/>
      </c>
      <c r="Z644" s="23" t="str">
        <f>IF(ISNUMBER(AVERAGEIFS(Observed!Z$2:Z$3250,Observed!$A$2:$A$3250,$A644,Observed!$C$2:$C$3250,$C644)),AVERAGEIFS(Observed!Z$2:Z$3250,Observed!$A$2:$A$3250,$A644,Observed!$C$2:$C$3250,$C644),"")</f>
        <v/>
      </c>
      <c r="AA644" s="23" t="str">
        <f>IF(ISNUMBER(AVERAGEIFS(Observed!AA$2:AA$3250,Observed!$A$2:$A$3250,$A644,Observed!$C$2:$C$3250,$C644)),AVERAGEIFS(Observed!AA$2:AA$3250,Observed!$A$2:$A$3250,$A644,Observed!$C$2:$C$3250,$C644),"")</f>
        <v/>
      </c>
      <c r="AB644" s="23" t="str">
        <f>IF(ISNUMBER(AVERAGEIFS(Observed!AB$2:AB$3250,Observed!$A$2:$A$3250,$A644,Observed!$C$2:$C$3250,$C644)),AVERAGEIFS(Observed!AB$2:AB$3250,Observed!$A$2:$A$3250,$A644,Observed!$C$2:$C$3250,$C644),"")</f>
        <v/>
      </c>
      <c r="AC644" s="23" t="str">
        <f>IF(ISNUMBER(AVERAGEIFS(Observed!AC$2:AC$3250,Observed!$A$2:$A$3250,$A644,Observed!$C$2:$C$3250,$C644)),AVERAGEIFS(Observed!AC$2:AC$3250,Observed!$A$2:$A$3250,$A644,Observed!$C$2:$C$3250,$C644),"")</f>
        <v/>
      </c>
      <c r="AD644" s="23" t="str">
        <f>IF(ISNUMBER(AVERAGEIFS(Observed!AD$2:AD$3250,Observed!$A$2:$A$3250,$A644,Observed!$C$2:$C$3250,$C644)),AVERAGEIFS(Observed!AD$2:AD$3250,Observed!$A$2:$A$3250,$A644,Observed!$C$2:$C$3250,$C644),"")</f>
        <v/>
      </c>
      <c r="AE644" s="23" t="str">
        <f>IF(ISNUMBER(AVERAGEIFS(Observed!AE$2:AE$3250,Observed!$A$2:$A$3250,$A644,Observed!$C$2:$C$3250,$C644)),AVERAGEIFS(Observed!AE$2:AE$3250,Observed!$A$2:$A$3250,$A644,Observed!$C$2:$C$3250,$C644),"")</f>
        <v/>
      </c>
      <c r="AF644" s="23" t="str">
        <f>IF(ISNUMBER(AVERAGEIFS(Observed!AF$2:AF$3250,Observed!$A$2:$A$3250,$A644,Observed!$C$2:$C$3250,$C644)),AVERAGEIFS(Observed!AF$2:AF$3250,Observed!$A$2:$A$3250,$A644,Observed!$C$2:$C$3250,$C644),"")</f>
        <v/>
      </c>
      <c r="AG644" s="23" t="str">
        <f>IF(ISNUMBER(AVERAGEIFS(Observed!AG$2:AG$3250,Observed!$A$2:$A$3250,$A644,Observed!$C$2:$C$3250,$C644)),AVERAGEIFS(Observed!AG$2:AG$3250,Observed!$A$2:$A$3250,$A644,Observed!$C$2:$C$3250,$C644),"")</f>
        <v/>
      </c>
      <c r="AH644" s="24" t="str">
        <f>IF(ISNUMBER(AVERAGEIFS(Observed!AH$2:AH$3250,Observed!$A$2:$A$3250,$A644,Observed!$C$2:$C$3250,$C644)),AVERAGEIFS(Observed!AH$2:AH$3250,Observed!$A$2:$A$3250,$A644,Observed!$C$2:$C$3250,$C644),"")</f>
        <v/>
      </c>
      <c r="AI644" s="24" t="str">
        <f>IF(ISNUMBER(AVERAGEIFS(Observed!AI$2:AI$3250,Observed!$A$2:$A$3250,$A644,Observed!$C$2:$C$3250,$C644)),AVERAGEIFS(Observed!AI$2:AI$3250,Observed!$A$2:$A$3250,$A644,Observed!$C$2:$C$3250,$C644),"")</f>
        <v/>
      </c>
      <c r="AJ644" s="24" t="str">
        <f>IF(ISNUMBER(AVERAGEIFS(Observed!AJ$2:AJ$3250,Observed!$A$2:$A$3250,$A644,Observed!$C$2:$C$3250,$C644)),AVERAGEIFS(Observed!AJ$2:AJ$3250,Observed!$A$2:$A$3250,$A644,Observed!$C$2:$C$3250,$C644),"")</f>
        <v/>
      </c>
      <c r="AK644" s="23" t="str">
        <f>IF(ISNUMBER(AVERAGEIFS(Observed!AK$2:AK$3250,Observed!$A$2:$A$3250,$A644,Observed!$C$2:$C$3250,$C644)),AVERAGEIFS(Observed!AK$2:AK$3250,Observed!$A$2:$A$3250,$A644,Observed!$C$2:$C$3250,$C644),"")</f>
        <v/>
      </c>
      <c r="AL644" s="24">
        <f>IF(ISNUMBER(AVERAGEIFS(Observed!AL$2:AL$3250,Observed!$A$2:$A$3250,$A644,Observed!$C$2:$C$3250,$C644)),AVERAGEIFS(Observed!AL$2:AL$3250,Observed!$A$2:$A$3250,$A644,Observed!$C$2:$C$3250,$C644),"")</f>
        <v>0.26677982936848776</v>
      </c>
      <c r="AM644" s="24">
        <f>IF(ISNUMBER(AVERAGEIFS(Observed!AM$2:AM$3250,Observed!$A$2:$A$3250,$A644,Observed!$C$2:$C$3250,$C644)),AVERAGEIFS(Observed!AM$2:AM$3250,Observed!$A$2:$A$3250,$A644,Observed!$C$2:$C$3250,$C644),"")</f>
        <v>0.2112413842537757</v>
      </c>
      <c r="AN644" s="24" t="str">
        <f>IF(ISNUMBER(AVERAGEIFS(Observed!AN$2:AN$3250,Observed!$A$2:$A$3250,$A644,Observed!$C$2:$C$3250,$C644)),AVERAGEIFS(Observed!AN$2:AN$3250,Observed!$A$2:$A$3250,$A644,Observed!$C$2:$C$3250,$C644),"")</f>
        <v/>
      </c>
      <c r="AO644" s="24">
        <f>IF(ISNUMBER(AVERAGEIFS(Observed!AO$2:AO$3250,Observed!$A$2:$A$3250,$A644,Observed!$C$2:$C$3250,$C644)),AVERAGEIFS(Observed!AO$2:AO$3250,Observed!$A$2:$A$3250,$A644,Observed!$C$2:$C$3250,$C644),"")</f>
        <v>0.50285003456352562</v>
      </c>
      <c r="AP644" s="24" t="str">
        <f>IF(ISNUMBER(AVERAGEIFS(Observed!AP$2:AP$3250,Observed!$A$2:$A$3250,$A644,Observed!$C$2:$C$3250,$C644)),AVERAGEIFS(Observed!AP$2:AP$3250,Observed!$A$2:$A$3250,$A644,Observed!$C$2:$C$3250,$C644),"")</f>
        <v/>
      </c>
      <c r="AQ644" s="24" t="str">
        <f>IF(ISNUMBER(AVERAGEIFS(Observed!AQ$2:AQ$3250,Observed!$A$2:$A$3250,$A644,Observed!$C$2:$C$3250,$C644)),AVERAGEIFS(Observed!AQ$2:AQ$3250,Observed!$A$2:$A$3250,$A644,Observed!$C$2:$C$3250,$C644),"")</f>
        <v/>
      </c>
      <c r="AR644" s="24">
        <f>IF(ISNUMBER(AVERAGEIFS(Observed!AR$2:AR$3250,Observed!$A$2:$A$3250,$A644,Observed!$C$2:$C$3250,$C644)),AVERAGEIFS(Observed!AR$2:AR$3250,Observed!$A$2:$A$3250,$A644,Observed!$C$2:$C$3250,$C644),"")</f>
        <v>1.9128751814210899E-2</v>
      </c>
      <c r="AS644" s="23" t="str">
        <f>IF(ISNUMBER(AVERAGEIFS(Observed!AS$2:AS$3250,Observed!$A$2:$A$3250,$A644,Observed!$C$2:$C$3250,$C644)),AVERAGEIFS(Observed!AS$2:AS$3250,Observed!$A$2:$A$3250,$A644,Observed!$C$2:$C$3250,$C644),"")</f>
        <v/>
      </c>
      <c r="AT644" s="24" t="str">
        <f>IF(ISNUMBER(AVERAGEIFS(Observed!AT$2:AT$3250,Observed!$A$2:$A$3250,$A644,Observed!$C$2:$C$3250,$C644)),AVERAGEIFS(Observed!AT$2:AT$3250,Observed!$A$2:$A$3250,$A644,Observed!$C$2:$C$3250,$C644),"")</f>
        <v/>
      </c>
      <c r="AU644" s="23" t="str">
        <f>IF(ISNUMBER(AVERAGEIFS(Observed!AU$2:AU$3250,Observed!$A$2:$A$3250,$A644,Observed!$C$2:$C$3250,$C644)),AVERAGEIFS(Observed!AU$2:AU$3250,Observed!$A$2:$A$3250,$A644,Observed!$C$2:$C$3250,$C644),"")</f>
        <v/>
      </c>
      <c r="AV644" s="23" t="str">
        <f>IF(ISNUMBER(AVERAGEIFS(Observed!AV$2:AV$3250,Observed!$A$2:$A$3250,$A644,Observed!$C$2:$C$3250,$C644)),AVERAGEIFS(Observed!AV$2:AV$3250,Observed!$A$2:$A$3250,$A644,Observed!$C$2:$C$3250,$C644),"")</f>
        <v/>
      </c>
      <c r="AW644" s="2">
        <f>COUNTIFS(Observed!$A$2:$A$3250,$A644,Observed!$C$2:$C$3250,$C644)</f>
        <v>5</v>
      </c>
      <c r="AX644" s="2">
        <f t="shared" si="13"/>
        <v>8</v>
      </c>
    </row>
    <row r="645" spans="1:50" x14ac:dyDescent="0.25">
      <c r="A645" t="s">
        <v>149</v>
      </c>
      <c r="B645" t="s">
        <v>148</v>
      </c>
      <c r="C645" s="3">
        <v>43908</v>
      </c>
      <c r="D645">
        <v>1</v>
      </c>
      <c r="I645" t="s">
        <v>140</v>
      </c>
      <c r="J645" s="29" t="s">
        <v>145</v>
      </c>
      <c r="M645" s="2" t="s">
        <v>143</v>
      </c>
      <c r="N645" s="22">
        <f>IF(ISNUMBER(AVERAGEIFS(Observed!N$2:N$3250,Observed!$A$2:$A$3250,$A645,Observed!$C$2:$C$3250,$C645)),AVERAGEIFS(Observed!N$2:N$3250,Observed!$A$2:$A$3250,$A645,Observed!$C$2:$C$3250,$C645),"")</f>
        <v>234.75333333333333</v>
      </c>
      <c r="O645" s="23">
        <f>IF(ISNUMBER(AVERAGEIFS(Observed!O$2:O$3250,Observed!$A$2:$A$3250,$A645,Observed!$C$2:$C$3250,$C645)),AVERAGEIFS(Observed!O$2:O$3250,Observed!$A$2:$A$3250,$A645,Observed!$C$2:$C$3250,$C645),"")</f>
        <v>23.475333333333335</v>
      </c>
      <c r="P645" s="23">
        <f>IF(ISNUMBER(AVERAGEIFS(Observed!P$2:P$3250,Observed!$A$2:$A$3250,$A645,Observed!$C$2:$C$3250,$C645)),AVERAGEIFS(Observed!P$2:P$3250,Observed!$A$2:$A$3250,$A645,Observed!$C$2:$C$3250,$C645),"")</f>
        <v>114.90666666666667</v>
      </c>
      <c r="Q645" s="23">
        <f>IF(ISNUMBER(AVERAGEIFS(Observed!Q$2:Q$3250,Observed!$A$2:$A$3250,$A645,Observed!$C$2:$C$3250,$C645)),AVERAGEIFS(Observed!Q$2:Q$3250,Observed!$A$2:$A$3250,$A645,Observed!$C$2:$C$3250,$C645),"")</f>
        <v>114.90666666666667</v>
      </c>
      <c r="R645" s="23">
        <f>IF(ISNUMBER(AVERAGEIFS(Observed!R$2:R$3250,Observed!$A$2:$A$3250,$A645,Observed!$C$2:$C$3250,$C645)),AVERAGEIFS(Observed!R$2:R$3250,Observed!$A$2:$A$3250,$A645,Observed!$C$2:$C$3250,$C645),"")</f>
        <v>1149.9036516007532</v>
      </c>
      <c r="S645" s="24" t="str">
        <f>IF(ISNUMBER(AVERAGEIFS(Observed!S$2:S$3250,Observed!$A$2:$A$3250,$A645,Observed!$C$2:$C$3250,$C645)),AVERAGEIFS(Observed!S$2:S$3250,Observed!$A$2:$A$3250,$A645,Observed!$C$2:$C$3250,$C645),"")</f>
        <v/>
      </c>
      <c r="T645" s="24" t="str">
        <f>IF(ISNUMBER(AVERAGEIFS(Observed!T$2:T$3250,Observed!$A$2:$A$3250,$A645,Observed!$C$2:$C$3250,$C645)),AVERAGEIFS(Observed!T$2:T$3250,Observed!$A$2:$A$3250,$A645,Observed!$C$2:$C$3250,$C645),"")</f>
        <v/>
      </c>
      <c r="U645" s="24" t="str">
        <f>IF(ISNUMBER(AVERAGEIFS(Observed!U$2:U$3250,Observed!$A$2:$A$3250,$A645,Observed!$C$2:$C$3250,$C645)),AVERAGEIFS(Observed!U$2:U$3250,Observed!$A$2:$A$3250,$A645,Observed!$C$2:$C$3250,$C645),"")</f>
        <v/>
      </c>
      <c r="V645" s="23" t="str">
        <f>IF(ISNUMBER(AVERAGEIFS(Observed!V$2:V$3250,Observed!$A$2:$A$3250,$A645,Observed!$C$2:$C$3250,$C645)),AVERAGEIFS(Observed!V$2:V$3250,Observed!$A$2:$A$3250,$A645,Observed!$C$2:$C$3250,$C645),"")</f>
        <v/>
      </c>
      <c r="W645" s="25" t="str">
        <f>IF(ISNUMBER(AVERAGEIFS(Observed!W$2:W$3250,Observed!$A$2:$A$3250,$A645,Observed!$C$2:$C$3250,$C645)),AVERAGEIFS(Observed!W$2:W$3250,Observed!$A$2:$A$3250,$A645,Observed!$C$2:$C$3250,$C645),"")</f>
        <v/>
      </c>
      <c r="X645" s="25" t="str">
        <f>IF(ISNUMBER(AVERAGEIFS(Observed!X$2:X$3250,Observed!$A$2:$A$3250,$A645,Observed!$C$2:$C$3250,$C645)),AVERAGEIFS(Observed!X$2:X$3250,Observed!$A$2:$A$3250,$A645,Observed!$C$2:$C$3250,$C645),"")</f>
        <v/>
      </c>
      <c r="Y645" s="23" t="str">
        <f>IF(ISNUMBER(AVERAGEIFS(Observed!Y$2:Y$3250,Observed!$A$2:$A$3250,$A645,Observed!$C$2:$C$3250,$C645)),AVERAGEIFS(Observed!Y$2:Y$3250,Observed!$A$2:$A$3250,$A645,Observed!$C$2:$C$3250,$C645),"")</f>
        <v/>
      </c>
      <c r="Z645" s="23" t="str">
        <f>IF(ISNUMBER(AVERAGEIFS(Observed!Z$2:Z$3250,Observed!$A$2:$A$3250,$A645,Observed!$C$2:$C$3250,$C645)),AVERAGEIFS(Observed!Z$2:Z$3250,Observed!$A$2:$A$3250,$A645,Observed!$C$2:$C$3250,$C645),"")</f>
        <v/>
      </c>
      <c r="AA645" s="23" t="str">
        <f>IF(ISNUMBER(AVERAGEIFS(Observed!AA$2:AA$3250,Observed!$A$2:$A$3250,$A645,Observed!$C$2:$C$3250,$C645)),AVERAGEIFS(Observed!AA$2:AA$3250,Observed!$A$2:$A$3250,$A645,Observed!$C$2:$C$3250,$C645),"")</f>
        <v/>
      </c>
      <c r="AB645" s="23" t="str">
        <f>IF(ISNUMBER(AVERAGEIFS(Observed!AB$2:AB$3250,Observed!$A$2:$A$3250,$A645,Observed!$C$2:$C$3250,$C645)),AVERAGEIFS(Observed!AB$2:AB$3250,Observed!$A$2:$A$3250,$A645,Observed!$C$2:$C$3250,$C645),"")</f>
        <v/>
      </c>
      <c r="AC645" s="23" t="str">
        <f>IF(ISNUMBER(AVERAGEIFS(Observed!AC$2:AC$3250,Observed!$A$2:$A$3250,$A645,Observed!$C$2:$C$3250,$C645)),AVERAGEIFS(Observed!AC$2:AC$3250,Observed!$A$2:$A$3250,$A645,Observed!$C$2:$C$3250,$C645),"")</f>
        <v/>
      </c>
      <c r="AD645" s="23" t="str">
        <f>IF(ISNUMBER(AVERAGEIFS(Observed!AD$2:AD$3250,Observed!$A$2:$A$3250,$A645,Observed!$C$2:$C$3250,$C645)),AVERAGEIFS(Observed!AD$2:AD$3250,Observed!$A$2:$A$3250,$A645,Observed!$C$2:$C$3250,$C645),"")</f>
        <v/>
      </c>
      <c r="AE645" s="23" t="str">
        <f>IF(ISNUMBER(AVERAGEIFS(Observed!AE$2:AE$3250,Observed!$A$2:$A$3250,$A645,Observed!$C$2:$C$3250,$C645)),AVERAGEIFS(Observed!AE$2:AE$3250,Observed!$A$2:$A$3250,$A645,Observed!$C$2:$C$3250,$C645),"")</f>
        <v/>
      </c>
      <c r="AF645" s="23" t="str">
        <f>IF(ISNUMBER(AVERAGEIFS(Observed!AF$2:AF$3250,Observed!$A$2:$A$3250,$A645,Observed!$C$2:$C$3250,$C645)),AVERAGEIFS(Observed!AF$2:AF$3250,Observed!$A$2:$A$3250,$A645,Observed!$C$2:$C$3250,$C645),"")</f>
        <v/>
      </c>
      <c r="AG645" s="23" t="str">
        <f>IF(ISNUMBER(AVERAGEIFS(Observed!AG$2:AG$3250,Observed!$A$2:$A$3250,$A645,Observed!$C$2:$C$3250,$C645)),AVERAGEIFS(Observed!AG$2:AG$3250,Observed!$A$2:$A$3250,$A645,Observed!$C$2:$C$3250,$C645),"")</f>
        <v/>
      </c>
      <c r="AH645" s="24" t="str">
        <f>IF(ISNUMBER(AVERAGEIFS(Observed!AH$2:AH$3250,Observed!$A$2:$A$3250,$A645,Observed!$C$2:$C$3250,$C645)),AVERAGEIFS(Observed!AH$2:AH$3250,Observed!$A$2:$A$3250,$A645,Observed!$C$2:$C$3250,$C645),"")</f>
        <v/>
      </c>
      <c r="AI645" s="24" t="str">
        <f>IF(ISNUMBER(AVERAGEIFS(Observed!AI$2:AI$3250,Observed!$A$2:$A$3250,$A645,Observed!$C$2:$C$3250,$C645)),AVERAGEIFS(Observed!AI$2:AI$3250,Observed!$A$2:$A$3250,$A645,Observed!$C$2:$C$3250,$C645),"")</f>
        <v/>
      </c>
      <c r="AJ645" s="24" t="str">
        <f>IF(ISNUMBER(AVERAGEIFS(Observed!AJ$2:AJ$3250,Observed!$A$2:$A$3250,$A645,Observed!$C$2:$C$3250,$C645)),AVERAGEIFS(Observed!AJ$2:AJ$3250,Observed!$A$2:$A$3250,$A645,Observed!$C$2:$C$3250,$C645),"")</f>
        <v/>
      </c>
      <c r="AK645" s="23" t="str">
        <f>IF(ISNUMBER(AVERAGEIFS(Observed!AK$2:AK$3250,Observed!$A$2:$A$3250,$A645,Observed!$C$2:$C$3250,$C645)),AVERAGEIFS(Observed!AK$2:AK$3250,Observed!$A$2:$A$3250,$A645,Observed!$C$2:$C$3250,$C645),"")</f>
        <v/>
      </c>
      <c r="AL645" s="24">
        <f>IF(ISNUMBER(AVERAGEIFS(Observed!AL$2:AL$3250,Observed!$A$2:$A$3250,$A645,Observed!$C$2:$C$3250,$C645)),AVERAGEIFS(Observed!AL$2:AL$3250,Observed!$A$2:$A$3250,$A645,Observed!$C$2:$C$3250,$C645),"")</f>
        <v>0.32822850441089768</v>
      </c>
      <c r="AM645" s="24">
        <f>IF(ISNUMBER(AVERAGEIFS(Observed!AM$2:AM$3250,Observed!$A$2:$A$3250,$A645,Observed!$C$2:$C$3250,$C645)),AVERAGEIFS(Observed!AM$2:AM$3250,Observed!$A$2:$A$3250,$A645,Observed!$C$2:$C$3250,$C645),"")</f>
        <v>6.4872493781730739E-2</v>
      </c>
      <c r="AN645" s="24" t="str">
        <f>IF(ISNUMBER(AVERAGEIFS(Observed!AN$2:AN$3250,Observed!$A$2:$A$3250,$A645,Observed!$C$2:$C$3250,$C645)),AVERAGEIFS(Observed!AN$2:AN$3250,Observed!$A$2:$A$3250,$A645,Observed!$C$2:$C$3250,$C645),"")</f>
        <v/>
      </c>
      <c r="AO645" s="24">
        <f>IF(ISNUMBER(AVERAGEIFS(Observed!AO$2:AO$3250,Observed!$A$2:$A$3250,$A645,Observed!$C$2:$C$3250,$C645)),AVERAGEIFS(Observed!AO$2:AO$3250,Observed!$A$2:$A$3250,$A645,Observed!$C$2:$C$3250,$C645),"")</f>
        <v>0.59579870969442117</v>
      </c>
      <c r="AP645" s="24" t="str">
        <f>IF(ISNUMBER(AVERAGEIFS(Observed!AP$2:AP$3250,Observed!$A$2:$A$3250,$A645,Observed!$C$2:$C$3250,$C645)),AVERAGEIFS(Observed!AP$2:AP$3250,Observed!$A$2:$A$3250,$A645,Observed!$C$2:$C$3250,$C645),"")</f>
        <v/>
      </c>
      <c r="AQ645" s="24" t="str">
        <f>IF(ISNUMBER(AVERAGEIFS(Observed!AQ$2:AQ$3250,Observed!$A$2:$A$3250,$A645,Observed!$C$2:$C$3250,$C645)),AVERAGEIFS(Observed!AQ$2:AQ$3250,Observed!$A$2:$A$3250,$A645,Observed!$C$2:$C$3250,$C645),"")</f>
        <v/>
      </c>
      <c r="AR645" s="24">
        <f>IF(ISNUMBER(AVERAGEIFS(Observed!AR$2:AR$3250,Observed!$A$2:$A$3250,$A645,Observed!$C$2:$C$3250,$C645)),AVERAGEIFS(Observed!AR$2:AR$3250,Observed!$A$2:$A$3250,$A645,Observed!$C$2:$C$3250,$C645),"")</f>
        <v>1.1100292112950338E-2</v>
      </c>
      <c r="AS645" s="23" t="str">
        <f>IF(ISNUMBER(AVERAGEIFS(Observed!AS$2:AS$3250,Observed!$A$2:$A$3250,$A645,Observed!$C$2:$C$3250,$C645)),AVERAGEIFS(Observed!AS$2:AS$3250,Observed!$A$2:$A$3250,$A645,Observed!$C$2:$C$3250,$C645),"")</f>
        <v/>
      </c>
      <c r="AT645" s="24" t="str">
        <f>IF(ISNUMBER(AVERAGEIFS(Observed!AT$2:AT$3250,Observed!$A$2:$A$3250,$A645,Observed!$C$2:$C$3250,$C645)),AVERAGEIFS(Observed!AT$2:AT$3250,Observed!$A$2:$A$3250,$A645,Observed!$C$2:$C$3250,$C645),"")</f>
        <v/>
      </c>
      <c r="AU645" s="23" t="str">
        <f>IF(ISNUMBER(AVERAGEIFS(Observed!AU$2:AU$3250,Observed!$A$2:$A$3250,$A645,Observed!$C$2:$C$3250,$C645)),AVERAGEIFS(Observed!AU$2:AU$3250,Observed!$A$2:$A$3250,$A645,Observed!$C$2:$C$3250,$C645),"")</f>
        <v/>
      </c>
      <c r="AV645" s="23" t="str">
        <f>IF(ISNUMBER(AVERAGEIFS(Observed!AV$2:AV$3250,Observed!$A$2:$A$3250,$A645,Observed!$C$2:$C$3250,$C645)),AVERAGEIFS(Observed!AV$2:AV$3250,Observed!$A$2:$A$3250,$A645,Observed!$C$2:$C$3250,$C645),"")</f>
        <v/>
      </c>
      <c r="AW645" s="2">
        <f>COUNTIFS(Observed!$A$2:$A$3250,$A645,Observed!$C$2:$C$3250,$C645)</f>
        <v>5</v>
      </c>
      <c r="AX645" s="2">
        <f t="shared" si="13"/>
        <v>8</v>
      </c>
    </row>
    <row r="646" spans="1:50" x14ac:dyDescent="0.25">
      <c r="A646" t="s">
        <v>149</v>
      </c>
      <c r="B646" t="s">
        <v>148</v>
      </c>
      <c r="C646" s="3">
        <v>43965</v>
      </c>
      <c r="D646">
        <v>1</v>
      </c>
      <c r="I646" t="s">
        <v>140</v>
      </c>
      <c r="J646" s="29" t="s">
        <v>145</v>
      </c>
      <c r="M646" s="2" t="s">
        <v>143</v>
      </c>
      <c r="N646" s="22">
        <f>IF(ISNUMBER(AVERAGEIFS(Observed!N$2:N$3250,Observed!$A$2:$A$3250,$A646,Observed!$C$2:$C$3250,$C646)),AVERAGEIFS(Observed!N$2:N$3250,Observed!$A$2:$A$3250,$A646,Observed!$C$2:$C$3250,$C646),"")</f>
        <v>251.75333333333339</v>
      </c>
      <c r="O646" s="23">
        <f>IF(ISNUMBER(AVERAGEIFS(Observed!O$2:O$3250,Observed!$A$2:$A$3250,$A646,Observed!$C$2:$C$3250,$C646)),AVERAGEIFS(Observed!O$2:O$3250,Observed!$A$2:$A$3250,$A646,Observed!$C$2:$C$3250,$C646),"")</f>
        <v>25.175333333333334</v>
      </c>
      <c r="P646" s="23">
        <f>IF(ISNUMBER(AVERAGEIFS(Observed!P$2:P$3250,Observed!$A$2:$A$3250,$A646,Observed!$C$2:$C$3250,$C646)),AVERAGEIFS(Observed!P$2:P$3250,Observed!$A$2:$A$3250,$A646,Observed!$C$2:$C$3250,$C646),"")</f>
        <v>166.62</v>
      </c>
      <c r="Q646" s="23">
        <f>IF(ISNUMBER(AVERAGEIFS(Observed!Q$2:Q$3250,Observed!$A$2:$A$3250,$A646,Observed!$C$2:$C$3250,$C646)),AVERAGEIFS(Observed!Q$2:Q$3250,Observed!$A$2:$A$3250,$A646,Observed!$C$2:$C$3250,$C646),"")</f>
        <v>166.62</v>
      </c>
      <c r="R646" s="23">
        <f>IF(ISNUMBER(AVERAGEIFS(Observed!R$2:R$3250,Observed!$A$2:$A$3250,$A646,Observed!$C$2:$C$3250,$C646)),AVERAGEIFS(Observed!R$2:R$3250,Observed!$A$2:$A$3250,$A646,Observed!$C$2:$C$3250,$C646),"")</f>
        <v>1316.5236516007535</v>
      </c>
      <c r="S646" s="24" t="str">
        <f>IF(ISNUMBER(AVERAGEIFS(Observed!S$2:S$3250,Observed!$A$2:$A$3250,$A646,Observed!$C$2:$C$3250,$C646)),AVERAGEIFS(Observed!S$2:S$3250,Observed!$A$2:$A$3250,$A646,Observed!$C$2:$C$3250,$C646),"")</f>
        <v/>
      </c>
      <c r="T646" s="24" t="str">
        <f>IF(ISNUMBER(AVERAGEIFS(Observed!T$2:T$3250,Observed!$A$2:$A$3250,$A646,Observed!$C$2:$C$3250,$C646)),AVERAGEIFS(Observed!T$2:T$3250,Observed!$A$2:$A$3250,$A646,Observed!$C$2:$C$3250,$C646),"")</f>
        <v/>
      </c>
      <c r="U646" s="24" t="str">
        <f>IF(ISNUMBER(AVERAGEIFS(Observed!U$2:U$3250,Observed!$A$2:$A$3250,$A646,Observed!$C$2:$C$3250,$C646)),AVERAGEIFS(Observed!U$2:U$3250,Observed!$A$2:$A$3250,$A646,Observed!$C$2:$C$3250,$C646),"")</f>
        <v/>
      </c>
      <c r="V646" s="23" t="str">
        <f>IF(ISNUMBER(AVERAGEIFS(Observed!V$2:V$3250,Observed!$A$2:$A$3250,$A646,Observed!$C$2:$C$3250,$C646)),AVERAGEIFS(Observed!V$2:V$3250,Observed!$A$2:$A$3250,$A646,Observed!$C$2:$C$3250,$C646),"")</f>
        <v/>
      </c>
      <c r="W646" s="25" t="str">
        <f>IF(ISNUMBER(AVERAGEIFS(Observed!W$2:W$3250,Observed!$A$2:$A$3250,$A646,Observed!$C$2:$C$3250,$C646)),AVERAGEIFS(Observed!W$2:W$3250,Observed!$A$2:$A$3250,$A646,Observed!$C$2:$C$3250,$C646),"")</f>
        <v/>
      </c>
      <c r="X646" s="25" t="str">
        <f>IF(ISNUMBER(AVERAGEIFS(Observed!X$2:X$3250,Observed!$A$2:$A$3250,$A646,Observed!$C$2:$C$3250,$C646)),AVERAGEIFS(Observed!X$2:X$3250,Observed!$A$2:$A$3250,$A646,Observed!$C$2:$C$3250,$C646),"")</f>
        <v/>
      </c>
      <c r="Y646" s="23" t="str">
        <f>IF(ISNUMBER(AVERAGEIFS(Observed!Y$2:Y$3250,Observed!$A$2:$A$3250,$A646,Observed!$C$2:$C$3250,$C646)),AVERAGEIFS(Observed!Y$2:Y$3250,Observed!$A$2:$A$3250,$A646,Observed!$C$2:$C$3250,$C646),"")</f>
        <v/>
      </c>
      <c r="Z646" s="23" t="str">
        <f>IF(ISNUMBER(AVERAGEIFS(Observed!Z$2:Z$3250,Observed!$A$2:$A$3250,$A646,Observed!$C$2:$C$3250,$C646)),AVERAGEIFS(Observed!Z$2:Z$3250,Observed!$A$2:$A$3250,$A646,Observed!$C$2:$C$3250,$C646),"")</f>
        <v/>
      </c>
      <c r="AA646" s="23" t="str">
        <f>IF(ISNUMBER(AVERAGEIFS(Observed!AA$2:AA$3250,Observed!$A$2:$A$3250,$A646,Observed!$C$2:$C$3250,$C646)),AVERAGEIFS(Observed!AA$2:AA$3250,Observed!$A$2:$A$3250,$A646,Observed!$C$2:$C$3250,$C646),"")</f>
        <v/>
      </c>
      <c r="AB646" s="23" t="str">
        <f>IF(ISNUMBER(AVERAGEIFS(Observed!AB$2:AB$3250,Observed!$A$2:$A$3250,$A646,Observed!$C$2:$C$3250,$C646)),AVERAGEIFS(Observed!AB$2:AB$3250,Observed!$A$2:$A$3250,$A646,Observed!$C$2:$C$3250,$C646),"")</f>
        <v/>
      </c>
      <c r="AC646" s="23" t="str">
        <f>IF(ISNUMBER(AVERAGEIFS(Observed!AC$2:AC$3250,Observed!$A$2:$A$3250,$A646,Observed!$C$2:$C$3250,$C646)),AVERAGEIFS(Observed!AC$2:AC$3250,Observed!$A$2:$A$3250,$A646,Observed!$C$2:$C$3250,$C646),"")</f>
        <v/>
      </c>
      <c r="AD646" s="23" t="str">
        <f>IF(ISNUMBER(AVERAGEIFS(Observed!AD$2:AD$3250,Observed!$A$2:$A$3250,$A646,Observed!$C$2:$C$3250,$C646)),AVERAGEIFS(Observed!AD$2:AD$3250,Observed!$A$2:$A$3250,$A646,Observed!$C$2:$C$3250,$C646),"")</f>
        <v/>
      </c>
      <c r="AE646" s="23" t="str">
        <f>IF(ISNUMBER(AVERAGEIFS(Observed!AE$2:AE$3250,Observed!$A$2:$A$3250,$A646,Observed!$C$2:$C$3250,$C646)),AVERAGEIFS(Observed!AE$2:AE$3250,Observed!$A$2:$A$3250,$A646,Observed!$C$2:$C$3250,$C646),"")</f>
        <v/>
      </c>
      <c r="AF646" s="23" t="str">
        <f>IF(ISNUMBER(AVERAGEIFS(Observed!AF$2:AF$3250,Observed!$A$2:$A$3250,$A646,Observed!$C$2:$C$3250,$C646)),AVERAGEIFS(Observed!AF$2:AF$3250,Observed!$A$2:$A$3250,$A646,Observed!$C$2:$C$3250,$C646),"")</f>
        <v/>
      </c>
      <c r="AG646" s="23" t="str">
        <f>IF(ISNUMBER(AVERAGEIFS(Observed!AG$2:AG$3250,Observed!$A$2:$A$3250,$A646,Observed!$C$2:$C$3250,$C646)),AVERAGEIFS(Observed!AG$2:AG$3250,Observed!$A$2:$A$3250,$A646,Observed!$C$2:$C$3250,$C646),"")</f>
        <v/>
      </c>
      <c r="AH646" s="24" t="str">
        <f>IF(ISNUMBER(AVERAGEIFS(Observed!AH$2:AH$3250,Observed!$A$2:$A$3250,$A646,Observed!$C$2:$C$3250,$C646)),AVERAGEIFS(Observed!AH$2:AH$3250,Observed!$A$2:$A$3250,$A646,Observed!$C$2:$C$3250,$C646),"")</f>
        <v/>
      </c>
      <c r="AI646" s="24" t="str">
        <f>IF(ISNUMBER(AVERAGEIFS(Observed!AI$2:AI$3250,Observed!$A$2:$A$3250,$A646,Observed!$C$2:$C$3250,$C646)),AVERAGEIFS(Observed!AI$2:AI$3250,Observed!$A$2:$A$3250,$A646,Observed!$C$2:$C$3250,$C646),"")</f>
        <v/>
      </c>
      <c r="AJ646" s="24" t="str">
        <f>IF(ISNUMBER(AVERAGEIFS(Observed!AJ$2:AJ$3250,Observed!$A$2:$A$3250,$A646,Observed!$C$2:$C$3250,$C646)),AVERAGEIFS(Observed!AJ$2:AJ$3250,Observed!$A$2:$A$3250,$A646,Observed!$C$2:$C$3250,$C646),"")</f>
        <v/>
      </c>
      <c r="AK646" s="23" t="str">
        <f>IF(ISNUMBER(AVERAGEIFS(Observed!AK$2:AK$3250,Observed!$A$2:$A$3250,$A646,Observed!$C$2:$C$3250,$C646)),AVERAGEIFS(Observed!AK$2:AK$3250,Observed!$A$2:$A$3250,$A646,Observed!$C$2:$C$3250,$C646),"")</f>
        <v/>
      </c>
      <c r="AL646" s="24" t="str">
        <f>IF(ISNUMBER(AVERAGEIFS(Observed!AL$2:AL$3250,Observed!$A$2:$A$3250,$A646,Observed!$C$2:$C$3250,$C646)),AVERAGEIFS(Observed!AL$2:AL$3250,Observed!$A$2:$A$3250,$A646,Observed!$C$2:$C$3250,$C646),"")</f>
        <v/>
      </c>
      <c r="AM646" s="24" t="str">
        <f>IF(ISNUMBER(AVERAGEIFS(Observed!AM$2:AM$3250,Observed!$A$2:$A$3250,$A646,Observed!$C$2:$C$3250,$C646)),AVERAGEIFS(Observed!AM$2:AM$3250,Observed!$A$2:$A$3250,$A646,Observed!$C$2:$C$3250,$C646),"")</f>
        <v/>
      </c>
      <c r="AN646" s="24" t="str">
        <f>IF(ISNUMBER(AVERAGEIFS(Observed!AN$2:AN$3250,Observed!$A$2:$A$3250,$A646,Observed!$C$2:$C$3250,$C646)),AVERAGEIFS(Observed!AN$2:AN$3250,Observed!$A$2:$A$3250,$A646,Observed!$C$2:$C$3250,$C646),"")</f>
        <v/>
      </c>
      <c r="AO646" s="24" t="str">
        <f>IF(ISNUMBER(AVERAGEIFS(Observed!AO$2:AO$3250,Observed!$A$2:$A$3250,$A646,Observed!$C$2:$C$3250,$C646)),AVERAGEIFS(Observed!AO$2:AO$3250,Observed!$A$2:$A$3250,$A646,Observed!$C$2:$C$3250,$C646),"")</f>
        <v/>
      </c>
      <c r="AP646" s="24" t="str">
        <f>IF(ISNUMBER(AVERAGEIFS(Observed!AP$2:AP$3250,Observed!$A$2:$A$3250,$A646,Observed!$C$2:$C$3250,$C646)),AVERAGEIFS(Observed!AP$2:AP$3250,Observed!$A$2:$A$3250,$A646,Observed!$C$2:$C$3250,$C646),"")</f>
        <v/>
      </c>
      <c r="AQ646" s="24" t="str">
        <f>IF(ISNUMBER(AVERAGEIFS(Observed!AQ$2:AQ$3250,Observed!$A$2:$A$3250,$A646,Observed!$C$2:$C$3250,$C646)),AVERAGEIFS(Observed!AQ$2:AQ$3250,Observed!$A$2:$A$3250,$A646,Observed!$C$2:$C$3250,$C646),"")</f>
        <v/>
      </c>
      <c r="AR646" s="24" t="str">
        <f>IF(ISNUMBER(AVERAGEIFS(Observed!AR$2:AR$3250,Observed!$A$2:$A$3250,$A646,Observed!$C$2:$C$3250,$C646)),AVERAGEIFS(Observed!AR$2:AR$3250,Observed!$A$2:$A$3250,$A646,Observed!$C$2:$C$3250,$C646),"")</f>
        <v/>
      </c>
      <c r="AS646" s="23" t="str">
        <f>IF(ISNUMBER(AVERAGEIFS(Observed!AS$2:AS$3250,Observed!$A$2:$A$3250,$A646,Observed!$C$2:$C$3250,$C646)),AVERAGEIFS(Observed!AS$2:AS$3250,Observed!$A$2:$A$3250,$A646,Observed!$C$2:$C$3250,$C646),"")</f>
        <v/>
      </c>
      <c r="AT646" s="24" t="str">
        <f>IF(ISNUMBER(AVERAGEIFS(Observed!AT$2:AT$3250,Observed!$A$2:$A$3250,$A646,Observed!$C$2:$C$3250,$C646)),AVERAGEIFS(Observed!AT$2:AT$3250,Observed!$A$2:$A$3250,$A646,Observed!$C$2:$C$3250,$C646),"")</f>
        <v/>
      </c>
      <c r="AU646" s="23" t="str">
        <f>IF(ISNUMBER(AVERAGEIFS(Observed!AU$2:AU$3250,Observed!$A$2:$A$3250,$A646,Observed!$C$2:$C$3250,$C646)),AVERAGEIFS(Observed!AU$2:AU$3250,Observed!$A$2:$A$3250,$A646,Observed!$C$2:$C$3250,$C646),"")</f>
        <v/>
      </c>
      <c r="AV646" s="23" t="str">
        <f>IF(ISNUMBER(AVERAGEIFS(Observed!AV$2:AV$3250,Observed!$A$2:$A$3250,$A646,Observed!$C$2:$C$3250,$C646)),AVERAGEIFS(Observed!AV$2:AV$3250,Observed!$A$2:$A$3250,$A646,Observed!$C$2:$C$3250,$C646),"")</f>
        <v/>
      </c>
      <c r="AW646" s="2">
        <f>COUNTIFS(Observed!$A$2:$A$3250,$A646,Observed!$C$2:$C$3250,$C646)</f>
        <v>5</v>
      </c>
      <c r="AX646" s="2">
        <f t="shared" si="13"/>
        <v>4</v>
      </c>
    </row>
    <row r="647" spans="1:50" x14ac:dyDescent="0.25">
      <c r="A647" t="s">
        <v>149</v>
      </c>
      <c r="B647" t="s">
        <v>148</v>
      </c>
      <c r="C647" s="3">
        <v>44020</v>
      </c>
      <c r="D647">
        <v>1</v>
      </c>
      <c r="I647" t="s">
        <v>140</v>
      </c>
      <c r="J647" s="29" t="s">
        <v>146</v>
      </c>
      <c r="M647" s="2" t="s">
        <v>143</v>
      </c>
      <c r="N647" s="22">
        <f>IF(ISNUMBER(AVERAGEIFS(Observed!N$2:N$3250,Observed!$A$2:$A$3250,$A647,Observed!$C$2:$C$3250,$C647)),AVERAGEIFS(Observed!N$2:N$3250,Observed!$A$2:$A$3250,$A647,Observed!$C$2:$C$3250,$C647),"")</f>
        <v>147.27333333333334</v>
      </c>
      <c r="O647" s="23">
        <f>IF(ISNUMBER(AVERAGEIFS(Observed!O$2:O$3250,Observed!$A$2:$A$3250,$A647,Observed!$C$2:$C$3250,$C647)),AVERAGEIFS(Observed!O$2:O$3250,Observed!$A$2:$A$3250,$A647,Observed!$C$2:$C$3250,$C647),"")</f>
        <v>14.727333333333334</v>
      </c>
      <c r="P647" s="23">
        <f>IF(ISNUMBER(AVERAGEIFS(Observed!P$2:P$3250,Observed!$A$2:$A$3250,$A647,Observed!$C$2:$C$3250,$C647)),AVERAGEIFS(Observed!P$2:P$3250,Observed!$A$2:$A$3250,$A647,Observed!$C$2:$C$3250,$C647),"")</f>
        <v>169.15333333333334</v>
      </c>
      <c r="Q647" s="23">
        <f>IF(ISNUMBER(AVERAGEIFS(Observed!Q$2:Q$3250,Observed!$A$2:$A$3250,$A647,Observed!$C$2:$C$3250,$C647)),AVERAGEIFS(Observed!Q$2:Q$3250,Observed!$A$2:$A$3250,$A647,Observed!$C$2:$C$3250,$C647),"")</f>
        <v>169.15333333333334</v>
      </c>
      <c r="R647" s="23">
        <f>IF(ISNUMBER(AVERAGEIFS(Observed!R$2:R$3250,Observed!$A$2:$A$3250,$A647,Observed!$C$2:$C$3250,$C647)),AVERAGEIFS(Observed!R$2:R$3250,Observed!$A$2:$A$3250,$A647,Observed!$C$2:$C$3250,$C647),"")</f>
        <v>169.15333333333334</v>
      </c>
      <c r="S647" s="24" t="str">
        <f>IF(ISNUMBER(AVERAGEIFS(Observed!S$2:S$3250,Observed!$A$2:$A$3250,$A647,Observed!$C$2:$C$3250,$C647)),AVERAGEIFS(Observed!S$2:S$3250,Observed!$A$2:$A$3250,$A647,Observed!$C$2:$C$3250,$C647),"")</f>
        <v/>
      </c>
      <c r="T647" s="24" t="str">
        <f>IF(ISNUMBER(AVERAGEIFS(Observed!T$2:T$3250,Observed!$A$2:$A$3250,$A647,Observed!$C$2:$C$3250,$C647)),AVERAGEIFS(Observed!T$2:T$3250,Observed!$A$2:$A$3250,$A647,Observed!$C$2:$C$3250,$C647),"")</f>
        <v/>
      </c>
      <c r="U647" s="24" t="str">
        <f>IF(ISNUMBER(AVERAGEIFS(Observed!U$2:U$3250,Observed!$A$2:$A$3250,$A647,Observed!$C$2:$C$3250,$C647)),AVERAGEIFS(Observed!U$2:U$3250,Observed!$A$2:$A$3250,$A647,Observed!$C$2:$C$3250,$C647),"")</f>
        <v/>
      </c>
      <c r="V647" s="23" t="str">
        <f>IF(ISNUMBER(AVERAGEIFS(Observed!V$2:V$3250,Observed!$A$2:$A$3250,$A647,Observed!$C$2:$C$3250,$C647)),AVERAGEIFS(Observed!V$2:V$3250,Observed!$A$2:$A$3250,$A647,Observed!$C$2:$C$3250,$C647),"")</f>
        <v/>
      </c>
      <c r="W647" s="25" t="str">
        <f>IF(ISNUMBER(AVERAGEIFS(Observed!W$2:W$3250,Observed!$A$2:$A$3250,$A647,Observed!$C$2:$C$3250,$C647)),AVERAGEIFS(Observed!W$2:W$3250,Observed!$A$2:$A$3250,$A647,Observed!$C$2:$C$3250,$C647),"")</f>
        <v/>
      </c>
      <c r="X647" s="25" t="str">
        <f>IF(ISNUMBER(AVERAGEIFS(Observed!X$2:X$3250,Observed!$A$2:$A$3250,$A647,Observed!$C$2:$C$3250,$C647)),AVERAGEIFS(Observed!X$2:X$3250,Observed!$A$2:$A$3250,$A647,Observed!$C$2:$C$3250,$C647),"")</f>
        <v/>
      </c>
      <c r="Y647" s="23" t="str">
        <f>IF(ISNUMBER(AVERAGEIFS(Observed!Y$2:Y$3250,Observed!$A$2:$A$3250,$A647,Observed!$C$2:$C$3250,$C647)),AVERAGEIFS(Observed!Y$2:Y$3250,Observed!$A$2:$A$3250,$A647,Observed!$C$2:$C$3250,$C647),"")</f>
        <v/>
      </c>
      <c r="Z647" s="23" t="str">
        <f>IF(ISNUMBER(AVERAGEIFS(Observed!Z$2:Z$3250,Observed!$A$2:$A$3250,$A647,Observed!$C$2:$C$3250,$C647)),AVERAGEIFS(Observed!Z$2:Z$3250,Observed!$A$2:$A$3250,$A647,Observed!$C$2:$C$3250,$C647),"")</f>
        <v/>
      </c>
      <c r="AA647" s="23" t="str">
        <f>IF(ISNUMBER(AVERAGEIFS(Observed!AA$2:AA$3250,Observed!$A$2:$A$3250,$A647,Observed!$C$2:$C$3250,$C647)),AVERAGEIFS(Observed!AA$2:AA$3250,Observed!$A$2:$A$3250,$A647,Observed!$C$2:$C$3250,$C647),"")</f>
        <v/>
      </c>
      <c r="AB647" s="23" t="str">
        <f>IF(ISNUMBER(AVERAGEIFS(Observed!AB$2:AB$3250,Observed!$A$2:$A$3250,$A647,Observed!$C$2:$C$3250,$C647)),AVERAGEIFS(Observed!AB$2:AB$3250,Observed!$A$2:$A$3250,$A647,Observed!$C$2:$C$3250,$C647),"")</f>
        <v/>
      </c>
      <c r="AC647" s="23" t="str">
        <f>IF(ISNUMBER(AVERAGEIFS(Observed!AC$2:AC$3250,Observed!$A$2:$A$3250,$A647,Observed!$C$2:$C$3250,$C647)),AVERAGEIFS(Observed!AC$2:AC$3250,Observed!$A$2:$A$3250,$A647,Observed!$C$2:$C$3250,$C647),"")</f>
        <v/>
      </c>
      <c r="AD647" s="23" t="str">
        <f>IF(ISNUMBER(AVERAGEIFS(Observed!AD$2:AD$3250,Observed!$A$2:$A$3250,$A647,Observed!$C$2:$C$3250,$C647)),AVERAGEIFS(Observed!AD$2:AD$3250,Observed!$A$2:$A$3250,$A647,Observed!$C$2:$C$3250,$C647),"")</f>
        <v/>
      </c>
      <c r="AE647" s="23" t="str">
        <f>IF(ISNUMBER(AVERAGEIFS(Observed!AE$2:AE$3250,Observed!$A$2:$A$3250,$A647,Observed!$C$2:$C$3250,$C647)),AVERAGEIFS(Observed!AE$2:AE$3250,Observed!$A$2:$A$3250,$A647,Observed!$C$2:$C$3250,$C647),"")</f>
        <v/>
      </c>
      <c r="AF647" s="23" t="str">
        <f>IF(ISNUMBER(AVERAGEIFS(Observed!AF$2:AF$3250,Observed!$A$2:$A$3250,$A647,Observed!$C$2:$C$3250,$C647)),AVERAGEIFS(Observed!AF$2:AF$3250,Observed!$A$2:$A$3250,$A647,Observed!$C$2:$C$3250,$C647),"")</f>
        <v/>
      </c>
      <c r="AG647" s="23" t="str">
        <f>IF(ISNUMBER(AVERAGEIFS(Observed!AG$2:AG$3250,Observed!$A$2:$A$3250,$A647,Observed!$C$2:$C$3250,$C647)),AVERAGEIFS(Observed!AG$2:AG$3250,Observed!$A$2:$A$3250,$A647,Observed!$C$2:$C$3250,$C647),"")</f>
        <v/>
      </c>
      <c r="AH647" s="24" t="str">
        <f>IF(ISNUMBER(AVERAGEIFS(Observed!AH$2:AH$3250,Observed!$A$2:$A$3250,$A647,Observed!$C$2:$C$3250,$C647)),AVERAGEIFS(Observed!AH$2:AH$3250,Observed!$A$2:$A$3250,$A647,Observed!$C$2:$C$3250,$C647),"")</f>
        <v/>
      </c>
      <c r="AI647" s="24" t="str">
        <f>IF(ISNUMBER(AVERAGEIFS(Observed!AI$2:AI$3250,Observed!$A$2:$A$3250,$A647,Observed!$C$2:$C$3250,$C647)),AVERAGEIFS(Observed!AI$2:AI$3250,Observed!$A$2:$A$3250,$A647,Observed!$C$2:$C$3250,$C647),"")</f>
        <v/>
      </c>
      <c r="AJ647" s="24" t="str">
        <f>IF(ISNUMBER(AVERAGEIFS(Observed!AJ$2:AJ$3250,Observed!$A$2:$A$3250,$A647,Observed!$C$2:$C$3250,$C647)),AVERAGEIFS(Observed!AJ$2:AJ$3250,Observed!$A$2:$A$3250,$A647,Observed!$C$2:$C$3250,$C647),"")</f>
        <v/>
      </c>
      <c r="AK647" s="23" t="str">
        <f>IF(ISNUMBER(AVERAGEIFS(Observed!AK$2:AK$3250,Observed!$A$2:$A$3250,$A647,Observed!$C$2:$C$3250,$C647)),AVERAGEIFS(Observed!AK$2:AK$3250,Observed!$A$2:$A$3250,$A647,Observed!$C$2:$C$3250,$C647),"")</f>
        <v/>
      </c>
      <c r="AL647" s="24">
        <f>IF(ISNUMBER(AVERAGEIFS(Observed!AL$2:AL$3250,Observed!$A$2:$A$3250,$A647,Observed!$C$2:$C$3250,$C647)),AVERAGEIFS(Observed!AL$2:AL$3250,Observed!$A$2:$A$3250,$A647,Observed!$C$2:$C$3250,$C647),"")</f>
        <v>0.44772735264239216</v>
      </c>
      <c r="AM647" s="24">
        <f>IF(ISNUMBER(AVERAGEIFS(Observed!AM$2:AM$3250,Observed!$A$2:$A$3250,$A647,Observed!$C$2:$C$3250,$C647)),AVERAGEIFS(Observed!AM$2:AM$3250,Observed!$A$2:$A$3250,$A647,Observed!$C$2:$C$3250,$C647),"")</f>
        <v>7.8068376980716822E-2</v>
      </c>
      <c r="AN647" s="24" t="str">
        <f>IF(ISNUMBER(AVERAGEIFS(Observed!AN$2:AN$3250,Observed!$A$2:$A$3250,$A647,Observed!$C$2:$C$3250,$C647)),AVERAGEIFS(Observed!AN$2:AN$3250,Observed!$A$2:$A$3250,$A647,Observed!$C$2:$C$3250,$C647),"")</f>
        <v/>
      </c>
      <c r="AO647" s="24">
        <f>IF(ISNUMBER(AVERAGEIFS(Observed!AO$2:AO$3250,Observed!$A$2:$A$3250,$A647,Observed!$C$2:$C$3250,$C647)),AVERAGEIFS(Observed!AO$2:AO$3250,Observed!$A$2:$A$3250,$A647,Observed!$C$2:$C$3250,$C647),"")</f>
        <v>0.46720777791078055</v>
      </c>
      <c r="AP647" s="24" t="str">
        <f>IF(ISNUMBER(AVERAGEIFS(Observed!AP$2:AP$3250,Observed!$A$2:$A$3250,$A647,Observed!$C$2:$C$3250,$C647)),AVERAGEIFS(Observed!AP$2:AP$3250,Observed!$A$2:$A$3250,$A647,Observed!$C$2:$C$3250,$C647),"")</f>
        <v/>
      </c>
      <c r="AQ647" s="24" t="str">
        <f>IF(ISNUMBER(AVERAGEIFS(Observed!AQ$2:AQ$3250,Observed!$A$2:$A$3250,$A647,Observed!$C$2:$C$3250,$C647)),AVERAGEIFS(Observed!AQ$2:AQ$3250,Observed!$A$2:$A$3250,$A647,Observed!$C$2:$C$3250,$C647),"")</f>
        <v/>
      </c>
      <c r="AR647" s="24">
        <f>IF(ISNUMBER(AVERAGEIFS(Observed!AR$2:AR$3250,Observed!$A$2:$A$3250,$A647,Observed!$C$2:$C$3250,$C647)),AVERAGEIFS(Observed!AR$2:AR$3250,Observed!$A$2:$A$3250,$A647,Observed!$C$2:$C$3250,$C647),"")</f>
        <v>6.9964924661103881E-3</v>
      </c>
      <c r="AS647" s="23" t="str">
        <f>IF(ISNUMBER(AVERAGEIFS(Observed!AS$2:AS$3250,Observed!$A$2:$A$3250,$A647,Observed!$C$2:$C$3250,$C647)),AVERAGEIFS(Observed!AS$2:AS$3250,Observed!$A$2:$A$3250,$A647,Observed!$C$2:$C$3250,$C647),"")</f>
        <v/>
      </c>
      <c r="AT647" s="24" t="str">
        <f>IF(ISNUMBER(AVERAGEIFS(Observed!AT$2:AT$3250,Observed!$A$2:$A$3250,$A647,Observed!$C$2:$C$3250,$C647)),AVERAGEIFS(Observed!AT$2:AT$3250,Observed!$A$2:$A$3250,$A647,Observed!$C$2:$C$3250,$C647),"")</f>
        <v/>
      </c>
      <c r="AU647" s="23" t="str">
        <f>IF(ISNUMBER(AVERAGEIFS(Observed!AU$2:AU$3250,Observed!$A$2:$A$3250,$A647,Observed!$C$2:$C$3250,$C647)),AVERAGEIFS(Observed!AU$2:AU$3250,Observed!$A$2:$A$3250,$A647,Observed!$C$2:$C$3250,$C647),"")</f>
        <v/>
      </c>
      <c r="AV647" s="23" t="str">
        <f>IF(ISNUMBER(AVERAGEIFS(Observed!AV$2:AV$3250,Observed!$A$2:$A$3250,$A647,Observed!$C$2:$C$3250,$C647)),AVERAGEIFS(Observed!AV$2:AV$3250,Observed!$A$2:$A$3250,$A647,Observed!$C$2:$C$3250,$C647),"")</f>
        <v/>
      </c>
      <c r="AW647" s="2">
        <f>COUNTIFS(Observed!$A$2:$A$3250,$A647,Observed!$C$2:$C$3250,$C647)</f>
        <v>5</v>
      </c>
      <c r="AX647" s="2">
        <f t="shared" si="13"/>
        <v>8</v>
      </c>
    </row>
    <row r="648" spans="1:50" x14ac:dyDescent="0.25">
      <c r="A648" t="s">
        <v>149</v>
      </c>
      <c r="B648" t="s">
        <v>148</v>
      </c>
      <c r="C648" s="3">
        <v>44078</v>
      </c>
      <c r="D648">
        <v>1</v>
      </c>
      <c r="I648" t="s">
        <v>140</v>
      </c>
      <c r="J648" s="29" t="s">
        <v>146</v>
      </c>
      <c r="M648" s="2" t="s">
        <v>143</v>
      </c>
      <c r="N648" s="22">
        <f>IF(ISNUMBER(AVERAGEIFS(Observed!N$2:N$3250,Observed!$A$2:$A$3250,$A648,Observed!$C$2:$C$3250,$C648)),AVERAGEIFS(Observed!N$2:N$3250,Observed!$A$2:$A$3250,$A648,Observed!$C$2:$C$3250,$C648),"")</f>
        <v>138.30000000000001</v>
      </c>
      <c r="O648" s="23">
        <f>IF(ISNUMBER(AVERAGEIFS(Observed!O$2:O$3250,Observed!$A$2:$A$3250,$A648,Observed!$C$2:$C$3250,$C648)),AVERAGEIFS(Observed!O$2:O$3250,Observed!$A$2:$A$3250,$A648,Observed!$C$2:$C$3250,$C648),"")</f>
        <v>13.829999999999998</v>
      </c>
      <c r="P648" s="23">
        <f>IF(ISNUMBER(AVERAGEIFS(Observed!P$2:P$3250,Observed!$A$2:$A$3250,$A648,Observed!$C$2:$C$3250,$C648)),AVERAGEIFS(Observed!P$2:P$3250,Observed!$A$2:$A$3250,$A648,Observed!$C$2:$C$3250,$C648),"")</f>
        <v>146.69999999999999</v>
      </c>
      <c r="Q648" s="23">
        <f>IF(ISNUMBER(AVERAGEIFS(Observed!Q$2:Q$3250,Observed!$A$2:$A$3250,$A648,Observed!$C$2:$C$3250,$C648)),AVERAGEIFS(Observed!Q$2:Q$3250,Observed!$A$2:$A$3250,$A648,Observed!$C$2:$C$3250,$C648),"")</f>
        <v>146.69999999999999</v>
      </c>
      <c r="R648" s="23">
        <f>IF(ISNUMBER(AVERAGEIFS(Observed!R$2:R$3250,Observed!$A$2:$A$3250,$A648,Observed!$C$2:$C$3250,$C648)),AVERAGEIFS(Observed!R$2:R$3250,Observed!$A$2:$A$3250,$A648,Observed!$C$2:$C$3250,$C648),"")</f>
        <v>315.85333333333335</v>
      </c>
      <c r="S648" s="24" t="str">
        <f>IF(ISNUMBER(AVERAGEIFS(Observed!S$2:S$3250,Observed!$A$2:$A$3250,$A648,Observed!$C$2:$C$3250,$C648)),AVERAGEIFS(Observed!S$2:S$3250,Observed!$A$2:$A$3250,$A648,Observed!$C$2:$C$3250,$C648),"")</f>
        <v/>
      </c>
      <c r="T648" s="24" t="str">
        <f>IF(ISNUMBER(AVERAGEIFS(Observed!T$2:T$3250,Observed!$A$2:$A$3250,$A648,Observed!$C$2:$C$3250,$C648)),AVERAGEIFS(Observed!T$2:T$3250,Observed!$A$2:$A$3250,$A648,Observed!$C$2:$C$3250,$C648),"")</f>
        <v/>
      </c>
      <c r="U648" s="24" t="str">
        <f>IF(ISNUMBER(AVERAGEIFS(Observed!U$2:U$3250,Observed!$A$2:$A$3250,$A648,Observed!$C$2:$C$3250,$C648)),AVERAGEIFS(Observed!U$2:U$3250,Observed!$A$2:$A$3250,$A648,Observed!$C$2:$C$3250,$C648),"")</f>
        <v/>
      </c>
      <c r="V648" s="23" t="str">
        <f>IF(ISNUMBER(AVERAGEIFS(Observed!V$2:V$3250,Observed!$A$2:$A$3250,$A648,Observed!$C$2:$C$3250,$C648)),AVERAGEIFS(Observed!V$2:V$3250,Observed!$A$2:$A$3250,$A648,Observed!$C$2:$C$3250,$C648),"")</f>
        <v/>
      </c>
      <c r="W648" s="25" t="str">
        <f>IF(ISNUMBER(AVERAGEIFS(Observed!W$2:W$3250,Observed!$A$2:$A$3250,$A648,Observed!$C$2:$C$3250,$C648)),AVERAGEIFS(Observed!W$2:W$3250,Observed!$A$2:$A$3250,$A648,Observed!$C$2:$C$3250,$C648),"")</f>
        <v/>
      </c>
      <c r="X648" s="25" t="str">
        <f>IF(ISNUMBER(AVERAGEIFS(Observed!X$2:X$3250,Observed!$A$2:$A$3250,$A648,Observed!$C$2:$C$3250,$C648)),AVERAGEIFS(Observed!X$2:X$3250,Observed!$A$2:$A$3250,$A648,Observed!$C$2:$C$3250,$C648),"")</f>
        <v/>
      </c>
      <c r="Y648" s="23" t="str">
        <f>IF(ISNUMBER(AVERAGEIFS(Observed!Y$2:Y$3250,Observed!$A$2:$A$3250,$A648,Observed!$C$2:$C$3250,$C648)),AVERAGEIFS(Observed!Y$2:Y$3250,Observed!$A$2:$A$3250,$A648,Observed!$C$2:$C$3250,$C648),"")</f>
        <v/>
      </c>
      <c r="Z648" s="23" t="str">
        <f>IF(ISNUMBER(AVERAGEIFS(Observed!Z$2:Z$3250,Observed!$A$2:$A$3250,$A648,Observed!$C$2:$C$3250,$C648)),AVERAGEIFS(Observed!Z$2:Z$3250,Observed!$A$2:$A$3250,$A648,Observed!$C$2:$C$3250,$C648),"")</f>
        <v/>
      </c>
      <c r="AA648" s="23" t="str">
        <f>IF(ISNUMBER(AVERAGEIFS(Observed!AA$2:AA$3250,Observed!$A$2:$A$3250,$A648,Observed!$C$2:$C$3250,$C648)),AVERAGEIFS(Observed!AA$2:AA$3250,Observed!$A$2:$A$3250,$A648,Observed!$C$2:$C$3250,$C648),"")</f>
        <v/>
      </c>
      <c r="AB648" s="23" t="str">
        <f>IF(ISNUMBER(AVERAGEIFS(Observed!AB$2:AB$3250,Observed!$A$2:$A$3250,$A648,Observed!$C$2:$C$3250,$C648)),AVERAGEIFS(Observed!AB$2:AB$3250,Observed!$A$2:$A$3250,$A648,Observed!$C$2:$C$3250,$C648),"")</f>
        <v/>
      </c>
      <c r="AC648" s="23" t="str">
        <f>IF(ISNUMBER(AVERAGEIFS(Observed!AC$2:AC$3250,Observed!$A$2:$A$3250,$A648,Observed!$C$2:$C$3250,$C648)),AVERAGEIFS(Observed!AC$2:AC$3250,Observed!$A$2:$A$3250,$A648,Observed!$C$2:$C$3250,$C648),"")</f>
        <v/>
      </c>
      <c r="AD648" s="23" t="str">
        <f>IF(ISNUMBER(AVERAGEIFS(Observed!AD$2:AD$3250,Observed!$A$2:$A$3250,$A648,Observed!$C$2:$C$3250,$C648)),AVERAGEIFS(Observed!AD$2:AD$3250,Observed!$A$2:$A$3250,$A648,Observed!$C$2:$C$3250,$C648),"")</f>
        <v/>
      </c>
      <c r="AE648" s="23" t="str">
        <f>IF(ISNUMBER(AVERAGEIFS(Observed!AE$2:AE$3250,Observed!$A$2:$A$3250,$A648,Observed!$C$2:$C$3250,$C648)),AVERAGEIFS(Observed!AE$2:AE$3250,Observed!$A$2:$A$3250,$A648,Observed!$C$2:$C$3250,$C648),"")</f>
        <v/>
      </c>
      <c r="AF648" s="23" t="str">
        <f>IF(ISNUMBER(AVERAGEIFS(Observed!AF$2:AF$3250,Observed!$A$2:$A$3250,$A648,Observed!$C$2:$C$3250,$C648)),AVERAGEIFS(Observed!AF$2:AF$3250,Observed!$A$2:$A$3250,$A648,Observed!$C$2:$C$3250,$C648),"")</f>
        <v/>
      </c>
      <c r="AG648" s="23" t="str">
        <f>IF(ISNUMBER(AVERAGEIFS(Observed!AG$2:AG$3250,Observed!$A$2:$A$3250,$A648,Observed!$C$2:$C$3250,$C648)),AVERAGEIFS(Observed!AG$2:AG$3250,Observed!$A$2:$A$3250,$A648,Observed!$C$2:$C$3250,$C648),"")</f>
        <v/>
      </c>
      <c r="AH648" s="24" t="str">
        <f>IF(ISNUMBER(AVERAGEIFS(Observed!AH$2:AH$3250,Observed!$A$2:$A$3250,$A648,Observed!$C$2:$C$3250,$C648)),AVERAGEIFS(Observed!AH$2:AH$3250,Observed!$A$2:$A$3250,$A648,Observed!$C$2:$C$3250,$C648),"")</f>
        <v/>
      </c>
      <c r="AI648" s="24" t="str">
        <f>IF(ISNUMBER(AVERAGEIFS(Observed!AI$2:AI$3250,Observed!$A$2:$A$3250,$A648,Observed!$C$2:$C$3250,$C648)),AVERAGEIFS(Observed!AI$2:AI$3250,Observed!$A$2:$A$3250,$A648,Observed!$C$2:$C$3250,$C648),"")</f>
        <v/>
      </c>
      <c r="AJ648" s="24" t="str">
        <f>IF(ISNUMBER(AVERAGEIFS(Observed!AJ$2:AJ$3250,Observed!$A$2:$A$3250,$A648,Observed!$C$2:$C$3250,$C648)),AVERAGEIFS(Observed!AJ$2:AJ$3250,Observed!$A$2:$A$3250,$A648,Observed!$C$2:$C$3250,$C648),"")</f>
        <v/>
      </c>
      <c r="AK648" s="23" t="str">
        <f>IF(ISNUMBER(AVERAGEIFS(Observed!AK$2:AK$3250,Observed!$A$2:$A$3250,$A648,Observed!$C$2:$C$3250,$C648)),AVERAGEIFS(Observed!AK$2:AK$3250,Observed!$A$2:$A$3250,$A648,Observed!$C$2:$C$3250,$C648),"")</f>
        <v/>
      </c>
      <c r="AL648" s="24">
        <f>IF(ISNUMBER(AVERAGEIFS(Observed!AL$2:AL$3250,Observed!$A$2:$A$3250,$A648,Observed!$C$2:$C$3250,$C648)),AVERAGEIFS(Observed!AL$2:AL$3250,Observed!$A$2:$A$3250,$A648,Observed!$C$2:$C$3250,$C648),"")</f>
        <v>0.40994561325288065</v>
      </c>
      <c r="AM648" s="24">
        <f>IF(ISNUMBER(AVERAGEIFS(Observed!AM$2:AM$3250,Observed!$A$2:$A$3250,$A648,Observed!$C$2:$C$3250,$C648)),AVERAGEIFS(Observed!AM$2:AM$3250,Observed!$A$2:$A$3250,$A648,Observed!$C$2:$C$3250,$C648),"")</f>
        <v>0.12911912793679209</v>
      </c>
      <c r="AN648" s="24" t="str">
        <f>IF(ISNUMBER(AVERAGEIFS(Observed!AN$2:AN$3250,Observed!$A$2:$A$3250,$A648,Observed!$C$2:$C$3250,$C648)),AVERAGEIFS(Observed!AN$2:AN$3250,Observed!$A$2:$A$3250,$A648,Observed!$C$2:$C$3250,$C648),"")</f>
        <v/>
      </c>
      <c r="AO648" s="24">
        <f>IF(ISNUMBER(AVERAGEIFS(Observed!AO$2:AO$3250,Observed!$A$2:$A$3250,$A648,Observed!$C$2:$C$3250,$C648)),AVERAGEIFS(Observed!AO$2:AO$3250,Observed!$A$2:$A$3250,$A648,Observed!$C$2:$C$3250,$C648),"")</f>
        <v>0.43619768458772851</v>
      </c>
      <c r="AP648" s="24" t="str">
        <f>IF(ISNUMBER(AVERAGEIFS(Observed!AP$2:AP$3250,Observed!$A$2:$A$3250,$A648,Observed!$C$2:$C$3250,$C648)),AVERAGEIFS(Observed!AP$2:AP$3250,Observed!$A$2:$A$3250,$A648,Observed!$C$2:$C$3250,$C648),"")</f>
        <v/>
      </c>
      <c r="AQ648" s="24" t="str">
        <f>IF(ISNUMBER(AVERAGEIFS(Observed!AQ$2:AQ$3250,Observed!$A$2:$A$3250,$A648,Observed!$C$2:$C$3250,$C648)),AVERAGEIFS(Observed!AQ$2:AQ$3250,Observed!$A$2:$A$3250,$A648,Observed!$C$2:$C$3250,$C648),"")</f>
        <v/>
      </c>
      <c r="AR648" s="24">
        <f>IF(ISNUMBER(AVERAGEIFS(Observed!AR$2:AR$3250,Observed!$A$2:$A$3250,$A648,Observed!$C$2:$C$3250,$C648)),AVERAGEIFS(Observed!AR$2:AR$3250,Observed!$A$2:$A$3250,$A648,Observed!$C$2:$C$3250,$C648),"")</f>
        <v>2.4737574222598781E-2</v>
      </c>
      <c r="AS648" s="23" t="str">
        <f>IF(ISNUMBER(AVERAGEIFS(Observed!AS$2:AS$3250,Observed!$A$2:$A$3250,$A648,Observed!$C$2:$C$3250,$C648)),AVERAGEIFS(Observed!AS$2:AS$3250,Observed!$A$2:$A$3250,$A648,Observed!$C$2:$C$3250,$C648),"")</f>
        <v/>
      </c>
      <c r="AT648" s="24" t="str">
        <f>IF(ISNUMBER(AVERAGEIFS(Observed!AT$2:AT$3250,Observed!$A$2:$A$3250,$A648,Observed!$C$2:$C$3250,$C648)),AVERAGEIFS(Observed!AT$2:AT$3250,Observed!$A$2:$A$3250,$A648,Observed!$C$2:$C$3250,$C648),"")</f>
        <v/>
      </c>
      <c r="AU648" s="23" t="str">
        <f>IF(ISNUMBER(AVERAGEIFS(Observed!AU$2:AU$3250,Observed!$A$2:$A$3250,$A648,Observed!$C$2:$C$3250,$C648)),AVERAGEIFS(Observed!AU$2:AU$3250,Observed!$A$2:$A$3250,$A648,Observed!$C$2:$C$3250,$C648),"")</f>
        <v/>
      </c>
      <c r="AV648" s="23" t="str">
        <f>IF(ISNUMBER(AVERAGEIFS(Observed!AV$2:AV$3250,Observed!$A$2:$A$3250,$A648,Observed!$C$2:$C$3250,$C648)),AVERAGEIFS(Observed!AV$2:AV$3250,Observed!$A$2:$A$3250,$A648,Observed!$C$2:$C$3250,$C648),"")</f>
        <v/>
      </c>
      <c r="AW648" s="2">
        <f>COUNTIFS(Observed!$A$2:$A$3250,$A648,Observed!$C$2:$C$3250,$C648)</f>
        <v>5</v>
      </c>
      <c r="AX648" s="2">
        <f t="shared" si="13"/>
        <v>8</v>
      </c>
    </row>
    <row r="649" spans="1:50" x14ac:dyDescent="0.25">
      <c r="A649" t="s">
        <v>149</v>
      </c>
      <c r="B649" t="s">
        <v>148</v>
      </c>
      <c r="C649" s="3">
        <v>44119</v>
      </c>
      <c r="D649">
        <v>1</v>
      </c>
      <c r="I649" t="s">
        <v>140</v>
      </c>
      <c r="J649" s="29" t="s">
        <v>146</v>
      </c>
      <c r="M649" s="2" t="s">
        <v>143</v>
      </c>
      <c r="N649" s="22">
        <f>IF(ISNUMBER(AVERAGEIFS(Observed!N$2:N$3250,Observed!$A$2:$A$3250,$A649,Observed!$C$2:$C$3250,$C649)),AVERAGEIFS(Observed!N$2:N$3250,Observed!$A$2:$A$3250,$A649,Observed!$C$2:$C$3250,$C649),"")</f>
        <v>123.5</v>
      </c>
      <c r="O649" s="23">
        <f>IF(ISNUMBER(AVERAGEIFS(Observed!O$2:O$3250,Observed!$A$2:$A$3250,$A649,Observed!$C$2:$C$3250,$C649)),AVERAGEIFS(Observed!O$2:O$3250,Observed!$A$2:$A$3250,$A649,Observed!$C$2:$C$3250,$C649),"")</f>
        <v>12.35</v>
      </c>
      <c r="P649" s="23">
        <f>IF(ISNUMBER(AVERAGEIFS(Observed!P$2:P$3250,Observed!$A$2:$A$3250,$A649,Observed!$C$2:$C$3250,$C649)),AVERAGEIFS(Observed!P$2:P$3250,Observed!$A$2:$A$3250,$A649,Observed!$C$2:$C$3250,$C649),"")</f>
        <v>249.71999999999997</v>
      </c>
      <c r="Q649" s="23">
        <f>IF(ISNUMBER(AVERAGEIFS(Observed!Q$2:Q$3250,Observed!$A$2:$A$3250,$A649,Observed!$C$2:$C$3250,$C649)),AVERAGEIFS(Observed!Q$2:Q$3250,Observed!$A$2:$A$3250,$A649,Observed!$C$2:$C$3250,$C649),"")</f>
        <v>249.71999999999997</v>
      </c>
      <c r="R649" s="23">
        <f>IF(ISNUMBER(AVERAGEIFS(Observed!R$2:R$3250,Observed!$A$2:$A$3250,$A649,Observed!$C$2:$C$3250,$C649)),AVERAGEIFS(Observed!R$2:R$3250,Observed!$A$2:$A$3250,$A649,Observed!$C$2:$C$3250,$C649),"")</f>
        <v>565.57333333333338</v>
      </c>
      <c r="S649" s="24" t="str">
        <f>IF(ISNUMBER(AVERAGEIFS(Observed!S$2:S$3250,Observed!$A$2:$A$3250,$A649,Observed!$C$2:$C$3250,$C649)),AVERAGEIFS(Observed!S$2:S$3250,Observed!$A$2:$A$3250,$A649,Observed!$C$2:$C$3250,$C649),"")</f>
        <v/>
      </c>
      <c r="T649" s="24" t="str">
        <f>IF(ISNUMBER(AVERAGEIFS(Observed!T$2:T$3250,Observed!$A$2:$A$3250,$A649,Observed!$C$2:$C$3250,$C649)),AVERAGEIFS(Observed!T$2:T$3250,Observed!$A$2:$A$3250,$A649,Observed!$C$2:$C$3250,$C649),"")</f>
        <v/>
      </c>
      <c r="U649" s="24" t="str">
        <f>IF(ISNUMBER(AVERAGEIFS(Observed!U$2:U$3250,Observed!$A$2:$A$3250,$A649,Observed!$C$2:$C$3250,$C649)),AVERAGEIFS(Observed!U$2:U$3250,Observed!$A$2:$A$3250,$A649,Observed!$C$2:$C$3250,$C649),"")</f>
        <v/>
      </c>
      <c r="V649" s="23" t="str">
        <f>IF(ISNUMBER(AVERAGEIFS(Observed!V$2:V$3250,Observed!$A$2:$A$3250,$A649,Observed!$C$2:$C$3250,$C649)),AVERAGEIFS(Observed!V$2:V$3250,Observed!$A$2:$A$3250,$A649,Observed!$C$2:$C$3250,$C649),"")</f>
        <v/>
      </c>
      <c r="W649" s="25" t="str">
        <f>IF(ISNUMBER(AVERAGEIFS(Observed!W$2:W$3250,Observed!$A$2:$A$3250,$A649,Observed!$C$2:$C$3250,$C649)),AVERAGEIFS(Observed!W$2:W$3250,Observed!$A$2:$A$3250,$A649,Observed!$C$2:$C$3250,$C649),"")</f>
        <v/>
      </c>
      <c r="X649" s="25" t="str">
        <f>IF(ISNUMBER(AVERAGEIFS(Observed!X$2:X$3250,Observed!$A$2:$A$3250,$A649,Observed!$C$2:$C$3250,$C649)),AVERAGEIFS(Observed!X$2:X$3250,Observed!$A$2:$A$3250,$A649,Observed!$C$2:$C$3250,$C649),"")</f>
        <v/>
      </c>
      <c r="Y649" s="23" t="str">
        <f>IF(ISNUMBER(AVERAGEIFS(Observed!Y$2:Y$3250,Observed!$A$2:$A$3250,$A649,Observed!$C$2:$C$3250,$C649)),AVERAGEIFS(Observed!Y$2:Y$3250,Observed!$A$2:$A$3250,$A649,Observed!$C$2:$C$3250,$C649),"")</f>
        <v/>
      </c>
      <c r="Z649" s="23" t="str">
        <f>IF(ISNUMBER(AVERAGEIFS(Observed!Z$2:Z$3250,Observed!$A$2:$A$3250,$A649,Observed!$C$2:$C$3250,$C649)),AVERAGEIFS(Observed!Z$2:Z$3250,Observed!$A$2:$A$3250,$A649,Observed!$C$2:$C$3250,$C649),"")</f>
        <v/>
      </c>
      <c r="AA649" s="23" t="str">
        <f>IF(ISNUMBER(AVERAGEIFS(Observed!AA$2:AA$3250,Observed!$A$2:$A$3250,$A649,Observed!$C$2:$C$3250,$C649)),AVERAGEIFS(Observed!AA$2:AA$3250,Observed!$A$2:$A$3250,$A649,Observed!$C$2:$C$3250,$C649),"")</f>
        <v/>
      </c>
      <c r="AB649" s="23" t="str">
        <f>IF(ISNUMBER(AVERAGEIFS(Observed!AB$2:AB$3250,Observed!$A$2:$A$3250,$A649,Observed!$C$2:$C$3250,$C649)),AVERAGEIFS(Observed!AB$2:AB$3250,Observed!$A$2:$A$3250,$A649,Observed!$C$2:$C$3250,$C649),"")</f>
        <v/>
      </c>
      <c r="AC649" s="23" t="str">
        <f>IF(ISNUMBER(AVERAGEIFS(Observed!AC$2:AC$3250,Observed!$A$2:$A$3250,$A649,Observed!$C$2:$C$3250,$C649)),AVERAGEIFS(Observed!AC$2:AC$3250,Observed!$A$2:$A$3250,$A649,Observed!$C$2:$C$3250,$C649),"")</f>
        <v/>
      </c>
      <c r="AD649" s="23" t="str">
        <f>IF(ISNUMBER(AVERAGEIFS(Observed!AD$2:AD$3250,Observed!$A$2:$A$3250,$A649,Observed!$C$2:$C$3250,$C649)),AVERAGEIFS(Observed!AD$2:AD$3250,Observed!$A$2:$A$3250,$A649,Observed!$C$2:$C$3250,$C649),"")</f>
        <v/>
      </c>
      <c r="AE649" s="23" t="str">
        <f>IF(ISNUMBER(AVERAGEIFS(Observed!AE$2:AE$3250,Observed!$A$2:$A$3250,$A649,Observed!$C$2:$C$3250,$C649)),AVERAGEIFS(Observed!AE$2:AE$3250,Observed!$A$2:$A$3250,$A649,Observed!$C$2:$C$3250,$C649),"")</f>
        <v/>
      </c>
      <c r="AF649" s="23" t="str">
        <f>IF(ISNUMBER(AVERAGEIFS(Observed!AF$2:AF$3250,Observed!$A$2:$A$3250,$A649,Observed!$C$2:$C$3250,$C649)),AVERAGEIFS(Observed!AF$2:AF$3250,Observed!$A$2:$A$3250,$A649,Observed!$C$2:$C$3250,$C649),"")</f>
        <v/>
      </c>
      <c r="AG649" s="23" t="str">
        <f>IF(ISNUMBER(AVERAGEIFS(Observed!AG$2:AG$3250,Observed!$A$2:$A$3250,$A649,Observed!$C$2:$C$3250,$C649)),AVERAGEIFS(Observed!AG$2:AG$3250,Observed!$A$2:$A$3250,$A649,Observed!$C$2:$C$3250,$C649),"")</f>
        <v/>
      </c>
      <c r="AH649" s="24" t="str">
        <f>IF(ISNUMBER(AVERAGEIFS(Observed!AH$2:AH$3250,Observed!$A$2:$A$3250,$A649,Observed!$C$2:$C$3250,$C649)),AVERAGEIFS(Observed!AH$2:AH$3250,Observed!$A$2:$A$3250,$A649,Observed!$C$2:$C$3250,$C649),"")</f>
        <v/>
      </c>
      <c r="AI649" s="24" t="str">
        <f>IF(ISNUMBER(AVERAGEIFS(Observed!AI$2:AI$3250,Observed!$A$2:$A$3250,$A649,Observed!$C$2:$C$3250,$C649)),AVERAGEIFS(Observed!AI$2:AI$3250,Observed!$A$2:$A$3250,$A649,Observed!$C$2:$C$3250,$C649),"")</f>
        <v/>
      </c>
      <c r="AJ649" s="24" t="str">
        <f>IF(ISNUMBER(AVERAGEIFS(Observed!AJ$2:AJ$3250,Observed!$A$2:$A$3250,$A649,Observed!$C$2:$C$3250,$C649)),AVERAGEIFS(Observed!AJ$2:AJ$3250,Observed!$A$2:$A$3250,$A649,Observed!$C$2:$C$3250,$C649),"")</f>
        <v/>
      </c>
      <c r="AK649" s="23" t="str">
        <f>IF(ISNUMBER(AVERAGEIFS(Observed!AK$2:AK$3250,Observed!$A$2:$A$3250,$A649,Observed!$C$2:$C$3250,$C649)),AVERAGEIFS(Observed!AK$2:AK$3250,Observed!$A$2:$A$3250,$A649,Observed!$C$2:$C$3250,$C649),"")</f>
        <v/>
      </c>
      <c r="AL649" s="24">
        <f>IF(ISNUMBER(AVERAGEIFS(Observed!AL$2:AL$3250,Observed!$A$2:$A$3250,$A649,Observed!$C$2:$C$3250,$C649)),AVERAGEIFS(Observed!AL$2:AL$3250,Observed!$A$2:$A$3250,$A649,Observed!$C$2:$C$3250,$C649),"")</f>
        <v>0.44543591979059577</v>
      </c>
      <c r="AM649" s="24">
        <f>IF(ISNUMBER(AVERAGEIFS(Observed!AM$2:AM$3250,Observed!$A$2:$A$3250,$A649,Observed!$C$2:$C$3250,$C649)),AVERAGEIFS(Observed!AM$2:AM$3250,Observed!$A$2:$A$3250,$A649,Observed!$C$2:$C$3250,$C649),"")</f>
        <v>0.15681203119625592</v>
      </c>
      <c r="AN649" s="24" t="str">
        <f>IF(ISNUMBER(AVERAGEIFS(Observed!AN$2:AN$3250,Observed!$A$2:$A$3250,$A649,Observed!$C$2:$C$3250,$C649)),AVERAGEIFS(Observed!AN$2:AN$3250,Observed!$A$2:$A$3250,$A649,Observed!$C$2:$C$3250,$C649),"")</f>
        <v/>
      </c>
      <c r="AO649" s="24">
        <f>IF(ISNUMBER(AVERAGEIFS(Observed!AO$2:AO$3250,Observed!$A$2:$A$3250,$A649,Observed!$C$2:$C$3250,$C649)),AVERAGEIFS(Observed!AO$2:AO$3250,Observed!$A$2:$A$3250,$A649,Observed!$C$2:$C$3250,$C649),"")</f>
        <v>0.37977651235293647</v>
      </c>
      <c r="AP649" s="24" t="str">
        <f>IF(ISNUMBER(AVERAGEIFS(Observed!AP$2:AP$3250,Observed!$A$2:$A$3250,$A649,Observed!$C$2:$C$3250,$C649)),AVERAGEIFS(Observed!AP$2:AP$3250,Observed!$A$2:$A$3250,$A649,Observed!$C$2:$C$3250,$C649),"")</f>
        <v/>
      </c>
      <c r="AQ649" s="24" t="str">
        <f>IF(ISNUMBER(AVERAGEIFS(Observed!AQ$2:AQ$3250,Observed!$A$2:$A$3250,$A649,Observed!$C$2:$C$3250,$C649)),AVERAGEIFS(Observed!AQ$2:AQ$3250,Observed!$A$2:$A$3250,$A649,Observed!$C$2:$C$3250,$C649),"")</f>
        <v/>
      </c>
      <c r="AR649" s="24">
        <f>IF(ISNUMBER(AVERAGEIFS(Observed!AR$2:AR$3250,Observed!$A$2:$A$3250,$A649,Observed!$C$2:$C$3250,$C649)),AVERAGEIFS(Observed!AR$2:AR$3250,Observed!$A$2:$A$3250,$A649,Observed!$C$2:$C$3250,$C649),"")</f>
        <v>1.7975536660211899E-2</v>
      </c>
      <c r="AS649" s="23" t="str">
        <f>IF(ISNUMBER(AVERAGEIFS(Observed!AS$2:AS$3250,Observed!$A$2:$A$3250,$A649,Observed!$C$2:$C$3250,$C649)),AVERAGEIFS(Observed!AS$2:AS$3250,Observed!$A$2:$A$3250,$A649,Observed!$C$2:$C$3250,$C649),"")</f>
        <v/>
      </c>
      <c r="AT649" s="24" t="str">
        <f>IF(ISNUMBER(AVERAGEIFS(Observed!AT$2:AT$3250,Observed!$A$2:$A$3250,$A649,Observed!$C$2:$C$3250,$C649)),AVERAGEIFS(Observed!AT$2:AT$3250,Observed!$A$2:$A$3250,$A649,Observed!$C$2:$C$3250,$C649),"")</f>
        <v/>
      </c>
      <c r="AU649" s="23" t="str">
        <f>IF(ISNUMBER(AVERAGEIFS(Observed!AU$2:AU$3250,Observed!$A$2:$A$3250,$A649,Observed!$C$2:$C$3250,$C649)),AVERAGEIFS(Observed!AU$2:AU$3250,Observed!$A$2:$A$3250,$A649,Observed!$C$2:$C$3250,$C649),"")</f>
        <v/>
      </c>
      <c r="AV649" s="23" t="str">
        <f>IF(ISNUMBER(AVERAGEIFS(Observed!AV$2:AV$3250,Observed!$A$2:$A$3250,$A649,Observed!$C$2:$C$3250,$C649)),AVERAGEIFS(Observed!AV$2:AV$3250,Observed!$A$2:$A$3250,$A649,Observed!$C$2:$C$3250,$C649),"")</f>
        <v/>
      </c>
      <c r="AW649" s="2">
        <f>COUNTIFS(Observed!$A$2:$A$3250,$A649,Observed!$C$2:$C$3250,$C649)</f>
        <v>5</v>
      </c>
      <c r="AX649" s="2">
        <f t="shared" si="13"/>
        <v>8</v>
      </c>
    </row>
    <row r="650" spans="1:50" x14ac:dyDescent="0.25">
      <c r="A650" t="s">
        <v>149</v>
      </c>
      <c r="B650" t="s">
        <v>148</v>
      </c>
      <c r="C650" s="3">
        <v>44154</v>
      </c>
      <c r="D650">
        <v>1</v>
      </c>
      <c r="I650" t="s">
        <v>140</v>
      </c>
      <c r="J650" s="29" t="s">
        <v>146</v>
      </c>
      <c r="M650" s="2" t="s">
        <v>143</v>
      </c>
      <c r="N650" s="22">
        <f>IF(ISNUMBER(AVERAGEIFS(Observed!N$2:N$3250,Observed!$A$2:$A$3250,$A650,Observed!$C$2:$C$3250,$C650)),AVERAGEIFS(Observed!N$2:N$3250,Observed!$A$2:$A$3250,$A650,Observed!$C$2:$C$3250,$C650),"")</f>
        <v>147.30000000000001</v>
      </c>
      <c r="O650" s="23">
        <f>IF(ISNUMBER(AVERAGEIFS(Observed!O$2:O$3250,Observed!$A$2:$A$3250,$A650,Observed!$C$2:$C$3250,$C650)),AVERAGEIFS(Observed!O$2:O$3250,Observed!$A$2:$A$3250,$A650,Observed!$C$2:$C$3250,$C650),"")</f>
        <v>14.73</v>
      </c>
      <c r="P650" s="23">
        <f>IF(ISNUMBER(AVERAGEIFS(Observed!P$2:P$3250,Observed!$A$2:$A$3250,$A650,Observed!$C$2:$C$3250,$C650)),AVERAGEIFS(Observed!P$2:P$3250,Observed!$A$2:$A$3250,$A650,Observed!$C$2:$C$3250,$C650),"")</f>
        <v>198.57999999999998</v>
      </c>
      <c r="Q650" s="23">
        <f>IF(ISNUMBER(AVERAGEIFS(Observed!Q$2:Q$3250,Observed!$A$2:$A$3250,$A650,Observed!$C$2:$C$3250,$C650)),AVERAGEIFS(Observed!Q$2:Q$3250,Observed!$A$2:$A$3250,$A650,Observed!$C$2:$C$3250,$C650),"")</f>
        <v>198.57999999999998</v>
      </c>
      <c r="R650" s="23">
        <f>IF(ISNUMBER(AVERAGEIFS(Observed!R$2:R$3250,Observed!$A$2:$A$3250,$A650,Observed!$C$2:$C$3250,$C650)),AVERAGEIFS(Observed!R$2:R$3250,Observed!$A$2:$A$3250,$A650,Observed!$C$2:$C$3250,$C650),"")</f>
        <v>764.15333333333342</v>
      </c>
      <c r="S650" s="24" t="str">
        <f>IF(ISNUMBER(AVERAGEIFS(Observed!S$2:S$3250,Observed!$A$2:$A$3250,$A650,Observed!$C$2:$C$3250,$C650)),AVERAGEIFS(Observed!S$2:S$3250,Observed!$A$2:$A$3250,$A650,Observed!$C$2:$C$3250,$C650),"")</f>
        <v/>
      </c>
      <c r="T650" s="24" t="str">
        <f>IF(ISNUMBER(AVERAGEIFS(Observed!T$2:T$3250,Observed!$A$2:$A$3250,$A650,Observed!$C$2:$C$3250,$C650)),AVERAGEIFS(Observed!T$2:T$3250,Observed!$A$2:$A$3250,$A650,Observed!$C$2:$C$3250,$C650),"")</f>
        <v/>
      </c>
      <c r="U650" s="24" t="str">
        <f>IF(ISNUMBER(AVERAGEIFS(Observed!U$2:U$3250,Observed!$A$2:$A$3250,$A650,Observed!$C$2:$C$3250,$C650)),AVERAGEIFS(Observed!U$2:U$3250,Observed!$A$2:$A$3250,$A650,Observed!$C$2:$C$3250,$C650),"")</f>
        <v/>
      </c>
      <c r="V650" s="23" t="str">
        <f>IF(ISNUMBER(AVERAGEIFS(Observed!V$2:V$3250,Observed!$A$2:$A$3250,$A650,Observed!$C$2:$C$3250,$C650)),AVERAGEIFS(Observed!V$2:V$3250,Observed!$A$2:$A$3250,$A650,Observed!$C$2:$C$3250,$C650),"")</f>
        <v/>
      </c>
      <c r="W650" s="25" t="str">
        <f>IF(ISNUMBER(AVERAGEIFS(Observed!W$2:W$3250,Observed!$A$2:$A$3250,$A650,Observed!$C$2:$C$3250,$C650)),AVERAGEIFS(Observed!W$2:W$3250,Observed!$A$2:$A$3250,$A650,Observed!$C$2:$C$3250,$C650),"")</f>
        <v/>
      </c>
      <c r="X650" s="25" t="str">
        <f>IF(ISNUMBER(AVERAGEIFS(Observed!X$2:X$3250,Observed!$A$2:$A$3250,$A650,Observed!$C$2:$C$3250,$C650)),AVERAGEIFS(Observed!X$2:X$3250,Observed!$A$2:$A$3250,$A650,Observed!$C$2:$C$3250,$C650),"")</f>
        <v/>
      </c>
      <c r="Y650" s="23" t="str">
        <f>IF(ISNUMBER(AVERAGEIFS(Observed!Y$2:Y$3250,Observed!$A$2:$A$3250,$A650,Observed!$C$2:$C$3250,$C650)),AVERAGEIFS(Observed!Y$2:Y$3250,Observed!$A$2:$A$3250,$A650,Observed!$C$2:$C$3250,$C650),"")</f>
        <v/>
      </c>
      <c r="Z650" s="23" t="str">
        <f>IF(ISNUMBER(AVERAGEIFS(Observed!Z$2:Z$3250,Observed!$A$2:$A$3250,$A650,Observed!$C$2:$C$3250,$C650)),AVERAGEIFS(Observed!Z$2:Z$3250,Observed!$A$2:$A$3250,$A650,Observed!$C$2:$C$3250,$C650),"")</f>
        <v/>
      </c>
      <c r="AA650" s="23" t="str">
        <f>IF(ISNUMBER(AVERAGEIFS(Observed!AA$2:AA$3250,Observed!$A$2:$A$3250,$A650,Observed!$C$2:$C$3250,$C650)),AVERAGEIFS(Observed!AA$2:AA$3250,Observed!$A$2:$A$3250,$A650,Observed!$C$2:$C$3250,$C650),"")</f>
        <v/>
      </c>
      <c r="AB650" s="23" t="str">
        <f>IF(ISNUMBER(AVERAGEIFS(Observed!AB$2:AB$3250,Observed!$A$2:$A$3250,$A650,Observed!$C$2:$C$3250,$C650)),AVERAGEIFS(Observed!AB$2:AB$3250,Observed!$A$2:$A$3250,$A650,Observed!$C$2:$C$3250,$C650),"")</f>
        <v/>
      </c>
      <c r="AC650" s="23" t="str">
        <f>IF(ISNUMBER(AVERAGEIFS(Observed!AC$2:AC$3250,Observed!$A$2:$A$3250,$A650,Observed!$C$2:$C$3250,$C650)),AVERAGEIFS(Observed!AC$2:AC$3250,Observed!$A$2:$A$3250,$A650,Observed!$C$2:$C$3250,$C650),"")</f>
        <v/>
      </c>
      <c r="AD650" s="23" t="str">
        <f>IF(ISNUMBER(AVERAGEIFS(Observed!AD$2:AD$3250,Observed!$A$2:$A$3250,$A650,Observed!$C$2:$C$3250,$C650)),AVERAGEIFS(Observed!AD$2:AD$3250,Observed!$A$2:$A$3250,$A650,Observed!$C$2:$C$3250,$C650),"")</f>
        <v/>
      </c>
      <c r="AE650" s="23" t="str">
        <f>IF(ISNUMBER(AVERAGEIFS(Observed!AE$2:AE$3250,Observed!$A$2:$A$3250,$A650,Observed!$C$2:$C$3250,$C650)),AVERAGEIFS(Observed!AE$2:AE$3250,Observed!$A$2:$A$3250,$A650,Observed!$C$2:$C$3250,$C650),"")</f>
        <v/>
      </c>
      <c r="AF650" s="23" t="str">
        <f>IF(ISNUMBER(AVERAGEIFS(Observed!AF$2:AF$3250,Observed!$A$2:$A$3250,$A650,Observed!$C$2:$C$3250,$C650)),AVERAGEIFS(Observed!AF$2:AF$3250,Observed!$A$2:$A$3250,$A650,Observed!$C$2:$C$3250,$C650),"")</f>
        <v/>
      </c>
      <c r="AG650" s="23" t="str">
        <f>IF(ISNUMBER(AVERAGEIFS(Observed!AG$2:AG$3250,Observed!$A$2:$A$3250,$A650,Observed!$C$2:$C$3250,$C650)),AVERAGEIFS(Observed!AG$2:AG$3250,Observed!$A$2:$A$3250,$A650,Observed!$C$2:$C$3250,$C650),"")</f>
        <v/>
      </c>
      <c r="AH650" s="24" t="str">
        <f>IF(ISNUMBER(AVERAGEIFS(Observed!AH$2:AH$3250,Observed!$A$2:$A$3250,$A650,Observed!$C$2:$C$3250,$C650)),AVERAGEIFS(Observed!AH$2:AH$3250,Observed!$A$2:$A$3250,$A650,Observed!$C$2:$C$3250,$C650),"")</f>
        <v/>
      </c>
      <c r="AI650" s="24" t="str">
        <f>IF(ISNUMBER(AVERAGEIFS(Observed!AI$2:AI$3250,Observed!$A$2:$A$3250,$A650,Observed!$C$2:$C$3250,$C650)),AVERAGEIFS(Observed!AI$2:AI$3250,Observed!$A$2:$A$3250,$A650,Observed!$C$2:$C$3250,$C650),"")</f>
        <v/>
      </c>
      <c r="AJ650" s="24" t="str">
        <f>IF(ISNUMBER(AVERAGEIFS(Observed!AJ$2:AJ$3250,Observed!$A$2:$A$3250,$A650,Observed!$C$2:$C$3250,$C650)),AVERAGEIFS(Observed!AJ$2:AJ$3250,Observed!$A$2:$A$3250,$A650,Observed!$C$2:$C$3250,$C650),"")</f>
        <v/>
      </c>
      <c r="AK650" s="23" t="str">
        <f>IF(ISNUMBER(AVERAGEIFS(Observed!AK$2:AK$3250,Observed!$A$2:$A$3250,$A650,Observed!$C$2:$C$3250,$C650)),AVERAGEIFS(Observed!AK$2:AK$3250,Observed!$A$2:$A$3250,$A650,Observed!$C$2:$C$3250,$C650),"")</f>
        <v/>
      </c>
      <c r="AL650" s="24">
        <f>IF(ISNUMBER(AVERAGEIFS(Observed!AL$2:AL$3250,Observed!$A$2:$A$3250,$A650,Observed!$C$2:$C$3250,$C650)),AVERAGEIFS(Observed!AL$2:AL$3250,Observed!$A$2:$A$3250,$A650,Observed!$C$2:$C$3250,$C650),"")</f>
        <v>0.32773373806604911</v>
      </c>
      <c r="AM650" s="24">
        <f>IF(ISNUMBER(AVERAGEIFS(Observed!AM$2:AM$3250,Observed!$A$2:$A$3250,$A650,Observed!$C$2:$C$3250,$C650)),AVERAGEIFS(Observed!AM$2:AM$3250,Observed!$A$2:$A$3250,$A650,Observed!$C$2:$C$3250,$C650),"")</f>
        <v>0.13772013540970277</v>
      </c>
      <c r="AN650" s="24" t="str">
        <f>IF(ISNUMBER(AVERAGEIFS(Observed!AN$2:AN$3250,Observed!$A$2:$A$3250,$A650,Observed!$C$2:$C$3250,$C650)),AVERAGEIFS(Observed!AN$2:AN$3250,Observed!$A$2:$A$3250,$A650,Observed!$C$2:$C$3250,$C650),"")</f>
        <v/>
      </c>
      <c r="AO650" s="24">
        <f>IF(ISNUMBER(AVERAGEIFS(Observed!AO$2:AO$3250,Observed!$A$2:$A$3250,$A650,Observed!$C$2:$C$3250,$C650)),AVERAGEIFS(Observed!AO$2:AO$3250,Observed!$A$2:$A$3250,$A650,Observed!$C$2:$C$3250,$C650),"")</f>
        <v>0.52046123852724935</v>
      </c>
      <c r="AP650" s="24" t="str">
        <f>IF(ISNUMBER(AVERAGEIFS(Observed!AP$2:AP$3250,Observed!$A$2:$A$3250,$A650,Observed!$C$2:$C$3250,$C650)),AVERAGEIFS(Observed!AP$2:AP$3250,Observed!$A$2:$A$3250,$A650,Observed!$C$2:$C$3250,$C650),"")</f>
        <v/>
      </c>
      <c r="AQ650" s="24" t="str">
        <f>IF(ISNUMBER(AVERAGEIFS(Observed!AQ$2:AQ$3250,Observed!$A$2:$A$3250,$A650,Observed!$C$2:$C$3250,$C650)),AVERAGEIFS(Observed!AQ$2:AQ$3250,Observed!$A$2:$A$3250,$A650,Observed!$C$2:$C$3250,$C650),"")</f>
        <v/>
      </c>
      <c r="AR650" s="24">
        <f>IF(ISNUMBER(AVERAGEIFS(Observed!AR$2:AR$3250,Observed!$A$2:$A$3250,$A650,Observed!$C$2:$C$3250,$C650)),AVERAGEIFS(Observed!AR$2:AR$3250,Observed!$A$2:$A$3250,$A650,Observed!$C$2:$C$3250,$C650),"")</f>
        <v>1.4084887996998882E-2</v>
      </c>
      <c r="AS650" s="23" t="str">
        <f>IF(ISNUMBER(AVERAGEIFS(Observed!AS$2:AS$3250,Observed!$A$2:$A$3250,$A650,Observed!$C$2:$C$3250,$C650)),AVERAGEIFS(Observed!AS$2:AS$3250,Observed!$A$2:$A$3250,$A650,Observed!$C$2:$C$3250,$C650),"")</f>
        <v/>
      </c>
      <c r="AT650" s="24" t="str">
        <f>IF(ISNUMBER(AVERAGEIFS(Observed!AT$2:AT$3250,Observed!$A$2:$A$3250,$A650,Observed!$C$2:$C$3250,$C650)),AVERAGEIFS(Observed!AT$2:AT$3250,Observed!$A$2:$A$3250,$A650,Observed!$C$2:$C$3250,$C650),"")</f>
        <v/>
      </c>
      <c r="AU650" s="23" t="str">
        <f>IF(ISNUMBER(AVERAGEIFS(Observed!AU$2:AU$3250,Observed!$A$2:$A$3250,$A650,Observed!$C$2:$C$3250,$C650)),AVERAGEIFS(Observed!AU$2:AU$3250,Observed!$A$2:$A$3250,$A650,Observed!$C$2:$C$3250,$C650),"")</f>
        <v/>
      </c>
      <c r="AV650" s="23" t="str">
        <f>IF(ISNUMBER(AVERAGEIFS(Observed!AV$2:AV$3250,Observed!$A$2:$A$3250,$A650,Observed!$C$2:$C$3250,$C650)),AVERAGEIFS(Observed!AV$2:AV$3250,Observed!$A$2:$A$3250,$A650,Observed!$C$2:$C$3250,$C650),"")</f>
        <v/>
      </c>
      <c r="AW650" s="2">
        <f>COUNTIFS(Observed!$A$2:$A$3250,$A650,Observed!$C$2:$C$3250,$C650)</f>
        <v>5</v>
      </c>
      <c r="AX650" s="2">
        <f t="shared" si="13"/>
        <v>8</v>
      </c>
    </row>
    <row r="651" spans="1:50" x14ac:dyDescent="0.25">
      <c r="A651" t="s">
        <v>149</v>
      </c>
      <c r="B651" t="s">
        <v>148</v>
      </c>
      <c r="C651" s="3">
        <v>44174</v>
      </c>
      <c r="D651">
        <v>1</v>
      </c>
      <c r="I651" t="s">
        <v>140</v>
      </c>
      <c r="J651" s="29" t="s">
        <v>146</v>
      </c>
      <c r="M651" s="2" t="s">
        <v>143</v>
      </c>
      <c r="N651" s="22">
        <f>IF(ISNUMBER(AVERAGEIFS(Observed!N$2:N$3250,Observed!$A$2:$A$3250,$A651,Observed!$C$2:$C$3250,$C651)),AVERAGEIFS(Observed!N$2:N$3250,Observed!$A$2:$A$3250,$A651,Observed!$C$2:$C$3250,$C651),"")</f>
        <v>136.18</v>
      </c>
      <c r="O651" s="23">
        <f>IF(ISNUMBER(AVERAGEIFS(Observed!O$2:O$3250,Observed!$A$2:$A$3250,$A651,Observed!$C$2:$C$3250,$C651)),AVERAGEIFS(Observed!O$2:O$3250,Observed!$A$2:$A$3250,$A651,Observed!$C$2:$C$3250,$C651),"")</f>
        <v>13.618</v>
      </c>
      <c r="P651" s="23">
        <f>IF(ISNUMBER(AVERAGEIFS(Observed!P$2:P$3250,Observed!$A$2:$A$3250,$A651,Observed!$C$2:$C$3250,$C651)),AVERAGEIFS(Observed!P$2:P$3250,Observed!$A$2:$A$3250,$A651,Observed!$C$2:$C$3250,$C651),"")</f>
        <v>139.26000000000002</v>
      </c>
      <c r="Q651" s="23">
        <f>IF(ISNUMBER(AVERAGEIFS(Observed!Q$2:Q$3250,Observed!$A$2:$A$3250,$A651,Observed!$C$2:$C$3250,$C651)),AVERAGEIFS(Observed!Q$2:Q$3250,Observed!$A$2:$A$3250,$A651,Observed!$C$2:$C$3250,$C651),"")</f>
        <v>139.26000000000002</v>
      </c>
      <c r="R651" s="23">
        <f>IF(ISNUMBER(AVERAGEIFS(Observed!R$2:R$3250,Observed!$A$2:$A$3250,$A651,Observed!$C$2:$C$3250,$C651)),AVERAGEIFS(Observed!R$2:R$3250,Observed!$A$2:$A$3250,$A651,Observed!$C$2:$C$3250,$C651),"")</f>
        <v>903.4133333333333</v>
      </c>
      <c r="S651" s="24" t="str">
        <f>IF(ISNUMBER(AVERAGEIFS(Observed!S$2:S$3250,Observed!$A$2:$A$3250,$A651,Observed!$C$2:$C$3250,$C651)),AVERAGEIFS(Observed!S$2:S$3250,Observed!$A$2:$A$3250,$A651,Observed!$C$2:$C$3250,$C651),"")</f>
        <v/>
      </c>
      <c r="T651" s="24" t="str">
        <f>IF(ISNUMBER(AVERAGEIFS(Observed!T$2:T$3250,Observed!$A$2:$A$3250,$A651,Observed!$C$2:$C$3250,$C651)),AVERAGEIFS(Observed!T$2:T$3250,Observed!$A$2:$A$3250,$A651,Observed!$C$2:$C$3250,$C651),"")</f>
        <v/>
      </c>
      <c r="U651" s="24" t="str">
        <f>IF(ISNUMBER(AVERAGEIFS(Observed!U$2:U$3250,Observed!$A$2:$A$3250,$A651,Observed!$C$2:$C$3250,$C651)),AVERAGEIFS(Observed!U$2:U$3250,Observed!$A$2:$A$3250,$A651,Observed!$C$2:$C$3250,$C651),"")</f>
        <v/>
      </c>
      <c r="V651" s="23" t="str">
        <f>IF(ISNUMBER(AVERAGEIFS(Observed!V$2:V$3250,Observed!$A$2:$A$3250,$A651,Observed!$C$2:$C$3250,$C651)),AVERAGEIFS(Observed!V$2:V$3250,Observed!$A$2:$A$3250,$A651,Observed!$C$2:$C$3250,$C651),"")</f>
        <v/>
      </c>
      <c r="W651" s="25" t="str">
        <f>IF(ISNUMBER(AVERAGEIFS(Observed!W$2:W$3250,Observed!$A$2:$A$3250,$A651,Observed!$C$2:$C$3250,$C651)),AVERAGEIFS(Observed!W$2:W$3250,Observed!$A$2:$A$3250,$A651,Observed!$C$2:$C$3250,$C651),"")</f>
        <v/>
      </c>
      <c r="X651" s="25" t="str">
        <f>IF(ISNUMBER(AVERAGEIFS(Observed!X$2:X$3250,Observed!$A$2:$A$3250,$A651,Observed!$C$2:$C$3250,$C651)),AVERAGEIFS(Observed!X$2:X$3250,Observed!$A$2:$A$3250,$A651,Observed!$C$2:$C$3250,$C651),"")</f>
        <v/>
      </c>
      <c r="Y651" s="23" t="str">
        <f>IF(ISNUMBER(AVERAGEIFS(Observed!Y$2:Y$3250,Observed!$A$2:$A$3250,$A651,Observed!$C$2:$C$3250,$C651)),AVERAGEIFS(Observed!Y$2:Y$3250,Observed!$A$2:$A$3250,$A651,Observed!$C$2:$C$3250,$C651),"")</f>
        <v/>
      </c>
      <c r="Z651" s="23" t="str">
        <f>IF(ISNUMBER(AVERAGEIFS(Observed!Z$2:Z$3250,Observed!$A$2:$A$3250,$A651,Observed!$C$2:$C$3250,$C651)),AVERAGEIFS(Observed!Z$2:Z$3250,Observed!$A$2:$A$3250,$A651,Observed!$C$2:$C$3250,$C651),"")</f>
        <v/>
      </c>
      <c r="AA651" s="23" t="str">
        <f>IF(ISNUMBER(AVERAGEIFS(Observed!AA$2:AA$3250,Observed!$A$2:$A$3250,$A651,Observed!$C$2:$C$3250,$C651)),AVERAGEIFS(Observed!AA$2:AA$3250,Observed!$A$2:$A$3250,$A651,Observed!$C$2:$C$3250,$C651),"")</f>
        <v/>
      </c>
      <c r="AB651" s="23" t="str">
        <f>IF(ISNUMBER(AVERAGEIFS(Observed!AB$2:AB$3250,Observed!$A$2:$A$3250,$A651,Observed!$C$2:$C$3250,$C651)),AVERAGEIFS(Observed!AB$2:AB$3250,Observed!$A$2:$A$3250,$A651,Observed!$C$2:$C$3250,$C651),"")</f>
        <v/>
      </c>
      <c r="AC651" s="23" t="str">
        <f>IF(ISNUMBER(AVERAGEIFS(Observed!AC$2:AC$3250,Observed!$A$2:$A$3250,$A651,Observed!$C$2:$C$3250,$C651)),AVERAGEIFS(Observed!AC$2:AC$3250,Observed!$A$2:$A$3250,$A651,Observed!$C$2:$C$3250,$C651),"")</f>
        <v/>
      </c>
      <c r="AD651" s="23" t="str">
        <f>IF(ISNUMBER(AVERAGEIFS(Observed!AD$2:AD$3250,Observed!$A$2:$A$3250,$A651,Observed!$C$2:$C$3250,$C651)),AVERAGEIFS(Observed!AD$2:AD$3250,Observed!$A$2:$A$3250,$A651,Observed!$C$2:$C$3250,$C651),"")</f>
        <v/>
      </c>
      <c r="AE651" s="23" t="str">
        <f>IF(ISNUMBER(AVERAGEIFS(Observed!AE$2:AE$3250,Observed!$A$2:$A$3250,$A651,Observed!$C$2:$C$3250,$C651)),AVERAGEIFS(Observed!AE$2:AE$3250,Observed!$A$2:$A$3250,$A651,Observed!$C$2:$C$3250,$C651),"")</f>
        <v/>
      </c>
      <c r="AF651" s="23" t="str">
        <f>IF(ISNUMBER(AVERAGEIFS(Observed!AF$2:AF$3250,Observed!$A$2:$A$3250,$A651,Observed!$C$2:$C$3250,$C651)),AVERAGEIFS(Observed!AF$2:AF$3250,Observed!$A$2:$A$3250,$A651,Observed!$C$2:$C$3250,$C651),"")</f>
        <v/>
      </c>
      <c r="AG651" s="23" t="str">
        <f>IF(ISNUMBER(AVERAGEIFS(Observed!AG$2:AG$3250,Observed!$A$2:$A$3250,$A651,Observed!$C$2:$C$3250,$C651)),AVERAGEIFS(Observed!AG$2:AG$3250,Observed!$A$2:$A$3250,$A651,Observed!$C$2:$C$3250,$C651),"")</f>
        <v/>
      </c>
      <c r="AH651" s="24" t="str">
        <f>IF(ISNUMBER(AVERAGEIFS(Observed!AH$2:AH$3250,Observed!$A$2:$A$3250,$A651,Observed!$C$2:$C$3250,$C651)),AVERAGEIFS(Observed!AH$2:AH$3250,Observed!$A$2:$A$3250,$A651,Observed!$C$2:$C$3250,$C651),"")</f>
        <v/>
      </c>
      <c r="AI651" s="24" t="str">
        <f>IF(ISNUMBER(AVERAGEIFS(Observed!AI$2:AI$3250,Observed!$A$2:$A$3250,$A651,Observed!$C$2:$C$3250,$C651)),AVERAGEIFS(Observed!AI$2:AI$3250,Observed!$A$2:$A$3250,$A651,Observed!$C$2:$C$3250,$C651),"")</f>
        <v/>
      </c>
      <c r="AJ651" s="24" t="str">
        <f>IF(ISNUMBER(AVERAGEIFS(Observed!AJ$2:AJ$3250,Observed!$A$2:$A$3250,$A651,Observed!$C$2:$C$3250,$C651)),AVERAGEIFS(Observed!AJ$2:AJ$3250,Observed!$A$2:$A$3250,$A651,Observed!$C$2:$C$3250,$C651),"")</f>
        <v/>
      </c>
      <c r="AK651" s="23" t="str">
        <f>IF(ISNUMBER(AVERAGEIFS(Observed!AK$2:AK$3250,Observed!$A$2:$A$3250,$A651,Observed!$C$2:$C$3250,$C651)),AVERAGEIFS(Observed!AK$2:AK$3250,Observed!$A$2:$A$3250,$A651,Observed!$C$2:$C$3250,$C651),"")</f>
        <v/>
      </c>
      <c r="AL651" s="24">
        <f>IF(ISNUMBER(AVERAGEIFS(Observed!AL$2:AL$3250,Observed!$A$2:$A$3250,$A651,Observed!$C$2:$C$3250,$C651)),AVERAGEIFS(Observed!AL$2:AL$3250,Observed!$A$2:$A$3250,$A651,Observed!$C$2:$C$3250,$C651),"")</f>
        <v>0.49222308772599577</v>
      </c>
      <c r="AM651" s="24">
        <f>IF(ISNUMBER(AVERAGEIFS(Observed!AM$2:AM$3250,Observed!$A$2:$A$3250,$A651,Observed!$C$2:$C$3250,$C651)),AVERAGEIFS(Observed!AM$2:AM$3250,Observed!$A$2:$A$3250,$A651,Observed!$C$2:$C$3250,$C651),"")</f>
        <v>0.21122266438969742</v>
      </c>
      <c r="AN651" s="24" t="str">
        <f>IF(ISNUMBER(AVERAGEIFS(Observed!AN$2:AN$3250,Observed!$A$2:$A$3250,$A651,Observed!$C$2:$C$3250,$C651)),AVERAGEIFS(Observed!AN$2:AN$3250,Observed!$A$2:$A$3250,$A651,Observed!$C$2:$C$3250,$C651),"")</f>
        <v/>
      </c>
      <c r="AO651" s="24">
        <f>IF(ISNUMBER(AVERAGEIFS(Observed!AO$2:AO$3250,Observed!$A$2:$A$3250,$A651,Observed!$C$2:$C$3250,$C651)),AVERAGEIFS(Observed!AO$2:AO$3250,Observed!$A$2:$A$3250,$A651,Observed!$C$2:$C$3250,$C651),"")</f>
        <v>0.25642187570855524</v>
      </c>
      <c r="AP651" s="24" t="str">
        <f>IF(ISNUMBER(AVERAGEIFS(Observed!AP$2:AP$3250,Observed!$A$2:$A$3250,$A651,Observed!$C$2:$C$3250,$C651)),AVERAGEIFS(Observed!AP$2:AP$3250,Observed!$A$2:$A$3250,$A651,Observed!$C$2:$C$3250,$C651),"")</f>
        <v/>
      </c>
      <c r="AQ651" s="24" t="str">
        <f>IF(ISNUMBER(AVERAGEIFS(Observed!AQ$2:AQ$3250,Observed!$A$2:$A$3250,$A651,Observed!$C$2:$C$3250,$C651)),AVERAGEIFS(Observed!AQ$2:AQ$3250,Observed!$A$2:$A$3250,$A651,Observed!$C$2:$C$3250,$C651),"")</f>
        <v/>
      </c>
      <c r="AR651" s="24">
        <f>IF(ISNUMBER(AVERAGEIFS(Observed!AR$2:AR$3250,Observed!$A$2:$A$3250,$A651,Observed!$C$2:$C$3250,$C651)),AVERAGEIFS(Observed!AR$2:AR$3250,Observed!$A$2:$A$3250,$A651,Observed!$C$2:$C$3250,$C651),"")</f>
        <v>4.0132372175751586E-2</v>
      </c>
      <c r="AS651" s="23" t="str">
        <f>IF(ISNUMBER(AVERAGEIFS(Observed!AS$2:AS$3250,Observed!$A$2:$A$3250,$A651,Observed!$C$2:$C$3250,$C651)),AVERAGEIFS(Observed!AS$2:AS$3250,Observed!$A$2:$A$3250,$A651,Observed!$C$2:$C$3250,$C651),"")</f>
        <v/>
      </c>
      <c r="AT651" s="24" t="str">
        <f>IF(ISNUMBER(AVERAGEIFS(Observed!AT$2:AT$3250,Observed!$A$2:$A$3250,$A651,Observed!$C$2:$C$3250,$C651)),AVERAGEIFS(Observed!AT$2:AT$3250,Observed!$A$2:$A$3250,$A651,Observed!$C$2:$C$3250,$C651),"")</f>
        <v/>
      </c>
      <c r="AU651" s="23" t="str">
        <f>IF(ISNUMBER(AVERAGEIFS(Observed!AU$2:AU$3250,Observed!$A$2:$A$3250,$A651,Observed!$C$2:$C$3250,$C651)),AVERAGEIFS(Observed!AU$2:AU$3250,Observed!$A$2:$A$3250,$A651,Observed!$C$2:$C$3250,$C651),"")</f>
        <v/>
      </c>
      <c r="AV651" s="23" t="str">
        <f>IF(ISNUMBER(AVERAGEIFS(Observed!AV$2:AV$3250,Observed!$A$2:$A$3250,$A651,Observed!$C$2:$C$3250,$C651)),AVERAGEIFS(Observed!AV$2:AV$3250,Observed!$A$2:$A$3250,$A651,Observed!$C$2:$C$3250,$C651),"")</f>
        <v/>
      </c>
      <c r="AW651" s="2">
        <f>COUNTIFS(Observed!$A$2:$A$3250,$A651,Observed!$C$2:$C$3250,$C651)</f>
        <v>5</v>
      </c>
      <c r="AX651" s="2">
        <f t="shared" si="13"/>
        <v>8</v>
      </c>
    </row>
    <row r="652" spans="1:50" x14ac:dyDescent="0.25">
      <c r="A652" t="s">
        <v>149</v>
      </c>
      <c r="B652" t="s">
        <v>148</v>
      </c>
      <c r="C652" s="3">
        <v>44210</v>
      </c>
      <c r="D652">
        <v>1</v>
      </c>
      <c r="I652" t="s">
        <v>140</v>
      </c>
      <c r="J652" s="29" t="s">
        <v>146</v>
      </c>
      <c r="M652" s="2" t="s">
        <v>143</v>
      </c>
      <c r="N652" s="22">
        <f>IF(ISNUMBER(AVERAGEIFS(Observed!N$2:N$3250,Observed!$A$2:$A$3250,$A652,Observed!$C$2:$C$3250,$C652)),AVERAGEIFS(Observed!N$2:N$3250,Observed!$A$2:$A$3250,$A652,Observed!$C$2:$C$3250,$C652),"")</f>
        <v>168.84</v>
      </c>
      <c r="O652" s="23">
        <f>IF(ISNUMBER(AVERAGEIFS(Observed!O$2:O$3250,Observed!$A$2:$A$3250,$A652,Observed!$C$2:$C$3250,$C652)),AVERAGEIFS(Observed!O$2:O$3250,Observed!$A$2:$A$3250,$A652,Observed!$C$2:$C$3250,$C652),"")</f>
        <v>16.884</v>
      </c>
      <c r="P652" s="23">
        <f>IF(ISNUMBER(AVERAGEIFS(Observed!P$2:P$3250,Observed!$A$2:$A$3250,$A652,Observed!$C$2:$C$3250,$C652)),AVERAGEIFS(Observed!P$2:P$3250,Observed!$A$2:$A$3250,$A652,Observed!$C$2:$C$3250,$C652),"")</f>
        <v>212.08</v>
      </c>
      <c r="Q652" s="23">
        <f>IF(ISNUMBER(AVERAGEIFS(Observed!Q$2:Q$3250,Observed!$A$2:$A$3250,$A652,Observed!$C$2:$C$3250,$C652)),AVERAGEIFS(Observed!Q$2:Q$3250,Observed!$A$2:$A$3250,$A652,Observed!$C$2:$C$3250,$C652),"")</f>
        <v>212.08</v>
      </c>
      <c r="R652" s="23">
        <f>IF(ISNUMBER(AVERAGEIFS(Observed!R$2:R$3250,Observed!$A$2:$A$3250,$A652,Observed!$C$2:$C$3250,$C652)),AVERAGEIFS(Observed!R$2:R$3250,Observed!$A$2:$A$3250,$A652,Observed!$C$2:$C$3250,$C652),"")</f>
        <v>1115.4933333333333</v>
      </c>
      <c r="S652" s="24" t="str">
        <f>IF(ISNUMBER(AVERAGEIFS(Observed!S$2:S$3250,Observed!$A$2:$A$3250,$A652,Observed!$C$2:$C$3250,$C652)),AVERAGEIFS(Observed!S$2:S$3250,Observed!$A$2:$A$3250,$A652,Observed!$C$2:$C$3250,$C652),"")</f>
        <v/>
      </c>
      <c r="T652" s="24" t="str">
        <f>IF(ISNUMBER(AVERAGEIFS(Observed!T$2:T$3250,Observed!$A$2:$A$3250,$A652,Observed!$C$2:$C$3250,$C652)),AVERAGEIFS(Observed!T$2:T$3250,Observed!$A$2:$A$3250,$A652,Observed!$C$2:$C$3250,$C652),"")</f>
        <v/>
      </c>
      <c r="U652" s="24" t="str">
        <f>IF(ISNUMBER(AVERAGEIFS(Observed!U$2:U$3250,Observed!$A$2:$A$3250,$A652,Observed!$C$2:$C$3250,$C652)),AVERAGEIFS(Observed!U$2:U$3250,Observed!$A$2:$A$3250,$A652,Observed!$C$2:$C$3250,$C652),"")</f>
        <v/>
      </c>
      <c r="V652" s="23" t="str">
        <f>IF(ISNUMBER(AVERAGEIFS(Observed!V$2:V$3250,Observed!$A$2:$A$3250,$A652,Observed!$C$2:$C$3250,$C652)),AVERAGEIFS(Observed!V$2:V$3250,Observed!$A$2:$A$3250,$A652,Observed!$C$2:$C$3250,$C652),"")</f>
        <v/>
      </c>
      <c r="W652" s="25" t="str">
        <f>IF(ISNUMBER(AVERAGEIFS(Observed!W$2:W$3250,Observed!$A$2:$A$3250,$A652,Observed!$C$2:$C$3250,$C652)),AVERAGEIFS(Observed!W$2:W$3250,Observed!$A$2:$A$3250,$A652,Observed!$C$2:$C$3250,$C652),"")</f>
        <v/>
      </c>
      <c r="X652" s="25" t="str">
        <f>IF(ISNUMBER(AVERAGEIFS(Observed!X$2:X$3250,Observed!$A$2:$A$3250,$A652,Observed!$C$2:$C$3250,$C652)),AVERAGEIFS(Observed!X$2:X$3250,Observed!$A$2:$A$3250,$A652,Observed!$C$2:$C$3250,$C652),"")</f>
        <v/>
      </c>
      <c r="Y652" s="23" t="str">
        <f>IF(ISNUMBER(AVERAGEIFS(Observed!Y$2:Y$3250,Observed!$A$2:$A$3250,$A652,Observed!$C$2:$C$3250,$C652)),AVERAGEIFS(Observed!Y$2:Y$3250,Observed!$A$2:$A$3250,$A652,Observed!$C$2:$C$3250,$C652),"")</f>
        <v/>
      </c>
      <c r="Z652" s="23" t="str">
        <f>IF(ISNUMBER(AVERAGEIFS(Observed!Z$2:Z$3250,Observed!$A$2:$A$3250,$A652,Observed!$C$2:$C$3250,$C652)),AVERAGEIFS(Observed!Z$2:Z$3250,Observed!$A$2:$A$3250,$A652,Observed!$C$2:$C$3250,$C652),"")</f>
        <v/>
      </c>
      <c r="AA652" s="23" t="str">
        <f>IF(ISNUMBER(AVERAGEIFS(Observed!AA$2:AA$3250,Observed!$A$2:$A$3250,$A652,Observed!$C$2:$C$3250,$C652)),AVERAGEIFS(Observed!AA$2:AA$3250,Observed!$A$2:$A$3250,$A652,Observed!$C$2:$C$3250,$C652),"")</f>
        <v/>
      </c>
      <c r="AB652" s="23" t="str">
        <f>IF(ISNUMBER(AVERAGEIFS(Observed!AB$2:AB$3250,Observed!$A$2:$A$3250,$A652,Observed!$C$2:$C$3250,$C652)),AVERAGEIFS(Observed!AB$2:AB$3250,Observed!$A$2:$A$3250,$A652,Observed!$C$2:$C$3250,$C652),"")</f>
        <v/>
      </c>
      <c r="AC652" s="23" t="str">
        <f>IF(ISNUMBER(AVERAGEIFS(Observed!AC$2:AC$3250,Observed!$A$2:$A$3250,$A652,Observed!$C$2:$C$3250,$C652)),AVERAGEIFS(Observed!AC$2:AC$3250,Observed!$A$2:$A$3250,$A652,Observed!$C$2:$C$3250,$C652),"")</f>
        <v/>
      </c>
      <c r="AD652" s="23" t="str">
        <f>IF(ISNUMBER(AVERAGEIFS(Observed!AD$2:AD$3250,Observed!$A$2:$A$3250,$A652,Observed!$C$2:$C$3250,$C652)),AVERAGEIFS(Observed!AD$2:AD$3250,Observed!$A$2:$A$3250,$A652,Observed!$C$2:$C$3250,$C652),"")</f>
        <v/>
      </c>
      <c r="AE652" s="23" t="str">
        <f>IF(ISNUMBER(AVERAGEIFS(Observed!AE$2:AE$3250,Observed!$A$2:$A$3250,$A652,Observed!$C$2:$C$3250,$C652)),AVERAGEIFS(Observed!AE$2:AE$3250,Observed!$A$2:$A$3250,$A652,Observed!$C$2:$C$3250,$C652),"")</f>
        <v/>
      </c>
      <c r="AF652" s="23" t="str">
        <f>IF(ISNUMBER(AVERAGEIFS(Observed!AF$2:AF$3250,Observed!$A$2:$A$3250,$A652,Observed!$C$2:$C$3250,$C652)),AVERAGEIFS(Observed!AF$2:AF$3250,Observed!$A$2:$A$3250,$A652,Observed!$C$2:$C$3250,$C652),"")</f>
        <v/>
      </c>
      <c r="AG652" s="23" t="str">
        <f>IF(ISNUMBER(AVERAGEIFS(Observed!AG$2:AG$3250,Observed!$A$2:$A$3250,$A652,Observed!$C$2:$C$3250,$C652)),AVERAGEIFS(Observed!AG$2:AG$3250,Observed!$A$2:$A$3250,$A652,Observed!$C$2:$C$3250,$C652),"")</f>
        <v/>
      </c>
      <c r="AH652" s="24" t="str">
        <f>IF(ISNUMBER(AVERAGEIFS(Observed!AH$2:AH$3250,Observed!$A$2:$A$3250,$A652,Observed!$C$2:$C$3250,$C652)),AVERAGEIFS(Observed!AH$2:AH$3250,Observed!$A$2:$A$3250,$A652,Observed!$C$2:$C$3250,$C652),"")</f>
        <v/>
      </c>
      <c r="AI652" s="24" t="str">
        <f>IF(ISNUMBER(AVERAGEIFS(Observed!AI$2:AI$3250,Observed!$A$2:$A$3250,$A652,Observed!$C$2:$C$3250,$C652)),AVERAGEIFS(Observed!AI$2:AI$3250,Observed!$A$2:$A$3250,$A652,Observed!$C$2:$C$3250,$C652),"")</f>
        <v/>
      </c>
      <c r="AJ652" s="24" t="str">
        <f>IF(ISNUMBER(AVERAGEIFS(Observed!AJ$2:AJ$3250,Observed!$A$2:$A$3250,$A652,Observed!$C$2:$C$3250,$C652)),AVERAGEIFS(Observed!AJ$2:AJ$3250,Observed!$A$2:$A$3250,$A652,Observed!$C$2:$C$3250,$C652),"")</f>
        <v/>
      </c>
      <c r="AK652" s="23" t="str">
        <f>IF(ISNUMBER(AVERAGEIFS(Observed!AK$2:AK$3250,Observed!$A$2:$A$3250,$A652,Observed!$C$2:$C$3250,$C652)),AVERAGEIFS(Observed!AK$2:AK$3250,Observed!$A$2:$A$3250,$A652,Observed!$C$2:$C$3250,$C652),"")</f>
        <v/>
      </c>
      <c r="AL652" s="24">
        <f>IF(ISNUMBER(AVERAGEIFS(Observed!AL$2:AL$3250,Observed!$A$2:$A$3250,$A652,Observed!$C$2:$C$3250,$C652)),AVERAGEIFS(Observed!AL$2:AL$3250,Observed!$A$2:$A$3250,$A652,Observed!$C$2:$C$3250,$C652),"")</f>
        <v>0.33987361010218081</v>
      </c>
      <c r="AM652" s="24">
        <f>IF(ISNUMBER(AVERAGEIFS(Observed!AM$2:AM$3250,Observed!$A$2:$A$3250,$A652,Observed!$C$2:$C$3250,$C652)),AVERAGEIFS(Observed!AM$2:AM$3250,Observed!$A$2:$A$3250,$A652,Observed!$C$2:$C$3250,$C652),"")</f>
        <v>0.30619887992634764</v>
      </c>
      <c r="AN652" s="24" t="str">
        <f>IF(ISNUMBER(AVERAGEIFS(Observed!AN$2:AN$3250,Observed!$A$2:$A$3250,$A652,Observed!$C$2:$C$3250,$C652)),AVERAGEIFS(Observed!AN$2:AN$3250,Observed!$A$2:$A$3250,$A652,Observed!$C$2:$C$3250,$C652),"")</f>
        <v/>
      </c>
      <c r="AO652" s="24">
        <f>IF(ISNUMBER(AVERAGEIFS(Observed!AO$2:AO$3250,Observed!$A$2:$A$3250,$A652,Observed!$C$2:$C$3250,$C652)),AVERAGEIFS(Observed!AO$2:AO$3250,Observed!$A$2:$A$3250,$A652,Observed!$C$2:$C$3250,$C652),"")</f>
        <v>0.31454346508297337</v>
      </c>
      <c r="AP652" s="24" t="str">
        <f>IF(ISNUMBER(AVERAGEIFS(Observed!AP$2:AP$3250,Observed!$A$2:$A$3250,$A652,Observed!$C$2:$C$3250,$C652)),AVERAGEIFS(Observed!AP$2:AP$3250,Observed!$A$2:$A$3250,$A652,Observed!$C$2:$C$3250,$C652),"")</f>
        <v/>
      </c>
      <c r="AQ652" s="24" t="str">
        <f>IF(ISNUMBER(AVERAGEIFS(Observed!AQ$2:AQ$3250,Observed!$A$2:$A$3250,$A652,Observed!$C$2:$C$3250,$C652)),AVERAGEIFS(Observed!AQ$2:AQ$3250,Observed!$A$2:$A$3250,$A652,Observed!$C$2:$C$3250,$C652),"")</f>
        <v/>
      </c>
      <c r="AR652" s="24">
        <f>IF(ISNUMBER(AVERAGEIFS(Observed!AR$2:AR$3250,Observed!$A$2:$A$3250,$A652,Observed!$C$2:$C$3250,$C652)),AVERAGEIFS(Observed!AR$2:AR$3250,Observed!$A$2:$A$3250,$A652,Observed!$C$2:$C$3250,$C652),"")</f>
        <v>3.9384044888498129E-2</v>
      </c>
      <c r="AS652" s="23" t="str">
        <f>IF(ISNUMBER(AVERAGEIFS(Observed!AS$2:AS$3250,Observed!$A$2:$A$3250,$A652,Observed!$C$2:$C$3250,$C652)),AVERAGEIFS(Observed!AS$2:AS$3250,Observed!$A$2:$A$3250,$A652,Observed!$C$2:$C$3250,$C652),"")</f>
        <v/>
      </c>
      <c r="AT652" s="24" t="str">
        <f>IF(ISNUMBER(AVERAGEIFS(Observed!AT$2:AT$3250,Observed!$A$2:$A$3250,$A652,Observed!$C$2:$C$3250,$C652)),AVERAGEIFS(Observed!AT$2:AT$3250,Observed!$A$2:$A$3250,$A652,Observed!$C$2:$C$3250,$C652),"")</f>
        <v/>
      </c>
      <c r="AU652" s="23" t="str">
        <f>IF(ISNUMBER(AVERAGEIFS(Observed!AU$2:AU$3250,Observed!$A$2:$A$3250,$A652,Observed!$C$2:$C$3250,$C652)),AVERAGEIFS(Observed!AU$2:AU$3250,Observed!$A$2:$A$3250,$A652,Observed!$C$2:$C$3250,$C652),"")</f>
        <v/>
      </c>
      <c r="AV652" s="23" t="str">
        <f>IF(ISNUMBER(AVERAGEIFS(Observed!AV$2:AV$3250,Observed!$A$2:$A$3250,$A652,Observed!$C$2:$C$3250,$C652)),AVERAGEIFS(Observed!AV$2:AV$3250,Observed!$A$2:$A$3250,$A652,Observed!$C$2:$C$3250,$C652),"")</f>
        <v/>
      </c>
      <c r="AW652" s="2">
        <f>COUNTIFS(Observed!$A$2:$A$3250,$A652,Observed!$C$2:$C$3250,$C652)</f>
        <v>5</v>
      </c>
      <c r="AX652" s="2">
        <f t="shared" si="13"/>
        <v>8</v>
      </c>
    </row>
    <row r="653" spans="1:50" x14ac:dyDescent="0.25">
      <c r="A653" t="s">
        <v>149</v>
      </c>
      <c r="B653" t="s">
        <v>148</v>
      </c>
      <c r="C653" s="3">
        <v>44238</v>
      </c>
      <c r="D653">
        <v>1</v>
      </c>
      <c r="I653" t="s">
        <v>140</v>
      </c>
      <c r="J653" s="29" t="s">
        <v>146</v>
      </c>
      <c r="M653" s="2" t="s">
        <v>143</v>
      </c>
      <c r="N653" s="22">
        <f>IF(ISNUMBER(AVERAGEIFS(Observed!N$2:N$3250,Observed!$A$2:$A$3250,$A653,Observed!$C$2:$C$3250,$C653)),AVERAGEIFS(Observed!N$2:N$3250,Observed!$A$2:$A$3250,$A653,Observed!$C$2:$C$3250,$C653),"")</f>
        <v>142.61333333333332</v>
      </c>
      <c r="O653" s="23">
        <f>IF(ISNUMBER(AVERAGEIFS(Observed!O$2:O$3250,Observed!$A$2:$A$3250,$A653,Observed!$C$2:$C$3250,$C653)),AVERAGEIFS(Observed!O$2:O$3250,Observed!$A$2:$A$3250,$A653,Observed!$C$2:$C$3250,$C653),"")</f>
        <v>14.261333333333335</v>
      </c>
      <c r="P653" s="23">
        <f>IF(ISNUMBER(AVERAGEIFS(Observed!P$2:P$3250,Observed!$A$2:$A$3250,$A653,Observed!$C$2:$C$3250,$C653)),AVERAGEIFS(Observed!P$2:P$3250,Observed!$A$2:$A$3250,$A653,Observed!$C$2:$C$3250,$C653),"")</f>
        <v>177.35999999999999</v>
      </c>
      <c r="Q653" s="23">
        <f>IF(ISNUMBER(AVERAGEIFS(Observed!Q$2:Q$3250,Observed!$A$2:$A$3250,$A653,Observed!$C$2:$C$3250,$C653)),AVERAGEIFS(Observed!Q$2:Q$3250,Observed!$A$2:$A$3250,$A653,Observed!$C$2:$C$3250,$C653),"")</f>
        <v>177.35999999999999</v>
      </c>
      <c r="R653" s="23">
        <f>IF(ISNUMBER(AVERAGEIFS(Observed!R$2:R$3250,Observed!$A$2:$A$3250,$A653,Observed!$C$2:$C$3250,$C653)),AVERAGEIFS(Observed!R$2:R$3250,Observed!$A$2:$A$3250,$A653,Observed!$C$2:$C$3250,$C653),"")</f>
        <v>1292.8533333333332</v>
      </c>
      <c r="S653" s="24" t="str">
        <f>IF(ISNUMBER(AVERAGEIFS(Observed!S$2:S$3250,Observed!$A$2:$A$3250,$A653,Observed!$C$2:$C$3250,$C653)),AVERAGEIFS(Observed!S$2:S$3250,Observed!$A$2:$A$3250,$A653,Observed!$C$2:$C$3250,$C653),"")</f>
        <v/>
      </c>
      <c r="T653" s="24" t="str">
        <f>IF(ISNUMBER(AVERAGEIFS(Observed!T$2:T$3250,Observed!$A$2:$A$3250,$A653,Observed!$C$2:$C$3250,$C653)),AVERAGEIFS(Observed!T$2:T$3250,Observed!$A$2:$A$3250,$A653,Observed!$C$2:$C$3250,$C653),"")</f>
        <v/>
      </c>
      <c r="U653" s="24" t="str">
        <f>IF(ISNUMBER(AVERAGEIFS(Observed!U$2:U$3250,Observed!$A$2:$A$3250,$A653,Observed!$C$2:$C$3250,$C653)),AVERAGEIFS(Observed!U$2:U$3250,Observed!$A$2:$A$3250,$A653,Observed!$C$2:$C$3250,$C653),"")</f>
        <v/>
      </c>
      <c r="V653" s="23" t="str">
        <f>IF(ISNUMBER(AVERAGEIFS(Observed!V$2:V$3250,Observed!$A$2:$A$3250,$A653,Observed!$C$2:$C$3250,$C653)),AVERAGEIFS(Observed!V$2:V$3250,Observed!$A$2:$A$3250,$A653,Observed!$C$2:$C$3250,$C653),"")</f>
        <v/>
      </c>
      <c r="W653" s="25" t="str">
        <f>IF(ISNUMBER(AVERAGEIFS(Observed!W$2:W$3250,Observed!$A$2:$A$3250,$A653,Observed!$C$2:$C$3250,$C653)),AVERAGEIFS(Observed!W$2:W$3250,Observed!$A$2:$A$3250,$A653,Observed!$C$2:$C$3250,$C653),"")</f>
        <v/>
      </c>
      <c r="X653" s="25" t="str">
        <f>IF(ISNUMBER(AVERAGEIFS(Observed!X$2:X$3250,Observed!$A$2:$A$3250,$A653,Observed!$C$2:$C$3250,$C653)),AVERAGEIFS(Observed!X$2:X$3250,Observed!$A$2:$A$3250,$A653,Observed!$C$2:$C$3250,$C653),"")</f>
        <v/>
      </c>
      <c r="Y653" s="23" t="str">
        <f>IF(ISNUMBER(AVERAGEIFS(Observed!Y$2:Y$3250,Observed!$A$2:$A$3250,$A653,Observed!$C$2:$C$3250,$C653)),AVERAGEIFS(Observed!Y$2:Y$3250,Observed!$A$2:$A$3250,$A653,Observed!$C$2:$C$3250,$C653),"")</f>
        <v/>
      </c>
      <c r="Z653" s="23" t="str">
        <f>IF(ISNUMBER(AVERAGEIFS(Observed!Z$2:Z$3250,Observed!$A$2:$A$3250,$A653,Observed!$C$2:$C$3250,$C653)),AVERAGEIFS(Observed!Z$2:Z$3250,Observed!$A$2:$A$3250,$A653,Observed!$C$2:$C$3250,$C653),"")</f>
        <v/>
      </c>
      <c r="AA653" s="23" t="str">
        <f>IF(ISNUMBER(AVERAGEIFS(Observed!AA$2:AA$3250,Observed!$A$2:$A$3250,$A653,Observed!$C$2:$C$3250,$C653)),AVERAGEIFS(Observed!AA$2:AA$3250,Observed!$A$2:$A$3250,$A653,Observed!$C$2:$C$3250,$C653),"")</f>
        <v/>
      </c>
      <c r="AB653" s="23" t="str">
        <f>IF(ISNUMBER(AVERAGEIFS(Observed!AB$2:AB$3250,Observed!$A$2:$A$3250,$A653,Observed!$C$2:$C$3250,$C653)),AVERAGEIFS(Observed!AB$2:AB$3250,Observed!$A$2:$A$3250,$A653,Observed!$C$2:$C$3250,$C653),"")</f>
        <v/>
      </c>
      <c r="AC653" s="23" t="str">
        <f>IF(ISNUMBER(AVERAGEIFS(Observed!AC$2:AC$3250,Observed!$A$2:$A$3250,$A653,Observed!$C$2:$C$3250,$C653)),AVERAGEIFS(Observed!AC$2:AC$3250,Observed!$A$2:$A$3250,$A653,Observed!$C$2:$C$3250,$C653),"")</f>
        <v/>
      </c>
      <c r="AD653" s="23" t="str">
        <f>IF(ISNUMBER(AVERAGEIFS(Observed!AD$2:AD$3250,Observed!$A$2:$A$3250,$A653,Observed!$C$2:$C$3250,$C653)),AVERAGEIFS(Observed!AD$2:AD$3250,Observed!$A$2:$A$3250,$A653,Observed!$C$2:$C$3250,$C653),"")</f>
        <v/>
      </c>
      <c r="AE653" s="23" t="str">
        <f>IF(ISNUMBER(AVERAGEIFS(Observed!AE$2:AE$3250,Observed!$A$2:$A$3250,$A653,Observed!$C$2:$C$3250,$C653)),AVERAGEIFS(Observed!AE$2:AE$3250,Observed!$A$2:$A$3250,$A653,Observed!$C$2:$C$3250,$C653),"")</f>
        <v/>
      </c>
      <c r="AF653" s="23" t="str">
        <f>IF(ISNUMBER(AVERAGEIFS(Observed!AF$2:AF$3250,Observed!$A$2:$A$3250,$A653,Observed!$C$2:$C$3250,$C653)),AVERAGEIFS(Observed!AF$2:AF$3250,Observed!$A$2:$A$3250,$A653,Observed!$C$2:$C$3250,$C653),"")</f>
        <v/>
      </c>
      <c r="AG653" s="23" t="str">
        <f>IF(ISNUMBER(AVERAGEIFS(Observed!AG$2:AG$3250,Observed!$A$2:$A$3250,$A653,Observed!$C$2:$C$3250,$C653)),AVERAGEIFS(Observed!AG$2:AG$3250,Observed!$A$2:$A$3250,$A653,Observed!$C$2:$C$3250,$C653),"")</f>
        <v/>
      </c>
      <c r="AH653" s="24" t="str">
        <f>IF(ISNUMBER(AVERAGEIFS(Observed!AH$2:AH$3250,Observed!$A$2:$A$3250,$A653,Observed!$C$2:$C$3250,$C653)),AVERAGEIFS(Observed!AH$2:AH$3250,Observed!$A$2:$A$3250,$A653,Observed!$C$2:$C$3250,$C653),"")</f>
        <v/>
      </c>
      <c r="AI653" s="24" t="str">
        <f>IF(ISNUMBER(AVERAGEIFS(Observed!AI$2:AI$3250,Observed!$A$2:$A$3250,$A653,Observed!$C$2:$C$3250,$C653)),AVERAGEIFS(Observed!AI$2:AI$3250,Observed!$A$2:$A$3250,$A653,Observed!$C$2:$C$3250,$C653),"")</f>
        <v/>
      </c>
      <c r="AJ653" s="24" t="str">
        <f>IF(ISNUMBER(AVERAGEIFS(Observed!AJ$2:AJ$3250,Observed!$A$2:$A$3250,$A653,Observed!$C$2:$C$3250,$C653)),AVERAGEIFS(Observed!AJ$2:AJ$3250,Observed!$A$2:$A$3250,$A653,Observed!$C$2:$C$3250,$C653),"")</f>
        <v/>
      </c>
      <c r="AK653" s="23" t="str">
        <f>IF(ISNUMBER(AVERAGEIFS(Observed!AK$2:AK$3250,Observed!$A$2:$A$3250,$A653,Observed!$C$2:$C$3250,$C653)),AVERAGEIFS(Observed!AK$2:AK$3250,Observed!$A$2:$A$3250,$A653,Observed!$C$2:$C$3250,$C653),"")</f>
        <v/>
      </c>
      <c r="AL653" s="24">
        <f>IF(ISNUMBER(AVERAGEIFS(Observed!AL$2:AL$3250,Observed!$A$2:$A$3250,$A653,Observed!$C$2:$C$3250,$C653)),AVERAGEIFS(Observed!AL$2:AL$3250,Observed!$A$2:$A$3250,$A653,Observed!$C$2:$C$3250,$C653),"")</f>
        <v>0.33026109339919718</v>
      </c>
      <c r="AM653" s="24">
        <f>IF(ISNUMBER(AVERAGEIFS(Observed!AM$2:AM$3250,Observed!$A$2:$A$3250,$A653,Observed!$C$2:$C$3250,$C653)),AVERAGEIFS(Observed!AM$2:AM$3250,Observed!$A$2:$A$3250,$A653,Observed!$C$2:$C$3250,$C653),"")</f>
        <v>0.31678078670450482</v>
      </c>
      <c r="AN653" s="24" t="str">
        <f>IF(ISNUMBER(AVERAGEIFS(Observed!AN$2:AN$3250,Observed!$A$2:$A$3250,$A653,Observed!$C$2:$C$3250,$C653)),AVERAGEIFS(Observed!AN$2:AN$3250,Observed!$A$2:$A$3250,$A653,Observed!$C$2:$C$3250,$C653),"")</f>
        <v/>
      </c>
      <c r="AO653" s="24">
        <f>IF(ISNUMBER(AVERAGEIFS(Observed!AO$2:AO$3250,Observed!$A$2:$A$3250,$A653,Observed!$C$2:$C$3250,$C653)),AVERAGEIFS(Observed!AO$2:AO$3250,Observed!$A$2:$A$3250,$A653,Observed!$C$2:$C$3250,$C653),"")</f>
        <v>0.33955097988121574</v>
      </c>
      <c r="AP653" s="24" t="str">
        <f>IF(ISNUMBER(AVERAGEIFS(Observed!AP$2:AP$3250,Observed!$A$2:$A$3250,$A653,Observed!$C$2:$C$3250,$C653)),AVERAGEIFS(Observed!AP$2:AP$3250,Observed!$A$2:$A$3250,$A653,Observed!$C$2:$C$3250,$C653),"")</f>
        <v/>
      </c>
      <c r="AQ653" s="24" t="str">
        <f>IF(ISNUMBER(AVERAGEIFS(Observed!AQ$2:AQ$3250,Observed!$A$2:$A$3250,$A653,Observed!$C$2:$C$3250,$C653)),AVERAGEIFS(Observed!AQ$2:AQ$3250,Observed!$A$2:$A$3250,$A653,Observed!$C$2:$C$3250,$C653),"")</f>
        <v/>
      </c>
      <c r="AR653" s="24">
        <f>IF(ISNUMBER(AVERAGEIFS(Observed!AR$2:AR$3250,Observed!$A$2:$A$3250,$A653,Observed!$C$2:$C$3250,$C653)),AVERAGEIFS(Observed!AR$2:AR$3250,Observed!$A$2:$A$3250,$A653,Observed!$C$2:$C$3250,$C653),"")</f>
        <v>1.340714001508235E-2</v>
      </c>
      <c r="AS653" s="23" t="str">
        <f>IF(ISNUMBER(AVERAGEIFS(Observed!AS$2:AS$3250,Observed!$A$2:$A$3250,$A653,Observed!$C$2:$C$3250,$C653)),AVERAGEIFS(Observed!AS$2:AS$3250,Observed!$A$2:$A$3250,$A653,Observed!$C$2:$C$3250,$C653),"")</f>
        <v/>
      </c>
      <c r="AT653" s="24" t="str">
        <f>IF(ISNUMBER(AVERAGEIFS(Observed!AT$2:AT$3250,Observed!$A$2:$A$3250,$A653,Observed!$C$2:$C$3250,$C653)),AVERAGEIFS(Observed!AT$2:AT$3250,Observed!$A$2:$A$3250,$A653,Observed!$C$2:$C$3250,$C653),"")</f>
        <v/>
      </c>
      <c r="AU653" s="23" t="str">
        <f>IF(ISNUMBER(AVERAGEIFS(Observed!AU$2:AU$3250,Observed!$A$2:$A$3250,$A653,Observed!$C$2:$C$3250,$C653)),AVERAGEIFS(Observed!AU$2:AU$3250,Observed!$A$2:$A$3250,$A653,Observed!$C$2:$C$3250,$C653),"")</f>
        <v/>
      </c>
      <c r="AV653" s="23" t="str">
        <f>IF(ISNUMBER(AVERAGEIFS(Observed!AV$2:AV$3250,Observed!$A$2:$A$3250,$A653,Observed!$C$2:$C$3250,$C653)),AVERAGEIFS(Observed!AV$2:AV$3250,Observed!$A$2:$A$3250,$A653,Observed!$C$2:$C$3250,$C653),"")</f>
        <v/>
      </c>
      <c r="AW653" s="2">
        <f>COUNTIFS(Observed!$A$2:$A$3250,$A653,Observed!$C$2:$C$3250,$C653)</f>
        <v>5</v>
      </c>
      <c r="AX653" s="2">
        <f t="shared" si="13"/>
        <v>8</v>
      </c>
    </row>
    <row r="654" spans="1:50" x14ac:dyDescent="0.25">
      <c r="A654" t="s">
        <v>149</v>
      </c>
      <c r="B654" t="s">
        <v>148</v>
      </c>
      <c r="C654" s="3">
        <v>44286</v>
      </c>
      <c r="D654">
        <v>1</v>
      </c>
      <c r="I654" t="s">
        <v>140</v>
      </c>
      <c r="J654" s="29" t="s">
        <v>146</v>
      </c>
      <c r="M654" s="2" t="s">
        <v>143</v>
      </c>
      <c r="N654" s="22">
        <f>IF(ISNUMBER(AVERAGEIFS(Observed!N$2:N$3250,Observed!$A$2:$A$3250,$A654,Observed!$C$2:$C$3250,$C654)),AVERAGEIFS(Observed!N$2:N$3250,Observed!$A$2:$A$3250,$A654,Observed!$C$2:$C$3250,$C654),"")</f>
        <v>139.82</v>
      </c>
      <c r="O654" s="23">
        <f>IF(ISNUMBER(AVERAGEIFS(Observed!O$2:O$3250,Observed!$A$2:$A$3250,$A654,Observed!$C$2:$C$3250,$C654)),AVERAGEIFS(Observed!O$2:O$3250,Observed!$A$2:$A$3250,$A654,Observed!$C$2:$C$3250,$C654),"")</f>
        <v>13.981999999999999</v>
      </c>
      <c r="P654" s="23">
        <f>IF(ISNUMBER(AVERAGEIFS(Observed!P$2:P$3250,Observed!$A$2:$A$3250,$A654,Observed!$C$2:$C$3250,$C654)),AVERAGEIFS(Observed!P$2:P$3250,Observed!$A$2:$A$3250,$A654,Observed!$C$2:$C$3250,$C654),"")</f>
        <v>123.09333333333333</v>
      </c>
      <c r="Q654" s="23">
        <f>IF(ISNUMBER(AVERAGEIFS(Observed!Q$2:Q$3250,Observed!$A$2:$A$3250,$A654,Observed!$C$2:$C$3250,$C654)),AVERAGEIFS(Observed!Q$2:Q$3250,Observed!$A$2:$A$3250,$A654,Observed!$C$2:$C$3250,$C654),"")</f>
        <v>123.09333333333333</v>
      </c>
      <c r="R654" s="23">
        <f>IF(ISNUMBER(AVERAGEIFS(Observed!R$2:R$3250,Observed!$A$2:$A$3250,$A654,Observed!$C$2:$C$3250,$C654)),AVERAGEIFS(Observed!R$2:R$3250,Observed!$A$2:$A$3250,$A654,Observed!$C$2:$C$3250,$C654),"")</f>
        <v>1415.9466666666667</v>
      </c>
      <c r="S654" s="24" t="str">
        <f>IF(ISNUMBER(AVERAGEIFS(Observed!S$2:S$3250,Observed!$A$2:$A$3250,$A654,Observed!$C$2:$C$3250,$C654)),AVERAGEIFS(Observed!S$2:S$3250,Observed!$A$2:$A$3250,$A654,Observed!$C$2:$C$3250,$C654),"")</f>
        <v/>
      </c>
      <c r="T654" s="24" t="str">
        <f>IF(ISNUMBER(AVERAGEIFS(Observed!T$2:T$3250,Observed!$A$2:$A$3250,$A654,Observed!$C$2:$C$3250,$C654)),AVERAGEIFS(Observed!T$2:T$3250,Observed!$A$2:$A$3250,$A654,Observed!$C$2:$C$3250,$C654),"")</f>
        <v/>
      </c>
      <c r="U654" s="24" t="str">
        <f>IF(ISNUMBER(AVERAGEIFS(Observed!U$2:U$3250,Observed!$A$2:$A$3250,$A654,Observed!$C$2:$C$3250,$C654)),AVERAGEIFS(Observed!U$2:U$3250,Observed!$A$2:$A$3250,$A654,Observed!$C$2:$C$3250,$C654),"")</f>
        <v/>
      </c>
      <c r="V654" s="23" t="str">
        <f>IF(ISNUMBER(AVERAGEIFS(Observed!V$2:V$3250,Observed!$A$2:$A$3250,$A654,Observed!$C$2:$C$3250,$C654)),AVERAGEIFS(Observed!V$2:V$3250,Observed!$A$2:$A$3250,$A654,Observed!$C$2:$C$3250,$C654),"")</f>
        <v/>
      </c>
      <c r="W654" s="25" t="str">
        <f>IF(ISNUMBER(AVERAGEIFS(Observed!W$2:W$3250,Observed!$A$2:$A$3250,$A654,Observed!$C$2:$C$3250,$C654)),AVERAGEIFS(Observed!W$2:W$3250,Observed!$A$2:$A$3250,$A654,Observed!$C$2:$C$3250,$C654),"")</f>
        <v/>
      </c>
      <c r="X654" s="25" t="str">
        <f>IF(ISNUMBER(AVERAGEIFS(Observed!X$2:X$3250,Observed!$A$2:$A$3250,$A654,Observed!$C$2:$C$3250,$C654)),AVERAGEIFS(Observed!X$2:X$3250,Observed!$A$2:$A$3250,$A654,Observed!$C$2:$C$3250,$C654),"")</f>
        <v/>
      </c>
      <c r="Y654" s="23" t="str">
        <f>IF(ISNUMBER(AVERAGEIFS(Observed!Y$2:Y$3250,Observed!$A$2:$A$3250,$A654,Observed!$C$2:$C$3250,$C654)),AVERAGEIFS(Observed!Y$2:Y$3250,Observed!$A$2:$A$3250,$A654,Observed!$C$2:$C$3250,$C654),"")</f>
        <v/>
      </c>
      <c r="Z654" s="23" t="str">
        <f>IF(ISNUMBER(AVERAGEIFS(Observed!Z$2:Z$3250,Observed!$A$2:$A$3250,$A654,Observed!$C$2:$C$3250,$C654)),AVERAGEIFS(Observed!Z$2:Z$3250,Observed!$A$2:$A$3250,$A654,Observed!$C$2:$C$3250,$C654),"")</f>
        <v/>
      </c>
      <c r="AA654" s="23" t="str">
        <f>IF(ISNUMBER(AVERAGEIFS(Observed!AA$2:AA$3250,Observed!$A$2:$A$3250,$A654,Observed!$C$2:$C$3250,$C654)),AVERAGEIFS(Observed!AA$2:AA$3250,Observed!$A$2:$A$3250,$A654,Observed!$C$2:$C$3250,$C654),"")</f>
        <v/>
      </c>
      <c r="AB654" s="23" t="str">
        <f>IF(ISNUMBER(AVERAGEIFS(Observed!AB$2:AB$3250,Observed!$A$2:$A$3250,$A654,Observed!$C$2:$C$3250,$C654)),AVERAGEIFS(Observed!AB$2:AB$3250,Observed!$A$2:$A$3250,$A654,Observed!$C$2:$C$3250,$C654),"")</f>
        <v/>
      </c>
      <c r="AC654" s="23" t="str">
        <f>IF(ISNUMBER(AVERAGEIFS(Observed!AC$2:AC$3250,Observed!$A$2:$A$3250,$A654,Observed!$C$2:$C$3250,$C654)),AVERAGEIFS(Observed!AC$2:AC$3250,Observed!$A$2:$A$3250,$A654,Observed!$C$2:$C$3250,$C654),"")</f>
        <v/>
      </c>
      <c r="AD654" s="23" t="str">
        <f>IF(ISNUMBER(AVERAGEIFS(Observed!AD$2:AD$3250,Observed!$A$2:$A$3250,$A654,Observed!$C$2:$C$3250,$C654)),AVERAGEIFS(Observed!AD$2:AD$3250,Observed!$A$2:$A$3250,$A654,Observed!$C$2:$C$3250,$C654),"")</f>
        <v/>
      </c>
      <c r="AE654" s="23" t="str">
        <f>IF(ISNUMBER(AVERAGEIFS(Observed!AE$2:AE$3250,Observed!$A$2:$A$3250,$A654,Observed!$C$2:$C$3250,$C654)),AVERAGEIFS(Observed!AE$2:AE$3250,Observed!$A$2:$A$3250,$A654,Observed!$C$2:$C$3250,$C654),"")</f>
        <v/>
      </c>
      <c r="AF654" s="23" t="str">
        <f>IF(ISNUMBER(AVERAGEIFS(Observed!AF$2:AF$3250,Observed!$A$2:$A$3250,$A654,Observed!$C$2:$C$3250,$C654)),AVERAGEIFS(Observed!AF$2:AF$3250,Observed!$A$2:$A$3250,$A654,Observed!$C$2:$C$3250,$C654),"")</f>
        <v/>
      </c>
      <c r="AG654" s="23" t="str">
        <f>IF(ISNUMBER(AVERAGEIFS(Observed!AG$2:AG$3250,Observed!$A$2:$A$3250,$A654,Observed!$C$2:$C$3250,$C654)),AVERAGEIFS(Observed!AG$2:AG$3250,Observed!$A$2:$A$3250,$A654,Observed!$C$2:$C$3250,$C654),"")</f>
        <v/>
      </c>
      <c r="AH654" s="24" t="str">
        <f>IF(ISNUMBER(AVERAGEIFS(Observed!AH$2:AH$3250,Observed!$A$2:$A$3250,$A654,Observed!$C$2:$C$3250,$C654)),AVERAGEIFS(Observed!AH$2:AH$3250,Observed!$A$2:$A$3250,$A654,Observed!$C$2:$C$3250,$C654),"")</f>
        <v/>
      </c>
      <c r="AI654" s="24" t="str">
        <f>IF(ISNUMBER(AVERAGEIFS(Observed!AI$2:AI$3250,Observed!$A$2:$A$3250,$A654,Observed!$C$2:$C$3250,$C654)),AVERAGEIFS(Observed!AI$2:AI$3250,Observed!$A$2:$A$3250,$A654,Observed!$C$2:$C$3250,$C654),"")</f>
        <v/>
      </c>
      <c r="AJ654" s="24" t="str">
        <f>IF(ISNUMBER(AVERAGEIFS(Observed!AJ$2:AJ$3250,Observed!$A$2:$A$3250,$A654,Observed!$C$2:$C$3250,$C654)),AVERAGEIFS(Observed!AJ$2:AJ$3250,Observed!$A$2:$A$3250,$A654,Observed!$C$2:$C$3250,$C654),"")</f>
        <v/>
      </c>
      <c r="AK654" s="23" t="str">
        <f>IF(ISNUMBER(AVERAGEIFS(Observed!AK$2:AK$3250,Observed!$A$2:$A$3250,$A654,Observed!$C$2:$C$3250,$C654)),AVERAGEIFS(Observed!AK$2:AK$3250,Observed!$A$2:$A$3250,$A654,Observed!$C$2:$C$3250,$C654),"")</f>
        <v/>
      </c>
      <c r="AL654" s="24">
        <f>IF(ISNUMBER(AVERAGEIFS(Observed!AL$2:AL$3250,Observed!$A$2:$A$3250,$A654,Observed!$C$2:$C$3250,$C654)),AVERAGEIFS(Observed!AL$2:AL$3250,Observed!$A$2:$A$3250,$A654,Observed!$C$2:$C$3250,$C654),"")</f>
        <v>0.44602469732060895</v>
      </c>
      <c r="AM654" s="24">
        <f>IF(ISNUMBER(AVERAGEIFS(Observed!AM$2:AM$3250,Observed!$A$2:$A$3250,$A654,Observed!$C$2:$C$3250,$C654)),AVERAGEIFS(Observed!AM$2:AM$3250,Observed!$A$2:$A$3250,$A654,Observed!$C$2:$C$3250,$C654),"")</f>
        <v>0.26457113440569285</v>
      </c>
      <c r="AN654" s="24" t="str">
        <f>IF(ISNUMBER(AVERAGEIFS(Observed!AN$2:AN$3250,Observed!$A$2:$A$3250,$A654,Observed!$C$2:$C$3250,$C654)),AVERAGEIFS(Observed!AN$2:AN$3250,Observed!$A$2:$A$3250,$A654,Observed!$C$2:$C$3250,$C654),"")</f>
        <v/>
      </c>
      <c r="AO654" s="24">
        <f>IF(ISNUMBER(AVERAGEIFS(Observed!AO$2:AO$3250,Observed!$A$2:$A$3250,$A654,Observed!$C$2:$C$3250,$C654)),AVERAGEIFS(Observed!AO$2:AO$3250,Observed!$A$2:$A$3250,$A654,Observed!$C$2:$C$3250,$C654),"")</f>
        <v>0.28286189796377703</v>
      </c>
      <c r="AP654" s="24" t="str">
        <f>IF(ISNUMBER(AVERAGEIFS(Observed!AP$2:AP$3250,Observed!$A$2:$A$3250,$A654,Observed!$C$2:$C$3250,$C654)),AVERAGEIFS(Observed!AP$2:AP$3250,Observed!$A$2:$A$3250,$A654,Observed!$C$2:$C$3250,$C654),"")</f>
        <v/>
      </c>
      <c r="AQ654" s="24" t="str">
        <f>IF(ISNUMBER(AVERAGEIFS(Observed!AQ$2:AQ$3250,Observed!$A$2:$A$3250,$A654,Observed!$C$2:$C$3250,$C654)),AVERAGEIFS(Observed!AQ$2:AQ$3250,Observed!$A$2:$A$3250,$A654,Observed!$C$2:$C$3250,$C654),"")</f>
        <v/>
      </c>
      <c r="AR654" s="24">
        <f>IF(ISNUMBER(AVERAGEIFS(Observed!AR$2:AR$3250,Observed!$A$2:$A$3250,$A654,Observed!$C$2:$C$3250,$C654)),AVERAGEIFS(Observed!AR$2:AR$3250,Observed!$A$2:$A$3250,$A654,Observed!$C$2:$C$3250,$C654),"")</f>
        <v>6.5422703099211445E-3</v>
      </c>
      <c r="AS654" s="23" t="str">
        <f>IF(ISNUMBER(AVERAGEIFS(Observed!AS$2:AS$3250,Observed!$A$2:$A$3250,$A654,Observed!$C$2:$C$3250,$C654)),AVERAGEIFS(Observed!AS$2:AS$3250,Observed!$A$2:$A$3250,$A654,Observed!$C$2:$C$3250,$C654),"")</f>
        <v/>
      </c>
      <c r="AT654" s="24" t="str">
        <f>IF(ISNUMBER(AVERAGEIFS(Observed!AT$2:AT$3250,Observed!$A$2:$A$3250,$A654,Observed!$C$2:$C$3250,$C654)),AVERAGEIFS(Observed!AT$2:AT$3250,Observed!$A$2:$A$3250,$A654,Observed!$C$2:$C$3250,$C654),"")</f>
        <v/>
      </c>
      <c r="AU654" s="23" t="str">
        <f>IF(ISNUMBER(AVERAGEIFS(Observed!AU$2:AU$3250,Observed!$A$2:$A$3250,$A654,Observed!$C$2:$C$3250,$C654)),AVERAGEIFS(Observed!AU$2:AU$3250,Observed!$A$2:$A$3250,$A654,Observed!$C$2:$C$3250,$C654),"")</f>
        <v/>
      </c>
      <c r="AV654" s="23" t="str">
        <f>IF(ISNUMBER(AVERAGEIFS(Observed!AV$2:AV$3250,Observed!$A$2:$A$3250,$A654,Observed!$C$2:$C$3250,$C654)),AVERAGEIFS(Observed!AV$2:AV$3250,Observed!$A$2:$A$3250,$A654,Observed!$C$2:$C$3250,$C654),"")</f>
        <v/>
      </c>
      <c r="AW654" s="2">
        <f>COUNTIFS(Observed!$A$2:$A$3250,$A654,Observed!$C$2:$C$3250,$C654)</f>
        <v>5</v>
      </c>
      <c r="AX654" s="2">
        <f t="shared" si="13"/>
        <v>8</v>
      </c>
    </row>
    <row r="655" spans="1:50" x14ac:dyDescent="0.25">
      <c r="A655" t="s">
        <v>149</v>
      </c>
      <c r="B655" t="s">
        <v>148</v>
      </c>
      <c r="C655" s="3">
        <v>44328</v>
      </c>
      <c r="D655">
        <v>1</v>
      </c>
      <c r="I655" t="s">
        <v>140</v>
      </c>
      <c r="J655" s="29" t="s">
        <v>146</v>
      </c>
      <c r="M655" s="2" t="s">
        <v>143</v>
      </c>
      <c r="N655" s="22">
        <f>IF(ISNUMBER(AVERAGEIFS(Observed!N$2:N$3250,Observed!$A$2:$A$3250,$A655,Observed!$C$2:$C$3250,$C655)),AVERAGEIFS(Observed!N$2:N$3250,Observed!$A$2:$A$3250,$A655,Observed!$C$2:$C$3250,$C655),"")</f>
        <v>131.06666666666666</v>
      </c>
      <c r="O655" s="23">
        <f>IF(ISNUMBER(AVERAGEIFS(Observed!O$2:O$3250,Observed!$A$2:$A$3250,$A655,Observed!$C$2:$C$3250,$C655)),AVERAGEIFS(Observed!O$2:O$3250,Observed!$A$2:$A$3250,$A655,Observed!$C$2:$C$3250,$C655),"")</f>
        <v>13.106666666666666</v>
      </c>
      <c r="P655" s="23">
        <f>IF(ISNUMBER(AVERAGEIFS(Observed!P$2:P$3250,Observed!$A$2:$A$3250,$A655,Observed!$C$2:$C$3250,$C655)),AVERAGEIFS(Observed!P$2:P$3250,Observed!$A$2:$A$3250,$A655,Observed!$C$2:$C$3250,$C655),"")</f>
        <v>155.46666666666664</v>
      </c>
      <c r="Q655" s="23">
        <f>IF(ISNUMBER(AVERAGEIFS(Observed!Q$2:Q$3250,Observed!$A$2:$A$3250,$A655,Observed!$C$2:$C$3250,$C655)),AVERAGEIFS(Observed!Q$2:Q$3250,Observed!$A$2:$A$3250,$A655,Observed!$C$2:$C$3250,$C655),"")</f>
        <v>155.46666666666664</v>
      </c>
      <c r="R655" s="23">
        <f>IF(ISNUMBER(AVERAGEIFS(Observed!R$2:R$3250,Observed!$A$2:$A$3250,$A655,Observed!$C$2:$C$3250,$C655)),AVERAGEIFS(Observed!R$2:R$3250,Observed!$A$2:$A$3250,$A655,Observed!$C$2:$C$3250,$C655),"")</f>
        <v>1571.4133333333332</v>
      </c>
      <c r="S655" s="24" t="str">
        <f>IF(ISNUMBER(AVERAGEIFS(Observed!S$2:S$3250,Observed!$A$2:$A$3250,$A655,Observed!$C$2:$C$3250,$C655)),AVERAGEIFS(Observed!S$2:S$3250,Observed!$A$2:$A$3250,$A655,Observed!$C$2:$C$3250,$C655),"")</f>
        <v/>
      </c>
      <c r="T655" s="24" t="str">
        <f>IF(ISNUMBER(AVERAGEIFS(Observed!T$2:T$3250,Observed!$A$2:$A$3250,$A655,Observed!$C$2:$C$3250,$C655)),AVERAGEIFS(Observed!T$2:T$3250,Observed!$A$2:$A$3250,$A655,Observed!$C$2:$C$3250,$C655),"")</f>
        <v/>
      </c>
      <c r="U655" s="24" t="str">
        <f>IF(ISNUMBER(AVERAGEIFS(Observed!U$2:U$3250,Observed!$A$2:$A$3250,$A655,Observed!$C$2:$C$3250,$C655)),AVERAGEIFS(Observed!U$2:U$3250,Observed!$A$2:$A$3250,$A655,Observed!$C$2:$C$3250,$C655),"")</f>
        <v/>
      </c>
      <c r="V655" s="23" t="str">
        <f>IF(ISNUMBER(AVERAGEIFS(Observed!V$2:V$3250,Observed!$A$2:$A$3250,$A655,Observed!$C$2:$C$3250,$C655)),AVERAGEIFS(Observed!V$2:V$3250,Observed!$A$2:$A$3250,$A655,Observed!$C$2:$C$3250,$C655),"")</f>
        <v/>
      </c>
      <c r="W655" s="25" t="str">
        <f>IF(ISNUMBER(AVERAGEIFS(Observed!W$2:W$3250,Observed!$A$2:$A$3250,$A655,Observed!$C$2:$C$3250,$C655)),AVERAGEIFS(Observed!W$2:W$3250,Observed!$A$2:$A$3250,$A655,Observed!$C$2:$C$3250,$C655),"")</f>
        <v/>
      </c>
      <c r="X655" s="25" t="str">
        <f>IF(ISNUMBER(AVERAGEIFS(Observed!X$2:X$3250,Observed!$A$2:$A$3250,$A655,Observed!$C$2:$C$3250,$C655)),AVERAGEIFS(Observed!X$2:X$3250,Observed!$A$2:$A$3250,$A655,Observed!$C$2:$C$3250,$C655),"")</f>
        <v/>
      </c>
      <c r="Y655" s="23" t="str">
        <f>IF(ISNUMBER(AVERAGEIFS(Observed!Y$2:Y$3250,Observed!$A$2:$A$3250,$A655,Observed!$C$2:$C$3250,$C655)),AVERAGEIFS(Observed!Y$2:Y$3250,Observed!$A$2:$A$3250,$A655,Observed!$C$2:$C$3250,$C655),"")</f>
        <v/>
      </c>
      <c r="Z655" s="23" t="str">
        <f>IF(ISNUMBER(AVERAGEIFS(Observed!Z$2:Z$3250,Observed!$A$2:$A$3250,$A655,Observed!$C$2:$C$3250,$C655)),AVERAGEIFS(Observed!Z$2:Z$3250,Observed!$A$2:$A$3250,$A655,Observed!$C$2:$C$3250,$C655),"")</f>
        <v/>
      </c>
      <c r="AA655" s="23" t="str">
        <f>IF(ISNUMBER(AVERAGEIFS(Observed!AA$2:AA$3250,Observed!$A$2:$A$3250,$A655,Observed!$C$2:$C$3250,$C655)),AVERAGEIFS(Observed!AA$2:AA$3250,Observed!$A$2:$A$3250,$A655,Observed!$C$2:$C$3250,$C655),"")</f>
        <v/>
      </c>
      <c r="AB655" s="23" t="str">
        <f>IF(ISNUMBER(AVERAGEIFS(Observed!AB$2:AB$3250,Observed!$A$2:$A$3250,$A655,Observed!$C$2:$C$3250,$C655)),AVERAGEIFS(Observed!AB$2:AB$3250,Observed!$A$2:$A$3250,$A655,Observed!$C$2:$C$3250,$C655),"")</f>
        <v/>
      </c>
      <c r="AC655" s="23" t="str">
        <f>IF(ISNUMBER(AVERAGEIFS(Observed!AC$2:AC$3250,Observed!$A$2:$A$3250,$A655,Observed!$C$2:$C$3250,$C655)),AVERAGEIFS(Observed!AC$2:AC$3250,Observed!$A$2:$A$3250,$A655,Observed!$C$2:$C$3250,$C655),"")</f>
        <v/>
      </c>
      <c r="AD655" s="23" t="str">
        <f>IF(ISNUMBER(AVERAGEIFS(Observed!AD$2:AD$3250,Observed!$A$2:$A$3250,$A655,Observed!$C$2:$C$3250,$C655)),AVERAGEIFS(Observed!AD$2:AD$3250,Observed!$A$2:$A$3250,$A655,Observed!$C$2:$C$3250,$C655),"")</f>
        <v/>
      </c>
      <c r="AE655" s="23" t="str">
        <f>IF(ISNUMBER(AVERAGEIFS(Observed!AE$2:AE$3250,Observed!$A$2:$A$3250,$A655,Observed!$C$2:$C$3250,$C655)),AVERAGEIFS(Observed!AE$2:AE$3250,Observed!$A$2:$A$3250,$A655,Observed!$C$2:$C$3250,$C655),"")</f>
        <v/>
      </c>
      <c r="AF655" s="23" t="str">
        <f>IF(ISNUMBER(AVERAGEIFS(Observed!AF$2:AF$3250,Observed!$A$2:$A$3250,$A655,Observed!$C$2:$C$3250,$C655)),AVERAGEIFS(Observed!AF$2:AF$3250,Observed!$A$2:$A$3250,$A655,Observed!$C$2:$C$3250,$C655),"")</f>
        <v/>
      </c>
      <c r="AG655" s="23" t="str">
        <f>IF(ISNUMBER(AVERAGEIFS(Observed!AG$2:AG$3250,Observed!$A$2:$A$3250,$A655,Observed!$C$2:$C$3250,$C655)),AVERAGEIFS(Observed!AG$2:AG$3250,Observed!$A$2:$A$3250,$A655,Observed!$C$2:$C$3250,$C655),"")</f>
        <v/>
      </c>
      <c r="AH655" s="24" t="str">
        <f>IF(ISNUMBER(AVERAGEIFS(Observed!AH$2:AH$3250,Observed!$A$2:$A$3250,$A655,Observed!$C$2:$C$3250,$C655)),AVERAGEIFS(Observed!AH$2:AH$3250,Observed!$A$2:$A$3250,$A655,Observed!$C$2:$C$3250,$C655),"")</f>
        <v/>
      </c>
      <c r="AI655" s="24" t="str">
        <f>IF(ISNUMBER(AVERAGEIFS(Observed!AI$2:AI$3250,Observed!$A$2:$A$3250,$A655,Observed!$C$2:$C$3250,$C655)),AVERAGEIFS(Observed!AI$2:AI$3250,Observed!$A$2:$A$3250,$A655,Observed!$C$2:$C$3250,$C655),"")</f>
        <v/>
      </c>
      <c r="AJ655" s="24" t="str">
        <f>IF(ISNUMBER(AVERAGEIFS(Observed!AJ$2:AJ$3250,Observed!$A$2:$A$3250,$A655,Observed!$C$2:$C$3250,$C655)),AVERAGEIFS(Observed!AJ$2:AJ$3250,Observed!$A$2:$A$3250,$A655,Observed!$C$2:$C$3250,$C655),"")</f>
        <v/>
      </c>
      <c r="AK655" s="23" t="str">
        <f>IF(ISNUMBER(AVERAGEIFS(Observed!AK$2:AK$3250,Observed!$A$2:$A$3250,$A655,Observed!$C$2:$C$3250,$C655)),AVERAGEIFS(Observed!AK$2:AK$3250,Observed!$A$2:$A$3250,$A655,Observed!$C$2:$C$3250,$C655),"")</f>
        <v/>
      </c>
      <c r="AL655" s="24">
        <f>IF(ISNUMBER(AVERAGEIFS(Observed!AL$2:AL$3250,Observed!$A$2:$A$3250,$A655,Observed!$C$2:$C$3250,$C655)),AVERAGEIFS(Observed!AL$2:AL$3250,Observed!$A$2:$A$3250,$A655,Observed!$C$2:$C$3250,$C655),"")</f>
        <v>0.42922146926132115</v>
      </c>
      <c r="AM655" s="24">
        <f>IF(ISNUMBER(AVERAGEIFS(Observed!AM$2:AM$3250,Observed!$A$2:$A$3250,$A655,Observed!$C$2:$C$3250,$C655)),AVERAGEIFS(Observed!AM$2:AM$3250,Observed!$A$2:$A$3250,$A655,Observed!$C$2:$C$3250,$C655),"")</f>
        <v>0.33336772960988725</v>
      </c>
      <c r="AN655" s="24" t="str">
        <f>IF(ISNUMBER(AVERAGEIFS(Observed!AN$2:AN$3250,Observed!$A$2:$A$3250,$A655,Observed!$C$2:$C$3250,$C655)),AVERAGEIFS(Observed!AN$2:AN$3250,Observed!$A$2:$A$3250,$A655,Observed!$C$2:$C$3250,$C655),"")</f>
        <v/>
      </c>
      <c r="AO655" s="24">
        <f>IF(ISNUMBER(AVERAGEIFS(Observed!AO$2:AO$3250,Observed!$A$2:$A$3250,$A655,Observed!$C$2:$C$3250,$C655)),AVERAGEIFS(Observed!AO$2:AO$3250,Observed!$A$2:$A$3250,$A655,Observed!$C$2:$C$3250,$C655),"")</f>
        <v>0.23358043177174639</v>
      </c>
      <c r="AP655" s="24" t="str">
        <f>IF(ISNUMBER(AVERAGEIFS(Observed!AP$2:AP$3250,Observed!$A$2:$A$3250,$A655,Observed!$C$2:$C$3250,$C655)),AVERAGEIFS(Observed!AP$2:AP$3250,Observed!$A$2:$A$3250,$A655,Observed!$C$2:$C$3250,$C655),"")</f>
        <v/>
      </c>
      <c r="AQ655" s="24" t="str">
        <f>IF(ISNUMBER(AVERAGEIFS(Observed!AQ$2:AQ$3250,Observed!$A$2:$A$3250,$A655,Observed!$C$2:$C$3250,$C655)),AVERAGEIFS(Observed!AQ$2:AQ$3250,Observed!$A$2:$A$3250,$A655,Observed!$C$2:$C$3250,$C655),"")</f>
        <v/>
      </c>
      <c r="AR655" s="24">
        <f>IF(ISNUMBER(AVERAGEIFS(Observed!AR$2:AR$3250,Observed!$A$2:$A$3250,$A655,Observed!$C$2:$C$3250,$C655)),AVERAGEIFS(Observed!AR$2:AR$3250,Observed!$A$2:$A$3250,$A655,Observed!$C$2:$C$3250,$C655),"")</f>
        <v>3.8303693570451436E-3</v>
      </c>
      <c r="AS655" s="23" t="str">
        <f>IF(ISNUMBER(AVERAGEIFS(Observed!AS$2:AS$3250,Observed!$A$2:$A$3250,$A655,Observed!$C$2:$C$3250,$C655)),AVERAGEIFS(Observed!AS$2:AS$3250,Observed!$A$2:$A$3250,$A655,Observed!$C$2:$C$3250,$C655),"")</f>
        <v/>
      </c>
      <c r="AT655" s="24" t="str">
        <f>IF(ISNUMBER(AVERAGEIFS(Observed!AT$2:AT$3250,Observed!$A$2:$A$3250,$A655,Observed!$C$2:$C$3250,$C655)),AVERAGEIFS(Observed!AT$2:AT$3250,Observed!$A$2:$A$3250,$A655,Observed!$C$2:$C$3250,$C655),"")</f>
        <v/>
      </c>
      <c r="AU655" s="23" t="str">
        <f>IF(ISNUMBER(AVERAGEIFS(Observed!AU$2:AU$3250,Observed!$A$2:$A$3250,$A655,Observed!$C$2:$C$3250,$C655)),AVERAGEIFS(Observed!AU$2:AU$3250,Observed!$A$2:$A$3250,$A655,Observed!$C$2:$C$3250,$C655),"")</f>
        <v/>
      </c>
      <c r="AV655" s="23" t="str">
        <f>IF(ISNUMBER(AVERAGEIFS(Observed!AV$2:AV$3250,Observed!$A$2:$A$3250,$A655,Observed!$C$2:$C$3250,$C655)),AVERAGEIFS(Observed!AV$2:AV$3250,Observed!$A$2:$A$3250,$A655,Observed!$C$2:$C$3250,$C655),"")</f>
        <v/>
      </c>
      <c r="AW655" s="2">
        <f>COUNTIFS(Observed!$A$2:$A$3250,$A655,Observed!$C$2:$C$3250,$C655)</f>
        <v>5</v>
      </c>
      <c r="AX655" s="2">
        <f t="shared" si="13"/>
        <v>8</v>
      </c>
    </row>
    <row r="656" spans="1:50" x14ac:dyDescent="0.25">
      <c r="A656" t="s">
        <v>149</v>
      </c>
      <c r="B656" t="s">
        <v>148</v>
      </c>
      <c r="C656" s="3">
        <v>44376</v>
      </c>
      <c r="D656">
        <v>1</v>
      </c>
      <c r="I656" t="s">
        <v>140</v>
      </c>
      <c r="J656" s="29" t="s">
        <v>146</v>
      </c>
      <c r="M656" s="2" t="s">
        <v>143</v>
      </c>
      <c r="N656" s="22">
        <f>IF(ISNUMBER(AVERAGEIFS(Observed!N$2:N$3250,Observed!$A$2:$A$3250,$A656,Observed!$C$2:$C$3250,$C656)),AVERAGEIFS(Observed!N$2:N$3250,Observed!$A$2:$A$3250,$A656,Observed!$C$2:$C$3250,$C656),"")</f>
        <v>151.19999999999999</v>
      </c>
      <c r="O656" s="23">
        <f>IF(ISNUMBER(AVERAGEIFS(Observed!O$2:O$3250,Observed!$A$2:$A$3250,$A656,Observed!$C$2:$C$3250,$C656)),AVERAGEIFS(Observed!O$2:O$3250,Observed!$A$2:$A$3250,$A656,Observed!$C$2:$C$3250,$C656),"")</f>
        <v>15.12</v>
      </c>
      <c r="P656" s="23">
        <f>IF(ISNUMBER(AVERAGEIFS(Observed!P$2:P$3250,Observed!$A$2:$A$3250,$A656,Observed!$C$2:$C$3250,$C656)),AVERAGEIFS(Observed!P$2:P$3250,Observed!$A$2:$A$3250,$A656,Observed!$C$2:$C$3250,$C656),"")</f>
        <v>96.133333333333326</v>
      </c>
      <c r="Q656" s="23">
        <f>IF(ISNUMBER(AVERAGEIFS(Observed!Q$2:Q$3250,Observed!$A$2:$A$3250,$A656,Observed!$C$2:$C$3250,$C656)),AVERAGEIFS(Observed!Q$2:Q$3250,Observed!$A$2:$A$3250,$A656,Observed!$C$2:$C$3250,$C656),"")</f>
        <v>96.133333333333326</v>
      </c>
      <c r="R656" s="23">
        <f>IF(ISNUMBER(AVERAGEIFS(Observed!R$2:R$3250,Observed!$A$2:$A$3250,$A656,Observed!$C$2:$C$3250,$C656)),AVERAGEIFS(Observed!R$2:R$3250,Observed!$A$2:$A$3250,$A656,Observed!$C$2:$C$3250,$C656),"")</f>
        <v>1667.5466666666666</v>
      </c>
      <c r="S656" s="24" t="str">
        <f>IF(ISNUMBER(AVERAGEIFS(Observed!S$2:S$3250,Observed!$A$2:$A$3250,$A656,Observed!$C$2:$C$3250,$C656)),AVERAGEIFS(Observed!S$2:S$3250,Observed!$A$2:$A$3250,$A656,Observed!$C$2:$C$3250,$C656),"")</f>
        <v/>
      </c>
      <c r="T656" s="24" t="str">
        <f>IF(ISNUMBER(AVERAGEIFS(Observed!T$2:T$3250,Observed!$A$2:$A$3250,$A656,Observed!$C$2:$C$3250,$C656)),AVERAGEIFS(Observed!T$2:T$3250,Observed!$A$2:$A$3250,$A656,Observed!$C$2:$C$3250,$C656),"")</f>
        <v/>
      </c>
      <c r="U656" s="24" t="str">
        <f>IF(ISNUMBER(AVERAGEIFS(Observed!U$2:U$3250,Observed!$A$2:$A$3250,$A656,Observed!$C$2:$C$3250,$C656)),AVERAGEIFS(Observed!U$2:U$3250,Observed!$A$2:$A$3250,$A656,Observed!$C$2:$C$3250,$C656),"")</f>
        <v/>
      </c>
      <c r="V656" s="23" t="str">
        <f>IF(ISNUMBER(AVERAGEIFS(Observed!V$2:V$3250,Observed!$A$2:$A$3250,$A656,Observed!$C$2:$C$3250,$C656)),AVERAGEIFS(Observed!V$2:V$3250,Observed!$A$2:$A$3250,$A656,Observed!$C$2:$C$3250,$C656),"")</f>
        <v/>
      </c>
      <c r="W656" s="25" t="str">
        <f>IF(ISNUMBER(AVERAGEIFS(Observed!W$2:W$3250,Observed!$A$2:$A$3250,$A656,Observed!$C$2:$C$3250,$C656)),AVERAGEIFS(Observed!W$2:W$3250,Observed!$A$2:$A$3250,$A656,Observed!$C$2:$C$3250,$C656),"")</f>
        <v/>
      </c>
      <c r="X656" s="25" t="str">
        <f>IF(ISNUMBER(AVERAGEIFS(Observed!X$2:X$3250,Observed!$A$2:$A$3250,$A656,Observed!$C$2:$C$3250,$C656)),AVERAGEIFS(Observed!X$2:X$3250,Observed!$A$2:$A$3250,$A656,Observed!$C$2:$C$3250,$C656),"")</f>
        <v/>
      </c>
      <c r="Y656" s="23" t="str">
        <f>IF(ISNUMBER(AVERAGEIFS(Observed!Y$2:Y$3250,Observed!$A$2:$A$3250,$A656,Observed!$C$2:$C$3250,$C656)),AVERAGEIFS(Observed!Y$2:Y$3250,Observed!$A$2:$A$3250,$A656,Observed!$C$2:$C$3250,$C656),"")</f>
        <v/>
      </c>
      <c r="Z656" s="23" t="str">
        <f>IF(ISNUMBER(AVERAGEIFS(Observed!Z$2:Z$3250,Observed!$A$2:$A$3250,$A656,Observed!$C$2:$C$3250,$C656)),AVERAGEIFS(Observed!Z$2:Z$3250,Observed!$A$2:$A$3250,$A656,Observed!$C$2:$C$3250,$C656),"")</f>
        <v/>
      </c>
      <c r="AA656" s="23" t="str">
        <f>IF(ISNUMBER(AVERAGEIFS(Observed!AA$2:AA$3250,Observed!$A$2:$A$3250,$A656,Observed!$C$2:$C$3250,$C656)),AVERAGEIFS(Observed!AA$2:AA$3250,Observed!$A$2:$A$3250,$A656,Observed!$C$2:$C$3250,$C656),"")</f>
        <v/>
      </c>
      <c r="AB656" s="23" t="str">
        <f>IF(ISNUMBER(AVERAGEIFS(Observed!AB$2:AB$3250,Observed!$A$2:$A$3250,$A656,Observed!$C$2:$C$3250,$C656)),AVERAGEIFS(Observed!AB$2:AB$3250,Observed!$A$2:$A$3250,$A656,Observed!$C$2:$C$3250,$C656),"")</f>
        <v/>
      </c>
      <c r="AC656" s="23" t="str">
        <f>IF(ISNUMBER(AVERAGEIFS(Observed!AC$2:AC$3250,Observed!$A$2:$A$3250,$A656,Observed!$C$2:$C$3250,$C656)),AVERAGEIFS(Observed!AC$2:AC$3250,Observed!$A$2:$A$3250,$A656,Observed!$C$2:$C$3250,$C656),"")</f>
        <v/>
      </c>
      <c r="AD656" s="23" t="str">
        <f>IF(ISNUMBER(AVERAGEIFS(Observed!AD$2:AD$3250,Observed!$A$2:$A$3250,$A656,Observed!$C$2:$C$3250,$C656)),AVERAGEIFS(Observed!AD$2:AD$3250,Observed!$A$2:$A$3250,$A656,Observed!$C$2:$C$3250,$C656),"")</f>
        <v/>
      </c>
      <c r="AE656" s="23" t="str">
        <f>IF(ISNUMBER(AVERAGEIFS(Observed!AE$2:AE$3250,Observed!$A$2:$A$3250,$A656,Observed!$C$2:$C$3250,$C656)),AVERAGEIFS(Observed!AE$2:AE$3250,Observed!$A$2:$A$3250,$A656,Observed!$C$2:$C$3250,$C656),"")</f>
        <v/>
      </c>
      <c r="AF656" s="23" t="str">
        <f>IF(ISNUMBER(AVERAGEIFS(Observed!AF$2:AF$3250,Observed!$A$2:$A$3250,$A656,Observed!$C$2:$C$3250,$C656)),AVERAGEIFS(Observed!AF$2:AF$3250,Observed!$A$2:$A$3250,$A656,Observed!$C$2:$C$3250,$C656),"")</f>
        <v/>
      </c>
      <c r="AG656" s="23" t="str">
        <f>IF(ISNUMBER(AVERAGEIFS(Observed!AG$2:AG$3250,Observed!$A$2:$A$3250,$A656,Observed!$C$2:$C$3250,$C656)),AVERAGEIFS(Observed!AG$2:AG$3250,Observed!$A$2:$A$3250,$A656,Observed!$C$2:$C$3250,$C656),"")</f>
        <v/>
      </c>
      <c r="AH656" s="24" t="str">
        <f>IF(ISNUMBER(AVERAGEIFS(Observed!AH$2:AH$3250,Observed!$A$2:$A$3250,$A656,Observed!$C$2:$C$3250,$C656)),AVERAGEIFS(Observed!AH$2:AH$3250,Observed!$A$2:$A$3250,$A656,Observed!$C$2:$C$3250,$C656),"")</f>
        <v/>
      </c>
      <c r="AI656" s="24" t="str">
        <f>IF(ISNUMBER(AVERAGEIFS(Observed!AI$2:AI$3250,Observed!$A$2:$A$3250,$A656,Observed!$C$2:$C$3250,$C656)),AVERAGEIFS(Observed!AI$2:AI$3250,Observed!$A$2:$A$3250,$A656,Observed!$C$2:$C$3250,$C656),"")</f>
        <v/>
      </c>
      <c r="AJ656" s="24" t="str">
        <f>IF(ISNUMBER(AVERAGEIFS(Observed!AJ$2:AJ$3250,Observed!$A$2:$A$3250,$A656,Observed!$C$2:$C$3250,$C656)),AVERAGEIFS(Observed!AJ$2:AJ$3250,Observed!$A$2:$A$3250,$A656,Observed!$C$2:$C$3250,$C656),"")</f>
        <v/>
      </c>
      <c r="AK656" s="23" t="str">
        <f>IF(ISNUMBER(AVERAGEIFS(Observed!AK$2:AK$3250,Observed!$A$2:$A$3250,$A656,Observed!$C$2:$C$3250,$C656)),AVERAGEIFS(Observed!AK$2:AK$3250,Observed!$A$2:$A$3250,$A656,Observed!$C$2:$C$3250,$C656),"")</f>
        <v/>
      </c>
      <c r="AL656" s="24">
        <f>IF(ISNUMBER(AVERAGEIFS(Observed!AL$2:AL$3250,Observed!$A$2:$A$3250,$A656,Observed!$C$2:$C$3250,$C656)),AVERAGEIFS(Observed!AL$2:AL$3250,Observed!$A$2:$A$3250,$A656,Observed!$C$2:$C$3250,$C656),"")</f>
        <v>0.60297116758490676</v>
      </c>
      <c r="AM656" s="24">
        <f>IF(ISNUMBER(AVERAGEIFS(Observed!AM$2:AM$3250,Observed!$A$2:$A$3250,$A656,Observed!$C$2:$C$3250,$C656)),AVERAGEIFS(Observed!AM$2:AM$3250,Observed!$A$2:$A$3250,$A656,Observed!$C$2:$C$3250,$C656),"")</f>
        <v>0.14156535306047061</v>
      </c>
      <c r="AN656" s="24" t="str">
        <f>IF(ISNUMBER(AVERAGEIFS(Observed!AN$2:AN$3250,Observed!$A$2:$A$3250,$A656,Observed!$C$2:$C$3250,$C656)),AVERAGEIFS(Observed!AN$2:AN$3250,Observed!$A$2:$A$3250,$A656,Observed!$C$2:$C$3250,$C656),"")</f>
        <v/>
      </c>
      <c r="AO656" s="24">
        <f>IF(ISNUMBER(AVERAGEIFS(Observed!AO$2:AO$3250,Observed!$A$2:$A$3250,$A656,Observed!$C$2:$C$3250,$C656)),AVERAGEIFS(Observed!AO$2:AO$3250,Observed!$A$2:$A$3250,$A656,Observed!$C$2:$C$3250,$C656),"")</f>
        <v>0.25546347935462249</v>
      </c>
      <c r="AP656" s="24" t="str">
        <f>IF(ISNUMBER(AVERAGEIFS(Observed!AP$2:AP$3250,Observed!$A$2:$A$3250,$A656,Observed!$C$2:$C$3250,$C656)),AVERAGEIFS(Observed!AP$2:AP$3250,Observed!$A$2:$A$3250,$A656,Observed!$C$2:$C$3250,$C656),"")</f>
        <v/>
      </c>
      <c r="AQ656" s="24" t="str">
        <f>IF(ISNUMBER(AVERAGEIFS(Observed!AQ$2:AQ$3250,Observed!$A$2:$A$3250,$A656,Observed!$C$2:$C$3250,$C656)),AVERAGEIFS(Observed!AQ$2:AQ$3250,Observed!$A$2:$A$3250,$A656,Observed!$C$2:$C$3250,$C656),"")</f>
        <v/>
      </c>
      <c r="AR656" s="24">
        <f>IF(ISNUMBER(AVERAGEIFS(Observed!AR$2:AR$3250,Observed!$A$2:$A$3250,$A656,Observed!$C$2:$C$3250,$C656)),AVERAGEIFS(Observed!AR$2:AR$3250,Observed!$A$2:$A$3250,$A656,Observed!$C$2:$C$3250,$C656),"")</f>
        <v>0</v>
      </c>
      <c r="AS656" s="23" t="str">
        <f>IF(ISNUMBER(AVERAGEIFS(Observed!AS$2:AS$3250,Observed!$A$2:$A$3250,$A656,Observed!$C$2:$C$3250,$C656)),AVERAGEIFS(Observed!AS$2:AS$3250,Observed!$A$2:$A$3250,$A656,Observed!$C$2:$C$3250,$C656),"")</f>
        <v/>
      </c>
      <c r="AT656" s="24" t="str">
        <f>IF(ISNUMBER(AVERAGEIFS(Observed!AT$2:AT$3250,Observed!$A$2:$A$3250,$A656,Observed!$C$2:$C$3250,$C656)),AVERAGEIFS(Observed!AT$2:AT$3250,Observed!$A$2:$A$3250,$A656,Observed!$C$2:$C$3250,$C656),"")</f>
        <v/>
      </c>
      <c r="AU656" s="23" t="str">
        <f>IF(ISNUMBER(AVERAGEIFS(Observed!AU$2:AU$3250,Observed!$A$2:$A$3250,$A656,Observed!$C$2:$C$3250,$C656)),AVERAGEIFS(Observed!AU$2:AU$3250,Observed!$A$2:$A$3250,$A656,Observed!$C$2:$C$3250,$C656),"")</f>
        <v/>
      </c>
      <c r="AV656" s="23" t="str">
        <f>IF(ISNUMBER(AVERAGEIFS(Observed!AV$2:AV$3250,Observed!$A$2:$A$3250,$A656,Observed!$C$2:$C$3250,$C656)),AVERAGEIFS(Observed!AV$2:AV$3250,Observed!$A$2:$A$3250,$A656,Observed!$C$2:$C$3250,$C656),"")</f>
        <v/>
      </c>
      <c r="AW656" s="2">
        <f>COUNTIFS(Observed!$A$2:$A$3250,$A656,Observed!$C$2:$C$3250,$C656)</f>
        <v>5</v>
      </c>
      <c r="AX656" s="2">
        <f t="shared" si="13"/>
        <v>8</v>
      </c>
    </row>
    <row r="657" spans="1:50" x14ac:dyDescent="0.25">
      <c r="A657" t="s">
        <v>150</v>
      </c>
      <c r="B657" t="s">
        <v>148</v>
      </c>
      <c r="C657" s="3">
        <v>43727</v>
      </c>
      <c r="D657">
        <v>1</v>
      </c>
      <c r="I657" t="s">
        <v>141</v>
      </c>
      <c r="J657" s="29" t="s">
        <v>145</v>
      </c>
      <c r="M657" s="2" t="s">
        <v>143</v>
      </c>
      <c r="N657" s="22">
        <f>IF(ISNUMBER(AVERAGEIFS(Observed!N$2:N$3250,Observed!$A$2:$A$3250,$A657,Observed!$C$2:$C$3250,$C657)),AVERAGEIFS(Observed!N$2:N$3250,Observed!$A$2:$A$3250,$A657,Observed!$C$2:$C$3250,$C657),"")</f>
        <v>181.19666666666654</v>
      </c>
      <c r="O657" s="23">
        <f>IF(ISNUMBER(AVERAGEIFS(Observed!O$2:O$3250,Observed!$A$2:$A$3250,$A657,Observed!$C$2:$C$3250,$C657)),AVERAGEIFS(Observed!O$2:O$3250,Observed!$A$2:$A$3250,$A657,Observed!$C$2:$C$3250,$C657),"")</f>
        <v>18.119666666666653</v>
      </c>
      <c r="P657" s="23">
        <f>IF(ISNUMBER(AVERAGEIFS(Observed!P$2:P$3250,Observed!$A$2:$A$3250,$A657,Observed!$C$2:$C$3250,$C657)),AVERAGEIFS(Observed!P$2:P$3250,Observed!$A$2:$A$3250,$A657,Observed!$C$2:$C$3250,$C657),"")</f>
        <v>169.85666666666711</v>
      </c>
      <c r="Q657" s="23">
        <f>IF(ISNUMBER(AVERAGEIFS(Observed!Q$2:Q$3250,Observed!$A$2:$A$3250,$A657,Observed!$C$2:$C$3250,$C657)),AVERAGEIFS(Observed!Q$2:Q$3250,Observed!$A$2:$A$3250,$A657,Observed!$C$2:$C$3250,$C657),"")</f>
        <v>169.85666666666711</v>
      </c>
      <c r="R657" s="23">
        <f>IF(ISNUMBER(AVERAGEIFS(Observed!R$2:R$3250,Observed!$A$2:$A$3250,$A657,Observed!$C$2:$C$3250,$C657)),AVERAGEIFS(Observed!R$2:R$3250,Observed!$A$2:$A$3250,$A657,Observed!$C$2:$C$3250,$C657),"")</f>
        <v>169.85666666666711</v>
      </c>
      <c r="S657" s="24" t="str">
        <f>IF(ISNUMBER(AVERAGEIFS(Observed!S$2:S$3250,Observed!$A$2:$A$3250,$A657,Observed!$C$2:$C$3250,$C657)),AVERAGEIFS(Observed!S$2:S$3250,Observed!$A$2:$A$3250,$A657,Observed!$C$2:$C$3250,$C657),"")</f>
        <v/>
      </c>
      <c r="T657" s="24" t="str">
        <f>IF(ISNUMBER(AVERAGEIFS(Observed!T$2:T$3250,Observed!$A$2:$A$3250,$A657,Observed!$C$2:$C$3250,$C657)),AVERAGEIFS(Observed!T$2:T$3250,Observed!$A$2:$A$3250,$A657,Observed!$C$2:$C$3250,$C657),"")</f>
        <v/>
      </c>
      <c r="U657" s="24" t="str">
        <f>IF(ISNUMBER(AVERAGEIFS(Observed!U$2:U$3250,Observed!$A$2:$A$3250,$A657,Observed!$C$2:$C$3250,$C657)),AVERAGEIFS(Observed!U$2:U$3250,Observed!$A$2:$A$3250,$A657,Observed!$C$2:$C$3250,$C657),"")</f>
        <v/>
      </c>
      <c r="V657" s="23" t="str">
        <f>IF(ISNUMBER(AVERAGEIFS(Observed!V$2:V$3250,Observed!$A$2:$A$3250,$A657,Observed!$C$2:$C$3250,$C657)),AVERAGEIFS(Observed!V$2:V$3250,Observed!$A$2:$A$3250,$A657,Observed!$C$2:$C$3250,$C657),"")</f>
        <v/>
      </c>
      <c r="W657" s="25" t="str">
        <f>IF(ISNUMBER(AVERAGEIFS(Observed!W$2:W$3250,Observed!$A$2:$A$3250,$A657,Observed!$C$2:$C$3250,$C657)),AVERAGEIFS(Observed!W$2:W$3250,Observed!$A$2:$A$3250,$A657,Observed!$C$2:$C$3250,$C657),"")</f>
        <v/>
      </c>
      <c r="X657" s="25" t="str">
        <f>IF(ISNUMBER(AVERAGEIFS(Observed!X$2:X$3250,Observed!$A$2:$A$3250,$A657,Observed!$C$2:$C$3250,$C657)),AVERAGEIFS(Observed!X$2:X$3250,Observed!$A$2:$A$3250,$A657,Observed!$C$2:$C$3250,$C657),"")</f>
        <v/>
      </c>
      <c r="Y657" s="23" t="str">
        <f>IF(ISNUMBER(AVERAGEIFS(Observed!Y$2:Y$3250,Observed!$A$2:$A$3250,$A657,Observed!$C$2:$C$3250,$C657)),AVERAGEIFS(Observed!Y$2:Y$3250,Observed!$A$2:$A$3250,$A657,Observed!$C$2:$C$3250,$C657),"")</f>
        <v/>
      </c>
      <c r="Z657" s="23" t="str">
        <f>IF(ISNUMBER(AVERAGEIFS(Observed!Z$2:Z$3250,Observed!$A$2:$A$3250,$A657,Observed!$C$2:$C$3250,$C657)),AVERAGEIFS(Observed!Z$2:Z$3250,Observed!$A$2:$A$3250,$A657,Observed!$C$2:$C$3250,$C657),"")</f>
        <v/>
      </c>
      <c r="AA657" s="23" t="str">
        <f>IF(ISNUMBER(AVERAGEIFS(Observed!AA$2:AA$3250,Observed!$A$2:$A$3250,$A657,Observed!$C$2:$C$3250,$C657)),AVERAGEIFS(Observed!AA$2:AA$3250,Observed!$A$2:$A$3250,$A657,Observed!$C$2:$C$3250,$C657),"")</f>
        <v/>
      </c>
      <c r="AB657" s="23" t="str">
        <f>IF(ISNUMBER(AVERAGEIFS(Observed!AB$2:AB$3250,Observed!$A$2:$A$3250,$A657,Observed!$C$2:$C$3250,$C657)),AVERAGEIFS(Observed!AB$2:AB$3250,Observed!$A$2:$A$3250,$A657,Observed!$C$2:$C$3250,$C657),"")</f>
        <v/>
      </c>
      <c r="AC657" s="23" t="str">
        <f>IF(ISNUMBER(AVERAGEIFS(Observed!AC$2:AC$3250,Observed!$A$2:$A$3250,$A657,Observed!$C$2:$C$3250,$C657)),AVERAGEIFS(Observed!AC$2:AC$3250,Observed!$A$2:$A$3250,$A657,Observed!$C$2:$C$3250,$C657),"")</f>
        <v/>
      </c>
      <c r="AD657" s="23" t="str">
        <f>IF(ISNUMBER(AVERAGEIFS(Observed!AD$2:AD$3250,Observed!$A$2:$A$3250,$A657,Observed!$C$2:$C$3250,$C657)),AVERAGEIFS(Observed!AD$2:AD$3250,Observed!$A$2:$A$3250,$A657,Observed!$C$2:$C$3250,$C657),"")</f>
        <v/>
      </c>
      <c r="AE657" s="23" t="str">
        <f>IF(ISNUMBER(AVERAGEIFS(Observed!AE$2:AE$3250,Observed!$A$2:$A$3250,$A657,Observed!$C$2:$C$3250,$C657)),AVERAGEIFS(Observed!AE$2:AE$3250,Observed!$A$2:$A$3250,$A657,Observed!$C$2:$C$3250,$C657),"")</f>
        <v/>
      </c>
      <c r="AF657" s="23" t="str">
        <f>IF(ISNUMBER(AVERAGEIFS(Observed!AF$2:AF$3250,Observed!$A$2:$A$3250,$A657,Observed!$C$2:$C$3250,$C657)),AVERAGEIFS(Observed!AF$2:AF$3250,Observed!$A$2:$A$3250,$A657,Observed!$C$2:$C$3250,$C657),"")</f>
        <v/>
      </c>
      <c r="AG657" s="23" t="str">
        <f>IF(ISNUMBER(AVERAGEIFS(Observed!AG$2:AG$3250,Observed!$A$2:$A$3250,$A657,Observed!$C$2:$C$3250,$C657)),AVERAGEIFS(Observed!AG$2:AG$3250,Observed!$A$2:$A$3250,$A657,Observed!$C$2:$C$3250,$C657),"")</f>
        <v/>
      </c>
      <c r="AH657" s="24" t="str">
        <f>IF(ISNUMBER(AVERAGEIFS(Observed!AH$2:AH$3250,Observed!$A$2:$A$3250,$A657,Observed!$C$2:$C$3250,$C657)),AVERAGEIFS(Observed!AH$2:AH$3250,Observed!$A$2:$A$3250,$A657,Observed!$C$2:$C$3250,$C657),"")</f>
        <v/>
      </c>
      <c r="AI657" s="24" t="str">
        <f>IF(ISNUMBER(AVERAGEIFS(Observed!AI$2:AI$3250,Observed!$A$2:$A$3250,$A657,Observed!$C$2:$C$3250,$C657)),AVERAGEIFS(Observed!AI$2:AI$3250,Observed!$A$2:$A$3250,$A657,Observed!$C$2:$C$3250,$C657),"")</f>
        <v/>
      </c>
      <c r="AJ657" s="24" t="str">
        <f>IF(ISNUMBER(AVERAGEIFS(Observed!AJ$2:AJ$3250,Observed!$A$2:$A$3250,$A657,Observed!$C$2:$C$3250,$C657)),AVERAGEIFS(Observed!AJ$2:AJ$3250,Observed!$A$2:$A$3250,$A657,Observed!$C$2:$C$3250,$C657),"")</f>
        <v/>
      </c>
      <c r="AK657" s="23" t="str">
        <f>IF(ISNUMBER(AVERAGEIFS(Observed!AK$2:AK$3250,Observed!$A$2:$A$3250,$A657,Observed!$C$2:$C$3250,$C657)),AVERAGEIFS(Observed!AK$2:AK$3250,Observed!$A$2:$A$3250,$A657,Observed!$C$2:$C$3250,$C657),"")</f>
        <v/>
      </c>
      <c r="AL657" s="24">
        <f>IF(ISNUMBER(AVERAGEIFS(Observed!AL$2:AL$3250,Observed!$A$2:$A$3250,$A657,Observed!$C$2:$C$3250,$C657)),AVERAGEIFS(Observed!AL$2:AL$3250,Observed!$A$2:$A$3250,$A657,Observed!$C$2:$C$3250,$C657),"")</f>
        <v>0.76010895227008501</v>
      </c>
      <c r="AM657" s="24">
        <f>IF(ISNUMBER(AVERAGEIFS(Observed!AM$2:AM$3250,Observed!$A$2:$A$3250,$A657,Observed!$C$2:$C$3250,$C657)),AVERAGEIFS(Observed!AM$2:AM$3250,Observed!$A$2:$A$3250,$A657,Observed!$C$2:$C$3250,$C657),"")</f>
        <v>1.9734557972769309E-2</v>
      </c>
      <c r="AN657" s="24" t="str">
        <f>IF(ISNUMBER(AVERAGEIFS(Observed!AN$2:AN$3250,Observed!$A$2:$A$3250,$A657,Observed!$C$2:$C$3250,$C657)),AVERAGEIFS(Observed!AN$2:AN$3250,Observed!$A$2:$A$3250,$A657,Observed!$C$2:$C$3250,$C657),"")</f>
        <v/>
      </c>
      <c r="AO657" s="24">
        <f>IF(ISNUMBER(AVERAGEIFS(Observed!AO$2:AO$3250,Observed!$A$2:$A$3250,$A657,Observed!$C$2:$C$3250,$C657)),AVERAGEIFS(Observed!AO$2:AO$3250,Observed!$A$2:$A$3250,$A657,Observed!$C$2:$C$3250,$C657),"")</f>
        <v>0.22015648975714569</v>
      </c>
      <c r="AP657" s="24" t="str">
        <f>IF(ISNUMBER(AVERAGEIFS(Observed!AP$2:AP$3250,Observed!$A$2:$A$3250,$A657,Observed!$C$2:$C$3250,$C657)),AVERAGEIFS(Observed!AP$2:AP$3250,Observed!$A$2:$A$3250,$A657,Observed!$C$2:$C$3250,$C657),"")</f>
        <v/>
      </c>
      <c r="AQ657" s="24" t="str">
        <f>IF(ISNUMBER(AVERAGEIFS(Observed!AQ$2:AQ$3250,Observed!$A$2:$A$3250,$A657,Observed!$C$2:$C$3250,$C657)),AVERAGEIFS(Observed!AQ$2:AQ$3250,Observed!$A$2:$A$3250,$A657,Observed!$C$2:$C$3250,$C657),"")</f>
        <v/>
      </c>
      <c r="AR657" s="24">
        <f>IF(ISNUMBER(AVERAGEIFS(Observed!AR$2:AR$3250,Observed!$A$2:$A$3250,$A657,Observed!$C$2:$C$3250,$C657)),AVERAGEIFS(Observed!AR$2:AR$3250,Observed!$A$2:$A$3250,$A657,Observed!$C$2:$C$3250,$C657),"")</f>
        <v>0</v>
      </c>
      <c r="AS657" s="23" t="str">
        <f>IF(ISNUMBER(AVERAGEIFS(Observed!AS$2:AS$3250,Observed!$A$2:$A$3250,$A657,Observed!$C$2:$C$3250,$C657)),AVERAGEIFS(Observed!AS$2:AS$3250,Observed!$A$2:$A$3250,$A657,Observed!$C$2:$C$3250,$C657),"")</f>
        <v/>
      </c>
      <c r="AT657" s="24" t="str">
        <f>IF(ISNUMBER(AVERAGEIFS(Observed!AT$2:AT$3250,Observed!$A$2:$A$3250,$A657,Observed!$C$2:$C$3250,$C657)),AVERAGEIFS(Observed!AT$2:AT$3250,Observed!$A$2:$A$3250,$A657,Observed!$C$2:$C$3250,$C657),"")</f>
        <v/>
      </c>
      <c r="AU657" s="23" t="str">
        <f>IF(ISNUMBER(AVERAGEIFS(Observed!AU$2:AU$3250,Observed!$A$2:$A$3250,$A657,Observed!$C$2:$C$3250,$C657)),AVERAGEIFS(Observed!AU$2:AU$3250,Observed!$A$2:$A$3250,$A657,Observed!$C$2:$C$3250,$C657),"")</f>
        <v/>
      </c>
      <c r="AV657" s="23" t="str">
        <f>IF(ISNUMBER(AVERAGEIFS(Observed!AV$2:AV$3250,Observed!$A$2:$A$3250,$A657,Observed!$C$2:$C$3250,$C657)),AVERAGEIFS(Observed!AV$2:AV$3250,Observed!$A$2:$A$3250,$A657,Observed!$C$2:$C$3250,$C657),"")</f>
        <v/>
      </c>
      <c r="AW657" s="2">
        <f>COUNTIFS(Observed!$A$2:$A$3250,$A657,Observed!$C$2:$C$3250,$C657)</f>
        <v>5</v>
      </c>
      <c r="AX657" s="2">
        <f t="shared" si="13"/>
        <v>8</v>
      </c>
    </row>
    <row r="658" spans="1:50" x14ac:dyDescent="0.25">
      <c r="A658" t="s">
        <v>150</v>
      </c>
      <c r="B658" t="s">
        <v>148</v>
      </c>
      <c r="C658" s="3">
        <v>43762</v>
      </c>
      <c r="D658">
        <v>1</v>
      </c>
      <c r="I658" t="s">
        <v>141</v>
      </c>
      <c r="J658" s="29" t="s">
        <v>145</v>
      </c>
      <c r="M658" s="2" t="s">
        <v>143</v>
      </c>
      <c r="N658" s="22">
        <f>IF(ISNUMBER(AVERAGEIFS(Observed!N$2:N$3250,Observed!$A$2:$A$3250,$A658,Observed!$C$2:$C$3250,$C658)),AVERAGEIFS(Observed!N$2:N$3250,Observed!$A$2:$A$3250,$A658,Observed!$C$2:$C$3250,$C658),"")</f>
        <v>176.76000000000005</v>
      </c>
      <c r="O658" s="23">
        <f>IF(ISNUMBER(AVERAGEIFS(Observed!O$2:O$3250,Observed!$A$2:$A$3250,$A658,Observed!$C$2:$C$3250,$C658)),AVERAGEIFS(Observed!O$2:O$3250,Observed!$A$2:$A$3250,$A658,Observed!$C$2:$C$3250,$C658),"")</f>
        <v>17.676000000000002</v>
      </c>
      <c r="P658" s="23">
        <f>IF(ISNUMBER(AVERAGEIFS(Observed!P$2:P$3250,Observed!$A$2:$A$3250,$A658,Observed!$C$2:$C$3250,$C658)),AVERAGEIFS(Observed!P$2:P$3250,Observed!$A$2:$A$3250,$A658,Observed!$C$2:$C$3250,$C658),"")</f>
        <v>210.50666666666658</v>
      </c>
      <c r="Q658" s="23">
        <f>IF(ISNUMBER(AVERAGEIFS(Observed!Q$2:Q$3250,Observed!$A$2:$A$3250,$A658,Observed!$C$2:$C$3250,$C658)),AVERAGEIFS(Observed!Q$2:Q$3250,Observed!$A$2:$A$3250,$A658,Observed!$C$2:$C$3250,$C658),"")</f>
        <v>210.50666666666658</v>
      </c>
      <c r="R658" s="23">
        <f>IF(ISNUMBER(AVERAGEIFS(Observed!R$2:R$3250,Observed!$A$2:$A$3250,$A658,Observed!$C$2:$C$3250,$C658)),AVERAGEIFS(Observed!R$2:R$3250,Observed!$A$2:$A$3250,$A658,Observed!$C$2:$C$3250,$C658),"")</f>
        <v>380.36333333333369</v>
      </c>
      <c r="S658" s="24" t="str">
        <f>IF(ISNUMBER(AVERAGEIFS(Observed!S$2:S$3250,Observed!$A$2:$A$3250,$A658,Observed!$C$2:$C$3250,$C658)),AVERAGEIFS(Observed!S$2:S$3250,Observed!$A$2:$A$3250,$A658,Observed!$C$2:$C$3250,$C658),"")</f>
        <v/>
      </c>
      <c r="T658" s="24" t="str">
        <f>IF(ISNUMBER(AVERAGEIFS(Observed!T$2:T$3250,Observed!$A$2:$A$3250,$A658,Observed!$C$2:$C$3250,$C658)),AVERAGEIFS(Observed!T$2:T$3250,Observed!$A$2:$A$3250,$A658,Observed!$C$2:$C$3250,$C658),"")</f>
        <v/>
      </c>
      <c r="U658" s="24" t="str">
        <f>IF(ISNUMBER(AVERAGEIFS(Observed!U$2:U$3250,Observed!$A$2:$A$3250,$A658,Observed!$C$2:$C$3250,$C658)),AVERAGEIFS(Observed!U$2:U$3250,Observed!$A$2:$A$3250,$A658,Observed!$C$2:$C$3250,$C658),"")</f>
        <v/>
      </c>
      <c r="V658" s="23" t="str">
        <f>IF(ISNUMBER(AVERAGEIFS(Observed!V$2:V$3250,Observed!$A$2:$A$3250,$A658,Observed!$C$2:$C$3250,$C658)),AVERAGEIFS(Observed!V$2:V$3250,Observed!$A$2:$A$3250,$A658,Observed!$C$2:$C$3250,$C658),"")</f>
        <v/>
      </c>
      <c r="W658" s="25" t="str">
        <f>IF(ISNUMBER(AVERAGEIFS(Observed!W$2:W$3250,Observed!$A$2:$A$3250,$A658,Observed!$C$2:$C$3250,$C658)),AVERAGEIFS(Observed!W$2:W$3250,Observed!$A$2:$A$3250,$A658,Observed!$C$2:$C$3250,$C658),"")</f>
        <v/>
      </c>
      <c r="X658" s="25" t="str">
        <f>IF(ISNUMBER(AVERAGEIFS(Observed!X$2:X$3250,Observed!$A$2:$A$3250,$A658,Observed!$C$2:$C$3250,$C658)),AVERAGEIFS(Observed!X$2:X$3250,Observed!$A$2:$A$3250,$A658,Observed!$C$2:$C$3250,$C658),"")</f>
        <v/>
      </c>
      <c r="Y658" s="23" t="str">
        <f>IF(ISNUMBER(AVERAGEIFS(Observed!Y$2:Y$3250,Observed!$A$2:$A$3250,$A658,Observed!$C$2:$C$3250,$C658)),AVERAGEIFS(Observed!Y$2:Y$3250,Observed!$A$2:$A$3250,$A658,Observed!$C$2:$C$3250,$C658),"")</f>
        <v/>
      </c>
      <c r="Z658" s="23" t="str">
        <f>IF(ISNUMBER(AVERAGEIFS(Observed!Z$2:Z$3250,Observed!$A$2:$A$3250,$A658,Observed!$C$2:$C$3250,$C658)),AVERAGEIFS(Observed!Z$2:Z$3250,Observed!$A$2:$A$3250,$A658,Observed!$C$2:$C$3250,$C658),"")</f>
        <v/>
      </c>
      <c r="AA658" s="23" t="str">
        <f>IF(ISNUMBER(AVERAGEIFS(Observed!AA$2:AA$3250,Observed!$A$2:$A$3250,$A658,Observed!$C$2:$C$3250,$C658)),AVERAGEIFS(Observed!AA$2:AA$3250,Observed!$A$2:$A$3250,$A658,Observed!$C$2:$C$3250,$C658),"")</f>
        <v/>
      </c>
      <c r="AB658" s="23" t="str">
        <f>IF(ISNUMBER(AVERAGEIFS(Observed!AB$2:AB$3250,Observed!$A$2:$A$3250,$A658,Observed!$C$2:$C$3250,$C658)),AVERAGEIFS(Observed!AB$2:AB$3250,Observed!$A$2:$A$3250,$A658,Observed!$C$2:$C$3250,$C658),"")</f>
        <v/>
      </c>
      <c r="AC658" s="23" t="str">
        <f>IF(ISNUMBER(AVERAGEIFS(Observed!AC$2:AC$3250,Observed!$A$2:$A$3250,$A658,Observed!$C$2:$C$3250,$C658)),AVERAGEIFS(Observed!AC$2:AC$3250,Observed!$A$2:$A$3250,$A658,Observed!$C$2:$C$3250,$C658),"")</f>
        <v/>
      </c>
      <c r="AD658" s="23" t="str">
        <f>IF(ISNUMBER(AVERAGEIFS(Observed!AD$2:AD$3250,Observed!$A$2:$A$3250,$A658,Observed!$C$2:$C$3250,$C658)),AVERAGEIFS(Observed!AD$2:AD$3250,Observed!$A$2:$A$3250,$A658,Observed!$C$2:$C$3250,$C658),"")</f>
        <v/>
      </c>
      <c r="AE658" s="23" t="str">
        <f>IF(ISNUMBER(AVERAGEIFS(Observed!AE$2:AE$3250,Observed!$A$2:$A$3250,$A658,Observed!$C$2:$C$3250,$C658)),AVERAGEIFS(Observed!AE$2:AE$3250,Observed!$A$2:$A$3250,$A658,Observed!$C$2:$C$3250,$C658),"")</f>
        <v/>
      </c>
      <c r="AF658" s="23" t="str">
        <f>IF(ISNUMBER(AVERAGEIFS(Observed!AF$2:AF$3250,Observed!$A$2:$A$3250,$A658,Observed!$C$2:$C$3250,$C658)),AVERAGEIFS(Observed!AF$2:AF$3250,Observed!$A$2:$A$3250,$A658,Observed!$C$2:$C$3250,$C658),"")</f>
        <v/>
      </c>
      <c r="AG658" s="23" t="str">
        <f>IF(ISNUMBER(AVERAGEIFS(Observed!AG$2:AG$3250,Observed!$A$2:$A$3250,$A658,Observed!$C$2:$C$3250,$C658)),AVERAGEIFS(Observed!AG$2:AG$3250,Observed!$A$2:$A$3250,$A658,Observed!$C$2:$C$3250,$C658),"")</f>
        <v/>
      </c>
      <c r="AH658" s="24" t="str">
        <f>IF(ISNUMBER(AVERAGEIFS(Observed!AH$2:AH$3250,Observed!$A$2:$A$3250,$A658,Observed!$C$2:$C$3250,$C658)),AVERAGEIFS(Observed!AH$2:AH$3250,Observed!$A$2:$A$3250,$A658,Observed!$C$2:$C$3250,$C658),"")</f>
        <v/>
      </c>
      <c r="AI658" s="24" t="str">
        <f>IF(ISNUMBER(AVERAGEIFS(Observed!AI$2:AI$3250,Observed!$A$2:$A$3250,$A658,Observed!$C$2:$C$3250,$C658)),AVERAGEIFS(Observed!AI$2:AI$3250,Observed!$A$2:$A$3250,$A658,Observed!$C$2:$C$3250,$C658),"")</f>
        <v/>
      </c>
      <c r="AJ658" s="24" t="str">
        <f>IF(ISNUMBER(AVERAGEIFS(Observed!AJ$2:AJ$3250,Observed!$A$2:$A$3250,$A658,Observed!$C$2:$C$3250,$C658)),AVERAGEIFS(Observed!AJ$2:AJ$3250,Observed!$A$2:$A$3250,$A658,Observed!$C$2:$C$3250,$C658),"")</f>
        <v/>
      </c>
      <c r="AK658" s="23" t="str">
        <f>IF(ISNUMBER(AVERAGEIFS(Observed!AK$2:AK$3250,Observed!$A$2:$A$3250,$A658,Observed!$C$2:$C$3250,$C658)),AVERAGEIFS(Observed!AK$2:AK$3250,Observed!$A$2:$A$3250,$A658,Observed!$C$2:$C$3250,$C658),"")</f>
        <v/>
      </c>
      <c r="AL658" s="24">
        <f>IF(ISNUMBER(AVERAGEIFS(Observed!AL$2:AL$3250,Observed!$A$2:$A$3250,$A658,Observed!$C$2:$C$3250,$C658)),AVERAGEIFS(Observed!AL$2:AL$3250,Observed!$A$2:$A$3250,$A658,Observed!$C$2:$C$3250,$C658),"")</f>
        <v>0.75825641107338826</v>
      </c>
      <c r="AM658" s="24">
        <f>IF(ISNUMBER(AVERAGEIFS(Observed!AM$2:AM$3250,Observed!$A$2:$A$3250,$A658,Observed!$C$2:$C$3250,$C658)),AVERAGEIFS(Observed!AM$2:AM$3250,Observed!$A$2:$A$3250,$A658,Observed!$C$2:$C$3250,$C658),"")</f>
        <v>2.9397089407891319E-2</v>
      </c>
      <c r="AN658" s="24" t="str">
        <f>IF(ISNUMBER(AVERAGEIFS(Observed!AN$2:AN$3250,Observed!$A$2:$A$3250,$A658,Observed!$C$2:$C$3250,$C658)),AVERAGEIFS(Observed!AN$2:AN$3250,Observed!$A$2:$A$3250,$A658,Observed!$C$2:$C$3250,$C658),"")</f>
        <v/>
      </c>
      <c r="AO658" s="24">
        <f>IF(ISNUMBER(AVERAGEIFS(Observed!AO$2:AO$3250,Observed!$A$2:$A$3250,$A658,Observed!$C$2:$C$3250,$C658)),AVERAGEIFS(Observed!AO$2:AO$3250,Observed!$A$2:$A$3250,$A658,Observed!$C$2:$C$3250,$C658),"")</f>
        <v>0.20889804168707055</v>
      </c>
      <c r="AP658" s="24" t="str">
        <f>IF(ISNUMBER(AVERAGEIFS(Observed!AP$2:AP$3250,Observed!$A$2:$A$3250,$A658,Observed!$C$2:$C$3250,$C658)),AVERAGEIFS(Observed!AP$2:AP$3250,Observed!$A$2:$A$3250,$A658,Observed!$C$2:$C$3250,$C658),"")</f>
        <v/>
      </c>
      <c r="AQ658" s="24" t="str">
        <f>IF(ISNUMBER(AVERAGEIFS(Observed!AQ$2:AQ$3250,Observed!$A$2:$A$3250,$A658,Observed!$C$2:$C$3250,$C658)),AVERAGEIFS(Observed!AQ$2:AQ$3250,Observed!$A$2:$A$3250,$A658,Observed!$C$2:$C$3250,$C658),"")</f>
        <v/>
      </c>
      <c r="AR658" s="24">
        <f>IF(ISNUMBER(AVERAGEIFS(Observed!AR$2:AR$3250,Observed!$A$2:$A$3250,$A658,Observed!$C$2:$C$3250,$C658)),AVERAGEIFS(Observed!AR$2:AR$3250,Observed!$A$2:$A$3250,$A658,Observed!$C$2:$C$3250,$C658),"")</f>
        <v>3.4484578316497779E-3</v>
      </c>
      <c r="AS658" s="23" t="str">
        <f>IF(ISNUMBER(AVERAGEIFS(Observed!AS$2:AS$3250,Observed!$A$2:$A$3250,$A658,Observed!$C$2:$C$3250,$C658)),AVERAGEIFS(Observed!AS$2:AS$3250,Observed!$A$2:$A$3250,$A658,Observed!$C$2:$C$3250,$C658),"")</f>
        <v/>
      </c>
      <c r="AT658" s="24" t="str">
        <f>IF(ISNUMBER(AVERAGEIFS(Observed!AT$2:AT$3250,Observed!$A$2:$A$3250,$A658,Observed!$C$2:$C$3250,$C658)),AVERAGEIFS(Observed!AT$2:AT$3250,Observed!$A$2:$A$3250,$A658,Observed!$C$2:$C$3250,$C658),"")</f>
        <v/>
      </c>
      <c r="AU658" s="23" t="str">
        <f>IF(ISNUMBER(AVERAGEIFS(Observed!AU$2:AU$3250,Observed!$A$2:$A$3250,$A658,Observed!$C$2:$C$3250,$C658)),AVERAGEIFS(Observed!AU$2:AU$3250,Observed!$A$2:$A$3250,$A658,Observed!$C$2:$C$3250,$C658),"")</f>
        <v/>
      </c>
      <c r="AV658" s="23" t="str">
        <f>IF(ISNUMBER(AVERAGEIFS(Observed!AV$2:AV$3250,Observed!$A$2:$A$3250,$A658,Observed!$C$2:$C$3250,$C658)),AVERAGEIFS(Observed!AV$2:AV$3250,Observed!$A$2:$A$3250,$A658,Observed!$C$2:$C$3250,$C658),"")</f>
        <v/>
      </c>
      <c r="AW658" s="2">
        <f>COUNTIFS(Observed!$A$2:$A$3250,$A658,Observed!$C$2:$C$3250,$C658)</f>
        <v>5</v>
      </c>
      <c r="AX658" s="2">
        <f t="shared" si="13"/>
        <v>8</v>
      </c>
    </row>
    <row r="659" spans="1:50" x14ac:dyDescent="0.25">
      <c r="A659" t="s">
        <v>150</v>
      </c>
      <c r="B659" t="s">
        <v>148</v>
      </c>
      <c r="C659" s="3">
        <v>43790</v>
      </c>
      <c r="D659">
        <v>1</v>
      </c>
      <c r="I659" t="s">
        <v>141</v>
      </c>
      <c r="J659" s="29" t="s">
        <v>145</v>
      </c>
      <c r="M659" s="2" t="s">
        <v>143</v>
      </c>
      <c r="N659" s="22">
        <f>IF(ISNUMBER(AVERAGEIFS(Observed!N$2:N$3250,Observed!$A$2:$A$3250,$A659,Observed!$C$2:$C$3250,$C659)),AVERAGEIFS(Observed!N$2:N$3250,Observed!$A$2:$A$3250,$A659,Observed!$C$2:$C$3250,$C659),"")</f>
        <v>233.75333333333333</v>
      </c>
      <c r="O659" s="23">
        <f>IF(ISNUMBER(AVERAGEIFS(Observed!O$2:O$3250,Observed!$A$2:$A$3250,$A659,Observed!$C$2:$C$3250,$C659)),AVERAGEIFS(Observed!O$2:O$3250,Observed!$A$2:$A$3250,$A659,Observed!$C$2:$C$3250,$C659),"")</f>
        <v>23.37533333333333</v>
      </c>
      <c r="P659" s="23">
        <f>IF(ISNUMBER(AVERAGEIFS(Observed!P$2:P$3250,Observed!$A$2:$A$3250,$A659,Observed!$C$2:$C$3250,$C659)),AVERAGEIFS(Observed!P$2:P$3250,Observed!$A$2:$A$3250,$A659,Observed!$C$2:$C$3250,$C659),"")</f>
        <v>132.24666666666667</v>
      </c>
      <c r="Q659" s="23">
        <f>IF(ISNUMBER(AVERAGEIFS(Observed!Q$2:Q$3250,Observed!$A$2:$A$3250,$A659,Observed!$C$2:$C$3250,$C659)),AVERAGEIFS(Observed!Q$2:Q$3250,Observed!$A$2:$A$3250,$A659,Observed!$C$2:$C$3250,$C659),"")</f>
        <v>132.24666666666667</v>
      </c>
      <c r="R659" s="23">
        <f>IF(ISNUMBER(AVERAGEIFS(Observed!R$2:R$3250,Observed!$A$2:$A$3250,$A659,Observed!$C$2:$C$3250,$C659)),AVERAGEIFS(Observed!R$2:R$3250,Observed!$A$2:$A$3250,$A659,Observed!$C$2:$C$3250,$C659),"")</f>
        <v>512.61000000000035</v>
      </c>
      <c r="S659" s="24" t="str">
        <f>IF(ISNUMBER(AVERAGEIFS(Observed!S$2:S$3250,Observed!$A$2:$A$3250,$A659,Observed!$C$2:$C$3250,$C659)),AVERAGEIFS(Observed!S$2:S$3250,Observed!$A$2:$A$3250,$A659,Observed!$C$2:$C$3250,$C659),"")</f>
        <v/>
      </c>
      <c r="T659" s="24" t="str">
        <f>IF(ISNUMBER(AVERAGEIFS(Observed!T$2:T$3250,Observed!$A$2:$A$3250,$A659,Observed!$C$2:$C$3250,$C659)),AVERAGEIFS(Observed!T$2:T$3250,Observed!$A$2:$A$3250,$A659,Observed!$C$2:$C$3250,$C659),"")</f>
        <v/>
      </c>
      <c r="U659" s="24" t="str">
        <f>IF(ISNUMBER(AVERAGEIFS(Observed!U$2:U$3250,Observed!$A$2:$A$3250,$A659,Observed!$C$2:$C$3250,$C659)),AVERAGEIFS(Observed!U$2:U$3250,Observed!$A$2:$A$3250,$A659,Observed!$C$2:$C$3250,$C659),"")</f>
        <v/>
      </c>
      <c r="V659" s="23" t="str">
        <f>IF(ISNUMBER(AVERAGEIFS(Observed!V$2:V$3250,Observed!$A$2:$A$3250,$A659,Observed!$C$2:$C$3250,$C659)),AVERAGEIFS(Observed!V$2:V$3250,Observed!$A$2:$A$3250,$A659,Observed!$C$2:$C$3250,$C659),"")</f>
        <v/>
      </c>
      <c r="W659" s="25" t="str">
        <f>IF(ISNUMBER(AVERAGEIFS(Observed!W$2:W$3250,Observed!$A$2:$A$3250,$A659,Observed!$C$2:$C$3250,$C659)),AVERAGEIFS(Observed!W$2:W$3250,Observed!$A$2:$A$3250,$A659,Observed!$C$2:$C$3250,$C659),"")</f>
        <v/>
      </c>
      <c r="X659" s="25" t="str">
        <f>IF(ISNUMBER(AVERAGEIFS(Observed!X$2:X$3250,Observed!$A$2:$A$3250,$A659,Observed!$C$2:$C$3250,$C659)),AVERAGEIFS(Observed!X$2:X$3250,Observed!$A$2:$A$3250,$A659,Observed!$C$2:$C$3250,$C659),"")</f>
        <v/>
      </c>
      <c r="Y659" s="23" t="str">
        <f>IF(ISNUMBER(AVERAGEIFS(Observed!Y$2:Y$3250,Observed!$A$2:$A$3250,$A659,Observed!$C$2:$C$3250,$C659)),AVERAGEIFS(Observed!Y$2:Y$3250,Observed!$A$2:$A$3250,$A659,Observed!$C$2:$C$3250,$C659),"")</f>
        <v/>
      </c>
      <c r="Z659" s="23" t="str">
        <f>IF(ISNUMBER(AVERAGEIFS(Observed!Z$2:Z$3250,Observed!$A$2:$A$3250,$A659,Observed!$C$2:$C$3250,$C659)),AVERAGEIFS(Observed!Z$2:Z$3250,Observed!$A$2:$A$3250,$A659,Observed!$C$2:$C$3250,$C659),"")</f>
        <v/>
      </c>
      <c r="AA659" s="23" t="str">
        <f>IF(ISNUMBER(AVERAGEIFS(Observed!AA$2:AA$3250,Observed!$A$2:$A$3250,$A659,Observed!$C$2:$C$3250,$C659)),AVERAGEIFS(Observed!AA$2:AA$3250,Observed!$A$2:$A$3250,$A659,Observed!$C$2:$C$3250,$C659),"")</f>
        <v/>
      </c>
      <c r="AB659" s="23" t="str">
        <f>IF(ISNUMBER(AVERAGEIFS(Observed!AB$2:AB$3250,Observed!$A$2:$A$3250,$A659,Observed!$C$2:$C$3250,$C659)),AVERAGEIFS(Observed!AB$2:AB$3250,Observed!$A$2:$A$3250,$A659,Observed!$C$2:$C$3250,$C659),"")</f>
        <v/>
      </c>
      <c r="AC659" s="23" t="str">
        <f>IF(ISNUMBER(AVERAGEIFS(Observed!AC$2:AC$3250,Observed!$A$2:$A$3250,$A659,Observed!$C$2:$C$3250,$C659)),AVERAGEIFS(Observed!AC$2:AC$3250,Observed!$A$2:$A$3250,$A659,Observed!$C$2:$C$3250,$C659),"")</f>
        <v/>
      </c>
      <c r="AD659" s="23" t="str">
        <f>IF(ISNUMBER(AVERAGEIFS(Observed!AD$2:AD$3250,Observed!$A$2:$A$3250,$A659,Observed!$C$2:$C$3250,$C659)),AVERAGEIFS(Observed!AD$2:AD$3250,Observed!$A$2:$A$3250,$A659,Observed!$C$2:$C$3250,$C659),"")</f>
        <v/>
      </c>
      <c r="AE659" s="23" t="str">
        <f>IF(ISNUMBER(AVERAGEIFS(Observed!AE$2:AE$3250,Observed!$A$2:$A$3250,$A659,Observed!$C$2:$C$3250,$C659)),AVERAGEIFS(Observed!AE$2:AE$3250,Observed!$A$2:$A$3250,$A659,Observed!$C$2:$C$3250,$C659),"")</f>
        <v/>
      </c>
      <c r="AF659" s="23" t="str">
        <f>IF(ISNUMBER(AVERAGEIFS(Observed!AF$2:AF$3250,Observed!$A$2:$A$3250,$A659,Observed!$C$2:$C$3250,$C659)),AVERAGEIFS(Observed!AF$2:AF$3250,Observed!$A$2:$A$3250,$A659,Observed!$C$2:$C$3250,$C659),"")</f>
        <v/>
      </c>
      <c r="AG659" s="23" t="str">
        <f>IF(ISNUMBER(AVERAGEIFS(Observed!AG$2:AG$3250,Observed!$A$2:$A$3250,$A659,Observed!$C$2:$C$3250,$C659)),AVERAGEIFS(Observed!AG$2:AG$3250,Observed!$A$2:$A$3250,$A659,Observed!$C$2:$C$3250,$C659),"")</f>
        <v/>
      </c>
      <c r="AH659" s="24" t="str">
        <f>IF(ISNUMBER(AVERAGEIFS(Observed!AH$2:AH$3250,Observed!$A$2:$A$3250,$A659,Observed!$C$2:$C$3250,$C659)),AVERAGEIFS(Observed!AH$2:AH$3250,Observed!$A$2:$A$3250,$A659,Observed!$C$2:$C$3250,$C659),"")</f>
        <v/>
      </c>
      <c r="AI659" s="24" t="str">
        <f>IF(ISNUMBER(AVERAGEIFS(Observed!AI$2:AI$3250,Observed!$A$2:$A$3250,$A659,Observed!$C$2:$C$3250,$C659)),AVERAGEIFS(Observed!AI$2:AI$3250,Observed!$A$2:$A$3250,$A659,Observed!$C$2:$C$3250,$C659),"")</f>
        <v/>
      </c>
      <c r="AJ659" s="24" t="str">
        <f>IF(ISNUMBER(AVERAGEIFS(Observed!AJ$2:AJ$3250,Observed!$A$2:$A$3250,$A659,Observed!$C$2:$C$3250,$C659)),AVERAGEIFS(Observed!AJ$2:AJ$3250,Observed!$A$2:$A$3250,$A659,Observed!$C$2:$C$3250,$C659),"")</f>
        <v/>
      </c>
      <c r="AK659" s="23" t="str">
        <f>IF(ISNUMBER(AVERAGEIFS(Observed!AK$2:AK$3250,Observed!$A$2:$A$3250,$A659,Observed!$C$2:$C$3250,$C659)),AVERAGEIFS(Observed!AK$2:AK$3250,Observed!$A$2:$A$3250,$A659,Observed!$C$2:$C$3250,$C659),"")</f>
        <v/>
      </c>
      <c r="AL659" s="24">
        <f>IF(ISNUMBER(AVERAGEIFS(Observed!AL$2:AL$3250,Observed!$A$2:$A$3250,$A659,Observed!$C$2:$C$3250,$C659)),AVERAGEIFS(Observed!AL$2:AL$3250,Observed!$A$2:$A$3250,$A659,Observed!$C$2:$C$3250,$C659),"")</f>
        <v>0.66450620982350661</v>
      </c>
      <c r="AM659" s="24">
        <f>IF(ISNUMBER(AVERAGEIFS(Observed!AM$2:AM$3250,Observed!$A$2:$A$3250,$A659,Observed!$C$2:$C$3250,$C659)),AVERAGEIFS(Observed!AM$2:AM$3250,Observed!$A$2:$A$3250,$A659,Observed!$C$2:$C$3250,$C659),"")</f>
        <v>4.9422126882690987E-2</v>
      </c>
      <c r="AN659" s="24" t="str">
        <f>IF(ISNUMBER(AVERAGEIFS(Observed!AN$2:AN$3250,Observed!$A$2:$A$3250,$A659,Observed!$C$2:$C$3250,$C659)),AVERAGEIFS(Observed!AN$2:AN$3250,Observed!$A$2:$A$3250,$A659,Observed!$C$2:$C$3250,$C659),"")</f>
        <v/>
      </c>
      <c r="AO659" s="24">
        <f>IF(ISNUMBER(AVERAGEIFS(Observed!AO$2:AO$3250,Observed!$A$2:$A$3250,$A659,Observed!$C$2:$C$3250,$C659)),AVERAGEIFS(Observed!AO$2:AO$3250,Observed!$A$2:$A$3250,$A659,Observed!$C$2:$C$3250,$C659),"")</f>
        <v>0.28509970838326271</v>
      </c>
      <c r="AP659" s="24" t="str">
        <f>IF(ISNUMBER(AVERAGEIFS(Observed!AP$2:AP$3250,Observed!$A$2:$A$3250,$A659,Observed!$C$2:$C$3250,$C659)),AVERAGEIFS(Observed!AP$2:AP$3250,Observed!$A$2:$A$3250,$A659,Observed!$C$2:$C$3250,$C659),"")</f>
        <v/>
      </c>
      <c r="AQ659" s="24" t="str">
        <f>IF(ISNUMBER(AVERAGEIFS(Observed!AQ$2:AQ$3250,Observed!$A$2:$A$3250,$A659,Observed!$C$2:$C$3250,$C659)),AVERAGEIFS(Observed!AQ$2:AQ$3250,Observed!$A$2:$A$3250,$A659,Observed!$C$2:$C$3250,$C659),"")</f>
        <v/>
      </c>
      <c r="AR659" s="24">
        <f>IF(ISNUMBER(AVERAGEIFS(Observed!AR$2:AR$3250,Observed!$A$2:$A$3250,$A659,Observed!$C$2:$C$3250,$C659)),AVERAGEIFS(Observed!AR$2:AR$3250,Observed!$A$2:$A$3250,$A659,Observed!$C$2:$C$3250,$C659),"")</f>
        <v>9.7195491053969044E-4</v>
      </c>
      <c r="AS659" s="23" t="str">
        <f>IF(ISNUMBER(AVERAGEIFS(Observed!AS$2:AS$3250,Observed!$A$2:$A$3250,$A659,Observed!$C$2:$C$3250,$C659)),AVERAGEIFS(Observed!AS$2:AS$3250,Observed!$A$2:$A$3250,$A659,Observed!$C$2:$C$3250,$C659),"")</f>
        <v/>
      </c>
      <c r="AT659" s="24" t="str">
        <f>IF(ISNUMBER(AVERAGEIFS(Observed!AT$2:AT$3250,Observed!$A$2:$A$3250,$A659,Observed!$C$2:$C$3250,$C659)),AVERAGEIFS(Observed!AT$2:AT$3250,Observed!$A$2:$A$3250,$A659,Observed!$C$2:$C$3250,$C659),"")</f>
        <v/>
      </c>
      <c r="AU659" s="23" t="str">
        <f>IF(ISNUMBER(AVERAGEIFS(Observed!AU$2:AU$3250,Observed!$A$2:$A$3250,$A659,Observed!$C$2:$C$3250,$C659)),AVERAGEIFS(Observed!AU$2:AU$3250,Observed!$A$2:$A$3250,$A659,Observed!$C$2:$C$3250,$C659),"")</f>
        <v/>
      </c>
      <c r="AV659" s="23" t="str">
        <f>IF(ISNUMBER(AVERAGEIFS(Observed!AV$2:AV$3250,Observed!$A$2:$A$3250,$A659,Observed!$C$2:$C$3250,$C659)),AVERAGEIFS(Observed!AV$2:AV$3250,Observed!$A$2:$A$3250,$A659,Observed!$C$2:$C$3250,$C659),"")</f>
        <v/>
      </c>
      <c r="AW659" s="2">
        <f>COUNTIFS(Observed!$A$2:$A$3250,$A659,Observed!$C$2:$C$3250,$C659)</f>
        <v>5</v>
      </c>
      <c r="AX659" s="2">
        <f t="shared" si="13"/>
        <v>8</v>
      </c>
    </row>
    <row r="660" spans="1:50" x14ac:dyDescent="0.25">
      <c r="A660" t="s">
        <v>150</v>
      </c>
      <c r="B660" t="s">
        <v>148</v>
      </c>
      <c r="C660" s="3">
        <v>43811</v>
      </c>
      <c r="D660">
        <v>1</v>
      </c>
      <c r="I660" t="s">
        <v>141</v>
      </c>
      <c r="J660" s="29" t="s">
        <v>145</v>
      </c>
      <c r="M660" s="2" t="s">
        <v>143</v>
      </c>
      <c r="N660" s="22">
        <f>IF(ISNUMBER(AVERAGEIFS(Observed!N$2:N$3250,Observed!$A$2:$A$3250,$A660,Observed!$C$2:$C$3250,$C660)),AVERAGEIFS(Observed!N$2:N$3250,Observed!$A$2:$A$3250,$A660,Observed!$C$2:$C$3250,$C660),"")</f>
        <v>252.5</v>
      </c>
      <c r="O660" s="23">
        <f>IF(ISNUMBER(AVERAGEIFS(Observed!O$2:O$3250,Observed!$A$2:$A$3250,$A660,Observed!$C$2:$C$3250,$C660)),AVERAGEIFS(Observed!O$2:O$3250,Observed!$A$2:$A$3250,$A660,Observed!$C$2:$C$3250,$C660),"")</f>
        <v>25.25</v>
      </c>
      <c r="P660" s="23">
        <f>IF(ISNUMBER(AVERAGEIFS(Observed!P$2:P$3250,Observed!$A$2:$A$3250,$A660,Observed!$C$2:$C$3250,$C660)),AVERAGEIFS(Observed!P$2:P$3250,Observed!$A$2:$A$3250,$A660,Observed!$C$2:$C$3250,$C660),"")</f>
        <v>126.69333333333334</v>
      </c>
      <c r="Q660" s="23">
        <f>IF(ISNUMBER(AVERAGEIFS(Observed!Q$2:Q$3250,Observed!$A$2:$A$3250,$A660,Observed!$C$2:$C$3250,$C660)),AVERAGEIFS(Observed!Q$2:Q$3250,Observed!$A$2:$A$3250,$A660,Observed!$C$2:$C$3250,$C660),"")</f>
        <v>126.69333333333334</v>
      </c>
      <c r="R660" s="23">
        <f>IF(ISNUMBER(AVERAGEIFS(Observed!R$2:R$3250,Observed!$A$2:$A$3250,$A660,Observed!$C$2:$C$3250,$C660)),AVERAGEIFS(Observed!R$2:R$3250,Observed!$A$2:$A$3250,$A660,Observed!$C$2:$C$3250,$C660),"")</f>
        <v>639.30333333333363</v>
      </c>
      <c r="S660" s="24" t="str">
        <f>IF(ISNUMBER(AVERAGEIFS(Observed!S$2:S$3250,Observed!$A$2:$A$3250,$A660,Observed!$C$2:$C$3250,$C660)),AVERAGEIFS(Observed!S$2:S$3250,Observed!$A$2:$A$3250,$A660,Observed!$C$2:$C$3250,$C660),"")</f>
        <v/>
      </c>
      <c r="T660" s="24" t="str">
        <f>IF(ISNUMBER(AVERAGEIFS(Observed!T$2:T$3250,Observed!$A$2:$A$3250,$A660,Observed!$C$2:$C$3250,$C660)),AVERAGEIFS(Observed!T$2:T$3250,Observed!$A$2:$A$3250,$A660,Observed!$C$2:$C$3250,$C660),"")</f>
        <v/>
      </c>
      <c r="U660" s="24" t="str">
        <f>IF(ISNUMBER(AVERAGEIFS(Observed!U$2:U$3250,Observed!$A$2:$A$3250,$A660,Observed!$C$2:$C$3250,$C660)),AVERAGEIFS(Observed!U$2:U$3250,Observed!$A$2:$A$3250,$A660,Observed!$C$2:$C$3250,$C660),"")</f>
        <v/>
      </c>
      <c r="V660" s="23" t="str">
        <f>IF(ISNUMBER(AVERAGEIFS(Observed!V$2:V$3250,Observed!$A$2:$A$3250,$A660,Observed!$C$2:$C$3250,$C660)),AVERAGEIFS(Observed!V$2:V$3250,Observed!$A$2:$A$3250,$A660,Observed!$C$2:$C$3250,$C660),"")</f>
        <v/>
      </c>
      <c r="W660" s="25" t="str">
        <f>IF(ISNUMBER(AVERAGEIFS(Observed!W$2:W$3250,Observed!$A$2:$A$3250,$A660,Observed!$C$2:$C$3250,$C660)),AVERAGEIFS(Observed!W$2:W$3250,Observed!$A$2:$A$3250,$A660,Observed!$C$2:$C$3250,$C660),"")</f>
        <v/>
      </c>
      <c r="X660" s="25" t="str">
        <f>IF(ISNUMBER(AVERAGEIFS(Observed!X$2:X$3250,Observed!$A$2:$A$3250,$A660,Observed!$C$2:$C$3250,$C660)),AVERAGEIFS(Observed!X$2:X$3250,Observed!$A$2:$A$3250,$A660,Observed!$C$2:$C$3250,$C660),"")</f>
        <v/>
      </c>
      <c r="Y660" s="23" t="str">
        <f>IF(ISNUMBER(AVERAGEIFS(Observed!Y$2:Y$3250,Observed!$A$2:$A$3250,$A660,Observed!$C$2:$C$3250,$C660)),AVERAGEIFS(Observed!Y$2:Y$3250,Observed!$A$2:$A$3250,$A660,Observed!$C$2:$C$3250,$C660),"")</f>
        <v/>
      </c>
      <c r="Z660" s="23" t="str">
        <f>IF(ISNUMBER(AVERAGEIFS(Observed!Z$2:Z$3250,Observed!$A$2:$A$3250,$A660,Observed!$C$2:$C$3250,$C660)),AVERAGEIFS(Observed!Z$2:Z$3250,Observed!$A$2:$A$3250,$A660,Observed!$C$2:$C$3250,$C660),"")</f>
        <v/>
      </c>
      <c r="AA660" s="23" t="str">
        <f>IF(ISNUMBER(AVERAGEIFS(Observed!AA$2:AA$3250,Observed!$A$2:$A$3250,$A660,Observed!$C$2:$C$3250,$C660)),AVERAGEIFS(Observed!AA$2:AA$3250,Observed!$A$2:$A$3250,$A660,Observed!$C$2:$C$3250,$C660),"")</f>
        <v/>
      </c>
      <c r="AB660" s="23" t="str">
        <f>IF(ISNUMBER(AVERAGEIFS(Observed!AB$2:AB$3250,Observed!$A$2:$A$3250,$A660,Observed!$C$2:$C$3250,$C660)),AVERAGEIFS(Observed!AB$2:AB$3250,Observed!$A$2:$A$3250,$A660,Observed!$C$2:$C$3250,$C660),"")</f>
        <v/>
      </c>
      <c r="AC660" s="23" t="str">
        <f>IF(ISNUMBER(AVERAGEIFS(Observed!AC$2:AC$3250,Observed!$A$2:$A$3250,$A660,Observed!$C$2:$C$3250,$C660)),AVERAGEIFS(Observed!AC$2:AC$3250,Observed!$A$2:$A$3250,$A660,Observed!$C$2:$C$3250,$C660),"")</f>
        <v/>
      </c>
      <c r="AD660" s="23" t="str">
        <f>IF(ISNUMBER(AVERAGEIFS(Observed!AD$2:AD$3250,Observed!$A$2:$A$3250,$A660,Observed!$C$2:$C$3250,$C660)),AVERAGEIFS(Observed!AD$2:AD$3250,Observed!$A$2:$A$3250,$A660,Observed!$C$2:$C$3250,$C660),"")</f>
        <v/>
      </c>
      <c r="AE660" s="23" t="str">
        <f>IF(ISNUMBER(AVERAGEIFS(Observed!AE$2:AE$3250,Observed!$A$2:$A$3250,$A660,Observed!$C$2:$C$3250,$C660)),AVERAGEIFS(Observed!AE$2:AE$3250,Observed!$A$2:$A$3250,$A660,Observed!$C$2:$C$3250,$C660),"")</f>
        <v/>
      </c>
      <c r="AF660" s="23" t="str">
        <f>IF(ISNUMBER(AVERAGEIFS(Observed!AF$2:AF$3250,Observed!$A$2:$A$3250,$A660,Observed!$C$2:$C$3250,$C660)),AVERAGEIFS(Observed!AF$2:AF$3250,Observed!$A$2:$A$3250,$A660,Observed!$C$2:$C$3250,$C660),"")</f>
        <v/>
      </c>
      <c r="AG660" s="23" t="str">
        <f>IF(ISNUMBER(AVERAGEIFS(Observed!AG$2:AG$3250,Observed!$A$2:$A$3250,$A660,Observed!$C$2:$C$3250,$C660)),AVERAGEIFS(Observed!AG$2:AG$3250,Observed!$A$2:$A$3250,$A660,Observed!$C$2:$C$3250,$C660),"")</f>
        <v/>
      </c>
      <c r="AH660" s="24" t="str">
        <f>IF(ISNUMBER(AVERAGEIFS(Observed!AH$2:AH$3250,Observed!$A$2:$A$3250,$A660,Observed!$C$2:$C$3250,$C660)),AVERAGEIFS(Observed!AH$2:AH$3250,Observed!$A$2:$A$3250,$A660,Observed!$C$2:$C$3250,$C660),"")</f>
        <v/>
      </c>
      <c r="AI660" s="24" t="str">
        <f>IF(ISNUMBER(AVERAGEIFS(Observed!AI$2:AI$3250,Observed!$A$2:$A$3250,$A660,Observed!$C$2:$C$3250,$C660)),AVERAGEIFS(Observed!AI$2:AI$3250,Observed!$A$2:$A$3250,$A660,Observed!$C$2:$C$3250,$C660),"")</f>
        <v/>
      </c>
      <c r="AJ660" s="24" t="str">
        <f>IF(ISNUMBER(AVERAGEIFS(Observed!AJ$2:AJ$3250,Observed!$A$2:$A$3250,$A660,Observed!$C$2:$C$3250,$C660)),AVERAGEIFS(Observed!AJ$2:AJ$3250,Observed!$A$2:$A$3250,$A660,Observed!$C$2:$C$3250,$C660),"")</f>
        <v/>
      </c>
      <c r="AK660" s="23" t="str">
        <f>IF(ISNUMBER(AVERAGEIFS(Observed!AK$2:AK$3250,Observed!$A$2:$A$3250,$A660,Observed!$C$2:$C$3250,$C660)),AVERAGEIFS(Observed!AK$2:AK$3250,Observed!$A$2:$A$3250,$A660,Observed!$C$2:$C$3250,$C660),"")</f>
        <v/>
      </c>
      <c r="AL660" s="24">
        <f>IF(ISNUMBER(AVERAGEIFS(Observed!AL$2:AL$3250,Observed!$A$2:$A$3250,$A660,Observed!$C$2:$C$3250,$C660)),AVERAGEIFS(Observed!AL$2:AL$3250,Observed!$A$2:$A$3250,$A660,Observed!$C$2:$C$3250,$C660),"")</f>
        <v>0.4087498872080827</v>
      </c>
      <c r="AM660" s="24">
        <f>IF(ISNUMBER(AVERAGEIFS(Observed!AM$2:AM$3250,Observed!$A$2:$A$3250,$A660,Observed!$C$2:$C$3250,$C660)),AVERAGEIFS(Observed!AM$2:AM$3250,Observed!$A$2:$A$3250,$A660,Observed!$C$2:$C$3250,$C660),"")</f>
        <v>0.11582701664325512</v>
      </c>
      <c r="AN660" s="24" t="str">
        <f>IF(ISNUMBER(AVERAGEIFS(Observed!AN$2:AN$3250,Observed!$A$2:$A$3250,$A660,Observed!$C$2:$C$3250,$C660)),AVERAGEIFS(Observed!AN$2:AN$3250,Observed!$A$2:$A$3250,$A660,Observed!$C$2:$C$3250,$C660),"")</f>
        <v/>
      </c>
      <c r="AO660" s="24">
        <f>IF(ISNUMBER(AVERAGEIFS(Observed!AO$2:AO$3250,Observed!$A$2:$A$3250,$A660,Observed!$C$2:$C$3250,$C660)),AVERAGEIFS(Observed!AO$2:AO$3250,Observed!$A$2:$A$3250,$A660,Observed!$C$2:$C$3250,$C660),"")</f>
        <v>0.45643654310564968</v>
      </c>
      <c r="AP660" s="24" t="str">
        <f>IF(ISNUMBER(AVERAGEIFS(Observed!AP$2:AP$3250,Observed!$A$2:$A$3250,$A660,Observed!$C$2:$C$3250,$C660)),AVERAGEIFS(Observed!AP$2:AP$3250,Observed!$A$2:$A$3250,$A660,Observed!$C$2:$C$3250,$C660),"")</f>
        <v/>
      </c>
      <c r="AQ660" s="24" t="str">
        <f>IF(ISNUMBER(AVERAGEIFS(Observed!AQ$2:AQ$3250,Observed!$A$2:$A$3250,$A660,Observed!$C$2:$C$3250,$C660)),AVERAGEIFS(Observed!AQ$2:AQ$3250,Observed!$A$2:$A$3250,$A660,Observed!$C$2:$C$3250,$C660),"")</f>
        <v/>
      </c>
      <c r="AR660" s="24">
        <f>IF(ISNUMBER(AVERAGEIFS(Observed!AR$2:AR$3250,Observed!$A$2:$A$3250,$A660,Observed!$C$2:$C$3250,$C660)),AVERAGEIFS(Observed!AR$2:AR$3250,Observed!$A$2:$A$3250,$A660,Observed!$C$2:$C$3250,$C660),"")</f>
        <v>1.8986553043012441E-2</v>
      </c>
      <c r="AS660" s="23" t="str">
        <f>IF(ISNUMBER(AVERAGEIFS(Observed!AS$2:AS$3250,Observed!$A$2:$A$3250,$A660,Observed!$C$2:$C$3250,$C660)),AVERAGEIFS(Observed!AS$2:AS$3250,Observed!$A$2:$A$3250,$A660,Observed!$C$2:$C$3250,$C660),"")</f>
        <v/>
      </c>
      <c r="AT660" s="24" t="str">
        <f>IF(ISNUMBER(AVERAGEIFS(Observed!AT$2:AT$3250,Observed!$A$2:$A$3250,$A660,Observed!$C$2:$C$3250,$C660)),AVERAGEIFS(Observed!AT$2:AT$3250,Observed!$A$2:$A$3250,$A660,Observed!$C$2:$C$3250,$C660),"")</f>
        <v/>
      </c>
      <c r="AU660" s="23" t="str">
        <f>IF(ISNUMBER(AVERAGEIFS(Observed!AU$2:AU$3250,Observed!$A$2:$A$3250,$A660,Observed!$C$2:$C$3250,$C660)),AVERAGEIFS(Observed!AU$2:AU$3250,Observed!$A$2:$A$3250,$A660,Observed!$C$2:$C$3250,$C660),"")</f>
        <v/>
      </c>
      <c r="AV660" s="23" t="str">
        <f>IF(ISNUMBER(AVERAGEIFS(Observed!AV$2:AV$3250,Observed!$A$2:$A$3250,$A660,Observed!$C$2:$C$3250,$C660)),AVERAGEIFS(Observed!AV$2:AV$3250,Observed!$A$2:$A$3250,$A660,Observed!$C$2:$C$3250,$C660),"")</f>
        <v/>
      </c>
      <c r="AW660" s="2">
        <f>COUNTIFS(Observed!$A$2:$A$3250,$A660,Observed!$C$2:$C$3250,$C660)</f>
        <v>5</v>
      </c>
      <c r="AX660" s="2">
        <f t="shared" si="13"/>
        <v>8</v>
      </c>
    </row>
    <row r="661" spans="1:50" x14ac:dyDescent="0.25">
      <c r="A661" t="s">
        <v>150</v>
      </c>
      <c r="B661" t="s">
        <v>148</v>
      </c>
      <c r="C661" s="3">
        <v>43847</v>
      </c>
      <c r="D661">
        <v>1</v>
      </c>
      <c r="I661" t="s">
        <v>141</v>
      </c>
      <c r="J661" s="29" t="s">
        <v>145</v>
      </c>
      <c r="M661" s="2" t="s">
        <v>143</v>
      </c>
      <c r="N661" s="22">
        <f>IF(ISNUMBER(AVERAGEIFS(Observed!N$2:N$3250,Observed!$A$2:$A$3250,$A661,Observed!$C$2:$C$3250,$C661)),AVERAGEIFS(Observed!N$2:N$3250,Observed!$A$2:$A$3250,$A661,Observed!$C$2:$C$3250,$C661),"")</f>
        <v>252.10733333333332</v>
      </c>
      <c r="O661" s="23">
        <f>IF(ISNUMBER(AVERAGEIFS(Observed!O$2:O$3250,Observed!$A$2:$A$3250,$A661,Observed!$C$2:$C$3250,$C661)),AVERAGEIFS(Observed!O$2:O$3250,Observed!$A$2:$A$3250,$A661,Observed!$C$2:$C$3250,$C661),"")</f>
        <v>25.210733333333337</v>
      </c>
      <c r="P661" s="23">
        <f>IF(ISNUMBER(AVERAGEIFS(Observed!P$2:P$3250,Observed!$A$2:$A$3250,$A661,Observed!$C$2:$C$3250,$C661)),AVERAGEIFS(Observed!P$2:P$3250,Observed!$A$2:$A$3250,$A661,Observed!$C$2:$C$3250,$C661),"")</f>
        <v>277.43266666666671</v>
      </c>
      <c r="Q661" s="23">
        <f>IF(ISNUMBER(AVERAGEIFS(Observed!Q$2:Q$3250,Observed!$A$2:$A$3250,$A661,Observed!$C$2:$C$3250,$C661)),AVERAGEIFS(Observed!Q$2:Q$3250,Observed!$A$2:$A$3250,$A661,Observed!$C$2:$C$3250,$C661),"")</f>
        <v>277.43266666666671</v>
      </c>
      <c r="R661" s="23">
        <f>IF(ISNUMBER(AVERAGEIFS(Observed!R$2:R$3250,Observed!$A$2:$A$3250,$A661,Observed!$C$2:$C$3250,$C661)),AVERAGEIFS(Observed!R$2:R$3250,Observed!$A$2:$A$3250,$A661,Observed!$C$2:$C$3250,$C661),"")</f>
        <v>916.73600000000044</v>
      </c>
      <c r="S661" s="24" t="str">
        <f>IF(ISNUMBER(AVERAGEIFS(Observed!S$2:S$3250,Observed!$A$2:$A$3250,$A661,Observed!$C$2:$C$3250,$C661)),AVERAGEIFS(Observed!S$2:S$3250,Observed!$A$2:$A$3250,$A661,Observed!$C$2:$C$3250,$C661),"")</f>
        <v/>
      </c>
      <c r="T661" s="24" t="str">
        <f>IF(ISNUMBER(AVERAGEIFS(Observed!T$2:T$3250,Observed!$A$2:$A$3250,$A661,Observed!$C$2:$C$3250,$C661)),AVERAGEIFS(Observed!T$2:T$3250,Observed!$A$2:$A$3250,$A661,Observed!$C$2:$C$3250,$C661),"")</f>
        <v/>
      </c>
      <c r="U661" s="24" t="str">
        <f>IF(ISNUMBER(AVERAGEIFS(Observed!U$2:U$3250,Observed!$A$2:$A$3250,$A661,Observed!$C$2:$C$3250,$C661)),AVERAGEIFS(Observed!U$2:U$3250,Observed!$A$2:$A$3250,$A661,Observed!$C$2:$C$3250,$C661),"")</f>
        <v/>
      </c>
      <c r="V661" s="23" t="str">
        <f>IF(ISNUMBER(AVERAGEIFS(Observed!V$2:V$3250,Observed!$A$2:$A$3250,$A661,Observed!$C$2:$C$3250,$C661)),AVERAGEIFS(Observed!V$2:V$3250,Observed!$A$2:$A$3250,$A661,Observed!$C$2:$C$3250,$C661),"")</f>
        <v/>
      </c>
      <c r="W661" s="25" t="str">
        <f>IF(ISNUMBER(AVERAGEIFS(Observed!W$2:W$3250,Observed!$A$2:$A$3250,$A661,Observed!$C$2:$C$3250,$C661)),AVERAGEIFS(Observed!W$2:W$3250,Observed!$A$2:$A$3250,$A661,Observed!$C$2:$C$3250,$C661),"")</f>
        <v/>
      </c>
      <c r="X661" s="25" t="str">
        <f>IF(ISNUMBER(AVERAGEIFS(Observed!X$2:X$3250,Observed!$A$2:$A$3250,$A661,Observed!$C$2:$C$3250,$C661)),AVERAGEIFS(Observed!X$2:X$3250,Observed!$A$2:$A$3250,$A661,Observed!$C$2:$C$3250,$C661),"")</f>
        <v/>
      </c>
      <c r="Y661" s="23" t="str">
        <f>IF(ISNUMBER(AVERAGEIFS(Observed!Y$2:Y$3250,Observed!$A$2:$A$3250,$A661,Observed!$C$2:$C$3250,$C661)),AVERAGEIFS(Observed!Y$2:Y$3250,Observed!$A$2:$A$3250,$A661,Observed!$C$2:$C$3250,$C661),"")</f>
        <v/>
      </c>
      <c r="Z661" s="23" t="str">
        <f>IF(ISNUMBER(AVERAGEIFS(Observed!Z$2:Z$3250,Observed!$A$2:$A$3250,$A661,Observed!$C$2:$C$3250,$C661)),AVERAGEIFS(Observed!Z$2:Z$3250,Observed!$A$2:$A$3250,$A661,Observed!$C$2:$C$3250,$C661),"")</f>
        <v/>
      </c>
      <c r="AA661" s="23" t="str">
        <f>IF(ISNUMBER(AVERAGEIFS(Observed!AA$2:AA$3250,Observed!$A$2:$A$3250,$A661,Observed!$C$2:$C$3250,$C661)),AVERAGEIFS(Observed!AA$2:AA$3250,Observed!$A$2:$A$3250,$A661,Observed!$C$2:$C$3250,$C661),"")</f>
        <v/>
      </c>
      <c r="AB661" s="23" t="str">
        <f>IF(ISNUMBER(AVERAGEIFS(Observed!AB$2:AB$3250,Observed!$A$2:$A$3250,$A661,Observed!$C$2:$C$3250,$C661)),AVERAGEIFS(Observed!AB$2:AB$3250,Observed!$A$2:$A$3250,$A661,Observed!$C$2:$C$3250,$C661),"")</f>
        <v/>
      </c>
      <c r="AC661" s="23" t="str">
        <f>IF(ISNUMBER(AVERAGEIFS(Observed!AC$2:AC$3250,Observed!$A$2:$A$3250,$A661,Observed!$C$2:$C$3250,$C661)),AVERAGEIFS(Observed!AC$2:AC$3250,Observed!$A$2:$A$3250,$A661,Observed!$C$2:$C$3250,$C661),"")</f>
        <v/>
      </c>
      <c r="AD661" s="23" t="str">
        <f>IF(ISNUMBER(AVERAGEIFS(Observed!AD$2:AD$3250,Observed!$A$2:$A$3250,$A661,Observed!$C$2:$C$3250,$C661)),AVERAGEIFS(Observed!AD$2:AD$3250,Observed!$A$2:$A$3250,$A661,Observed!$C$2:$C$3250,$C661),"")</f>
        <v/>
      </c>
      <c r="AE661" s="23" t="str">
        <f>IF(ISNUMBER(AVERAGEIFS(Observed!AE$2:AE$3250,Observed!$A$2:$A$3250,$A661,Observed!$C$2:$C$3250,$C661)),AVERAGEIFS(Observed!AE$2:AE$3250,Observed!$A$2:$A$3250,$A661,Observed!$C$2:$C$3250,$C661),"")</f>
        <v/>
      </c>
      <c r="AF661" s="23" t="str">
        <f>IF(ISNUMBER(AVERAGEIFS(Observed!AF$2:AF$3250,Observed!$A$2:$A$3250,$A661,Observed!$C$2:$C$3250,$C661)),AVERAGEIFS(Observed!AF$2:AF$3250,Observed!$A$2:$A$3250,$A661,Observed!$C$2:$C$3250,$C661),"")</f>
        <v/>
      </c>
      <c r="AG661" s="23" t="str">
        <f>IF(ISNUMBER(AVERAGEIFS(Observed!AG$2:AG$3250,Observed!$A$2:$A$3250,$A661,Observed!$C$2:$C$3250,$C661)),AVERAGEIFS(Observed!AG$2:AG$3250,Observed!$A$2:$A$3250,$A661,Observed!$C$2:$C$3250,$C661),"")</f>
        <v/>
      </c>
      <c r="AH661" s="24" t="str">
        <f>IF(ISNUMBER(AVERAGEIFS(Observed!AH$2:AH$3250,Observed!$A$2:$A$3250,$A661,Observed!$C$2:$C$3250,$C661)),AVERAGEIFS(Observed!AH$2:AH$3250,Observed!$A$2:$A$3250,$A661,Observed!$C$2:$C$3250,$C661),"")</f>
        <v/>
      </c>
      <c r="AI661" s="24" t="str">
        <f>IF(ISNUMBER(AVERAGEIFS(Observed!AI$2:AI$3250,Observed!$A$2:$A$3250,$A661,Observed!$C$2:$C$3250,$C661)),AVERAGEIFS(Observed!AI$2:AI$3250,Observed!$A$2:$A$3250,$A661,Observed!$C$2:$C$3250,$C661),"")</f>
        <v/>
      </c>
      <c r="AJ661" s="24" t="str">
        <f>IF(ISNUMBER(AVERAGEIFS(Observed!AJ$2:AJ$3250,Observed!$A$2:$A$3250,$A661,Observed!$C$2:$C$3250,$C661)),AVERAGEIFS(Observed!AJ$2:AJ$3250,Observed!$A$2:$A$3250,$A661,Observed!$C$2:$C$3250,$C661),"")</f>
        <v/>
      </c>
      <c r="AK661" s="23" t="str">
        <f>IF(ISNUMBER(AVERAGEIFS(Observed!AK$2:AK$3250,Observed!$A$2:$A$3250,$A661,Observed!$C$2:$C$3250,$C661)),AVERAGEIFS(Observed!AK$2:AK$3250,Observed!$A$2:$A$3250,$A661,Observed!$C$2:$C$3250,$C661),"")</f>
        <v/>
      </c>
      <c r="AL661" s="24">
        <f>IF(ISNUMBER(AVERAGEIFS(Observed!AL$2:AL$3250,Observed!$A$2:$A$3250,$A661,Observed!$C$2:$C$3250,$C661)),AVERAGEIFS(Observed!AL$2:AL$3250,Observed!$A$2:$A$3250,$A661,Observed!$C$2:$C$3250,$C661),"")</f>
        <v>0.27919439538617613</v>
      </c>
      <c r="AM661" s="24">
        <f>IF(ISNUMBER(AVERAGEIFS(Observed!AM$2:AM$3250,Observed!$A$2:$A$3250,$A661,Observed!$C$2:$C$3250,$C661)),AVERAGEIFS(Observed!AM$2:AM$3250,Observed!$A$2:$A$3250,$A661,Observed!$C$2:$C$3250,$C661),"")</f>
        <v>0.22531111752617189</v>
      </c>
      <c r="AN661" s="24" t="str">
        <f>IF(ISNUMBER(AVERAGEIFS(Observed!AN$2:AN$3250,Observed!$A$2:$A$3250,$A661,Observed!$C$2:$C$3250,$C661)),AVERAGEIFS(Observed!AN$2:AN$3250,Observed!$A$2:$A$3250,$A661,Observed!$C$2:$C$3250,$C661),"")</f>
        <v/>
      </c>
      <c r="AO661" s="24">
        <f>IF(ISNUMBER(AVERAGEIFS(Observed!AO$2:AO$3250,Observed!$A$2:$A$3250,$A661,Observed!$C$2:$C$3250,$C661)),AVERAGEIFS(Observed!AO$2:AO$3250,Observed!$A$2:$A$3250,$A661,Observed!$C$2:$C$3250,$C661),"")</f>
        <v>0.49343099502415988</v>
      </c>
      <c r="AP661" s="24" t="str">
        <f>IF(ISNUMBER(AVERAGEIFS(Observed!AP$2:AP$3250,Observed!$A$2:$A$3250,$A661,Observed!$C$2:$C$3250,$C661)),AVERAGEIFS(Observed!AP$2:AP$3250,Observed!$A$2:$A$3250,$A661,Observed!$C$2:$C$3250,$C661),"")</f>
        <v/>
      </c>
      <c r="AQ661" s="24" t="str">
        <f>IF(ISNUMBER(AVERAGEIFS(Observed!AQ$2:AQ$3250,Observed!$A$2:$A$3250,$A661,Observed!$C$2:$C$3250,$C661)),AVERAGEIFS(Observed!AQ$2:AQ$3250,Observed!$A$2:$A$3250,$A661,Observed!$C$2:$C$3250,$C661),"")</f>
        <v/>
      </c>
      <c r="AR661" s="24">
        <f>IF(ISNUMBER(AVERAGEIFS(Observed!AR$2:AR$3250,Observed!$A$2:$A$3250,$A661,Observed!$C$2:$C$3250,$C661)),AVERAGEIFS(Observed!AR$2:AR$3250,Observed!$A$2:$A$3250,$A661,Observed!$C$2:$C$3250,$C661),"")</f>
        <v>2.0634920634920633E-3</v>
      </c>
      <c r="AS661" s="23" t="str">
        <f>IF(ISNUMBER(AVERAGEIFS(Observed!AS$2:AS$3250,Observed!$A$2:$A$3250,$A661,Observed!$C$2:$C$3250,$C661)),AVERAGEIFS(Observed!AS$2:AS$3250,Observed!$A$2:$A$3250,$A661,Observed!$C$2:$C$3250,$C661),"")</f>
        <v/>
      </c>
      <c r="AT661" s="24" t="str">
        <f>IF(ISNUMBER(AVERAGEIFS(Observed!AT$2:AT$3250,Observed!$A$2:$A$3250,$A661,Observed!$C$2:$C$3250,$C661)),AVERAGEIFS(Observed!AT$2:AT$3250,Observed!$A$2:$A$3250,$A661,Observed!$C$2:$C$3250,$C661),"")</f>
        <v/>
      </c>
      <c r="AU661" s="23" t="str">
        <f>IF(ISNUMBER(AVERAGEIFS(Observed!AU$2:AU$3250,Observed!$A$2:$A$3250,$A661,Observed!$C$2:$C$3250,$C661)),AVERAGEIFS(Observed!AU$2:AU$3250,Observed!$A$2:$A$3250,$A661,Observed!$C$2:$C$3250,$C661),"")</f>
        <v/>
      </c>
      <c r="AV661" s="23" t="str">
        <f>IF(ISNUMBER(AVERAGEIFS(Observed!AV$2:AV$3250,Observed!$A$2:$A$3250,$A661,Observed!$C$2:$C$3250,$C661)),AVERAGEIFS(Observed!AV$2:AV$3250,Observed!$A$2:$A$3250,$A661,Observed!$C$2:$C$3250,$C661),"")</f>
        <v/>
      </c>
      <c r="AW661" s="2">
        <f>COUNTIFS(Observed!$A$2:$A$3250,$A661,Observed!$C$2:$C$3250,$C661)</f>
        <v>5</v>
      </c>
      <c r="AX661" s="2">
        <f t="shared" si="13"/>
        <v>8</v>
      </c>
    </row>
    <row r="662" spans="1:50" x14ac:dyDescent="0.25">
      <c r="A662" t="s">
        <v>150</v>
      </c>
      <c r="B662" t="s">
        <v>148</v>
      </c>
      <c r="C662" s="3">
        <v>43872</v>
      </c>
      <c r="D662">
        <v>1</v>
      </c>
      <c r="I662" t="s">
        <v>141</v>
      </c>
      <c r="J662" s="29" t="s">
        <v>145</v>
      </c>
      <c r="M662" s="2" t="s">
        <v>143</v>
      </c>
      <c r="N662" s="22">
        <f>IF(ISNUMBER(AVERAGEIFS(Observed!N$2:N$3250,Observed!$A$2:$A$3250,$A662,Observed!$C$2:$C$3250,$C662)),AVERAGEIFS(Observed!N$2:N$3250,Observed!$A$2:$A$3250,$A662,Observed!$C$2:$C$3250,$C662),"")</f>
        <v>237.86666666666665</v>
      </c>
      <c r="O662" s="23">
        <f>IF(ISNUMBER(AVERAGEIFS(Observed!O$2:O$3250,Observed!$A$2:$A$3250,$A662,Observed!$C$2:$C$3250,$C662)),AVERAGEIFS(Observed!O$2:O$3250,Observed!$A$2:$A$3250,$A662,Observed!$C$2:$C$3250,$C662),"")</f>
        <v>23.786666666666669</v>
      </c>
      <c r="P662" s="23">
        <f>IF(ISNUMBER(AVERAGEIFS(Observed!P$2:P$3250,Observed!$A$2:$A$3250,$A662,Observed!$C$2:$C$3250,$C662)),AVERAGEIFS(Observed!P$2:P$3250,Observed!$A$2:$A$3250,$A662,Observed!$C$2:$C$3250,$C662),"")</f>
        <v>101.74000000000001</v>
      </c>
      <c r="Q662" s="23">
        <f>IF(ISNUMBER(AVERAGEIFS(Observed!Q$2:Q$3250,Observed!$A$2:$A$3250,$A662,Observed!$C$2:$C$3250,$C662)),AVERAGEIFS(Observed!Q$2:Q$3250,Observed!$A$2:$A$3250,$A662,Observed!$C$2:$C$3250,$C662),"")</f>
        <v>101.74000000000001</v>
      </c>
      <c r="R662" s="23">
        <f>IF(ISNUMBER(AVERAGEIFS(Observed!R$2:R$3250,Observed!$A$2:$A$3250,$A662,Observed!$C$2:$C$3250,$C662)),AVERAGEIFS(Observed!R$2:R$3250,Observed!$A$2:$A$3250,$A662,Observed!$C$2:$C$3250,$C662),"")</f>
        <v>1018.4760000000003</v>
      </c>
      <c r="S662" s="24" t="str">
        <f>IF(ISNUMBER(AVERAGEIFS(Observed!S$2:S$3250,Observed!$A$2:$A$3250,$A662,Observed!$C$2:$C$3250,$C662)),AVERAGEIFS(Observed!S$2:S$3250,Observed!$A$2:$A$3250,$A662,Observed!$C$2:$C$3250,$C662),"")</f>
        <v/>
      </c>
      <c r="T662" s="24" t="str">
        <f>IF(ISNUMBER(AVERAGEIFS(Observed!T$2:T$3250,Observed!$A$2:$A$3250,$A662,Observed!$C$2:$C$3250,$C662)),AVERAGEIFS(Observed!T$2:T$3250,Observed!$A$2:$A$3250,$A662,Observed!$C$2:$C$3250,$C662),"")</f>
        <v/>
      </c>
      <c r="U662" s="24" t="str">
        <f>IF(ISNUMBER(AVERAGEIFS(Observed!U$2:U$3250,Observed!$A$2:$A$3250,$A662,Observed!$C$2:$C$3250,$C662)),AVERAGEIFS(Observed!U$2:U$3250,Observed!$A$2:$A$3250,$A662,Observed!$C$2:$C$3250,$C662),"")</f>
        <v/>
      </c>
      <c r="V662" s="23" t="str">
        <f>IF(ISNUMBER(AVERAGEIFS(Observed!V$2:V$3250,Observed!$A$2:$A$3250,$A662,Observed!$C$2:$C$3250,$C662)),AVERAGEIFS(Observed!V$2:V$3250,Observed!$A$2:$A$3250,$A662,Observed!$C$2:$C$3250,$C662),"")</f>
        <v/>
      </c>
      <c r="W662" s="25" t="str">
        <f>IF(ISNUMBER(AVERAGEIFS(Observed!W$2:W$3250,Observed!$A$2:$A$3250,$A662,Observed!$C$2:$C$3250,$C662)),AVERAGEIFS(Observed!W$2:W$3250,Observed!$A$2:$A$3250,$A662,Observed!$C$2:$C$3250,$C662),"")</f>
        <v/>
      </c>
      <c r="X662" s="25" t="str">
        <f>IF(ISNUMBER(AVERAGEIFS(Observed!X$2:X$3250,Observed!$A$2:$A$3250,$A662,Observed!$C$2:$C$3250,$C662)),AVERAGEIFS(Observed!X$2:X$3250,Observed!$A$2:$A$3250,$A662,Observed!$C$2:$C$3250,$C662),"")</f>
        <v/>
      </c>
      <c r="Y662" s="23" t="str">
        <f>IF(ISNUMBER(AVERAGEIFS(Observed!Y$2:Y$3250,Observed!$A$2:$A$3250,$A662,Observed!$C$2:$C$3250,$C662)),AVERAGEIFS(Observed!Y$2:Y$3250,Observed!$A$2:$A$3250,$A662,Observed!$C$2:$C$3250,$C662),"")</f>
        <v/>
      </c>
      <c r="Z662" s="23" t="str">
        <f>IF(ISNUMBER(AVERAGEIFS(Observed!Z$2:Z$3250,Observed!$A$2:$A$3250,$A662,Observed!$C$2:$C$3250,$C662)),AVERAGEIFS(Observed!Z$2:Z$3250,Observed!$A$2:$A$3250,$A662,Observed!$C$2:$C$3250,$C662),"")</f>
        <v/>
      </c>
      <c r="AA662" s="23" t="str">
        <f>IF(ISNUMBER(AVERAGEIFS(Observed!AA$2:AA$3250,Observed!$A$2:$A$3250,$A662,Observed!$C$2:$C$3250,$C662)),AVERAGEIFS(Observed!AA$2:AA$3250,Observed!$A$2:$A$3250,$A662,Observed!$C$2:$C$3250,$C662),"")</f>
        <v/>
      </c>
      <c r="AB662" s="23" t="str">
        <f>IF(ISNUMBER(AVERAGEIFS(Observed!AB$2:AB$3250,Observed!$A$2:$A$3250,$A662,Observed!$C$2:$C$3250,$C662)),AVERAGEIFS(Observed!AB$2:AB$3250,Observed!$A$2:$A$3250,$A662,Observed!$C$2:$C$3250,$C662),"")</f>
        <v/>
      </c>
      <c r="AC662" s="23" t="str">
        <f>IF(ISNUMBER(AVERAGEIFS(Observed!AC$2:AC$3250,Observed!$A$2:$A$3250,$A662,Observed!$C$2:$C$3250,$C662)),AVERAGEIFS(Observed!AC$2:AC$3250,Observed!$A$2:$A$3250,$A662,Observed!$C$2:$C$3250,$C662),"")</f>
        <v/>
      </c>
      <c r="AD662" s="23" t="str">
        <f>IF(ISNUMBER(AVERAGEIFS(Observed!AD$2:AD$3250,Observed!$A$2:$A$3250,$A662,Observed!$C$2:$C$3250,$C662)),AVERAGEIFS(Observed!AD$2:AD$3250,Observed!$A$2:$A$3250,$A662,Observed!$C$2:$C$3250,$C662),"")</f>
        <v/>
      </c>
      <c r="AE662" s="23" t="str">
        <f>IF(ISNUMBER(AVERAGEIFS(Observed!AE$2:AE$3250,Observed!$A$2:$A$3250,$A662,Observed!$C$2:$C$3250,$C662)),AVERAGEIFS(Observed!AE$2:AE$3250,Observed!$A$2:$A$3250,$A662,Observed!$C$2:$C$3250,$C662),"")</f>
        <v/>
      </c>
      <c r="AF662" s="23" t="str">
        <f>IF(ISNUMBER(AVERAGEIFS(Observed!AF$2:AF$3250,Observed!$A$2:$A$3250,$A662,Observed!$C$2:$C$3250,$C662)),AVERAGEIFS(Observed!AF$2:AF$3250,Observed!$A$2:$A$3250,$A662,Observed!$C$2:$C$3250,$C662),"")</f>
        <v/>
      </c>
      <c r="AG662" s="23" t="str">
        <f>IF(ISNUMBER(AVERAGEIFS(Observed!AG$2:AG$3250,Observed!$A$2:$A$3250,$A662,Observed!$C$2:$C$3250,$C662)),AVERAGEIFS(Observed!AG$2:AG$3250,Observed!$A$2:$A$3250,$A662,Observed!$C$2:$C$3250,$C662),"")</f>
        <v/>
      </c>
      <c r="AH662" s="24" t="str">
        <f>IF(ISNUMBER(AVERAGEIFS(Observed!AH$2:AH$3250,Observed!$A$2:$A$3250,$A662,Observed!$C$2:$C$3250,$C662)),AVERAGEIFS(Observed!AH$2:AH$3250,Observed!$A$2:$A$3250,$A662,Observed!$C$2:$C$3250,$C662),"")</f>
        <v/>
      </c>
      <c r="AI662" s="24" t="str">
        <f>IF(ISNUMBER(AVERAGEIFS(Observed!AI$2:AI$3250,Observed!$A$2:$A$3250,$A662,Observed!$C$2:$C$3250,$C662)),AVERAGEIFS(Observed!AI$2:AI$3250,Observed!$A$2:$A$3250,$A662,Observed!$C$2:$C$3250,$C662),"")</f>
        <v/>
      </c>
      <c r="AJ662" s="24" t="str">
        <f>IF(ISNUMBER(AVERAGEIFS(Observed!AJ$2:AJ$3250,Observed!$A$2:$A$3250,$A662,Observed!$C$2:$C$3250,$C662)),AVERAGEIFS(Observed!AJ$2:AJ$3250,Observed!$A$2:$A$3250,$A662,Observed!$C$2:$C$3250,$C662),"")</f>
        <v/>
      </c>
      <c r="AK662" s="23" t="str">
        <f>IF(ISNUMBER(AVERAGEIFS(Observed!AK$2:AK$3250,Observed!$A$2:$A$3250,$A662,Observed!$C$2:$C$3250,$C662)),AVERAGEIFS(Observed!AK$2:AK$3250,Observed!$A$2:$A$3250,$A662,Observed!$C$2:$C$3250,$C662),"")</f>
        <v/>
      </c>
      <c r="AL662" s="24">
        <f>IF(ISNUMBER(AVERAGEIFS(Observed!AL$2:AL$3250,Observed!$A$2:$A$3250,$A662,Observed!$C$2:$C$3250,$C662)),AVERAGEIFS(Observed!AL$2:AL$3250,Observed!$A$2:$A$3250,$A662,Observed!$C$2:$C$3250,$C662),"")</f>
        <v>0.20345136209323403</v>
      </c>
      <c r="AM662" s="24">
        <f>IF(ISNUMBER(AVERAGEIFS(Observed!AM$2:AM$3250,Observed!$A$2:$A$3250,$A662,Observed!$C$2:$C$3250,$C662)),AVERAGEIFS(Observed!AM$2:AM$3250,Observed!$A$2:$A$3250,$A662,Observed!$C$2:$C$3250,$C662),"")</f>
        <v>0.19464333448044951</v>
      </c>
      <c r="AN662" s="24" t="str">
        <f>IF(ISNUMBER(AVERAGEIFS(Observed!AN$2:AN$3250,Observed!$A$2:$A$3250,$A662,Observed!$C$2:$C$3250,$C662)),AVERAGEIFS(Observed!AN$2:AN$3250,Observed!$A$2:$A$3250,$A662,Observed!$C$2:$C$3250,$C662),"")</f>
        <v/>
      </c>
      <c r="AO662" s="24">
        <f>IF(ISNUMBER(AVERAGEIFS(Observed!AO$2:AO$3250,Observed!$A$2:$A$3250,$A662,Observed!$C$2:$C$3250,$C662)),AVERAGEIFS(Observed!AO$2:AO$3250,Observed!$A$2:$A$3250,$A662,Observed!$C$2:$C$3250,$C662),"")</f>
        <v>0.58989528171957395</v>
      </c>
      <c r="AP662" s="24" t="str">
        <f>IF(ISNUMBER(AVERAGEIFS(Observed!AP$2:AP$3250,Observed!$A$2:$A$3250,$A662,Observed!$C$2:$C$3250,$C662)),AVERAGEIFS(Observed!AP$2:AP$3250,Observed!$A$2:$A$3250,$A662,Observed!$C$2:$C$3250,$C662),"")</f>
        <v/>
      </c>
      <c r="AQ662" s="24" t="str">
        <f>IF(ISNUMBER(AVERAGEIFS(Observed!AQ$2:AQ$3250,Observed!$A$2:$A$3250,$A662,Observed!$C$2:$C$3250,$C662)),AVERAGEIFS(Observed!AQ$2:AQ$3250,Observed!$A$2:$A$3250,$A662,Observed!$C$2:$C$3250,$C662),"")</f>
        <v/>
      </c>
      <c r="AR662" s="24">
        <f>IF(ISNUMBER(AVERAGEIFS(Observed!AR$2:AR$3250,Observed!$A$2:$A$3250,$A662,Observed!$C$2:$C$3250,$C662)),AVERAGEIFS(Observed!AR$2:AR$3250,Observed!$A$2:$A$3250,$A662,Observed!$C$2:$C$3250,$C662),"")</f>
        <v>1.2010021706742535E-2</v>
      </c>
      <c r="AS662" s="23" t="str">
        <f>IF(ISNUMBER(AVERAGEIFS(Observed!AS$2:AS$3250,Observed!$A$2:$A$3250,$A662,Observed!$C$2:$C$3250,$C662)),AVERAGEIFS(Observed!AS$2:AS$3250,Observed!$A$2:$A$3250,$A662,Observed!$C$2:$C$3250,$C662),"")</f>
        <v/>
      </c>
      <c r="AT662" s="24" t="str">
        <f>IF(ISNUMBER(AVERAGEIFS(Observed!AT$2:AT$3250,Observed!$A$2:$A$3250,$A662,Observed!$C$2:$C$3250,$C662)),AVERAGEIFS(Observed!AT$2:AT$3250,Observed!$A$2:$A$3250,$A662,Observed!$C$2:$C$3250,$C662),"")</f>
        <v/>
      </c>
      <c r="AU662" s="23" t="str">
        <f>IF(ISNUMBER(AVERAGEIFS(Observed!AU$2:AU$3250,Observed!$A$2:$A$3250,$A662,Observed!$C$2:$C$3250,$C662)),AVERAGEIFS(Observed!AU$2:AU$3250,Observed!$A$2:$A$3250,$A662,Observed!$C$2:$C$3250,$C662),"")</f>
        <v/>
      </c>
      <c r="AV662" s="23" t="str">
        <f>IF(ISNUMBER(AVERAGEIFS(Observed!AV$2:AV$3250,Observed!$A$2:$A$3250,$A662,Observed!$C$2:$C$3250,$C662)),AVERAGEIFS(Observed!AV$2:AV$3250,Observed!$A$2:$A$3250,$A662,Observed!$C$2:$C$3250,$C662),"")</f>
        <v/>
      </c>
      <c r="AW662" s="2">
        <f>COUNTIFS(Observed!$A$2:$A$3250,$A662,Observed!$C$2:$C$3250,$C662)</f>
        <v>5</v>
      </c>
      <c r="AX662" s="2">
        <f t="shared" si="13"/>
        <v>8</v>
      </c>
    </row>
    <row r="663" spans="1:50" x14ac:dyDescent="0.25">
      <c r="A663" t="s">
        <v>150</v>
      </c>
      <c r="B663" t="s">
        <v>148</v>
      </c>
      <c r="C663" s="3">
        <v>43908</v>
      </c>
      <c r="D663">
        <v>1</v>
      </c>
      <c r="I663" t="s">
        <v>141</v>
      </c>
      <c r="J663" s="29" t="s">
        <v>145</v>
      </c>
      <c r="M663" s="2" t="s">
        <v>143</v>
      </c>
      <c r="N663" s="22">
        <f>IF(ISNUMBER(AVERAGEIFS(Observed!N$2:N$3250,Observed!$A$2:$A$3250,$A663,Observed!$C$2:$C$3250,$C663)),AVERAGEIFS(Observed!N$2:N$3250,Observed!$A$2:$A$3250,$A663,Observed!$C$2:$C$3250,$C663),"")</f>
        <v>219.27333333333337</v>
      </c>
      <c r="O663" s="23">
        <f>IF(ISNUMBER(AVERAGEIFS(Observed!O$2:O$3250,Observed!$A$2:$A$3250,$A663,Observed!$C$2:$C$3250,$C663)),AVERAGEIFS(Observed!O$2:O$3250,Observed!$A$2:$A$3250,$A663,Observed!$C$2:$C$3250,$C663),"")</f>
        <v>21.927333333333337</v>
      </c>
      <c r="P663" s="23">
        <f>IF(ISNUMBER(AVERAGEIFS(Observed!P$2:P$3250,Observed!$A$2:$A$3250,$A663,Observed!$C$2:$C$3250,$C663)),AVERAGEIFS(Observed!P$2:P$3250,Observed!$A$2:$A$3250,$A663,Observed!$C$2:$C$3250,$C663),"")</f>
        <v>128.4</v>
      </c>
      <c r="Q663" s="23">
        <f>IF(ISNUMBER(AVERAGEIFS(Observed!Q$2:Q$3250,Observed!$A$2:$A$3250,$A663,Observed!$C$2:$C$3250,$C663)),AVERAGEIFS(Observed!Q$2:Q$3250,Observed!$A$2:$A$3250,$A663,Observed!$C$2:$C$3250,$C663),"")</f>
        <v>128.4</v>
      </c>
      <c r="R663" s="23">
        <f>IF(ISNUMBER(AVERAGEIFS(Observed!R$2:R$3250,Observed!$A$2:$A$3250,$A663,Observed!$C$2:$C$3250,$C663)),AVERAGEIFS(Observed!R$2:R$3250,Observed!$A$2:$A$3250,$A663,Observed!$C$2:$C$3250,$C663),"")</f>
        <v>1146.8760000000004</v>
      </c>
      <c r="S663" s="24" t="str">
        <f>IF(ISNUMBER(AVERAGEIFS(Observed!S$2:S$3250,Observed!$A$2:$A$3250,$A663,Observed!$C$2:$C$3250,$C663)),AVERAGEIFS(Observed!S$2:S$3250,Observed!$A$2:$A$3250,$A663,Observed!$C$2:$C$3250,$C663),"")</f>
        <v/>
      </c>
      <c r="T663" s="24" t="str">
        <f>IF(ISNUMBER(AVERAGEIFS(Observed!T$2:T$3250,Observed!$A$2:$A$3250,$A663,Observed!$C$2:$C$3250,$C663)),AVERAGEIFS(Observed!T$2:T$3250,Observed!$A$2:$A$3250,$A663,Observed!$C$2:$C$3250,$C663),"")</f>
        <v/>
      </c>
      <c r="U663" s="24" t="str">
        <f>IF(ISNUMBER(AVERAGEIFS(Observed!U$2:U$3250,Observed!$A$2:$A$3250,$A663,Observed!$C$2:$C$3250,$C663)),AVERAGEIFS(Observed!U$2:U$3250,Observed!$A$2:$A$3250,$A663,Observed!$C$2:$C$3250,$C663),"")</f>
        <v/>
      </c>
      <c r="V663" s="23" t="str">
        <f>IF(ISNUMBER(AVERAGEIFS(Observed!V$2:V$3250,Observed!$A$2:$A$3250,$A663,Observed!$C$2:$C$3250,$C663)),AVERAGEIFS(Observed!V$2:V$3250,Observed!$A$2:$A$3250,$A663,Observed!$C$2:$C$3250,$C663),"")</f>
        <v/>
      </c>
      <c r="W663" s="25" t="str">
        <f>IF(ISNUMBER(AVERAGEIFS(Observed!W$2:W$3250,Observed!$A$2:$A$3250,$A663,Observed!$C$2:$C$3250,$C663)),AVERAGEIFS(Observed!W$2:W$3250,Observed!$A$2:$A$3250,$A663,Observed!$C$2:$C$3250,$C663),"")</f>
        <v/>
      </c>
      <c r="X663" s="25" t="str">
        <f>IF(ISNUMBER(AVERAGEIFS(Observed!X$2:X$3250,Observed!$A$2:$A$3250,$A663,Observed!$C$2:$C$3250,$C663)),AVERAGEIFS(Observed!X$2:X$3250,Observed!$A$2:$A$3250,$A663,Observed!$C$2:$C$3250,$C663),"")</f>
        <v/>
      </c>
      <c r="Y663" s="23" t="str">
        <f>IF(ISNUMBER(AVERAGEIFS(Observed!Y$2:Y$3250,Observed!$A$2:$A$3250,$A663,Observed!$C$2:$C$3250,$C663)),AVERAGEIFS(Observed!Y$2:Y$3250,Observed!$A$2:$A$3250,$A663,Observed!$C$2:$C$3250,$C663),"")</f>
        <v/>
      </c>
      <c r="Z663" s="23" t="str">
        <f>IF(ISNUMBER(AVERAGEIFS(Observed!Z$2:Z$3250,Observed!$A$2:$A$3250,$A663,Observed!$C$2:$C$3250,$C663)),AVERAGEIFS(Observed!Z$2:Z$3250,Observed!$A$2:$A$3250,$A663,Observed!$C$2:$C$3250,$C663),"")</f>
        <v/>
      </c>
      <c r="AA663" s="23" t="str">
        <f>IF(ISNUMBER(AVERAGEIFS(Observed!AA$2:AA$3250,Observed!$A$2:$A$3250,$A663,Observed!$C$2:$C$3250,$C663)),AVERAGEIFS(Observed!AA$2:AA$3250,Observed!$A$2:$A$3250,$A663,Observed!$C$2:$C$3250,$C663),"")</f>
        <v/>
      </c>
      <c r="AB663" s="23" t="str">
        <f>IF(ISNUMBER(AVERAGEIFS(Observed!AB$2:AB$3250,Observed!$A$2:$A$3250,$A663,Observed!$C$2:$C$3250,$C663)),AVERAGEIFS(Observed!AB$2:AB$3250,Observed!$A$2:$A$3250,$A663,Observed!$C$2:$C$3250,$C663),"")</f>
        <v/>
      </c>
      <c r="AC663" s="23" t="str">
        <f>IF(ISNUMBER(AVERAGEIFS(Observed!AC$2:AC$3250,Observed!$A$2:$A$3250,$A663,Observed!$C$2:$C$3250,$C663)),AVERAGEIFS(Observed!AC$2:AC$3250,Observed!$A$2:$A$3250,$A663,Observed!$C$2:$C$3250,$C663),"")</f>
        <v/>
      </c>
      <c r="AD663" s="23" t="str">
        <f>IF(ISNUMBER(AVERAGEIFS(Observed!AD$2:AD$3250,Observed!$A$2:$A$3250,$A663,Observed!$C$2:$C$3250,$C663)),AVERAGEIFS(Observed!AD$2:AD$3250,Observed!$A$2:$A$3250,$A663,Observed!$C$2:$C$3250,$C663),"")</f>
        <v/>
      </c>
      <c r="AE663" s="23" t="str">
        <f>IF(ISNUMBER(AVERAGEIFS(Observed!AE$2:AE$3250,Observed!$A$2:$A$3250,$A663,Observed!$C$2:$C$3250,$C663)),AVERAGEIFS(Observed!AE$2:AE$3250,Observed!$A$2:$A$3250,$A663,Observed!$C$2:$C$3250,$C663),"")</f>
        <v/>
      </c>
      <c r="AF663" s="23" t="str">
        <f>IF(ISNUMBER(AVERAGEIFS(Observed!AF$2:AF$3250,Observed!$A$2:$A$3250,$A663,Observed!$C$2:$C$3250,$C663)),AVERAGEIFS(Observed!AF$2:AF$3250,Observed!$A$2:$A$3250,$A663,Observed!$C$2:$C$3250,$C663),"")</f>
        <v/>
      </c>
      <c r="AG663" s="23" t="str">
        <f>IF(ISNUMBER(AVERAGEIFS(Observed!AG$2:AG$3250,Observed!$A$2:$A$3250,$A663,Observed!$C$2:$C$3250,$C663)),AVERAGEIFS(Observed!AG$2:AG$3250,Observed!$A$2:$A$3250,$A663,Observed!$C$2:$C$3250,$C663),"")</f>
        <v/>
      </c>
      <c r="AH663" s="24" t="str">
        <f>IF(ISNUMBER(AVERAGEIFS(Observed!AH$2:AH$3250,Observed!$A$2:$A$3250,$A663,Observed!$C$2:$C$3250,$C663)),AVERAGEIFS(Observed!AH$2:AH$3250,Observed!$A$2:$A$3250,$A663,Observed!$C$2:$C$3250,$C663),"")</f>
        <v/>
      </c>
      <c r="AI663" s="24" t="str">
        <f>IF(ISNUMBER(AVERAGEIFS(Observed!AI$2:AI$3250,Observed!$A$2:$A$3250,$A663,Observed!$C$2:$C$3250,$C663)),AVERAGEIFS(Observed!AI$2:AI$3250,Observed!$A$2:$A$3250,$A663,Observed!$C$2:$C$3250,$C663),"")</f>
        <v/>
      </c>
      <c r="AJ663" s="24" t="str">
        <f>IF(ISNUMBER(AVERAGEIFS(Observed!AJ$2:AJ$3250,Observed!$A$2:$A$3250,$A663,Observed!$C$2:$C$3250,$C663)),AVERAGEIFS(Observed!AJ$2:AJ$3250,Observed!$A$2:$A$3250,$A663,Observed!$C$2:$C$3250,$C663),"")</f>
        <v/>
      </c>
      <c r="AK663" s="23" t="str">
        <f>IF(ISNUMBER(AVERAGEIFS(Observed!AK$2:AK$3250,Observed!$A$2:$A$3250,$A663,Observed!$C$2:$C$3250,$C663)),AVERAGEIFS(Observed!AK$2:AK$3250,Observed!$A$2:$A$3250,$A663,Observed!$C$2:$C$3250,$C663),"")</f>
        <v/>
      </c>
      <c r="AL663" s="24">
        <f>IF(ISNUMBER(AVERAGEIFS(Observed!AL$2:AL$3250,Observed!$A$2:$A$3250,$A663,Observed!$C$2:$C$3250,$C663)),AVERAGEIFS(Observed!AL$2:AL$3250,Observed!$A$2:$A$3250,$A663,Observed!$C$2:$C$3250,$C663),"")</f>
        <v>0.16690721214754806</v>
      </c>
      <c r="AM663" s="24">
        <f>IF(ISNUMBER(AVERAGEIFS(Observed!AM$2:AM$3250,Observed!$A$2:$A$3250,$A663,Observed!$C$2:$C$3250,$C663)),AVERAGEIFS(Observed!AM$2:AM$3250,Observed!$A$2:$A$3250,$A663,Observed!$C$2:$C$3250,$C663),"")</f>
        <v>9.2012297064262255E-2</v>
      </c>
      <c r="AN663" s="24" t="str">
        <f>IF(ISNUMBER(AVERAGEIFS(Observed!AN$2:AN$3250,Observed!$A$2:$A$3250,$A663,Observed!$C$2:$C$3250,$C663)),AVERAGEIFS(Observed!AN$2:AN$3250,Observed!$A$2:$A$3250,$A663,Observed!$C$2:$C$3250,$C663),"")</f>
        <v/>
      </c>
      <c r="AO663" s="24">
        <f>IF(ISNUMBER(AVERAGEIFS(Observed!AO$2:AO$3250,Observed!$A$2:$A$3250,$A663,Observed!$C$2:$C$3250,$C663)),AVERAGEIFS(Observed!AO$2:AO$3250,Observed!$A$2:$A$3250,$A663,Observed!$C$2:$C$3250,$C663),"")</f>
        <v>0.73994798795693262</v>
      </c>
      <c r="AP663" s="24" t="str">
        <f>IF(ISNUMBER(AVERAGEIFS(Observed!AP$2:AP$3250,Observed!$A$2:$A$3250,$A663,Observed!$C$2:$C$3250,$C663)),AVERAGEIFS(Observed!AP$2:AP$3250,Observed!$A$2:$A$3250,$A663,Observed!$C$2:$C$3250,$C663),"")</f>
        <v/>
      </c>
      <c r="AQ663" s="24" t="str">
        <f>IF(ISNUMBER(AVERAGEIFS(Observed!AQ$2:AQ$3250,Observed!$A$2:$A$3250,$A663,Observed!$C$2:$C$3250,$C663)),AVERAGEIFS(Observed!AQ$2:AQ$3250,Observed!$A$2:$A$3250,$A663,Observed!$C$2:$C$3250,$C663),"")</f>
        <v/>
      </c>
      <c r="AR663" s="24">
        <f>IF(ISNUMBER(AVERAGEIFS(Observed!AR$2:AR$3250,Observed!$A$2:$A$3250,$A663,Observed!$C$2:$C$3250,$C663)),AVERAGEIFS(Observed!AR$2:AR$3250,Observed!$A$2:$A$3250,$A663,Observed!$C$2:$C$3250,$C663),"")</f>
        <v>1.132502831257078E-3</v>
      </c>
      <c r="AS663" s="23" t="str">
        <f>IF(ISNUMBER(AVERAGEIFS(Observed!AS$2:AS$3250,Observed!$A$2:$A$3250,$A663,Observed!$C$2:$C$3250,$C663)),AVERAGEIFS(Observed!AS$2:AS$3250,Observed!$A$2:$A$3250,$A663,Observed!$C$2:$C$3250,$C663),"")</f>
        <v/>
      </c>
      <c r="AT663" s="24" t="str">
        <f>IF(ISNUMBER(AVERAGEIFS(Observed!AT$2:AT$3250,Observed!$A$2:$A$3250,$A663,Observed!$C$2:$C$3250,$C663)),AVERAGEIFS(Observed!AT$2:AT$3250,Observed!$A$2:$A$3250,$A663,Observed!$C$2:$C$3250,$C663),"")</f>
        <v/>
      </c>
      <c r="AU663" s="23" t="str">
        <f>IF(ISNUMBER(AVERAGEIFS(Observed!AU$2:AU$3250,Observed!$A$2:$A$3250,$A663,Observed!$C$2:$C$3250,$C663)),AVERAGEIFS(Observed!AU$2:AU$3250,Observed!$A$2:$A$3250,$A663,Observed!$C$2:$C$3250,$C663),"")</f>
        <v/>
      </c>
      <c r="AV663" s="23" t="str">
        <f>IF(ISNUMBER(AVERAGEIFS(Observed!AV$2:AV$3250,Observed!$A$2:$A$3250,$A663,Observed!$C$2:$C$3250,$C663)),AVERAGEIFS(Observed!AV$2:AV$3250,Observed!$A$2:$A$3250,$A663,Observed!$C$2:$C$3250,$C663),"")</f>
        <v/>
      </c>
      <c r="AW663" s="2">
        <f>COUNTIFS(Observed!$A$2:$A$3250,$A663,Observed!$C$2:$C$3250,$C663)</f>
        <v>5</v>
      </c>
      <c r="AX663" s="2">
        <f t="shared" si="13"/>
        <v>8</v>
      </c>
    </row>
    <row r="664" spans="1:50" x14ac:dyDescent="0.25">
      <c r="A664" t="s">
        <v>150</v>
      </c>
      <c r="B664" t="s">
        <v>148</v>
      </c>
      <c r="C664" s="3">
        <v>43965</v>
      </c>
      <c r="D664">
        <v>1</v>
      </c>
      <c r="I664" t="s">
        <v>141</v>
      </c>
      <c r="J664" s="29" t="s">
        <v>145</v>
      </c>
      <c r="M664" s="2" t="s">
        <v>143</v>
      </c>
      <c r="N664" s="22">
        <f>IF(ISNUMBER(AVERAGEIFS(Observed!N$2:N$3250,Observed!$A$2:$A$3250,$A664,Observed!$C$2:$C$3250,$C664)),AVERAGEIFS(Observed!N$2:N$3250,Observed!$A$2:$A$3250,$A664,Observed!$C$2:$C$3250,$C664),"")</f>
        <v>214.64666666666668</v>
      </c>
      <c r="O664" s="23">
        <f>IF(ISNUMBER(AVERAGEIFS(Observed!O$2:O$3250,Observed!$A$2:$A$3250,$A664,Observed!$C$2:$C$3250,$C664)),AVERAGEIFS(Observed!O$2:O$3250,Observed!$A$2:$A$3250,$A664,Observed!$C$2:$C$3250,$C664),"")</f>
        <v>21.464666666666666</v>
      </c>
      <c r="P664" s="23">
        <f>IF(ISNUMBER(AVERAGEIFS(Observed!P$2:P$3250,Observed!$A$2:$A$3250,$A664,Observed!$C$2:$C$3250,$C664)),AVERAGEIFS(Observed!P$2:P$3250,Observed!$A$2:$A$3250,$A664,Observed!$C$2:$C$3250,$C664),"")</f>
        <v>157.95999999999998</v>
      </c>
      <c r="Q664" s="23">
        <f>IF(ISNUMBER(AVERAGEIFS(Observed!Q$2:Q$3250,Observed!$A$2:$A$3250,$A664,Observed!$C$2:$C$3250,$C664)),AVERAGEIFS(Observed!Q$2:Q$3250,Observed!$A$2:$A$3250,$A664,Observed!$C$2:$C$3250,$C664),"")</f>
        <v>157.95999999999998</v>
      </c>
      <c r="R664" s="23">
        <f>IF(ISNUMBER(AVERAGEIFS(Observed!R$2:R$3250,Observed!$A$2:$A$3250,$A664,Observed!$C$2:$C$3250,$C664)),AVERAGEIFS(Observed!R$2:R$3250,Observed!$A$2:$A$3250,$A664,Observed!$C$2:$C$3250,$C664),"")</f>
        <v>1304.8360000000005</v>
      </c>
      <c r="S664" s="24" t="str">
        <f>IF(ISNUMBER(AVERAGEIFS(Observed!S$2:S$3250,Observed!$A$2:$A$3250,$A664,Observed!$C$2:$C$3250,$C664)),AVERAGEIFS(Observed!S$2:S$3250,Observed!$A$2:$A$3250,$A664,Observed!$C$2:$C$3250,$C664),"")</f>
        <v/>
      </c>
      <c r="T664" s="24" t="str">
        <f>IF(ISNUMBER(AVERAGEIFS(Observed!T$2:T$3250,Observed!$A$2:$A$3250,$A664,Observed!$C$2:$C$3250,$C664)),AVERAGEIFS(Observed!T$2:T$3250,Observed!$A$2:$A$3250,$A664,Observed!$C$2:$C$3250,$C664),"")</f>
        <v/>
      </c>
      <c r="U664" s="24" t="str">
        <f>IF(ISNUMBER(AVERAGEIFS(Observed!U$2:U$3250,Observed!$A$2:$A$3250,$A664,Observed!$C$2:$C$3250,$C664)),AVERAGEIFS(Observed!U$2:U$3250,Observed!$A$2:$A$3250,$A664,Observed!$C$2:$C$3250,$C664),"")</f>
        <v/>
      </c>
      <c r="V664" s="23" t="str">
        <f>IF(ISNUMBER(AVERAGEIFS(Observed!V$2:V$3250,Observed!$A$2:$A$3250,$A664,Observed!$C$2:$C$3250,$C664)),AVERAGEIFS(Observed!V$2:V$3250,Observed!$A$2:$A$3250,$A664,Observed!$C$2:$C$3250,$C664),"")</f>
        <v/>
      </c>
      <c r="W664" s="25" t="str">
        <f>IF(ISNUMBER(AVERAGEIFS(Observed!W$2:W$3250,Observed!$A$2:$A$3250,$A664,Observed!$C$2:$C$3250,$C664)),AVERAGEIFS(Observed!W$2:W$3250,Observed!$A$2:$A$3250,$A664,Observed!$C$2:$C$3250,$C664),"")</f>
        <v/>
      </c>
      <c r="X664" s="25" t="str">
        <f>IF(ISNUMBER(AVERAGEIFS(Observed!X$2:X$3250,Observed!$A$2:$A$3250,$A664,Observed!$C$2:$C$3250,$C664)),AVERAGEIFS(Observed!X$2:X$3250,Observed!$A$2:$A$3250,$A664,Observed!$C$2:$C$3250,$C664),"")</f>
        <v/>
      </c>
      <c r="Y664" s="23" t="str">
        <f>IF(ISNUMBER(AVERAGEIFS(Observed!Y$2:Y$3250,Observed!$A$2:$A$3250,$A664,Observed!$C$2:$C$3250,$C664)),AVERAGEIFS(Observed!Y$2:Y$3250,Observed!$A$2:$A$3250,$A664,Observed!$C$2:$C$3250,$C664),"")</f>
        <v/>
      </c>
      <c r="Z664" s="23" t="str">
        <f>IF(ISNUMBER(AVERAGEIFS(Observed!Z$2:Z$3250,Observed!$A$2:$A$3250,$A664,Observed!$C$2:$C$3250,$C664)),AVERAGEIFS(Observed!Z$2:Z$3250,Observed!$A$2:$A$3250,$A664,Observed!$C$2:$C$3250,$C664),"")</f>
        <v/>
      </c>
      <c r="AA664" s="23" t="str">
        <f>IF(ISNUMBER(AVERAGEIFS(Observed!AA$2:AA$3250,Observed!$A$2:$A$3250,$A664,Observed!$C$2:$C$3250,$C664)),AVERAGEIFS(Observed!AA$2:AA$3250,Observed!$A$2:$A$3250,$A664,Observed!$C$2:$C$3250,$C664),"")</f>
        <v/>
      </c>
      <c r="AB664" s="23" t="str">
        <f>IF(ISNUMBER(AVERAGEIFS(Observed!AB$2:AB$3250,Observed!$A$2:$A$3250,$A664,Observed!$C$2:$C$3250,$C664)),AVERAGEIFS(Observed!AB$2:AB$3250,Observed!$A$2:$A$3250,$A664,Observed!$C$2:$C$3250,$C664),"")</f>
        <v/>
      </c>
      <c r="AC664" s="23" t="str">
        <f>IF(ISNUMBER(AVERAGEIFS(Observed!AC$2:AC$3250,Observed!$A$2:$A$3250,$A664,Observed!$C$2:$C$3250,$C664)),AVERAGEIFS(Observed!AC$2:AC$3250,Observed!$A$2:$A$3250,$A664,Observed!$C$2:$C$3250,$C664),"")</f>
        <v/>
      </c>
      <c r="AD664" s="23" t="str">
        <f>IF(ISNUMBER(AVERAGEIFS(Observed!AD$2:AD$3250,Observed!$A$2:$A$3250,$A664,Observed!$C$2:$C$3250,$C664)),AVERAGEIFS(Observed!AD$2:AD$3250,Observed!$A$2:$A$3250,$A664,Observed!$C$2:$C$3250,$C664),"")</f>
        <v/>
      </c>
      <c r="AE664" s="23" t="str">
        <f>IF(ISNUMBER(AVERAGEIFS(Observed!AE$2:AE$3250,Observed!$A$2:$A$3250,$A664,Observed!$C$2:$C$3250,$C664)),AVERAGEIFS(Observed!AE$2:AE$3250,Observed!$A$2:$A$3250,$A664,Observed!$C$2:$C$3250,$C664),"")</f>
        <v/>
      </c>
      <c r="AF664" s="23" t="str">
        <f>IF(ISNUMBER(AVERAGEIFS(Observed!AF$2:AF$3250,Observed!$A$2:$A$3250,$A664,Observed!$C$2:$C$3250,$C664)),AVERAGEIFS(Observed!AF$2:AF$3250,Observed!$A$2:$A$3250,$A664,Observed!$C$2:$C$3250,$C664),"")</f>
        <v/>
      </c>
      <c r="AG664" s="23" t="str">
        <f>IF(ISNUMBER(AVERAGEIFS(Observed!AG$2:AG$3250,Observed!$A$2:$A$3250,$A664,Observed!$C$2:$C$3250,$C664)),AVERAGEIFS(Observed!AG$2:AG$3250,Observed!$A$2:$A$3250,$A664,Observed!$C$2:$C$3250,$C664),"")</f>
        <v/>
      </c>
      <c r="AH664" s="24" t="str">
        <f>IF(ISNUMBER(AVERAGEIFS(Observed!AH$2:AH$3250,Observed!$A$2:$A$3250,$A664,Observed!$C$2:$C$3250,$C664)),AVERAGEIFS(Observed!AH$2:AH$3250,Observed!$A$2:$A$3250,$A664,Observed!$C$2:$C$3250,$C664),"")</f>
        <v/>
      </c>
      <c r="AI664" s="24" t="str">
        <f>IF(ISNUMBER(AVERAGEIFS(Observed!AI$2:AI$3250,Observed!$A$2:$A$3250,$A664,Observed!$C$2:$C$3250,$C664)),AVERAGEIFS(Observed!AI$2:AI$3250,Observed!$A$2:$A$3250,$A664,Observed!$C$2:$C$3250,$C664),"")</f>
        <v/>
      </c>
      <c r="AJ664" s="24" t="str">
        <f>IF(ISNUMBER(AVERAGEIFS(Observed!AJ$2:AJ$3250,Observed!$A$2:$A$3250,$A664,Observed!$C$2:$C$3250,$C664)),AVERAGEIFS(Observed!AJ$2:AJ$3250,Observed!$A$2:$A$3250,$A664,Observed!$C$2:$C$3250,$C664),"")</f>
        <v/>
      </c>
      <c r="AK664" s="23" t="str">
        <f>IF(ISNUMBER(AVERAGEIFS(Observed!AK$2:AK$3250,Observed!$A$2:$A$3250,$A664,Observed!$C$2:$C$3250,$C664)),AVERAGEIFS(Observed!AK$2:AK$3250,Observed!$A$2:$A$3250,$A664,Observed!$C$2:$C$3250,$C664),"")</f>
        <v/>
      </c>
      <c r="AL664" s="24" t="str">
        <f>IF(ISNUMBER(AVERAGEIFS(Observed!AL$2:AL$3250,Observed!$A$2:$A$3250,$A664,Observed!$C$2:$C$3250,$C664)),AVERAGEIFS(Observed!AL$2:AL$3250,Observed!$A$2:$A$3250,$A664,Observed!$C$2:$C$3250,$C664),"")</f>
        <v/>
      </c>
      <c r="AM664" s="24" t="str">
        <f>IF(ISNUMBER(AVERAGEIFS(Observed!AM$2:AM$3250,Observed!$A$2:$A$3250,$A664,Observed!$C$2:$C$3250,$C664)),AVERAGEIFS(Observed!AM$2:AM$3250,Observed!$A$2:$A$3250,$A664,Observed!$C$2:$C$3250,$C664),"")</f>
        <v/>
      </c>
      <c r="AN664" s="24" t="str">
        <f>IF(ISNUMBER(AVERAGEIFS(Observed!AN$2:AN$3250,Observed!$A$2:$A$3250,$A664,Observed!$C$2:$C$3250,$C664)),AVERAGEIFS(Observed!AN$2:AN$3250,Observed!$A$2:$A$3250,$A664,Observed!$C$2:$C$3250,$C664),"")</f>
        <v/>
      </c>
      <c r="AO664" s="24" t="str">
        <f>IF(ISNUMBER(AVERAGEIFS(Observed!AO$2:AO$3250,Observed!$A$2:$A$3250,$A664,Observed!$C$2:$C$3250,$C664)),AVERAGEIFS(Observed!AO$2:AO$3250,Observed!$A$2:$A$3250,$A664,Observed!$C$2:$C$3250,$C664),"")</f>
        <v/>
      </c>
      <c r="AP664" s="24" t="str">
        <f>IF(ISNUMBER(AVERAGEIFS(Observed!AP$2:AP$3250,Observed!$A$2:$A$3250,$A664,Observed!$C$2:$C$3250,$C664)),AVERAGEIFS(Observed!AP$2:AP$3250,Observed!$A$2:$A$3250,$A664,Observed!$C$2:$C$3250,$C664),"")</f>
        <v/>
      </c>
      <c r="AQ664" s="24" t="str">
        <f>IF(ISNUMBER(AVERAGEIFS(Observed!AQ$2:AQ$3250,Observed!$A$2:$A$3250,$A664,Observed!$C$2:$C$3250,$C664)),AVERAGEIFS(Observed!AQ$2:AQ$3250,Observed!$A$2:$A$3250,$A664,Observed!$C$2:$C$3250,$C664),"")</f>
        <v/>
      </c>
      <c r="AR664" s="24" t="str">
        <f>IF(ISNUMBER(AVERAGEIFS(Observed!AR$2:AR$3250,Observed!$A$2:$A$3250,$A664,Observed!$C$2:$C$3250,$C664)),AVERAGEIFS(Observed!AR$2:AR$3250,Observed!$A$2:$A$3250,$A664,Observed!$C$2:$C$3250,$C664),"")</f>
        <v/>
      </c>
      <c r="AS664" s="23" t="str">
        <f>IF(ISNUMBER(AVERAGEIFS(Observed!AS$2:AS$3250,Observed!$A$2:$A$3250,$A664,Observed!$C$2:$C$3250,$C664)),AVERAGEIFS(Observed!AS$2:AS$3250,Observed!$A$2:$A$3250,$A664,Observed!$C$2:$C$3250,$C664),"")</f>
        <v/>
      </c>
      <c r="AT664" s="24" t="str">
        <f>IF(ISNUMBER(AVERAGEIFS(Observed!AT$2:AT$3250,Observed!$A$2:$A$3250,$A664,Observed!$C$2:$C$3250,$C664)),AVERAGEIFS(Observed!AT$2:AT$3250,Observed!$A$2:$A$3250,$A664,Observed!$C$2:$C$3250,$C664),"")</f>
        <v/>
      </c>
      <c r="AU664" s="23" t="str">
        <f>IF(ISNUMBER(AVERAGEIFS(Observed!AU$2:AU$3250,Observed!$A$2:$A$3250,$A664,Observed!$C$2:$C$3250,$C664)),AVERAGEIFS(Observed!AU$2:AU$3250,Observed!$A$2:$A$3250,$A664,Observed!$C$2:$C$3250,$C664),"")</f>
        <v/>
      </c>
      <c r="AV664" s="23" t="str">
        <f>IF(ISNUMBER(AVERAGEIFS(Observed!AV$2:AV$3250,Observed!$A$2:$A$3250,$A664,Observed!$C$2:$C$3250,$C664)),AVERAGEIFS(Observed!AV$2:AV$3250,Observed!$A$2:$A$3250,$A664,Observed!$C$2:$C$3250,$C664),"")</f>
        <v/>
      </c>
      <c r="AW664" s="2">
        <f>COUNTIFS(Observed!$A$2:$A$3250,$A664,Observed!$C$2:$C$3250,$C664)</f>
        <v>5</v>
      </c>
      <c r="AX664" s="2">
        <f t="shared" si="13"/>
        <v>4</v>
      </c>
    </row>
    <row r="665" spans="1:50" x14ac:dyDescent="0.25">
      <c r="A665" t="s">
        <v>150</v>
      </c>
      <c r="B665" t="s">
        <v>148</v>
      </c>
      <c r="C665" s="3">
        <v>44020</v>
      </c>
      <c r="D665">
        <v>1</v>
      </c>
      <c r="I665" t="s">
        <v>141</v>
      </c>
      <c r="J665" s="29" t="s">
        <v>146</v>
      </c>
      <c r="M665" s="2" t="s">
        <v>143</v>
      </c>
      <c r="N665" s="22">
        <f>IF(ISNUMBER(AVERAGEIFS(Observed!N$2:N$3250,Observed!$A$2:$A$3250,$A665,Observed!$C$2:$C$3250,$C665)),AVERAGEIFS(Observed!N$2:N$3250,Observed!$A$2:$A$3250,$A665,Observed!$C$2:$C$3250,$C665),"")</f>
        <v>125.10666666666668</v>
      </c>
      <c r="O665" s="23">
        <f>IF(ISNUMBER(AVERAGEIFS(Observed!O$2:O$3250,Observed!$A$2:$A$3250,$A665,Observed!$C$2:$C$3250,$C665)),AVERAGEIFS(Observed!O$2:O$3250,Observed!$A$2:$A$3250,$A665,Observed!$C$2:$C$3250,$C665),"")</f>
        <v>12.510666666666667</v>
      </c>
      <c r="P665" s="23">
        <f>IF(ISNUMBER(AVERAGEIFS(Observed!P$2:P$3250,Observed!$A$2:$A$3250,$A665,Observed!$C$2:$C$3250,$C665)),AVERAGEIFS(Observed!P$2:P$3250,Observed!$A$2:$A$3250,$A665,Observed!$C$2:$C$3250,$C665),"")</f>
        <v>185.87333333333333</v>
      </c>
      <c r="Q665" s="23">
        <f>IF(ISNUMBER(AVERAGEIFS(Observed!Q$2:Q$3250,Observed!$A$2:$A$3250,$A665,Observed!$C$2:$C$3250,$C665)),AVERAGEIFS(Observed!Q$2:Q$3250,Observed!$A$2:$A$3250,$A665,Observed!$C$2:$C$3250,$C665),"")</f>
        <v>185.87333333333333</v>
      </c>
      <c r="R665" s="23">
        <f>IF(ISNUMBER(AVERAGEIFS(Observed!R$2:R$3250,Observed!$A$2:$A$3250,$A665,Observed!$C$2:$C$3250,$C665)),AVERAGEIFS(Observed!R$2:R$3250,Observed!$A$2:$A$3250,$A665,Observed!$C$2:$C$3250,$C665),"")</f>
        <v>185.87333333333333</v>
      </c>
      <c r="S665" s="24" t="str">
        <f>IF(ISNUMBER(AVERAGEIFS(Observed!S$2:S$3250,Observed!$A$2:$A$3250,$A665,Observed!$C$2:$C$3250,$C665)),AVERAGEIFS(Observed!S$2:S$3250,Observed!$A$2:$A$3250,$A665,Observed!$C$2:$C$3250,$C665),"")</f>
        <v/>
      </c>
      <c r="T665" s="24" t="str">
        <f>IF(ISNUMBER(AVERAGEIFS(Observed!T$2:T$3250,Observed!$A$2:$A$3250,$A665,Observed!$C$2:$C$3250,$C665)),AVERAGEIFS(Observed!T$2:T$3250,Observed!$A$2:$A$3250,$A665,Observed!$C$2:$C$3250,$C665),"")</f>
        <v/>
      </c>
      <c r="U665" s="24" t="str">
        <f>IF(ISNUMBER(AVERAGEIFS(Observed!U$2:U$3250,Observed!$A$2:$A$3250,$A665,Observed!$C$2:$C$3250,$C665)),AVERAGEIFS(Observed!U$2:U$3250,Observed!$A$2:$A$3250,$A665,Observed!$C$2:$C$3250,$C665),"")</f>
        <v/>
      </c>
      <c r="V665" s="23" t="str">
        <f>IF(ISNUMBER(AVERAGEIFS(Observed!V$2:V$3250,Observed!$A$2:$A$3250,$A665,Observed!$C$2:$C$3250,$C665)),AVERAGEIFS(Observed!V$2:V$3250,Observed!$A$2:$A$3250,$A665,Observed!$C$2:$C$3250,$C665),"")</f>
        <v/>
      </c>
      <c r="W665" s="25" t="str">
        <f>IF(ISNUMBER(AVERAGEIFS(Observed!W$2:W$3250,Observed!$A$2:$A$3250,$A665,Observed!$C$2:$C$3250,$C665)),AVERAGEIFS(Observed!W$2:W$3250,Observed!$A$2:$A$3250,$A665,Observed!$C$2:$C$3250,$C665),"")</f>
        <v/>
      </c>
      <c r="X665" s="25" t="str">
        <f>IF(ISNUMBER(AVERAGEIFS(Observed!X$2:X$3250,Observed!$A$2:$A$3250,$A665,Observed!$C$2:$C$3250,$C665)),AVERAGEIFS(Observed!X$2:X$3250,Observed!$A$2:$A$3250,$A665,Observed!$C$2:$C$3250,$C665),"")</f>
        <v/>
      </c>
      <c r="Y665" s="23" t="str">
        <f>IF(ISNUMBER(AVERAGEIFS(Observed!Y$2:Y$3250,Observed!$A$2:$A$3250,$A665,Observed!$C$2:$C$3250,$C665)),AVERAGEIFS(Observed!Y$2:Y$3250,Observed!$A$2:$A$3250,$A665,Observed!$C$2:$C$3250,$C665),"")</f>
        <v/>
      </c>
      <c r="Z665" s="23" t="str">
        <f>IF(ISNUMBER(AVERAGEIFS(Observed!Z$2:Z$3250,Observed!$A$2:$A$3250,$A665,Observed!$C$2:$C$3250,$C665)),AVERAGEIFS(Observed!Z$2:Z$3250,Observed!$A$2:$A$3250,$A665,Observed!$C$2:$C$3250,$C665),"")</f>
        <v/>
      </c>
      <c r="AA665" s="23" t="str">
        <f>IF(ISNUMBER(AVERAGEIFS(Observed!AA$2:AA$3250,Observed!$A$2:$A$3250,$A665,Observed!$C$2:$C$3250,$C665)),AVERAGEIFS(Observed!AA$2:AA$3250,Observed!$A$2:$A$3250,$A665,Observed!$C$2:$C$3250,$C665),"")</f>
        <v/>
      </c>
      <c r="AB665" s="23" t="str">
        <f>IF(ISNUMBER(AVERAGEIFS(Observed!AB$2:AB$3250,Observed!$A$2:$A$3250,$A665,Observed!$C$2:$C$3250,$C665)),AVERAGEIFS(Observed!AB$2:AB$3250,Observed!$A$2:$A$3250,$A665,Observed!$C$2:$C$3250,$C665),"")</f>
        <v/>
      </c>
      <c r="AC665" s="23" t="str">
        <f>IF(ISNUMBER(AVERAGEIFS(Observed!AC$2:AC$3250,Observed!$A$2:$A$3250,$A665,Observed!$C$2:$C$3250,$C665)),AVERAGEIFS(Observed!AC$2:AC$3250,Observed!$A$2:$A$3250,$A665,Observed!$C$2:$C$3250,$C665),"")</f>
        <v/>
      </c>
      <c r="AD665" s="23" t="str">
        <f>IF(ISNUMBER(AVERAGEIFS(Observed!AD$2:AD$3250,Observed!$A$2:$A$3250,$A665,Observed!$C$2:$C$3250,$C665)),AVERAGEIFS(Observed!AD$2:AD$3250,Observed!$A$2:$A$3250,$A665,Observed!$C$2:$C$3250,$C665),"")</f>
        <v/>
      </c>
      <c r="AE665" s="23" t="str">
        <f>IF(ISNUMBER(AVERAGEIFS(Observed!AE$2:AE$3250,Observed!$A$2:$A$3250,$A665,Observed!$C$2:$C$3250,$C665)),AVERAGEIFS(Observed!AE$2:AE$3250,Observed!$A$2:$A$3250,$A665,Observed!$C$2:$C$3250,$C665),"")</f>
        <v/>
      </c>
      <c r="AF665" s="23" t="str">
        <f>IF(ISNUMBER(AVERAGEIFS(Observed!AF$2:AF$3250,Observed!$A$2:$A$3250,$A665,Observed!$C$2:$C$3250,$C665)),AVERAGEIFS(Observed!AF$2:AF$3250,Observed!$A$2:$A$3250,$A665,Observed!$C$2:$C$3250,$C665),"")</f>
        <v/>
      </c>
      <c r="AG665" s="23" t="str">
        <f>IF(ISNUMBER(AVERAGEIFS(Observed!AG$2:AG$3250,Observed!$A$2:$A$3250,$A665,Observed!$C$2:$C$3250,$C665)),AVERAGEIFS(Observed!AG$2:AG$3250,Observed!$A$2:$A$3250,$A665,Observed!$C$2:$C$3250,$C665),"")</f>
        <v/>
      </c>
      <c r="AH665" s="24" t="str">
        <f>IF(ISNUMBER(AVERAGEIFS(Observed!AH$2:AH$3250,Observed!$A$2:$A$3250,$A665,Observed!$C$2:$C$3250,$C665)),AVERAGEIFS(Observed!AH$2:AH$3250,Observed!$A$2:$A$3250,$A665,Observed!$C$2:$C$3250,$C665),"")</f>
        <v/>
      </c>
      <c r="AI665" s="24" t="str">
        <f>IF(ISNUMBER(AVERAGEIFS(Observed!AI$2:AI$3250,Observed!$A$2:$A$3250,$A665,Observed!$C$2:$C$3250,$C665)),AVERAGEIFS(Observed!AI$2:AI$3250,Observed!$A$2:$A$3250,$A665,Observed!$C$2:$C$3250,$C665),"")</f>
        <v/>
      </c>
      <c r="AJ665" s="24" t="str">
        <f>IF(ISNUMBER(AVERAGEIFS(Observed!AJ$2:AJ$3250,Observed!$A$2:$A$3250,$A665,Observed!$C$2:$C$3250,$C665)),AVERAGEIFS(Observed!AJ$2:AJ$3250,Observed!$A$2:$A$3250,$A665,Observed!$C$2:$C$3250,$C665),"")</f>
        <v/>
      </c>
      <c r="AK665" s="23" t="str">
        <f>IF(ISNUMBER(AVERAGEIFS(Observed!AK$2:AK$3250,Observed!$A$2:$A$3250,$A665,Observed!$C$2:$C$3250,$C665)),AVERAGEIFS(Observed!AK$2:AK$3250,Observed!$A$2:$A$3250,$A665,Observed!$C$2:$C$3250,$C665),"")</f>
        <v/>
      </c>
      <c r="AL665" s="24">
        <f>IF(ISNUMBER(AVERAGEIFS(Observed!AL$2:AL$3250,Observed!$A$2:$A$3250,$A665,Observed!$C$2:$C$3250,$C665)),AVERAGEIFS(Observed!AL$2:AL$3250,Observed!$A$2:$A$3250,$A665,Observed!$C$2:$C$3250,$C665),"")</f>
        <v>0.31929625910917958</v>
      </c>
      <c r="AM665" s="24">
        <f>IF(ISNUMBER(AVERAGEIFS(Observed!AM$2:AM$3250,Observed!$A$2:$A$3250,$A665,Observed!$C$2:$C$3250,$C665)),AVERAGEIFS(Observed!AM$2:AM$3250,Observed!$A$2:$A$3250,$A665,Observed!$C$2:$C$3250,$C665),"")</f>
        <v>9.1137739242360766E-2</v>
      </c>
      <c r="AN665" s="24" t="str">
        <f>IF(ISNUMBER(AVERAGEIFS(Observed!AN$2:AN$3250,Observed!$A$2:$A$3250,$A665,Observed!$C$2:$C$3250,$C665)),AVERAGEIFS(Observed!AN$2:AN$3250,Observed!$A$2:$A$3250,$A665,Observed!$C$2:$C$3250,$C665),"")</f>
        <v/>
      </c>
      <c r="AO665" s="24">
        <f>IF(ISNUMBER(AVERAGEIFS(Observed!AO$2:AO$3250,Observed!$A$2:$A$3250,$A665,Observed!$C$2:$C$3250,$C665)),AVERAGEIFS(Observed!AO$2:AO$3250,Observed!$A$2:$A$3250,$A665,Observed!$C$2:$C$3250,$C665),"")</f>
        <v>0.58641087456695229</v>
      </c>
      <c r="AP665" s="24" t="str">
        <f>IF(ISNUMBER(AVERAGEIFS(Observed!AP$2:AP$3250,Observed!$A$2:$A$3250,$A665,Observed!$C$2:$C$3250,$C665)),AVERAGEIFS(Observed!AP$2:AP$3250,Observed!$A$2:$A$3250,$A665,Observed!$C$2:$C$3250,$C665),"")</f>
        <v/>
      </c>
      <c r="AQ665" s="24" t="str">
        <f>IF(ISNUMBER(AVERAGEIFS(Observed!AQ$2:AQ$3250,Observed!$A$2:$A$3250,$A665,Observed!$C$2:$C$3250,$C665)),AVERAGEIFS(Observed!AQ$2:AQ$3250,Observed!$A$2:$A$3250,$A665,Observed!$C$2:$C$3250,$C665),"")</f>
        <v/>
      </c>
      <c r="AR665" s="24">
        <f>IF(ISNUMBER(AVERAGEIFS(Observed!AR$2:AR$3250,Observed!$A$2:$A$3250,$A665,Observed!$C$2:$C$3250,$C665)),AVERAGEIFS(Observed!AR$2:AR$3250,Observed!$A$2:$A$3250,$A665,Observed!$C$2:$C$3250,$C665),"")</f>
        <v>3.1551270815074494E-3</v>
      </c>
      <c r="AS665" s="23" t="str">
        <f>IF(ISNUMBER(AVERAGEIFS(Observed!AS$2:AS$3250,Observed!$A$2:$A$3250,$A665,Observed!$C$2:$C$3250,$C665)),AVERAGEIFS(Observed!AS$2:AS$3250,Observed!$A$2:$A$3250,$A665,Observed!$C$2:$C$3250,$C665),"")</f>
        <v/>
      </c>
      <c r="AT665" s="24" t="str">
        <f>IF(ISNUMBER(AVERAGEIFS(Observed!AT$2:AT$3250,Observed!$A$2:$A$3250,$A665,Observed!$C$2:$C$3250,$C665)),AVERAGEIFS(Observed!AT$2:AT$3250,Observed!$A$2:$A$3250,$A665,Observed!$C$2:$C$3250,$C665),"")</f>
        <v/>
      </c>
      <c r="AU665" s="23" t="str">
        <f>IF(ISNUMBER(AVERAGEIFS(Observed!AU$2:AU$3250,Observed!$A$2:$A$3250,$A665,Observed!$C$2:$C$3250,$C665)),AVERAGEIFS(Observed!AU$2:AU$3250,Observed!$A$2:$A$3250,$A665,Observed!$C$2:$C$3250,$C665),"")</f>
        <v/>
      </c>
      <c r="AV665" s="23" t="str">
        <f>IF(ISNUMBER(AVERAGEIFS(Observed!AV$2:AV$3250,Observed!$A$2:$A$3250,$A665,Observed!$C$2:$C$3250,$C665)),AVERAGEIFS(Observed!AV$2:AV$3250,Observed!$A$2:$A$3250,$A665,Observed!$C$2:$C$3250,$C665),"")</f>
        <v/>
      </c>
      <c r="AW665" s="2">
        <f>COUNTIFS(Observed!$A$2:$A$3250,$A665,Observed!$C$2:$C$3250,$C665)</f>
        <v>5</v>
      </c>
      <c r="AX665" s="2">
        <f t="shared" si="13"/>
        <v>8</v>
      </c>
    </row>
    <row r="666" spans="1:50" x14ac:dyDescent="0.25">
      <c r="A666" t="s">
        <v>150</v>
      </c>
      <c r="B666" t="s">
        <v>148</v>
      </c>
      <c r="C666" s="3">
        <v>44078</v>
      </c>
      <c r="D666">
        <v>1</v>
      </c>
      <c r="I666" t="s">
        <v>141</v>
      </c>
      <c r="J666" s="29" t="s">
        <v>146</v>
      </c>
      <c r="M666" s="2" t="s">
        <v>143</v>
      </c>
      <c r="N666" s="22">
        <f>IF(ISNUMBER(AVERAGEIFS(Observed!N$2:N$3250,Observed!$A$2:$A$3250,$A666,Observed!$C$2:$C$3250,$C666)),AVERAGEIFS(Observed!N$2:N$3250,Observed!$A$2:$A$3250,$A666,Observed!$C$2:$C$3250,$C666),"")</f>
        <v>107.78</v>
      </c>
      <c r="O666" s="23">
        <f>IF(ISNUMBER(AVERAGEIFS(Observed!O$2:O$3250,Observed!$A$2:$A$3250,$A666,Observed!$C$2:$C$3250,$C666)),AVERAGEIFS(Observed!O$2:O$3250,Observed!$A$2:$A$3250,$A666,Observed!$C$2:$C$3250,$C666),"")</f>
        <v>10.778</v>
      </c>
      <c r="P666" s="23">
        <f>IF(ISNUMBER(AVERAGEIFS(Observed!P$2:P$3250,Observed!$A$2:$A$3250,$A666,Observed!$C$2:$C$3250,$C666)),AVERAGEIFS(Observed!P$2:P$3250,Observed!$A$2:$A$3250,$A666,Observed!$C$2:$C$3250,$C666),"")</f>
        <v>163.14000000000001</v>
      </c>
      <c r="Q666" s="23">
        <f>IF(ISNUMBER(AVERAGEIFS(Observed!Q$2:Q$3250,Observed!$A$2:$A$3250,$A666,Observed!$C$2:$C$3250,$C666)),AVERAGEIFS(Observed!Q$2:Q$3250,Observed!$A$2:$A$3250,$A666,Observed!$C$2:$C$3250,$C666),"")</f>
        <v>163.14000000000001</v>
      </c>
      <c r="R666" s="23">
        <f>IF(ISNUMBER(AVERAGEIFS(Observed!R$2:R$3250,Observed!$A$2:$A$3250,$A666,Observed!$C$2:$C$3250,$C666)),AVERAGEIFS(Observed!R$2:R$3250,Observed!$A$2:$A$3250,$A666,Observed!$C$2:$C$3250,$C666),"")</f>
        <v>349.01333333333343</v>
      </c>
      <c r="S666" s="24" t="str">
        <f>IF(ISNUMBER(AVERAGEIFS(Observed!S$2:S$3250,Observed!$A$2:$A$3250,$A666,Observed!$C$2:$C$3250,$C666)),AVERAGEIFS(Observed!S$2:S$3250,Observed!$A$2:$A$3250,$A666,Observed!$C$2:$C$3250,$C666),"")</f>
        <v/>
      </c>
      <c r="T666" s="24" t="str">
        <f>IF(ISNUMBER(AVERAGEIFS(Observed!T$2:T$3250,Observed!$A$2:$A$3250,$A666,Observed!$C$2:$C$3250,$C666)),AVERAGEIFS(Observed!T$2:T$3250,Observed!$A$2:$A$3250,$A666,Observed!$C$2:$C$3250,$C666),"")</f>
        <v/>
      </c>
      <c r="U666" s="24" t="str">
        <f>IF(ISNUMBER(AVERAGEIFS(Observed!U$2:U$3250,Observed!$A$2:$A$3250,$A666,Observed!$C$2:$C$3250,$C666)),AVERAGEIFS(Observed!U$2:U$3250,Observed!$A$2:$A$3250,$A666,Observed!$C$2:$C$3250,$C666),"")</f>
        <v/>
      </c>
      <c r="V666" s="23" t="str">
        <f>IF(ISNUMBER(AVERAGEIFS(Observed!V$2:V$3250,Observed!$A$2:$A$3250,$A666,Observed!$C$2:$C$3250,$C666)),AVERAGEIFS(Observed!V$2:V$3250,Observed!$A$2:$A$3250,$A666,Observed!$C$2:$C$3250,$C666),"")</f>
        <v/>
      </c>
      <c r="W666" s="25" t="str">
        <f>IF(ISNUMBER(AVERAGEIFS(Observed!W$2:W$3250,Observed!$A$2:$A$3250,$A666,Observed!$C$2:$C$3250,$C666)),AVERAGEIFS(Observed!W$2:W$3250,Observed!$A$2:$A$3250,$A666,Observed!$C$2:$C$3250,$C666),"")</f>
        <v/>
      </c>
      <c r="X666" s="25" t="str">
        <f>IF(ISNUMBER(AVERAGEIFS(Observed!X$2:X$3250,Observed!$A$2:$A$3250,$A666,Observed!$C$2:$C$3250,$C666)),AVERAGEIFS(Observed!X$2:X$3250,Observed!$A$2:$A$3250,$A666,Observed!$C$2:$C$3250,$C666),"")</f>
        <v/>
      </c>
      <c r="Y666" s="23" t="str">
        <f>IF(ISNUMBER(AVERAGEIFS(Observed!Y$2:Y$3250,Observed!$A$2:$A$3250,$A666,Observed!$C$2:$C$3250,$C666)),AVERAGEIFS(Observed!Y$2:Y$3250,Observed!$A$2:$A$3250,$A666,Observed!$C$2:$C$3250,$C666),"")</f>
        <v/>
      </c>
      <c r="Z666" s="23" t="str">
        <f>IF(ISNUMBER(AVERAGEIFS(Observed!Z$2:Z$3250,Observed!$A$2:$A$3250,$A666,Observed!$C$2:$C$3250,$C666)),AVERAGEIFS(Observed!Z$2:Z$3250,Observed!$A$2:$A$3250,$A666,Observed!$C$2:$C$3250,$C666),"")</f>
        <v/>
      </c>
      <c r="AA666" s="23" t="str">
        <f>IF(ISNUMBER(AVERAGEIFS(Observed!AA$2:AA$3250,Observed!$A$2:$A$3250,$A666,Observed!$C$2:$C$3250,$C666)),AVERAGEIFS(Observed!AA$2:AA$3250,Observed!$A$2:$A$3250,$A666,Observed!$C$2:$C$3250,$C666),"")</f>
        <v/>
      </c>
      <c r="AB666" s="23" t="str">
        <f>IF(ISNUMBER(AVERAGEIFS(Observed!AB$2:AB$3250,Observed!$A$2:$A$3250,$A666,Observed!$C$2:$C$3250,$C666)),AVERAGEIFS(Observed!AB$2:AB$3250,Observed!$A$2:$A$3250,$A666,Observed!$C$2:$C$3250,$C666),"")</f>
        <v/>
      </c>
      <c r="AC666" s="23" t="str">
        <f>IF(ISNUMBER(AVERAGEIFS(Observed!AC$2:AC$3250,Observed!$A$2:$A$3250,$A666,Observed!$C$2:$C$3250,$C666)),AVERAGEIFS(Observed!AC$2:AC$3250,Observed!$A$2:$A$3250,$A666,Observed!$C$2:$C$3250,$C666),"")</f>
        <v/>
      </c>
      <c r="AD666" s="23" t="str">
        <f>IF(ISNUMBER(AVERAGEIFS(Observed!AD$2:AD$3250,Observed!$A$2:$A$3250,$A666,Observed!$C$2:$C$3250,$C666)),AVERAGEIFS(Observed!AD$2:AD$3250,Observed!$A$2:$A$3250,$A666,Observed!$C$2:$C$3250,$C666),"")</f>
        <v/>
      </c>
      <c r="AE666" s="23" t="str">
        <f>IF(ISNUMBER(AVERAGEIFS(Observed!AE$2:AE$3250,Observed!$A$2:$A$3250,$A666,Observed!$C$2:$C$3250,$C666)),AVERAGEIFS(Observed!AE$2:AE$3250,Observed!$A$2:$A$3250,$A666,Observed!$C$2:$C$3250,$C666),"")</f>
        <v/>
      </c>
      <c r="AF666" s="23" t="str">
        <f>IF(ISNUMBER(AVERAGEIFS(Observed!AF$2:AF$3250,Observed!$A$2:$A$3250,$A666,Observed!$C$2:$C$3250,$C666)),AVERAGEIFS(Observed!AF$2:AF$3250,Observed!$A$2:$A$3250,$A666,Observed!$C$2:$C$3250,$C666),"")</f>
        <v/>
      </c>
      <c r="AG666" s="23" t="str">
        <f>IF(ISNUMBER(AVERAGEIFS(Observed!AG$2:AG$3250,Observed!$A$2:$A$3250,$A666,Observed!$C$2:$C$3250,$C666)),AVERAGEIFS(Observed!AG$2:AG$3250,Observed!$A$2:$A$3250,$A666,Observed!$C$2:$C$3250,$C666),"")</f>
        <v/>
      </c>
      <c r="AH666" s="24" t="str">
        <f>IF(ISNUMBER(AVERAGEIFS(Observed!AH$2:AH$3250,Observed!$A$2:$A$3250,$A666,Observed!$C$2:$C$3250,$C666)),AVERAGEIFS(Observed!AH$2:AH$3250,Observed!$A$2:$A$3250,$A666,Observed!$C$2:$C$3250,$C666),"")</f>
        <v/>
      </c>
      <c r="AI666" s="24" t="str">
        <f>IF(ISNUMBER(AVERAGEIFS(Observed!AI$2:AI$3250,Observed!$A$2:$A$3250,$A666,Observed!$C$2:$C$3250,$C666)),AVERAGEIFS(Observed!AI$2:AI$3250,Observed!$A$2:$A$3250,$A666,Observed!$C$2:$C$3250,$C666),"")</f>
        <v/>
      </c>
      <c r="AJ666" s="24" t="str">
        <f>IF(ISNUMBER(AVERAGEIFS(Observed!AJ$2:AJ$3250,Observed!$A$2:$A$3250,$A666,Observed!$C$2:$C$3250,$C666)),AVERAGEIFS(Observed!AJ$2:AJ$3250,Observed!$A$2:$A$3250,$A666,Observed!$C$2:$C$3250,$C666),"")</f>
        <v/>
      </c>
      <c r="AK666" s="23" t="str">
        <f>IF(ISNUMBER(AVERAGEIFS(Observed!AK$2:AK$3250,Observed!$A$2:$A$3250,$A666,Observed!$C$2:$C$3250,$C666)),AVERAGEIFS(Observed!AK$2:AK$3250,Observed!$A$2:$A$3250,$A666,Observed!$C$2:$C$3250,$C666),"")</f>
        <v/>
      </c>
      <c r="AL666" s="24">
        <f>IF(ISNUMBER(AVERAGEIFS(Observed!AL$2:AL$3250,Observed!$A$2:$A$3250,$A666,Observed!$C$2:$C$3250,$C666)),AVERAGEIFS(Observed!AL$2:AL$3250,Observed!$A$2:$A$3250,$A666,Observed!$C$2:$C$3250,$C666),"")</f>
        <v>0.22695591317014469</v>
      </c>
      <c r="AM666" s="24">
        <f>IF(ISNUMBER(AVERAGEIFS(Observed!AM$2:AM$3250,Observed!$A$2:$A$3250,$A666,Observed!$C$2:$C$3250,$C666)),AVERAGEIFS(Observed!AM$2:AM$3250,Observed!$A$2:$A$3250,$A666,Observed!$C$2:$C$3250,$C666),"")</f>
        <v>0.12465311454530921</v>
      </c>
      <c r="AN666" s="24" t="str">
        <f>IF(ISNUMBER(AVERAGEIFS(Observed!AN$2:AN$3250,Observed!$A$2:$A$3250,$A666,Observed!$C$2:$C$3250,$C666)),AVERAGEIFS(Observed!AN$2:AN$3250,Observed!$A$2:$A$3250,$A666,Observed!$C$2:$C$3250,$C666),"")</f>
        <v/>
      </c>
      <c r="AO666" s="24">
        <f>IF(ISNUMBER(AVERAGEIFS(Observed!AO$2:AO$3250,Observed!$A$2:$A$3250,$A666,Observed!$C$2:$C$3250,$C666)),AVERAGEIFS(Observed!AO$2:AO$3250,Observed!$A$2:$A$3250,$A666,Observed!$C$2:$C$3250,$C666),"")</f>
        <v>0.63827341880924382</v>
      </c>
      <c r="AP666" s="24" t="str">
        <f>IF(ISNUMBER(AVERAGEIFS(Observed!AP$2:AP$3250,Observed!$A$2:$A$3250,$A666,Observed!$C$2:$C$3250,$C666)),AVERAGEIFS(Observed!AP$2:AP$3250,Observed!$A$2:$A$3250,$A666,Observed!$C$2:$C$3250,$C666),"")</f>
        <v/>
      </c>
      <c r="AQ666" s="24" t="str">
        <f>IF(ISNUMBER(AVERAGEIFS(Observed!AQ$2:AQ$3250,Observed!$A$2:$A$3250,$A666,Observed!$C$2:$C$3250,$C666)),AVERAGEIFS(Observed!AQ$2:AQ$3250,Observed!$A$2:$A$3250,$A666,Observed!$C$2:$C$3250,$C666),"")</f>
        <v/>
      </c>
      <c r="AR666" s="24">
        <f>IF(ISNUMBER(AVERAGEIFS(Observed!AR$2:AR$3250,Observed!$A$2:$A$3250,$A666,Observed!$C$2:$C$3250,$C666)),AVERAGEIFS(Observed!AR$2:AR$3250,Observed!$A$2:$A$3250,$A666,Observed!$C$2:$C$3250,$C666),"")</f>
        <v>1.0117553475302358E-2</v>
      </c>
      <c r="AS666" s="23" t="str">
        <f>IF(ISNUMBER(AVERAGEIFS(Observed!AS$2:AS$3250,Observed!$A$2:$A$3250,$A666,Observed!$C$2:$C$3250,$C666)),AVERAGEIFS(Observed!AS$2:AS$3250,Observed!$A$2:$A$3250,$A666,Observed!$C$2:$C$3250,$C666),"")</f>
        <v/>
      </c>
      <c r="AT666" s="24" t="str">
        <f>IF(ISNUMBER(AVERAGEIFS(Observed!AT$2:AT$3250,Observed!$A$2:$A$3250,$A666,Observed!$C$2:$C$3250,$C666)),AVERAGEIFS(Observed!AT$2:AT$3250,Observed!$A$2:$A$3250,$A666,Observed!$C$2:$C$3250,$C666),"")</f>
        <v/>
      </c>
      <c r="AU666" s="23" t="str">
        <f>IF(ISNUMBER(AVERAGEIFS(Observed!AU$2:AU$3250,Observed!$A$2:$A$3250,$A666,Observed!$C$2:$C$3250,$C666)),AVERAGEIFS(Observed!AU$2:AU$3250,Observed!$A$2:$A$3250,$A666,Observed!$C$2:$C$3250,$C666),"")</f>
        <v/>
      </c>
      <c r="AV666" s="23" t="str">
        <f>IF(ISNUMBER(AVERAGEIFS(Observed!AV$2:AV$3250,Observed!$A$2:$A$3250,$A666,Observed!$C$2:$C$3250,$C666)),AVERAGEIFS(Observed!AV$2:AV$3250,Observed!$A$2:$A$3250,$A666,Observed!$C$2:$C$3250,$C666),"")</f>
        <v/>
      </c>
      <c r="AW666" s="2">
        <f>COUNTIFS(Observed!$A$2:$A$3250,$A666,Observed!$C$2:$C$3250,$C666)</f>
        <v>5</v>
      </c>
      <c r="AX666" s="2">
        <f t="shared" si="13"/>
        <v>8</v>
      </c>
    </row>
    <row r="667" spans="1:50" x14ac:dyDescent="0.25">
      <c r="A667" t="s">
        <v>150</v>
      </c>
      <c r="B667" t="s">
        <v>148</v>
      </c>
      <c r="C667" s="3">
        <v>44119</v>
      </c>
      <c r="D667">
        <v>1</v>
      </c>
      <c r="I667" t="s">
        <v>141</v>
      </c>
      <c r="J667" s="29" t="s">
        <v>146</v>
      </c>
      <c r="M667" s="2" t="s">
        <v>143</v>
      </c>
      <c r="N667" s="22">
        <f>IF(ISNUMBER(AVERAGEIFS(Observed!N$2:N$3250,Observed!$A$2:$A$3250,$A667,Observed!$C$2:$C$3250,$C667)),AVERAGEIFS(Observed!N$2:N$3250,Observed!$A$2:$A$3250,$A667,Observed!$C$2:$C$3250,$C667),"")</f>
        <v>116.12</v>
      </c>
      <c r="O667" s="23">
        <f>IF(ISNUMBER(AVERAGEIFS(Observed!O$2:O$3250,Observed!$A$2:$A$3250,$A667,Observed!$C$2:$C$3250,$C667)),AVERAGEIFS(Observed!O$2:O$3250,Observed!$A$2:$A$3250,$A667,Observed!$C$2:$C$3250,$C667),"")</f>
        <v>11.611999999999998</v>
      </c>
      <c r="P667" s="23">
        <f>IF(ISNUMBER(AVERAGEIFS(Observed!P$2:P$3250,Observed!$A$2:$A$3250,$A667,Observed!$C$2:$C$3250,$C667)),AVERAGEIFS(Observed!P$2:P$3250,Observed!$A$2:$A$3250,$A667,Observed!$C$2:$C$3250,$C667),"")</f>
        <v>247.34</v>
      </c>
      <c r="Q667" s="23">
        <f>IF(ISNUMBER(AVERAGEIFS(Observed!Q$2:Q$3250,Observed!$A$2:$A$3250,$A667,Observed!$C$2:$C$3250,$C667)),AVERAGEIFS(Observed!Q$2:Q$3250,Observed!$A$2:$A$3250,$A667,Observed!$C$2:$C$3250,$C667),"")</f>
        <v>247.34</v>
      </c>
      <c r="R667" s="23">
        <f>IF(ISNUMBER(AVERAGEIFS(Observed!R$2:R$3250,Observed!$A$2:$A$3250,$A667,Observed!$C$2:$C$3250,$C667)),AVERAGEIFS(Observed!R$2:R$3250,Observed!$A$2:$A$3250,$A667,Observed!$C$2:$C$3250,$C667),"")</f>
        <v>596.35333333333335</v>
      </c>
      <c r="S667" s="24" t="str">
        <f>IF(ISNUMBER(AVERAGEIFS(Observed!S$2:S$3250,Observed!$A$2:$A$3250,$A667,Observed!$C$2:$C$3250,$C667)),AVERAGEIFS(Observed!S$2:S$3250,Observed!$A$2:$A$3250,$A667,Observed!$C$2:$C$3250,$C667),"")</f>
        <v/>
      </c>
      <c r="T667" s="24" t="str">
        <f>IF(ISNUMBER(AVERAGEIFS(Observed!T$2:T$3250,Observed!$A$2:$A$3250,$A667,Observed!$C$2:$C$3250,$C667)),AVERAGEIFS(Observed!T$2:T$3250,Observed!$A$2:$A$3250,$A667,Observed!$C$2:$C$3250,$C667),"")</f>
        <v/>
      </c>
      <c r="U667" s="24" t="str">
        <f>IF(ISNUMBER(AVERAGEIFS(Observed!U$2:U$3250,Observed!$A$2:$A$3250,$A667,Observed!$C$2:$C$3250,$C667)),AVERAGEIFS(Observed!U$2:U$3250,Observed!$A$2:$A$3250,$A667,Observed!$C$2:$C$3250,$C667),"")</f>
        <v/>
      </c>
      <c r="V667" s="23" t="str">
        <f>IF(ISNUMBER(AVERAGEIFS(Observed!V$2:V$3250,Observed!$A$2:$A$3250,$A667,Observed!$C$2:$C$3250,$C667)),AVERAGEIFS(Observed!V$2:V$3250,Observed!$A$2:$A$3250,$A667,Observed!$C$2:$C$3250,$C667),"")</f>
        <v/>
      </c>
      <c r="W667" s="25" t="str">
        <f>IF(ISNUMBER(AVERAGEIFS(Observed!W$2:W$3250,Observed!$A$2:$A$3250,$A667,Observed!$C$2:$C$3250,$C667)),AVERAGEIFS(Observed!W$2:W$3250,Observed!$A$2:$A$3250,$A667,Observed!$C$2:$C$3250,$C667),"")</f>
        <v/>
      </c>
      <c r="X667" s="25" t="str">
        <f>IF(ISNUMBER(AVERAGEIFS(Observed!X$2:X$3250,Observed!$A$2:$A$3250,$A667,Observed!$C$2:$C$3250,$C667)),AVERAGEIFS(Observed!X$2:X$3250,Observed!$A$2:$A$3250,$A667,Observed!$C$2:$C$3250,$C667),"")</f>
        <v/>
      </c>
      <c r="Y667" s="23" t="str">
        <f>IF(ISNUMBER(AVERAGEIFS(Observed!Y$2:Y$3250,Observed!$A$2:$A$3250,$A667,Observed!$C$2:$C$3250,$C667)),AVERAGEIFS(Observed!Y$2:Y$3250,Observed!$A$2:$A$3250,$A667,Observed!$C$2:$C$3250,$C667),"")</f>
        <v/>
      </c>
      <c r="Z667" s="23" t="str">
        <f>IF(ISNUMBER(AVERAGEIFS(Observed!Z$2:Z$3250,Observed!$A$2:$A$3250,$A667,Observed!$C$2:$C$3250,$C667)),AVERAGEIFS(Observed!Z$2:Z$3250,Observed!$A$2:$A$3250,$A667,Observed!$C$2:$C$3250,$C667),"")</f>
        <v/>
      </c>
      <c r="AA667" s="23" t="str">
        <f>IF(ISNUMBER(AVERAGEIFS(Observed!AA$2:AA$3250,Observed!$A$2:$A$3250,$A667,Observed!$C$2:$C$3250,$C667)),AVERAGEIFS(Observed!AA$2:AA$3250,Observed!$A$2:$A$3250,$A667,Observed!$C$2:$C$3250,$C667),"")</f>
        <v/>
      </c>
      <c r="AB667" s="23" t="str">
        <f>IF(ISNUMBER(AVERAGEIFS(Observed!AB$2:AB$3250,Observed!$A$2:$A$3250,$A667,Observed!$C$2:$C$3250,$C667)),AVERAGEIFS(Observed!AB$2:AB$3250,Observed!$A$2:$A$3250,$A667,Observed!$C$2:$C$3250,$C667),"")</f>
        <v/>
      </c>
      <c r="AC667" s="23" t="str">
        <f>IF(ISNUMBER(AVERAGEIFS(Observed!AC$2:AC$3250,Observed!$A$2:$A$3250,$A667,Observed!$C$2:$C$3250,$C667)),AVERAGEIFS(Observed!AC$2:AC$3250,Observed!$A$2:$A$3250,$A667,Observed!$C$2:$C$3250,$C667),"")</f>
        <v/>
      </c>
      <c r="AD667" s="23" t="str">
        <f>IF(ISNUMBER(AVERAGEIFS(Observed!AD$2:AD$3250,Observed!$A$2:$A$3250,$A667,Observed!$C$2:$C$3250,$C667)),AVERAGEIFS(Observed!AD$2:AD$3250,Observed!$A$2:$A$3250,$A667,Observed!$C$2:$C$3250,$C667),"")</f>
        <v/>
      </c>
      <c r="AE667" s="23" t="str">
        <f>IF(ISNUMBER(AVERAGEIFS(Observed!AE$2:AE$3250,Observed!$A$2:$A$3250,$A667,Observed!$C$2:$C$3250,$C667)),AVERAGEIFS(Observed!AE$2:AE$3250,Observed!$A$2:$A$3250,$A667,Observed!$C$2:$C$3250,$C667),"")</f>
        <v/>
      </c>
      <c r="AF667" s="23" t="str">
        <f>IF(ISNUMBER(AVERAGEIFS(Observed!AF$2:AF$3250,Observed!$A$2:$A$3250,$A667,Observed!$C$2:$C$3250,$C667)),AVERAGEIFS(Observed!AF$2:AF$3250,Observed!$A$2:$A$3250,$A667,Observed!$C$2:$C$3250,$C667),"")</f>
        <v/>
      </c>
      <c r="AG667" s="23" t="str">
        <f>IF(ISNUMBER(AVERAGEIFS(Observed!AG$2:AG$3250,Observed!$A$2:$A$3250,$A667,Observed!$C$2:$C$3250,$C667)),AVERAGEIFS(Observed!AG$2:AG$3250,Observed!$A$2:$A$3250,$A667,Observed!$C$2:$C$3250,$C667),"")</f>
        <v/>
      </c>
      <c r="AH667" s="24" t="str">
        <f>IF(ISNUMBER(AVERAGEIFS(Observed!AH$2:AH$3250,Observed!$A$2:$A$3250,$A667,Observed!$C$2:$C$3250,$C667)),AVERAGEIFS(Observed!AH$2:AH$3250,Observed!$A$2:$A$3250,$A667,Observed!$C$2:$C$3250,$C667),"")</f>
        <v/>
      </c>
      <c r="AI667" s="24" t="str">
        <f>IF(ISNUMBER(AVERAGEIFS(Observed!AI$2:AI$3250,Observed!$A$2:$A$3250,$A667,Observed!$C$2:$C$3250,$C667)),AVERAGEIFS(Observed!AI$2:AI$3250,Observed!$A$2:$A$3250,$A667,Observed!$C$2:$C$3250,$C667),"")</f>
        <v/>
      </c>
      <c r="AJ667" s="24" t="str">
        <f>IF(ISNUMBER(AVERAGEIFS(Observed!AJ$2:AJ$3250,Observed!$A$2:$A$3250,$A667,Observed!$C$2:$C$3250,$C667)),AVERAGEIFS(Observed!AJ$2:AJ$3250,Observed!$A$2:$A$3250,$A667,Observed!$C$2:$C$3250,$C667),"")</f>
        <v/>
      </c>
      <c r="AK667" s="23" t="str">
        <f>IF(ISNUMBER(AVERAGEIFS(Observed!AK$2:AK$3250,Observed!$A$2:$A$3250,$A667,Observed!$C$2:$C$3250,$C667)),AVERAGEIFS(Observed!AK$2:AK$3250,Observed!$A$2:$A$3250,$A667,Observed!$C$2:$C$3250,$C667),"")</f>
        <v/>
      </c>
      <c r="AL667" s="24">
        <f>IF(ISNUMBER(AVERAGEIFS(Observed!AL$2:AL$3250,Observed!$A$2:$A$3250,$A667,Observed!$C$2:$C$3250,$C667)),AVERAGEIFS(Observed!AL$2:AL$3250,Observed!$A$2:$A$3250,$A667,Observed!$C$2:$C$3250,$C667),"")</f>
        <v>0.21009873133362186</v>
      </c>
      <c r="AM667" s="24">
        <f>IF(ISNUMBER(AVERAGEIFS(Observed!AM$2:AM$3250,Observed!$A$2:$A$3250,$A667,Observed!$C$2:$C$3250,$C667)),AVERAGEIFS(Observed!AM$2:AM$3250,Observed!$A$2:$A$3250,$A667,Observed!$C$2:$C$3250,$C667),"")</f>
        <v>0.17632596439595427</v>
      </c>
      <c r="AN667" s="24" t="str">
        <f>IF(ISNUMBER(AVERAGEIFS(Observed!AN$2:AN$3250,Observed!$A$2:$A$3250,$A667,Observed!$C$2:$C$3250,$C667)),AVERAGEIFS(Observed!AN$2:AN$3250,Observed!$A$2:$A$3250,$A667,Observed!$C$2:$C$3250,$C667),"")</f>
        <v/>
      </c>
      <c r="AO667" s="24">
        <f>IF(ISNUMBER(AVERAGEIFS(Observed!AO$2:AO$3250,Observed!$A$2:$A$3250,$A667,Observed!$C$2:$C$3250,$C667)),AVERAGEIFS(Observed!AO$2:AO$3250,Observed!$A$2:$A$3250,$A667,Observed!$C$2:$C$3250,$C667),"")</f>
        <v>0.58253310052050566</v>
      </c>
      <c r="AP667" s="24" t="str">
        <f>IF(ISNUMBER(AVERAGEIFS(Observed!AP$2:AP$3250,Observed!$A$2:$A$3250,$A667,Observed!$C$2:$C$3250,$C667)),AVERAGEIFS(Observed!AP$2:AP$3250,Observed!$A$2:$A$3250,$A667,Observed!$C$2:$C$3250,$C667),"")</f>
        <v/>
      </c>
      <c r="AQ667" s="24" t="str">
        <f>IF(ISNUMBER(AVERAGEIFS(Observed!AQ$2:AQ$3250,Observed!$A$2:$A$3250,$A667,Observed!$C$2:$C$3250,$C667)),AVERAGEIFS(Observed!AQ$2:AQ$3250,Observed!$A$2:$A$3250,$A667,Observed!$C$2:$C$3250,$C667),"")</f>
        <v/>
      </c>
      <c r="AR667" s="24">
        <f>IF(ISNUMBER(AVERAGEIFS(Observed!AR$2:AR$3250,Observed!$A$2:$A$3250,$A667,Observed!$C$2:$C$3250,$C667)),AVERAGEIFS(Observed!AR$2:AR$3250,Observed!$A$2:$A$3250,$A667,Observed!$C$2:$C$3250,$C667),"")</f>
        <v>3.1042203749918139E-2</v>
      </c>
      <c r="AS667" s="23" t="str">
        <f>IF(ISNUMBER(AVERAGEIFS(Observed!AS$2:AS$3250,Observed!$A$2:$A$3250,$A667,Observed!$C$2:$C$3250,$C667)),AVERAGEIFS(Observed!AS$2:AS$3250,Observed!$A$2:$A$3250,$A667,Observed!$C$2:$C$3250,$C667),"")</f>
        <v/>
      </c>
      <c r="AT667" s="24" t="str">
        <f>IF(ISNUMBER(AVERAGEIFS(Observed!AT$2:AT$3250,Observed!$A$2:$A$3250,$A667,Observed!$C$2:$C$3250,$C667)),AVERAGEIFS(Observed!AT$2:AT$3250,Observed!$A$2:$A$3250,$A667,Observed!$C$2:$C$3250,$C667),"")</f>
        <v/>
      </c>
      <c r="AU667" s="23" t="str">
        <f>IF(ISNUMBER(AVERAGEIFS(Observed!AU$2:AU$3250,Observed!$A$2:$A$3250,$A667,Observed!$C$2:$C$3250,$C667)),AVERAGEIFS(Observed!AU$2:AU$3250,Observed!$A$2:$A$3250,$A667,Observed!$C$2:$C$3250,$C667),"")</f>
        <v/>
      </c>
      <c r="AV667" s="23" t="str">
        <f>IF(ISNUMBER(AVERAGEIFS(Observed!AV$2:AV$3250,Observed!$A$2:$A$3250,$A667,Observed!$C$2:$C$3250,$C667)),AVERAGEIFS(Observed!AV$2:AV$3250,Observed!$A$2:$A$3250,$A667,Observed!$C$2:$C$3250,$C667),"")</f>
        <v/>
      </c>
      <c r="AW667" s="2">
        <f>COUNTIFS(Observed!$A$2:$A$3250,$A667,Observed!$C$2:$C$3250,$C667)</f>
        <v>5</v>
      </c>
      <c r="AX667" s="2">
        <f t="shared" si="13"/>
        <v>8</v>
      </c>
    </row>
    <row r="668" spans="1:50" x14ac:dyDescent="0.25">
      <c r="A668" t="s">
        <v>150</v>
      </c>
      <c r="B668" t="s">
        <v>148</v>
      </c>
      <c r="C668" s="3">
        <v>44154</v>
      </c>
      <c r="D668">
        <v>1</v>
      </c>
      <c r="I668" t="s">
        <v>141</v>
      </c>
      <c r="J668" s="29" t="s">
        <v>146</v>
      </c>
      <c r="M668" s="2" t="s">
        <v>143</v>
      </c>
      <c r="N668" s="22">
        <f>IF(ISNUMBER(AVERAGEIFS(Observed!N$2:N$3250,Observed!$A$2:$A$3250,$A668,Observed!$C$2:$C$3250,$C668)),AVERAGEIFS(Observed!N$2:N$3250,Observed!$A$2:$A$3250,$A668,Observed!$C$2:$C$3250,$C668),"")</f>
        <v>113.85999999999999</v>
      </c>
      <c r="O668" s="23">
        <f>IF(ISNUMBER(AVERAGEIFS(Observed!O$2:O$3250,Observed!$A$2:$A$3250,$A668,Observed!$C$2:$C$3250,$C668)),AVERAGEIFS(Observed!O$2:O$3250,Observed!$A$2:$A$3250,$A668,Observed!$C$2:$C$3250,$C668),"")</f>
        <v>11.385999999999999</v>
      </c>
      <c r="P668" s="23">
        <f>IF(ISNUMBER(AVERAGEIFS(Observed!P$2:P$3250,Observed!$A$2:$A$3250,$A668,Observed!$C$2:$C$3250,$C668)),AVERAGEIFS(Observed!P$2:P$3250,Observed!$A$2:$A$3250,$A668,Observed!$C$2:$C$3250,$C668),"")</f>
        <v>218.22000000000003</v>
      </c>
      <c r="Q668" s="23">
        <f>IF(ISNUMBER(AVERAGEIFS(Observed!Q$2:Q$3250,Observed!$A$2:$A$3250,$A668,Observed!$C$2:$C$3250,$C668)),AVERAGEIFS(Observed!Q$2:Q$3250,Observed!$A$2:$A$3250,$A668,Observed!$C$2:$C$3250,$C668),"")</f>
        <v>218.22000000000003</v>
      </c>
      <c r="R668" s="23">
        <f>IF(ISNUMBER(AVERAGEIFS(Observed!R$2:R$3250,Observed!$A$2:$A$3250,$A668,Observed!$C$2:$C$3250,$C668)),AVERAGEIFS(Observed!R$2:R$3250,Observed!$A$2:$A$3250,$A668,Observed!$C$2:$C$3250,$C668),"")</f>
        <v>814.57333333333338</v>
      </c>
      <c r="S668" s="24" t="str">
        <f>IF(ISNUMBER(AVERAGEIFS(Observed!S$2:S$3250,Observed!$A$2:$A$3250,$A668,Observed!$C$2:$C$3250,$C668)),AVERAGEIFS(Observed!S$2:S$3250,Observed!$A$2:$A$3250,$A668,Observed!$C$2:$C$3250,$C668),"")</f>
        <v/>
      </c>
      <c r="T668" s="24" t="str">
        <f>IF(ISNUMBER(AVERAGEIFS(Observed!T$2:T$3250,Observed!$A$2:$A$3250,$A668,Observed!$C$2:$C$3250,$C668)),AVERAGEIFS(Observed!T$2:T$3250,Observed!$A$2:$A$3250,$A668,Observed!$C$2:$C$3250,$C668),"")</f>
        <v/>
      </c>
      <c r="U668" s="24" t="str">
        <f>IF(ISNUMBER(AVERAGEIFS(Observed!U$2:U$3250,Observed!$A$2:$A$3250,$A668,Observed!$C$2:$C$3250,$C668)),AVERAGEIFS(Observed!U$2:U$3250,Observed!$A$2:$A$3250,$A668,Observed!$C$2:$C$3250,$C668),"")</f>
        <v/>
      </c>
      <c r="V668" s="23" t="str">
        <f>IF(ISNUMBER(AVERAGEIFS(Observed!V$2:V$3250,Observed!$A$2:$A$3250,$A668,Observed!$C$2:$C$3250,$C668)),AVERAGEIFS(Observed!V$2:V$3250,Observed!$A$2:$A$3250,$A668,Observed!$C$2:$C$3250,$C668),"")</f>
        <v/>
      </c>
      <c r="W668" s="25" t="str">
        <f>IF(ISNUMBER(AVERAGEIFS(Observed!W$2:W$3250,Observed!$A$2:$A$3250,$A668,Observed!$C$2:$C$3250,$C668)),AVERAGEIFS(Observed!W$2:W$3250,Observed!$A$2:$A$3250,$A668,Observed!$C$2:$C$3250,$C668),"")</f>
        <v/>
      </c>
      <c r="X668" s="25" t="str">
        <f>IF(ISNUMBER(AVERAGEIFS(Observed!X$2:X$3250,Observed!$A$2:$A$3250,$A668,Observed!$C$2:$C$3250,$C668)),AVERAGEIFS(Observed!X$2:X$3250,Observed!$A$2:$A$3250,$A668,Observed!$C$2:$C$3250,$C668),"")</f>
        <v/>
      </c>
      <c r="Y668" s="23" t="str">
        <f>IF(ISNUMBER(AVERAGEIFS(Observed!Y$2:Y$3250,Observed!$A$2:$A$3250,$A668,Observed!$C$2:$C$3250,$C668)),AVERAGEIFS(Observed!Y$2:Y$3250,Observed!$A$2:$A$3250,$A668,Observed!$C$2:$C$3250,$C668),"")</f>
        <v/>
      </c>
      <c r="Z668" s="23" t="str">
        <f>IF(ISNUMBER(AVERAGEIFS(Observed!Z$2:Z$3250,Observed!$A$2:$A$3250,$A668,Observed!$C$2:$C$3250,$C668)),AVERAGEIFS(Observed!Z$2:Z$3250,Observed!$A$2:$A$3250,$A668,Observed!$C$2:$C$3250,$C668),"")</f>
        <v/>
      </c>
      <c r="AA668" s="23" t="str">
        <f>IF(ISNUMBER(AVERAGEIFS(Observed!AA$2:AA$3250,Observed!$A$2:$A$3250,$A668,Observed!$C$2:$C$3250,$C668)),AVERAGEIFS(Observed!AA$2:AA$3250,Observed!$A$2:$A$3250,$A668,Observed!$C$2:$C$3250,$C668),"")</f>
        <v/>
      </c>
      <c r="AB668" s="23" t="str">
        <f>IF(ISNUMBER(AVERAGEIFS(Observed!AB$2:AB$3250,Observed!$A$2:$A$3250,$A668,Observed!$C$2:$C$3250,$C668)),AVERAGEIFS(Observed!AB$2:AB$3250,Observed!$A$2:$A$3250,$A668,Observed!$C$2:$C$3250,$C668),"")</f>
        <v/>
      </c>
      <c r="AC668" s="23" t="str">
        <f>IF(ISNUMBER(AVERAGEIFS(Observed!AC$2:AC$3250,Observed!$A$2:$A$3250,$A668,Observed!$C$2:$C$3250,$C668)),AVERAGEIFS(Observed!AC$2:AC$3250,Observed!$A$2:$A$3250,$A668,Observed!$C$2:$C$3250,$C668),"")</f>
        <v/>
      </c>
      <c r="AD668" s="23" t="str">
        <f>IF(ISNUMBER(AVERAGEIFS(Observed!AD$2:AD$3250,Observed!$A$2:$A$3250,$A668,Observed!$C$2:$C$3250,$C668)),AVERAGEIFS(Observed!AD$2:AD$3250,Observed!$A$2:$A$3250,$A668,Observed!$C$2:$C$3250,$C668),"")</f>
        <v/>
      </c>
      <c r="AE668" s="23" t="str">
        <f>IF(ISNUMBER(AVERAGEIFS(Observed!AE$2:AE$3250,Observed!$A$2:$A$3250,$A668,Observed!$C$2:$C$3250,$C668)),AVERAGEIFS(Observed!AE$2:AE$3250,Observed!$A$2:$A$3250,$A668,Observed!$C$2:$C$3250,$C668),"")</f>
        <v/>
      </c>
      <c r="AF668" s="23" t="str">
        <f>IF(ISNUMBER(AVERAGEIFS(Observed!AF$2:AF$3250,Observed!$A$2:$A$3250,$A668,Observed!$C$2:$C$3250,$C668)),AVERAGEIFS(Observed!AF$2:AF$3250,Observed!$A$2:$A$3250,$A668,Observed!$C$2:$C$3250,$C668),"")</f>
        <v/>
      </c>
      <c r="AG668" s="23" t="str">
        <f>IF(ISNUMBER(AVERAGEIFS(Observed!AG$2:AG$3250,Observed!$A$2:$A$3250,$A668,Observed!$C$2:$C$3250,$C668)),AVERAGEIFS(Observed!AG$2:AG$3250,Observed!$A$2:$A$3250,$A668,Observed!$C$2:$C$3250,$C668),"")</f>
        <v/>
      </c>
      <c r="AH668" s="24" t="str">
        <f>IF(ISNUMBER(AVERAGEIFS(Observed!AH$2:AH$3250,Observed!$A$2:$A$3250,$A668,Observed!$C$2:$C$3250,$C668)),AVERAGEIFS(Observed!AH$2:AH$3250,Observed!$A$2:$A$3250,$A668,Observed!$C$2:$C$3250,$C668),"")</f>
        <v/>
      </c>
      <c r="AI668" s="24" t="str">
        <f>IF(ISNUMBER(AVERAGEIFS(Observed!AI$2:AI$3250,Observed!$A$2:$A$3250,$A668,Observed!$C$2:$C$3250,$C668)),AVERAGEIFS(Observed!AI$2:AI$3250,Observed!$A$2:$A$3250,$A668,Observed!$C$2:$C$3250,$C668),"")</f>
        <v/>
      </c>
      <c r="AJ668" s="24" t="str">
        <f>IF(ISNUMBER(AVERAGEIFS(Observed!AJ$2:AJ$3250,Observed!$A$2:$A$3250,$A668,Observed!$C$2:$C$3250,$C668)),AVERAGEIFS(Observed!AJ$2:AJ$3250,Observed!$A$2:$A$3250,$A668,Observed!$C$2:$C$3250,$C668),"")</f>
        <v/>
      </c>
      <c r="AK668" s="23" t="str">
        <f>IF(ISNUMBER(AVERAGEIFS(Observed!AK$2:AK$3250,Observed!$A$2:$A$3250,$A668,Observed!$C$2:$C$3250,$C668)),AVERAGEIFS(Observed!AK$2:AK$3250,Observed!$A$2:$A$3250,$A668,Observed!$C$2:$C$3250,$C668),"")</f>
        <v/>
      </c>
      <c r="AL668" s="24">
        <f>IF(ISNUMBER(AVERAGEIFS(Observed!AL$2:AL$3250,Observed!$A$2:$A$3250,$A668,Observed!$C$2:$C$3250,$C668)),AVERAGEIFS(Observed!AL$2:AL$3250,Observed!$A$2:$A$3250,$A668,Observed!$C$2:$C$3250,$C668),"")</f>
        <v>0.23535320944734955</v>
      </c>
      <c r="AM668" s="24">
        <f>IF(ISNUMBER(AVERAGEIFS(Observed!AM$2:AM$3250,Observed!$A$2:$A$3250,$A668,Observed!$C$2:$C$3250,$C668)),AVERAGEIFS(Observed!AM$2:AM$3250,Observed!$A$2:$A$3250,$A668,Observed!$C$2:$C$3250,$C668),"")</f>
        <v>0.14062716171681017</v>
      </c>
      <c r="AN668" s="24" t="str">
        <f>IF(ISNUMBER(AVERAGEIFS(Observed!AN$2:AN$3250,Observed!$A$2:$A$3250,$A668,Observed!$C$2:$C$3250,$C668)),AVERAGEIFS(Observed!AN$2:AN$3250,Observed!$A$2:$A$3250,$A668,Observed!$C$2:$C$3250,$C668),"")</f>
        <v/>
      </c>
      <c r="AO668" s="24">
        <f>IF(ISNUMBER(AVERAGEIFS(Observed!AO$2:AO$3250,Observed!$A$2:$A$3250,$A668,Observed!$C$2:$C$3250,$C668)),AVERAGEIFS(Observed!AO$2:AO$3250,Observed!$A$2:$A$3250,$A668,Observed!$C$2:$C$3250,$C668),"")</f>
        <v>0.60319921222834127</v>
      </c>
      <c r="AP668" s="24" t="str">
        <f>IF(ISNUMBER(AVERAGEIFS(Observed!AP$2:AP$3250,Observed!$A$2:$A$3250,$A668,Observed!$C$2:$C$3250,$C668)),AVERAGEIFS(Observed!AP$2:AP$3250,Observed!$A$2:$A$3250,$A668,Observed!$C$2:$C$3250,$C668),"")</f>
        <v/>
      </c>
      <c r="AQ668" s="24" t="str">
        <f>IF(ISNUMBER(AVERAGEIFS(Observed!AQ$2:AQ$3250,Observed!$A$2:$A$3250,$A668,Observed!$C$2:$C$3250,$C668)),AVERAGEIFS(Observed!AQ$2:AQ$3250,Observed!$A$2:$A$3250,$A668,Observed!$C$2:$C$3250,$C668),"")</f>
        <v/>
      </c>
      <c r="AR668" s="24">
        <f>IF(ISNUMBER(AVERAGEIFS(Observed!AR$2:AR$3250,Observed!$A$2:$A$3250,$A668,Observed!$C$2:$C$3250,$C668)),AVERAGEIFS(Observed!AR$2:AR$3250,Observed!$A$2:$A$3250,$A668,Observed!$C$2:$C$3250,$C668),"")</f>
        <v>2.0820416607498886E-2</v>
      </c>
      <c r="AS668" s="23" t="str">
        <f>IF(ISNUMBER(AVERAGEIFS(Observed!AS$2:AS$3250,Observed!$A$2:$A$3250,$A668,Observed!$C$2:$C$3250,$C668)),AVERAGEIFS(Observed!AS$2:AS$3250,Observed!$A$2:$A$3250,$A668,Observed!$C$2:$C$3250,$C668),"")</f>
        <v/>
      </c>
      <c r="AT668" s="24" t="str">
        <f>IF(ISNUMBER(AVERAGEIFS(Observed!AT$2:AT$3250,Observed!$A$2:$A$3250,$A668,Observed!$C$2:$C$3250,$C668)),AVERAGEIFS(Observed!AT$2:AT$3250,Observed!$A$2:$A$3250,$A668,Observed!$C$2:$C$3250,$C668),"")</f>
        <v/>
      </c>
      <c r="AU668" s="23" t="str">
        <f>IF(ISNUMBER(AVERAGEIFS(Observed!AU$2:AU$3250,Observed!$A$2:$A$3250,$A668,Observed!$C$2:$C$3250,$C668)),AVERAGEIFS(Observed!AU$2:AU$3250,Observed!$A$2:$A$3250,$A668,Observed!$C$2:$C$3250,$C668),"")</f>
        <v/>
      </c>
      <c r="AV668" s="23" t="str">
        <f>IF(ISNUMBER(AVERAGEIFS(Observed!AV$2:AV$3250,Observed!$A$2:$A$3250,$A668,Observed!$C$2:$C$3250,$C668)),AVERAGEIFS(Observed!AV$2:AV$3250,Observed!$A$2:$A$3250,$A668,Observed!$C$2:$C$3250,$C668),"")</f>
        <v/>
      </c>
      <c r="AW668" s="2">
        <f>COUNTIFS(Observed!$A$2:$A$3250,$A668,Observed!$C$2:$C$3250,$C668)</f>
        <v>5</v>
      </c>
      <c r="AX668" s="2">
        <f t="shared" si="13"/>
        <v>8</v>
      </c>
    </row>
    <row r="669" spans="1:50" x14ac:dyDescent="0.25">
      <c r="A669" t="s">
        <v>150</v>
      </c>
      <c r="B669" t="s">
        <v>148</v>
      </c>
      <c r="C669" s="3">
        <v>44174</v>
      </c>
      <c r="D669">
        <v>1</v>
      </c>
      <c r="I669" t="s">
        <v>141</v>
      </c>
      <c r="J669" s="29" t="s">
        <v>146</v>
      </c>
      <c r="M669" s="2" t="s">
        <v>143</v>
      </c>
      <c r="N669" s="22">
        <f>IF(ISNUMBER(AVERAGEIFS(Observed!N$2:N$3250,Observed!$A$2:$A$3250,$A669,Observed!$C$2:$C$3250,$C669)),AVERAGEIFS(Observed!N$2:N$3250,Observed!$A$2:$A$3250,$A669,Observed!$C$2:$C$3250,$C669),"")</f>
        <v>115.85999999999999</v>
      </c>
      <c r="O669" s="23">
        <f>IF(ISNUMBER(AVERAGEIFS(Observed!O$2:O$3250,Observed!$A$2:$A$3250,$A669,Observed!$C$2:$C$3250,$C669)),AVERAGEIFS(Observed!O$2:O$3250,Observed!$A$2:$A$3250,$A669,Observed!$C$2:$C$3250,$C669),"")</f>
        <v>11.586</v>
      </c>
      <c r="P669" s="23">
        <f>IF(ISNUMBER(AVERAGEIFS(Observed!P$2:P$3250,Observed!$A$2:$A$3250,$A669,Observed!$C$2:$C$3250,$C669)),AVERAGEIFS(Observed!P$2:P$3250,Observed!$A$2:$A$3250,$A669,Observed!$C$2:$C$3250,$C669),"")</f>
        <v>132.64666666666665</v>
      </c>
      <c r="Q669" s="23">
        <f>IF(ISNUMBER(AVERAGEIFS(Observed!Q$2:Q$3250,Observed!$A$2:$A$3250,$A669,Observed!$C$2:$C$3250,$C669)),AVERAGEIFS(Observed!Q$2:Q$3250,Observed!$A$2:$A$3250,$A669,Observed!$C$2:$C$3250,$C669),"")</f>
        <v>132.64666666666665</v>
      </c>
      <c r="R669" s="23">
        <f>IF(ISNUMBER(AVERAGEIFS(Observed!R$2:R$3250,Observed!$A$2:$A$3250,$A669,Observed!$C$2:$C$3250,$C669)),AVERAGEIFS(Observed!R$2:R$3250,Observed!$A$2:$A$3250,$A669,Observed!$C$2:$C$3250,$C669),"")</f>
        <v>947.22</v>
      </c>
      <c r="S669" s="24" t="str">
        <f>IF(ISNUMBER(AVERAGEIFS(Observed!S$2:S$3250,Observed!$A$2:$A$3250,$A669,Observed!$C$2:$C$3250,$C669)),AVERAGEIFS(Observed!S$2:S$3250,Observed!$A$2:$A$3250,$A669,Observed!$C$2:$C$3250,$C669),"")</f>
        <v/>
      </c>
      <c r="T669" s="24" t="str">
        <f>IF(ISNUMBER(AVERAGEIFS(Observed!T$2:T$3250,Observed!$A$2:$A$3250,$A669,Observed!$C$2:$C$3250,$C669)),AVERAGEIFS(Observed!T$2:T$3250,Observed!$A$2:$A$3250,$A669,Observed!$C$2:$C$3250,$C669),"")</f>
        <v/>
      </c>
      <c r="U669" s="24" t="str">
        <f>IF(ISNUMBER(AVERAGEIFS(Observed!U$2:U$3250,Observed!$A$2:$A$3250,$A669,Observed!$C$2:$C$3250,$C669)),AVERAGEIFS(Observed!U$2:U$3250,Observed!$A$2:$A$3250,$A669,Observed!$C$2:$C$3250,$C669),"")</f>
        <v/>
      </c>
      <c r="V669" s="23" t="str">
        <f>IF(ISNUMBER(AVERAGEIFS(Observed!V$2:V$3250,Observed!$A$2:$A$3250,$A669,Observed!$C$2:$C$3250,$C669)),AVERAGEIFS(Observed!V$2:V$3250,Observed!$A$2:$A$3250,$A669,Observed!$C$2:$C$3250,$C669),"")</f>
        <v/>
      </c>
      <c r="W669" s="25" t="str">
        <f>IF(ISNUMBER(AVERAGEIFS(Observed!W$2:W$3250,Observed!$A$2:$A$3250,$A669,Observed!$C$2:$C$3250,$C669)),AVERAGEIFS(Observed!W$2:W$3250,Observed!$A$2:$A$3250,$A669,Observed!$C$2:$C$3250,$C669),"")</f>
        <v/>
      </c>
      <c r="X669" s="25" t="str">
        <f>IF(ISNUMBER(AVERAGEIFS(Observed!X$2:X$3250,Observed!$A$2:$A$3250,$A669,Observed!$C$2:$C$3250,$C669)),AVERAGEIFS(Observed!X$2:X$3250,Observed!$A$2:$A$3250,$A669,Observed!$C$2:$C$3250,$C669),"")</f>
        <v/>
      </c>
      <c r="Y669" s="23" t="str">
        <f>IF(ISNUMBER(AVERAGEIFS(Observed!Y$2:Y$3250,Observed!$A$2:$A$3250,$A669,Observed!$C$2:$C$3250,$C669)),AVERAGEIFS(Observed!Y$2:Y$3250,Observed!$A$2:$A$3250,$A669,Observed!$C$2:$C$3250,$C669),"")</f>
        <v/>
      </c>
      <c r="Z669" s="23" t="str">
        <f>IF(ISNUMBER(AVERAGEIFS(Observed!Z$2:Z$3250,Observed!$A$2:$A$3250,$A669,Observed!$C$2:$C$3250,$C669)),AVERAGEIFS(Observed!Z$2:Z$3250,Observed!$A$2:$A$3250,$A669,Observed!$C$2:$C$3250,$C669),"")</f>
        <v/>
      </c>
      <c r="AA669" s="23" t="str">
        <f>IF(ISNUMBER(AVERAGEIFS(Observed!AA$2:AA$3250,Observed!$A$2:$A$3250,$A669,Observed!$C$2:$C$3250,$C669)),AVERAGEIFS(Observed!AA$2:AA$3250,Observed!$A$2:$A$3250,$A669,Observed!$C$2:$C$3250,$C669),"")</f>
        <v/>
      </c>
      <c r="AB669" s="23" t="str">
        <f>IF(ISNUMBER(AVERAGEIFS(Observed!AB$2:AB$3250,Observed!$A$2:$A$3250,$A669,Observed!$C$2:$C$3250,$C669)),AVERAGEIFS(Observed!AB$2:AB$3250,Observed!$A$2:$A$3250,$A669,Observed!$C$2:$C$3250,$C669),"")</f>
        <v/>
      </c>
      <c r="AC669" s="23" t="str">
        <f>IF(ISNUMBER(AVERAGEIFS(Observed!AC$2:AC$3250,Observed!$A$2:$A$3250,$A669,Observed!$C$2:$C$3250,$C669)),AVERAGEIFS(Observed!AC$2:AC$3250,Observed!$A$2:$A$3250,$A669,Observed!$C$2:$C$3250,$C669),"")</f>
        <v/>
      </c>
      <c r="AD669" s="23" t="str">
        <f>IF(ISNUMBER(AVERAGEIFS(Observed!AD$2:AD$3250,Observed!$A$2:$A$3250,$A669,Observed!$C$2:$C$3250,$C669)),AVERAGEIFS(Observed!AD$2:AD$3250,Observed!$A$2:$A$3250,$A669,Observed!$C$2:$C$3250,$C669),"")</f>
        <v/>
      </c>
      <c r="AE669" s="23" t="str">
        <f>IF(ISNUMBER(AVERAGEIFS(Observed!AE$2:AE$3250,Observed!$A$2:$A$3250,$A669,Observed!$C$2:$C$3250,$C669)),AVERAGEIFS(Observed!AE$2:AE$3250,Observed!$A$2:$A$3250,$A669,Observed!$C$2:$C$3250,$C669),"")</f>
        <v/>
      </c>
      <c r="AF669" s="23" t="str">
        <f>IF(ISNUMBER(AVERAGEIFS(Observed!AF$2:AF$3250,Observed!$A$2:$A$3250,$A669,Observed!$C$2:$C$3250,$C669)),AVERAGEIFS(Observed!AF$2:AF$3250,Observed!$A$2:$A$3250,$A669,Observed!$C$2:$C$3250,$C669),"")</f>
        <v/>
      </c>
      <c r="AG669" s="23" t="str">
        <f>IF(ISNUMBER(AVERAGEIFS(Observed!AG$2:AG$3250,Observed!$A$2:$A$3250,$A669,Observed!$C$2:$C$3250,$C669)),AVERAGEIFS(Observed!AG$2:AG$3250,Observed!$A$2:$A$3250,$A669,Observed!$C$2:$C$3250,$C669),"")</f>
        <v/>
      </c>
      <c r="AH669" s="24" t="str">
        <f>IF(ISNUMBER(AVERAGEIFS(Observed!AH$2:AH$3250,Observed!$A$2:$A$3250,$A669,Observed!$C$2:$C$3250,$C669)),AVERAGEIFS(Observed!AH$2:AH$3250,Observed!$A$2:$A$3250,$A669,Observed!$C$2:$C$3250,$C669),"")</f>
        <v/>
      </c>
      <c r="AI669" s="24" t="str">
        <f>IF(ISNUMBER(AVERAGEIFS(Observed!AI$2:AI$3250,Observed!$A$2:$A$3250,$A669,Observed!$C$2:$C$3250,$C669)),AVERAGEIFS(Observed!AI$2:AI$3250,Observed!$A$2:$A$3250,$A669,Observed!$C$2:$C$3250,$C669),"")</f>
        <v/>
      </c>
      <c r="AJ669" s="24" t="str">
        <f>IF(ISNUMBER(AVERAGEIFS(Observed!AJ$2:AJ$3250,Observed!$A$2:$A$3250,$A669,Observed!$C$2:$C$3250,$C669)),AVERAGEIFS(Observed!AJ$2:AJ$3250,Observed!$A$2:$A$3250,$A669,Observed!$C$2:$C$3250,$C669),"")</f>
        <v/>
      </c>
      <c r="AK669" s="23" t="str">
        <f>IF(ISNUMBER(AVERAGEIFS(Observed!AK$2:AK$3250,Observed!$A$2:$A$3250,$A669,Observed!$C$2:$C$3250,$C669)),AVERAGEIFS(Observed!AK$2:AK$3250,Observed!$A$2:$A$3250,$A669,Observed!$C$2:$C$3250,$C669),"")</f>
        <v/>
      </c>
      <c r="AL669" s="24">
        <f>IF(ISNUMBER(AVERAGEIFS(Observed!AL$2:AL$3250,Observed!$A$2:$A$3250,$A669,Observed!$C$2:$C$3250,$C669)),AVERAGEIFS(Observed!AL$2:AL$3250,Observed!$A$2:$A$3250,$A669,Observed!$C$2:$C$3250,$C669),"")</f>
        <v>0.32709822134940902</v>
      </c>
      <c r="AM669" s="24">
        <f>IF(ISNUMBER(AVERAGEIFS(Observed!AM$2:AM$3250,Observed!$A$2:$A$3250,$A669,Observed!$C$2:$C$3250,$C669)),AVERAGEIFS(Observed!AM$2:AM$3250,Observed!$A$2:$A$3250,$A669,Observed!$C$2:$C$3250,$C669),"")</f>
        <v>0.14070138101895105</v>
      </c>
      <c r="AN669" s="24" t="str">
        <f>IF(ISNUMBER(AVERAGEIFS(Observed!AN$2:AN$3250,Observed!$A$2:$A$3250,$A669,Observed!$C$2:$C$3250,$C669)),AVERAGEIFS(Observed!AN$2:AN$3250,Observed!$A$2:$A$3250,$A669,Observed!$C$2:$C$3250,$C669),"")</f>
        <v/>
      </c>
      <c r="AO669" s="24">
        <f>IF(ISNUMBER(AVERAGEIFS(Observed!AO$2:AO$3250,Observed!$A$2:$A$3250,$A669,Observed!$C$2:$C$3250,$C669)),AVERAGEIFS(Observed!AO$2:AO$3250,Observed!$A$2:$A$3250,$A669,Observed!$C$2:$C$3250,$C669),"")</f>
        <v>0.51890116489506699</v>
      </c>
      <c r="AP669" s="24" t="str">
        <f>IF(ISNUMBER(AVERAGEIFS(Observed!AP$2:AP$3250,Observed!$A$2:$A$3250,$A669,Observed!$C$2:$C$3250,$C669)),AVERAGEIFS(Observed!AP$2:AP$3250,Observed!$A$2:$A$3250,$A669,Observed!$C$2:$C$3250,$C669),"")</f>
        <v/>
      </c>
      <c r="AQ669" s="24" t="str">
        <f>IF(ISNUMBER(AVERAGEIFS(Observed!AQ$2:AQ$3250,Observed!$A$2:$A$3250,$A669,Observed!$C$2:$C$3250,$C669)),AVERAGEIFS(Observed!AQ$2:AQ$3250,Observed!$A$2:$A$3250,$A669,Observed!$C$2:$C$3250,$C669),"")</f>
        <v/>
      </c>
      <c r="AR669" s="24">
        <f>IF(ISNUMBER(AVERAGEIFS(Observed!AR$2:AR$3250,Observed!$A$2:$A$3250,$A669,Observed!$C$2:$C$3250,$C669)),AVERAGEIFS(Observed!AR$2:AR$3250,Observed!$A$2:$A$3250,$A669,Observed!$C$2:$C$3250,$C669),"")</f>
        <v>1.3299232736572891E-2</v>
      </c>
      <c r="AS669" s="23" t="str">
        <f>IF(ISNUMBER(AVERAGEIFS(Observed!AS$2:AS$3250,Observed!$A$2:$A$3250,$A669,Observed!$C$2:$C$3250,$C669)),AVERAGEIFS(Observed!AS$2:AS$3250,Observed!$A$2:$A$3250,$A669,Observed!$C$2:$C$3250,$C669),"")</f>
        <v/>
      </c>
      <c r="AT669" s="24" t="str">
        <f>IF(ISNUMBER(AVERAGEIFS(Observed!AT$2:AT$3250,Observed!$A$2:$A$3250,$A669,Observed!$C$2:$C$3250,$C669)),AVERAGEIFS(Observed!AT$2:AT$3250,Observed!$A$2:$A$3250,$A669,Observed!$C$2:$C$3250,$C669),"")</f>
        <v/>
      </c>
      <c r="AU669" s="23" t="str">
        <f>IF(ISNUMBER(AVERAGEIFS(Observed!AU$2:AU$3250,Observed!$A$2:$A$3250,$A669,Observed!$C$2:$C$3250,$C669)),AVERAGEIFS(Observed!AU$2:AU$3250,Observed!$A$2:$A$3250,$A669,Observed!$C$2:$C$3250,$C669),"")</f>
        <v/>
      </c>
      <c r="AV669" s="23" t="str">
        <f>IF(ISNUMBER(AVERAGEIFS(Observed!AV$2:AV$3250,Observed!$A$2:$A$3250,$A669,Observed!$C$2:$C$3250,$C669)),AVERAGEIFS(Observed!AV$2:AV$3250,Observed!$A$2:$A$3250,$A669,Observed!$C$2:$C$3250,$C669),"")</f>
        <v/>
      </c>
      <c r="AW669" s="2">
        <f>COUNTIFS(Observed!$A$2:$A$3250,$A669,Observed!$C$2:$C$3250,$C669)</f>
        <v>5</v>
      </c>
      <c r="AX669" s="2">
        <f t="shared" si="13"/>
        <v>8</v>
      </c>
    </row>
    <row r="670" spans="1:50" x14ac:dyDescent="0.25">
      <c r="A670" t="s">
        <v>150</v>
      </c>
      <c r="B670" t="s">
        <v>148</v>
      </c>
      <c r="C670" s="3">
        <v>44210</v>
      </c>
      <c r="D670">
        <v>1</v>
      </c>
      <c r="I670" t="s">
        <v>141</v>
      </c>
      <c r="J670" s="29" t="s">
        <v>146</v>
      </c>
      <c r="M670" s="2" t="s">
        <v>143</v>
      </c>
      <c r="N670" s="22">
        <f>IF(ISNUMBER(AVERAGEIFS(Observed!N$2:N$3250,Observed!$A$2:$A$3250,$A670,Observed!$C$2:$C$3250,$C670)),AVERAGEIFS(Observed!N$2:N$3250,Observed!$A$2:$A$3250,$A670,Observed!$C$2:$C$3250,$C670),"")</f>
        <v>158.74</v>
      </c>
      <c r="O670" s="23">
        <f>IF(ISNUMBER(AVERAGEIFS(Observed!O$2:O$3250,Observed!$A$2:$A$3250,$A670,Observed!$C$2:$C$3250,$C670)),AVERAGEIFS(Observed!O$2:O$3250,Observed!$A$2:$A$3250,$A670,Observed!$C$2:$C$3250,$C670),"")</f>
        <v>15.874000000000001</v>
      </c>
      <c r="P670" s="23">
        <f>IF(ISNUMBER(AVERAGEIFS(Observed!P$2:P$3250,Observed!$A$2:$A$3250,$A670,Observed!$C$2:$C$3250,$C670)),AVERAGEIFS(Observed!P$2:P$3250,Observed!$A$2:$A$3250,$A670,Observed!$C$2:$C$3250,$C670),"")</f>
        <v>211.11999999999998</v>
      </c>
      <c r="Q670" s="23">
        <f>IF(ISNUMBER(AVERAGEIFS(Observed!Q$2:Q$3250,Observed!$A$2:$A$3250,$A670,Observed!$C$2:$C$3250,$C670)),AVERAGEIFS(Observed!Q$2:Q$3250,Observed!$A$2:$A$3250,$A670,Observed!$C$2:$C$3250,$C670),"")</f>
        <v>211.11999999999998</v>
      </c>
      <c r="R670" s="23">
        <f>IF(ISNUMBER(AVERAGEIFS(Observed!R$2:R$3250,Observed!$A$2:$A$3250,$A670,Observed!$C$2:$C$3250,$C670)),AVERAGEIFS(Observed!R$2:R$3250,Observed!$A$2:$A$3250,$A670,Observed!$C$2:$C$3250,$C670),"")</f>
        <v>1158.3400000000001</v>
      </c>
      <c r="S670" s="24" t="str">
        <f>IF(ISNUMBER(AVERAGEIFS(Observed!S$2:S$3250,Observed!$A$2:$A$3250,$A670,Observed!$C$2:$C$3250,$C670)),AVERAGEIFS(Observed!S$2:S$3250,Observed!$A$2:$A$3250,$A670,Observed!$C$2:$C$3250,$C670),"")</f>
        <v/>
      </c>
      <c r="T670" s="24" t="str">
        <f>IF(ISNUMBER(AVERAGEIFS(Observed!T$2:T$3250,Observed!$A$2:$A$3250,$A670,Observed!$C$2:$C$3250,$C670)),AVERAGEIFS(Observed!T$2:T$3250,Observed!$A$2:$A$3250,$A670,Observed!$C$2:$C$3250,$C670),"")</f>
        <v/>
      </c>
      <c r="U670" s="24" t="str">
        <f>IF(ISNUMBER(AVERAGEIFS(Observed!U$2:U$3250,Observed!$A$2:$A$3250,$A670,Observed!$C$2:$C$3250,$C670)),AVERAGEIFS(Observed!U$2:U$3250,Observed!$A$2:$A$3250,$A670,Observed!$C$2:$C$3250,$C670),"")</f>
        <v/>
      </c>
      <c r="V670" s="23" t="str">
        <f>IF(ISNUMBER(AVERAGEIFS(Observed!V$2:V$3250,Observed!$A$2:$A$3250,$A670,Observed!$C$2:$C$3250,$C670)),AVERAGEIFS(Observed!V$2:V$3250,Observed!$A$2:$A$3250,$A670,Observed!$C$2:$C$3250,$C670),"")</f>
        <v/>
      </c>
      <c r="W670" s="25" t="str">
        <f>IF(ISNUMBER(AVERAGEIFS(Observed!W$2:W$3250,Observed!$A$2:$A$3250,$A670,Observed!$C$2:$C$3250,$C670)),AVERAGEIFS(Observed!W$2:W$3250,Observed!$A$2:$A$3250,$A670,Observed!$C$2:$C$3250,$C670),"")</f>
        <v/>
      </c>
      <c r="X670" s="25" t="str">
        <f>IF(ISNUMBER(AVERAGEIFS(Observed!X$2:X$3250,Observed!$A$2:$A$3250,$A670,Observed!$C$2:$C$3250,$C670)),AVERAGEIFS(Observed!X$2:X$3250,Observed!$A$2:$A$3250,$A670,Observed!$C$2:$C$3250,$C670),"")</f>
        <v/>
      </c>
      <c r="Y670" s="23" t="str">
        <f>IF(ISNUMBER(AVERAGEIFS(Observed!Y$2:Y$3250,Observed!$A$2:$A$3250,$A670,Observed!$C$2:$C$3250,$C670)),AVERAGEIFS(Observed!Y$2:Y$3250,Observed!$A$2:$A$3250,$A670,Observed!$C$2:$C$3250,$C670),"")</f>
        <v/>
      </c>
      <c r="Z670" s="23" t="str">
        <f>IF(ISNUMBER(AVERAGEIFS(Observed!Z$2:Z$3250,Observed!$A$2:$A$3250,$A670,Observed!$C$2:$C$3250,$C670)),AVERAGEIFS(Observed!Z$2:Z$3250,Observed!$A$2:$A$3250,$A670,Observed!$C$2:$C$3250,$C670),"")</f>
        <v/>
      </c>
      <c r="AA670" s="23" t="str">
        <f>IF(ISNUMBER(AVERAGEIFS(Observed!AA$2:AA$3250,Observed!$A$2:$A$3250,$A670,Observed!$C$2:$C$3250,$C670)),AVERAGEIFS(Observed!AA$2:AA$3250,Observed!$A$2:$A$3250,$A670,Observed!$C$2:$C$3250,$C670),"")</f>
        <v/>
      </c>
      <c r="AB670" s="23" t="str">
        <f>IF(ISNUMBER(AVERAGEIFS(Observed!AB$2:AB$3250,Observed!$A$2:$A$3250,$A670,Observed!$C$2:$C$3250,$C670)),AVERAGEIFS(Observed!AB$2:AB$3250,Observed!$A$2:$A$3250,$A670,Observed!$C$2:$C$3250,$C670),"")</f>
        <v/>
      </c>
      <c r="AC670" s="23" t="str">
        <f>IF(ISNUMBER(AVERAGEIFS(Observed!AC$2:AC$3250,Observed!$A$2:$A$3250,$A670,Observed!$C$2:$C$3250,$C670)),AVERAGEIFS(Observed!AC$2:AC$3250,Observed!$A$2:$A$3250,$A670,Observed!$C$2:$C$3250,$C670),"")</f>
        <v/>
      </c>
      <c r="AD670" s="23" t="str">
        <f>IF(ISNUMBER(AVERAGEIFS(Observed!AD$2:AD$3250,Observed!$A$2:$A$3250,$A670,Observed!$C$2:$C$3250,$C670)),AVERAGEIFS(Observed!AD$2:AD$3250,Observed!$A$2:$A$3250,$A670,Observed!$C$2:$C$3250,$C670),"")</f>
        <v/>
      </c>
      <c r="AE670" s="23" t="str">
        <f>IF(ISNUMBER(AVERAGEIFS(Observed!AE$2:AE$3250,Observed!$A$2:$A$3250,$A670,Observed!$C$2:$C$3250,$C670)),AVERAGEIFS(Observed!AE$2:AE$3250,Observed!$A$2:$A$3250,$A670,Observed!$C$2:$C$3250,$C670),"")</f>
        <v/>
      </c>
      <c r="AF670" s="23" t="str">
        <f>IF(ISNUMBER(AVERAGEIFS(Observed!AF$2:AF$3250,Observed!$A$2:$A$3250,$A670,Observed!$C$2:$C$3250,$C670)),AVERAGEIFS(Observed!AF$2:AF$3250,Observed!$A$2:$A$3250,$A670,Observed!$C$2:$C$3250,$C670),"")</f>
        <v/>
      </c>
      <c r="AG670" s="23" t="str">
        <f>IF(ISNUMBER(AVERAGEIFS(Observed!AG$2:AG$3250,Observed!$A$2:$A$3250,$A670,Observed!$C$2:$C$3250,$C670)),AVERAGEIFS(Observed!AG$2:AG$3250,Observed!$A$2:$A$3250,$A670,Observed!$C$2:$C$3250,$C670),"")</f>
        <v/>
      </c>
      <c r="AH670" s="24" t="str">
        <f>IF(ISNUMBER(AVERAGEIFS(Observed!AH$2:AH$3250,Observed!$A$2:$A$3250,$A670,Observed!$C$2:$C$3250,$C670)),AVERAGEIFS(Observed!AH$2:AH$3250,Observed!$A$2:$A$3250,$A670,Observed!$C$2:$C$3250,$C670),"")</f>
        <v/>
      </c>
      <c r="AI670" s="24" t="str">
        <f>IF(ISNUMBER(AVERAGEIFS(Observed!AI$2:AI$3250,Observed!$A$2:$A$3250,$A670,Observed!$C$2:$C$3250,$C670)),AVERAGEIFS(Observed!AI$2:AI$3250,Observed!$A$2:$A$3250,$A670,Observed!$C$2:$C$3250,$C670),"")</f>
        <v/>
      </c>
      <c r="AJ670" s="24" t="str">
        <f>IF(ISNUMBER(AVERAGEIFS(Observed!AJ$2:AJ$3250,Observed!$A$2:$A$3250,$A670,Observed!$C$2:$C$3250,$C670)),AVERAGEIFS(Observed!AJ$2:AJ$3250,Observed!$A$2:$A$3250,$A670,Observed!$C$2:$C$3250,$C670),"")</f>
        <v/>
      </c>
      <c r="AK670" s="23" t="str">
        <f>IF(ISNUMBER(AVERAGEIFS(Observed!AK$2:AK$3250,Observed!$A$2:$A$3250,$A670,Observed!$C$2:$C$3250,$C670)),AVERAGEIFS(Observed!AK$2:AK$3250,Observed!$A$2:$A$3250,$A670,Observed!$C$2:$C$3250,$C670),"")</f>
        <v/>
      </c>
      <c r="AL670" s="24">
        <f>IF(ISNUMBER(AVERAGEIFS(Observed!AL$2:AL$3250,Observed!$A$2:$A$3250,$A670,Observed!$C$2:$C$3250,$C670)),AVERAGEIFS(Observed!AL$2:AL$3250,Observed!$A$2:$A$3250,$A670,Observed!$C$2:$C$3250,$C670),"")</f>
        <v>0.20003579428686108</v>
      </c>
      <c r="AM670" s="24">
        <f>IF(ISNUMBER(AVERAGEIFS(Observed!AM$2:AM$3250,Observed!$A$2:$A$3250,$A670,Observed!$C$2:$C$3250,$C670)),AVERAGEIFS(Observed!AM$2:AM$3250,Observed!$A$2:$A$3250,$A670,Observed!$C$2:$C$3250,$C670),"")</f>
        <v>0.32734028238298735</v>
      </c>
      <c r="AN670" s="24" t="str">
        <f>IF(ISNUMBER(AVERAGEIFS(Observed!AN$2:AN$3250,Observed!$A$2:$A$3250,$A670,Observed!$C$2:$C$3250,$C670)),AVERAGEIFS(Observed!AN$2:AN$3250,Observed!$A$2:$A$3250,$A670,Observed!$C$2:$C$3250,$C670),"")</f>
        <v/>
      </c>
      <c r="AO670" s="24">
        <f>IF(ISNUMBER(AVERAGEIFS(Observed!AO$2:AO$3250,Observed!$A$2:$A$3250,$A670,Observed!$C$2:$C$3250,$C670)),AVERAGEIFS(Observed!AO$2:AO$3250,Observed!$A$2:$A$3250,$A670,Observed!$C$2:$C$3250,$C670),"")</f>
        <v>0.46486925388040978</v>
      </c>
      <c r="AP670" s="24" t="str">
        <f>IF(ISNUMBER(AVERAGEIFS(Observed!AP$2:AP$3250,Observed!$A$2:$A$3250,$A670,Observed!$C$2:$C$3250,$C670)),AVERAGEIFS(Observed!AP$2:AP$3250,Observed!$A$2:$A$3250,$A670,Observed!$C$2:$C$3250,$C670),"")</f>
        <v/>
      </c>
      <c r="AQ670" s="24" t="str">
        <f>IF(ISNUMBER(AVERAGEIFS(Observed!AQ$2:AQ$3250,Observed!$A$2:$A$3250,$A670,Observed!$C$2:$C$3250,$C670)),AVERAGEIFS(Observed!AQ$2:AQ$3250,Observed!$A$2:$A$3250,$A670,Observed!$C$2:$C$3250,$C670),"")</f>
        <v/>
      </c>
      <c r="AR670" s="24">
        <f>IF(ISNUMBER(AVERAGEIFS(Observed!AR$2:AR$3250,Observed!$A$2:$A$3250,$A670,Observed!$C$2:$C$3250,$C670)),AVERAGEIFS(Observed!AR$2:AR$3250,Observed!$A$2:$A$3250,$A670,Observed!$C$2:$C$3250,$C670),"")</f>
        <v>7.7546694497417096E-3</v>
      </c>
      <c r="AS670" s="23" t="str">
        <f>IF(ISNUMBER(AVERAGEIFS(Observed!AS$2:AS$3250,Observed!$A$2:$A$3250,$A670,Observed!$C$2:$C$3250,$C670)),AVERAGEIFS(Observed!AS$2:AS$3250,Observed!$A$2:$A$3250,$A670,Observed!$C$2:$C$3250,$C670),"")</f>
        <v/>
      </c>
      <c r="AT670" s="24" t="str">
        <f>IF(ISNUMBER(AVERAGEIFS(Observed!AT$2:AT$3250,Observed!$A$2:$A$3250,$A670,Observed!$C$2:$C$3250,$C670)),AVERAGEIFS(Observed!AT$2:AT$3250,Observed!$A$2:$A$3250,$A670,Observed!$C$2:$C$3250,$C670),"")</f>
        <v/>
      </c>
      <c r="AU670" s="23" t="str">
        <f>IF(ISNUMBER(AVERAGEIFS(Observed!AU$2:AU$3250,Observed!$A$2:$A$3250,$A670,Observed!$C$2:$C$3250,$C670)),AVERAGEIFS(Observed!AU$2:AU$3250,Observed!$A$2:$A$3250,$A670,Observed!$C$2:$C$3250,$C670),"")</f>
        <v/>
      </c>
      <c r="AV670" s="23" t="str">
        <f>IF(ISNUMBER(AVERAGEIFS(Observed!AV$2:AV$3250,Observed!$A$2:$A$3250,$A670,Observed!$C$2:$C$3250,$C670)),AVERAGEIFS(Observed!AV$2:AV$3250,Observed!$A$2:$A$3250,$A670,Observed!$C$2:$C$3250,$C670),"")</f>
        <v/>
      </c>
      <c r="AW670" s="2">
        <f>COUNTIFS(Observed!$A$2:$A$3250,$A670,Observed!$C$2:$C$3250,$C670)</f>
        <v>5</v>
      </c>
      <c r="AX670" s="2">
        <f t="shared" si="13"/>
        <v>8</v>
      </c>
    </row>
    <row r="671" spans="1:50" x14ac:dyDescent="0.25">
      <c r="A671" t="s">
        <v>150</v>
      </c>
      <c r="B671" t="s">
        <v>148</v>
      </c>
      <c r="C671" s="3">
        <v>44238</v>
      </c>
      <c r="D671">
        <v>1</v>
      </c>
      <c r="I671" t="s">
        <v>141</v>
      </c>
      <c r="J671" s="29" t="s">
        <v>146</v>
      </c>
      <c r="M671" s="2" t="s">
        <v>143</v>
      </c>
      <c r="N671" s="22">
        <f>IF(ISNUMBER(AVERAGEIFS(Observed!N$2:N$3250,Observed!$A$2:$A$3250,$A671,Observed!$C$2:$C$3250,$C671)),AVERAGEIFS(Observed!N$2:N$3250,Observed!$A$2:$A$3250,$A671,Observed!$C$2:$C$3250,$C671),"")</f>
        <v>121.90666666666667</v>
      </c>
      <c r="O671" s="23">
        <f>IF(ISNUMBER(AVERAGEIFS(Observed!O$2:O$3250,Observed!$A$2:$A$3250,$A671,Observed!$C$2:$C$3250,$C671)),AVERAGEIFS(Observed!O$2:O$3250,Observed!$A$2:$A$3250,$A671,Observed!$C$2:$C$3250,$C671),"")</f>
        <v>12.190666666666667</v>
      </c>
      <c r="P671" s="23">
        <f>IF(ISNUMBER(AVERAGEIFS(Observed!P$2:P$3250,Observed!$A$2:$A$3250,$A671,Observed!$C$2:$C$3250,$C671)),AVERAGEIFS(Observed!P$2:P$3250,Observed!$A$2:$A$3250,$A671,Observed!$C$2:$C$3250,$C671),"")</f>
        <v>165.66</v>
      </c>
      <c r="Q671" s="23">
        <f>IF(ISNUMBER(AVERAGEIFS(Observed!Q$2:Q$3250,Observed!$A$2:$A$3250,$A671,Observed!$C$2:$C$3250,$C671)),AVERAGEIFS(Observed!Q$2:Q$3250,Observed!$A$2:$A$3250,$A671,Observed!$C$2:$C$3250,$C671),"")</f>
        <v>165.66</v>
      </c>
      <c r="R671" s="23">
        <f>IF(ISNUMBER(AVERAGEIFS(Observed!R$2:R$3250,Observed!$A$2:$A$3250,$A671,Observed!$C$2:$C$3250,$C671)),AVERAGEIFS(Observed!R$2:R$3250,Observed!$A$2:$A$3250,$A671,Observed!$C$2:$C$3250,$C671),"")</f>
        <v>1324</v>
      </c>
      <c r="S671" s="24" t="str">
        <f>IF(ISNUMBER(AVERAGEIFS(Observed!S$2:S$3250,Observed!$A$2:$A$3250,$A671,Observed!$C$2:$C$3250,$C671)),AVERAGEIFS(Observed!S$2:S$3250,Observed!$A$2:$A$3250,$A671,Observed!$C$2:$C$3250,$C671),"")</f>
        <v/>
      </c>
      <c r="T671" s="24" t="str">
        <f>IF(ISNUMBER(AVERAGEIFS(Observed!T$2:T$3250,Observed!$A$2:$A$3250,$A671,Observed!$C$2:$C$3250,$C671)),AVERAGEIFS(Observed!T$2:T$3250,Observed!$A$2:$A$3250,$A671,Observed!$C$2:$C$3250,$C671),"")</f>
        <v/>
      </c>
      <c r="U671" s="24" t="str">
        <f>IF(ISNUMBER(AVERAGEIFS(Observed!U$2:U$3250,Observed!$A$2:$A$3250,$A671,Observed!$C$2:$C$3250,$C671)),AVERAGEIFS(Observed!U$2:U$3250,Observed!$A$2:$A$3250,$A671,Observed!$C$2:$C$3250,$C671),"")</f>
        <v/>
      </c>
      <c r="V671" s="23" t="str">
        <f>IF(ISNUMBER(AVERAGEIFS(Observed!V$2:V$3250,Observed!$A$2:$A$3250,$A671,Observed!$C$2:$C$3250,$C671)),AVERAGEIFS(Observed!V$2:V$3250,Observed!$A$2:$A$3250,$A671,Observed!$C$2:$C$3250,$C671),"")</f>
        <v/>
      </c>
      <c r="W671" s="25" t="str">
        <f>IF(ISNUMBER(AVERAGEIFS(Observed!W$2:W$3250,Observed!$A$2:$A$3250,$A671,Observed!$C$2:$C$3250,$C671)),AVERAGEIFS(Observed!W$2:W$3250,Observed!$A$2:$A$3250,$A671,Observed!$C$2:$C$3250,$C671),"")</f>
        <v/>
      </c>
      <c r="X671" s="25" t="str">
        <f>IF(ISNUMBER(AVERAGEIFS(Observed!X$2:X$3250,Observed!$A$2:$A$3250,$A671,Observed!$C$2:$C$3250,$C671)),AVERAGEIFS(Observed!X$2:X$3250,Observed!$A$2:$A$3250,$A671,Observed!$C$2:$C$3250,$C671),"")</f>
        <v/>
      </c>
      <c r="Y671" s="23" t="str">
        <f>IF(ISNUMBER(AVERAGEIFS(Observed!Y$2:Y$3250,Observed!$A$2:$A$3250,$A671,Observed!$C$2:$C$3250,$C671)),AVERAGEIFS(Observed!Y$2:Y$3250,Observed!$A$2:$A$3250,$A671,Observed!$C$2:$C$3250,$C671),"")</f>
        <v/>
      </c>
      <c r="Z671" s="23" t="str">
        <f>IF(ISNUMBER(AVERAGEIFS(Observed!Z$2:Z$3250,Observed!$A$2:$A$3250,$A671,Observed!$C$2:$C$3250,$C671)),AVERAGEIFS(Observed!Z$2:Z$3250,Observed!$A$2:$A$3250,$A671,Observed!$C$2:$C$3250,$C671),"")</f>
        <v/>
      </c>
      <c r="AA671" s="23" t="str">
        <f>IF(ISNUMBER(AVERAGEIFS(Observed!AA$2:AA$3250,Observed!$A$2:$A$3250,$A671,Observed!$C$2:$C$3250,$C671)),AVERAGEIFS(Observed!AA$2:AA$3250,Observed!$A$2:$A$3250,$A671,Observed!$C$2:$C$3250,$C671),"")</f>
        <v/>
      </c>
      <c r="AB671" s="23" t="str">
        <f>IF(ISNUMBER(AVERAGEIFS(Observed!AB$2:AB$3250,Observed!$A$2:$A$3250,$A671,Observed!$C$2:$C$3250,$C671)),AVERAGEIFS(Observed!AB$2:AB$3250,Observed!$A$2:$A$3250,$A671,Observed!$C$2:$C$3250,$C671),"")</f>
        <v/>
      </c>
      <c r="AC671" s="23" t="str">
        <f>IF(ISNUMBER(AVERAGEIFS(Observed!AC$2:AC$3250,Observed!$A$2:$A$3250,$A671,Observed!$C$2:$C$3250,$C671)),AVERAGEIFS(Observed!AC$2:AC$3250,Observed!$A$2:$A$3250,$A671,Observed!$C$2:$C$3250,$C671),"")</f>
        <v/>
      </c>
      <c r="AD671" s="23" t="str">
        <f>IF(ISNUMBER(AVERAGEIFS(Observed!AD$2:AD$3250,Observed!$A$2:$A$3250,$A671,Observed!$C$2:$C$3250,$C671)),AVERAGEIFS(Observed!AD$2:AD$3250,Observed!$A$2:$A$3250,$A671,Observed!$C$2:$C$3250,$C671),"")</f>
        <v/>
      </c>
      <c r="AE671" s="23" t="str">
        <f>IF(ISNUMBER(AVERAGEIFS(Observed!AE$2:AE$3250,Observed!$A$2:$A$3250,$A671,Observed!$C$2:$C$3250,$C671)),AVERAGEIFS(Observed!AE$2:AE$3250,Observed!$A$2:$A$3250,$A671,Observed!$C$2:$C$3250,$C671),"")</f>
        <v/>
      </c>
      <c r="AF671" s="23" t="str">
        <f>IF(ISNUMBER(AVERAGEIFS(Observed!AF$2:AF$3250,Observed!$A$2:$A$3250,$A671,Observed!$C$2:$C$3250,$C671)),AVERAGEIFS(Observed!AF$2:AF$3250,Observed!$A$2:$A$3250,$A671,Observed!$C$2:$C$3250,$C671),"")</f>
        <v/>
      </c>
      <c r="AG671" s="23" t="str">
        <f>IF(ISNUMBER(AVERAGEIFS(Observed!AG$2:AG$3250,Observed!$A$2:$A$3250,$A671,Observed!$C$2:$C$3250,$C671)),AVERAGEIFS(Observed!AG$2:AG$3250,Observed!$A$2:$A$3250,$A671,Observed!$C$2:$C$3250,$C671),"")</f>
        <v/>
      </c>
      <c r="AH671" s="24" t="str">
        <f>IF(ISNUMBER(AVERAGEIFS(Observed!AH$2:AH$3250,Observed!$A$2:$A$3250,$A671,Observed!$C$2:$C$3250,$C671)),AVERAGEIFS(Observed!AH$2:AH$3250,Observed!$A$2:$A$3250,$A671,Observed!$C$2:$C$3250,$C671),"")</f>
        <v/>
      </c>
      <c r="AI671" s="24" t="str">
        <f>IF(ISNUMBER(AVERAGEIFS(Observed!AI$2:AI$3250,Observed!$A$2:$A$3250,$A671,Observed!$C$2:$C$3250,$C671)),AVERAGEIFS(Observed!AI$2:AI$3250,Observed!$A$2:$A$3250,$A671,Observed!$C$2:$C$3250,$C671),"")</f>
        <v/>
      </c>
      <c r="AJ671" s="24" t="str">
        <f>IF(ISNUMBER(AVERAGEIFS(Observed!AJ$2:AJ$3250,Observed!$A$2:$A$3250,$A671,Observed!$C$2:$C$3250,$C671)),AVERAGEIFS(Observed!AJ$2:AJ$3250,Observed!$A$2:$A$3250,$A671,Observed!$C$2:$C$3250,$C671),"")</f>
        <v/>
      </c>
      <c r="AK671" s="23" t="str">
        <f>IF(ISNUMBER(AVERAGEIFS(Observed!AK$2:AK$3250,Observed!$A$2:$A$3250,$A671,Observed!$C$2:$C$3250,$C671)),AVERAGEIFS(Observed!AK$2:AK$3250,Observed!$A$2:$A$3250,$A671,Observed!$C$2:$C$3250,$C671),"")</f>
        <v/>
      </c>
      <c r="AL671" s="24">
        <f>IF(ISNUMBER(AVERAGEIFS(Observed!AL$2:AL$3250,Observed!$A$2:$A$3250,$A671,Observed!$C$2:$C$3250,$C671)),AVERAGEIFS(Observed!AL$2:AL$3250,Observed!$A$2:$A$3250,$A671,Observed!$C$2:$C$3250,$C671),"")</f>
        <v>0.22998439402509599</v>
      </c>
      <c r="AM671" s="24">
        <f>IF(ISNUMBER(AVERAGEIFS(Observed!AM$2:AM$3250,Observed!$A$2:$A$3250,$A671,Observed!$C$2:$C$3250,$C671)),AVERAGEIFS(Observed!AM$2:AM$3250,Observed!$A$2:$A$3250,$A671,Observed!$C$2:$C$3250,$C671),"")</f>
        <v>0.30692874923921043</v>
      </c>
      <c r="AN671" s="24" t="str">
        <f>IF(ISNUMBER(AVERAGEIFS(Observed!AN$2:AN$3250,Observed!$A$2:$A$3250,$A671,Observed!$C$2:$C$3250,$C671)),AVERAGEIFS(Observed!AN$2:AN$3250,Observed!$A$2:$A$3250,$A671,Observed!$C$2:$C$3250,$C671),"")</f>
        <v/>
      </c>
      <c r="AO671" s="24">
        <f>IF(ISNUMBER(AVERAGEIFS(Observed!AO$2:AO$3250,Observed!$A$2:$A$3250,$A671,Observed!$C$2:$C$3250,$C671)),AVERAGEIFS(Observed!AO$2:AO$3250,Observed!$A$2:$A$3250,$A671,Observed!$C$2:$C$3250,$C671),"")</f>
        <v>0.45002147557903377</v>
      </c>
      <c r="AP671" s="24" t="str">
        <f>IF(ISNUMBER(AVERAGEIFS(Observed!AP$2:AP$3250,Observed!$A$2:$A$3250,$A671,Observed!$C$2:$C$3250,$C671)),AVERAGEIFS(Observed!AP$2:AP$3250,Observed!$A$2:$A$3250,$A671,Observed!$C$2:$C$3250,$C671),"")</f>
        <v/>
      </c>
      <c r="AQ671" s="24" t="str">
        <f>IF(ISNUMBER(AVERAGEIFS(Observed!AQ$2:AQ$3250,Observed!$A$2:$A$3250,$A671,Observed!$C$2:$C$3250,$C671)),AVERAGEIFS(Observed!AQ$2:AQ$3250,Observed!$A$2:$A$3250,$A671,Observed!$C$2:$C$3250,$C671),"")</f>
        <v/>
      </c>
      <c r="AR671" s="24">
        <f>IF(ISNUMBER(AVERAGEIFS(Observed!AR$2:AR$3250,Observed!$A$2:$A$3250,$A671,Observed!$C$2:$C$3250,$C671)),AVERAGEIFS(Observed!AR$2:AR$3250,Observed!$A$2:$A$3250,$A671,Observed!$C$2:$C$3250,$C671),"")</f>
        <v>1.3065381156659792E-2</v>
      </c>
      <c r="AS671" s="23" t="str">
        <f>IF(ISNUMBER(AVERAGEIFS(Observed!AS$2:AS$3250,Observed!$A$2:$A$3250,$A671,Observed!$C$2:$C$3250,$C671)),AVERAGEIFS(Observed!AS$2:AS$3250,Observed!$A$2:$A$3250,$A671,Observed!$C$2:$C$3250,$C671),"")</f>
        <v/>
      </c>
      <c r="AT671" s="24" t="str">
        <f>IF(ISNUMBER(AVERAGEIFS(Observed!AT$2:AT$3250,Observed!$A$2:$A$3250,$A671,Observed!$C$2:$C$3250,$C671)),AVERAGEIFS(Observed!AT$2:AT$3250,Observed!$A$2:$A$3250,$A671,Observed!$C$2:$C$3250,$C671),"")</f>
        <v/>
      </c>
      <c r="AU671" s="23" t="str">
        <f>IF(ISNUMBER(AVERAGEIFS(Observed!AU$2:AU$3250,Observed!$A$2:$A$3250,$A671,Observed!$C$2:$C$3250,$C671)),AVERAGEIFS(Observed!AU$2:AU$3250,Observed!$A$2:$A$3250,$A671,Observed!$C$2:$C$3250,$C671),"")</f>
        <v/>
      </c>
      <c r="AV671" s="23" t="str">
        <f>IF(ISNUMBER(AVERAGEIFS(Observed!AV$2:AV$3250,Observed!$A$2:$A$3250,$A671,Observed!$C$2:$C$3250,$C671)),AVERAGEIFS(Observed!AV$2:AV$3250,Observed!$A$2:$A$3250,$A671,Observed!$C$2:$C$3250,$C671),"")</f>
        <v/>
      </c>
      <c r="AW671" s="2">
        <f>COUNTIFS(Observed!$A$2:$A$3250,$A671,Observed!$C$2:$C$3250,$C671)</f>
        <v>5</v>
      </c>
      <c r="AX671" s="2">
        <f t="shared" si="13"/>
        <v>8</v>
      </c>
    </row>
    <row r="672" spans="1:50" x14ac:dyDescent="0.25">
      <c r="A672" t="s">
        <v>150</v>
      </c>
      <c r="B672" t="s">
        <v>148</v>
      </c>
      <c r="C672" s="3">
        <v>44286</v>
      </c>
      <c r="D672">
        <v>1</v>
      </c>
      <c r="I672" t="s">
        <v>141</v>
      </c>
      <c r="J672" s="29" t="s">
        <v>146</v>
      </c>
      <c r="M672" s="2" t="s">
        <v>143</v>
      </c>
      <c r="N672" s="22">
        <f>IF(ISNUMBER(AVERAGEIFS(Observed!N$2:N$3250,Observed!$A$2:$A$3250,$A672,Observed!$C$2:$C$3250,$C672)),AVERAGEIFS(Observed!N$2:N$3250,Observed!$A$2:$A$3250,$A672,Observed!$C$2:$C$3250,$C672),"")</f>
        <v>135.02666666666667</v>
      </c>
      <c r="O672" s="23">
        <f>IF(ISNUMBER(AVERAGEIFS(Observed!O$2:O$3250,Observed!$A$2:$A$3250,$A672,Observed!$C$2:$C$3250,$C672)),AVERAGEIFS(Observed!O$2:O$3250,Observed!$A$2:$A$3250,$A672,Observed!$C$2:$C$3250,$C672),"")</f>
        <v>13.502666666666666</v>
      </c>
      <c r="P672" s="23">
        <f>IF(ISNUMBER(AVERAGEIFS(Observed!P$2:P$3250,Observed!$A$2:$A$3250,$A672,Observed!$C$2:$C$3250,$C672)),AVERAGEIFS(Observed!P$2:P$3250,Observed!$A$2:$A$3250,$A672,Observed!$C$2:$C$3250,$C672),"")</f>
        <v>117.51333333333335</v>
      </c>
      <c r="Q672" s="23">
        <f>IF(ISNUMBER(AVERAGEIFS(Observed!Q$2:Q$3250,Observed!$A$2:$A$3250,$A672,Observed!$C$2:$C$3250,$C672)),AVERAGEIFS(Observed!Q$2:Q$3250,Observed!$A$2:$A$3250,$A672,Observed!$C$2:$C$3250,$C672),"")</f>
        <v>117.51333333333335</v>
      </c>
      <c r="R672" s="23">
        <f>IF(ISNUMBER(AVERAGEIFS(Observed!R$2:R$3250,Observed!$A$2:$A$3250,$A672,Observed!$C$2:$C$3250,$C672)),AVERAGEIFS(Observed!R$2:R$3250,Observed!$A$2:$A$3250,$A672,Observed!$C$2:$C$3250,$C672),"")</f>
        <v>1441.5133333333333</v>
      </c>
      <c r="S672" s="24" t="str">
        <f>IF(ISNUMBER(AVERAGEIFS(Observed!S$2:S$3250,Observed!$A$2:$A$3250,$A672,Observed!$C$2:$C$3250,$C672)),AVERAGEIFS(Observed!S$2:S$3250,Observed!$A$2:$A$3250,$A672,Observed!$C$2:$C$3250,$C672),"")</f>
        <v/>
      </c>
      <c r="T672" s="24" t="str">
        <f>IF(ISNUMBER(AVERAGEIFS(Observed!T$2:T$3250,Observed!$A$2:$A$3250,$A672,Observed!$C$2:$C$3250,$C672)),AVERAGEIFS(Observed!T$2:T$3250,Observed!$A$2:$A$3250,$A672,Observed!$C$2:$C$3250,$C672),"")</f>
        <v/>
      </c>
      <c r="U672" s="24" t="str">
        <f>IF(ISNUMBER(AVERAGEIFS(Observed!U$2:U$3250,Observed!$A$2:$A$3250,$A672,Observed!$C$2:$C$3250,$C672)),AVERAGEIFS(Observed!U$2:U$3250,Observed!$A$2:$A$3250,$A672,Observed!$C$2:$C$3250,$C672),"")</f>
        <v/>
      </c>
      <c r="V672" s="23" t="str">
        <f>IF(ISNUMBER(AVERAGEIFS(Observed!V$2:V$3250,Observed!$A$2:$A$3250,$A672,Observed!$C$2:$C$3250,$C672)),AVERAGEIFS(Observed!V$2:V$3250,Observed!$A$2:$A$3250,$A672,Observed!$C$2:$C$3250,$C672),"")</f>
        <v/>
      </c>
      <c r="W672" s="25" t="str">
        <f>IF(ISNUMBER(AVERAGEIFS(Observed!W$2:W$3250,Observed!$A$2:$A$3250,$A672,Observed!$C$2:$C$3250,$C672)),AVERAGEIFS(Observed!W$2:W$3250,Observed!$A$2:$A$3250,$A672,Observed!$C$2:$C$3250,$C672),"")</f>
        <v/>
      </c>
      <c r="X672" s="25" t="str">
        <f>IF(ISNUMBER(AVERAGEIFS(Observed!X$2:X$3250,Observed!$A$2:$A$3250,$A672,Observed!$C$2:$C$3250,$C672)),AVERAGEIFS(Observed!X$2:X$3250,Observed!$A$2:$A$3250,$A672,Observed!$C$2:$C$3250,$C672),"")</f>
        <v/>
      </c>
      <c r="Y672" s="23" t="str">
        <f>IF(ISNUMBER(AVERAGEIFS(Observed!Y$2:Y$3250,Observed!$A$2:$A$3250,$A672,Observed!$C$2:$C$3250,$C672)),AVERAGEIFS(Observed!Y$2:Y$3250,Observed!$A$2:$A$3250,$A672,Observed!$C$2:$C$3250,$C672),"")</f>
        <v/>
      </c>
      <c r="Z672" s="23" t="str">
        <f>IF(ISNUMBER(AVERAGEIFS(Observed!Z$2:Z$3250,Observed!$A$2:$A$3250,$A672,Observed!$C$2:$C$3250,$C672)),AVERAGEIFS(Observed!Z$2:Z$3250,Observed!$A$2:$A$3250,$A672,Observed!$C$2:$C$3250,$C672),"")</f>
        <v/>
      </c>
      <c r="AA672" s="23" t="str">
        <f>IF(ISNUMBER(AVERAGEIFS(Observed!AA$2:AA$3250,Observed!$A$2:$A$3250,$A672,Observed!$C$2:$C$3250,$C672)),AVERAGEIFS(Observed!AA$2:AA$3250,Observed!$A$2:$A$3250,$A672,Observed!$C$2:$C$3250,$C672),"")</f>
        <v/>
      </c>
      <c r="AB672" s="23" t="str">
        <f>IF(ISNUMBER(AVERAGEIFS(Observed!AB$2:AB$3250,Observed!$A$2:$A$3250,$A672,Observed!$C$2:$C$3250,$C672)),AVERAGEIFS(Observed!AB$2:AB$3250,Observed!$A$2:$A$3250,$A672,Observed!$C$2:$C$3250,$C672),"")</f>
        <v/>
      </c>
      <c r="AC672" s="23" t="str">
        <f>IF(ISNUMBER(AVERAGEIFS(Observed!AC$2:AC$3250,Observed!$A$2:$A$3250,$A672,Observed!$C$2:$C$3250,$C672)),AVERAGEIFS(Observed!AC$2:AC$3250,Observed!$A$2:$A$3250,$A672,Observed!$C$2:$C$3250,$C672),"")</f>
        <v/>
      </c>
      <c r="AD672" s="23" t="str">
        <f>IF(ISNUMBER(AVERAGEIFS(Observed!AD$2:AD$3250,Observed!$A$2:$A$3250,$A672,Observed!$C$2:$C$3250,$C672)),AVERAGEIFS(Observed!AD$2:AD$3250,Observed!$A$2:$A$3250,$A672,Observed!$C$2:$C$3250,$C672),"")</f>
        <v/>
      </c>
      <c r="AE672" s="23" t="str">
        <f>IF(ISNUMBER(AVERAGEIFS(Observed!AE$2:AE$3250,Observed!$A$2:$A$3250,$A672,Observed!$C$2:$C$3250,$C672)),AVERAGEIFS(Observed!AE$2:AE$3250,Observed!$A$2:$A$3250,$A672,Observed!$C$2:$C$3250,$C672),"")</f>
        <v/>
      </c>
      <c r="AF672" s="23" t="str">
        <f>IF(ISNUMBER(AVERAGEIFS(Observed!AF$2:AF$3250,Observed!$A$2:$A$3250,$A672,Observed!$C$2:$C$3250,$C672)),AVERAGEIFS(Observed!AF$2:AF$3250,Observed!$A$2:$A$3250,$A672,Observed!$C$2:$C$3250,$C672),"")</f>
        <v/>
      </c>
      <c r="AG672" s="23" t="str">
        <f>IF(ISNUMBER(AVERAGEIFS(Observed!AG$2:AG$3250,Observed!$A$2:$A$3250,$A672,Observed!$C$2:$C$3250,$C672)),AVERAGEIFS(Observed!AG$2:AG$3250,Observed!$A$2:$A$3250,$A672,Observed!$C$2:$C$3250,$C672),"")</f>
        <v/>
      </c>
      <c r="AH672" s="24" t="str">
        <f>IF(ISNUMBER(AVERAGEIFS(Observed!AH$2:AH$3250,Observed!$A$2:$A$3250,$A672,Observed!$C$2:$C$3250,$C672)),AVERAGEIFS(Observed!AH$2:AH$3250,Observed!$A$2:$A$3250,$A672,Observed!$C$2:$C$3250,$C672),"")</f>
        <v/>
      </c>
      <c r="AI672" s="24" t="str">
        <f>IF(ISNUMBER(AVERAGEIFS(Observed!AI$2:AI$3250,Observed!$A$2:$A$3250,$A672,Observed!$C$2:$C$3250,$C672)),AVERAGEIFS(Observed!AI$2:AI$3250,Observed!$A$2:$A$3250,$A672,Observed!$C$2:$C$3250,$C672),"")</f>
        <v/>
      </c>
      <c r="AJ672" s="24" t="str">
        <f>IF(ISNUMBER(AVERAGEIFS(Observed!AJ$2:AJ$3250,Observed!$A$2:$A$3250,$A672,Observed!$C$2:$C$3250,$C672)),AVERAGEIFS(Observed!AJ$2:AJ$3250,Observed!$A$2:$A$3250,$A672,Observed!$C$2:$C$3250,$C672),"")</f>
        <v/>
      </c>
      <c r="AK672" s="23" t="str">
        <f>IF(ISNUMBER(AVERAGEIFS(Observed!AK$2:AK$3250,Observed!$A$2:$A$3250,$A672,Observed!$C$2:$C$3250,$C672)),AVERAGEIFS(Observed!AK$2:AK$3250,Observed!$A$2:$A$3250,$A672,Observed!$C$2:$C$3250,$C672),"")</f>
        <v/>
      </c>
      <c r="AL672" s="24">
        <f>IF(ISNUMBER(AVERAGEIFS(Observed!AL$2:AL$3250,Observed!$A$2:$A$3250,$A672,Observed!$C$2:$C$3250,$C672)),AVERAGEIFS(Observed!AL$2:AL$3250,Observed!$A$2:$A$3250,$A672,Observed!$C$2:$C$3250,$C672),"")</f>
        <v>0.37332942093480592</v>
      </c>
      <c r="AM672" s="24">
        <f>IF(ISNUMBER(AVERAGEIFS(Observed!AM$2:AM$3250,Observed!$A$2:$A$3250,$A672,Observed!$C$2:$C$3250,$C672)),AVERAGEIFS(Observed!AM$2:AM$3250,Observed!$A$2:$A$3250,$A672,Observed!$C$2:$C$3250,$C672),"")</f>
        <v>0.25419774769993392</v>
      </c>
      <c r="AN672" s="24" t="str">
        <f>IF(ISNUMBER(AVERAGEIFS(Observed!AN$2:AN$3250,Observed!$A$2:$A$3250,$A672,Observed!$C$2:$C$3250,$C672)),AVERAGEIFS(Observed!AN$2:AN$3250,Observed!$A$2:$A$3250,$A672,Observed!$C$2:$C$3250,$C672),"")</f>
        <v/>
      </c>
      <c r="AO672" s="24">
        <f>IF(ISNUMBER(AVERAGEIFS(Observed!AO$2:AO$3250,Observed!$A$2:$A$3250,$A672,Observed!$C$2:$C$3250,$C672)),AVERAGEIFS(Observed!AO$2:AO$3250,Observed!$A$2:$A$3250,$A672,Observed!$C$2:$C$3250,$C672),"")</f>
        <v>0.36818267894127898</v>
      </c>
      <c r="AP672" s="24" t="str">
        <f>IF(ISNUMBER(AVERAGEIFS(Observed!AP$2:AP$3250,Observed!$A$2:$A$3250,$A672,Observed!$C$2:$C$3250,$C672)),AVERAGEIFS(Observed!AP$2:AP$3250,Observed!$A$2:$A$3250,$A672,Observed!$C$2:$C$3250,$C672),"")</f>
        <v/>
      </c>
      <c r="AQ672" s="24" t="str">
        <f>IF(ISNUMBER(AVERAGEIFS(Observed!AQ$2:AQ$3250,Observed!$A$2:$A$3250,$A672,Observed!$C$2:$C$3250,$C672)),AVERAGEIFS(Observed!AQ$2:AQ$3250,Observed!$A$2:$A$3250,$A672,Observed!$C$2:$C$3250,$C672),"")</f>
        <v/>
      </c>
      <c r="AR672" s="24">
        <f>IF(ISNUMBER(AVERAGEIFS(Observed!AR$2:AR$3250,Observed!$A$2:$A$3250,$A672,Observed!$C$2:$C$3250,$C672)),AVERAGEIFS(Observed!AR$2:AR$3250,Observed!$A$2:$A$3250,$A672,Observed!$C$2:$C$3250,$C672),"")</f>
        <v>4.2901524239811447E-3</v>
      </c>
      <c r="AS672" s="23" t="str">
        <f>IF(ISNUMBER(AVERAGEIFS(Observed!AS$2:AS$3250,Observed!$A$2:$A$3250,$A672,Observed!$C$2:$C$3250,$C672)),AVERAGEIFS(Observed!AS$2:AS$3250,Observed!$A$2:$A$3250,$A672,Observed!$C$2:$C$3250,$C672),"")</f>
        <v/>
      </c>
      <c r="AT672" s="24" t="str">
        <f>IF(ISNUMBER(AVERAGEIFS(Observed!AT$2:AT$3250,Observed!$A$2:$A$3250,$A672,Observed!$C$2:$C$3250,$C672)),AVERAGEIFS(Observed!AT$2:AT$3250,Observed!$A$2:$A$3250,$A672,Observed!$C$2:$C$3250,$C672),"")</f>
        <v/>
      </c>
      <c r="AU672" s="23" t="str">
        <f>IF(ISNUMBER(AVERAGEIFS(Observed!AU$2:AU$3250,Observed!$A$2:$A$3250,$A672,Observed!$C$2:$C$3250,$C672)),AVERAGEIFS(Observed!AU$2:AU$3250,Observed!$A$2:$A$3250,$A672,Observed!$C$2:$C$3250,$C672),"")</f>
        <v/>
      </c>
      <c r="AV672" s="23" t="str">
        <f>IF(ISNUMBER(AVERAGEIFS(Observed!AV$2:AV$3250,Observed!$A$2:$A$3250,$A672,Observed!$C$2:$C$3250,$C672)),AVERAGEIFS(Observed!AV$2:AV$3250,Observed!$A$2:$A$3250,$A672,Observed!$C$2:$C$3250,$C672),"")</f>
        <v/>
      </c>
      <c r="AW672" s="2">
        <f>COUNTIFS(Observed!$A$2:$A$3250,$A672,Observed!$C$2:$C$3250,$C672)</f>
        <v>5</v>
      </c>
      <c r="AX672" s="2">
        <f t="shared" si="13"/>
        <v>8</v>
      </c>
    </row>
    <row r="673" spans="1:50" x14ac:dyDescent="0.25">
      <c r="A673" t="s">
        <v>150</v>
      </c>
      <c r="B673" t="s">
        <v>148</v>
      </c>
      <c r="C673" s="3">
        <v>44328</v>
      </c>
      <c r="D673">
        <v>1</v>
      </c>
      <c r="I673" t="s">
        <v>141</v>
      </c>
      <c r="J673" s="29" t="s">
        <v>146</v>
      </c>
      <c r="M673" s="2" t="s">
        <v>143</v>
      </c>
      <c r="N673" s="22">
        <f>IF(ISNUMBER(AVERAGEIFS(Observed!N$2:N$3250,Observed!$A$2:$A$3250,$A673,Observed!$C$2:$C$3250,$C673)),AVERAGEIFS(Observed!N$2:N$3250,Observed!$A$2:$A$3250,$A673,Observed!$C$2:$C$3250,$C673),"")</f>
        <v>134.13333333333333</v>
      </c>
      <c r="O673" s="23">
        <f>IF(ISNUMBER(AVERAGEIFS(Observed!O$2:O$3250,Observed!$A$2:$A$3250,$A673,Observed!$C$2:$C$3250,$C673)),AVERAGEIFS(Observed!O$2:O$3250,Observed!$A$2:$A$3250,$A673,Observed!$C$2:$C$3250,$C673),"")</f>
        <v>13.413333333333332</v>
      </c>
      <c r="P673" s="23">
        <f>IF(ISNUMBER(AVERAGEIFS(Observed!P$2:P$3250,Observed!$A$2:$A$3250,$A673,Observed!$C$2:$C$3250,$C673)),AVERAGEIFS(Observed!P$2:P$3250,Observed!$A$2:$A$3250,$A673,Observed!$C$2:$C$3250,$C673),"")</f>
        <v>181.06666666666666</v>
      </c>
      <c r="Q673" s="23">
        <f>IF(ISNUMBER(AVERAGEIFS(Observed!Q$2:Q$3250,Observed!$A$2:$A$3250,$A673,Observed!$C$2:$C$3250,$C673)),AVERAGEIFS(Observed!Q$2:Q$3250,Observed!$A$2:$A$3250,$A673,Observed!$C$2:$C$3250,$C673),"")</f>
        <v>181.06666666666666</v>
      </c>
      <c r="R673" s="23">
        <f>IF(ISNUMBER(AVERAGEIFS(Observed!R$2:R$3250,Observed!$A$2:$A$3250,$A673,Observed!$C$2:$C$3250,$C673)),AVERAGEIFS(Observed!R$2:R$3250,Observed!$A$2:$A$3250,$A673,Observed!$C$2:$C$3250,$C673),"")</f>
        <v>1622.5800000000002</v>
      </c>
      <c r="S673" s="24" t="str">
        <f>IF(ISNUMBER(AVERAGEIFS(Observed!S$2:S$3250,Observed!$A$2:$A$3250,$A673,Observed!$C$2:$C$3250,$C673)),AVERAGEIFS(Observed!S$2:S$3250,Observed!$A$2:$A$3250,$A673,Observed!$C$2:$C$3250,$C673),"")</f>
        <v/>
      </c>
      <c r="T673" s="24" t="str">
        <f>IF(ISNUMBER(AVERAGEIFS(Observed!T$2:T$3250,Observed!$A$2:$A$3250,$A673,Observed!$C$2:$C$3250,$C673)),AVERAGEIFS(Observed!T$2:T$3250,Observed!$A$2:$A$3250,$A673,Observed!$C$2:$C$3250,$C673),"")</f>
        <v/>
      </c>
      <c r="U673" s="24" t="str">
        <f>IF(ISNUMBER(AVERAGEIFS(Observed!U$2:U$3250,Observed!$A$2:$A$3250,$A673,Observed!$C$2:$C$3250,$C673)),AVERAGEIFS(Observed!U$2:U$3250,Observed!$A$2:$A$3250,$A673,Observed!$C$2:$C$3250,$C673),"")</f>
        <v/>
      </c>
      <c r="V673" s="23" t="str">
        <f>IF(ISNUMBER(AVERAGEIFS(Observed!V$2:V$3250,Observed!$A$2:$A$3250,$A673,Observed!$C$2:$C$3250,$C673)),AVERAGEIFS(Observed!V$2:V$3250,Observed!$A$2:$A$3250,$A673,Observed!$C$2:$C$3250,$C673),"")</f>
        <v/>
      </c>
      <c r="W673" s="25" t="str">
        <f>IF(ISNUMBER(AVERAGEIFS(Observed!W$2:W$3250,Observed!$A$2:$A$3250,$A673,Observed!$C$2:$C$3250,$C673)),AVERAGEIFS(Observed!W$2:W$3250,Observed!$A$2:$A$3250,$A673,Observed!$C$2:$C$3250,$C673),"")</f>
        <v/>
      </c>
      <c r="X673" s="25" t="str">
        <f>IF(ISNUMBER(AVERAGEIFS(Observed!X$2:X$3250,Observed!$A$2:$A$3250,$A673,Observed!$C$2:$C$3250,$C673)),AVERAGEIFS(Observed!X$2:X$3250,Observed!$A$2:$A$3250,$A673,Observed!$C$2:$C$3250,$C673),"")</f>
        <v/>
      </c>
      <c r="Y673" s="23" t="str">
        <f>IF(ISNUMBER(AVERAGEIFS(Observed!Y$2:Y$3250,Observed!$A$2:$A$3250,$A673,Observed!$C$2:$C$3250,$C673)),AVERAGEIFS(Observed!Y$2:Y$3250,Observed!$A$2:$A$3250,$A673,Observed!$C$2:$C$3250,$C673),"")</f>
        <v/>
      </c>
      <c r="Z673" s="23" t="str">
        <f>IF(ISNUMBER(AVERAGEIFS(Observed!Z$2:Z$3250,Observed!$A$2:$A$3250,$A673,Observed!$C$2:$C$3250,$C673)),AVERAGEIFS(Observed!Z$2:Z$3250,Observed!$A$2:$A$3250,$A673,Observed!$C$2:$C$3250,$C673),"")</f>
        <v/>
      </c>
      <c r="AA673" s="23" t="str">
        <f>IF(ISNUMBER(AVERAGEIFS(Observed!AA$2:AA$3250,Observed!$A$2:$A$3250,$A673,Observed!$C$2:$C$3250,$C673)),AVERAGEIFS(Observed!AA$2:AA$3250,Observed!$A$2:$A$3250,$A673,Observed!$C$2:$C$3250,$C673),"")</f>
        <v/>
      </c>
      <c r="AB673" s="23" t="str">
        <f>IF(ISNUMBER(AVERAGEIFS(Observed!AB$2:AB$3250,Observed!$A$2:$A$3250,$A673,Observed!$C$2:$C$3250,$C673)),AVERAGEIFS(Observed!AB$2:AB$3250,Observed!$A$2:$A$3250,$A673,Observed!$C$2:$C$3250,$C673),"")</f>
        <v/>
      </c>
      <c r="AC673" s="23" t="str">
        <f>IF(ISNUMBER(AVERAGEIFS(Observed!AC$2:AC$3250,Observed!$A$2:$A$3250,$A673,Observed!$C$2:$C$3250,$C673)),AVERAGEIFS(Observed!AC$2:AC$3250,Observed!$A$2:$A$3250,$A673,Observed!$C$2:$C$3250,$C673),"")</f>
        <v/>
      </c>
      <c r="AD673" s="23" t="str">
        <f>IF(ISNUMBER(AVERAGEIFS(Observed!AD$2:AD$3250,Observed!$A$2:$A$3250,$A673,Observed!$C$2:$C$3250,$C673)),AVERAGEIFS(Observed!AD$2:AD$3250,Observed!$A$2:$A$3250,$A673,Observed!$C$2:$C$3250,$C673),"")</f>
        <v/>
      </c>
      <c r="AE673" s="23" t="str">
        <f>IF(ISNUMBER(AVERAGEIFS(Observed!AE$2:AE$3250,Observed!$A$2:$A$3250,$A673,Observed!$C$2:$C$3250,$C673)),AVERAGEIFS(Observed!AE$2:AE$3250,Observed!$A$2:$A$3250,$A673,Observed!$C$2:$C$3250,$C673),"")</f>
        <v/>
      </c>
      <c r="AF673" s="23" t="str">
        <f>IF(ISNUMBER(AVERAGEIFS(Observed!AF$2:AF$3250,Observed!$A$2:$A$3250,$A673,Observed!$C$2:$C$3250,$C673)),AVERAGEIFS(Observed!AF$2:AF$3250,Observed!$A$2:$A$3250,$A673,Observed!$C$2:$C$3250,$C673),"")</f>
        <v/>
      </c>
      <c r="AG673" s="23" t="str">
        <f>IF(ISNUMBER(AVERAGEIFS(Observed!AG$2:AG$3250,Observed!$A$2:$A$3250,$A673,Observed!$C$2:$C$3250,$C673)),AVERAGEIFS(Observed!AG$2:AG$3250,Observed!$A$2:$A$3250,$A673,Observed!$C$2:$C$3250,$C673),"")</f>
        <v/>
      </c>
      <c r="AH673" s="24" t="str">
        <f>IF(ISNUMBER(AVERAGEIFS(Observed!AH$2:AH$3250,Observed!$A$2:$A$3250,$A673,Observed!$C$2:$C$3250,$C673)),AVERAGEIFS(Observed!AH$2:AH$3250,Observed!$A$2:$A$3250,$A673,Observed!$C$2:$C$3250,$C673),"")</f>
        <v/>
      </c>
      <c r="AI673" s="24" t="str">
        <f>IF(ISNUMBER(AVERAGEIFS(Observed!AI$2:AI$3250,Observed!$A$2:$A$3250,$A673,Observed!$C$2:$C$3250,$C673)),AVERAGEIFS(Observed!AI$2:AI$3250,Observed!$A$2:$A$3250,$A673,Observed!$C$2:$C$3250,$C673),"")</f>
        <v/>
      </c>
      <c r="AJ673" s="24" t="str">
        <f>IF(ISNUMBER(AVERAGEIFS(Observed!AJ$2:AJ$3250,Observed!$A$2:$A$3250,$A673,Observed!$C$2:$C$3250,$C673)),AVERAGEIFS(Observed!AJ$2:AJ$3250,Observed!$A$2:$A$3250,$A673,Observed!$C$2:$C$3250,$C673),"")</f>
        <v/>
      </c>
      <c r="AK673" s="23" t="str">
        <f>IF(ISNUMBER(AVERAGEIFS(Observed!AK$2:AK$3250,Observed!$A$2:$A$3250,$A673,Observed!$C$2:$C$3250,$C673)),AVERAGEIFS(Observed!AK$2:AK$3250,Observed!$A$2:$A$3250,$A673,Observed!$C$2:$C$3250,$C673),"")</f>
        <v/>
      </c>
      <c r="AL673" s="24">
        <f>IF(ISNUMBER(AVERAGEIFS(Observed!AL$2:AL$3250,Observed!$A$2:$A$3250,$A673,Observed!$C$2:$C$3250,$C673)),AVERAGEIFS(Observed!AL$2:AL$3250,Observed!$A$2:$A$3250,$A673,Observed!$C$2:$C$3250,$C673),"")</f>
        <v>0.36300807153204667</v>
      </c>
      <c r="AM673" s="24">
        <f>IF(ISNUMBER(AVERAGEIFS(Observed!AM$2:AM$3250,Observed!$A$2:$A$3250,$A673,Observed!$C$2:$C$3250,$C673)),AVERAGEIFS(Observed!AM$2:AM$3250,Observed!$A$2:$A$3250,$A673,Observed!$C$2:$C$3250,$C673),"")</f>
        <v>0.29554797398471122</v>
      </c>
      <c r="AN673" s="24" t="str">
        <f>IF(ISNUMBER(AVERAGEIFS(Observed!AN$2:AN$3250,Observed!$A$2:$A$3250,$A673,Observed!$C$2:$C$3250,$C673)),AVERAGEIFS(Observed!AN$2:AN$3250,Observed!$A$2:$A$3250,$A673,Observed!$C$2:$C$3250,$C673),"")</f>
        <v/>
      </c>
      <c r="AO673" s="24">
        <f>IF(ISNUMBER(AVERAGEIFS(Observed!AO$2:AO$3250,Observed!$A$2:$A$3250,$A673,Observed!$C$2:$C$3250,$C673)),AVERAGEIFS(Observed!AO$2:AO$3250,Observed!$A$2:$A$3250,$A673,Observed!$C$2:$C$3250,$C673),"")</f>
        <v>0.33017216105561614</v>
      </c>
      <c r="AP673" s="24" t="str">
        <f>IF(ISNUMBER(AVERAGEIFS(Observed!AP$2:AP$3250,Observed!$A$2:$A$3250,$A673,Observed!$C$2:$C$3250,$C673)),AVERAGEIFS(Observed!AP$2:AP$3250,Observed!$A$2:$A$3250,$A673,Observed!$C$2:$C$3250,$C673),"")</f>
        <v/>
      </c>
      <c r="AQ673" s="24" t="str">
        <f>IF(ISNUMBER(AVERAGEIFS(Observed!AQ$2:AQ$3250,Observed!$A$2:$A$3250,$A673,Observed!$C$2:$C$3250,$C673)),AVERAGEIFS(Observed!AQ$2:AQ$3250,Observed!$A$2:$A$3250,$A673,Observed!$C$2:$C$3250,$C673),"")</f>
        <v/>
      </c>
      <c r="AR673" s="24">
        <f>IF(ISNUMBER(AVERAGEIFS(Observed!AR$2:AR$3250,Observed!$A$2:$A$3250,$A673,Observed!$C$2:$C$3250,$C673)),AVERAGEIFS(Observed!AR$2:AR$3250,Observed!$A$2:$A$3250,$A673,Observed!$C$2:$C$3250,$C673),"")</f>
        <v>1.127179342762597E-2</v>
      </c>
      <c r="AS673" s="23" t="str">
        <f>IF(ISNUMBER(AVERAGEIFS(Observed!AS$2:AS$3250,Observed!$A$2:$A$3250,$A673,Observed!$C$2:$C$3250,$C673)),AVERAGEIFS(Observed!AS$2:AS$3250,Observed!$A$2:$A$3250,$A673,Observed!$C$2:$C$3250,$C673),"")</f>
        <v/>
      </c>
      <c r="AT673" s="24" t="str">
        <f>IF(ISNUMBER(AVERAGEIFS(Observed!AT$2:AT$3250,Observed!$A$2:$A$3250,$A673,Observed!$C$2:$C$3250,$C673)),AVERAGEIFS(Observed!AT$2:AT$3250,Observed!$A$2:$A$3250,$A673,Observed!$C$2:$C$3250,$C673),"")</f>
        <v/>
      </c>
      <c r="AU673" s="23" t="str">
        <f>IF(ISNUMBER(AVERAGEIFS(Observed!AU$2:AU$3250,Observed!$A$2:$A$3250,$A673,Observed!$C$2:$C$3250,$C673)),AVERAGEIFS(Observed!AU$2:AU$3250,Observed!$A$2:$A$3250,$A673,Observed!$C$2:$C$3250,$C673),"")</f>
        <v/>
      </c>
      <c r="AV673" s="23" t="str">
        <f>IF(ISNUMBER(AVERAGEIFS(Observed!AV$2:AV$3250,Observed!$A$2:$A$3250,$A673,Observed!$C$2:$C$3250,$C673)),AVERAGEIFS(Observed!AV$2:AV$3250,Observed!$A$2:$A$3250,$A673,Observed!$C$2:$C$3250,$C673),"")</f>
        <v/>
      </c>
      <c r="AW673" s="2">
        <f>COUNTIFS(Observed!$A$2:$A$3250,$A673,Observed!$C$2:$C$3250,$C673)</f>
        <v>5</v>
      </c>
      <c r="AX673" s="2">
        <f t="shared" si="13"/>
        <v>8</v>
      </c>
    </row>
    <row r="674" spans="1:50" x14ac:dyDescent="0.25">
      <c r="A674" t="s">
        <v>150</v>
      </c>
      <c r="B674" t="s">
        <v>148</v>
      </c>
      <c r="C674" s="3">
        <v>44376</v>
      </c>
      <c r="D674">
        <v>1</v>
      </c>
      <c r="I674" t="s">
        <v>141</v>
      </c>
      <c r="J674" s="29" t="s">
        <v>146</v>
      </c>
      <c r="M674" s="2" t="s">
        <v>143</v>
      </c>
      <c r="N674" s="22">
        <f>IF(ISNUMBER(AVERAGEIFS(Observed!N$2:N$3250,Observed!$A$2:$A$3250,$A674,Observed!$C$2:$C$3250,$C674)),AVERAGEIFS(Observed!N$2:N$3250,Observed!$A$2:$A$3250,$A674,Observed!$C$2:$C$3250,$C674),"")</f>
        <v>137.53333333333336</v>
      </c>
      <c r="O674" s="23">
        <f>IF(ISNUMBER(AVERAGEIFS(Observed!O$2:O$3250,Observed!$A$2:$A$3250,$A674,Observed!$C$2:$C$3250,$C674)),AVERAGEIFS(Observed!O$2:O$3250,Observed!$A$2:$A$3250,$A674,Observed!$C$2:$C$3250,$C674),"")</f>
        <v>13.753333333333336</v>
      </c>
      <c r="P674" s="23">
        <f>IF(ISNUMBER(AVERAGEIFS(Observed!P$2:P$3250,Observed!$A$2:$A$3250,$A674,Observed!$C$2:$C$3250,$C674)),AVERAGEIFS(Observed!P$2:P$3250,Observed!$A$2:$A$3250,$A674,Observed!$C$2:$C$3250,$C674),"")</f>
        <v>90.866666666666674</v>
      </c>
      <c r="Q674" s="23">
        <f>IF(ISNUMBER(AVERAGEIFS(Observed!Q$2:Q$3250,Observed!$A$2:$A$3250,$A674,Observed!$C$2:$C$3250,$C674)),AVERAGEIFS(Observed!Q$2:Q$3250,Observed!$A$2:$A$3250,$A674,Observed!$C$2:$C$3250,$C674),"")</f>
        <v>90.866666666666674</v>
      </c>
      <c r="R674" s="23">
        <f>IF(ISNUMBER(AVERAGEIFS(Observed!R$2:R$3250,Observed!$A$2:$A$3250,$A674,Observed!$C$2:$C$3250,$C674)),AVERAGEIFS(Observed!R$2:R$3250,Observed!$A$2:$A$3250,$A674,Observed!$C$2:$C$3250,$C674),"")</f>
        <v>1713.4466666666667</v>
      </c>
      <c r="S674" s="24" t="str">
        <f>IF(ISNUMBER(AVERAGEIFS(Observed!S$2:S$3250,Observed!$A$2:$A$3250,$A674,Observed!$C$2:$C$3250,$C674)),AVERAGEIFS(Observed!S$2:S$3250,Observed!$A$2:$A$3250,$A674,Observed!$C$2:$C$3250,$C674),"")</f>
        <v/>
      </c>
      <c r="T674" s="24" t="str">
        <f>IF(ISNUMBER(AVERAGEIFS(Observed!T$2:T$3250,Observed!$A$2:$A$3250,$A674,Observed!$C$2:$C$3250,$C674)),AVERAGEIFS(Observed!T$2:T$3250,Observed!$A$2:$A$3250,$A674,Observed!$C$2:$C$3250,$C674),"")</f>
        <v/>
      </c>
      <c r="U674" s="24" t="str">
        <f>IF(ISNUMBER(AVERAGEIFS(Observed!U$2:U$3250,Observed!$A$2:$A$3250,$A674,Observed!$C$2:$C$3250,$C674)),AVERAGEIFS(Observed!U$2:U$3250,Observed!$A$2:$A$3250,$A674,Observed!$C$2:$C$3250,$C674),"")</f>
        <v/>
      </c>
      <c r="V674" s="23" t="str">
        <f>IF(ISNUMBER(AVERAGEIFS(Observed!V$2:V$3250,Observed!$A$2:$A$3250,$A674,Observed!$C$2:$C$3250,$C674)),AVERAGEIFS(Observed!V$2:V$3250,Observed!$A$2:$A$3250,$A674,Observed!$C$2:$C$3250,$C674),"")</f>
        <v/>
      </c>
      <c r="W674" s="25" t="str">
        <f>IF(ISNUMBER(AVERAGEIFS(Observed!W$2:W$3250,Observed!$A$2:$A$3250,$A674,Observed!$C$2:$C$3250,$C674)),AVERAGEIFS(Observed!W$2:W$3250,Observed!$A$2:$A$3250,$A674,Observed!$C$2:$C$3250,$C674),"")</f>
        <v/>
      </c>
      <c r="X674" s="25" t="str">
        <f>IF(ISNUMBER(AVERAGEIFS(Observed!X$2:X$3250,Observed!$A$2:$A$3250,$A674,Observed!$C$2:$C$3250,$C674)),AVERAGEIFS(Observed!X$2:X$3250,Observed!$A$2:$A$3250,$A674,Observed!$C$2:$C$3250,$C674),"")</f>
        <v/>
      </c>
      <c r="Y674" s="23" t="str">
        <f>IF(ISNUMBER(AVERAGEIFS(Observed!Y$2:Y$3250,Observed!$A$2:$A$3250,$A674,Observed!$C$2:$C$3250,$C674)),AVERAGEIFS(Observed!Y$2:Y$3250,Observed!$A$2:$A$3250,$A674,Observed!$C$2:$C$3250,$C674),"")</f>
        <v/>
      </c>
      <c r="Z674" s="23" t="str">
        <f>IF(ISNUMBER(AVERAGEIFS(Observed!Z$2:Z$3250,Observed!$A$2:$A$3250,$A674,Observed!$C$2:$C$3250,$C674)),AVERAGEIFS(Observed!Z$2:Z$3250,Observed!$A$2:$A$3250,$A674,Observed!$C$2:$C$3250,$C674),"")</f>
        <v/>
      </c>
      <c r="AA674" s="23" t="str">
        <f>IF(ISNUMBER(AVERAGEIFS(Observed!AA$2:AA$3250,Observed!$A$2:$A$3250,$A674,Observed!$C$2:$C$3250,$C674)),AVERAGEIFS(Observed!AA$2:AA$3250,Observed!$A$2:$A$3250,$A674,Observed!$C$2:$C$3250,$C674),"")</f>
        <v/>
      </c>
      <c r="AB674" s="23" t="str">
        <f>IF(ISNUMBER(AVERAGEIFS(Observed!AB$2:AB$3250,Observed!$A$2:$A$3250,$A674,Observed!$C$2:$C$3250,$C674)),AVERAGEIFS(Observed!AB$2:AB$3250,Observed!$A$2:$A$3250,$A674,Observed!$C$2:$C$3250,$C674),"")</f>
        <v/>
      </c>
      <c r="AC674" s="23" t="str">
        <f>IF(ISNUMBER(AVERAGEIFS(Observed!AC$2:AC$3250,Observed!$A$2:$A$3250,$A674,Observed!$C$2:$C$3250,$C674)),AVERAGEIFS(Observed!AC$2:AC$3250,Observed!$A$2:$A$3250,$A674,Observed!$C$2:$C$3250,$C674),"")</f>
        <v/>
      </c>
      <c r="AD674" s="23" t="str">
        <f>IF(ISNUMBER(AVERAGEIFS(Observed!AD$2:AD$3250,Observed!$A$2:$A$3250,$A674,Observed!$C$2:$C$3250,$C674)),AVERAGEIFS(Observed!AD$2:AD$3250,Observed!$A$2:$A$3250,$A674,Observed!$C$2:$C$3250,$C674),"")</f>
        <v/>
      </c>
      <c r="AE674" s="23" t="str">
        <f>IF(ISNUMBER(AVERAGEIFS(Observed!AE$2:AE$3250,Observed!$A$2:$A$3250,$A674,Observed!$C$2:$C$3250,$C674)),AVERAGEIFS(Observed!AE$2:AE$3250,Observed!$A$2:$A$3250,$A674,Observed!$C$2:$C$3250,$C674),"")</f>
        <v/>
      </c>
      <c r="AF674" s="23" t="str">
        <f>IF(ISNUMBER(AVERAGEIFS(Observed!AF$2:AF$3250,Observed!$A$2:$A$3250,$A674,Observed!$C$2:$C$3250,$C674)),AVERAGEIFS(Observed!AF$2:AF$3250,Observed!$A$2:$A$3250,$A674,Observed!$C$2:$C$3250,$C674),"")</f>
        <v/>
      </c>
      <c r="AG674" s="23" t="str">
        <f>IF(ISNUMBER(AVERAGEIFS(Observed!AG$2:AG$3250,Observed!$A$2:$A$3250,$A674,Observed!$C$2:$C$3250,$C674)),AVERAGEIFS(Observed!AG$2:AG$3250,Observed!$A$2:$A$3250,$A674,Observed!$C$2:$C$3250,$C674),"")</f>
        <v/>
      </c>
      <c r="AH674" s="24" t="str">
        <f>IF(ISNUMBER(AVERAGEIFS(Observed!AH$2:AH$3250,Observed!$A$2:$A$3250,$A674,Observed!$C$2:$C$3250,$C674)),AVERAGEIFS(Observed!AH$2:AH$3250,Observed!$A$2:$A$3250,$A674,Observed!$C$2:$C$3250,$C674),"")</f>
        <v/>
      </c>
      <c r="AI674" s="24" t="str">
        <f>IF(ISNUMBER(AVERAGEIFS(Observed!AI$2:AI$3250,Observed!$A$2:$A$3250,$A674,Observed!$C$2:$C$3250,$C674)),AVERAGEIFS(Observed!AI$2:AI$3250,Observed!$A$2:$A$3250,$A674,Observed!$C$2:$C$3250,$C674),"")</f>
        <v/>
      </c>
      <c r="AJ674" s="24" t="str">
        <f>IF(ISNUMBER(AVERAGEIFS(Observed!AJ$2:AJ$3250,Observed!$A$2:$A$3250,$A674,Observed!$C$2:$C$3250,$C674)),AVERAGEIFS(Observed!AJ$2:AJ$3250,Observed!$A$2:$A$3250,$A674,Observed!$C$2:$C$3250,$C674),"")</f>
        <v/>
      </c>
      <c r="AK674" s="23" t="str">
        <f>IF(ISNUMBER(AVERAGEIFS(Observed!AK$2:AK$3250,Observed!$A$2:$A$3250,$A674,Observed!$C$2:$C$3250,$C674)),AVERAGEIFS(Observed!AK$2:AK$3250,Observed!$A$2:$A$3250,$A674,Observed!$C$2:$C$3250,$C674),"")</f>
        <v/>
      </c>
      <c r="AL674" s="24">
        <f>IF(ISNUMBER(AVERAGEIFS(Observed!AL$2:AL$3250,Observed!$A$2:$A$3250,$A674,Observed!$C$2:$C$3250,$C674)),AVERAGEIFS(Observed!AL$2:AL$3250,Observed!$A$2:$A$3250,$A674,Observed!$C$2:$C$3250,$C674),"")</f>
        <v>0.49570206562634223</v>
      </c>
      <c r="AM674" s="24">
        <f>IF(ISNUMBER(AVERAGEIFS(Observed!AM$2:AM$3250,Observed!$A$2:$A$3250,$A674,Observed!$C$2:$C$3250,$C674)),AVERAGEIFS(Observed!AM$2:AM$3250,Observed!$A$2:$A$3250,$A674,Observed!$C$2:$C$3250,$C674),"")</f>
        <v>0.125535103867986</v>
      </c>
      <c r="AN674" s="24" t="str">
        <f>IF(ISNUMBER(AVERAGEIFS(Observed!AN$2:AN$3250,Observed!$A$2:$A$3250,$A674,Observed!$C$2:$C$3250,$C674)),AVERAGEIFS(Observed!AN$2:AN$3250,Observed!$A$2:$A$3250,$A674,Observed!$C$2:$C$3250,$C674),"")</f>
        <v/>
      </c>
      <c r="AO674" s="24">
        <f>IF(ISNUMBER(AVERAGEIFS(Observed!AO$2:AO$3250,Observed!$A$2:$A$3250,$A674,Observed!$C$2:$C$3250,$C674)),AVERAGEIFS(Observed!AO$2:AO$3250,Observed!$A$2:$A$3250,$A674,Observed!$C$2:$C$3250,$C674),"")</f>
        <v>0.36968563212258243</v>
      </c>
      <c r="AP674" s="24" t="str">
        <f>IF(ISNUMBER(AVERAGEIFS(Observed!AP$2:AP$3250,Observed!$A$2:$A$3250,$A674,Observed!$C$2:$C$3250,$C674)),AVERAGEIFS(Observed!AP$2:AP$3250,Observed!$A$2:$A$3250,$A674,Observed!$C$2:$C$3250,$C674),"")</f>
        <v/>
      </c>
      <c r="AQ674" s="24" t="str">
        <f>IF(ISNUMBER(AVERAGEIFS(Observed!AQ$2:AQ$3250,Observed!$A$2:$A$3250,$A674,Observed!$C$2:$C$3250,$C674)),AVERAGEIFS(Observed!AQ$2:AQ$3250,Observed!$A$2:$A$3250,$A674,Observed!$C$2:$C$3250,$C674),"")</f>
        <v/>
      </c>
      <c r="AR674" s="24">
        <f>IF(ISNUMBER(AVERAGEIFS(Observed!AR$2:AR$3250,Observed!$A$2:$A$3250,$A674,Observed!$C$2:$C$3250,$C674)),AVERAGEIFS(Observed!AR$2:AR$3250,Observed!$A$2:$A$3250,$A674,Observed!$C$2:$C$3250,$C674),"")</f>
        <v>9.0771983830892182E-3</v>
      </c>
      <c r="AS674" s="23" t="str">
        <f>IF(ISNUMBER(AVERAGEIFS(Observed!AS$2:AS$3250,Observed!$A$2:$A$3250,$A674,Observed!$C$2:$C$3250,$C674)),AVERAGEIFS(Observed!AS$2:AS$3250,Observed!$A$2:$A$3250,$A674,Observed!$C$2:$C$3250,$C674),"")</f>
        <v/>
      </c>
      <c r="AT674" s="24" t="str">
        <f>IF(ISNUMBER(AVERAGEIFS(Observed!AT$2:AT$3250,Observed!$A$2:$A$3250,$A674,Observed!$C$2:$C$3250,$C674)),AVERAGEIFS(Observed!AT$2:AT$3250,Observed!$A$2:$A$3250,$A674,Observed!$C$2:$C$3250,$C674),"")</f>
        <v/>
      </c>
      <c r="AU674" s="23" t="str">
        <f>IF(ISNUMBER(AVERAGEIFS(Observed!AU$2:AU$3250,Observed!$A$2:$A$3250,$A674,Observed!$C$2:$C$3250,$C674)),AVERAGEIFS(Observed!AU$2:AU$3250,Observed!$A$2:$A$3250,$A674,Observed!$C$2:$C$3250,$C674),"")</f>
        <v/>
      </c>
      <c r="AV674" s="23" t="str">
        <f>IF(ISNUMBER(AVERAGEIFS(Observed!AV$2:AV$3250,Observed!$A$2:$A$3250,$A674,Observed!$C$2:$C$3250,$C674)),AVERAGEIFS(Observed!AV$2:AV$3250,Observed!$A$2:$A$3250,$A674,Observed!$C$2:$C$3250,$C674),"")</f>
        <v/>
      </c>
      <c r="AW674" s="2">
        <f>COUNTIFS(Observed!$A$2:$A$3250,$A674,Observed!$C$2:$C$3250,$C674)</f>
        <v>5</v>
      </c>
      <c r="AX674" s="2">
        <f t="shared" si="13"/>
        <v>8</v>
      </c>
    </row>
    <row r="675" spans="1:50" x14ac:dyDescent="0.25">
      <c r="A675" t="s">
        <v>151</v>
      </c>
      <c r="B675" t="s">
        <v>148</v>
      </c>
      <c r="C675" s="3">
        <v>43727</v>
      </c>
      <c r="D675">
        <v>1</v>
      </c>
      <c r="I675" t="s">
        <v>142</v>
      </c>
      <c r="J675" s="29" t="s">
        <v>145</v>
      </c>
      <c r="M675" s="2" t="s">
        <v>143</v>
      </c>
      <c r="N675" s="22">
        <f>IF(ISNUMBER(AVERAGEIFS(Observed!N$2:N$3250,Observed!$A$2:$A$3250,$A675,Observed!$C$2:$C$3250,$C675)),AVERAGEIFS(Observed!N$2:N$3250,Observed!$A$2:$A$3250,$A675,Observed!$C$2:$C$3250,$C675),"")</f>
        <v>221.90666666666667</v>
      </c>
      <c r="O675" s="23">
        <f>IF(ISNUMBER(AVERAGEIFS(Observed!O$2:O$3250,Observed!$A$2:$A$3250,$A675,Observed!$C$2:$C$3250,$C675)),AVERAGEIFS(Observed!O$2:O$3250,Observed!$A$2:$A$3250,$A675,Observed!$C$2:$C$3250,$C675),"")</f>
        <v>22.190666666666665</v>
      </c>
      <c r="P675" s="23">
        <f>IF(ISNUMBER(AVERAGEIFS(Observed!P$2:P$3250,Observed!$A$2:$A$3250,$A675,Observed!$C$2:$C$3250,$C675)),AVERAGEIFS(Observed!P$2:P$3250,Observed!$A$2:$A$3250,$A675,Observed!$C$2:$C$3250,$C675),"")</f>
        <v>173.57333333333358</v>
      </c>
      <c r="Q675" s="23">
        <f>IF(ISNUMBER(AVERAGEIFS(Observed!Q$2:Q$3250,Observed!$A$2:$A$3250,$A675,Observed!$C$2:$C$3250,$C675)),AVERAGEIFS(Observed!Q$2:Q$3250,Observed!$A$2:$A$3250,$A675,Observed!$C$2:$C$3250,$C675),"")</f>
        <v>173.57333333333358</v>
      </c>
      <c r="R675" s="23">
        <f>IF(ISNUMBER(AVERAGEIFS(Observed!R$2:R$3250,Observed!$A$2:$A$3250,$A675,Observed!$C$2:$C$3250,$C675)),AVERAGEIFS(Observed!R$2:R$3250,Observed!$A$2:$A$3250,$A675,Observed!$C$2:$C$3250,$C675),"")</f>
        <v>173.57333333333358</v>
      </c>
      <c r="S675" s="24" t="str">
        <f>IF(ISNUMBER(AVERAGEIFS(Observed!S$2:S$3250,Observed!$A$2:$A$3250,$A675,Observed!$C$2:$C$3250,$C675)),AVERAGEIFS(Observed!S$2:S$3250,Observed!$A$2:$A$3250,$A675,Observed!$C$2:$C$3250,$C675),"")</f>
        <v/>
      </c>
      <c r="T675" s="24" t="str">
        <f>IF(ISNUMBER(AVERAGEIFS(Observed!T$2:T$3250,Observed!$A$2:$A$3250,$A675,Observed!$C$2:$C$3250,$C675)),AVERAGEIFS(Observed!T$2:T$3250,Observed!$A$2:$A$3250,$A675,Observed!$C$2:$C$3250,$C675),"")</f>
        <v/>
      </c>
      <c r="U675" s="24" t="str">
        <f>IF(ISNUMBER(AVERAGEIFS(Observed!U$2:U$3250,Observed!$A$2:$A$3250,$A675,Observed!$C$2:$C$3250,$C675)),AVERAGEIFS(Observed!U$2:U$3250,Observed!$A$2:$A$3250,$A675,Observed!$C$2:$C$3250,$C675),"")</f>
        <v/>
      </c>
      <c r="V675" s="23" t="str">
        <f>IF(ISNUMBER(AVERAGEIFS(Observed!V$2:V$3250,Observed!$A$2:$A$3250,$A675,Observed!$C$2:$C$3250,$C675)),AVERAGEIFS(Observed!V$2:V$3250,Observed!$A$2:$A$3250,$A675,Observed!$C$2:$C$3250,$C675),"")</f>
        <v/>
      </c>
      <c r="W675" s="25" t="str">
        <f>IF(ISNUMBER(AVERAGEIFS(Observed!W$2:W$3250,Observed!$A$2:$A$3250,$A675,Observed!$C$2:$C$3250,$C675)),AVERAGEIFS(Observed!W$2:W$3250,Observed!$A$2:$A$3250,$A675,Observed!$C$2:$C$3250,$C675),"")</f>
        <v/>
      </c>
      <c r="X675" s="25" t="str">
        <f>IF(ISNUMBER(AVERAGEIFS(Observed!X$2:X$3250,Observed!$A$2:$A$3250,$A675,Observed!$C$2:$C$3250,$C675)),AVERAGEIFS(Observed!X$2:X$3250,Observed!$A$2:$A$3250,$A675,Observed!$C$2:$C$3250,$C675),"")</f>
        <v/>
      </c>
      <c r="Y675" s="23" t="str">
        <f>IF(ISNUMBER(AVERAGEIFS(Observed!Y$2:Y$3250,Observed!$A$2:$A$3250,$A675,Observed!$C$2:$C$3250,$C675)),AVERAGEIFS(Observed!Y$2:Y$3250,Observed!$A$2:$A$3250,$A675,Observed!$C$2:$C$3250,$C675),"")</f>
        <v/>
      </c>
      <c r="Z675" s="23" t="str">
        <f>IF(ISNUMBER(AVERAGEIFS(Observed!Z$2:Z$3250,Observed!$A$2:$A$3250,$A675,Observed!$C$2:$C$3250,$C675)),AVERAGEIFS(Observed!Z$2:Z$3250,Observed!$A$2:$A$3250,$A675,Observed!$C$2:$C$3250,$C675),"")</f>
        <v/>
      </c>
      <c r="AA675" s="23" t="str">
        <f>IF(ISNUMBER(AVERAGEIFS(Observed!AA$2:AA$3250,Observed!$A$2:$A$3250,$A675,Observed!$C$2:$C$3250,$C675)),AVERAGEIFS(Observed!AA$2:AA$3250,Observed!$A$2:$A$3250,$A675,Observed!$C$2:$C$3250,$C675),"")</f>
        <v/>
      </c>
      <c r="AB675" s="23" t="str">
        <f>IF(ISNUMBER(AVERAGEIFS(Observed!AB$2:AB$3250,Observed!$A$2:$A$3250,$A675,Observed!$C$2:$C$3250,$C675)),AVERAGEIFS(Observed!AB$2:AB$3250,Observed!$A$2:$A$3250,$A675,Observed!$C$2:$C$3250,$C675),"")</f>
        <v/>
      </c>
      <c r="AC675" s="23" t="str">
        <f>IF(ISNUMBER(AVERAGEIFS(Observed!AC$2:AC$3250,Observed!$A$2:$A$3250,$A675,Observed!$C$2:$C$3250,$C675)),AVERAGEIFS(Observed!AC$2:AC$3250,Observed!$A$2:$A$3250,$A675,Observed!$C$2:$C$3250,$C675),"")</f>
        <v/>
      </c>
      <c r="AD675" s="23" t="str">
        <f>IF(ISNUMBER(AVERAGEIFS(Observed!AD$2:AD$3250,Observed!$A$2:$A$3250,$A675,Observed!$C$2:$C$3250,$C675)),AVERAGEIFS(Observed!AD$2:AD$3250,Observed!$A$2:$A$3250,$A675,Observed!$C$2:$C$3250,$C675),"")</f>
        <v/>
      </c>
      <c r="AE675" s="23" t="str">
        <f>IF(ISNUMBER(AVERAGEIFS(Observed!AE$2:AE$3250,Observed!$A$2:$A$3250,$A675,Observed!$C$2:$C$3250,$C675)),AVERAGEIFS(Observed!AE$2:AE$3250,Observed!$A$2:$A$3250,$A675,Observed!$C$2:$C$3250,$C675),"")</f>
        <v/>
      </c>
      <c r="AF675" s="23" t="str">
        <f>IF(ISNUMBER(AVERAGEIFS(Observed!AF$2:AF$3250,Observed!$A$2:$A$3250,$A675,Observed!$C$2:$C$3250,$C675)),AVERAGEIFS(Observed!AF$2:AF$3250,Observed!$A$2:$A$3250,$A675,Observed!$C$2:$C$3250,$C675),"")</f>
        <v/>
      </c>
      <c r="AG675" s="23" t="str">
        <f>IF(ISNUMBER(AVERAGEIFS(Observed!AG$2:AG$3250,Observed!$A$2:$A$3250,$A675,Observed!$C$2:$C$3250,$C675)),AVERAGEIFS(Observed!AG$2:AG$3250,Observed!$A$2:$A$3250,$A675,Observed!$C$2:$C$3250,$C675),"")</f>
        <v/>
      </c>
      <c r="AH675" s="24" t="str">
        <f>IF(ISNUMBER(AVERAGEIFS(Observed!AH$2:AH$3250,Observed!$A$2:$A$3250,$A675,Observed!$C$2:$C$3250,$C675)),AVERAGEIFS(Observed!AH$2:AH$3250,Observed!$A$2:$A$3250,$A675,Observed!$C$2:$C$3250,$C675),"")</f>
        <v/>
      </c>
      <c r="AI675" s="24" t="str">
        <f>IF(ISNUMBER(AVERAGEIFS(Observed!AI$2:AI$3250,Observed!$A$2:$A$3250,$A675,Observed!$C$2:$C$3250,$C675)),AVERAGEIFS(Observed!AI$2:AI$3250,Observed!$A$2:$A$3250,$A675,Observed!$C$2:$C$3250,$C675),"")</f>
        <v/>
      </c>
      <c r="AJ675" s="24" t="str">
        <f>IF(ISNUMBER(AVERAGEIFS(Observed!AJ$2:AJ$3250,Observed!$A$2:$A$3250,$A675,Observed!$C$2:$C$3250,$C675)),AVERAGEIFS(Observed!AJ$2:AJ$3250,Observed!$A$2:$A$3250,$A675,Observed!$C$2:$C$3250,$C675),"")</f>
        <v/>
      </c>
      <c r="AK675" s="23" t="str">
        <f>IF(ISNUMBER(AVERAGEIFS(Observed!AK$2:AK$3250,Observed!$A$2:$A$3250,$A675,Observed!$C$2:$C$3250,$C675)),AVERAGEIFS(Observed!AK$2:AK$3250,Observed!$A$2:$A$3250,$A675,Observed!$C$2:$C$3250,$C675),"")</f>
        <v/>
      </c>
      <c r="AL675" s="24">
        <f>IF(ISNUMBER(AVERAGEIFS(Observed!AL$2:AL$3250,Observed!$A$2:$A$3250,$A675,Observed!$C$2:$C$3250,$C675)),AVERAGEIFS(Observed!AL$2:AL$3250,Observed!$A$2:$A$3250,$A675,Observed!$C$2:$C$3250,$C675),"")</f>
        <v>0.61946388009169717</v>
      </c>
      <c r="AM675" s="24">
        <f>IF(ISNUMBER(AVERAGEIFS(Observed!AM$2:AM$3250,Observed!$A$2:$A$3250,$A675,Observed!$C$2:$C$3250,$C675)),AVERAGEIFS(Observed!AM$2:AM$3250,Observed!$A$2:$A$3250,$A675,Observed!$C$2:$C$3250,$C675),"")</f>
        <v>1.5016097521253791E-2</v>
      </c>
      <c r="AN675" s="24" t="str">
        <f>IF(ISNUMBER(AVERAGEIFS(Observed!AN$2:AN$3250,Observed!$A$2:$A$3250,$A675,Observed!$C$2:$C$3250,$C675)),AVERAGEIFS(Observed!AN$2:AN$3250,Observed!$A$2:$A$3250,$A675,Observed!$C$2:$C$3250,$C675),"")</f>
        <v/>
      </c>
      <c r="AO675" s="24">
        <f>IF(ISNUMBER(AVERAGEIFS(Observed!AO$2:AO$3250,Observed!$A$2:$A$3250,$A675,Observed!$C$2:$C$3250,$C675)),AVERAGEIFS(Observed!AO$2:AO$3250,Observed!$A$2:$A$3250,$A675,Observed!$C$2:$C$3250,$C675),"")</f>
        <v>0.36552002238704895</v>
      </c>
      <c r="AP675" s="24" t="str">
        <f>IF(ISNUMBER(AVERAGEIFS(Observed!AP$2:AP$3250,Observed!$A$2:$A$3250,$A675,Observed!$C$2:$C$3250,$C675)),AVERAGEIFS(Observed!AP$2:AP$3250,Observed!$A$2:$A$3250,$A675,Observed!$C$2:$C$3250,$C675),"")</f>
        <v/>
      </c>
      <c r="AQ675" s="24" t="str">
        <f>IF(ISNUMBER(AVERAGEIFS(Observed!AQ$2:AQ$3250,Observed!$A$2:$A$3250,$A675,Observed!$C$2:$C$3250,$C675)),AVERAGEIFS(Observed!AQ$2:AQ$3250,Observed!$A$2:$A$3250,$A675,Observed!$C$2:$C$3250,$C675),"")</f>
        <v/>
      </c>
      <c r="AR675" s="24">
        <f>IF(ISNUMBER(AVERAGEIFS(Observed!AR$2:AR$3250,Observed!$A$2:$A$3250,$A675,Observed!$C$2:$C$3250,$C675)),AVERAGEIFS(Observed!AR$2:AR$3250,Observed!$A$2:$A$3250,$A675,Observed!$C$2:$C$3250,$C675),"")</f>
        <v>0</v>
      </c>
      <c r="AS675" s="23" t="str">
        <f>IF(ISNUMBER(AVERAGEIFS(Observed!AS$2:AS$3250,Observed!$A$2:$A$3250,$A675,Observed!$C$2:$C$3250,$C675)),AVERAGEIFS(Observed!AS$2:AS$3250,Observed!$A$2:$A$3250,$A675,Observed!$C$2:$C$3250,$C675),"")</f>
        <v/>
      </c>
      <c r="AT675" s="24" t="str">
        <f>IF(ISNUMBER(AVERAGEIFS(Observed!AT$2:AT$3250,Observed!$A$2:$A$3250,$A675,Observed!$C$2:$C$3250,$C675)),AVERAGEIFS(Observed!AT$2:AT$3250,Observed!$A$2:$A$3250,$A675,Observed!$C$2:$C$3250,$C675),"")</f>
        <v/>
      </c>
      <c r="AU675" s="23" t="str">
        <f>IF(ISNUMBER(AVERAGEIFS(Observed!AU$2:AU$3250,Observed!$A$2:$A$3250,$A675,Observed!$C$2:$C$3250,$C675)),AVERAGEIFS(Observed!AU$2:AU$3250,Observed!$A$2:$A$3250,$A675,Observed!$C$2:$C$3250,$C675),"")</f>
        <v/>
      </c>
      <c r="AV675" s="23" t="str">
        <f>IF(ISNUMBER(AVERAGEIFS(Observed!AV$2:AV$3250,Observed!$A$2:$A$3250,$A675,Observed!$C$2:$C$3250,$C675)),AVERAGEIFS(Observed!AV$2:AV$3250,Observed!$A$2:$A$3250,$A675,Observed!$C$2:$C$3250,$C675),"")</f>
        <v/>
      </c>
      <c r="AW675" s="2">
        <f>COUNTIFS(Observed!$A$2:$A$3250,$A675,Observed!$C$2:$C$3250,$C675)</f>
        <v>5</v>
      </c>
      <c r="AX675" s="2">
        <f t="shared" si="13"/>
        <v>8</v>
      </c>
    </row>
    <row r="676" spans="1:50" x14ac:dyDescent="0.25">
      <c r="A676" t="s">
        <v>151</v>
      </c>
      <c r="B676" t="s">
        <v>148</v>
      </c>
      <c r="C676" s="3">
        <v>43762</v>
      </c>
      <c r="D676">
        <v>1</v>
      </c>
      <c r="I676" t="s">
        <v>142</v>
      </c>
      <c r="J676" s="29" t="s">
        <v>145</v>
      </c>
      <c r="M676" s="2" t="s">
        <v>143</v>
      </c>
      <c r="N676" s="22">
        <f>IF(ISNUMBER(AVERAGEIFS(Observed!N$2:N$3250,Observed!$A$2:$A$3250,$A676,Observed!$C$2:$C$3250,$C676)),AVERAGEIFS(Observed!N$2:N$3250,Observed!$A$2:$A$3250,$A676,Observed!$C$2:$C$3250,$C676),"")</f>
        <v>171.8000000000001</v>
      </c>
      <c r="O676" s="23">
        <f>IF(ISNUMBER(AVERAGEIFS(Observed!O$2:O$3250,Observed!$A$2:$A$3250,$A676,Observed!$C$2:$C$3250,$C676)),AVERAGEIFS(Observed!O$2:O$3250,Observed!$A$2:$A$3250,$A676,Observed!$C$2:$C$3250,$C676),"")</f>
        <v>17.18000000000001</v>
      </c>
      <c r="P676" s="23">
        <f>IF(ISNUMBER(AVERAGEIFS(Observed!P$2:P$3250,Observed!$A$2:$A$3250,$A676,Observed!$C$2:$C$3250,$C676)),AVERAGEIFS(Observed!P$2:P$3250,Observed!$A$2:$A$3250,$A676,Observed!$C$2:$C$3250,$C676),"")</f>
        <v>250.6</v>
      </c>
      <c r="Q676" s="23">
        <f>IF(ISNUMBER(AVERAGEIFS(Observed!Q$2:Q$3250,Observed!$A$2:$A$3250,$A676,Observed!$C$2:$C$3250,$C676)),AVERAGEIFS(Observed!Q$2:Q$3250,Observed!$A$2:$A$3250,$A676,Observed!$C$2:$C$3250,$C676),"")</f>
        <v>250.6</v>
      </c>
      <c r="R676" s="23">
        <f>IF(ISNUMBER(AVERAGEIFS(Observed!R$2:R$3250,Observed!$A$2:$A$3250,$A676,Observed!$C$2:$C$3250,$C676)),AVERAGEIFS(Observed!R$2:R$3250,Observed!$A$2:$A$3250,$A676,Observed!$C$2:$C$3250,$C676),"")</f>
        <v>424.17333333333363</v>
      </c>
      <c r="S676" s="24" t="str">
        <f>IF(ISNUMBER(AVERAGEIFS(Observed!S$2:S$3250,Observed!$A$2:$A$3250,$A676,Observed!$C$2:$C$3250,$C676)),AVERAGEIFS(Observed!S$2:S$3250,Observed!$A$2:$A$3250,$A676,Observed!$C$2:$C$3250,$C676),"")</f>
        <v/>
      </c>
      <c r="T676" s="24" t="str">
        <f>IF(ISNUMBER(AVERAGEIFS(Observed!T$2:T$3250,Observed!$A$2:$A$3250,$A676,Observed!$C$2:$C$3250,$C676)),AVERAGEIFS(Observed!T$2:T$3250,Observed!$A$2:$A$3250,$A676,Observed!$C$2:$C$3250,$C676),"")</f>
        <v/>
      </c>
      <c r="U676" s="24" t="str">
        <f>IF(ISNUMBER(AVERAGEIFS(Observed!U$2:U$3250,Observed!$A$2:$A$3250,$A676,Observed!$C$2:$C$3250,$C676)),AVERAGEIFS(Observed!U$2:U$3250,Observed!$A$2:$A$3250,$A676,Observed!$C$2:$C$3250,$C676),"")</f>
        <v/>
      </c>
      <c r="V676" s="23" t="str">
        <f>IF(ISNUMBER(AVERAGEIFS(Observed!V$2:V$3250,Observed!$A$2:$A$3250,$A676,Observed!$C$2:$C$3250,$C676)),AVERAGEIFS(Observed!V$2:V$3250,Observed!$A$2:$A$3250,$A676,Observed!$C$2:$C$3250,$C676),"")</f>
        <v/>
      </c>
      <c r="W676" s="25" t="str">
        <f>IF(ISNUMBER(AVERAGEIFS(Observed!W$2:W$3250,Observed!$A$2:$A$3250,$A676,Observed!$C$2:$C$3250,$C676)),AVERAGEIFS(Observed!W$2:W$3250,Observed!$A$2:$A$3250,$A676,Observed!$C$2:$C$3250,$C676),"")</f>
        <v/>
      </c>
      <c r="X676" s="25" t="str">
        <f>IF(ISNUMBER(AVERAGEIFS(Observed!X$2:X$3250,Observed!$A$2:$A$3250,$A676,Observed!$C$2:$C$3250,$C676)),AVERAGEIFS(Observed!X$2:X$3250,Observed!$A$2:$A$3250,$A676,Observed!$C$2:$C$3250,$C676),"")</f>
        <v/>
      </c>
      <c r="Y676" s="23" t="str">
        <f>IF(ISNUMBER(AVERAGEIFS(Observed!Y$2:Y$3250,Observed!$A$2:$A$3250,$A676,Observed!$C$2:$C$3250,$C676)),AVERAGEIFS(Observed!Y$2:Y$3250,Observed!$A$2:$A$3250,$A676,Observed!$C$2:$C$3250,$C676),"")</f>
        <v/>
      </c>
      <c r="Z676" s="23" t="str">
        <f>IF(ISNUMBER(AVERAGEIFS(Observed!Z$2:Z$3250,Observed!$A$2:$A$3250,$A676,Observed!$C$2:$C$3250,$C676)),AVERAGEIFS(Observed!Z$2:Z$3250,Observed!$A$2:$A$3250,$A676,Observed!$C$2:$C$3250,$C676),"")</f>
        <v/>
      </c>
      <c r="AA676" s="23" t="str">
        <f>IF(ISNUMBER(AVERAGEIFS(Observed!AA$2:AA$3250,Observed!$A$2:$A$3250,$A676,Observed!$C$2:$C$3250,$C676)),AVERAGEIFS(Observed!AA$2:AA$3250,Observed!$A$2:$A$3250,$A676,Observed!$C$2:$C$3250,$C676),"")</f>
        <v/>
      </c>
      <c r="AB676" s="23" t="str">
        <f>IF(ISNUMBER(AVERAGEIFS(Observed!AB$2:AB$3250,Observed!$A$2:$A$3250,$A676,Observed!$C$2:$C$3250,$C676)),AVERAGEIFS(Observed!AB$2:AB$3250,Observed!$A$2:$A$3250,$A676,Observed!$C$2:$C$3250,$C676),"")</f>
        <v/>
      </c>
      <c r="AC676" s="23" t="str">
        <f>IF(ISNUMBER(AVERAGEIFS(Observed!AC$2:AC$3250,Observed!$A$2:$A$3250,$A676,Observed!$C$2:$C$3250,$C676)),AVERAGEIFS(Observed!AC$2:AC$3250,Observed!$A$2:$A$3250,$A676,Observed!$C$2:$C$3250,$C676),"")</f>
        <v/>
      </c>
      <c r="AD676" s="23" t="str">
        <f>IF(ISNUMBER(AVERAGEIFS(Observed!AD$2:AD$3250,Observed!$A$2:$A$3250,$A676,Observed!$C$2:$C$3250,$C676)),AVERAGEIFS(Observed!AD$2:AD$3250,Observed!$A$2:$A$3250,$A676,Observed!$C$2:$C$3250,$C676),"")</f>
        <v/>
      </c>
      <c r="AE676" s="23" t="str">
        <f>IF(ISNUMBER(AVERAGEIFS(Observed!AE$2:AE$3250,Observed!$A$2:$A$3250,$A676,Observed!$C$2:$C$3250,$C676)),AVERAGEIFS(Observed!AE$2:AE$3250,Observed!$A$2:$A$3250,$A676,Observed!$C$2:$C$3250,$C676),"")</f>
        <v/>
      </c>
      <c r="AF676" s="23" t="str">
        <f>IF(ISNUMBER(AVERAGEIFS(Observed!AF$2:AF$3250,Observed!$A$2:$A$3250,$A676,Observed!$C$2:$C$3250,$C676)),AVERAGEIFS(Observed!AF$2:AF$3250,Observed!$A$2:$A$3250,$A676,Observed!$C$2:$C$3250,$C676),"")</f>
        <v/>
      </c>
      <c r="AG676" s="23" t="str">
        <f>IF(ISNUMBER(AVERAGEIFS(Observed!AG$2:AG$3250,Observed!$A$2:$A$3250,$A676,Observed!$C$2:$C$3250,$C676)),AVERAGEIFS(Observed!AG$2:AG$3250,Observed!$A$2:$A$3250,$A676,Observed!$C$2:$C$3250,$C676),"")</f>
        <v/>
      </c>
      <c r="AH676" s="24" t="str">
        <f>IF(ISNUMBER(AVERAGEIFS(Observed!AH$2:AH$3250,Observed!$A$2:$A$3250,$A676,Observed!$C$2:$C$3250,$C676)),AVERAGEIFS(Observed!AH$2:AH$3250,Observed!$A$2:$A$3250,$A676,Observed!$C$2:$C$3250,$C676),"")</f>
        <v/>
      </c>
      <c r="AI676" s="24" t="str">
        <f>IF(ISNUMBER(AVERAGEIFS(Observed!AI$2:AI$3250,Observed!$A$2:$A$3250,$A676,Observed!$C$2:$C$3250,$C676)),AVERAGEIFS(Observed!AI$2:AI$3250,Observed!$A$2:$A$3250,$A676,Observed!$C$2:$C$3250,$C676),"")</f>
        <v/>
      </c>
      <c r="AJ676" s="24" t="str">
        <f>IF(ISNUMBER(AVERAGEIFS(Observed!AJ$2:AJ$3250,Observed!$A$2:$A$3250,$A676,Observed!$C$2:$C$3250,$C676)),AVERAGEIFS(Observed!AJ$2:AJ$3250,Observed!$A$2:$A$3250,$A676,Observed!$C$2:$C$3250,$C676),"")</f>
        <v/>
      </c>
      <c r="AK676" s="23" t="str">
        <f>IF(ISNUMBER(AVERAGEIFS(Observed!AK$2:AK$3250,Observed!$A$2:$A$3250,$A676,Observed!$C$2:$C$3250,$C676)),AVERAGEIFS(Observed!AK$2:AK$3250,Observed!$A$2:$A$3250,$A676,Observed!$C$2:$C$3250,$C676),"")</f>
        <v/>
      </c>
      <c r="AL676" s="24">
        <f>IF(ISNUMBER(AVERAGEIFS(Observed!AL$2:AL$3250,Observed!$A$2:$A$3250,$A676,Observed!$C$2:$C$3250,$C676)),AVERAGEIFS(Observed!AL$2:AL$3250,Observed!$A$2:$A$3250,$A676,Observed!$C$2:$C$3250,$C676),"")</f>
        <v>0.63036463248501218</v>
      </c>
      <c r="AM676" s="24">
        <f>IF(ISNUMBER(AVERAGEIFS(Observed!AM$2:AM$3250,Observed!$A$2:$A$3250,$A676,Observed!$C$2:$C$3250,$C676)),AVERAGEIFS(Observed!AM$2:AM$3250,Observed!$A$2:$A$3250,$A676,Observed!$C$2:$C$3250,$C676),"")</f>
        <v>2.9327111689015379E-2</v>
      </c>
      <c r="AN676" s="24" t="str">
        <f>IF(ISNUMBER(AVERAGEIFS(Observed!AN$2:AN$3250,Observed!$A$2:$A$3250,$A676,Observed!$C$2:$C$3250,$C676)),AVERAGEIFS(Observed!AN$2:AN$3250,Observed!$A$2:$A$3250,$A676,Observed!$C$2:$C$3250,$C676),"")</f>
        <v/>
      </c>
      <c r="AO676" s="24">
        <f>IF(ISNUMBER(AVERAGEIFS(Observed!AO$2:AO$3250,Observed!$A$2:$A$3250,$A676,Observed!$C$2:$C$3250,$C676)),AVERAGEIFS(Observed!AO$2:AO$3250,Observed!$A$2:$A$3250,$A676,Observed!$C$2:$C$3250,$C676),"")</f>
        <v>0.33659311813827475</v>
      </c>
      <c r="AP676" s="24" t="str">
        <f>IF(ISNUMBER(AVERAGEIFS(Observed!AP$2:AP$3250,Observed!$A$2:$A$3250,$A676,Observed!$C$2:$C$3250,$C676)),AVERAGEIFS(Observed!AP$2:AP$3250,Observed!$A$2:$A$3250,$A676,Observed!$C$2:$C$3250,$C676),"")</f>
        <v/>
      </c>
      <c r="AQ676" s="24" t="str">
        <f>IF(ISNUMBER(AVERAGEIFS(Observed!AQ$2:AQ$3250,Observed!$A$2:$A$3250,$A676,Observed!$C$2:$C$3250,$C676)),AVERAGEIFS(Observed!AQ$2:AQ$3250,Observed!$A$2:$A$3250,$A676,Observed!$C$2:$C$3250,$C676),"")</f>
        <v/>
      </c>
      <c r="AR676" s="24">
        <f>IF(ISNUMBER(AVERAGEIFS(Observed!AR$2:AR$3250,Observed!$A$2:$A$3250,$A676,Observed!$C$2:$C$3250,$C676)),AVERAGEIFS(Observed!AR$2:AR$3250,Observed!$A$2:$A$3250,$A676,Observed!$C$2:$C$3250,$C676),"")</f>
        <v>3.7151376876976552E-3</v>
      </c>
      <c r="AS676" s="23" t="str">
        <f>IF(ISNUMBER(AVERAGEIFS(Observed!AS$2:AS$3250,Observed!$A$2:$A$3250,$A676,Observed!$C$2:$C$3250,$C676)),AVERAGEIFS(Observed!AS$2:AS$3250,Observed!$A$2:$A$3250,$A676,Observed!$C$2:$C$3250,$C676),"")</f>
        <v/>
      </c>
      <c r="AT676" s="24" t="str">
        <f>IF(ISNUMBER(AVERAGEIFS(Observed!AT$2:AT$3250,Observed!$A$2:$A$3250,$A676,Observed!$C$2:$C$3250,$C676)),AVERAGEIFS(Observed!AT$2:AT$3250,Observed!$A$2:$A$3250,$A676,Observed!$C$2:$C$3250,$C676),"")</f>
        <v/>
      </c>
      <c r="AU676" s="23" t="str">
        <f>IF(ISNUMBER(AVERAGEIFS(Observed!AU$2:AU$3250,Observed!$A$2:$A$3250,$A676,Observed!$C$2:$C$3250,$C676)),AVERAGEIFS(Observed!AU$2:AU$3250,Observed!$A$2:$A$3250,$A676,Observed!$C$2:$C$3250,$C676),"")</f>
        <v/>
      </c>
      <c r="AV676" s="23" t="str">
        <f>IF(ISNUMBER(AVERAGEIFS(Observed!AV$2:AV$3250,Observed!$A$2:$A$3250,$A676,Observed!$C$2:$C$3250,$C676)),AVERAGEIFS(Observed!AV$2:AV$3250,Observed!$A$2:$A$3250,$A676,Observed!$C$2:$C$3250,$C676),"")</f>
        <v/>
      </c>
      <c r="AW676" s="2">
        <f>COUNTIFS(Observed!$A$2:$A$3250,$A676,Observed!$C$2:$C$3250,$C676)</f>
        <v>5</v>
      </c>
      <c r="AX676" s="2">
        <f t="shared" si="13"/>
        <v>8</v>
      </c>
    </row>
    <row r="677" spans="1:50" x14ac:dyDescent="0.25">
      <c r="A677" t="s">
        <v>151</v>
      </c>
      <c r="B677" t="s">
        <v>148</v>
      </c>
      <c r="C677" s="3">
        <v>43790</v>
      </c>
      <c r="D677">
        <v>1</v>
      </c>
      <c r="I677" t="s">
        <v>142</v>
      </c>
      <c r="J677" s="29" t="s">
        <v>145</v>
      </c>
      <c r="M677" s="2" t="s">
        <v>143</v>
      </c>
      <c r="N677" s="22">
        <f>IF(ISNUMBER(AVERAGEIFS(Observed!N$2:N$3250,Observed!$A$2:$A$3250,$A677,Observed!$C$2:$C$3250,$C677)),AVERAGEIFS(Observed!N$2:N$3250,Observed!$A$2:$A$3250,$A677,Observed!$C$2:$C$3250,$C677),"")</f>
        <v>232.83333333333343</v>
      </c>
      <c r="O677" s="23">
        <f>IF(ISNUMBER(AVERAGEIFS(Observed!O$2:O$3250,Observed!$A$2:$A$3250,$A677,Observed!$C$2:$C$3250,$C677)),AVERAGEIFS(Observed!O$2:O$3250,Observed!$A$2:$A$3250,$A677,Observed!$C$2:$C$3250,$C677),"")</f>
        <v>23.283333333333346</v>
      </c>
      <c r="P677" s="23">
        <f>IF(ISNUMBER(AVERAGEIFS(Observed!P$2:P$3250,Observed!$A$2:$A$3250,$A677,Observed!$C$2:$C$3250,$C677)),AVERAGEIFS(Observed!P$2:P$3250,Observed!$A$2:$A$3250,$A677,Observed!$C$2:$C$3250,$C677),"")</f>
        <v>152.36666666666659</v>
      </c>
      <c r="Q677" s="23">
        <f>IF(ISNUMBER(AVERAGEIFS(Observed!Q$2:Q$3250,Observed!$A$2:$A$3250,$A677,Observed!$C$2:$C$3250,$C677)),AVERAGEIFS(Observed!Q$2:Q$3250,Observed!$A$2:$A$3250,$A677,Observed!$C$2:$C$3250,$C677),"")</f>
        <v>152.36666666666659</v>
      </c>
      <c r="R677" s="23">
        <f>IF(ISNUMBER(AVERAGEIFS(Observed!R$2:R$3250,Observed!$A$2:$A$3250,$A677,Observed!$C$2:$C$3250,$C677)),AVERAGEIFS(Observed!R$2:R$3250,Observed!$A$2:$A$3250,$A677,Observed!$C$2:$C$3250,$C677),"")</f>
        <v>576.54000000000019</v>
      </c>
      <c r="S677" s="24" t="str">
        <f>IF(ISNUMBER(AVERAGEIFS(Observed!S$2:S$3250,Observed!$A$2:$A$3250,$A677,Observed!$C$2:$C$3250,$C677)),AVERAGEIFS(Observed!S$2:S$3250,Observed!$A$2:$A$3250,$A677,Observed!$C$2:$C$3250,$C677),"")</f>
        <v/>
      </c>
      <c r="T677" s="24" t="str">
        <f>IF(ISNUMBER(AVERAGEIFS(Observed!T$2:T$3250,Observed!$A$2:$A$3250,$A677,Observed!$C$2:$C$3250,$C677)),AVERAGEIFS(Observed!T$2:T$3250,Observed!$A$2:$A$3250,$A677,Observed!$C$2:$C$3250,$C677),"")</f>
        <v/>
      </c>
      <c r="U677" s="24" t="str">
        <f>IF(ISNUMBER(AVERAGEIFS(Observed!U$2:U$3250,Observed!$A$2:$A$3250,$A677,Observed!$C$2:$C$3250,$C677)),AVERAGEIFS(Observed!U$2:U$3250,Observed!$A$2:$A$3250,$A677,Observed!$C$2:$C$3250,$C677),"")</f>
        <v/>
      </c>
      <c r="V677" s="23" t="str">
        <f>IF(ISNUMBER(AVERAGEIFS(Observed!V$2:V$3250,Observed!$A$2:$A$3250,$A677,Observed!$C$2:$C$3250,$C677)),AVERAGEIFS(Observed!V$2:V$3250,Observed!$A$2:$A$3250,$A677,Observed!$C$2:$C$3250,$C677),"")</f>
        <v/>
      </c>
      <c r="W677" s="25" t="str">
        <f>IF(ISNUMBER(AVERAGEIFS(Observed!W$2:W$3250,Observed!$A$2:$A$3250,$A677,Observed!$C$2:$C$3250,$C677)),AVERAGEIFS(Observed!W$2:W$3250,Observed!$A$2:$A$3250,$A677,Observed!$C$2:$C$3250,$C677),"")</f>
        <v/>
      </c>
      <c r="X677" s="25" t="str">
        <f>IF(ISNUMBER(AVERAGEIFS(Observed!X$2:X$3250,Observed!$A$2:$A$3250,$A677,Observed!$C$2:$C$3250,$C677)),AVERAGEIFS(Observed!X$2:X$3250,Observed!$A$2:$A$3250,$A677,Observed!$C$2:$C$3250,$C677),"")</f>
        <v/>
      </c>
      <c r="Y677" s="23" t="str">
        <f>IF(ISNUMBER(AVERAGEIFS(Observed!Y$2:Y$3250,Observed!$A$2:$A$3250,$A677,Observed!$C$2:$C$3250,$C677)),AVERAGEIFS(Observed!Y$2:Y$3250,Observed!$A$2:$A$3250,$A677,Observed!$C$2:$C$3250,$C677),"")</f>
        <v/>
      </c>
      <c r="Z677" s="23" t="str">
        <f>IF(ISNUMBER(AVERAGEIFS(Observed!Z$2:Z$3250,Observed!$A$2:$A$3250,$A677,Observed!$C$2:$C$3250,$C677)),AVERAGEIFS(Observed!Z$2:Z$3250,Observed!$A$2:$A$3250,$A677,Observed!$C$2:$C$3250,$C677),"")</f>
        <v/>
      </c>
      <c r="AA677" s="23" t="str">
        <f>IF(ISNUMBER(AVERAGEIFS(Observed!AA$2:AA$3250,Observed!$A$2:$A$3250,$A677,Observed!$C$2:$C$3250,$C677)),AVERAGEIFS(Observed!AA$2:AA$3250,Observed!$A$2:$A$3250,$A677,Observed!$C$2:$C$3250,$C677),"")</f>
        <v/>
      </c>
      <c r="AB677" s="23" t="str">
        <f>IF(ISNUMBER(AVERAGEIFS(Observed!AB$2:AB$3250,Observed!$A$2:$A$3250,$A677,Observed!$C$2:$C$3250,$C677)),AVERAGEIFS(Observed!AB$2:AB$3250,Observed!$A$2:$A$3250,$A677,Observed!$C$2:$C$3250,$C677),"")</f>
        <v/>
      </c>
      <c r="AC677" s="23" t="str">
        <f>IF(ISNUMBER(AVERAGEIFS(Observed!AC$2:AC$3250,Observed!$A$2:$A$3250,$A677,Observed!$C$2:$C$3250,$C677)),AVERAGEIFS(Observed!AC$2:AC$3250,Observed!$A$2:$A$3250,$A677,Observed!$C$2:$C$3250,$C677),"")</f>
        <v/>
      </c>
      <c r="AD677" s="23" t="str">
        <f>IF(ISNUMBER(AVERAGEIFS(Observed!AD$2:AD$3250,Observed!$A$2:$A$3250,$A677,Observed!$C$2:$C$3250,$C677)),AVERAGEIFS(Observed!AD$2:AD$3250,Observed!$A$2:$A$3250,$A677,Observed!$C$2:$C$3250,$C677),"")</f>
        <v/>
      </c>
      <c r="AE677" s="23" t="str">
        <f>IF(ISNUMBER(AVERAGEIFS(Observed!AE$2:AE$3250,Observed!$A$2:$A$3250,$A677,Observed!$C$2:$C$3250,$C677)),AVERAGEIFS(Observed!AE$2:AE$3250,Observed!$A$2:$A$3250,$A677,Observed!$C$2:$C$3250,$C677),"")</f>
        <v/>
      </c>
      <c r="AF677" s="23" t="str">
        <f>IF(ISNUMBER(AVERAGEIFS(Observed!AF$2:AF$3250,Observed!$A$2:$A$3250,$A677,Observed!$C$2:$C$3250,$C677)),AVERAGEIFS(Observed!AF$2:AF$3250,Observed!$A$2:$A$3250,$A677,Observed!$C$2:$C$3250,$C677),"")</f>
        <v/>
      </c>
      <c r="AG677" s="23" t="str">
        <f>IF(ISNUMBER(AVERAGEIFS(Observed!AG$2:AG$3250,Observed!$A$2:$A$3250,$A677,Observed!$C$2:$C$3250,$C677)),AVERAGEIFS(Observed!AG$2:AG$3250,Observed!$A$2:$A$3250,$A677,Observed!$C$2:$C$3250,$C677),"")</f>
        <v/>
      </c>
      <c r="AH677" s="24" t="str">
        <f>IF(ISNUMBER(AVERAGEIFS(Observed!AH$2:AH$3250,Observed!$A$2:$A$3250,$A677,Observed!$C$2:$C$3250,$C677)),AVERAGEIFS(Observed!AH$2:AH$3250,Observed!$A$2:$A$3250,$A677,Observed!$C$2:$C$3250,$C677),"")</f>
        <v/>
      </c>
      <c r="AI677" s="24" t="str">
        <f>IF(ISNUMBER(AVERAGEIFS(Observed!AI$2:AI$3250,Observed!$A$2:$A$3250,$A677,Observed!$C$2:$C$3250,$C677)),AVERAGEIFS(Observed!AI$2:AI$3250,Observed!$A$2:$A$3250,$A677,Observed!$C$2:$C$3250,$C677),"")</f>
        <v/>
      </c>
      <c r="AJ677" s="24" t="str">
        <f>IF(ISNUMBER(AVERAGEIFS(Observed!AJ$2:AJ$3250,Observed!$A$2:$A$3250,$A677,Observed!$C$2:$C$3250,$C677)),AVERAGEIFS(Observed!AJ$2:AJ$3250,Observed!$A$2:$A$3250,$A677,Observed!$C$2:$C$3250,$C677),"")</f>
        <v/>
      </c>
      <c r="AK677" s="23" t="str">
        <f>IF(ISNUMBER(AVERAGEIFS(Observed!AK$2:AK$3250,Observed!$A$2:$A$3250,$A677,Observed!$C$2:$C$3250,$C677)),AVERAGEIFS(Observed!AK$2:AK$3250,Observed!$A$2:$A$3250,$A677,Observed!$C$2:$C$3250,$C677),"")</f>
        <v/>
      </c>
      <c r="AL677" s="24">
        <f>IF(ISNUMBER(AVERAGEIFS(Observed!AL$2:AL$3250,Observed!$A$2:$A$3250,$A677,Observed!$C$2:$C$3250,$C677)),AVERAGEIFS(Observed!AL$2:AL$3250,Observed!$A$2:$A$3250,$A677,Observed!$C$2:$C$3250,$C677),"")</f>
        <v>0.53785558006063083</v>
      </c>
      <c r="AM677" s="24">
        <f>IF(ISNUMBER(AVERAGEIFS(Observed!AM$2:AM$3250,Observed!$A$2:$A$3250,$A677,Observed!$C$2:$C$3250,$C677)),AVERAGEIFS(Observed!AM$2:AM$3250,Observed!$A$2:$A$3250,$A677,Observed!$C$2:$C$3250,$C677),"")</f>
        <v>4.4303868146926585E-2</v>
      </c>
      <c r="AN677" s="24" t="str">
        <f>IF(ISNUMBER(AVERAGEIFS(Observed!AN$2:AN$3250,Observed!$A$2:$A$3250,$A677,Observed!$C$2:$C$3250,$C677)),AVERAGEIFS(Observed!AN$2:AN$3250,Observed!$A$2:$A$3250,$A677,Observed!$C$2:$C$3250,$C677),"")</f>
        <v/>
      </c>
      <c r="AO677" s="24">
        <f>IF(ISNUMBER(AVERAGEIFS(Observed!AO$2:AO$3250,Observed!$A$2:$A$3250,$A677,Observed!$C$2:$C$3250,$C677)),AVERAGEIFS(Observed!AO$2:AO$3250,Observed!$A$2:$A$3250,$A677,Observed!$C$2:$C$3250,$C677),"")</f>
        <v>0.41784055179244256</v>
      </c>
      <c r="AP677" s="24" t="str">
        <f>IF(ISNUMBER(AVERAGEIFS(Observed!AP$2:AP$3250,Observed!$A$2:$A$3250,$A677,Observed!$C$2:$C$3250,$C677)),AVERAGEIFS(Observed!AP$2:AP$3250,Observed!$A$2:$A$3250,$A677,Observed!$C$2:$C$3250,$C677),"")</f>
        <v/>
      </c>
      <c r="AQ677" s="24" t="str">
        <f>IF(ISNUMBER(AVERAGEIFS(Observed!AQ$2:AQ$3250,Observed!$A$2:$A$3250,$A677,Observed!$C$2:$C$3250,$C677)),AVERAGEIFS(Observed!AQ$2:AQ$3250,Observed!$A$2:$A$3250,$A677,Observed!$C$2:$C$3250,$C677),"")</f>
        <v/>
      </c>
      <c r="AR677" s="24">
        <f>IF(ISNUMBER(AVERAGEIFS(Observed!AR$2:AR$3250,Observed!$A$2:$A$3250,$A677,Observed!$C$2:$C$3250,$C677)),AVERAGEIFS(Observed!AR$2:AR$3250,Observed!$A$2:$A$3250,$A677,Observed!$C$2:$C$3250,$C677),"")</f>
        <v>0</v>
      </c>
      <c r="AS677" s="23" t="str">
        <f>IF(ISNUMBER(AVERAGEIFS(Observed!AS$2:AS$3250,Observed!$A$2:$A$3250,$A677,Observed!$C$2:$C$3250,$C677)),AVERAGEIFS(Observed!AS$2:AS$3250,Observed!$A$2:$A$3250,$A677,Observed!$C$2:$C$3250,$C677),"")</f>
        <v/>
      </c>
      <c r="AT677" s="24" t="str">
        <f>IF(ISNUMBER(AVERAGEIFS(Observed!AT$2:AT$3250,Observed!$A$2:$A$3250,$A677,Observed!$C$2:$C$3250,$C677)),AVERAGEIFS(Observed!AT$2:AT$3250,Observed!$A$2:$A$3250,$A677,Observed!$C$2:$C$3250,$C677),"")</f>
        <v/>
      </c>
      <c r="AU677" s="23" t="str">
        <f>IF(ISNUMBER(AVERAGEIFS(Observed!AU$2:AU$3250,Observed!$A$2:$A$3250,$A677,Observed!$C$2:$C$3250,$C677)),AVERAGEIFS(Observed!AU$2:AU$3250,Observed!$A$2:$A$3250,$A677,Observed!$C$2:$C$3250,$C677),"")</f>
        <v/>
      </c>
      <c r="AV677" s="23" t="str">
        <f>IF(ISNUMBER(AVERAGEIFS(Observed!AV$2:AV$3250,Observed!$A$2:$A$3250,$A677,Observed!$C$2:$C$3250,$C677)),AVERAGEIFS(Observed!AV$2:AV$3250,Observed!$A$2:$A$3250,$A677,Observed!$C$2:$C$3250,$C677),"")</f>
        <v/>
      </c>
      <c r="AW677" s="2">
        <f>COUNTIFS(Observed!$A$2:$A$3250,$A677,Observed!$C$2:$C$3250,$C677)</f>
        <v>5</v>
      </c>
      <c r="AX677" s="2">
        <f t="shared" si="13"/>
        <v>8</v>
      </c>
    </row>
    <row r="678" spans="1:50" x14ac:dyDescent="0.25">
      <c r="A678" t="s">
        <v>151</v>
      </c>
      <c r="B678" t="s">
        <v>148</v>
      </c>
      <c r="C678" s="3">
        <v>43811</v>
      </c>
      <c r="D678">
        <v>1</v>
      </c>
      <c r="I678" t="s">
        <v>142</v>
      </c>
      <c r="J678" s="29" t="s">
        <v>145</v>
      </c>
      <c r="M678" s="2" t="s">
        <v>143</v>
      </c>
      <c r="N678" s="22">
        <f>IF(ISNUMBER(AVERAGEIFS(Observed!N$2:N$3250,Observed!$A$2:$A$3250,$A678,Observed!$C$2:$C$3250,$C678)),AVERAGEIFS(Observed!N$2:N$3250,Observed!$A$2:$A$3250,$A678,Observed!$C$2:$C$3250,$C678),"")</f>
        <v>262.36666666666667</v>
      </c>
      <c r="O678" s="23">
        <f>IF(ISNUMBER(AVERAGEIFS(Observed!O$2:O$3250,Observed!$A$2:$A$3250,$A678,Observed!$C$2:$C$3250,$C678)),AVERAGEIFS(Observed!O$2:O$3250,Observed!$A$2:$A$3250,$A678,Observed!$C$2:$C$3250,$C678),"")</f>
        <v>26.236666666666661</v>
      </c>
      <c r="P678" s="23">
        <f>IF(ISNUMBER(AVERAGEIFS(Observed!P$2:P$3250,Observed!$A$2:$A$3250,$A678,Observed!$C$2:$C$3250,$C678)),AVERAGEIFS(Observed!P$2:P$3250,Observed!$A$2:$A$3250,$A678,Observed!$C$2:$C$3250,$C678),"")</f>
        <v>128.92666666666665</v>
      </c>
      <c r="Q678" s="23">
        <f>IF(ISNUMBER(AVERAGEIFS(Observed!Q$2:Q$3250,Observed!$A$2:$A$3250,$A678,Observed!$C$2:$C$3250,$C678)),AVERAGEIFS(Observed!Q$2:Q$3250,Observed!$A$2:$A$3250,$A678,Observed!$C$2:$C$3250,$C678),"")</f>
        <v>128.92666666666665</v>
      </c>
      <c r="R678" s="23">
        <f>IF(ISNUMBER(AVERAGEIFS(Observed!R$2:R$3250,Observed!$A$2:$A$3250,$A678,Observed!$C$2:$C$3250,$C678)),AVERAGEIFS(Observed!R$2:R$3250,Observed!$A$2:$A$3250,$A678,Observed!$C$2:$C$3250,$C678),"")</f>
        <v>705.46666666666681</v>
      </c>
      <c r="S678" s="24" t="str">
        <f>IF(ISNUMBER(AVERAGEIFS(Observed!S$2:S$3250,Observed!$A$2:$A$3250,$A678,Observed!$C$2:$C$3250,$C678)),AVERAGEIFS(Observed!S$2:S$3250,Observed!$A$2:$A$3250,$A678,Observed!$C$2:$C$3250,$C678),"")</f>
        <v/>
      </c>
      <c r="T678" s="24" t="str">
        <f>IF(ISNUMBER(AVERAGEIFS(Observed!T$2:T$3250,Observed!$A$2:$A$3250,$A678,Observed!$C$2:$C$3250,$C678)),AVERAGEIFS(Observed!T$2:T$3250,Observed!$A$2:$A$3250,$A678,Observed!$C$2:$C$3250,$C678),"")</f>
        <v/>
      </c>
      <c r="U678" s="24" t="str">
        <f>IF(ISNUMBER(AVERAGEIFS(Observed!U$2:U$3250,Observed!$A$2:$A$3250,$A678,Observed!$C$2:$C$3250,$C678)),AVERAGEIFS(Observed!U$2:U$3250,Observed!$A$2:$A$3250,$A678,Observed!$C$2:$C$3250,$C678),"")</f>
        <v/>
      </c>
      <c r="V678" s="23" t="str">
        <f>IF(ISNUMBER(AVERAGEIFS(Observed!V$2:V$3250,Observed!$A$2:$A$3250,$A678,Observed!$C$2:$C$3250,$C678)),AVERAGEIFS(Observed!V$2:V$3250,Observed!$A$2:$A$3250,$A678,Observed!$C$2:$C$3250,$C678),"")</f>
        <v/>
      </c>
      <c r="W678" s="25" t="str">
        <f>IF(ISNUMBER(AVERAGEIFS(Observed!W$2:W$3250,Observed!$A$2:$A$3250,$A678,Observed!$C$2:$C$3250,$C678)),AVERAGEIFS(Observed!W$2:W$3250,Observed!$A$2:$A$3250,$A678,Observed!$C$2:$C$3250,$C678),"")</f>
        <v/>
      </c>
      <c r="X678" s="25" t="str">
        <f>IF(ISNUMBER(AVERAGEIFS(Observed!X$2:X$3250,Observed!$A$2:$A$3250,$A678,Observed!$C$2:$C$3250,$C678)),AVERAGEIFS(Observed!X$2:X$3250,Observed!$A$2:$A$3250,$A678,Observed!$C$2:$C$3250,$C678),"")</f>
        <v/>
      </c>
      <c r="Y678" s="23" t="str">
        <f>IF(ISNUMBER(AVERAGEIFS(Observed!Y$2:Y$3250,Observed!$A$2:$A$3250,$A678,Observed!$C$2:$C$3250,$C678)),AVERAGEIFS(Observed!Y$2:Y$3250,Observed!$A$2:$A$3250,$A678,Observed!$C$2:$C$3250,$C678),"")</f>
        <v/>
      </c>
      <c r="Z678" s="23" t="str">
        <f>IF(ISNUMBER(AVERAGEIFS(Observed!Z$2:Z$3250,Observed!$A$2:$A$3250,$A678,Observed!$C$2:$C$3250,$C678)),AVERAGEIFS(Observed!Z$2:Z$3250,Observed!$A$2:$A$3250,$A678,Observed!$C$2:$C$3250,$C678),"")</f>
        <v/>
      </c>
      <c r="AA678" s="23" t="str">
        <f>IF(ISNUMBER(AVERAGEIFS(Observed!AA$2:AA$3250,Observed!$A$2:$A$3250,$A678,Observed!$C$2:$C$3250,$C678)),AVERAGEIFS(Observed!AA$2:AA$3250,Observed!$A$2:$A$3250,$A678,Observed!$C$2:$C$3250,$C678),"")</f>
        <v/>
      </c>
      <c r="AB678" s="23" t="str">
        <f>IF(ISNUMBER(AVERAGEIFS(Observed!AB$2:AB$3250,Observed!$A$2:$A$3250,$A678,Observed!$C$2:$C$3250,$C678)),AVERAGEIFS(Observed!AB$2:AB$3250,Observed!$A$2:$A$3250,$A678,Observed!$C$2:$C$3250,$C678),"")</f>
        <v/>
      </c>
      <c r="AC678" s="23" t="str">
        <f>IF(ISNUMBER(AVERAGEIFS(Observed!AC$2:AC$3250,Observed!$A$2:$A$3250,$A678,Observed!$C$2:$C$3250,$C678)),AVERAGEIFS(Observed!AC$2:AC$3250,Observed!$A$2:$A$3250,$A678,Observed!$C$2:$C$3250,$C678),"")</f>
        <v/>
      </c>
      <c r="AD678" s="23" t="str">
        <f>IF(ISNUMBER(AVERAGEIFS(Observed!AD$2:AD$3250,Observed!$A$2:$A$3250,$A678,Observed!$C$2:$C$3250,$C678)),AVERAGEIFS(Observed!AD$2:AD$3250,Observed!$A$2:$A$3250,$A678,Observed!$C$2:$C$3250,$C678),"")</f>
        <v/>
      </c>
      <c r="AE678" s="23" t="str">
        <f>IF(ISNUMBER(AVERAGEIFS(Observed!AE$2:AE$3250,Observed!$A$2:$A$3250,$A678,Observed!$C$2:$C$3250,$C678)),AVERAGEIFS(Observed!AE$2:AE$3250,Observed!$A$2:$A$3250,$A678,Observed!$C$2:$C$3250,$C678),"")</f>
        <v/>
      </c>
      <c r="AF678" s="23" t="str">
        <f>IF(ISNUMBER(AVERAGEIFS(Observed!AF$2:AF$3250,Observed!$A$2:$A$3250,$A678,Observed!$C$2:$C$3250,$C678)),AVERAGEIFS(Observed!AF$2:AF$3250,Observed!$A$2:$A$3250,$A678,Observed!$C$2:$C$3250,$C678),"")</f>
        <v/>
      </c>
      <c r="AG678" s="23" t="str">
        <f>IF(ISNUMBER(AVERAGEIFS(Observed!AG$2:AG$3250,Observed!$A$2:$A$3250,$A678,Observed!$C$2:$C$3250,$C678)),AVERAGEIFS(Observed!AG$2:AG$3250,Observed!$A$2:$A$3250,$A678,Observed!$C$2:$C$3250,$C678),"")</f>
        <v/>
      </c>
      <c r="AH678" s="24" t="str">
        <f>IF(ISNUMBER(AVERAGEIFS(Observed!AH$2:AH$3250,Observed!$A$2:$A$3250,$A678,Observed!$C$2:$C$3250,$C678)),AVERAGEIFS(Observed!AH$2:AH$3250,Observed!$A$2:$A$3250,$A678,Observed!$C$2:$C$3250,$C678),"")</f>
        <v/>
      </c>
      <c r="AI678" s="24" t="str">
        <f>IF(ISNUMBER(AVERAGEIFS(Observed!AI$2:AI$3250,Observed!$A$2:$A$3250,$A678,Observed!$C$2:$C$3250,$C678)),AVERAGEIFS(Observed!AI$2:AI$3250,Observed!$A$2:$A$3250,$A678,Observed!$C$2:$C$3250,$C678),"")</f>
        <v/>
      </c>
      <c r="AJ678" s="24" t="str">
        <f>IF(ISNUMBER(AVERAGEIFS(Observed!AJ$2:AJ$3250,Observed!$A$2:$A$3250,$A678,Observed!$C$2:$C$3250,$C678)),AVERAGEIFS(Observed!AJ$2:AJ$3250,Observed!$A$2:$A$3250,$A678,Observed!$C$2:$C$3250,$C678),"")</f>
        <v/>
      </c>
      <c r="AK678" s="23" t="str">
        <f>IF(ISNUMBER(AVERAGEIFS(Observed!AK$2:AK$3250,Observed!$A$2:$A$3250,$A678,Observed!$C$2:$C$3250,$C678)),AVERAGEIFS(Observed!AK$2:AK$3250,Observed!$A$2:$A$3250,$A678,Observed!$C$2:$C$3250,$C678),"")</f>
        <v/>
      </c>
      <c r="AL678" s="24">
        <f>IF(ISNUMBER(AVERAGEIFS(Observed!AL$2:AL$3250,Observed!$A$2:$A$3250,$A678,Observed!$C$2:$C$3250,$C678)),AVERAGEIFS(Observed!AL$2:AL$3250,Observed!$A$2:$A$3250,$A678,Observed!$C$2:$C$3250,$C678),"")</f>
        <v>0.41472839332068634</v>
      </c>
      <c r="AM678" s="24">
        <f>IF(ISNUMBER(AVERAGEIFS(Observed!AM$2:AM$3250,Observed!$A$2:$A$3250,$A678,Observed!$C$2:$C$3250,$C678)),AVERAGEIFS(Observed!AM$2:AM$3250,Observed!$A$2:$A$3250,$A678,Observed!$C$2:$C$3250,$C678),"")</f>
        <v>8.7199030962957752E-2</v>
      </c>
      <c r="AN678" s="24" t="str">
        <f>IF(ISNUMBER(AVERAGEIFS(Observed!AN$2:AN$3250,Observed!$A$2:$A$3250,$A678,Observed!$C$2:$C$3250,$C678)),AVERAGEIFS(Observed!AN$2:AN$3250,Observed!$A$2:$A$3250,$A678,Observed!$C$2:$C$3250,$C678),"")</f>
        <v/>
      </c>
      <c r="AO678" s="24">
        <f>IF(ISNUMBER(AVERAGEIFS(Observed!AO$2:AO$3250,Observed!$A$2:$A$3250,$A678,Observed!$C$2:$C$3250,$C678)),AVERAGEIFS(Observed!AO$2:AO$3250,Observed!$A$2:$A$3250,$A678,Observed!$C$2:$C$3250,$C678),"")</f>
        <v>0.48345838762152188</v>
      </c>
      <c r="AP678" s="24" t="str">
        <f>IF(ISNUMBER(AVERAGEIFS(Observed!AP$2:AP$3250,Observed!$A$2:$A$3250,$A678,Observed!$C$2:$C$3250,$C678)),AVERAGEIFS(Observed!AP$2:AP$3250,Observed!$A$2:$A$3250,$A678,Observed!$C$2:$C$3250,$C678),"")</f>
        <v/>
      </c>
      <c r="AQ678" s="24" t="str">
        <f>IF(ISNUMBER(AVERAGEIFS(Observed!AQ$2:AQ$3250,Observed!$A$2:$A$3250,$A678,Observed!$C$2:$C$3250,$C678)),AVERAGEIFS(Observed!AQ$2:AQ$3250,Observed!$A$2:$A$3250,$A678,Observed!$C$2:$C$3250,$C678),"")</f>
        <v/>
      </c>
      <c r="AR678" s="24">
        <f>IF(ISNUMBER(AVERAGEIFS(Observed!AR$2:AR$3250,Observed!$A$2:$A$3250,$A678,Observed!$C$2:$C$3250,$C678)),AVERAGEIFS(Observed!AR$2:AR$3250,Observed!$A$2:$A$3250,$A678,Observed!$C$2:$C$3250,$C678),"")</f>
        <v>1.4614188094834103E-2</v>
      </c>
      <c r="AS678" s="23" t="str">
        <f>IF(ISNUMBER(AVERAGEIFS(Observed!AS$2:AS$3250,Observed!$A$2:$A$3250,$A678,Observed!$C$2:$C$3250,$C678)),AVERAGEIFS(Observed!AS$2:AS$3250,Observed!$A$2:$A$3250,$A678,Observed!$C$2:$C$3250,$C678),"")</f>
        <v/>
      </c>
      <c r="AT678" s="24" t="str">
        <f>IF(ISNUMBER(AVERAGEIFS(Observed!AT$2:AT$3250,Observed!$A$2:$A$3250,$A678,Observed!$C$2:$C$3250,$C678)),AVERAGEIFS(Observed!AT$2:AT$3250,Observed!$A$2:$A$3250,$A678,Observed!$C$2:$C$3250,$C678),"")</f>
        <v/>
      </c>
      <c r="AU678" s="23" t="str">
        <f>IF(ISNUMBER(AVERAGEIFS(Observed!AU$2:AU$3250,Observed!$A$2:$A$3250,$A678,Observed!$C$2:$C$3250,$C678)),AVERAGEIFS(Observed!AU$2:AU$3250,Observed!$A$2:$A$3250,$A678,Observed!$C$2:$C$3250,$C678),"")</f>
        <v/>
      </c>
      <c r="AV678" s="23" t="str">
        <f>IF(ISNUMBER(AVERAGEIFS(Observed!AV$2:AV$3250,Observed!$A$2:$A$3250,$A678,Observed!$C$2:$C$3250,$C678)),AVERAGEIFS(Observed!AV$2:AV$3250,Observed!$A$2:$A$3250,$A678,Observed!$C$2:$C$3250,$C678),"")</f>
        <v/>
      </c>
      <c r="AW678" s="2">
        <f>COUNTIFS(Observed!$A$2:$A$3250,$A678,Observed!$C$2:$C$3250,$C678)</f>
        <v>5</v>
      </c>
      <c r="AX678" s="2">
        <f t="shared" ref="AX678:AX741" si="14">COUNT(O678:AV678)</f>
        <v>8</v>
      </c>
    </row>
    <row r="679" spans="1:50" x14ac:dyDescent="0.25">
      <c r="A679" t="s">
        <v>151</v>
      </c>
      <c r="B679" t="s">
        <v>148</v>
      </c>
      <c r="C679" s="3">
        <v>43847</v>
      </c>
      <c r="D679">
        <v>1</v>
      </c>
      <c r="I679" t="s">
        <v>142</v>
      </c>
      <c r="J679" s="29" t="s">
        <v>145</v>
      </c>
      <c r="M679" s="2" t="s">
        <v>143</v>
      </c>
      <c r="N679" s="22">
        <f>IF(ISNUMBER(AVERAGEIFS(Observed!N$2:N$3250,Observed!$A$2:$A$3250,$A679,Observed!$C$2:$C$3250,$C679)),AVERAGEIFS(Observed!N$2:N$3250,Observed!$A$2:$A$3250,$A679,Observed!$C$2:$C$3250,$C679),"")</f>
        <v>283.4733333333333</v>
      </c>
      <c r="O679" s="23">
        <f>IF(ISNUMBER(AVERAGEIFS(Observed!O$2:O$3250,Observed!$A$2:$A$3250,$A679,Observed!$C$2:$C$3250,$C679)),AVERAGEIFS(Observed!O$2:O$3250,Observed!$A$2:$A$3250,$A679,Observed!$C$2:$C$3250,$C679),"")</f>
        <v>28.347333333333335</v>
      </c>
      <c r="P679" s="23">
        <f>IF(ISNUMBER(AVERAGEIFS(Observed!P$2:P$3250,Observed!$A$2:$A$3250,$A679,Observed!$C$2:$C$3250,$C679)),AVERAGEIFS(Observed!P$2:P$3250,Observed!$A$2:$A$3250,$A679,Observed!$C$2:$C$3250,$C679),"")</f>
        <v>257.47333333333336</v>
      </c>
      <c r="Q679" s="23">
        <f>IF(ISNUMBER(AVERAGEIFS(Observed!Q$2:Q$3250,Observed!$A$2:$A$3250,$A679,Observed!$C$2:$C$3250,$C679)),AVERAGEIFS(Observed!Q$2:Q$3250,Observed!$A$2:$A$3250,$A679,Observed!$C$2:$C$3250,$C679),"")</f>
        <v>257.47333333333336</v>
      </c>
      <c r="R679" s="23">
        <f>IF(ISNUMBER(AVERAGEIFS(Observed!R$2:R$3250,Observed!$A$2:$A$3250,$A679,Observed!$C$2:$C$3250,$C679)),AVERAGEIFS(Observed!R$2:R$3250,Observed!$A$2:$A$3250,$A679,Observed!$C$2:$C$3250,$C679),"")</f>
        <v>962.94000000000017</v>
      </c>
      <c r="S679" s="24" t="str">
        <f>IF(ISNUMBER(AVERAGEIFS(Observed!S$2:S$3250,Observed!$A$2:$A$3250,$A679,Observed!$C$2:$C$3250,$C679)),AVERAGEIFS(Observed!S$2:S$3250,Observed!$A$2:$A$3250,$A679,Observed!$C$2:$C$3250,$C679),"")</f>
        <v/>
      </c>
      <c r="T679" s="24" t="str">
        <f>IF(ISNUMBER(AVERAGEIFS(Observed!T$2:T$3250,Observed!$A$2:$A$3250,$A679,Observed!$C$2:$C$3250,$C679)),AVERAGEIFS(Observed!T$2:T$3250,Observed!$A$2:$A$3250,$A679,Observed!$C$2:$C$3250,$C679),"")</f>
        <v/>
      </c>
      <c r="U679" s="24" t="str">
        <f>IF(ISNUMBER(AVERAGEIFS(Observed!U$2:U$3250,Observed!$A$2:$A$3250,$A679,Observed!$C$2:$C$3250,$C679)),AVERAGEIFS(Observed!U$2:U$3250,Observed!$A$2:$A$3250,$A679,Observed!$C$2:$C$3250,$C679),"")</f>
        <v/>
      </c>
      <c r="V679" s="23" t="str">
        <f>IF(ISNUMBER(AVERAGEIFS(Observed!V$2:V$3250,Observed!$A$2:$A$3250,$A679,Observed!$C$2:$C$3250,$C679)),AVERAGEIFS(Observed!V$2:V$3250,Observed!$A$2:$A$3250,$A679,Observed!$C$2:$C$3250,$C679),"")</f>
        <v/>
      </c>
      <c r="W679" s="25" t="str">
        <f>IF(ISNUMBER(AVERAGEIFS(Observed!W$2:W$3250,Observed!$A$2:$A$3250,$A679,Observed!$C$2:$C$3250,$C679)),AVERAGEIFS(Observed!W$2:W$3250,Observed!$A$2:$A$3250,$A679,Observed!$C$2:$C$3250,$C679),"")</f>
        <v/>
      </c>
      <c r="X679" s="25" t="str">
        <f>IF(ISNUMBER(AVERAGEIFS(Observed!X$2:X$3250,Observed!$A$2:$A$3250,$A679,Observed!$C$2:$C$3250,$C679)),AVERAGEIFS(Observed!X$2:X$3250,Observed!$A$2:$A$3250,$A679,Observed!$C$2:$C$3250,$C679),"")</f>
        <v/>
      </c>
      <c r="Y679" s="23" t="str">
        <f>IF(ISNUMBER(AVERAGEIFS(Observed!Y$2:Y$3250,Observed!$A$2:$A$3250,$A679,Observed!$C$2:$C$3250,$C679)),AVERAGEIFS(Observed!Y$2:Y$3250,Observed!$A$2:$A$3250,$A679,Observed!$C$2:$C$3250,$C679),"")</f>
        <v/>
      </c>
      <c r="Z679" s="23" t="str">
        <f>IF(ISNUMBER(AVERAGEIFS(Observed!Z$2:Z$3250,Observed!$A$2:$A$3250,$A679,Observed!$C$2:$C$3250,$C679)),AVERAGEIFS(Observed!Z$2:Z$3250,Observed!$A$2:$A$3250,$A679,Observed!$C$2:$C$3250,$C679),"")</f>
        <v/>
      </c>
      <c r="AA679" s="23" t="str">
        <f>IF(ISNUMBER(AVERAGEIFS(Observed!AA$2:AA$3250,Observed!$A$2:$A$3250,$A679,Observed!$C$2:$C$3250,$C679)),AVERAGEIFS(Observed!AA$2:AA$3250,Observed!$A$2:$A$3250,$A679,Observed!$C$2:$C$3250,$C679),"")</f>
        <v/>
      </c>
      <c r="AB679" s="23" t="str">
        <f>IF(ISNUMBER(AVERAGEIFS(Observed!AB$2:AB$3250,Observed!$A$2:$A$3250,$A679,Observed!$C$2:$C$3250,$C679)),AVERAGEIFS(Observed!AB$2:AB$3250,Observed!$A$2:$A$3250,$A679,Observed!$C$2:$C$3250,$C679),"")</f>
        <v/>
      </c>
      <c r="AC679" s="23" t="str">
        <f>IF(ISNUMBER(AVERAGEIFS(Observed!AC$2:AC$3250,Observed!$A$2:$A$3250,$A679,Observed!$C$2:$C$3250,$C679)),AVERAGEIFS(Observed!AC$2:AC$3250,Observed!$A$2:$A$3250,$A679,Observed!$C$2:$C$3250,$C679),"")</f>
        <v/>
      </c>
      <c r="AD679" s="23" t="str">
        <f>IF(ISNUMBER(AVERAGEIFS(Observed!AD$2:AD$3250,Observed!$A$2:$A$3250,$A679,Observed!$C$2:$C$3250,$C679)),AVERAGEIFS(Observed!AD$2:AD$3250,Observed!$A$2:$A$3250,$A679,Observed!$C$2:$C$3250,$C679),"")</f>
        <v/>
      </c>
      <c r="AE679" s="23" t="str">
        <f>IF(ISNUMBER(AVERAGEIFS(Observed!AE$2:AE$3250,Observed!$A$2:$A$3250,$A679,Observed!$C$2:$C$3250,$C679)),AVERAGEIFS(Observed!AE$2:AE$3250,Observed!$A$2:$A$3250,$A679,Observed!$C$2:$C$3250,$C679),"")</f>
        <v/>
      </c>
      <c r="AF679" s="23" t="str">
        <f>IF(ISNUMBER(AVERAGEIFS(Observed!AF$2:AF$3250,Observed!$A$2:$A$3250,$A679,Observed!$C$2:$C$3250,$C679)),AVERAGEIFS(Observed!AF$2:AF$3250,Observed!$A$2:$A$3250,$A679,Observed!$C$2:$C$3250,$C679),"")</f>
        <v/>
      </c>
      <c r="AG679" s="23" t="str">
        <f>IF(ISNUMBER(AVERAGEIFS(Observed!AG$2:AG$3250,Observed!$A$2:$A$3250,$A679,Observed!$C$2:$C$3250,$C679)),AVERAGEIFS(Observed!AG$2:AG$3250,Observed!$A$2:$A$3250,$A679,Observed!$C$2:$C$3250,$C679),"")</f>
        <v/>
      </c>
      <c r="AH679" s="24" t="str">
        <f>IF(ISNUMBER(AVERAGEIFS(Observed!AH$2:AH$3250,Observed!$A$2:$A$3250,$A679,Observed!$C$2:$C$3250,$C679)),AVERAGEIFS(Observed!AH$2:AH$3250,Observed!$A$2:$A$3250,$A679,Observed!$C$2:$C$3250,$C679),"")</f>
        <v/>
      </c>
      <c r="AI679" s="24" t="str">
        <f>IF(ISNUMBER(AVERAGEIFS(Observed!AI$2:AI$3250,Observed!$A$2:$A$3250,$A679,Observed!$C$2:$C$3250,$C679)),AVERAGEIFS(Observed!AI$2:AI$3250,Observed!$A$2:$A$3250,$A679,Observed!$C$2:$C$3250,$C679),"")</f>
        <v/>
      </c>
      <c r="AJ679" s="24" t="str">
        <f>IF(ISNUMBER(AVERAGEIFS(Observed!AJ$2:AJ$3250,Observed!$A$2:$A$3250,$A679,Observed!$C$2:$C$3250,$C679)),AVERAGEIFS(Observed!AJ$2:AJ$3250,Observed!$A$2:$A$3250,$A679,Observed!$C$2:$C$3250,$C679),"")</f>
        <v/>
      </c>
      <c r="AK679" s="23" t="str">
        <f>IF(ISNUMBER(AVERAGEIFS(Observed!AK$2:AK$3250,Observed!$A$2:$A$3250,$A679,Observed!$C$2:$C$3250,$C679)),AVERAGEIFS(Observed!AK$2:AK$3250,Observed!$A$2:$A$3250,$A679,Observed!$C$2:$C$3250,$C679),"")</f>
        <v/>
      </c>
      <c r="AL679" s="24">
        <f>IF(ISNUMBER(AVERAGEIFS(Observed!AL$2:AL$3250,Observed!$A$2:$A$3250,$A679,Observed!$C$2:$C$3250,$C679)),AVERAGEIFS(Observed!AL$2:AL$3250,Observed!$A$2:$A$3250,$A679,Observed!$C$2:$C$3250,$C679),"")</f>
        <v>0.20384311487960244</v>
      </c>
      <c r="AM679" s="24">
        <f>IF(ISNUMBER(AVERAGEIFS(Observed!AM$2:AM$3250,Observed!$A$2:$A$3250,$A679,Observed!$C$2:$C$3250,$C679)),AVERAGEIFS(Observed!AM$2:AM$3250,Observed!$A$2:$A$3250,$A679,Observed!$C$2:$C$3250,$C679),"")</f>
        <v>0.13706320682294082</v>
      </c>
      <c r="AN679" s="24" t="str">
        <f>IF(ISNUMBER(AVERAGEIFS(Observed!AN$2:AN$3250,Observed!$A$2:$A$3250,$A679,Observed!$C$2:$C$3250,$C679)),AVERAGEIFS(Observed!AN$2:AN$3250,Observed!$A$2:$A$3250,$A679,Observed!$C$2:$C$3250,$C679),"")</f>
        <v/>
      </c>
      <c r="AO679" s="24">
        <f>IF(ISNUMBER(AVERAGEIFS(Observed!AO$2:AO$3250,Observed!$A$2:$A$3250,$A679,Observed!$C$2:$C$3250,$C679)),AVERAGEIFS(Observed!AO$2:AO$3250,Observed!$A$2:$A$3250,$A679,Observed!$C$2:$C$3250,$C679),"")</f>
        <v>0.64472197514634433</v>
      </c>
      <c r="AP679" s="24" t="str">
        <f>IF(ISNUMBER(AVERAGEIFS(Observed!AP$2:AP$3250,Observed!$A$2:$A$3250,$A679,Observed!$C$2:$C$3250,$C679)),AVERAGEIFS(Observed!AP$2:AP$3250,Observed!$A$2:$A$3250,$A679,Observed!$C$2:$C$3250,$C679),"")</f>
        <v/>
      </c>
      <c r="AQ679" s="24" t="str">
        <f>IF(ISNUMBER(AVERAGEIFS(Observed!AQ$2:AQ$3250,Observed!$A$2:$A$3250,$A679,Observed!$C$2:$C$3250,$C679)),AVERAGEIFS(Observed!AQ$2:AQ$3250,Observed!$A$2:$A$3250,$A679,Observed!$C$2:$C$3250,$C679),"")</f>
        <v/>
      </c>
      <c r="AR679" s="24">
        <f>IF(ISNUMBER(AVERAGEIFS(Observed!AR$2:AR$3250,Observed!$A$2:$A$3250,$A679,Observed!$C$2:$C$3250,$C679)),AVERAGEIFS(Observed!AR$2:AR$3250,Observed!$A$2:$A$3250,$A679,Observed!$C$2:$C$3250,$C679),"")</f>
        <v>1.4371703151112376E-2</v>
      </c>
      <c r="AS679" s="23" t="str">
        <f>IF(ISNUMBER(AVERAGEIFS(Observed!AS$2:AS$3250,Observed!$A$2:$A$3250,$A679,Observed!$C$2:$C$3250,$C679)),AVERAGEIFS(Observed!AS$2:AS$3250,Observed!$A$2:$A$3250,$A679,Observed!$C$2:$C$3250,$C679),"")</f>
        <v/>
      </c>
      <c r="AT679" s="24" t="str">
        <f>IF(ISNUMBER(AVERAGEIFS(Observed!AT$2:AT$3250,Observed!$A$2:$A$3250,$A679,Observed!$C$2:$C$3250,$C679)),AVERAGEIFS(Observed!AT$2:AT$3250,Observed!$A$2:$A$3250,$A679,Observed!$C$2:$C$3250,$C679),"")</f>
        <v/>
      </c>
      <c r="AU679" s="23" t="str">
        <f>IF(ISNUMBER(AVERAGEIFS(Observed!AU$2:AU$3250,Observed!$A$2:$A$3250,$A679,Observed!$C$2:$C$3250,$C679)),AVERAGEIFS(Observed!AU$2:AU$3250,Observed!$A$2:$A$3250,$A679,Observed!$C$2:$C$3250,$C679),"")</f>
        <v/>
      </c>
      <c r="AV679" s="23" t="str">
        <f>IF(ISNUMBER(AVERAGEIFS(Observed!AV$2:AV$3250,Observed!$A$2:$A$3250,$A679,Observed!$C$2:$C$3250,$C679)),AVERAGEIFS(Observed!AV$2:AV$3250,Observed!$A$2:$A$3250,$A679,Observed!$C$2:$C$3250,$C679),"")</f>
        <v/>
      </c>
      <c r="AW679" s="2">
        <f>COUNTIFS(Observed!$A$2:$A$3250,$A679,Observed!$C$2:$C$3250,$C679)</f>
        <v>5</v>
      </c>
      <c r="AX679" s="2">
        <f t="shared" si="14"/>
        <v>8</v>
      </c>
    </row>
    <row r="680" spans="1:50" x14ac:dyDescent="0.25">
      <c r="A680" t="s">
        <v>151</v>
      </c>
      <c r="B680" t="s">
        <v>148</v>
      </c>
      <c r="C680" s="3">
        <v>43872</v>
      </c>
      <c r="D680">
        <v>1</v>
      </c>
      <c r="I680" t="s">
        <v>142</v>
      </c>
      <c r="J680" s="29" t="s">
        <v>145</v>
      </c>
      <c r="M680" s="2" t="s">
        <v>143</v>
      </c>
      <c r="N680" s="22">
        <f>IF(ISNUMBER(AVERAGEIFS(Observed!N$2:N$3250,Observed!$A$2:$A$3250,$A680,Observed!$C$2:$C$3250,$C680)),AVERAGEIFS(Observed!N$2:N$3250,Observed!$A$2:$A$3250,$A680,Observed!$C$2:$C$3250,$C680),"")</f>
        <v>251.27333333333337</v>
      </c>
      <c r="O680" s="23">
        <f>IF(ISNUMBER(AVERAGEIFS(Observed!O$2:O$3250,Observed!$A$2:$A$3250,$A680,Observed!$C$2:$C$3250,$C680)),AVERAGEIFS(Observed!O$2:O$3250,Observed!$A$2:$A$3250,$A680,Observed!$C$2:$C$3250,$C680),"")</f>
        <v>25.127333333333336</v>
      </c>
      <c r="P680" s="23">
        <f>IF(ISNUMBER(AVERAGEIFS(Observed!P$2:P$3250,Observed!$A$2:$A$3250,$A680,Observed!$C$2:$C$3250,$C680)),AVERAGEIFS(Observed!P$2:P$3250,Observed!$A$2:$A$3250,$A680,Observed!$C$2:$C$3250,$C680),"")</f>
        <v>115.25999999999999</v>
      </c>
      <c r="Q680" s="23">
        <f>IF(ISNUMBER(AVERAGEIFS(Observed!Q$2:Q$3250,Observed!$A$2:$A$3250,$A680,Observed!$C$2:$C$3250,$C680)),AVERAGEIFS(Observed!Q$2:Q$3250,Observed!$A$2:$A$3250,$A680,Observed!$C$2:$C$3250,$C680),"")</f>
        <v>115.25999999999999</v>
      </c>
      <c r="R680" s="23">
        <f>IF(ISNUMBER(AVERAGEIFS(Observed!R$2:R$3250,Observed!$A$2:$A$3250,$A680,Observed!$C$2:$C$3250,$C680)),AVERAGEIFS(Observed!R$2:R$3250,Observed!$A$2:$A$3250,$A680,Observed!$C$2:$C$3250,$C680),"")</f>
        <v>1078.2000000000003</v>
      </c>
      <c r="S680" s="24" t="str">
        <f>IF(ISNUMBER(AVERAGEIFS(Observed!S$2:S$3250,Observed!$A$2:$A$3250,$A680,Observed!$C$2:$C$3250,$C680)),AVERAGEIFS(Observed!S$2:S$3250,Observed!$A$2:$A$3250,$A680,Observed!$C$2:$C$3250,$C680),"")</f>
        <v/>
      </c>
      <c r="T680" s="24" t="str">
        <f>IF(ISNUMBER(AVERAGEIFS(Observed!T$2:T$3250,Observed!$A$2:$A$3250,$A680,Observed!$C$2:$C$3250,$C680)),AVERAGEIFS(Observed!T$2:T$3250,Observed!$A$2:$A$3250,$A680,Observed!$C$2:$C$3250,$C680),"")</f>
        <v/>
      </c>
      <c r="U680" s="24" t="str">
        <f>IF(ISNUMBER(AVERAGEIFS(Observed!U$2:U$3250,Observed!$A$2:$A$3250,$A680,Observed!$C$2:$C$3250,$C680)),AVERAGEIFS(Observed!U$2:U$3250,Observed!$A$2:$A$3250,$A680,Observed!$C$2:$C$3250,$C680),"")</f>
        <v/>
      </c>
      <c r="V680" s="23" t="str">
        <f>IF(ISNUMBER(AVERAGEIFS(Observed!V$2:V$3250,Observed!$A$2:$A$3250,$A680,Observed!$C$2:$C$3250,$C680)),AVERAGEIFS(Observed!V$2:V$3250,Observed!$A$2:$A$3250,$A680,Observed!$C$2:$C$3250,$C680),"")</f>
        <v/>
      </c>
      <c r="W680" s="25" t="str">
        <f>IF(ISNUMBER(AVERAGEIFS(Observed!W$2:W$3250,Observed!$A$2:$A$3250,$A680,Observed!$C$2:$C$3250,$C680)),AVERAGEIFS(Observed!W$2:W$3250,Observed!$A$2:$A$3250,$A680,Observed!$C$2:$C$3250,$C680),"")</f>
        <v/>
      </c>
      <c r="X680" s="25" t="str">
        <f>IF(ISNUMBER(AVERAGEIFS(Observed!X$2:X$3250,Observed!$A$2:$A$3250,$A680,Observed!$C$2:$C$3250,$C680)),AVERAGEIFS(Observed!X$2:X$3250,Observed!$A$2:$A$3250,$A680,Observed!$C$2:$C$3250,$C680),"")</f>
        <v/>
      </c>
      <c r="Y680" s="23" t="str">
        <f>IF(ISNUMBER(AVERAGEIFS(Observed!Y$2:Y$3250,Observed!$A$2:$A$3250,$A680,Observed!$C$2:$C$3250,$C680)),AVERAGEIFS(Observed!Y$2:Y$3250,Observed!$A$2:$A$3250,$A680,Observed!$C$2:$C$3250,$C680),"")</f>
        <v/>
      </c>
      <c r="Z680" s="23" t="str">
        <f>IF(ISNUMBER(AVERAGEIFS(Observed!Z$2:Z$3250,Observed!$A$2:$A$3250,$A680,Observed!$C$2:$C$3250,$C680)),AVERAGEIFS(Observed!Z$2:Z$3250,Observed!$A$2:$A$3250,$A680,Observed!$C$2:$C$3250,$C680),"")</f>
        <v/>
      </c>
      <c r="AA680" s="23" t="str">
        <f>IF(ISNUMBER(AVERAGEIFS(Observed!AA$2:AA$3250,Observed!$A$2:$A$3250,$A680,Observed!$C$2:$C$3250,$C680)),AVERAGEIFS(Observed!AA$2:AA$3250,Observed!$A$2:$A$3250,$A680,Observed!$C$2:$C$3250,$C680),"")</f>
        <v/>
      </c>
      <c r="AB680" s="23" t="str">
        <f>IF(ISNUMBER(AVERAGEIFS(Observed!AB$2:AB$3250,Observed!$A$2:$A$3250,$A680,Observed!$C$2:$C$3250,$C680)),AVERAGEIFS(Observed!AB$2:AB$3250,Observed!$A$2:$A$3250,$A680,Observed!$C$2:$C$3250,$C680),"")</f>
        <v/>
      </c>
      <c r="AC680" s="23" t="str">
        <f>IF(ISNUMBER(AVERAGEIFS(Observed!AC$2:AC$3250,Observed!$A$2:$A$3250,$A680,Observed!$C$2:$C$3250,$C680)),AVERAGEIFS(Observed!AC$2:AC$3250,Observed!$A$2:$A$3250,$A680,Observed!$C$2:$C$3250,$C680),"")</f>
        <v/>
      </c>
      <c r="AD680" s="23" t="str">
        <f>IF(ISNUMBER(AVERAGEIFS(Observed!AD$2:AD$3250,Observed!$A$2:$A$3250,$A680,Observed!$C$2:$C$3250,$C680)),AVERAGEIFS(Observed!AD$2:AD$3250,Observed!$A$2:$A$3250,$A680,Observed!$C$2:$C$3250,$C680),"")</f>
        <v/>
      </c>
      <c r="AE680" s="23" t="str">
        <f>IF(ISNUMBER(AVERAGEIFS(Observed!AE$2:AE$3250,Observed!$A$2:$A$3250,$A680,Observed!$C$2:$C$3250,$C680)),AVERAGEIFS(Observed!AE$2:AE$3250,Observed!$A$2:$A$3250,$A680,Observed!$C$2:$C$3250,$C680),"")</f>
        <v/>
      </c>
      <c r="AF680" s="23" t="str">
        <f>IF(ISNUMBER(AVERAGEIFS(Observed!AF$2:AF$3250,Observed!$A$2:$A$3250,$A680,Observed!$C$2:$C$3250,$C680)),AVERAGEIFS(Observed!AF$2:AF$3250,Observed!$A$2:$A$3250,$A680,Observed!$C$2:$C$3250,$C680),"")</f>
        <v/>
      </c>
      <c r="AG680" s="23" t="str">
        <f>IF(ISNUMBER(AVERAGEIFS(Observed!AG$2:AG$3250,Observed!$A$2:$A$3250,$A680,Observed!$C$2:$C$3250,$C680)),AVERAGEIFS(Observed!AG$2:AG$3250,Observed!$A$2:$A$3250,$A680,Observed!$C$2:$C$3250,$C680),"")</f>
        <v/>
      </c>
      <c r="AH680" s="24" t="str">
        <f>IF(ISNUMBER(AVERAGEIFS(Observed!AH$2:AH$3250,Observed!$A$2:$A$3250,$A680,Observed!$C$2:$C$3250,$C680)),AVERAGEIFS(Observed!AH$2:AH$3250,Observed!$A$2:$A$3250,$A680,Observed!$C$2:$C$3250,$C680),"")</f>
        <v/>
      </c>
      <c r="AI680" s="24" t="str">
        <f>IF(ISNUMBER(AVERAGEIFS(Observed!AI$2:AI$3250,Observed!$A$2:$A$3250,$A680,Observed!$C$2:$C$3250,$C680)),AVERAGEIFS(Observed!AI$2:AI$3250,Observed!$A$2:$A$3250,$A680,Observed!$C$2:$C$3250,$C680),"")</f>
        <v/>
      </c>
      <c r="AJ680" s="24" t="str">
        <f>IF(ISNUMBER(AVERAGEIFS(Observed!AJ$2:AJ$3250,Observed!$A$2:$A$3250,$A680,Observed!$C$2:$C$3250,$C680)),AVERAGEIFS(Observed!AJ$2:AJ$3250,Observed!$A$2:$A$3250,$A680,Observed!$C$2:$C$3250,$C680),"")</f>
        <v/>
      </c>
      <c r="AK680" s="23" t="str">
        <f>IF(ISNUMBER(AVERAGEIFS(Observed!AK$2:AK$3250,Observed!$A$2:$A$3250,$A680,Observed!$C$2:$C$3250,$C680)),AVERAGEIFS(Observed!AK$2:AK$3250,Observed!$A$2:$A$3250,$A680,Observed!$C$2:$C$3250,$C680),"")</f>
        <v/>
      </c>
      <c r="AL680" s="24">
        <f>IF(ISNUMBER(AVERAGEIFS(Observed!AL$2:AL$3250,Observed!$A$2:$A$3250,$A680,Observed!$C$2:$C$3250,$C680)),AVERAGEIFS(Observed!AL$2:AL$3250,Observed!$A$2:$A$3250,$A680,Observed!$C$2:$C$3250,$C680),"")</f>
        <v>0.14734283077437138</v>
      </c>
      <c r="AM680" s="24">
        <f>IF(ISNUMBER(AVERAGEIFS(Observed!AM$2:AM$3250,Observed!$A$2:$A$3250,$A680,Observed!$C$2:$C$3250,$C680)),AVERAGEIFS(Observed!AM$2:AM$3250,Observed!$A$2:$A$3250,$A680,Observed!$C$2:$C$3250,$C680),"")</f>
        <v>0.1728873126965976</v>
      </c>
      <c r="AN680" s="24" t="str">
        <f>IF(ISNUMBER(AVERAGEIFS(Observed!AN$2:AN$3250,Observed!$A$2:$A$3250,$A680,Observed!$C$2:$C$3250,$C680)),AVERAGEIFS(Observed!AN$2:AN$3250,Observed!$A$2:$A$3250,$A680,Observed!$C$2:$C$3250,$C680),"")</f>
        <v/>
      </c>
      <c r="AO680" s="24">
        <f>IF(ISNUMBER(AVERAGEIFS(Observed!AO$2:AO$3250,Observed!$A$2:$A$3250,$A680,Observed!$C$2:$C$3250,$C680)),AVERAGEIFS(Observed!AO$2:AO$3250,Observed!$A$2:$A$3250,$A680,Observed!$C$2:$C$3250,$C680),"")</f>
        <v>0.65950275392628255</v>
      </c>
      <c r="AP680" s="24" t="str">
        <f>IF(ISNUMBER(AVERAGEIFS(Observed!AP$2:AP$3250,Observed!$A$2:$A$3250,$A680,Observed!$C$2:$C$3250,$C680)),AVERAGEIFS(Observed!AP$2:AP$3250,Observed!$A$2:$A$3250,$A680,Observed!$C$2:$C$3250,$C680),"")</f>
        <v/>
      </c>
      <c r="AQ680" s="24" t="str">
        <f>IF(ISNUMBER(AVERAGEIFS(Observed!AQ$2:AQ$3250,Observed!$A$2:$A$3250,$A680,Observed!$C$2:$C$3250,$C680)),AVERAGEIFS(Observed!AQ$2:AQ$3250,Observed!$A$2:$A$3250,$A680,Observed!$C$2:$C$3250,$C680),"")</f>
        <v/>
      </c>
      <c r="AR680" s="24">
        <f>IF(ISNUMBER(AVERAGEIFS(Observed!AR$2:AR$3250,Observed!$A$2:$A$3250,$A680,Observed!$C$2:$C$3250,$C680)),AVERAGEIFS(Observed!AR$2:AR$3250,Observed!$A$2:$A$3250,$A680,Observed!$C$2:$C$3250,$C680),"")</f>
        <v>2.0267102602748402E-2</v>
      </c>
      <c r="AS680" s="23" t="str">
        <f>IF(ISNUMBER(AVERAGEIFS(Observed!AS$2:AS$3250,Observed!$A$2:$A$3250,$A680,Observed!$C$2:$C$3250,$C680)),AVERAGEIFS(Observed!AS$2:AS$3250,Observed!$A$2:$A$3250,$A680,Observed!$C$2:$C$3250,$C680),"")</f>
        <v/>
      </c>
      <c r="AT680" s="24" t="str">
        <f>IF(ISNUMBER(AVERAGEIFS(Observed!AT$2:AT$3250,Observed!$A$2:$A$3250,$A680,Observed!$C$2:$C$3250,$C680)),AVERAGEIFS(Observed!AT$2:AT$3250,Observed!$A$2:$A$3250,$A680,Observed!$C$2:$C$3250,$C680),"")</f>
        <v/>
      </c>
      <c r="AU680" s="23" t="str">
        <f>IF(ISNUMBER(AVERAGEIFS(Observed!AU$2:AU$3250,Observed!$A$2:$A$3250,$A680,Observed!$C$2:$C$3250,$C680)),AVERAGEIFS(Observed!AU$2:AU$3250,Observed!$A$2:$A$3250,$A680,Observed!$C$2:$C$3250,$C680),"")</f>
        <v/>
      </c>
      <c r="AV680" s="23" t="str">
        <f>IF(ISNUMBER(AVERAGEIFS(Observed!AV$2:AV$3250,Observed!$A$2:$A$3250,$A680,Observed!$C$2:$C$3250,$C680)),AVERAGEIFS(Observed!AV$2:AV$3250,Observed!$A$2:$A$3250,$A680,Observed!$C$2:$C$3250,$C680),"")</f>
        <v/>
      </c>
      <c r="AW680" s="2">
        <f>COUNTIFS(Observed!$A$2:$A$3250,$A680,Observed!$C$2:$C$3250,$C680)</f>
        <v>5</v>
      </c>
      <c r="AX680" s="2">
        <f t="shared" si="14"/>
        <v>8</v>
      </c>
    </row>
    <row r="681" spans="1:50" x14ac:dyDescent="0.25">
      <c r="A681" t="s">
        <v>151</v>
      </c>
      <c r="B681" t="s">
        <v>148</v>
      </c>
      <c r="C681" s="3">
        <v>43908</v>
      </c>
      <c r="D681">
        <v>1</v>
      </c>
      <c r="I681" t="s">
        <v>142</v>
      </c>
      <c r="J681" s="29" t="s">
        <v>145</v>
      </c>
      <c r="M681" s="2" t="s">
        <v>143</v>
      </c>
      <c r="N681" s="22">
        <f>IF(ISNUMBER(AVERAGEIFS(Observed!N$2:N$3250,Observed!$A$2:$A$3250,$A681,Observed!$C$2:$C$3250,$C681)),AVERAGEIFS(Observed!N$2:N$3250,Observed!$A$2:$A$3250,$A681,Observed!$C$2:$C$3250,$C681),"")</f>
        <v>192.54066666666668</v>
      </c>
      <c r="O681" s="23">
        <f>IF(ISNUMBER(AVERAGEIFS(Observed!O$2:O$3250,Observed!$A$2:$A$3250,$A681,Observed!$C$2:$C$3250,$C681)),AVERAGEIFS(Observed!O$2:O$3250,Observed!$A$2:$A$3250,$A681,Observed!$C$2:$C$3250,$C681),"")</f>
        <v>19.254066666666667</v>
      </c>
      <c r="P681" s="23">
        <f>IF(ISNUMBER(AVERAGEIFS(Observed!P$2:P$3250,Observed!$A$2:$A$3250,$A681,Observed!$C$2:$C$3250,$C681)),AVERAGEIFS(Observed!P$2:P$3250,Observed!$A$2:$A$3250,$A681,Observed!$C$2:$C$3250,$C681),"")</f>
        <v>127.752</v>
      </c>
      <c r="Q681" s="23">
        <f>IF(ISNUMBER(AVERAGEIFS(Observed!Q$2:Q$3250,Observed!$A$2:$A$3250,$A681,Observed!$C$2:$C$3250,$C681)),AVERAGEIFS(Observed!Q$2:Q$3250,Observed!$A$2:$A$3250,$A681,Observed!$C$2:$C$3250,$C681),"")</f>
        <v>127.752</v>
      </c>
      <c r="R681" s="23">
        <f>IF(ISNUMBER(AVERAGEIFS(Observed!R$2:R$3250,Observed!$A$2:$A$3250,$A681,Observed!$C$2:$C$3250,$C681)),AVERAGEIFS(Observed!R$2:R$3250,Observed!$A$2:$A$3250,$A681,Observed!$C$2:$C$3250,$C681),"")</f>
        <v>1205.9520000000002</v>
      </c>
      <c r="S681" s="24" t="str">
        <f>IF(ISNUMBER(AVERAGEIFS(Observed!S$2:S$3250,Observed!$A$2:$A$3250,$A681,Observed!$C$2:$C$3250,$C681)),AVERAGEIFS(Observed!S$2:S$3250,Observed!$A$2:$A$3250,$A681,Observed!$C$2:$C$3250,$C681),"")</f>
        <v/>
      </c>
      <c r="T681" s="24" t="str">
        <f>IF(ISNUMBER(AVERAGEIFS(Observed!T$2:T$3250,Observed!$A$2:$A$3250,$A681,Observed!$C$2:$C$3250,$C681)),AVERAGEIFS(Observed!T$2:T$3250,Observed!$A$2:$A$3250,$A681,Observed!$C$2:$C$3250,$C681),"")</f>
        <v/>
      </c>
      <c r="U681" s="24" t="str">
        <f>IF(ISNUMBER(AVERAGEIFS(Observed!U$2:U$3250,Observed!$A$2:$A$3250,$A681,Observed!$C$2:$C$3250,$C681)),AVERAGEIFS(Observed!U$2:U$3250,Observed!$A$2:$A$3250,$A681,Observed!$C$2:$C$3250,$C681),"")</f>
        <v/>
      </c>
      <c r="V681" s="23" t="str">
        <f>IF(ISNUMBER(AVERAGEIFS(Observed!V$2:V$3250,Observed!$A$2:$A$3250,$A681,Observed!$C$2:$C$3250,$C681)),AVERAGEIFS(Observed!V$2:V$3250,Observed!$A$2:$A$3250,$A681,Observed!$C$2:$C$3250,$C681),"")</f>
        <v/>
      </c>
      <c r="W681" s="25" t="str">
        <f>IF(ISNUMBER(AVERAGEIFS(Observed!W$2:W$3250,Observed!$A$2:$A$3250,$A681,Observed!$C$2:$C$3250,$C681)),AVERAGEIFS(Observed!W$2:W$3250,Observed!$A$2:$A$3250,$A681,Observed!$C$2:$C$3250,$C681),"")</f>
        <v/>
      </c>
      <c r="X681" s="25" t="str">
        <f>IF(ISNUMBER(AVERAGEIFS(Observed!X$2:X$3250,Observed!$A$2:$A$3250,$A681,Observed!$C$2:$C$3250,$C681)),AVERAGEIFS(Observed!X$2:X$3250,Observed!$A$2:$A$3250,$A681,Observed!$C$2:$C$3250,$C681),"")</f>
        <v/>
      </c>
      <c r="Y681" s="23" t="str">
        <f>IF(ISNUMBER(AVERAGEIFS(Observed!Y$2:Y$3250,Observed!$A$2:$A$3250,$A681,Observed!$C$2:$C$3250,$C681)),AVERAGEIFS(Observed!Y$2:Y$3250,Observed!$A$2:$A$3250,$A681,Observed!$C$2:$C$3250,$C681),"")</f>
        <v/>
      </c>
      <c r="Z681" s="23" t="str">
        <f>IF(ISNUMBER(AVERAGEIFS(Observed!Z$2:Z$3250,Observed!$A$2:$A$3250,$A681,Observed!$C$2:$C$3250,$C681)),AVERAGEIFS(Observed!Z$2:Z$3250,Observed!$A$2:$A$3250,$A681,Observed!$C$2:$C$3250,$C681),"")</f>
        <v/>
      </c>
      <c r="AA681" s="23" t="str">
        <f>IF(ISNUMBER(AVERAGEIFS(Observed!AA$2:AA$3250,Observed!$A$2:$A$3250,$A681,Observed!$C$2:$C$3250,$C681)),AVERAGEIFS(Observed!AA$2:AA$3250,Observed!$A$2:$A$3250,$A681,Observed!$C$2:$C$3250,$C681),"")</f>
        <v/>
      </c>
      <c r="AB681" s="23" t="str">
        <f>IF(ISNUMBER(AVERAGEIFS(Observed!AB$2:AB$3250,Observed!$A$2:$A$3250,$A681,Observed!$C$2:$C$3250,$C681)),AVERAGEIFS(Observed!AB$2:AB$3250,Observed!$A$2:$A$3250,$A681,Observed!$C$2:$C$3250,$C681),"")</f>
        <v/>
      </c>
      <c r="AC681" s="23" t="str">
        <f>IF(ISNUMBER(AVERAGEIFS(Observed!AC$2:AC$3250,Observed!$A$2:$A$3250,$A681,Observed!$C$2:$C$3250,$C681)),AVERAGEIFS(Observed!AC$2:AC$3250,Observed!$A$2:$A$3250,$A681,Observed!$C$2:$C$3250,$C681),"")</f>
        <v/>
      </c>
      <c r="AD681" s="23" t="str">
        <f>IF(ISNUMBER(AVERAGEIFS(Observed!AD$2:AD$3250,Observed!$A$2:$A$3250,$A681,Observed!$C$2:$C$3250,$C681)),AVERAGEIFS(Observed!AD$2:AD$3250,Observed!$A$2:$A$3250,$A681,Observed!$C$2:$C$3250,$C681),"")</f>
        <v/>
      </c>
      <c r="AE681" s="23" t="str">
        <f>IF(ISNUMBER(AVERAGEIFS(Observed!AE$2:AE$3250,Observed!$A$2:$A$3250,$A681,Observed!$C$2:$C$3250,$C681)),AVERAGEIFS(Observed!AE$2:AE$3250,Observed!$A$2:$A$3250,$A681,Observed!$C$2:$C$3250,$C681),"")</f>
        <v/>
      </c>
      <c r="AF681" s="23" t="str">
        <f>IF(ISNUMBER(AVERAGEIFS(Observed!AF$2:AF$3250,Observed!$A$2:$A$3250,$A681,Observed!$C$2:$C$3250,$C681)),AVERAGEIFS(Observed!AF$2:AF$3250,Observed!$A$2:$A$3250,$A681,Observed!$C$2:$C$3250,$C681),"")</f>
        <v/>
      </c>
      <c r="AG681" s="23" t="str">
        <f>IF(ISNUMBER(AVERAGEIFS(Observed!AG$2:AG$3250,Observed!$A$2:$A$3250,$A681,Observed!$C$2:$C$3250,$C681)),AVERAGEIFS(Observed!AG$2:AG$3250,Observed!$A$2:$A$3250,$A681,Observed!$C$2:$C$3250,$C681),"")</f>
        <v/>
      </c>
      <c r="AH681" s="24" t="str">
        <f>IF(ISNUMBER(AVERAGEIFS(Observed!AH$2:AH$3250,Observed!$A$2:$A$3250,$A681,Observed!$C$2:$C$3250,$C681)),AVERAGEIFS(Observed!AH$2:AH$3250,Observed!$A$2:$A$3250,$A681,Observed!$C$2:$C$3250,$C681),"")</f>
        <v/>
      </c>
      <c r="AI681" s="24" t="str">
        <f>IF(ISNUMBER(AVERAGEIFS(Observed!AI$2:AI$3250,Observed!$A$2:$A$3250,$A681,Observed!$C$2:$C$3250,$C681)),AVERAGEIFS(Observed!AI$2:AI$3250,Observed!$A$2:$A$3250,$A681,Observed!$C$2:$C$3250,$C681),"")</f>
        <v/>
      </c>
      <c r="AJ681" s="24" t="str">
        <f>IF(ISNUMBER(AVERAGEIFS(Observed!AJ$2:AJ$3250,Observed!$A$2:$A$3250,$A681,Observed!$C$2:$C$3250,$C681)),AVERAGEIFS(Observed!AJ$2:AJ$3250,Observed!$A$2:$A$3250,$A681,Observed!$C$2:$C$3250,$C681),"")</f>
        <v/>
      </c>
      <c r="AK681" s="23" t="str">
        <f>IF(ISNUMBER(AVERAGEIFS(Observed!AK$2:AK$3250,Observed!$A$2:$A$3250,$A681,Observed!$C$2:$C$3250,$C681)),AVERAGEIFS(Observed!AK$2:AK$3250,Observed!$A$2:$A$3250,$A681,Observed!$C$2:$C$3250,$C681),"")</f>
        <v/>
      </c>
      <c r="AL681" s="24">
        <f>IF(ISNUMBER(AVERAGEIFS(Observed!AL$2:AL$3250,Observed!$A$2:$A$3250,$A681,Observed!$C$2:$C$3250,$C681)),AVERAGEIFS(Observed!AL$2:AL$3250,Observed!$A$2:$A$3250,$A681,Observed!$C$2:$C$3250,$C681),"")</f>
        <v>0.11942802128321391</v>
      </c>
      <c r="AM681" s="24">
        <f>IF(ISNUMBER(AVERAGEIFS(Observed!AM$2:AM$3250,Observed!$A$2:$A$3250,$A681,Observed!$C$2:$C$3250,$C681)),AVERAGEIFS(Observed!AM$2:AM$3250,Observed!$A$2:$A$3250,$A681,Observed!$C$2:$C$3250,$C681),"")</f>
        <v>4.6756605837613645E-2</v>
      </c>
      <c r="AN681" s="24" t="str">
        <f>IF(ISNUMBER(AVERAGEIFS(Observed!AN$2:AN$3250,Observed!$A$2:$A$3250,$A681,Observed!$C$2:$C$3250,$C681)),AVERAGEIFS(Observed!AN$2:AN$3250,Observed!$A$2:$A$3250,$A681,Observed!$C$2:$C$3250,$C681),"")</f>
        <v/>
      </c>
      <c r="AO681" s="24">
        <f>IF(ISNUMBER(AVERAGEIFS(Observed!AO$2:AO$3250,Observed!$A$2:$A$3250,$A681,Observed!$C$2:$C$3250,$C681)),AVERAGEIFS(Observed!AO$2:AO$3250,Observed!$A$2:$A$3250,$A681,Observed!$C$2:$C$3250,$C681),"")</f>
        <v>0.83021633925038629</v>
      </c>
      <c r="AP681" s="24" t="str">
        <f>IF(ISNUMBER(AVERAGEIFS(Observed!AP$2:AP$3250,Observed!$A$2:$A$3250,$A681,Observed!$C$2:$C$3250,$C681)),AVERAGEIFS(Observed!AP$2:AP$3250,Observed!$A$2:$A$3250,$A681,Observed!$C$2:$C$3250,$C681),"")</f>
        <v/>
      </c>
      <c r="AQ681" s="24" t="str">
        <f>IF(ISNUMBER(AVERAGEIFS(Observed!AQ$2:AQ$3250,Observed!$A$2:$A$3250,$A681,Observed!$C$2:$C$3250,$C681)),AVERAGEIFS(Observed!AQ$2:AQ$3250,Observed!$A$2:$A$3250,$A681,Observed!$C$2:$C$3250,$C681),"")</f>
        <v/>
      </c>
      <c r="AR681" s="24">
        <f>IF(ISNUMBER(AVERAGEIFS(Observed!AR$2:AR$3250,Observed!$A$2:$A$3250,$A681,Observed!$C$2:$C$3250,$C681)),AVERAGEIFS(Observed!AR$2:AR$3250,Observed!$A$2:$A$3250,$A681,Observed!$C$2:$C$3250,$C681),"")</f>
        <v>3.5990336287860547E-3</v>
      </c>
      <c r="AS681" s="23" t="str">
        <f>IF(ISNUMBER(AVERAGEIFS(Observed!AS$2:AS$3250,Observed!$A$2:$A$3250,$A681,Observed!$C$2:$C$3250,$C681)),AVERAGEIFS(Observed!AS$2:AS$3250,Observed!$A$2:$A$3250,$A681,Observed!$C$2:$C$3250,$C681),"")</f>
        <v/>
      </c>
      <c r="AT681" s="24" t="str">
        <f>IF(ISNUMBER(AVERAGEIFS(Observed!AT$2:AT$3250,Observed!$A$2:$A$3250,$A681,Observed!$C$2:$C$3250,$C681)),AVERAGEIFS(Observed!AT$2:AT$3250,Observed!$A$2:$A$3250,$A681,Observed!$C$2:$C$3250,$C681),"")</f>
        <v/>
      </c>
      <c r="AU681" s="23" t="str">
        <f>IF(ISNUMBER(AVERAGEIFS(Observed!AU$2:AU$3250,Observed!$A$2:$A$3250,$A681,Observed!$C$2:$C$3250,$C681)),AVERAGEIFS(Observed!AU$2:AU$3250,Observed!$A$2:$A$3250,$A681,Observed!$C$2:$C$3250,$C681),"")</f>
        <v/>
      </c>
      <c r="AV681" s="23" t="str">
        <f>IF(ISNUMBER(AVERAGEIFS(Observed!AV$2:AV$3250,Observed!$A$2:$A$3250,$A681,Observed!$C$2:$C$3250,$C681)),AVERAGEIFS(Observed!AV$2:AV$3250,Observed!$A$2:$A$3250,$A681,Observed!$C$2:$C$3250,$C681),"")</f>
        <v/>
      </c>
      <c r="AW681" s="2">
        <f>COUNTIFS(Observed!$A$2:$A$3250,$A681,Observed!$C$2:$C$3250,$C681)</f>
        <v>5</v>
      </c>
      <c r="AX681" s="2">
        <f t="shared" si="14"/>
        <v>8</v>
      </c>
    </row>
    <row r="682" spans="1:50" x14ac:dyDescent="0.25">
      <c r="A682" t="s">
        <v>151</v>
      </c>
      <c r="B682" t="s">
        <v>148</v>
      </c>
      <c r="C682" s="3">
        <v>43965</v>
      </c>
      <c r="D682">
        <v>1</v>
      </c>
      <c r="I682" t="s">
        <v>142</v>
      </c>
      <c r="J682" s="29" t="s">
        <v>145</v>
      </c>
      <c r="M682" s="2" t="s">
        <v>143</v>
      </c>
      <c r="N682" s="22">
        <f>IF(ISNUMBER(AVERAGEIFS(Observed!N$2:N$3250,Observed!$A$2:$A$3250,$A682,Observed!$C$2:$C$3250,$C682)),AVERAGEIFS(Observed!N$2:N$3250,Observed!$A$2:$A$3250,$A682,Observed!$C$2:$C$3250,$C682),"")</f>
        <v>192.10666666666663</v>
      </c>
      <c r="O682" s="23">
        <f>IF(ISNUMBER(AVERAGEIFS(Observed!O$2:O$3250,Observed!$A$2:$A$3250,$A682,Observed!$C$2:$C$3250,$C682)),AVERAGEIFS(Observed!O$2:O$3250,Observed!$A$2:$A$3250,$A682,Observed!$C$2:$C$3250,$C682),"")</f>
        <v>19.210666666666661</v>
      </c>
      <c r="P682" s="23">
        <f>IF(ISNUMBER(AVERAGEIFS(Observed!P$2:P$3250,Observed!$A$2:$A$3250,$A682,Observed!$C$2:$C$3250,$C682)),AVERAGEIFS(Observed!P$2:P$3250,Observed!$A$2:$A$3250,$A682,Observed!$C$2:$C$3250,$C682),"")</f>
        <v>159.23333333333332</v>
      </c>
      <c r="Q682" s="23">
        <f>IF(ISNUMBER(AVERAGEIFS(Observed!Q$2:Q$3250,Observed!$A$2:$A$3250,$A682,Observed!$C$2:$C$3250,$C682)),AVERAGEIFS(Observed!Q$2:Q$3250,Observed!$A$2:$A$3250,$A682,Observed!$C$2:$C$3250,$C682),"")</f>
        <v>159.23333333333332</v>
      </c>
      <c r="R682" s="23">
        <f>IF(ISNUMBER(AVERAGEIFS(Observed!R$2:R$3250,Observed!$A$2:$A$3250,$A682,Observed!$C$2:$C$3250,$C682)),AVERAGEIFS(Observed!R$2:R$3250,Observed!$A$2:$A$3250,$A682,Observed!$C$2:$C$3250,$C682),"")</f>
        <v>1365.1853333333333</v>
      </c>
      <c r="S682" s="24" t="str">
        <f>IF(ISNUMBER(AVERAGEIFS(Observed!S$2:S$3250,Observed!$A$2:$A$3250,$A682,Observed!$C$2:$C$3250,$C682)),AVERAGEIFS(Observed!S$2:S$3250,Observed!$A$2:$A$3250,$A682,Observed!$C$2:$C$3250,$C682),"")</f>
        <v/>
      </c>
      <c r="T682" s="24" t="str">
        <f>IF(ISNUMBER(AVERAGEIFS(Observed!T$2:T$3250,Observed!$A$2:$A$3250,$A682,Observed!$C$2:$C$3250,$C682)),AVERAGEIFS(Observed!T$2:T$3250,Observed!$A$2:$A$3250,$A682,Observed!$C$2:$C$3250,$C682),"")</f>
        <v/>
      </c>
      <c r="U682" s="24" t="str">
        <f>IF(ISNUMBER(AVERAGEIFS(Observed!U$2:U$3250,Observed!$A$2:$A$3250,$A682,Observed!$C$2:$C$3250,$C682)),AVERAGEIFS(Observed!U$2:U$3250,Observed!$A$2:$A$3250,$A682,Observed!$C$2:$C$3250,$C682),"")</f>
        <v/>
      </c>
      <c r="V682" s="23" t="str">
        <f>IF(ISNUMBER(AVERAGEIFS(Observed!V$2:V$3250,Observed!$A$2:$A$3250,$A682,Observed!$C$2:$C$3250,$C682)),AVERAGEIFS(Observed!V$2:V$3250,Observed!$A$2:$A$3250,$A682,Observed!$C$2:$C$3250,$C682),"")</f>
        <v/>
      </c>
      <c r="W682" s="25" t="str">
        <f>IF(ISNUMBER(AVERAGEIFS(Observed!W$2:W$3250,Observed!$A$2:$A$3250,$A682,Observed!$C$2:$C$3250,$C682)),AVERAGEIFS(Observed!W$2:W$3250,Observed!$A$2:$A$3250,$A682,Observed!$C$2:$C$3250,$C682),"")</f>
        <v/>
      </c>
      <c r="X682" s="25" t="str">
        <f>IF(ISNUMBER(AVERAGEIFS(Observed!X$2:X$3250,Observed!$A$2:$A$3250,$A682,Observed!$C$2:$C$3250,$C682)),AVERAGEIFS(Observed!X$2:X$3250,Observed!$A$2:$A$3250,$A682,Observed!$C$2:$C$3250,$C682),"")</f>
        <v/>
      </c>
      <c r="Y682" s="23" t="str">
        <f>IF(ISNUMBER(AVERAGEIFS(Observed!Y$2:Y$3250,Observed!$A$2:$A$3250,$A682,Observed!$C$2:$C$3250,$C682)),AVERAGEIFS(Observed!Y$2:Y$3250,Observed!$A$2:$A$3250,$A682,Observed!$C$2:$C$3250,$C682),"")</f>
        <v/>
      </c>
      <c r="Z682" s="23" t="str">
        <f>IF(ISNUMBER(AVERAGEIFS(Observed!Z$2:Z$3250,Observed!$A$2:$A$3250,$A682,Observed!$C$2:$C$3250,$C682)),AVERAGEIFS(Observed!Z$2:Z$3250,Observed!$A$2:$A$3250,$A682,Observed!$C$2:$C$3250,$C682),"")</f>
        <v/>
      </c>
      <c r="AA682" s="23" t="str">
        <f>IF(ISNUMBER(AVERAGEIFS(Observed!AA$2:AA$3250,Observed!$A$2:$A$3250,$A682,Observed!$C$2:$C$3250,$C682)),AVERAGEIFS(Observed!AA$2:AA$3250,Observed!$A$2:$A$3250,$A682,Observed!$C$2:$C$3250,$C682),"")</f>
        <v/>
      </c>
      <c r="AB682" s="23" t="str">
        <f>IF(ISNUMBER(AVERAGEIFS(Observed!AB$2:AB$3250,Observed!$A$2:$A$3250,$A682,Observed!$C$2:$C$3250,$C682)),AVERAGEIFS(Observed!AB$2:AB$3250,Observed!$A$2:$A$3250,$A682,Observed!$C$2:$C$3250,$C682),"")</f>
        <v/>
      </c>
      <c r="AC682" s="23" t="str">
        <f>IF(ISNUMBER(AVERAGEIFS(Observed!AC$2:AC$3250,Observed!$A$2:$A$3250,$A682,Observed!$C$2:$C$3250,$C682)),AVERAGEIFS(Observed!AC$2:AC$3250,Observed!$A$2:$A$3250,$A682,Observed!$C$2:$C$3250,$C682),"")</f>
        <v/>
      </c>
      <c r="AD682" s="23" t="str">
        <f>IF(ISNUMBER(AVERAGEIFS(Observed!AD$2:AD$3250,Observed!$A$2:$A$3250,$A682,Observed!$C$2:$C$3250,$C682)),AVERAGEIFS(Observed!AD$2:AD$3250,Observed!$A$2:$A$3250,$A682,Observed!$C$2:$C$3250,$C682),"")</f>
        <v/>
      </c>
      <c r="AE682" s="23" t="str">
        <f>IF(ISNUMBER(AVERAGEIFS(Observed!AE$2:AE$3250,Observed!$A$2:$A$3250,$A682,Observed!$C$2:$C$3250,$C682)),AVERAGEIFS(Observed!AE$2:AE$3250,Observed!$A$2:$A$3250,$A682,Observed!$C$2:$C$3250,$C682),"")</f>
        <v/>
      </c>
      <c r="AF682" s="23" t="str">
        <f>IF(ISNUMBER(AVERAGEIFS(Observed!AF$2:AF$3250,Observed!$A$2:$A$3250,$A682,Observed!$C$2:$C$3250,$C682)),AVERAGEIFS(Observed!AF$2:AF$3250,Observed!$A$2:$A$3250,$A682,Observed!$C$2:$C$3250,$C682),"")</f>
        <v/>
      </c>
      <c r="AG682" s="23" t="str">
        <f>IF(ISNUMBER(AVERAGEIFS(Observed!AG$2:AG$3250,Observed!$A$2:$A$3250,$A682,Observed!$C$2:$C$3250,$C682)),AVERAGEIFS(Observed!AG$2:AG$3250,Observed!$A$2:$A$3250,$A682,Observed!$C$2:$C$3250,$C682),"")</f>
        <v/>
      </c>
      <c r="AH682" s="24" t="str">
        <f>IF(ISNUMBER(AVERAGEIFS(Observed!AH$2:AH$3250,Observed!$A$2:$A$3250,$A682,Observed!$C$2:$C$3250,$C682)),AVERAGEIFS(Observed!AH$2:AH$3250,Observed!$A$2:$A$3250,$A682,Observed!$C$2:$C$3250,$C682),"")</f>
        <v/>
      </c>
      <c r="AI682" s="24" t="str">
        <f>IF(ISNUMBER(AVERAGEIFS(Observed!AI$2:AI$3250,Observed!$A$2:$A$3250,$A682,Observed!$C$2:$C$3250,$C682)),AVERAGEIFS(Observed!AI$2:AI$3250,Observed!$A$2:$A$3250,$A682,Observed!$C$2:$C$3250,$C682),"")</f>
        <v/>
      </c>
      <c r="AJ682" s="24" t="str">
        <f>IF(ISNUMBER(AVERAGEIFS(Observed!AJ$2:AJ$3250,Observed!$A$2:$A$3250,$A682,Observed!$C$2:$C$3250,$C682)),AVERAGEIFS(Observed!AJ$2:AJ$3250,Observed!$A$2:$A$3250,$A682,Observed!$C$2:$C$3250,$C682),"")</f>
        <v/>
      </c>
      <c r="AK682" s="23" t="str">
        <f>IF(ISNUMBER(AVERAGEIFS(Observed!AK$2:AK$3250,Observed!$A$2:$A$3250,$A682,Observed!$C$2:$C$3250,$C682)),AVERAGEIFS(Observed!AK$2:AK$3250,Observed!$A$2:$A$3250,$A682,Observed!$C$2:$C$3250,$C682),"")</f>
        <v/>
      </c>
      <c r="AL682" s="24" t="str">
        <f>IF(ISNUMBER(AVERAGEIFS(Observed!AL$2:AL$3250,Observed!$A$2:$A$3250,$A682,Observed!$C$2:$C$3250,$C682)),AVERAGEIFS(Observed!AL$2:AL$3250,Observed!$A$2:$A$3250,$A682,Observed!$C$2:$C$3250,$C682),"")</f>
        <v/>
      </c>
      <c r="AM682" s="24" t="str">
        <f>IF(ISNUMBER(AVERAGEIFS(Observed!AM$2:AM$3250,Observed!$A$2:$A$3250,$A682,Observed!$C$2:$C$3250,$C682)),AVERAGEIFS(Observed!AM$2:AM$3250,Observed!$A$2:$A$3250,$A682,Observed!$C$2:$C$3250,$C682),"")</f>
        <v/>
      </c>
      <c r="AN682" s="24" t="str">
        <f>IF(ISNUMBER(AVERAGEIFS(Observed!AN$2:AN$3250,Observed!$A$2:$A$3250,$A682,Observed!$C$2:$C$3250,$C682)),AVERAGEIFS(Observed!AN$2:AN$3250,Observed!$A$2:$A$3250,$A682,Observed!$C$2:$C$3250,$C682),"")</f>
        <v/>
      </c>
      <c r="AO682" s="24" t="str">
        <f>IF(ISNUMBER(AVERAGEIFS(Observed!AO$2:AO$3250,Observed!$A$2:$A$3250,$A682,Observed!$C$2:$C$3250,$C682)),AVERAGEIFS(Observed!AO$2:AO$3250,Observed!$A$2:$A$3250,$A682,Observed!$C$2:$C$3250,$C682),"")</f>
        <v/>
      </c>
      <c r="AP682" s="24" t="str">
        <f>IF(ISNUMBER(AVERAGEIFS(Observed!AP$2:AP$3250,Observed!$A$2:$A$3250,$A682,Observed!$C$2:$C$3250,$C682)),AVERAGEIFS(Observed!AP$2:AP$3250,Observed!$A$2:$A$3250,$A682,Observed!$C$2:$C$3250,$C682),"")</f>
        <v/>
      </c>
      <c r="AQ682" s="24" t="str">
        <f>IF(ISNUMBER(AVERAGEIFS(Observed!AQ$2:AQ$3250,Observed!$A$2:$A$3250,$A682,Observed!$C$2:$C$3250,$C682)),AVERAGEIFS(Observed!AQ$2:AQ$3250,Observed!$A$2:$A$3250,$A682,Observed!$C$2:$C$3250,$C682),"")</f>
        <v/>
      </c>
      <c r="AR682" s="24" t="str">
        <f>IF(ISNUMBER(AVERAGEIFS(Observed!AR$2:AR$3250,Observed!$A$2:$A$3250,$A682,Observed!$C$2:$C$3250,$C682)),AVERAGEIFS(Observed!AR$2:AR$3250,Observed!$A$2:$A$3250,$A682,Observed!$C$2:$C$3250,$C682),"")</f>
        <v/>
      </c>
      <c r="AS682" s="23" t="str">
        <f>IF(ISNUMBER(AVERAGEIFS(Observed!AS$2:AS$3250,Observed!$A$2:$A$3250,$A682,Observed!$C$2:$C$3250,$C682)),AVERAGEIFS(Observed!AS$2:AS$3250,Observed!$A$2:$A$3250,$A682,Observed!$C$2:$C$3250,$C682),"")</f>
        <v/>
      </c>
      <c r="AT682" s="24" t="str">
        <f>IF(ISNUMBER(AVERAGEIFS(Observed!AT$2:AT$3250,Observed!$A$2:$A$3250,$A682,Observed!$C$2:$C$3250,$C682)),AVERAGEIFS(Observed!AT$2:AT$3250,Observed!$A$2:$A$3250,$A682,Observed!$C$2:$C$3250,$C682),"")</f>
        <v/>
      </c>
      <c r="AU682" s="23" t="str">
        <f>IF(ISNUMBER(AVERAGEIFS(Observed!AU$2:AU$3250,Observed!$A$2:$A$3250,$A682,Observed!$C$2:$C$3250,$C682)),AVERAGEIFS(Observed!AU$2:AU$3250,Observed!$A$2:$A$3250,$A682,Observed!$C$2:$C$3250,$C682),"")</f>
        <v/>
      </c>
      <c r="AV682" s="23" t="str">
        <f>IF(ISNUMBER(AVERAGEIFS(Observed!AV$2:AV$3250,Observed!$A$2:$A$3250,$A682,Observed!$C$2:$C$3250,$C682)),AVERAGEIFS(Observed!AV$2:AV$3250,Observed!$A$2:$A$3250,$A682,Observed!$C$2:$C$3250,$C682),"")</f>
        <v/>
      </c>
      <c r="AW682" s="2">
        <f>COUNTIFS(Observed!$A$2:$A$3250,$A682,Observed!$C$2:$C$3250,$C682)</f>
        <v>5</v>
      </c>
      <c r="AX682" s="2">
        <f t="shared" si="14"/>
        <v>4</v>
      </c>
    </row>
    <row r="683" spans="1:50" x14ac:dyDescent="0.25">
      <c r="A683" t="s">
        <v>151</v>
      </c>
      <c r="B683" t="s">
        <v>148</v>
      </c>
      <c r="C683" s="3">
        <v>44020</v>
      </c>
      <c r="D683">
        <v>1</v>
      </c>
      <c r="I683" t="s">
        <v>142</v>
      </c>
      <c r="J683" s="29" t="s">
        <v>146</v>
      </c>
      <c r="M683" s="2" t="s">
        <v>143</v>
      </c>
      <c r="N683" s="22">
        <f>IF(ISNUMBER(AVERAGEIFS(Observed!N$2:N$3250,Observed!$A$2:$A$3250,$A683,Observed!$C$2:$C$3250,$C683)),AVERAGEIFS(Observed!N$2:N$3250,Observed!$A$2:$A$3250,$A683,Observed!$C$2:$C$3250,$C683),"")</f>
        <v>137.73333333333335</v>
      </c>
      <c r="O683" s="23">
        <f>IF(ISNUMBER(AVERAGEIFS(Observed!O$2:O$3250,Observed!$A$2:$A$3250,$A683,Observed!$C$2:$C$3250,$C683)),AVERAGEIFS(Observed!O$2:O$3250,Observed!$A$2:$A$3250,$A683,Observed!$C$2:$C$3250,$C683),"")</f>
        <v>13.773333333333335</v>
      </c>
      <c r="P683" s="23">
        <f>IF(ISNUMBER(AVERAGEIFS(Observed!P$2:P$3250,Observed!$A$2:$A$3250,$A683,Observed!$C$2:$C$3250,$C683)),AVERAGEIFS(Observed!P$2:P$3250,Observed!$A$2:$A$3250,$A683,Observed!$C$2:$C$3250,$C683),"")</f>
        <v>163.19333333333333</v>
      </c>
      <c r="Q683" s="23">
        <f>IF(ISNUMBER(AVERAGEIFS(Observed!Q$2:Q$3250,Observed!$A$2:$A$3250,$A683,Observed!$C$2:$C$3250,$C683)),AVERAGEIFS(Observed!Q$2:Q$3250,Observed!$A$2:$A$3250,$A683,Observed!$C$2:$C$3250,$C683),"")</f>
        <v>163.19333333333333</v>
      </c>
      <c r="R683" s="23">
        <f>IF(ISNUMBER(AVERAGEIFS(Observed!R$2:R$3250,Observed!$A$2:$A$3250,$A683,Observed!$C$2:$C$3250,$C683)),AVERAGEIFS(Observed!R$2:R$3250,Observed!$A$2:$A$3250,$A683,Observed!$C$2:$C$3250,$C683),"")</f>
        <v>163.19333333333333</v>
      </c>
      <c r="S683" s="24" t="str">
        <f>IF(ISNUMBER(AVERAGEIFS(Observed!S$2:S$3250,Observed!$A$2:$A$3250,$A683,Observed!$C$2:$C$3250,$C683)),AVERAGEIFS(Observed!S$2:S$3250,Observed!$A$2:$A$3250,$A683,Observed!$C$2:$C$3250,$C683),"")</f>
        <v/>
      </c>
      <c r="T683" s="24" t="str">
        <f>IF(ISNUMBER(AVERAGEIFS(Observed!T$2:T$3250,Observed!$A$2:$A$3250,$A683,Observed!$C$2:$C$3250,$C683)),AVERAGEIFS(Observed!T$2:T$3250,Observed!$A$2:$A$3250,$A683,Observed!$C$2:$C$3250,$C683),"")</f>
        <v/>
      </c>
      <c r="U683" s="24" t="str">
        <f>IF(ISNUMBER(AVERAGEIFS(Observed!U$2:U$3250,Observed!$A$2:$A$3250,$A683,Observed!$C$2:$C$3250,$C683)),AVERAGEIFS(Observed!U$2:U$3250,Observed!$A$2:$A$3250,$A683,Observed!$C$2:$C$3250,$C683),"")</f>
        <v/>
      </c>
      <c r="V683" s="23" t="str">
        <f>IF(ISNUMBER(AVERAGEIFS(Observed!V$2:V$3250,Observed!$A$2:$A$3250,$A683,Observed!$C$2:$C$3250,$C683)),AVERAGEIFS(Observed!V$2:V$3250,Observed!$A$2:$A$3250,$A683,Observed!$C$2:$C$3250,$C683),"")</f>
        <v/>
      </c>
      <c r="W683" s="25" t="str">
        <f>IF(ISNUMBER(AVERAGEIFS(Observed!W$2:W$3250,Observed!$A$2:$A$3250,$A683,Observed!$C$2:$C$3250,$C683)),AVERAGEIFS(Observed!W$2:W$3250,Observed!$A$2:$A$3250,$A683,Observed!$C$2:$C$3250,$C683),"")</f>
        <v/>
      </c>
      <c r="X683" s="25" t="str">
        <f>IF(ISNUMBER(AVERAGEIFS(Observed!X$2:X$3250,Observed!$A$2:$A$3250,$A683,Observed!$C$2:$C$3250,$C683)),AVERAGEIFS(Observed!X$2:X$3250,Observed!$A$2:$A$3250,$A683,Observed!$C$2:$C$3250,$C683),"")</f>
        <v/>
      </c>
      <c r="Y683" s="23" t="str">
        <f>IF(ISNUMBER(AVERAGEIFS(Observed!Y$2:Y$3250,Observed!$A$2:$A$3250,$A683,Observed!$C$2:$C$3250,$C683)),AVERAGEIFS(Observed!Y$2:Y$3250,Observed!$A$2:$A$3250,$A683,Observed!$C$2:$C$3250,$C683),"")</f>
        <v/>
      </c>
      <c r="Z683" s="23" t="str">
        <f>IF(ISNUMBER(AVERAGEIFS(Observed!Z$2:Z$3250,Observed!$A$2:$A$3250,$A683,Observed!$C$2:$C$3250,$C683)),AVERAGEIFS(Observed!Z$2:Z$3250,Observed!$A$2:$A$3250,$A683,Observed!$C$2:$C$3250,$C683),"")</f>
        <v/>
      </c>
      <c r="AA683" s="23" t="str">
        <f>IF(ISNUMBER(AVERAGEIFS(Observed!AA$2:AA$3250,Observed!$A$2:$A$3250,$A683,Observed!$C$2:$C$3250,$C683)),AVERAGEIFS(Observed!AA$2:AA$3250,Observed!$A$2:$A$3250,$A683,Observed!$C$2:$C$3250,$C683),"")</f>
        <v/>
      </c>
      <c r="AB683" s="23" t="str">
        <f>IF(ISNUMBER(AVERAGEIFS(Observed!AB$2:AB$3250,Observed!$A$2:$A$3250,$A683,Observed!$C$2:$C$3250,$C683)),AVERAGEIFS(Observed!AB$2:AB$3250,Observed!$A$2:$A$3250,$A683,Observed!$C$2:$C$3250,$C683),"")</f>
        <v/>
      </c>
      <c r="AC683" s="23" t="str">
        <f>IF(ISNUMBER(AVERAGEIFS(Observed!AC$2:AC$3250,Observed!$A$2:$A$3250,$A683,Observed!$C$2:$C$3250,$C683)),AVERAGEIFS(Observed!AC$2:AC$3250,Observed!$A$2:$A$3250,$A683,Observed!$C$2:$C$3250,$C683),"")</f>
        <v/>
      </c>
      <c r="AD683" s="23" t="str">
        <f>IF(ISNUMBER(AVERAGEIFS(Observed!AD$2:AD$3250,Observed!$A$2:$A$3250,$A683,Observed!$C$2:$C$3250,$C683)),AVERAGEIFS(Observed!AD$2:AD$3250,Observed!$A$2:$A$3250,$A683,Observed!$C$2:$C$3250,$C683),"")</f>
        <v/>
      </c>
      <c r="AE683" s="23" t="str">
        <f>IF(ISNUMBER(AVERAGEIFS(Observed!AE$2:AE$3250,Observed!$A$2:$A$3250,$A683,Observed!$C$2:$C$3250,$C683)),AVERAGEIFS(Observed!AE$2:AE$3250,Observed!$A$2:$A$3250,$A683,Observed!$C$2:$C$3250,$C683),"")</f>
        <v/>
      </c>
      <c r="AF683" s="23" t="str">
        <f>IF(ISNUMBER(AVERAGEIFS(Observed!AF$2:AF$3250,Observed!$A$2:$A$3250,$A683,Observed!$C$2:$C$3250,$C683)),AVERAGEIFS(Observed!AF$2:AF$3250,Observed!$A$2:$A$3250,$A683,Observed!$C$2:$C$3250,$C683),"")</f>
        <v/>
      </c>
      <c r="AG683" s="23" t="str">
        <f>IF(ISNUMBER(AVERAGEIFS(Observed!AG$2:AG$3250,Observed!$A$2:$A$3250,$A683,Observed!$C$2:$C$3250,$C683)),AVERAGEIFS(Observed!AG$2:AG$3250,Observed!$A$2:$A$3250,$A683,Observed!$C$2:$C$3250,$C683),"")</f>
        <v/>
      </c>
      <c r="AH683" s="24" t="str">
        <f>IF(ISNUMBER(AVERAGEIFS(Observed!AH$2:AH$3250,Observed!$A$2:$A$3250,$A683,Observed!$C$2:$C$3250,$C683)),AVERAGEIFS(Observed!AH$2:AH$3250,Observed!$A$2:$A$3250,$A683,Observed!$C$2:$C$3250,$C683),"")</f>
        <v/>
      </c>
      <c r="AI683" s="24" t="str">
        <f>IF(ISNUMBER(AVERAGEIFS(Observed!AI$2:AI$3250,Observed!$A$2:$A$3250,$A683,Observed!$C$2:$C$3250,$C683)),AVERAGEIFS(Observed!AI$2:AI$3250,Observed!$A$2:$A$3250,$A683,Observed!$C$2:$C$3250,$C683),"")</f>
        <v/>
      </c>
      <c r="AJ683" s="24" t="str">
        <f>IF(ISNUMBER(AVERAGEIFS(Observed!AJ$2:AJ$3250,Observed!$A$2:$A$3250,$A683,Observed!$C$2:$C$3250,$C683)),AVERAGEIFS(Observed!AJ$2:AJ$3250,Observed!$A$2:$A$3250,$A683,Observed!$C$2:$C$3250,$C683),"")</f>
        <v/>
      </c>
      <c r="AK683" s="23" t="str">
        <f>IF(ISNUMBER(AVERAGEIFS(Observed!AK$2:AK$3250,Observed!$A$2:$A$3250,$A683,Observed!$C$2:$C$3250,$C683)),AVERAGEIFS(Observed!AK$2:AK$3250,Observed!$A$2:$A$3250,$A683,Observed!$C$2:$C$3250,$C683),"")</f>
        <v/>
      </c>
      <c r="AL683" s="24">
        <f>IF(ISNUMBER(AVERAGEIFS(Observed!AL$2:AL$3250,Observed!$A$2:$A$3250,$A683,Observed!$C$2:$C$3250,$C683)),AVERAGEIFS(Observed!AL$2:AL$3250,Observed!$A$2:$A$3250,$A683,Observed!$C$2:$C$3250,$C683),"")</f>
        <v>0.29189994715937989</v>
      </c>
      <c r="AM683" s="24">
        <f>IF(ISNUMBER(AVERAGEIFS(Observed!AM$2:AM$3250,Observed!$A$2:$A$3250,$A683,Observed!$C$2:$C$3250,$C683)),AVERAGEIFS(Observed!AM$2:AM$3250,Observed!$A$2:$A$3250,$A683,Observed!$C$2:$C$3250,$C683),"")</f>
        <v>0.10625796205009433</v>
      </c>
      <c r="AN683" s="24" t="str">
        <f>IF(ISNUMBER(AVERAGEIFS(Observed!AN$2:AN$3250,Observed!$A$2:$A$3250,$A683,Observed!$C$2:$C$3250,$C683)),AVERAGEIFS(Observed!AN$2:AN$3250,Observed!$A$2:$A$3250,$A683,Observed!$C$2:$C$3250,$C683),"")</f>
        <v/>
      </c>
      <c r="AO683" s="24">
        <f>IF(ISNUMBER(AVERAGEIFS(Observed!AO$2:AO$3250,Observed!$A$2:$A$3250,$A683,Observed!$C$2:$C$3250,$C683)),AVERAGEIFS(Observed!AO$2:AO$3250,Observed!$A$2:$A$3250,$A683,Observed!$C$2:$C$3250,$C683),"")</f>
        <v>0.59587939050158423</v>
      </c>
      <c r="AP683" s="24" t="str">
        <f>IF(ISNUMBER(AVERAGEIFS(Observed!AP$2:AP$3250,Observed!$A$2:$A$3250,$A683,Observed!$C$2:$C$3250,$C683)),AVERAGEIFS(Observed!AP$2:AP$3250,Observed!$A$2:$A$3250,$A683,Observed!$C$2:$C$3250,$C683),"")</f>
        <v/>
      </c>
      <c r="AQ683" s="24" t="str">
        <f>IF(ISNUMBER(AVERAGEIFS(Observed!AQ$2:AQ$3250,Observed!$A$2:$A$3250,$A683,Observed!$C$2:$C$3250,$C683)),AVERAGEIFS(Observed!AQ$2:AQ$3250,Observed!$A$2:$A$3250,$A683,Observed!$C$2:$C$3250,$C683),"")</f>
        <v/>
      </c>
      <c r="AR683" s="24">
        <f>IF(ISNUMBER(AVERAGEIFS(Observed!AR$2:AR$3250,Observed!$A$2:$A$3250,$A683,Observed!$C$2:$C$3250,$C683)),AVERAGEIFS(Observed!AR$2:AR$3250,Observed!$A$2:$A$3250,$A683,Observed!$C$2:$C$3250,$C683),"")</f>
        <v>5.9627002889414233E-3</v>
      </c>
      <c r="AS683" s="23" t="str">
        <f>IF(ISNUMBER(AVERAGEIFS(Observed!AS$2:AS$3250,Observed!$A$2:$A$3250,$A683,Observed!$C$2:$C$3250,$C683)),AVERAGEIFS(Observed!AS$2:AS$3250,Observed!$A$2:$A$3250,$A683,Observed!$C$2:$C$3250,$C683),"")</f>
        <v/>
      </c>
      <c r="AT683" s="24" t="str">
        <f>IF(ISNUMBER(AVERAGEIFS(Observed!AT$2:AT$3250,Observed!$A$2:$A$3250,$A683,Observed!$C$2:$C$3250,$C683)),AVERAGEIFS(Observed!AT$2:AT$3250,Observed!$A$2:$A$3250,$A683,Observed!$C$2:$C$3250,$C683),"")</f>
        <v/>
      </c>
      <c r="AU683" s="23" t="str">
        <f>IF(ISNUMBER(AVERAGEIFS(Observed!AU$2:AU$3250,Observed!$A$2:$A$3250,$A683,Observed!$C$2:$C$3250,$C683)),AVERAGEIFS(Observed!AU$2:AU$3250,Observed!$A$2:$A$3250,$A683,Observed!$C$2:$C$3250,$C683),"")</f>
        <v/>
      </c>
      <c r="AV683" s="23" t="str">
        <f>IF(ISNUMBER(AVERAGEIFS(Observed!AV$2:AV$3250,Observed!$A$2:$A$3250,$A683,Observed!$C$2:$C$3250,$C683)),AVERAGEIFS(Observed!AV$2:AV$3250,Observed!$A$2:$A$3250,$A683,Observed!$C$2:$C$3250,$C683),"")</f>
        <v/>
      </c>
      <c r="AW683" s="2">
        <f>COUNTIFS(Observed!$A$2:$A$3250,$A683,Observed!$C$2:$C$3250,$C683)</f>
        <v>5</v>
      </c>
      <c r="AX683" s="2">
        <f t="shared" si="14"/>
        <v>8</v>
      </c>
    </row>
    <row r="684" spans="1:50" x14ac:dyDescent="0.25">
      <c r="A684" t="s">
        <v>151</v>
      </c>
      <c r="B684" t="s">
        <v>148</v>
      </c>
      <c r="C684" s="3">
        <v>44078</v>
      </c>
      <c r="D684">
        <v>1</v>
      </c>
      <c r="I684" t="s">
        <v>142</v>
      </c>
      <c r="J684" s="29" t="s">
        <v>146</v>
      </c>
      <c r="M684" s="2" t="s">
        <v>143</v>
      </c>
      <c r="N684" s="22">
        <f>IF(ISNUMBER(AVERAGEIFS(Observed!N$2:N$3250,Observed!$A$2:$A$3250,$A684,Observed!$C$2:$C$3250,$C684)),AVERAGEIFS(Observed!N$2:N$3250,Observed!$A$2:$A$3250,$A684,Observed!$C$2:$C$3250,$C684),"")</f>
        <v>105.04</v>
      </c>
      <c r="O684" s="23">
        <f>IF(ISNUMBER(AVERAGEIFS(Observed!O$2:O$3250,Observed!$A$2:$A$3250,$A684,Observed!$C$2:$C$3250,$C684)),AVERAGEIFS(Observed!O$2:O$3250,Observed!$A$2:$A$3250,$A684,Observed!$C$2:$C$3250,$C684),"")</f>
        <v>10.504</v>
      </c>
      <c r="P684" s="23">
        <f>IF(ISNUMBER(AVERAGEIFS(Observed!P$2:P$3250,Observed!$A$2:$A$3250,$A684,Observed!$C$2:$C$3250,$C684)),AVERAGEIFS(Observed!P$2:P$3250,Observed!$A$2:$A$3250,$A684,Observed!$C$2:$C$3250,$C684),"")</f>
        <v>175.76</v>
      </c>
      <c r="Q684" s="23">
        <f>IF(ISNUMBER(AVERAGEIFS(Observed!Q$2:Q$3250,Observed!$A$2:$A$3250,$A684,Observed!$C$2:$C$3250,$C684)),AVERAGEIFS(Observed!Q$2:Q$3250,Observed!$A$2:$A$3250,$A684,Observed!$C$2:$C$3250,$C684),"")</f>
        <v>175.76</v>
      </c>
      <c r="R684" s="23">
        <f>IF(ISNUMBER(AVERAGEIFS(Observed!R$2:R$3250,Observed!$A$2:$A$3250,$A684,Observed!$C$2:$C$3250,$C684)),AVERAGEIFS(Observed!R$2:R$3250,Observed!$A$2:$A$3250,$A684,Observed!$C$2:$C$3250,$C684),"")</f>
        <v>338.95333333333338</v>
      </c>
      <c r="S684" s="24" t="str">
        <f>IF(ISNUMBER(AVERAGEIFS(Observed!S$2:S$3250,Observed!$A$2:$A$3250,$A684,Observed!$C$2:$C$3250,$C684)),AVERAGEIFS(Observed!S$2:S$3250,Observed!$A$2:$A$3250,$A684,Observed!$C$2:$C$3250,$C684),"")</f>
        <v/>
      </c>
      <c r="T684" s="24" t="str">
        <f>IF(ISNUMBER(AVERAGEIFS(Observed!T$2:T$3250,Observed!$A$2:$A$3250,$A684,Observed!$C$2:$C$3250,$C684)),AVERAGEIFS(Observed!T$2:T$3250,Observed!$A$2:$A$3250,$A684,Observed!$C$2:$C$3250,$C684),"")</f>
        <v/>
      </c>
      <c r="U684" s="24" t="str">
        <f>IF(ISNUMBER(AVERAGEIFS(Observed!U$2:U$3250,Observed!$A$2:$A$3250,$A684,Observed!$C$2:$C$3250,$C684)),AVERAGEIFS(Observed!U$2:U$3250,Observed!$A$2:$A$3250,$A684,Observed!$C$2:$C$3250,$C684),"")</f>
        <v/>
      </c>
      <c r="V684" s="23" t="str">
        <f>IF(ISNUMBER(AVERAGEIFS(Observed!V$2:V$3250,Observed!$A$2:$A$3250,$A684,Observed!$C$2:$C$3250,$C684)),AVERAGEIFS(Observed!V$2:V$3250,Observed!$A$2:$A$3250,$A684,Observed!$C$2:$C$3250,$C684),"")</f>
        <v/>
      </c>
      <c r="W684" s="25" t="str">
        <f>IF(ISNUMBER(AVERAGEIFS(Observed!W$2:W$3250,Observed!$A$2:$A$3250,$A684,Observed!$C$2:$C$3250,$C684)),AVERAGEIFS(Observed!W$2:W$3250,Observed!$A$2:$A$3250,$A684,Observed!$C$2:$C$3250,$C684),"")</f>
        <v/>
      </c>
      <c r="X684" s="25" t="str">
        <f>IF(ISNUMBER(AVERAGEIFS(Observed!X$2:X$3250,Observed!$A$2:$A$3250,$A684,Observed!$C$2:$C$3250,$C684)),AVERAGEIFS(Observed!X$2:X$3250,Observed!$A$2:$A$3250,$A684,Observed!$C$2:$C$3250,$C684),"")</f>
        <v/>
      </c>
      <c r="Y684" s="23" t="str">
        <f>IF(ISNUMBER(AVERAGEIFS(Observed!Y$2:Y$3250,Observed!$A$2:$A$3250,$A684,Observed!$C$2:$C$3250,$C684)),AVERAGEIFS(Observed!Y$2:Y$3250,Observed!$A$2:$A$3250,$A684,Observed!$C$2:$C$3250,$C684),"")</f>
        <v/>
      </c>
      <c r="Z684" s="23" t="str">
        <f>IF(ISNUMBER(AVERAGEIFS(Observed!Z$2:Z$3250,Observed!$A$2:$A$3250,$A684,Observed!$C$2:$C$3250,$C684)),AVERAGEIFS(Observed!Z$2:Z$3250,Observed!$A$2:$A$3250,$A684,Observed!$C$2:$C$3250,$C684),"")</f>
        <v/>
      </c>
      <c r="AA684" s="23" t="str">
        <f>IF(ISNUMBER(AVERAGEIFS(Observed!AA$2:AA$3250,Observed!$A$2:$A$3250,$A684,Observed!$C$2:$C$3250,$C684)),AVERAGEIFS(Observed!AA$2:AA$3250,Observed!$A$2:$A$3250,$A684,Observed!$C$2:$C$3250,$C684),"")</f>
        <v/>
      </c>
      <c r="AB684" s="23" t="str">
        <f>IF(ISNUMBER(AVERAGEIFS(Observed!AB$2:AB$3250,Observed!$A$2:$A$3250,$A684,Observed!$C$2:$C$3250,$C684)),AVERAGEIFS(Observed!AB$2:AB$3250,Observed!$A$2:$A$3250,$A684,Observed!$C$2:$C$3250,$C684),"")</f>
        <v/>
      </c>
      <c r="AC684" s="23" t="str">
        <f>IF(ISNUMBER(AVERAGEIFS(Observed!AC$2:AC$3250,Observed!$A$2:$A$3250,$A684,Observed!$C$2:$C$3250,$C684)),AVERAGEIFS(Observed!AC$2:AC$3250,Observed!$A$2:$A$3250,$A684,Observed!$C$2:$C$3250,$C684),"")</f>
        <v/>
      </c>
      <c r="AD684" s="23" t="str">
        <f>IF(ISNUMBER(AVERAGEIFS(Observed!AD$2:AD$3250,Observed!$A$2:$A$3250,$A684,Observed!$C$2:$C$3250,$C684)),AVERAGEIFS(Observed!AD$2:AD$3250,Observed!$A$2:$A$3250,$A684,Observed!$C$2:$C$3250,$C684),"")</f>
        <v/>
      </c>
      <c r="AE684" s="23" t="str">
        <f>IF(ISNUMBER(AVERAGEIFS(Observed!AE$2:AE$3250,Observed!$A$2:$A$3250,$A684,Observed!$C$2:$C$3250,$C684)),AVERAGEIFS(Observed!AE$2:AE$3250,Observed!$A$2:$A$3250,$A684,Observed!$C$2:$C$3250,$C684),"")</f>
        <v/>
      </c>
      <c r="AF684" s="23" t="str">
        <f>IF(ISNUMBER(AVERAGEIFS(Observed!AF$2:AF$3250,Observed!$A$2:$A$3250,$A684,Observed!$C$2:$C$3250,$C684)),AVERAGEIFS(Observed!AF$2:AF$3250,Observed!$A$2:$A$3250,$A684,Observed!$C$2:$C$3250,$C684),"")</f>
        <v/>
      </c>
      <c r="AG684" s="23" t="str">
        <f>IF(ISNUMBER(AVERAGEIFS(Observed!AG$2:AG$3250,Observed!$A$2:$A$3250,$A684,Observed!$C$2:$C$3250,$C684)),AVERAGEIFS(Observed!AG$2:AG$3250,Observed!$A$2:$A$3250,$A684,Observed!$C$2:$C$3250,$C684),"")</f>
        <v/>
      </c>
      <c r="AH684" s="24" t="str">
        <f>IF(ISNUMBER(AVERAGEIFS(Observed!AH$2:AH$3250,Observed!$A$2:$A$3250,$A684,Observed!$C$2:$C$3250,$C684)),AVERAGEIFS(Observed!AH$2:AH$3250,Observed!$A$2:$A$3250,$A684,Observed!$C$2:$C$3250,$C684),"")</f>
        <v/>
      </c>
      <c r="AI684" s="24" t="str">
        <f>IF(ISNUMBER(AVERAGEIFS(Observed!AI$2:AI$3250,Observed!$A$2:$A$3250,$A684,Observed!$C$2:$C$3250,$C684)),AVERAGEIFS(Observed!AI$2:AI$3250,Observed!$A$2:$A$3250,$A684,Observed!$C$2:$C$3250,$C684),"")</f>
        <v/>
      </c>
      <c r="AJ684" s="24" t="str">
        <f>IF(ISNUMBER(AVERAGEIFS(Observed!AJ$2:AJ$3250,Observed!$A$2:$A$3250,$A684,Observed!$C$2:$C$3250,$C684)),AVERAGEIFS(Observed!AJ$2:AJ$3250,Observed!$A$2:$A$3250,$A684,Observed!$C$2:$C$3250,$C684),"")</f>
        <v/>
      </c>
      <c r="AK684" s="23" t="str">
        <f>IF(ISNUMBER(AVERAGEIFS(Observed!AK$2:AK$3250,Observed!$A$2:$A$3250,$A684,Observed!$C$2:$C$3250,$C684)),AVERAGEIFS(Observed!AK$2:AK$3250,Observed!$A$2:$A$3250,$A684,Observed!$C$2:$C$3250,$C684),"")</f>
        <v/>
      </c>
      <c r="AL684" s="24">
        <f>IF(ISNUMBER(AVERAGEIFS(Observed!AL$2:AL$3250,Observed!$A$2:$A$3250,$A684,Observed!$C$2:$C$3250,$C684)),AVERAGEIFS(Observed!AL$2:AL$3250,Observed!$A$2:$A$3250,$A684,Observed!$C$2:$C$3250,$C684),"")</f>
        <v>0.2643402419197064</v>
      </c>
      <c r="AM684" s="24">
        <f>IF(ISNUMBER(AVERAGEIFS(Observed!AM$2:AM$3250,Observed!$A$2:$A$3250,$A684,Observed!$C$2:$C$3250,$C684)),AVERAGEIFS(Observed!AM$2:AM$3250,Observed!$A$2:$A$3250,$A684,Observed!$C$2:$C$3250,$C684),"")</f>
        <v>0.10627474571331545</v>
      </c>
      <c r="AN684" s="24" t="str">
        <f>IF(ISNUMBER(AVERAGEIFS(Observed!AN$2:AN$3250,Observed!$A$2:$A$3250,$A684,Observed!$C$2:$C$3250,$C684)),AVERAGEIFS(Observed!AN$2:AN$3250,Observed!$A$2:$A$3250,$A684,Observed!$C$2:$C$3250,$C684),"")</f>
        <v/>
      </c>
      <c r="AO684" s="24">
        <f>IF(ISNUMBER(AVERAGEIFS(Observed!AO$2:AO$3250,Observed!$A$2:$A$3250,$A684,Observed!$C$2:$C$3250,$C684)),AVERAGEIFS(Observed!AO$2:AO$3250,Observed!$A$2:$A$3250,$A684,Observed!$C$2:$C$3250,$C684),"")</f>
        <v>0.62212661821838822</v>
      </c>
      <c r="AP684" s="24" t="str">
        <f>IF(ISNUMBER(AVERAGEIFS(Observed!AP$2:AP$3250,Observed!$A$2:$A$3250,$A684,Observed!$C$2:$C$3250,$C684)),AVERAGEIFS(Observed!AP$2:AP$3250,Observed!$A$2:$A$3250,$A684,Observed!$C$2:$C$3250,$C684),"")</f>
        <v/>
      </c>
      <c r="AQ684" s="24" t="str">
        <f>IF(ISNUMBER(AVERAGEIFS(Observed!AQ$2:AQ$3250,Observed!$A$2:$A$3250,$A684,Observed!$C$2:$C$3250,$C684)),AVERAGEIFS(Observed!AQ$2:AQ$3250,Observed!$A$2:$A$3250,$A684,Observed!$C$2:$C$3250,$C684),"")</f>
        <v/>
      </c>
      <c r="AR684" s="24">
        <f>IF(ISNUMBER(AVERAGEIFS(Observed!AR$2:AR$3250,Observed!$A$2:$A$3250,$A684,Observed!$C$2:$C$3250,$C684)),AVERAGEIFS(Observed!AR$2:AR$3250,Observed!$A$2:$A$3250,$A684,Observed!$C$2:$C$3250,$C684),"")</f>
        <v>7.2583941485898336E-3</v>
      </c>
      <c r="AS684" s="23" t="str">
        <f>IF(ISNUMBER(AVERAGEIFS(Observed!AS$2:AS$3250,Observed!$A$2:$A$3250,$A684,Observed!$C$2:$C$3250,$C684)),AVERAGEIFS(Observed!AS$2:AS$3250,Observed!$A$2:$A$3250,$A684,Observed!$C$2:$C$3250,$C684),"")</f>
        <v/>
      </c>
      <c r="AT684" s="24" t="str">
        <f>IF(ISNUMBER(AVERAGEIFS(Observed!AT$2:AT$3250,Observed!$A$2:$A$3250,$A684,Observed!$C$2:$C$3250,$C684)),AVERAGEIFS(Observed!AT$2:AT$3250,Observed!$A$2:$A$3250,$A684,Observed!$C$2:$C$3250,$C684),"")</f>
        <v/>
      </c>
      <c r="AU684" s="23" t="str">
        <f>IF(ISNUMBER(AVERAGEIFS(Observed!AU$2:AU$3250,Observed!$A$2:$A$3250,$A684,Observed!$C$2:$C$3250,$C684)),AVERAGEIFS(Observed!AU$2:AU$3250,Observed!$A$2:$A$3250,$A684,Observed!$C$2:$C$3250,$C684),"")</f>
        <v/>
      </c>
      <c r="AV684" s="23" t="str">
        <f>IF(ISNUMBER(AVERAGEIFS(Observed!AV$2:AV$3250,Observed!$A$2:$A$3250,$A684,Observed!$C$2:$C$3250,$C684)),AVERAGEIFS(Observed!AV$2:AV$3250,Observed!$A$2:$A$3250,$A684,Observed!$C$2:$C$3250,$C684),"")</f>
        <v/>
      </c>
      <c r="AW684" s="2">
        <f>COUNTIFS(Observed!$A$2:$A$3250,$A684,Observed!$C$2:$C$3250,$C684)</f>
        <v>5</v>
      </c>
      <c r="AX684" s="2">
        <f t="shared" si="14"/>
        <v>8</v>
      </c>
    </row>
    <row r="685" spans="1:50" x14ac:dyDescent="0.25">
      <c r="A685" t="s">
        <v>151</v>
      </c>
      <c r="B685" t="s">
        <v>148</v>
      </c>
      <c r="C685" s="3">
        <v>44119</v>
      </c>
      <c r="D685">
        <v>1</v>
      </c>
      <c r="I685" t="s">
        <v>142</v>
      </c>
      <c r="J685" s="29" t="s">
        <v>146</v>
      </c>
      <c r="M685" s="2" t="s">
        <v>143</v>
      </c>
      <c r="N685" s="22">
        <f>IF(ISNUMBER(AVERAGEIFS(Observed!N$2:N$3250,Observed!$A$2:$A$3250,$A685,Observed!$C$2:$C$3250,$C685)),AVERAGEIFS(Observed!N$2:N$3250,Observed!$A$2:$A$3250,$A685,Observed!$C$2:$C$3250,$C685),"")</f>
        <v>128.42000000000002</v>
      </c>
      <c r="O685" s="23">
        <f>IF(ISNUMBER(AVERAGEIFS(Observed!O$2:O$3250,Observed!$A$2:$A$3250,$A685,Observed!$C$2:$C$3250,$C685)),AVERAGEIFS(Observed!O$2:O$3250,Observed!$A$2:$A$3250,$A685,Observed!$C$2:$C$3250,$C685),"")</f>
        <v>12.842000000000002</v>
      </c>
      <c r="P685" s="23">
        <f>IF(ISNUMBER(AVERAGEIFS(Observed!P$2:P$3250,Observed!$A$2:$A$3250,$A685,Observed!$C$2:$C$3250,$C685)),AVERAGEIFS(Observed!P$2:P$3250,Observed!$A$2:$A$3250,$A685,Observed!$C$2:$C$3250,$C685),"")</f>
        <v>266.38</v>
      </c>
      <c r="Q685" s="23">
        <f>IF(ISNUMBER(AVERAGEIFS(Observed!Q$2:Q$3250,Observed!$A$2:$A$3250,$A685,Observed!$C$2:$C$3250,$C685)),AVERAGEIFS(Observed!Q$2:Q$3250,Observed!$A$2:$A$3250,$A685,Observed!$C$2:$C$3250,$C685),"")</f>
        <v>266.38</v>
      </c>
      <c r="R685" s="23">
        <f>IF(ISNUMBER(AVERAGEIFS(Observed!R$2:R$3250,Observed!$A$2:$A$3250,$A685,Observed!$C$2:$C$3250,$C685)),AVERAGEIFS(Observed!R$2:R$3250,Observed!$A$2:$A$3250,$A685,Observed!$C$2:$C$3250,$C685),"")</f>
        <v>605.33333333333337</v>
      </c>
      <c r="S685" s="24" t="str">
        <f>IF(ISNUMBER(AVERAGEIFS(Observed!S$2:S$3250,Observed!$A$2:$A$3250,$A685,Observed!$C$2:$C$3250,$C685)),AVERAGEIFS(Observed!S$2:S$3250,Observed!$A$2:$A$3250,$A685,Observed!$C$2:$C$3250,$C685),"")</f>
        <v/>
      </c>
      <c r="T685" s="24" t="str">
        <f>IF(ISNUMBER(AVERAGEIFS(Observed!T$2:T$3250,Observed!$A$2:$A$3250,$A685,Observed!$C$2:$C$3250,$C685)),AVERAGEIFS(Observed!T$2:T$3250,Observed!$A$2:$A$3250,$A685,Observed!$C$2:$C$3250,$C685),"")</f>
        <v/>
      </c>
      <c r="U685" s="24" t="str">
        <f>IF(ISNUMBER(AVERAGEIFS(Observed!U$2:U$3250,Observed!$A$2:$A$3250,$A685,Observed!$C$2:$C$3250,$C685)),AVERAGEIFS(Observed!U$2:U$3250,Observed!$A$2:$A$3250,$A685,Observed!$C$2:$C$3250,$C685),"")</f>
        <v/>
      </c>
      <c r="V685" s="23" t="str">
        <f>IF(ISNUMBER(AVERAGEIFS(Observed!V$2:V$3250,Observed!$A$2:$A$3250,$A685,Observed!$C$2:$C$3250,$C685)),AVERAGEIFS(Observed!V$2:V$3250,Observed!$A$2:$A$3250,$A685,Observed!$C$2:$C$3250,$C685),"")</f>
        <v/>
      </c>
      <c r="W685" s="25" t="str">
        <f>IF(ISNUMBER(AVERAGEIFS(Observed!W$2:W$3250,Observed!$A$2:$A$3250,$A685,Observed!$C$2:$C$3250,$C685)),AVERAGEIFS(Observed!W$2:W$3250,Observed!$A$2:$A$3250,$A685,Observed!$C$2:$C$3250,$C685),"")</f>
        <v/>
      </c>
      <c r="X685" s="25" t="str">
        <f>IF(ISNUMBER(AVERAGEIFS(Observed!X$2:X$3250,Observed!$A$2:$A$3250,$A685,Observed!$C$2:$C$3250,$C685)),AVERAGEIFS(Observed!X$2:X$3250,Observed!$A$2:$A$3250,$A685,Observed!$C$2:$C$3250,$C685),"")</f>
        <v/>
      </c>
      <c r="Y685" s="23" t="str">
        <f>IF(ISNUMBER(AVERAGEIFS(Observed!Y$2:Y$3250,Observed!$A$2:$A$3250,$A685,Observed!$C$2:$C$3250,$C685)),AVERAGEIFS(Observed!Y$2:Y$3250,Observed!$A$2:$A$3250,$A685,Observed!$C$2:$C$3250,$C685),"")</f>
        <v/>
      </c>
      <c r="Z685" s="23" t="str">
        <f>IF(ISNUMBER(AVERAGEIFS(Observed!Z$2:Z$3250,Observed!$A$2:$A$3250,$A685,Observed!$C$2:$C$3250,$C685)),AVERAGEIFS(Observed!Z$2:Z$3250,Observed!$A$2:$A$3250,$A685,Observed!$C$2:$C$3250,$C685),"")</f>
        <v/>
      </c>
      <c r="AA685" s="23" t="str">
        <f>IF(ISNUMBER(AVERAGEIFS(Observed!AA$2:AA$3250,Observed!$A$2:$A$3250,$A685,Observed!$C$2:$C$3250,$C685)),AVERAGEIFS(Observed!AA$2:AA$3250,Observed!$A$2:$A$3250,$A685,Observed!$C$2:$C$3250,$C685),"")</f>
        <v/>
      </c>
      <c r="AB685" s="23" t="str">
        <f>IF(ISNUMBER(AVERAGEIFS(Observed!AB$2:AB$3250,Observed!$A$2:$A$3250,$A685,Observed!$C$2:$C$3250,$C685)),AVERAGEIFS(Observed!AB$2:AB$3250,Observed!$A$2:$A$3250,$A685,Observed!$C$2:$C$3250,$C685),"")</f>
        <v/>
      </c>
      <c r="AC685" s="23" t="str">
        <f>IF(ISNUMBER(AVERAGEIFS(Observed!AC$2:AC$3250,Observed!$A$2:$A$3250,$A685,Observed!$C$2:$C$3250,$C685)),AVERAGEIFS(Observed!AC$2:AC$3250,Observed!$A$2:$A$3250,$A685,Observed!$C$2:$C$3250,$C685),"")</f>
        <v/>
      </c>
      <c r="AD685" s="23" t="str">
        <f>IF(ISNUMBER(AVERAGEIFS(Observed!AD$2:AD$3250,Observed!$A$2:$A$3250,$A685,Observed!$C$2:$C$3250,$C685)),AVERAGEIFS(Observed!AD$2:AD$3250,Observed!$A$2:$A$3250,$A685,Observed!$C$2:$C$3250,$C685),"")</f>
        <v/>
      </c>
      <c r="AE685" s="23" t="str">
        <f>IF(ISNUMBER(AVERAGEIFS(Observed!AE$2:AE$3250,Observed!$A$2:$A$3250,$A685,Observed!$C$2:$C$3250,$C685)),AVERAGEIFS(Observed!AE$2:AE$3250,Observed!$A$2:$A$3250,$A685,Observed!$C$2:$C$3250,$C685),"")</f>
        <v/>
      </c>
      <c r="AF685" s="23" t="str">
        <f>IF(ISNUMBER(AVERAGEIFS(Observed!AF$2:AF$3250,Observed!$A$2:$A$3250,$A685,Observed!$C$2:$C$3250,$C685)),AVERAGEIFS(Observed!AF$2:AF$3250,Observed!$A$2:$A$3250,$A685,Observed!$C$2:$C$3250,$C685),"")</f>
        <v/>
      </c>
      <c r="AG685" s="23" t="str">
        <f>IF(ISNUMBER(AVERAGEIFS(Observed!AG$2:AG$3250,Observed!$A$2:$A$3250,$A685,Observed!$C$2:$C$3250,$C685)),AVERAGEIFS(Observed!AG$2:AG$3250,Observed!$A$2:$A$3250,$A685,Observed!$C$2:$C$3250,$C685),"")</f>
        <v/>
      </c>
      <c r="AH685" s="24" t="str">
        <f>IF(ISNUMBER(AVERAGEIFS(Observed!AH$2:AH$3250,Observed!$A$2:$A$3250,$A685,Observed!$C$2:$C$3250,$C685)),AVERAGEIFS(Observed!AH$2:AH$3250,Observed!$A$2:$A$3250,$A685,Observed!$C$2:$C$3250,$C685),"")</f>
        <v/>
      </c>
      <c r="AI685" s="24" t="str">
        <f>IF(ISNUMBER(AVERAGEIFS(Observed!AI$2:AI$3250,Observed!$A$2:$A$3250,$A685,Observed!$C$2:$C$3250,$C685)),AVERAGEIFS(Observed!AI$2:AI$3250,Observed!$A$2:$A$3250,$A685,Observed!$C$2:$C$3250,$C685),"")</f>
        <v/>
      </c>
      <c r="AJ685" s="24" t="str">
        <f>IF(ISNUMBER(AVERAGEIFS(Observed!AJ$2:AJ$3250,Observed!$A$2:$A$3250,$A685,Observed!$C$2:$C$3250,$C685)),AVERAGEIFS(Observed!AJ$2:AJ$3250,Observed!$A$2:$A$3250,$A685,Observed!$C$2:$C$3250,$C685),"")</f>
        <v/>
      </c>
      <c r="AK685" s="23" t="str">
        <f>IF(ISNUMBER(AVERAGEIFS(Observed!AK$2:AK$3250,Observed!$A$2:$A$3250,$A685,Observed!$C$2:$C$3250,$C685)),AVERAGEIFS(Observed!AK$2:AK$3250,Observed!$A$2:$A$3250,$A685,Observed!$C$2:$C$3250,$C685),"")</f>
        <v/>
      </c>
      <c r="AL685" s="24">
        <f>IF(ISNUMBER(AVERAGEIFS(Observed!AL$2:AL$3250,Observed!$A$2:$A$3250,$A685,Observed!$C$2:$C$3250,$C685)),AVERAGEIFS(Observed!AL$2:AL$3250,Observed!$A$2:$A$3250,$A685,Observed!$C$2:$C$3250,$C685),"")</f>
        <v>0.29165583583527155</v>
      </c>
      <c r="AM685" s="24">
        <f>IF(ISNUMBER(AVERAGEIFS(Observed!AM$2:AM$3250,Observed!$A$2:$A$3250,$A685,Observed!$C$2:$C$3250,$C685)),AVERAGEIFS(Observed!AM$2:AM$3250,Observed!$A$2:$A$3250,$A685,Observed!$C$2:$C$3250,$C685),"")</f>
        <v>0.13900557572831196</v>
      </c>
      <c r="AN685" s="24" t="str">
        <f>IF(ISNUMBER(AVERAGEIFS(Observed!AN$2:AN$3250,Observed!$A$2:$A$3250,$A685,Observed!$C$2:$C$3250,$C685)),AVERAGEIFS(Observed!AN$2:AN$3250,Observed!$A$2:$A$3250,$A685,Observed!$C$2:$C$3250,$C685),"")</f>
        <v/>
      </c>
      <c r="AO685" s="24">
        <f>IF(ISNUMBER(AVERAGEIFS(Observed!AO$2:AO$3250,Observed!$A$2:$A$3250,$A685,Observed!$C$2:$C$3250,$C685)),AVERAGEIFS(Observed!AO$2:AO$3250,Observed!$A$2:$A$3250,$A685,Observed!$C$2:$C$3250,$C685),"")</f>
        <v>0.55494573233890188</v>
      </c>
      <c r="AP685" s="24" t="str">
        <f>IF(ISNUMBER(AVERAGEIFS(Observed!AP$2:AP$3250,Observed!$A$2:$A$3250,$A685,Observed!$C$2:$C$3250,$C685)),AVERAGEIFS(Observed!AP$2:AP$3250,Observed!$A$2:$A$3250,$A685,Observed!$C$2:$C$3250,$C685),"")</f>
        <v/>
      </c>
      <c r="AQ685" s="24" t="str">
        <f>IF(ISNUMBER(AVERAGEIFS(Observed!AQ$2:AQ$3250,Observed!$A$2:$A$3250,$A685,Observed!$C$2:$C$3250,$C685)),AVERAGEIFS(Observed!AQ$2:AQ$3250,Observed!$A$2:$A$3250,$A685,Observed!$C$2:$C$3250,$C685),"")</f>
        <v/>
      </c>
      <c r="AR685" s="24">
        <f>IF(ISNUMBER(AVERAGEIFS(Observed!AR$2:AR$3250,Observed!$A$2:$A$3250,$A685,Observed!$C$2:$C$3250,$C685)),AVERAGEIFS(Observed!AR$2:AR$3250,Observed!$A$2:$A$3250,$A685,Observed!$C$2:$C$3250,$C685),"")</f>
        <v>1.4392856097514515E-2</v>
      </c>
      <c r="AS685" s="23" t="str">
        <f>IF(ISNUMBER(AVERAGEIFS(Observed!AS$2:AS$3250,Observed!$A$2:$A$3250,$A685,Observed!$C$2:$C$3250,$C685)),AVERAGEIFS(Observed!AS$2:AS$3250,Observed!$A$2:$A$3250,$A685,Observed!$C$2:$C$3250,$C685),"")</f>
        <v/>
      </c>
      <c r="AT685" s="24" t="str">
        <f>IF(ISNUMBER(AVERAGEIFS(Observed!AT$2:AT$3250,Observed!$A$2:$A$3250,$A685,Observed!$C$2:$C$3250,$C685)),AVERAGEIFS(Observed!AT$2:AT$3250,Observed!$A$2:$A$3250,$A685,Observed!$C$2:$C$3250,$C685),"")</f>
        <v/>
      </c>
      <c r="AU685" s="23" t="str">
        <f>IF(ISNUMBER(AVERAGEIFS(Observed!AU$2:AU$3250,Observed!$A$2:$A$3250,$A685,Observed!$C$2:$C$3250,$C685)),AVERAGEIFS(Observed!AU$2:AU$3250,Observed!$A$2:$A$3250,$A685,Observed!$C$2:$C$3250,$C685),"")</f>
        <v/>
      </c>
      <c r="AV685" s="23" t="str">
        <f>IF(ISNUMBER(AVERAGEIFS(Observed!AV$2:AV$3250,Observed!$A$2:$A$3250,$A685,Observed!$C$2:$C$3250,$C685)),AVERAGEIFS(Observed!AV$2:AV$3250,Observed!$A$2:$A$3250,$A685,Observed!$C$2:$C$3250,$C685),"")</f>
        <v/>
      </c>
      <c r="AW685" s="2">
        <f>COUNTIFS(Observed!$A$2:$A$3250,$A685,Observed!$C$2:$C$3250,$C685)</f>
        <v>5</v>
      </c>
      <c r="AX685" s="2">
        <f t="shared" si="14"/>
        <v>8</v>
      </c>
    </row>
    <row r="686" spans="1:50" x14ac:dyDescent="0.25">
      <c r="A686" t="s">
        <v>151</v>
      </c>
      <c r="B686" t="s">
        <v>148</v>
      </c>
      <c r="C686" s="3">
        <v>44154</v>
      </c>
      <c r="D686">
        <v>1</v>
      </c>
      <c r="I686" t="s">
        <v>142</v>
      </c>
      <c r="J686" s="29" t="s">
        <v>146</v>
      </c>
      <c r="M686" s="2" t="s">
        <v>143</v>
      </c>
      <c r="N686" s="22">
        <f>IF(ISNUMBER(AVERAGEIFS(Observed!N$2:N$3250,Observed!$A$2:$A$3250,$A686,Observed!$C$2:$C$3250,$C686)),AVERAGEIFS(Observed!N$2:N$3250,Observed!$A$2:$A$3250,$A686,Observed!$C$2:$C$3250,$C686),"")</f>
        <v>132.19999999999999</v>
      </c>
      <c r="O686" s="23">
        <f>IF(ISNUMBER(AVERAGEIFS(Observed!O$2:O$3250,Observed!$A$2:$A$3250,$A686,Observed!$C$2:$C$3250,$C686)),AVERAGEIFS(Observed!O$2:O$3250,Observed!$A$2:$A$3250,$A686,Observed!$C$2:$C$3250,$C686),"")</f>
        <v>13.219999999999999</v>
      </c>
      <c r="P686" s="23">
        <f>IF(ISNUMBER(AVERAGEIFS(Observed!P$2:P$3250,Observed!$A$2:$A$3250,$A686,Observed!$C$2:$C$3250,$C686)),AVERAGEIFS(Observed!P$2:P$3250,Observed!$A$2:$A$3250,$A686,Observed!$C$2:$C$3250,$C686),"")</f>
        <v>223.46000000000004</v>
      </c>
      <c r="Q686" s="23">
        <f>IF(ISNUMBER(AVERAGEIFS(Observed!Q$2:Q$3250,Observed!$A$2:$A$3250,$A686,Observed!$C$2:$C$3250,$C686)),AVERAGEIFS(Observed!Q$2:Q$3250,Observed!$A$2:$A$3250,$A686,Observed!$C$2:$C$3250,$C686),"")</f>
        <v>223.46000000000004</v>
      </c>
      <c r="R686" s="23">
        <f>IF(ISNUMBER(AVERAGEIFS(Observed!R$2:R$3250,Observed!$A$2:$A$3250,$A686,Observed!$C$2:$C$3250,$C686)),AVERAGEIFS(Observed!R$2:R$3250,Observed!$A$2:$A$3250,$A686,Observed!$C$2:$C$3250,$C686),"")</f>
        <v>828.79333333333341</v>
      </c>
      <c r="S686" s="24" t="str">
        <f>IF(ISNUMBER(AVERAGEIFS(Observed!S$2:S$3250,Observed!$A$2:$A$3250,$A686,Observed!$C$2:$C$3250,$C686)),AVERAGEIFS(Observed!S$2:S$3250,Observed!$A$2:$A$3250,$A686,Observed!$C$2:$C$3250,$C686),"")</f>
        <v/>
      </c>
      <c r="T686" s="24" t="str">
        <f>IF(ISNUMBER(AVERAGEIFS(Observed!T$2:T$3250,Observed!$A$2:$A$3250,$A686,Observed!$C$2:$C$3250,$C686)),AVERAGEIFS(Observed!T$2:T$3250,Observed!$A$2:$A$3250,$A686,Observed!$C$2:$C$3250,$C686),"")</f>
        <v/>
      </c>
      <c r="U686" s="24" t="str">
        <f>IF(ISNUMBER(AVERAGEIFS(Observed!U$2:U$3250,Observed!$A$2:$A$3250,$A686,Observed!$C$2:$C$3250,$C686)),AVERAGEIFS(Observed!U$2:U$3250,Observed!$A$2:$A$3250,$A686,Observed!$C$2:$C$3250,$C686),"")</f>
        <v/>
      </c>
      <c r="V686" s="23" t="str">
        <f>IF(ISNUMBER(AVERAGEIFS(Observed!V$2:V$3250,Observed!$A$2:$A$3250,$A686,Observed!$C$2:$C$3250,$C686)),AVERAGEIFS(Observed!V$2:V$3250,Observed!$A$2:$A$3250,$A686,Observed!$C$2:$C$3250,$C686),"")</f>
        <v/>
      </c>
      <c r="W686" s="25" t="str">
        <f>IF(ISNUMBER(AVERAGEIFS(Observed!W$2:W$3250,Observed!$A$2:$A$3250,$A686,Observed!$C$2:$C$3250,$C686)),AVERAGEIFS(Observed!W$2:W$3250,Observed!$A$2:$A$3250,$A686,Observed!$C$2:$C$3250,$C686),"")</f>
        <v/>
      </c>
      <c r="X686" s="25" t="str">
        <f>IF(ISNUMBER(AVERAGEIFS(Observed!X$2:X$3250,Observed!$A$2:$A$3250,$A686,Observed!$C$2:$C$3250,$C686)),AVERAGEIFS(Observed!X$2:X$3250,Observed!$A$2:$A$3250,$A686,Observed!$C$2:$C$3250,$C686),"")</f>
        <v/>
      </c>
      <c r="Y686" s="23" t="str">
        <f>IF(ISNUMBER(AVERAGEIFS(Observed!Y$2:Y$3250,Observed!$A$2:$A$3250,$A686,Observed!$C$2:$C$3250,$C686)),AVERAGEIFS(Observed!Y$2:Y$3250,Observed!$A$2:$A$3250,$A686,Observed!$C$2:$C$3250,$C686),"")</f>
        <v/>
      </c>
      <c r="Z686" s="23" t="str">
        <f>IF(ISNUMBER(AVERAGEIFS(Observed!Z$2:Z$3250,Observed!$A$2:$A$3250,$A686,Observed!$C$2:$C$3250,$C686)),AVERAGEIFS(Observed!Z$2:Z$3250,Observed!$A$2:$A$3250,$A686,Observed!$C$2:$C$3250,$C686),"")</f>
        <v/>
      </c>
      <c r="AA686" s="23" t="str">
        <f>IF(ISNUMBER(AVERAGEIFS(Observed!AA$2:AA$3250,Observed!$A$2:$A$3250,$A686,Observed!$C$2:$C$3250,$C686)),AVERAGEIFS(Observed!AA$2:AA$3250,Observed!$A$2:$A$3250,$A686,Observed!$C$2:$C$3250,$C686),"")</f>
        <v/>
      </c>
      <c r="AB686" s="23" t="str">
        <f>IF(ISNUMBER(AVERAGEIFS(Observed!AB$2:AB$3250,Observed!$A$2:$A$3250,$A686,Observed!$C$2:$C$3250,$C686)),AVERAGEIFS(Observed!AB$2:AB$3250,Observed!$A$2:$A$3250,$A686,Observed!$C$2:$C$3250,$C686),"")</f>
        <v/>
      </c>
      <c r="AC686" s="23" t="str">
        <f>IF(ISNUMBER(AVERAGEIFS(Observed!AC$2:AC$3250,Observed!$A$2:$A$3250,$A686,Observed!$C$2:$C$3250,$C686)),AVERAGEIFS(Observed!AC$2:AC$3250,Observed!$A$2:$A$3250,$A686,Observed!$C$2:$C$3250,$C686),"")</f>
        <v/>
      </c>
      <c r="AD686" s="23" t="str">
        <f>IF(ISNUMBER(AVERAGEIFS(Observed!AD$2:AD$3250,Observed!$A$2:$A$3250,$A686,Observed!$C$2:$C$3250,$C686)),AVERAGEIFS(Observed!AD$2:AD$3250,Observed!$A$2:$A$3250,$A686,Observed!$C$2:$C$3250,$C686),"")</f>
        <v/>
      </c>
      <c r="AE686" s="23" t="str">
        <f>IF(ISNUMBER(AVERAGEIFS(Observed!AE$2:AE$3250,Observed!$A$2:$A$3250,$A686,Observed!$C$2:$C$3250,$C686)),AVERAGEIFS(Observed!AE$2:AE$3250,Observed!$A$2:$A$3250,$A686,Observed!$C$2:$C$3250,$C686),"")</f>
        <v/>
      </c>
      <c r="AF686" s="23" t="str">
        <f>IF(ISNUMBER(AVERAGEIFS(Observed!AF$2:AF$3250,Observed!$A$2:$A$3250,$A686,Observed!$C$2:$C$3250,$C686)),AVERAGEIFS(Observed!AF$2:AF$3250,Observed!$A$2:$A$3250,$A686,Observed!$C$2:$C$3250,$C686),"")</f>
        <v/>
      </c>
      <c r="AG686" s="23" t="str">
        <f>IF(ISNUMBER(AVERAGEIFS(Observed!AG$2:AG$3250,Observed!$A$2:$A$3250,$A686,Observed!$C$2:$C$3250,$C686)),AVERAGEIFS(Observed!AG$2:AG$3250,Observed!$A$2:$A$3250,$A686,Observed!$C$2:$C$3250,$C686),"")</f>
        <v/>
      </c>
      <c r="AH686" s="24" t="str">
        <f>IF(ISNUMBER(AVERAGEIFS(Observed!AH$2:AH$3250,Observed!$A$2:$A$3250,$A686,Observed!$C$2:$C$3250,$C686)),AVERAGEIFS(Observed!AH$2:AH$3250,Observed!$A$2:$A$3250,$A686,Observed!$C$2:$C$3250,$C686),"")</f>
        <v/>
      </c>
      <c r="AI686" s="24" t="str">
        <f>IF(ISNUMBER(AVERAGEIFS(Observed!AI$2:AI$3250,Observed!$A$2:$A$3250,$A686,Observed!$C$2:$C$3250,$C686)),AVERAGEIFS(Observed!AI$2:AI$3250,Observed!$A$2:$A$3250,$A686,Observed!$C$2:$C$3250,$C686),"")</f>
        <v/>
      </c>
      <c r="AJ686" s="24" t="str">
        <f>IF(ISNUMBER(AVERAGEIFS(Observed!AJ$2:AJ$3250,Observed!$A$2:$A$3250,$A686,Observed!$C$2:$C$3250,$C686)),AVERAGEIFS(Observed!AJ$2:AJ$3250,Observed!$A$2:$A$3250,$A686,Observed!$C$2:$C$3250,$C686),"")</f>
        <v/>
      </c>
      <c r="AK686" s="23" t="str">
        <f>IF(ISNUMBER(AVERAGEIFS(Observed!AK$2:AK$3250,Observed!$A$2:$A$3250,$A686,Observed!$C$2:$C$3250,$C686)),AVERAGEIFS(Observed!AK$2:AK$3250,Observed!$A$2:$A$3250,$A686,Observed!$C$2:$C$3250,$C686),"")</f>
        <v/>
      </c>
      <c r="AL686" s="24">
        <f>IF(ISNUMBER(AVERAGEIFS(Observed!AL$2:AL$3250,Observed!$A$2:$A$3250,$A686,Observed!$C$2:$C$3250,$C686)),AVERAGEIFS(Observed!AL$2:AL$3250,Observed!$A$2:$A$3250,$A686,Observed!$C$2:$C$3250,$C686),"")</f>
        <v>0.22180522381954509</v>
      </c>
      <c r="AM686" s="24">
        <f>IF(ISNUMBER(AVERAGEIFS(Observed!AM$2:AM$3250,Observed!$A$2:$A$3250,$A686,Observed!$C$2:$C$3250,$C686)),AVERAGEIFS(Observed!AM$2:AM$3250,Observed!$A$2:$A$3250,$A686,Observed!$C$2:$C$3250,$C686),"")</f>
        <v>0.1370359406624253</v>
      </c>
      <c r="AN686" s="24" t="str">
        <f>IF(ISNUMBER(AVERAGEIFS(Observed!AN$2:AN$3250,Observed!$A$2:$A$3250,$A686,Observed!$C$2:$C$3250,$C686)),AVERAGEIFS(Observed!AN$2:AN$3250,Observed!$A$2:$A$3250,$A686,Observed!$C$2:$C$3250,$C686),"")</f>
        <v/>
      </c>
      <c r="AO686" s="24">
        <f>IF(ISNUMBER(AVERAGEIFS(Observed!AO$2:AO$3250,Observed!$A$2:$A$3250,$A686,Observed!$C$2:$C$3250,$C686)),AVERAGEIFS(Observed!AO$2:AO$3250,Observed!$A$2:$A$3250,$A686,Observed!$C$2:$C$3250,$C686),"")</f>
        <v>0.62382862924343074</v>
      </c>
      <c r="AP686" s="24" t="str">
        <f>IF(ISNUMBER(AVERAGEIFS(Observed!AP$2:AP$3250,Observed!$A$2:$A$3250,$A686,Observed!$C$2:$C$3250,$C686)),AVERAGEIFS(Observed!AP$2:AP$3250,Observed!$A$2:$A$3250,$A686,Observed!$C$2:$C$3250,$C686),"")</f>
        <v/>
      </c>
      <c r="AQ686" s="24" t="str">
        <f>IF(ISNUMBER(AVERAGEIFS(Observed!AQ$2:AQ$3250,Observed!$A$2:$A$3250,$A686,Observed!$C$2:$C$3250,$C686)),AVERAGEIFS(Observed!AQ$2:AQ$3250,Observed!$A$2:$A$3250,$A686,Observed!$C$2:$C$3250,$C686),"")</f>
        <v/>
      </c>
      <c r="AR686" s="24">
        <f>IF(ISNUMBER(AVERAGEIFS(Observed!AR$2:AR$3250,Observed!$A$2:$A$3250,$A686,Observed!$C$2:$C$3250,$C686)),AVERAGEIFS(Observed!AR$2:AR$3250,Observed!$A$2:$A$3250,$A686,Observed!$C$2:$C$3250,$C686),"")</f>
        <v>1.733020627459881E-2</v>
      </c>
      <c r="AS686" s="23" t="str">
        <f>IF(ISNUMBER(AVERAGEIFS(Observed!AS$2:AS$3250,Observed!$A$2:$A$3250,$A686,Observed!$C$2:$C$3250,$C686)),AVERAGEIFS(Observed!AS$2:AS$3250,Observed!$A$2:$A$3250,$A686,Observed!$C$2:$C$3250,$C686),"")</f>
        <v/>
      </c>
      <c r="AT686" s="24" t="str">
        <f>IF(ISNUMBER(AVERAGEIFS(Observed!AT$2:AT$3250,Observed!$A$2:$A$3250,$A686,Observed!$C$2:$C$3250,$C686)),AVERAGEIFS(Observed!AT$2:AT$3250,Observed!$A$2:$A$3250,$A686,Observed!$C$2:$C$3250,$C686),"")</f>
        <v/>
      </c>
      <c r="AU686" s="23" t="str">
        <f>IF(ISNUMBER(AVERAGEIFS(Observed!AU$2:AU$3250,Observed!$A$2:$A$3250,$A686,Observed!$C$2:$C$3250,$C686)),AVERAGEIFS(Observed!AU$2:AU$3250,Observed!$A$2:$A$3250,$A686,Observed!$C$2:$C$3250,$C686),"")</f>
        <v/>
      </c>
      <c r="AV686" s="23" t="str">
        <f>IF(ISNUMBER(AVERAGEIFS(Observed!AV$2:AV$3250,Observed!$A$2:$A$3250,$A686,Observed!$C$2:$C$3250,$C686)),AVERAGEIFS(Observed!AV$2:AV$3250,Observed!$A$2:$A$3250,$A686,Observed!$C$2:$C$3250,$C686),"")</f>
        <v/>
      </c>
      <c r="AW686" s="2">
        <f>COUNTIFS(Observed!$A$2:$A$3250,$A686,Observed!$C$2:$C$3250,$C686)</f>
        <v>5</v>
      </c>
      <c r="AX686" s="2">
        <f t="shared" si="14"/>
        <v>8</v>
      </c>
    </row>
    <row r="687" spans="1:50" x14ac:dyDescent="0.25">
      <c r="A687" t="s">
        <v>151</v>
      </c>
      <c r="B687" t="s">
        <v>148</v>
      </c>
      <c r="C687" s="3">
        <v>44174</v>
      </c>
      <c r="D687">
        <v>1</v>
      </c>
      <c r="I687" t="s">
        <v>142</v>
      </c>
      <c r="J687" s="29" t="s">
        <v>146</v>
      </c>
      <c r="M687" s="2" t="s">
        <v>143</v>
      </c>
      <c r="N687" s="22">
        <f>IF(ISNUMBER(AVERAGEIFS(Observed!N$2:N$3250,Observed!$A$2:$A$3250,$A687,Observed!$C$2:$C$3250,$C687)),AVERAGEIFS(Observed!N$2:N$3250,Observed!$A$2:$A$3250,$A687,Observed!$C$2:$C$3250,$C687),"")</f>
        <v>135.18</v>
      </c>
      <c r="O687" s="23">
        <f>IF(ISNUMBER(AVERAGEIFS(Observed!O$2:O$3250,Observed!$A$2:$A$3250,$A687,Observed!$C$2:$C$3250,$C687)),AVERAGEIFS(Observed!O$2:O$3250,Observed!$A$2:$A$3250,$A687,Observed!$C$2:$C$3250,$C687),"")</f>
        <v>13.518000000000001</v>
      </c>
      <c r="P687" s="23">
        <f>IF(ISNUMBER(AVERAGEIFS(Observed!P$2:P$3250,Observed!$A$2:$A$3250,$A687,Observed!$C$2:$C$3250,$C687)),AVERAGEIFS(Observed!P$2:P$3250,Observed!$A$2:$A$3250,$A687,Observed!$C$2:$C$3250,$C687),"")</f>
        <v>136.53333333333336</v>
      </c>
      <c r="Q687" s="23">
        <f>IF(ISNUMBER(AVERAGEIFS(Observed!Q$2:Q$3250,Observed!$A$2:$A$3250,$A687,Observed!$C$2:$C$3250,$C687)),AVERAGEIFS(Observed!Q$2:Q$3250,Observed!$A$2:$A$3250,$A687,Observed!$C$2:$C$3250,$C687),"")</f>
        <v>136.53333333333336</v>
      </c>
      <c r="R687" s="23">
        <f>IF(ISNUMBER(AVERAGEIFS(Observed!R$2:R$3250,Observed!$A$2:$A$3250,$A687,Observed!$C$2:$C$3250,$C687)),AVERAGEIFS(Observed!R$2:R$3250,Observed!$A$2:$A$3250,$A687,Observed!$C$2:$C$3250,$C687),"")</f>
        <v>965.32666666666648</v>
      </c>
      <c r="S687" s="24" t="str">
        <f>IF(ISNUMBER(AVERAGEIFS(Observed!S$2:S$3250,Observed!$A$2:$A$3250,$A687,Observed!$C$2:$C$3250,$C687)),AVERAGEIFS(Observed!S$2:S$3250,Observed!$A$2:$A$3250,$A687,Observed!$C$2:$C$3250,$C687),"")</f>
        <v/>
      </c>
      <c r="T687" s="24" t="str">
        <f>IF(ISNUMBER(AVERAGEIFS(Observed!T$2:T$3250,Observed!$A$2:$A$3250,$A687,Observed!$C$2:$C$3250,$C687)),AVERAGEIFS(Observed!T$2:T$3250,Observed!$A$2:$A$3250,$A687,Observed!$C$2:$C$3250,$C687),"")</f>
        <v/>
      </c>
      <c r="U687" s="24" t="str">
        <f>IF(ISNUMBER(AVERAGEIFS(Observed!U$2:U$3250,Observed!$A$2:$A$3250,$A687,Observed!$C$2:$C$3250,$C687)),AVERAGEIFS(Observed!U$2:U$3250,Observed!$A$2:$A$3250,$A687,Observed!$C$2:$C$3250,$C687),"")</f>
        <v/>
      </c>
      <c r="V687" s="23" t="str">
        <f>IF(ISNUMBER(AVERAGEIFS(Observed!V$2:V$3250,Observed!$A$2:$A$3250,$A687,Observed!$C$2:$C$3250,$C687)),AVERAGEIFS(Observed!V$2:V$3250,Observed!$A$2:$A$3250,$A687,Observed!$C$2:$C$3250,$C687),"")</f>
        <v/>
      </c>
      <c r="W687" s="25" t="str">
        <f>IF(ISNUMBER(AVERAGEIFS(Observed!W$2:W$3250,Observed!$A$2:$A$3250,$A687,Observed!$C$2:$C$3250,$C687)),AVERAGEIFS(Observed!W$2:W$3250,Observed!$A$2:$A$3250,$A687,Observed!$C$2:$C$3250,$C687),"")</f>
        <v/>
      </c>
      <c r="X687" s="25" t="str">
        <f>IF(ISNUMBER(AVERAGEIFS(Observed!X$2:X$3250,Observed!$A$2:$A$3250,$A687,Observed!$C$2:$C$3250,$C687)),AVERAGEIFS(Observed!X$2:X$3250,Observed!$A$2:$A$3250,$A687,Observed!$C$2:$C$3250,$C687),"")</f>
        <v/>
      </c>
      <c r="Y687" s="23" t="str">
        <f>IF(ISNUMBER(AVERAGEIFS(Observed!Y$2:Y$3250,Observed!$A$2:$A$3250,$A687,Observed!$C$2:$C$3250,$C687)),AVERAGEIFS(Observed!Y$2:Y$3250,Observed!$A$2:$A$3250,$A687,Observed!$C$2:$C$3250,$C687),"")</f>
        <v/>
      </c>
      <c r="Z687" s="23" t="str">
        <f>IF(ISNUMBER(AVERAGEIFS(Observed!Z$2:Z$3250,Observed!$A$2:$A$3250,$A687,Observed!$C$2:$C$3250,$C687)),AVERAGEIFS(Observed!Z$2:Z$3250,Observed!$A$2:$A$3250,$A687,Observed!$C$2:$C$3250,$C687),"")</f>
        <v/>
      </c>
      <c r="AA687" s="23" t="str">
        <f>IF(ISNUMBER(AVERAGEIFS(Observed!AA$2:AA$3250,Observed!$A$2:$A$3250,$A687,Observed!$C$2:$C$3250,$C687)),AVERAGEIFS(Observed!AA$2:AA$3250,Observed!$A$2:$A$3250,$A687,Observed!$C$2:$C$3250,$C687),"")</f>
        <v/>
      </c>
      <c r="AB687" s="23" t="str">
        <f>IF(ISNUMBER(AVERAGEIFS(Observed!AB$2:AB$3250,Observed!$A$2:$A$3250,$A687,Observed!$C$2:$C$3250,$C687)),AVERAGEIFS(Observed!AB$2:AB$3250,Observed!$A$2:$A$3250,$A687,Observed!$C$2:$C$3250,$C687),"")</f>
        <v/>
      </c>
      <c r="AC687" s="23" t="str">
        <f>IF(ISNUMBER(AVERAGEIFS(Observed!AC$2:AC$3250,Observed!$A$2:$A$3250,$A687,Observed!$C$2:$C$3250,$C687)),AVERAGEIFS(Observed!AC$2:AC$3250,Observed!$A$2:$A$3250,$A687,Observed!$C$2:$C$3250,$C687),"")</f>
        <v/>
      </c>
      <c r="AD687" s="23" t="str">
        <f>IF(ISNUMBER(AVERAGEIFS(Observed!AD$2:AD$3250,Observed!$A$2:$A$3250,$A687,Observed!$C$2:$C$3250,$C687)),AVERAGEIFS(Observed!AD$2:AD$3250,Observed!$A$2:$A$3250,$A687,Observed!$C$2:$C$3250,$C687),"")</f>
        <v/>
      </c>
      <c r="AE687" s="23" t="str">
        <f>IF(ISNUMBER(AVERAGEIFS(Observed!AE$2:AE$3250,Observed!$A$2:$A$3250,$A687,Observed!$C$2:$C$3250,$C687)),AVERAGEIFS(Observed!AE$2:AE$3250,Observed!$A$2:$A$3250,$A687,Observed!$C$2:$C$3250,$C687),"")</f>
        <v/>
      </c>
      <c r="AF687" s="23" t="str">
        <f>IF(ISNUMBER(AVERAGEIFS(Observed!AF$2:AF$3250,Observed!$A$2:$A$3250,$A687,Observed!$C$2:$C$3250,$C687)),AVERAGEIFS(Observed!AF$2:AF$3250,Observed!$A$2:$A$3250,$A687,Observed!$C$2:$C$3250,$C687),"")</f>
        <v/>
      </c>
      <c r="AG687" s="23" t="str">
        <f>IF(ISNUMBER(AVERAGEIFS(Observed!AG$2:AG$3250,Observed!$A$2:$A$3250,$A687,Observed!$C$2:$C$3250,$C687)),AVERAGEIFS(Observed!AG$2:AG$3250,Observed!$A$2:$A$3250,$A687,Observed!$C$2:$C$3250,$C687),"")</f>
        <v/>
      </c>
      <c r="AH687" s="24" t="str">
        <f>IF(ISNUMBER(AVERAGEIFS(Observed!AH$2:AH$3250,Observed!$A$2:$A$3250,$A687,Observed!$C$2:$C$3250,$C687)),AVERAGEIFS(Observed!AH$2:AH$3250,Observed!$A$2:$A$3250,$A687,Observed!$C$2:$C$3250,$C687),"")</f>
        <v/>
      </c>
      <c r="AI687" s="24" t="str">
        <f>IF(ISNUMBER(AVERAGEIFS(Observed!AI$2:AI$3250,Observed!$A$2:$A$3250,$A687,Observed!$C$2:$C$3250,$C687)),AVERAGEIFS(Observed!AI$2:AI$3250,Observed!$A$2:$A$3250,$A687,Observed!$C$2:$C$3250,$C687),"")</f>
        <v/>
      </c>
      <c r="AJ687" s="24" t="str">
        <f>IF(ISNUMBER(AVERAGEIFS(Observed!AJ$2:AJ$3250,Observed!$A$2:$A$3250,$A687,Observed!$C$2:$C$3250,$C687)),AVERAGEIFS(Observed!AJ$2:AJ$3250,Observed!$A$2:$A$3250,$A687,Observed!$C$2:$C$3250,$C687),"")</f>
        <v/>
      </c>
      <c r="AK687" s="23" t="str">
        <f>IF(ISNUMBER(AVERAGEIFS(Observed!AK$2:AK$3250,Observed!$A$2:$A$3250,$A687,Observed!$C$2:$C$3250,$C687)),AVERAGEIFS(Observed!AK$2:AK$3250,Observed!$A$2:$A$3250,$A687,Observed!$C$2:$C$3250,$C687),"")</f>
        <v/>
      </c>
      <c r="AL687" s="24">
        <f>IF(ISNUMBER(AVERAGEIFS(Observed!AL$2:AL$3250,Observed!$A$2:$A$3250,$A687,Observed!$C$2:$C$3250,$C687)),AVERAGEIFS(Observed!AL$2:AL$3250,Observed!$A$2:$A$3250,$A687,Observed!$C$2:$C$3250,$C687),"")</f>
        <v>0.33484621585407182</v>
      </c>
      <c r="AM687" s="24">
        <f>IF(ISNUMBER(AVERAGEIFS(Observed!AM$2:AM$3250,Observed!$A$2:$A$3250,$A687,Observed!$C$2:$C$3250,$C687)),AVERAGEIFS(Observed!AM$2:AM$3250,Observed!$A$2:$A$3250,$A687,Observed!$C$2:$C$3250,$C687),"")</f>
        <v>0.17683286807813642</v>
      </c>
      <c r="AN687" s="24" t="str">
        <f>IF(ISNUMBER(AVERAGEIFS(Observed!AN$2:AN$3250,Observed!$A$2:$A$3250,$A687,Observed!$C$2:$C$3250,$C687)),AVERAGEIFS(Observed!AN$2:AN$3250,Observed!$A$2:$A$3250,$A687,Observed!$C$2:$C$3250,$C687),"")</f>
        <v/>
      </c>
      <c r="AO687" s="24">
        <f>IF(ISNUMBER(AVERAGEIFS(Observed!AO$2:AO$3250,Observed!$A$2:$A$3250,$A687,Observed!$C$2:$C$3250,$C687)),AVERAGEIFS(Observed!AO$2:AO$3250,Observed!$A$2:$A$3250,$A687,Observed!$C$2:$C$3250,$C687),"")</f>
        <v>0.46547228847188665</v>
      </c>
      <c r="AP687" s="24" t="str">
        <f>IF(ISNUMBER(AVERAGEIFS(Observed!AP$2:AP$3250,Observed!$A$2:$A$3250,$A687,Observed!$C$2:$C$3250,$C687)),AVERAGEIFS(Observed!AP$2:AP$3250,Observed!$A$2:$A$3250,$A687,Observed!$C$2:$C$3250,$C687),"")</f>
        <v/>
      </c>
      <c r="AQ687" s="24" t="str">
        <f>IF(ISNUMBER(AVERAGEIFS(Observed!AQ$2:AQ$3250,Observed!$A$2:$A$3250,$A687,Observed!$C$2:$C$3250,$C687)),AVERAGEIFS(Observed!AQ$2:AQ$3250,Observed!$A$2:$A$3250,$A687,Observed!$C$2:$C$3250,$C687),"")</f>
        <v/>
      </c>
      <c r="AR687" s="24">
        <f>IF(ISNUMBER(AVERAGEIFS(Observed!AR$2:AR$3250,Observed!$A$2:$A$3250,$A687,Observed!$C$2:$C$3250,$C687)),AVERAGEIFS(Observed!AR$2:AR$3250,Observed!$A$2:$A$3250,$A687,Observed!$C$2:$C$3250,$C687),"")</f>
        <v>2.284862759590512E-2</v>
      </c>
      <c r="AS687" s="23" t="str">
        <f>IF(ISNUMBER(AVERAGEIFS(Observed!AS$2:AS$3250,Observed!$A$2:$A$3250,$A687,Observed!$C$2:$C$3250,$C687)),AVERAGEIFS(Observed!AS$2:AS$3250,Observed!$A$2:$A$3250,$A687,Observed!$C$2:$C$3250,$C687),"")</f>
        <v/>
      </c>
      <c r="AT687" s="24" t="str">
        <f>IF(ISNUMBER(AVERAGEIFS(Observed!AT$2:AT$3250,Observed!$A$2:$A$3250,$A687,Observed!$C$2:$C$3250,$C687)),AVERAGEIFS(Observed!AT$2:AT$3250,Observed!$A$2:$A$3250,$A687,Observed!$C$2:$C$3250,$C687),"")</f>
        <v/>
      </c>
      <c r="AU687" s="23" t="str">
        <f>IF(ISNUMBER(AVERAGEIFS(Observed!AU$2:AU$3250,Observed!$A$2:$A$3250,$A687,Observed!$C$2:$C$3250,$C687)),AVERAGEIFS(Observed!AU$2:AU$3250,Observed!$A$2:$A$3250,$A687,Observed!$C$2:$C$3250,$C687),"")</f>
        <v/>
      </c>
      <c r="AV687" s="23" t="str">
        <f>IF(ISNUMBER(AVERAGEIFS(Observed!AV$2:AV$3250,Observed!$A$2:$A$3250,$A687,Observed!$C$2:$C$3250,$C687)),AVERAGEIFS(Observed!AV$2:AV$3250,Observed!$A$2:$A$3250,$A687,Observed!$C$2:$C$3250,$C687),"")</f>
        <v/>
      </c>
      <c r="AW687" s="2">
        <f>COUNTIFS(Observed!$A$2:$A$3250,$A687,Observed!$C$2:$C$3250,$C687)</f>
        <v>5</v>
      </c>
      <c r="AX687" s="2">
        <f t="shared" si="14"/>
        <v>8</v>
      </c>
    </row>
    <row r="688" spans="1:50" x14ac:dyDescent="0.25">
      <c r="A688" t="s">
        <v>151</v>
      </c>
      <c r="B688" t="s">
        <v>148</v>
      </c>
      <c r="C688" s="3">
        <v>44210</v>
      </c>
      <c r="D688">
        <v>1</v>
      </c>
      <c r="I688" t="s">
        <v>142</v>
      </c>
      <c r="J688" s="29" t="s">
        <v>146</v>
      </c>
      <c r="M688" s="2" t="s">
        <v>143</v>
      </c>
      <c r="N688" s="22">
        <f>IF(ISNUMBER(AVERAGEIFS(Observed!N$2:N$3250,Observed!$A$2:$A$3250,$A688,Observed!$C$2:$C$3250,$C688)),AVERAGEIFS(Observed!N$2:N$3250,Observed!$A$2:$A$3250,$A688,Observed!$C$2:$C$3250,$C688),"")</f>
        <v>175.84</v>
      </c>
      <c r="O688" s="23">
        <f>IF(ISNUMBER(AVERAGEIFS(Observed!O$2:O$3250,Observed!$A$2:$A$3250,$A688,Observed!$C$2:$C$3250,$C688)),AVERAGEIFS(Observed!O$2:O$3250,Observed!$A$2:$A$3250,$A688,Observed!$C$2:$C$3250,$C688),"")</f>
        <v>17.583999999999996</v>
      </c>
      <c r="P688" s="23">
        <f>IF(ISNUMBER(AVERAGEIFS(Observed!P$2:P$3250,Observed!$A$2:$A$3250,$A688,Observed!$C$2:$C$3250,$C688)),AVERAGEIFS(Observed!P$2:P$3250,Observed!$A$2:$A$3250,$A688,Observed!$C$2:$C$3250,$C688),"")</f>
        <v>222.98000000000002</v>
      </c>
      <c r="Q688" s="23">
        <f>IF(ISNUMBER(AVERAGEIFS(Observed!Q$2:Q$3250,Observed!$A$2:$A$3250,$A688,Observed!$C$2:$C$3250,$C688)),AVERAGEIFS(Observed!Q$2:Q$3250,Observed!$A$2:$A$3250,$A688,Observed!$C$2:$C$3250,$C688),"")</f>
        <v>222.98000000000002</v>
      </c>
      <c r="R688" s="23">
        <f>IF(ISNUMBER(AVERAGEIFS(Observed!R$2:R$3250,Observed!$A$2:$A$3250,$A688,Observed!$C$2:$C$3250,$C688)),AVERAGEIFS(Observed!R$2:R$3250,Observed!$A$2:$A$3250,$A688,Observed!$C$2:$C$3250,$C688),"")</f>
        <v>1188.3066666666666</v>
      </c>
      <c r="S688" s="24" t="str">
        <f>IF(ISNUMBER(AVERAGEIFS(Observed!S$2:S$3250,Observed!$A$2:$A$3250,$A688,Observed!$C$2:$C$3250,$C688)),AVERAGEIFS(Observed!S$2:S$3250,Observed!$A$2:$A$3250,$A688,Observed!$C$2:$C$3250,$C688),"")</f>
        <v/>
      </c>
      <c r="T688" s="24" t="str">
        <f>IF(ISNUMBER(AVERAGEIFS(Observed!T$2:T$3250,Observed!$A$2:$A$3250,$A688,Observed!$C$2:$C$3250,$C688)),AVERAGEIFS(Observed!T$2:T$3250,Observed!$A$2:$A$3250,$A688,Observed!$C$2:$C$3250,$C688),"")</f>
        <v/>
      </c>
      <c r="U688" s="24" t="str">
        <f>IF(ISNUMBER(AVERAGEIFS(Observed!U$2:U$3250,Observed!$A$2:$A$3250,$A688,Observed!$C$2:$C$3250,$C688)),AVERAGEIFS(Observed!U$2:U$3250,Observed!$A$2:$A$3250,$A688,Observed!$C$2:$C$3250,$C688),"")</f>
        <v/>
      </c>
      <c r="V688" s="23" t="str">
        <f>IF(ISNUMBER(AVERAGEIFS(Observed!V$2:V$3250,Observed!$A$2:$A$3250,$A688,Observed!$C$2:$C$3250,$C688)),AVERAGEIFS(Observed!V$2:V$3250,Observed!$A$2:$A$3250,$A688,Observed!$C$2:$C$3250,$C688),"")</f>
        <v/>
      </c>
      <c r="W688" s="25" t="str">
        <f>IF(ISNUMBER(AVERAGEIFS(Observed!W$2:W$3250,Observed!$A$2:$A$3250,$A688,Observed!$C$2:$C$3250,$C688)),AVERAGEIFS(Observed!W$2:W$3250,Observed!$A$2:$A$3250,$A688,Observed!$C$2:$C$3250,$C688),"")</f>
        <v/>
      </c>
      <c r="X688" s="25" t="str">
        <f>IF(ISNUMBER(AVERAGEIFS(Observed!X$2:X$3250,Observed!$A$2:$A$3250,$A688,Observed!$C$2:$C$3250,$C688)),AVERAGEIFS(Observed!X$2:X$3250,Observed!$A$2:$A$3250,$A688,Observed!$C$2:$C$3250,$C688),"")</f>
        <v/>
      </c>
      <c r="Y688" s="23" t="str">
        <f>IF(ISNUMBER(AVERAGEIFS(Observed!Y$2:Y$3250,Observed!$A$2:$A$3250,$A688,Observed!$C$2:$C$3250,$C688)),AVERAGEIFS(Observed!Y$2:Y$3250,Observed!$A$2:$A$3250,$A688,Observed!$C$2:$C$3250,$C688),"")</f>
        <v/>
      </c>
      <c r="Z688" s="23" t="str">
        <f>IF(ISNUMBER(AVERAGEIFS(Observed!Z$2:Z$3250,Observed!$A$2:$A$3250,$A688,Observed!$C$2:$C$3250,$C688)),AVERAGEIFS(Observed!Z$2:Z$3250,Observed!$A$2:$A$3250,$A688,Observed!$C$2:$C$3250,$C688),"")</f>
        <v/>
      </c>
      <c r="AA688" s="23" t="str">
        <f>IF(ISNUMBER(AVERAGEIFS(Observed!AA$2:AA$3250,Observed!$A$2:$A$3250,$A688,Observed!$C$2:$C$3250,$C688)),AVERAGEIFS(Observed!AA$2:AA$3250,Observed!$A$2:$A$3250,$A688,Observed!$C$2:$C$3250,$C688),"")</f>
        <v/>
      </c>
      <c r="AB688" s="23" t="str">
        <f>IF(ISNUMBER(AVERAGEIFS(Observed!AB$2:AB$3250,Observed!$A$2:$A$3250,$A688,Observed!$C$2:$C$3250,$C688)),AVERAGEIFS(Observed!AB$2:AB$3250,Observed!$A$2:$A$3250,$A688,Observed!$C$2:$C$3250,$C688),"")</f>
        <v/>
      </c>
      <c r="AC688" s="23" t="str">
        <f>IF(ISNUMBER(AVERAGEIFS(Observed!AC$2:AC$3250,Observed!$A$2:$A$3250,$A688,Observed!$C$2:$C$3250,$C688)),AVERAGEIFS(Observed!AC$2:AC$3250,Observed!$A$2:$A$3250,$A688,Observed!$C$2:$C$3250,$C688),"")</f>
        <v/>
      </c>
      <c r="AD688" s="23" t="str">
        <f>IF(ISNUMBER(AVERAGEIFS(Observed!AD$2:AD$3250,Observed!$A$2:$A$3250,$A688,Observed!$C$2:$C$3250,$C688)),AVERAGEIFS(Observed!AD$2:AD$3250,Observed!$A$2:$A$3250,$A688,Observed!$C$2:$C$3250,$C688),"")</f>
        <v/>
      </c>
      <c r="AE688" s="23" t="str">
        <f>IF(ISNUMBER(AVERAGEIFS(Observed!AE$2:AE$3250,Observed!$A$2:$A$3250,$A688,Observed!$C$2:$C$3250,$C688)),AVERAGEIFS(Observed!AE$2:AE$3250,Observed!$A$2:$A$3250,$A688,Observed!$C$2:$C$3250,$C688),"")</f>
        <v/>
      </c>
      <c r="AF688" s="23" t="str">
        <f>IF(ISNUMBER(AVERAGEIFS(Observed!AF$2:AF$3250,Observed!$A$2:$A$3250,$A688,Observed!$C$2:$C$3250,$C688)),AVERAGEIFS(Observed!AF$2:AF$3250,Observed!$A$2:$A$3250,$A688,Observed!$C$2:$C$3250,$C688),"")</f>
        <v/>
      </c>
      <c r="AG688" s="23" t="str">
        <f>IF(ISNUMBER(AVERAGEIFS(Observed!AG$2:AG$3250,Observed!$A$2:$A$3250,$A688,Observed!$C$2:$C$3250,$C688)),AVERAGEIFS(Observed!AG$2:AG$3250,Observed!$A$2:$A$3250,$A688,Observed!$C$2:$C$3250,$C688),"")</f>
        <v/>
      </c>
      <c r="AH688" s="24" t="str">
        <f>IF(ISNUMBER(AVERAGEIFS(Observed!AH$2:AH$3250,Observed!$A$2:$A$3250,$A688,Observed!$C$2:$C$3250,$C688)),AVERAGEIFS(Observed!AH$2:AH$3250,Observed!$A$2:$A$3250,$A688,Observed!$C$2:$C$3250,$C688),"")</f>
        <v/>
      </c>
      <c r="AI688" s="24" t="str">
        <f>IF(ISNUMBER(AVERAGEIFS(Observed!AI$2:AI$3250,Observed!$A$2:$A$3250,$A688,Observed!$C$2:$C$3250,$C688)),AVERAGEIFS(Observed!AI$2:AI$3250,Observed!$A$2:$A$3250,$A688,Observed!$C$2:$C$3250,$C688),"")</f>
        <v/>
      </c>
      <c r="AJ688" s="24" t="str">
        <f>IF(ISNUMBER(AVERAGEIFS(Observed!AJ$2:AJ$3250,Observed!$A$2:$A$3250,$A688,Observed!$C$2:$C$3250,$C688)),AVERAGEIFS(Observed!AJ$2:AJ$3250,Observed!$A$2:$A$3250,$A688,Observed!$C$2:$C$3250,$C688),"")</f>
        <v/>
      </c>
      <c r="AK688" s="23" t="str">
        <f>IF(ISNUMBER(AVERAGEIFS(Observed!AK$2:AK$3250,Observed!$A$2:$A$3250,$A688,Observed!$C$2:$C$3250,$C688)),AVERAGEIFS(Observed!AK$2:AK$3250,Observed!$A$2:$A$3250,$A688,Observed!$C$2:$C$3250,$C688),"")</f>
        <v/>
      </c>
      <c r="AL688" s="24">
        <f>IF(ISNUMBER(AVERAGEIFS(Observed!AL$2:AL$3250,Observed!$A$2:$A$3250,$A688,Observed!$C$2:$C$3250,$C688)),AVERAGEIFS(Observed!AL$2:AL$3250,Observed!$A$2:$A$3250,$A688,Observed!$C$2:$C$3250,$C688),"")</f>
        <v>0.24857187865140623</v>
      </c>
      <c r="AM688" s="24">
        <f>IF(ISNUMBER(AVERAGEIFS(Observed!AM$2:AM$3250,Observed!$A$2:$A$3250,$A688,Observed!$C$2:$C$3250,$C688)),AVERAGEIFS(Observed!AM$2:AM$3250,Observed!$A$2:$A$3250,$A688,Observed!$C$2:$C$3250,$C688),"")</f>
        <v>0.33044602396768885</v>
      </c>
      <c r="AN688" s="24" t="str">
        <f>IF(ISNUMBER(AVERAGEIFS(Observed!AN$2:AN$3250,Observed!$A$2:$A$3250,$A688,Observed!$C$2:$C$3250,$C688)),AVERAGEIFS(Observed!AN$2:AN$3250,Observed!$A$2:$A$3250,$A688,Observed!$C$2:$C$3250,$C688),"")</f>
        <v/>
      </c>
      <c r="AO688" s="24">
        <f>IF(ISNUMBER(AVERAGEIFS(Observed!AO$2:AO$3250,Observed!$A$2:$A$3250,$A688,Observed!$C$2:$C$3250,$C688)),AVERAGEIFS(Observed!AO$2:AO$3250,Observed!$A$2:$A$3250,$A688,Observed!$C$2:$C$3250,$C688),"")</f>
        <v>0.41025753431051032</v>
      </c>
      <c r="AP688" s="24" t="str">
        <f>IF(ISNUMBER(AVERAGEIFS(Observed!AP$2:AP$3250,Observed!$A$2:$A$3250,$A688,Observed!$C$2:$C$3250,$C688)),AVERAGEIFS(Observed!AP$2:AP$3250,Observed!$A$2:$A$3250,$A688,Observed!$C$2:$C$3250,$C688),"")</f>
        <v/>
      </c>
      <c r="AQ688" s="24" t="str">
        <f>IF(ISNUMBER(AVERAGEIFS(Observed!AQ$2:AQ$3250,Observed!$A$2:$A$3250,$A688,Observed!$C$2:$C$3250,$C688)),AVERAGEIFS(Observed!AQ$2:AQ$3250,Observed!$A$2:$A$3250,$A688,Observed!$C$2:$C$3250,$C688),"")</f>
        <v/>
      </c>
      <c r="AR688" s="24">
        <f>IF(ISNUMBER(AVERAGEIFS(Observed!AR$2:AR$3250,Observed!$A$2:$A$3250,$A688,Observed!$C$2:$C$3250,$C688)),AVERAGEIFS(Observed!AR$2:AR$3250,Observed!$A$2:$A$3250,$A688,Observed!$C$2:$C$3250,$C688),"")</f>
        <v>1.0724563070394667E-2</v>
      </c>
      <c r="AS688" s="23" t="str">
        <f>IF(ISNUMBER(AVERAGEIFS(Observed!AS$2:AS$3250,Observed!$A$2:$A$3250,$A688,Observed!$C$2:$C$3250,$C688)),AVERAGEIFS(Observed!AS$2:AS$3250,Observed!$A$2:$A$3250,$A688,Observed!$C$2:$C$3250,$C688),"")</f>
        <v/>
      </c>
      <c r="AT688" s="24" t="str">
        <f>IF(ISNUMBER(AVERAGEIFS(Observed!AT$2:AT$3250,Observed!$A$2:$A$3250,$A688,Observed!$C$2:$C$3250,$C688)),AVERAGEIFS(Observed!AT$2:AT$3250,Observed!$A$2:$A$3250,$A688,Observed!$C$2:$C$3250,$C688),"")</f>
        <v/>
      </c>
      <c r="AU688" s="23" t="str">
        <f>IF(ISNUMBER(AVERAGEIFS(Observed!AU$2:AU$3250,Observed!$A$2:$A$3250,$A688,Observed!$C$2:$C$3250,$C688)),AVERAGEIFS(Observed!AU$2:AU$3250,Observed!$A$2:$A$3250,$A688,Observed!$C$2:$C$3250,$C688),"")</f>
        <v/>
      </c>
      <c r="AV688" s="23" t="str">
        <f>IF(ISNUMBER(AVERAGEIFS(Observed!AV$2:AV$3250,Observed!$A$2:$A$3250,$A688,Observed!$C$2:$C$3250,$C688)),AVERAGEIFS(Observed!AV$2:AV$3250,Observed!$A$2:$A$3250,$A688,Observed!$C$2:$C$3250,$C688),"")</f>
        <v/>
      </c>
      <c r="AW688" s="2">
        <f>COUNTIFS(Observed!$A$2:$A$3250,$A688,Observed!$C$2:$C$3250,$C688)</f>
        <v>5</v>
      </c>
      <c r="AX688" s="2">
        <f t="shared" si="14"/>
        <v>8</v>
      </c>
    </row>
    <row r="689" spans="1:50" x14ac:dyDescent="0.25">
      <c r="A689" t="s">
        <v>151</v>
      </c>
      <c r="B689" t="s">
        <v>148</v>
      </c>
      <c r="C689" s="3">
        <v>44238</v>
      </c>
      <c r="D689">
        <v>1</v>
      </c>
      <c r="I689" t="s">
        <v>142</v>
      </c>
      <c r="J689" s="29" t="s">
        <v>146</v>
      </c>
      <c r="M689" s="2" t="s">
        <v>143</v>
      </c>
      <c r="N689" s="22">
        <f>IF(ISNUMBER(AVERAGEIFS(Observed!N$2:N$3250,Observed!$A$2:$A$3250,$A689,Observed!$C$2:$C$3250,$C689)),AVERAGEIFS(Observed!N$2:N$3250,Observed!$A$2:$A$3250,$A689,Observed!$C$2:$C$3250,$C689),"")</f>
        <v>137.02666666666667</v>
      </c>
      <c r="O689" s="23">
        <f>IF(ISNUMBER(AVERAGEIFS(Observed!O$2:O$3250,Observed!$A$2:$A$3250,$A689,Observed!$C$2:$C$3250,$C689)),AVERAGEIFS(Observed!O$2:O$3250,Observed!$A$2:$A$3250,$A689,Observed!$C$2:$C$3250,$C689),"")</f>
        <v>13.702666666666667</v>
      </c>
      <c r="P689" s="23">
        <f>IF(ISNUMBER(AVERAGEIFS(Observed!P$2:P$3250,Observed!$A$2:$A$3250,$A689,Observed!$C$2:$C$3250,$C689)),AVERAGEIFS(Observed!P$2:P$3250,Observed!$A$2:$A$3250,$A689,Observed!$C$2:$C$3250,$C689),"")</f>
        <v>165.25333333333333</v>
      </c>
      <c r="Q689" s="23">
        <f>IF(ISNUMBER(AVERAGEIFS(Observed!Q$2:Q$3250,Observed!$A$2:$A$3250,$A689,Observed!$C$2:$C$3250,$C689)),AVERAGEIFS(Observed!Q$2:Q$3250,Observed!$A$2:$A$3250,$A689,Observed!$C$2:$C$3250,$C689),"")</f>
        <v>165.25333333333333</v>
      </c>
      <c r="R689" s="23">
        <f>IF(ISNUMBER(AVERAGEIFS(Observed!R$2:R$3250,Observed!$A$2:$A$3250,$A689,Observed!$C$2:$C$3250,$C689)),AVERAGEIFS(Observed!R$2:R$3250,Observed!$A$2:$A$3250,$A689,Observed!$C$2:$C$3250,$C689),"")</f>
        <v>1353.56</v>
      </c>
      <c r="S689" s="24" t="str">
        <f>IF(ISNUMBER(AVERAGEIFS(Observed!S$2:S$3250,Observed!$A$2:$A$3250,$A689,Observed!$C$2:$C$3250,$C689)),AVERAGEIFS(Observed!S$2:S$3250,Observed!$A$2:$A$3250,$A689,Observed!$C$2:$C$3250,$C689),"")</f>
        <v/>
      </c>
      <c r="T689" s="24" t="str">
        <f>IF(ISNUMBER(AVERAGEIFS(Observed!T$2:T$3250,Observed!$A$2:$A$3250,$A689,Observed!$C$2:$C$3250,$C689)),AVERAGEIFS(Observed!T$2:T$3250,Observed!$A$2:$A$3250,$A689,Observed!$C$2:$C$3250,$C689),"")</f>
        <v/>
      </c>
      <c r="U689" s="24" t="str">
        <f>IF(ISNUMBER(AVERAGEIFS(Observed!U$2:U$3250,Observed!$A$2:$A$3250,$A689,Observed!$C$2:$C$3250,$C689)),AVERAGEIFS(Observed!U$2:U$3250,Observed!$A$2:$A$3250,$A689,Observed!$C$2:$C$3250,$C689),"")</f>
        <v/>
      </c>
      <c r="V689" s="23" t="str">
        <f>IF(ISNUMBER(AVERAGEIFS(Observed!V$2:V$3250,Observed!$A$2:$A$3250,$A689,Observed!$C$2:$C$3250,$C689)),AVERAGEIFS(Observed!V$2:V$3250,Observed!$A$2:$A$3250,$A689,Observed!$C$2:$C$3250,$C689),"")</f>
        <v/>
      </c>
      <c r="W689" s="25" t="str">
        <f>IF(ISNUMBER(AVERAGEIFS(Observed!W$2:W$3250,Observed!$A$2:$A$3250,$A689,Observed!$C$2:$C$3250,$C689)),AVERAGEIFS(Observed!W$2:W$3250,Observed!$A$2:$A$3250,$A689,Observed!$C$2:$C$3250,$C689),"")</f>
        <v/>
      </c>
      <c r="X689" s="25" t="str">
        <f>IF(ISNUMBER(AVERAGEIFS(Observed!X$2:X$3250,Observed!$A$2:$A$3250,$A689,Observed!$C$2:$C$3250,$C689)),AVERAGEIFS(Observed!X$2:X$3250,Observed!$A$2:$A$3250,$A689,Observed!$C$2:$C$3250,$C689),"")</f>
        <v/>
      </c>
      <c r="Y689" s="23" t="str">
        <f>IF(ISNUMBER(AVERAGEIFS(Observed!Y$2:Y$3250,Observed!$A$2:$A$3250,$A689,Observed!$C$2:$C$3250,$C689)),AVERAGEIFS(Observed!Y$2:Y$3250,Observed!$A$2:$A$3250,$A689,Observed!$C$2:$C$3250,$C689),"")</f>
        <v/>
      </c>
      <c r="Z689" s="23" t="str">
        <f>IF(ISNUMBER(AVERAGEIFS(Observed!Z$2:Z$3250,Observed!$A$2:$A$3250,$A689,Observed!$C$2:$C$3250,$C689)),AVERAGEIFS(Observed!Z$2:Z$3250,Observed!$A$2:$A$3250,$A689,Observed!$C$2:$C$3250,$C689),"")</f>
        <v/>
      </c>
      <c r="AA689" s="23" t="str">
        <f>IF(ISNUMBER(AVERAGEIFS(Observed!AA$2:AA$3250,Observed!$A$2:$A$3250,$A689,Observed!$C$2:$C$3250,$C689)),AVERAGEIFS(Observed!AA$2:AA$3250,Observed!$A$2:$A$3250,$A689,Observed!$C$2:$C$3250,$C689),"")</f>
        <v/>
      </c>
      <c r="AB689" s="23" t="str">
        <f>IF(ISNUMBER(AVERAGEIFS(Observed!AB$2:AB$3250,Observed!$A$2:$A$3250,$A689,Observed!$C$2:$C$3250,$C689)),AVERAGEIFS(Observed!AB$2:AB$3250,Observed!$A$2:$A$3250,$A689,Observed!$C$2:$C$3250,$C689),"")</f>
        <v/>
      </c>
      <c r="AC689" s="23" t="str">
        <f>IF(ISNUMBER(AVERAGEIFS(Observed!AC$2:AC$3250,Observed!$A$2:$A$3250,$A689,Observed!$C$2:$C$3250,$C689)),AVERAGEIFS(Observed!AC$2:AC$3250,Observed!$A$2:$A$3250,$A689,Observed!$C$2:$C$3250,$C689),"")</f>
        <v/>
      </c>
      <c r="AD689" s="23" t="str">
        <f>IF(ISNUMBER(AVERAGEIFS(Observed!AD$2:AD$3250,Observed!$A$2:$A$3250,$A689,Observed!$C$2:$C$3250,$C689)),AVERAGEIFS(Observed!AD$2:AD$3250,Observed!$A$2:$A$3250,$A689,Observed!$C$2:$C$3250,$C689),"")</f>
        <v/>
      </c>
      <c r="AE689" s="23" t="str">
        <f>IF(ISNUMBER(AVERAGEIFS(Observed!AE$2:AE$3250,Observed!$A$2:$A$3250,$A689,Observed!$C$2:$C$3250,$C689)),AVERAGEIFS(Observed!AE$2:AE$3250,Observed!$A$2:$A$3250,$A689,Observed!$C$2:$C$3250,$C689),"")</f>
        <v/>
      </c>
      <c r="AF689" s="23" t="str">
        <f>IF(ISNUMBER(AVERAGEIFS(Observed!AF$2:AF$3250,Observed!$A$2:$A$3250,$A689,Observed!$C$2:$C$3250,$C689)),AVERAGEIFS(Observed!AF$2:AF$3250,Observed!$A$2:$A$3250,$A689,Observed!$C$2:$C$3250,$C689),"")</f>
        <v/>
      </c>
      <c r="AG689" s="23" t="str">
        <f>IF(ISNUMBER(AVERAGEIFS(Observed!AG$2:AG$3250,Observed!$A$2:$A$3250,$A689,Observed!$C$2:$C$3250,$C689)),AVERAGEIFS(Observed!AG$2:AG$3250,Observed!$A$2:$A$3250,$A689,Observed!$C$2:$C$3250,$C689),"")</f>
        <v/>
      </c>
      <c r="AH689" s="24" t="str">
        <f>IF(ISNUMBER(AVERAGEIFS(Observed!AH$2:AH$3250,Observed!$A$2:$A$3250,$A689,Observed!$C$2:$C$3250,$C689)),AVERAGEIFS(Observed!AH$2:AH$3250,Observed!$A$2:$A$3250,$A689,Observed!$C$2:$C$3250,$C689),"")</f>
        <v/>
      </c>
      <c r="AI689" s="24" t="str">
        <f>IF(ISNUMBER(AVERAGEIFS(Observed!AI$2:AI$3250,Observed!$A$2:$A$3250,$A689,Observed!$C$2:$C$3250,$C689)),AVERAGEIFS(Observed!AI$2:AI$3250,Observed!$A$2:$A$3250,$A689,Observed!$C$2:$C$3250,$C689),"")</f>
        <v/>
      </c>
      <c r="AJ689" s="24" t="str">
        <f>IF(ISNUMBER(AVERAGEIFS(Observed!AJ$2:AJ$3250,Observed!$A$2:$A$3250,$A689,Observed!$C$2:$C$3250,$C689)),AVERAGEIFS(Observed!AJ$2:AJ$3250,Observed!$A$2:$A$3250,$A689,Observed!$C$2:$C$3250,$C689),"")</f>
        <v/>
      </c>
      <c r="AK689" s="23" t="str">
        <f>IF(ISNUMBER(AVERAGEIFS(Observed!AK$2:AK$3250,Observed!$A$2:$A$3250,$A689,Observed!$C$2:$C$3250,$C689)),AVERAGEIFS(Observed!AK$2:AK$3250,Observed!$A$2:$A$3250,$A689,Observed!$C$2:$C$3250,$C689),"")</f>
        <v/>
      </c>
      <c r="AL689" s="24">
        <f>IF(ISNUMBER(AVERAGEIFS(Observed!AL$2:AL$3250,Observed!$A$2:$A$3250,$A689,Observed!$C$2:$C$3250,$C689)),AVERAGEIFS(Observed!AL$2:AL$3250,Observed!$A$2:$A$3250,$A689,Observed!$C$2:$C$3250,$C689),"")</f>
        <v>0.18469356230155853</v>
      </c>
      <c r="AM689" s="24">
        <f>IF(ISNUMBER(AVERAGEIFS(Observed!AM$2:AM$3250,Observed!$A$2:$A$3250,$A689,Observed!$C$2:$C$3250,$C689)),AVERAGEIFS(Observed!AM$2:AM$3250,Observed!$A$2:$A$3250,$A689,Observed!$C$2:$C$3250,$C689),"")</f>
        <v>0.30389347296011737</v>
      </c>
      <c r="AN689" s="24" t="str">
        <f>IF(ISNUMBER(AVERAGEIFS(Observed!AN$2:AN$3250,Observed!$A$2:$A$3250,$A689,Observed!$C$2:$C$3250,$C689)),AVERAGEIFS(Observed!AN$2:AN$3250,Observed!$A$2:$A$3250,$A689,Observed!$C$2:$C$3250,$C689),"")</f>
        <v/>
      </c>
      <c r="AO689" s="24">
        <f>IF(ISNUMBER(AVERAGEIFS(Observed!AO$2:AO$3250,Observed!$A$2:$A$3250,$A689,Observed!$C$2:$C$3250,$C689)),AVERAGEIFS(Observed!AO$2:AO$3250,Observed!$A$2:$A$3250,$A689,Observed!$C$2:$C$3250,$C689),"")</f>
        <v>0.49109448006271822</v>
      </c>
      <c r="AP689" s="24" t="str">
        <f>IF(ISNUMBER(AVERAGEIFS(Observed!AP$2:AP$3250,Observed!$A$2:$A$3250,$A689,Observed!$C$2:$C$3250,$C689)),AVERAGEIFS(Observed!AP$2:AP$3250,Observed!$A$2:$A$3250,$A689,Observed!$C$2:$C$3250,$C689),"")</f>
        <v/>
      </c>
      <c r="AQ689" s="24" t="str">
        <f>IF(ISNUMBER(AVERAGEIFS(Observed!AQ$2:AQ$3250,Observed!$A$2:$A$3250,$A689,Observed!$C$2:$C$3250,$C689)),AVERAGEIFS(Observed!AQ$2:AQ$3250,Observed!$A$2:$A$3250,$A689,Observed!$C$2:$C$3250,$C689),"")</f>
        <v/>
      </c>
      <c r="AR689" s="24">
        <f>IF(ISNUMBER(AVERAGEIFS(Observed!AR$2:AR$3250,Observed!$A$2:$A$3250,$A689,Observed!$C$2:$C$3250,$C689)),AVERAGEIFS(Observed!AR$2:AR$3250,Observed!$A$2:$A$3250,$A689,Observed!$C$2:$C$3250,$C689),"")</f>
        <v>2.0318484675605882E-2</v>
      </c>
      <c r="AS689" s="23" t="str">
        <f>IF(ISNUMBER(AVERAGEIFS(Observed!AS$2:AS$3250,Observed!$A$2:$A$3250,$A689,Observed!$C$2:$C$3250,$C689)),AVERAGEIFS(Observed!AS$2:AS$3250,Observed!$A$2:$A$3250,$A689,Observed!$C$2:$C$3250,$C689),"")</f>
        <v/>
      </c>
      <c r="AT689" s="24" t="str">
        <f>IF(ISNUMBER(AVERAGEIFS(Observed!AT$2:AT$3250,Observed!$A$2:$A$3250,$A689,Observed!$C$2:$C$3250,$C689)),AVERAGEIFS(Observed!AT$2:AT$3250,Observed!$A$2:$A$3250,$A689,Observed!$C$2:$C$3250,$C689),"")</f>
        <v/>
      </c>
      <c r="AU689" s="23" t="str">
        <f>IF(ISNUMBER(AVERAGEIFS(Observed!AU$2:AU$3250,Observed!$A$2:$A$3250,$A689,Observed!$C$2:$C$3250,$C689)),AVERAGEIFS(Observed!AU$2:AU$3250,Observed!$A$2:$A$3250,$A689,Observed!$C$2:$C$3250,$C689),"")</f>
        <v/>
      </c>
      <c r="AV689" s="23" t="str">
        <f>IF(ISNUMBER(AVERAGEIFS(Observed!AV$2:AV$3250,Observed!$A$2:$A$3250,$A689,Observed!$C$2:$C$3250,$C689)),AVERAGEIFS(Observed!AV$2:AV$3250,Observed!$A$2:$A$3250,$A689,Observed!$C$2:$C$3250,$C689),"")</f>
        <v/>
      </c>
      <c r="AW689" s="2">
        <f>COUNTIFS(Observed!$A$2:$A$3250,$A689,Observed!$C$2:$C$3250,$C689)</f>
        <v>5</v>
      </c>
      <c r="AX689" s="2">
        <f t="shared" si="14"/>
        <v>8</v>
      </c>
    </row>
    <row r="690" spans="1:50" x14ac:dyDescent="0.25">
      <c r="A690" t="s">
        <v>151</v>
      </c>
      <c r="B690" t="s">
        <v>148</v>
      </c>
      <c r="C690" s="3">
        <v>44286</v>
      </c>
      <c r="D690">
        <v>1</v>
      </c>
      <c r="I690" t="s">
        <v>142</v>
      </c>
      <c r="J690" s="29" t="s">
        <v>146</v>
      </c>
      <c r="M690" s="2" t="s">
        <v>143</v>
      </c>
      <c r="N690" s="22">
        <f>IF(ISNUMBER(AVERAGEIFS(Observed!N$2:N$3250,Observed!$A$2:$A$3250,$A690,Observed!$C$2:$C$3250,$C690)),AVERAGEIFS(Observed!N$2:N$3250,Observed!$A$2:$A$3250,$A690,Observed!$C$2:$C$3250,$C690),"")</f>
        <v>148.35333333333332</v>
      </c>
      <c r="O690" s="23">
        <f>IF(ISNUMBER(AVERAGEIFS(Observed!O$2:O$3250,Observed!$A$2:$A$3250,$A690,Observed!$C$2:$C$3250,$C690)),AVERAGEIFS(Observed!O$2:O$3250,Observed!$A$2:$A$3250,$A690,Observed!$C$2:$C$3250,$C690),"")</f>
        <v>14.835333333333335</v>
      </c>
      <c r="P690" s="23">
        <f>IF(ISNUMBER(AVERAGEIFS(Observed!P$2:P$3250,Observed!$A$2:$A$3250,$A690,Observed!$C$2:$C$3250,$C690)),AVERAGEIFS(Observed!P$2:P$3250,Observed!$A$2:$A$3250,$A690,Observed!$C$2:$C$3250,$C690),"")</f>
        <v>132.62666666666664</v>
      </c>
      <c r="Q690" s="23">
        <f>IF(ISNUMBER(AVERAGEIFS(Observed!Q$2:Q$3250,Observed!$A$2:$A$3250,$A690,Observed!$C$2:$C$3250,$C690)),AVERAGEIFS(Observed!Q$2:Q$3250,Observed!$A$2:$A$3250,$A690,Observed!$C$2:$C$3250,$C690),"")</f>
        <v>132.62666666666664</v>
      </c>
      <c r="R690" s="23">
        <f>IF(ISNUMBER(AVERAGEIFS(Observed!R$2:R$3250,Observed!$A$2:$A$3250,$A690,Observed!$C$2:$C$3250,$C690)),AVERAGEIFS(Observed!R$2:R$3250,Observed!$A$2:$A$3250,$A690,Observed!$C$2:$C$3250,$C690),"")</f>
        <v>1486.186666666667</v>
      </c>
      <c r="S690" s="24" t="str">
        <f>IF(ISNUMBER(AVERAGEIFS(Observed!S$2:S$3250,Observed!$A$2:$A$3250,$A690,Observed!$C$2:$C$3250,$C690)),AVERAGEIFS(Observed!S$2:S$3250,Observed!$A$2:$A$3250,$A690,Observed!$C$2:$C$3250,$C690),"")</f>
        <v/>
      </c>
      <c r="T690" s="24" t="str">
        <f>IF(ISNUMBER(AVERAGEIFS(Observed!T$2:T$3250,Observed!$A$2:$A$3250,$A690,Observed!$C$2:$C$3250,$C690)),AVERAGEIFS(Observed!T$2:T$3250,Observed!$A$2:$A$3250,$A690,Observed!$C$2:$C$3250,$C690),"")</f>
        <v/>
      </c>
      <c r="U690" s="24" t="str">
        <f>IF(ISNUMBER(AVERAGEIFS(Observed!U$2:U$3250,Observed!$A$2:$A$3250,$A690,Observed!$C$2:$C$3250,$C690)),AVERAGEIFS(Observed!U$2:U$3250,Observed!$A$2:$A$3250,$A690,Observed!$C$2:$C$3250,$C690),"")</f>
        <v/>
      </c>
      <c r="V690" s="23" t="str">
        <f>IF(ISNUMBER(AVERAGEIFS(Observed!V$2:V$3250,Observed!$A$2:$A$3250,$A690,Observed!$C$2:$C$3250,$C690)),AVERAGEIFS(Observed!V$2:V$3250,Observed!$A$2:$A$3250,$A690,Observed!$C$2:$C$3250,$C690),"")</f>
        <v/>
      </c>
      <c r="W690" s="25" t="str">
        <f>IF(ISNUMBER(AVERAGEIFS(Observed!W$2:W$3250,Observed!$A$2:$A$3250,$A690,Observed!$C$2:$C$3250,$C690)),AVERAGEIFS(Observed!W$2:W$3250,Observed!$A$2:$A$3250,$A690,Observed!$C$2:$C$3250,$C690),"")</f>
        <v/>
      </c>
      <c r="X690" s="25" t="str">
        <f>IF(ISNUMBER(AVERAGEIFS(Observed!X$2:X$3250,Observed!$A$2:$A$3250,$A690,Observed!$C$2:$C$3250,$C690)),AVERAGEIFS(Observed!X$2:X$3250,Observed!$A$2:$A$3250,$A690,Observed!$C$2:$C$3250,$C690),"")</f>
        <v/>
      </c>
      <c r="Y690" s="23" t="str">
        <f>IF(ISNUMBER(AVERAGEIFS(Observed!Y$2:Y$3250,Observed!$A$2:$A$3250,$A690,Observed!$C$2:$C$3250,$C690)),AVERAGEIFS(Observed!Y$2:Y$3250,Observed!$A$2:$A$3250,$A690,Observed!$C$2:$C$3250,$C690),"")</f>
        <v/>
      </c>
      <c r="Z690" s="23" t="str">
        <f>IF(ISNUMBER(AVERAGEIFS(Observed!Z$2:Z$3250,Observed!$A$2:$A$3250,$A690,Observed!$C$2:$C$3250,$C690)),AVERAGEIFS(Observed!Z$2:Z$3250,Observed!$A$2:$A$3250,$A690,Observed!$C$2:$C$3250,$C690),"")</f>
        <v/>
      </c>
      <c r="AA690" s="23" t="str">
        <f>IF(ISNUMBER(AVERAGEIFS(Observed!AA$2:AA$3250,Observed!$A$2:$A$3250,$A690,Observed!$C$2:$C$3250,$C690)),AVERAGEIFS(Observed!AA$2:AA$3250,Observed!$A$2:$A$3250,$A690,Observed!$C$2:$C$3250,$C690),"")</f>
        <v/>
      </c>
      <c r="AB690" s="23" t="str">
        <f>IF(ISNUMBER(AVERAGEIFS(Observed!AB$2:AB$3250,Observed!$A$2:$A$3250,$A690,Observed!$C$2:$C$3250,$C690)),AVERAGEIFS(Observed!AB$2:AB$3250,Observed!$A$2:$A$3250,$A690,Observed!$C$2:$C$3250,$C690),"")</f>
        <v/>
      </c>
      <c r="AC690" s="23" t="str">
        <f>IF(ISNUMBER(AVERAGEIFS(Observed!AC$2:AC$3250,Observed!$A$2:$A$3250,$A690,Observed!$C$2:$C$3250,$C690)),AVERAGEIFS(Observed!AC$2:AC$3250,Observed!$A$2:$A$3250,$A690,Observed!$C$2:$C$3250,$C690),"")</f>
        <v/>
      </c>
      <c r="AD690" s="23" t="str">
        <f>IF(ISNUMBER(AVERAGEIFS(Observed!AD$2:AD$3250,Observed!$A$2:$A$3250,$A690,Observed!$C$2:$C$3250,$C690)),AVERAGEIFS(Observed!AD$2:AD$3250,Observed!$A$2:$A$3250,$A690,Observed!$C$2:$C$3250,$C690),"")</f>
        <v/>
      </c>
      <c r="AE690" s="23" t="str">
        <f>IF(ISNUMBER(AVERAGEIFS(Observed!AE$2:AE$3250,Observed!$A$2:$A$3250,$A690,Observed!$C$2:$C$3250,$C690)),AVERAGEIFS(Observed!AE$2:AE$3250,Observed!$A$2:$A$3250,$A690,Observed!$C$2:$C$3250,$C690),"")</f>
        <v/>
      </c>
      <c r="AF690" s="23" t="str">
        <f>IF(ISNUMBER(AVERAGEIFS(Observed!AF$2:AF$3250,Observed!$A$2:$A$3250,$A690,Observed!$C$2:$C$3250,$C690)),AVERAGEIFS(Observed!AF$2:AF$3250,Observed!$A$2:$A$3250,$A690,Observed!$C$2:$C$3250,$C690),"")</f>
        <v/>
      </c>
      <c r="AG690" s="23" t="str">
        <f>IF(ISNUMBER(AVERAGEIFS(Observed!AG$2:AG$3250,Observed!$A$2:$A$3250,$A690,Observed!$C$2:$C$3250,$C690)),AVERAGEIFS(Observed!AG$2:AG$3250,Observed!$A$2:$A$3250,$A690,Observed!$C$2:$C$3250,$C690),"")</f>
        <v/>
      </c>
      <c r="AH690" s="24" t="str">
        <f>IF(ISNUMBER(AVERAGEIFS(Observed!AH$2:AH$3250,Observed!$A$2:$A$3250,$A690,Observed!$C$2:$C$3250,$C690)),AVERAGEIFS(Observed!AH$2:AH$3250,Observed!$A$2:$A$3250,$A690,Observed!$C$2:$C$3250,$C690),"")</f>
        <v/>
      </c>
      <c r="AI690" s="24" t="str">
        <f>IF(ISNUMBER(AVERAGEIFS(Observed!AI$2:AI$3250,Observed!$A$2:$A$3250,$A690,Observed!$C$2:$C$3250,$C690)),AVERAGEIFS(Observed!AI$2:AI$3250,Observed!$A$2:$A$3250,$A690,Observed!$C$2:$C$3250,$C690),"")</f>
        <v/>
      </c>
      <c r="AJ690" s="24" t="str">
        <f>IF(ISNUMBER(AVERAGEIFS(Observed!AJ$2:AJ$3250,Observed!$A$2:$A$3250,$A690,Observed!$C$2:$C$3250,$C690)),AVERAGEIFS(Observed!AJ$2:AJ$3250,Observed!$A$2:$A$3250,$A690,Observed!$C$2:$C$3250,$C690),"")</f>
        <v/>
      </c>
      <c r="AK690" s="23" t="str">
        <f>IF(ISNUMBER(AVERAGEIFS(Observed!AK$2:AK$3250,Observed!$A$2:$A$3250,$A690,Observed!$C$2:$C$3250,$C690)),AVERAGEIFS(Observed!AK$2:AK$3250,Observed!$A$2:$A$3250,$A690,Observed!$C$2:$C$3250,$C690),"")</f>
        <v/>
      </c>
      <c r="AL690" s="24">
        <f>IF(ISNUMBER(AVERAGEIFS(Observed!AL$2:AL$3250,Observed!$A$2:$A$3250,$A690,Observed!$C$2:$C$3250,$C690)),AVERAGEIFS(Observed!AL$2:AL$3250,Observed!$A$2:$A$3250,$A690,Observed!$C$2:$C$3250,$C690),"")</f>
        <v>0.37369060941361748</v>
      </c>
      <c r="AM690" s="24">
        <f>IF(ISNUMBER(AVERAGEIFS(Observed!AM$2:AM$3250,Observed!$A$2:$A$3250,$A690,Observed!$C$2:$C$3250,$C690)),AVERAGEIFS(Observed!AM$2:AM$3250,Observed!$A$2:$A$3250,$A690,Observed!$C$2:$C$3250,$C690),"")</f>
        <v>0.25791483515701197</v>
      </c>
      <c r="AN690" s="24" t="str">
        <f>IF(ISNUMBER(AVERAGEIFS(Observed!AN$2:AN$3250,Observed!$A$2:$A$3250,$A690,Observed!$C$2:$C$3250,$C690)),AVERAGEIFS(Observed!AN$2:AN$3250,Observed!$A$2:$A$3250,$A690,Observed!$C$2:$C$3250,$C690),"")</f>
        <v/>
      </c>
      <c r="AO690" s="24">
        <f>IF(ISNUMBER(AVERAGEIFS(Observed!AO$2:AO$3250,Observed!$A$2:$A$3250,$A690,Observed!$C$2:$C$3250,$C690)),AVERAGEIFS(Observed!AO$2:AO$3250,Observed!$A$2:$A$3250,$A690,Observed!$C$2:$C$3250,$C690),"")</f>
        <v>0.36101037811676473</v>
      </c>
      <c r="AP690" s="24" t="str">
        <f>IF(ISNUMBER(AVERAGEIFS(Observed!AP$2:AP$3250,Observed!$A$2:$A$3250,$A690,Observed!$C$2:$C$3250,$C690)),AVERAGEIFS(Observed!AP$2:AP$3250,Observed!$A$2:$A$3250,$A690,Observed!$C$2:$C$3250,$C690),"")</f>
        <v/>
      </c>
      <c r="AQ690" s="24" t="str">
        <f>IF(ISNUMBER(AVERAGEIFS(Observed!AQ$2:AQ$3250,Observed!$A$2:$A$3250,$A690,Observed!$C$2:$C$3250,$C690)),AVERAGEIFS(Observed!AQ$2:AQ$3250,Observed!$A$2:$A$3250,$A690,Observed!$C$2:$C$3250,$C690),"")</f>
        <v/>
      </c>
      <c r="AR690" s="24">
        <f>IF(ISNUMBER(AVERAGEIFS(Observed!AR$2:AR$3250,Observed!$A$2:$A$3250,$A690,Observed!$C$2:$C$3250,$C690)),AVERAGEIFS(Observed!AR$2:AR$3250,Observed!$A$2:$A$3250,$A690,Observed!$C$2:$C$3250,$C690),"")</f>
        <v>7.3841773126058193E-3</v>
      </c>
      <c r="AS690" s="23" t="str">
        <f>IF(ISNUMBER(AVERAGEIFS(Observed!AS$2:AS$3250,Observed!$A$2:$A$3250,$A690,Observed!$C$2:$C$3250,$C690)),AVERAGEIFS(Observed!AS$2:AS$3250,Observed!$A$2:$A$3250,$A690,Observed!$C$2:$C$3250,$C690),"")</f>
        <v/>
      </c>
      <c r="AT690" s="24" t="str">
        <f>IF(ISNUMBER(AVERAGEIFS(Observed!AT$2:AT$3250,Observed!$A$2:$A$3250,$A690,Observed!$C$2:$C$3250,$C690)),AVERAGEIFS(Observed!AT$2:AT$3250,Observed!$A$2:$A$3250,$A690,Observed!$C$2:$C$3250,$C690),"")</f>
        <v/>
      </c>
      <c r="AU690" s="23" t="str">
        <f>IF(ISNUMBER(AVERAGEIFS(Observed!AU$2:AU$3250,Observed!$A$2:$A$3250,$A690,Observed!$C$2:$C$3250,$C690)),AVERAGEIFS(Observed!AU$2:AU$3250,Observed!$A$2:$A$3250,$A690,Observed!$C$2:$C$3250,$C690),"")</f>
        <v/>
      </c>
      <c r="AV690" s="23" t="str">
        <f>IF(ISNUMBER(AVERAGEIFS(Observed!AV$2:AV$3250,Observed!$A$2:$A$3250,$A690,Observed!$C$2:$C$3250,$C690)),AVERAGEIFS(Observed!AV$2:AV$3250,Observed!$A$2:$A$3250,$A690,Observed!$C$2:$C$3250,$C690),"")</f>
        <v/>
      </c>
      <c r="AW690" s="2">
        <f>COUNTIFS(Observed!$A$2:$A$3250,$A690,Observed!$C$2:$C$3250,$C690)</f>
        <v>5</v>
      </c>
      <c r="AX690" s="2">
        <f t="shared" si="14"/>
        <v>8</v>
      </c>
    </row>
    <row r="691" spans="1:50" x14ac:dyDescent="0.25">
      <c r="A691" t="s">
        <v>151</v>
      </c>
      <c r="B691" t="s">
        <v>148</v>
      </c>
      <c r="C691" s="3">
        <v>44328</v>
      </c>
      <c r="D691">
        <v>1</v>
      </c>
      <c r="I691" t="s">
        <v>142</v>
      </c>
      <c r="J691" s="29" t="s">
        <v>146</v>
      </c>
      <c r="M691" s="2" t="s">
        <v>143</v>
      </c>
      <c r="N691" s="22">
        <f>IF(ISNUMBER(AVERAGEIFS(Observed!N$2:N$3250,Observed!$A$2:$A$3250,$A691,Observed!$C$2:$C$3250,$C691)),AVERAGEIFS(Observed!N$2:N$3250,Observed!$A$2:$A$3250,$A691,Observed!$C$2:$C$3250,$C691),"")</f>
        <v>119.33333333333334</v>
      </c>
      <c r="O691" s="23">
        <f>IF(ISNUMBER(AVERAGEIFS(Observed!O$2:O$3250,Observed!$A$2:$A$3250,$A691,Observed!$C$2:$C$3250,$C691)),AVERAGEIFS(Observed!O$2:O$3250,Observed!$A$2:$A$3250,$A691,Observed!$C$2:$C$3250,$C691),"")</f>
        <v>11.933333333333334</v>
      </c>
      <c r="P691" s="23">
        <f>IF(ISNUMBER(AVERAGEIFS(Observed!P$2:P$3250,Observed!$A$2:$A$3250,$A691,Observed!$C$2:$C$3250,$C691)),AVERAGEIFS(Observed!P$2:P$3250,Observed!$A$2:$A$3250,$A691,Observed!$C$2:$C$3250,$C691),"")</f>
        <v>99.4</v>
      </c>
      <c r="Q691" s="23">
        <f>IF(ISNUMBER(AVERAGEIFS(Observed!Q$2:Q$3250,Observed!$A$2:$A$3250,$A691,Observed!$C$2:$C$3250,$C691)),AVERAGEIFS(Observed!Q$2:Q$3250,Observed!$A$2:$A$3250,$A691,Observed!$C$2:$C$3250,$C691),"")</f>
        <v>99.4</v>
      </c>
      <c r="R691" s="23">
        <f>IF(ISNUMBER(AVERAGEIFS(Observed!R$2:R$3250,Observed!$A$2:$A$3250,$A691,Observed!$C$2:$C$3250,$C691)),AVERAGEIFS(Observed!R$2:R$3250,Observed!$A$2:$A$3250,$A691,Observed!$C$2:$C$3250,$C691),"")</f>
        <v>1585.5866666666666</v>
      </c>
      <c r="S691" s="24" t="str">
        <f>IF(ISNUMBER(AVERAGEIFS(Observed!S$2:S$3250,Observed!$A$2:$A$3250,$A691,Observed!$C$2:$C$3250,$C691)),AVERAGEIFS(Observed!S$2:S$3250,Observed!$A$2:$A$3250,$A691,Observed!$C$2:$C$3250,$C691),"")</f>
        <v/>
      </c>
      <c r="T691" s="24" t="str">
        <f>IF(ISNUMBER(AVERAGEIFS(Observed!T$2:T$3250,Observed!$A$2:$A$3250,$A691,Observed!$C$2:$C$3250,$C691)),AVERAGEIFS(Observed!T$2:T$3250,Observed!$A$2:$A$3250,$A691,Observed!$C$2:$C$3250,$C691),"")</f>
        <v/>
      </c>
      <c r="U691" s="24" t="str">
        <f>IF(ISNUMBER(AVERAGEIFS(Observed!U$2:U$3250,Observed!$A$2:$A$3250,$A691,Observed!$C$2:$C$3250,$C691)),AVERAGEIFS(Observed!U$2:U$3250,Observed!$A$2:$A$3250,$A691,Observed!$C$2:$C$3250,$C691),"")</f>
        <v/>
      </c>
      <c r="V691" s="23" t="str">
        <f>IF(ISNUMBER(AVERAGEIFS(Observed!V$2:V$3250,Observed!$A$2:$A$3250,$A691,Observed!$C$2:$C$3250,$C691)),AVERAGEIFS(Observed!V$2:V$3250,Observed!$A$2:$A$3250,$A691,Observed!$C$2:$C$3250,$C691),"")</f>
        <v/>
      </c>
      <c r="W691" s="25" t="str">
        <f>IF(ISNUMBER(AVERAGEIFS(Observed!W$2:W$3250,Observed!$A$2:$A$3250,$A691,Observed!$C$2:$C$3250,$C691)),AVERAGEIFS(Observed!W$2:W$3250,Observed!$A$2:$A$3250,$A691,Observed!$C$2:$C$3250,$C691),"")</f>
        <v/>
      </c>
      <c r="X691" s="25" t="str">
        <f>IF(ISNUMBER(AVERAGEIFS(Observed!X$2:X$3250,Observed!$A$2:$A$3250,$A691,Observed!$C$2:$C$3250,$C691)),AVERAGEIFS(Observed!X$2:X$3250,Observed!$A$2:$A$3250,$A691,Observed!$C$2:$C$3250,$C691),"")</f>
        <v/>
      </c>
      <c r="Y691" s="23" t="str">
        <f>IF(ISNUMBER(AVERAGEIFS(Observed!Y$2:Y$3250,Observed!$A$2:$A$3250,$A691,Observed!$C$2:$C$3250,$C691)),AVERAGEIFS(Observed!Y$2:Y$3250,Observed!$A$2:$A$3250,$A691,Observed!$C$2:$C$3250,$C691),"")</f>
        <v/>
      </c>
      <c r="Z691" s="23" t="str">
        <f>IF(ISNUMBER(AVERAGEIFS(Observed!Z$2:Z$3250,Observed!$A$2:$A$3250,$A691,Observed!$C$2:$C$3250,$C691)),AVERAGEIFS(Observed!Z$2:Z$3250,Observed!$A$2:$A$3250,$A691,Observed!$C$2:$C$3250,$C691),"")</f>
        <v/>
      </c>
      <c r="AA691" s="23" t="str">
        <f>IF(ISNUMBER(AVERAGEIFS(Observed!AA$2:AA$3250,Observed!$A$2:$A$3250,$A691,Observed!$C$2:$C$3250,$C691)),AVERAGEIFS(Observed!AA$2:AA$3250,Observed!$A$2:$A$3250,$A691,Observed!$C$2:$C$3250,$C691),"")</f>
        <v/>
      </c>
      <c r="AB691" s="23" t="str">
        <f>IF(ISNUMBER(AVERAGEIFS(Observed!AB$2:AB$3250,Observed!$A$2:$A$3250,$A691,Observed!$C$2:$C$3250,$C691)),AVERAGEIFS(Observed!AB$2:AB$3250,Observed!$A$2:$A$3250,$A691,Observed!$C$2:$C$3250,$C691),"")</f>
        <v/>
      </c>
      <c r="AC691" s="23" t="str">
        <f>IF(ISNUMBER(AVERAGEIFS(Observed!AC$2:AC$3250,Observed!$A$2:$A$3250,$A691,Observed!$C$2:$C$3250,$C691)),AVERAGEIFS(Observed!AC$2:AC$3250,Observed!$A$2:$A$3250,$A691,Observed!$C$2:$C$3250,$C691),"")</f>
        <v/>
      </c>
      <c r="AD691" s="23" t="str">
        <f>IF(ISNUMBER(AVERAGEIFS(Observed!AD$2:AD$3250,Observed!$A$2:$A$3250,$A691,Observed!$C$2:$C$3250,$C691)),AVERAGEIFS(Observed!AD$2:AD$3250,Observed!$A$2:$A$3250,$A691,Observed!$C$2:$C$3250,$C691),"")</f>
        <v/>
      </c>
      <c r="AE691" s="23" t="str">
        <f>IF(ISNUMBER(AVERAGEIFS(Observed!AE$2:AE$3250,Observed!$A$2:$A$3250,$A691,Observed!$C$2:$C$3250,$C691)),AVERAGEIFS(Observed!AE$2:AE$3250,Observed!$A$2:$A$3250,$A691,Observed!$C$2:$C$3250,$C691),"")</f>
        <v/>
      </c>
      <c r="AF691" s="23" t="str">
        <f>IF(ISNUMBER(AVERAGEIFS(Observed!AF$2:AF$3250,Observed!$A$2:$A$3250,$A691,Observed!$C$2:$C$3250,$C691)),AVERAGEIFS(Observed!AF$2:AF$3250,Observed!$A$2:$A$3250,$A691,Observed!$C$2:$C$3250,$C691),"")</f>
        <v/>
      </c>
      <c r="AG691" s="23" t="str">
        <f>IF(ISNUMBER(AVERAGEIFS(Observed!AG$2:AG$3250,Observed!$A$2:$A$3250,$A691,Observed!$C$2:$C$3250,$C691)),AVERAGEIFS(Observed!AG$2:AG$3250,Observed!$A$2:$A$3250,$A691,Observed!$C$2:$C$3250,$C691),"")</f>
        <v/>
      </c>
      <c r="AH691" s="24" t="str">
        <f>IF(ISNUMBER(AVERAGEIFS(Observed!AH$2:AH$3250,Observed!$A$2:$A$3250,$A691,Observed!$C$2:$C$3250,$C691)),AVERAGEIFS(Observed!AH$2:AH$3250,Observed!$A$2:$A$3250,$A691,Observed!$C$2:$C$3250,$C691),"")</f>
        <v/>
      </c>
      <c r="AI691" s="24" t="str">
        <f>IF(ISNUMBER(AVERAGEIFS(Observed!AI$2:AI$3250,Observed!$A$2:$A$3250,$A691,Observed!$C$2:$C$3250,$C691)),AVERAGEIFS(Observed!AI$2:AI$3250,Observed!$A$2:$A$3250,$A691,Observed!$C$2:$C$3250,$C691),"")</f>
        <v/>
      </c>
      <c r="AJ691" s="24" t="str">
        <f>IF(ISNUMBER(AVERAGEIFS(Observed!AJ$2:AJ$3250,Observed!$A$2:$A$3250,$A691,Observed!$C$2:$C$3250,$C691)),AVERAGEIFS(Observed!AJ$2:AJ$3250,Observed!$A$2:$A$3250,$A691,Observed!$C$2:$C$3250,$C691),"")</f>
        <v/>
      </c>
      <c r="AK691" s="23" t="str">
        <f>IF(ISNUMBER(AVERAGEIFS(Observed!AK$2:AK$3250,Observed!$A$2:$A$3250,$A691,Observed!$C$2:$C$3250,$C691)),AVERAGEIFS(Observed!AK$2:AK$3250,Observed!$A$2:$A$3250,$A691,Observed!$C$2:$C$3250,$C691),"")</f>
        <v/>
      </c>
      <c r="AL691" s="24" t="str">
        <f>IF(ISNUMBER(AVERAGEIFS(Observed!AL$2:AL$3250,Observed!$A$2:$A$3250,$A691,Observed!$C$2:$C$3250,$C691)),AVERAGEIFS(Observed!AL$2:AL$3250,Observed!$A$2:$A$3250,$A691,Observed!$C$2:$C$3250,$C691),"")</f>
        <v/>
      </c>
      <c r="AM691" s="24" t="str">
        <f>IF(ISNUMBER(AVERAGEIFS(Observed!AM$2:AM$3250,Observed!$A$2:$A$3250,$A691,Observed!$C$2:$C$3250,$C691)),AVERAGEIFS(Observed!AM$2:AM$3250,Observed!$A$2:$A$3250,$A691,Observed!$C$2:$C$3250,$C691),"")</f>
        <v/>
      </c>
      <c r="AN691" s="24" t="str">
        <f>IF(ISNUMBER(AVERAGEIFS(Observed!AN$2:AN$3250,Observed!$A$2:$A$3250,$A691,Observed!$C$2:$C$3250,$C691)),AVERAGEIFS(Observed!AN$2:AN$3250,Observed!$A$2:$A$3250,$A691,Observed!$C$2:$C$3250,$C691),"")</f>
        <v/>
      </c>
      <c r="AO691" s="24" t="str">
        <f>IF(ISNUMBER(AVERAGEIFS(Observed!AO$2:AO$3250,Observed!$A$2:$A$3250,$A691,Observed!$C$2:$C$3250,$C691)),AVERAGEIFS(Observed!AO$2:AO$3250,Observed!$A$2:$A$3250,$A691,Observed!$C$2:$C$3250,$C691),"")</f>
        <v/>
      </c>
      <c r="AP691" s="24" t="str">
        <f>IF(ISNUMBER(AVERAGEIFS(Observed!AP$2:AP$3250,Observed!$A$2:$A$3250,$A691,Observed!$C$2:$C$3250,$C691)),AVERAGEIFS(Observed!AP$2:AP$3250,Observed!$A$2:$A$3250,$A691,Observed!$C$2:$C$3250,$C691),"")</f>
        <v/>
      </c>
      <c r="AQ691" s="24" t="str">
        <f>IF(ISNUMBER(AVERAGEIFS(Observed!AQ$2:AQ$3250,Observed!$A$2:$A$3250,$A691,Observed!$C$2:$C$3250,$C691)),AVERAGEIFS(Observed!AQ$2:AQ$3250,Observed!$A$2:$A$3250,$A691,Observed!$C$2:$C$3250,$C691),"")</f>
        <v/>
      </c>
      <c r="AR691" s="24" t="str">
        <f>IF(ISNUMBER(AVERAGEIFS(Observed!AR$2:AR$3250,Observed!$A$2:$A$3250,$A691,Observed!$C$2:$C$3250,$C691)),AVERAGEIFS(Observed!AR$2:AR$3250,Observed!$A$2:$A$3250,$A691,Observed!$C$2:$C$3250,$C691),"")</f>
        <v/>
      </c>
      <c r="AS691" s="23" t="str">
        <f>IF(ISNUMBER(AVERAGEIFS(Observed!AS$2:AS$3250,Observed!$A$2:$A$3250,$A691,Observed!$C$2:$C$3250,$C691)),AVERAGEIFS(Observed!AS$2:AS$3250,Observed!$A$2:$A$3250,$A691,Observed!$C$2:$C$3250,$C691),"")</f>
        <v/>
      </c>
      <c r="AT691" s="24" t="str">
        <f>IF(ISNUMBER(AVERAGEIFS(Observed!AT$2:AT$3250,Observed!$A$2:$A$3250,$A691,Observed!$C$2:$C$3250,$C691)),AVERAGEIFS(Observed!AT$2:AT$3250,Observed!$A$2:$A$3250,$A691,Observed!$C$2:$C$3250,$C691),"")</f>
        <v/>
      </c>
      <c r="AU691" s="23" t="str">
        <f>IF(ISNUMBER(AVERAGEIFS(Observed!AU$2:AU$3250,Observed!$A$2:$A$3250,$A691,Observed!$C$2:$C$3250,$C691)),AVERAGEIFS(Observed!AU$2:AU$3250,Observed!$A$2:$A$3250,$A691,Observed!$C$2:$C$3250,$C691),"")</f>
        <v/>
      </c>
      <c r="AV691" s="23" t="str">
        <f>IF(ISNUMBER(AVERAGEIFS(Observed!AV$2:AV$3250,Observed!$A$2:$A$3250,$A691,Observed!$C$2:$C$3250,$C691)),AVERAGEIFS(Observed!AV$2:AV$3250,Observed!$A$2:$A$3250,$A691,Observed!$C$2:$C$3250,$C691),"")</f>
        <v/>
      </c>
      <c r="AW691" s="2">
        <f>COUNTIFS(Observed!$A$2:$A$3250,$A691,Observed!$C$2:$C$3250,$C691)</f>
        <v>5</v>
      </c>
      <c r="AX691" s="2">
        <f t="shared" si="14"/>
        <v>4</v>
      </c>
    </row>
    <row r="692" spans="1:50" x14ac:dyDescent="0.25">
      <c r="A692" t="s">
        <v>153</v>
      </c>
      <c r="B692" t="s">
        <v>148</v>
      </c>
      <c r="C692" s="3">
        <v>43727</v>
      </c>
      <c r="D692">
        <v>1</v>
      </c>
      <c r="G692" s="5"/>
      <c r="H692" s="5"/>
      <c r="I692" t="s">
        <v>154</v>
      </c>
      <c r="J692" s="29" t="s">
        <v>145</v>
      </c>
      <c r="M692" s="2" t="s">
        <v>143</v>
      </c>
      <c r="N692" s="22">
        <f>IF(ISNUMBER(AVERAGEIFS(Observed!N$2:N$3250,Observed!$A$2:$A$3250,$A692,Observed!$C$2:$C$3250,$C692)),AVERAGEIFS(Observed!N$2:N$3250,Observed!$A$2:$A$3250,$A692,Observed!$C$2:$C$3250,$C692),"")</f>
        <v>194.48666666666671</v>
      </c>
      <c r="O692" s="23">
        <f>IF(ISNUMBER(AVERAGEIFS(Observed!O$2:O$3250,Observed!$A$2:$A$3250,$A692,Observed!$C$2:$C$3250,$C692)),AVERAGEIFS(Observed!O$2:O$3250,Observed!$A$2:$A$3250,$A692,Observed!$C$2:$C$3250,$C692),"")</f>
        <v>19.448666666666671</v>
      </c>
      <c r="P692" s="23">
        <f>IF(ISNUMBER(AVERAGEIFS(Observed!P$2:P$3250,Observed!$A$2:$A$3250,$A692,Observed!$C$2:$C$3250,$C692)),AVERAGEIFS(Observed!P$2:P$3250,Observed!$A$2:$A$3250,$A692,Observed!$C$2:$C$3250,$C692),"")</f>
        <v>185.12666666666664</v>
      </c>
      <c r="Q692" s="23">
        <f>IF(ISNUMBER(AVERAGEIFS(Observed!Q$2:Q$3250,Observed!$A$2:$A$3250,$A692,Observed!$C$2:$C$3250,$C692)),AVERAGEIFS(Observed!Q$2:Q$3250,Observed!$A$2:$A$3250,$A692,Observed!$C$2:$C$3250,$C692),"")</f>
        <v>185.12666666666664</v>
      </c>
      <c r="R692" s="23">
        <f>IF(ISNUMBER(AVERAGEIFS(Observed!R$2:R$3250,Observed!$A$2:$A$3250,$A692,Observed!$C$2:$C$3250,$C692)),AVERAGEIFS(Observed!R$2:R$3250,Observed!$A$2:$A$3250,$A692,Observed!$C$2:$C$3250,$C692),"")</f>
        <v>185.12666666666664</v>
      </c>
      <c r="S692" s="24" t="str">
        <f>IF(ISNUMBER(AVERAGEIFS(Observed!S$2:S$3250,Observed!$A$2:$A$3250,$A692,Observed!$C$2:$C$3250,$C692)),AVERAGEIFS(Observed!S$2:S$3250,Observed!$A$2:$A$3250,$A692,Observed!$C$2:$C$3250,$C692),"")</f>
        <v/>
      </c>
      <c r="T692" s="24" t="str">
        <f>IF(ISNUMBER(AVERAGEIFS(Observed!T$2:T$3250,Observed!$A$2:$A$3250,$A692,Observed!$C$2:$C$3250,$C692)),AVERAGEIFS(Observed!T$2:T$3250,Observed!$A$2:$A$3250,$A692,Observed!$C$2:$C$3250,$C692),"")</f>
        <v/>
      </c>
      <c r="U692" s="24" t="str">
        <f>IF(ISNUMBER(AVERAGEIFS(Observed!U$2:U$3250,Observed!$A$2:$A$3250,$A692,Observed!$C$2:$C$3250,$C692)),AVERAGEIFS(Observed!U$2:U$3250,Observed!$A$2:$A$3250,$A692,Observed!$C$2:$C$3250,$C692),"")</f>
        <v/>
      </c>
      <c r="V692" s="23" t="str">
        <f>IF(ISNUMBER(AVERAGEIFS(Observed!V$2:V$3250,Observed!$A$2:$A$3250,$A692,Observed!$C$2:$C$3250,$C692)),AVERAGEIFS(Observed!V$2:V$3250,Observed!$A$2:$A$3250,$A692,Observed!$C$2:$C$3250,$C692),"")</f>
        <v/>
      </c>
      <c r="W692" s="25" t="str">
        <f>IF(ISNUMBER(AVERAGEIFS(Observed!W$2:W$3250,Observed!$A$2:$A$3250,$A692,Observed!$C$2:$C$3250,$C692)),AVERAGEIFS(Observed!W$2:W$3250,Observed!$A$2:$A$3250,$A692,Observed!$C$2:$C$3250,$C692),"")</f>
        <v/>
      </c>
      <c r="X692" s="25" t="str">
        <f>IF(ISNUMBER(AVERAGEIFS(Observed!X$2:X$3250,Observed!$A$2:$A$3250,$A692,Observed!$C$2:$C$3250,$C692)),AVERAGEIFS(Observed!X$2:X$3250,Observed!$A$2:$A$3250,$A692,Observed!$C$2:$C$3250,$C692),"")</f>
        <v/>
      </c>
      <c r="Y692" s="23" t="str">
        <f>IF(ISNUMBER(AVERAGEIFS(Observed!Y$2:Y$3250,Observed!$A$2:$A$3250,$A692,Observed!$C$2:$C$3250,$C692)),AVERAGEIFS(Observed!Y$2:Y$3250,Observed!$A$2:$A$3250,$A692,Observed!$C$2:$C$3250,$C692),"")</f>
        <v/>
      </c>
      <c r="Z692" s="23" t="str">
        <f>IF(ISNUMBER(AVERAGEIFS(Observed!Z$2:Z$3250,Observed!$A$2:$A$3250,$A692,Observed!$C$2:$C$3250,$C692)),AVERAGEIFS(Observed!Z$2:Z$3250,Observed!$A$2:$A$3250,$A692,Observed!$C$2:$C$3250,$C692),"")</f>
        <v/>
      </c>
      <c r="AA692" s="23" t="str">
        <f>IF(ISNUMBER(AVERAGEIFS(Observed!AA$2:AA$3250,Observed!$A$2:$A$3250,$A692,Observed!$C$2:$C$3250,$C692)),AVERAGEIFS(Observed!AA$2:AA$3250,Observed!$A$2:$A$3250,$A692,Observed!$C$2:$C$3250,$C692),"")</f>
        <v/>
      </c>
      <c r="AB692" s="23" t="str">
        <f>IF(ISNUMBER(AVERAGEIFS(Observed!AB$2:AB$3250,Observed!$A$2:$A$3250,$A692,Observed!$C$2:$C$3250,$C692)),AVERAGEIFS(Observed!AB$2:AB$3250,Observed!$A$2:$A$3250,$A692,Observed!$C$2:$C$3250,$C692),"")</f>
        <v/>
      </c>
      <c r="AC692" s="23" t="str">
        <f>IF(ISNUMBER(AVERAGEIFS(Observed!AC$2:AC$3250,Observed!$A$2:$A$3250,$A692,Observed!$C$2:$C$3250,$C692)),AVERAGEIFS(Observed!AC$2:AC$3250,Observed!$A$2:$A$3250,$A692,Observed!$C$2:$C$3250,$C692),"")</f>
        <v/>
      </c>
      <c r="AD692" s="23" t="str">
        <f>IF(ISNUMBER(AVERAGEIFS(Observed!AD$2:AD$3250,Observed!$A$2:$A$3250,$A692,Observed!$C$2:$C$3250,$C692)),AVERAGEIFS(Observed!AD$2:AD$3250,Observed!$A$2:$A$3250,$A692,Observed!$C$2:$C$3250,$C692),"")</f>
        <v/>
      </c>
      <c r="AE692" s="23" t="str">
        <f>IF(ISNUMBER(AVERAGEIFS(Observed!AE$2:AE$3250,Observed!$A$2:$A$3250,$A692,Observed!$C$2:$C$3250,$C692)),AVERAGEIFS(Observed!AE$2:AE$3250,Observed!$A$2:$A$3250,$A692,Observed!$C$2:$C$3250,$C692),"")</f>
        <v/>
      </c>
      <c r="AF692" s="23" t="str">
        <f>IF(ISNUMBER(AVERAGEIFS(Observed!AF$2:AF$3250,Observed!$A$2:$A$3250,$A692,Observed!$C$2:$C$3250,$C692)),AVERAGEIFS(Observed!AF$2:AF$3250,Observed!$A$2:$A$3250,$A692,Observed!$C$2:$C$3250,$C692),"")</f>
        <v/>
      </c>
      <c r="AG692" s="23" t="str">
        <f>IF(ISNUMBER(AVERAGEIFS(Observed!AG$2:AG$3250,Observed!$A$2:$A$3250,$A692,Observed!$C$2:$C$3250,$C692)),AVERAGEIFS(Observed!AG$2:AG$3250,Observed!$A$2:$A$3250,$A692,Observed!$C$2:$C$3250,$C692),"")</f>
        <v/>
      </c>
      <c r="AH692" s="24" t="str">
        <f>IF(ISNUMBER(AVERAGEIFS(Observed!AH$2:AH$3250,Observed!$A$2:$A$3250,$A692,Observed!$C$2:$C$3250,$C692)),AVERAGEIFS(Observed!AH$2:AH$3250,Observed!$A$2:$A$3250,$A692,Observed!$C$2:$C$3250,$C692),"")</f>
        <v/>
      </c>
      <c r="AI692" s="24" t="str">
        <f>IF(ISNUMBER(AVERAGEIFS(Observed!AI$2:AI$3250,Observed!$A$2:$A$3250,$A692,Observed!$C$2:$C$3250,$C692)),AVERAGEIFS(Observed!AI$2:AI$3250,Observed!$A$2:$A$3250,$A692,Observed!$C$2:$C$3250,$C692),"")</f>
        <v/>
      </c>
      <c r="AJ692" s="24" t="str">
        <f>IF(ISNUMBER(AVERAGEIFS(Observed!AJ$2:AJ$3250,Observed!$A$2:$A$3250,$A692,Observed!$C$2:$C$3250,$C692)),AVERAGEIFS(Observed!AJ$2:AJ$3250,Observed!$A$2:$A$3250,$A692,Observed!$C$2:$C$3250,$C692),"")</f>
        <v/>
      </c>
      <c r="AK692" s="23" t="str">
        <f>IF(ISNUMBER(AVERAGEIFS(Observed!AK$2:AK$3250,Observed!$A$2:$A$3250,$A692,Observed!$C$2:$C$3250,$C692)),AVERAGEIFS(Observed!AK$2:AK$3250,Observed!$A$2:$A$3250,$A692,Observed!$C$2:$C$3250,$C692),"")</f>
        <v/>
      </c>
      <c r="AL692" s="24">
        <f>IF(ISNUMBER(AVERAGEIFS(Observed!AL$2:AL$3250,Observed!$A$2:$A$3250,$A692,Observed!$C$2:$C$3250,$C692)),AVERAGEIFS(Observed!AL$2:AL$3250,Observed!$A$2:$A$3250,$A692,Observed!$C$2:$C$3250,$C692),"")</f>
        <v>0.98007205943311126</v>
      </c>
      <c r="AM692" s="24">
        <f>IF(ISNUMBER(AVERAGEIFS(Observed!AM$2:AM$3250,Observed!$A$2:$A$3250,$A692,Observed!$C$2:$C$3250,$C692)),AVERAGEIFS(Observed!AM$2:AM$3250,Observed!$A$2:$A$3250,$A692,Observed!$C$2:$C$3250,$C692),"")</f>
        <v>1.5539173044996626E-2</v>
      </c>
      <c r="AN692" s="24" t="str">
        <f>IF(ISNUMBER(AVERAGEIFS(Observed!AN$2:AN$3250,Observed!$A$2:$A$3250,$A692,Observed!$C$2:$C$3250,$C692)),AVERAGEIFS(Observed!AN$2:AN$3250,Observed!$A$2:$A$3250,$A692,Observed!$C$2:$C$3250,$C692),"")</f>
        <v/>
      </c>
      <c r="AO692" s="24">
        <f>IF(ISNUMBER(AVERAGEIFS(Observed!AO$2:AO$3250,Observed!$A$2:$A$3250,$A692,Observed!$C$2:$C$3250,$C692)),AVERAGEIFS(Observed!AO$2:AO$3250,Observed!$A$2:$A$3250,$A692,Observed!$C$2:$C$3250,$C692),"")</f>
        <v>1.6806722689075629E-3</v>
      </c>
      <c r="AP692" s="24" t="str">
        <f>IF(ISNUMBER(AVERAGEIFS(Observed!AP$2:AP$3250,Observed!$A$2:$A$3250,$A692,Observed!$C$2:$C$3250,$C692)),AVERAGEIFS(Observed!AP$2:AP$3250,Observed!$A$2:$A$3250,$A692,Observed!$C$2:$C$3250,$C692),"")</f>
        <v/>
      </c>
      <c r="AQ692" s="24" t="str">
        <f>IF(ISNUMBER(AVERAGEIFS(Observed!AQ$2:AQ$3250,Observed!$A$2:$A$3250,$A692,Observed!$C$2:$C$3250,$C692)),AVERAGEIFS(Observed!AQ$2:AQ$3250,Observed!$A$2:$A$3250,$A692,Observed!$C$2:$C$3250,$C692),"")</f>
        <v/>
      </c>
      <c r="AR692" s="24">
        <f>IF(ISNUMBER(AVERAGEIFS(Observed!AR$2:AR$3250,Observed!$A$2:$A$3250,$A692,Observed!$C$2:$C$3250,$C692)),AVERAGEIFS(Observed!AR$2:AR$3250,Observed!$A$2:$A$3250,$A692,Observed!$C$2:$C$3250,$C692),"")</f>
        <v>2.7080952529846629E-3</v>
      </c>
      <c r="AS692" s="23" t="str">
        <f>IF(ISNUMBER(AVERAGEIFS(Observed!AS$2:AS$3250,Observed!$A$2:$A$3250,$A692,Observed!$C$2:$C$3250,$C692)),AVERAGEIFS(Observed!AS$2:AS$3250,Observed!$A$2:$A$3250,$A692,Observed!$C$2:$C$3250,$C692),"")</f>
        <v/>
      </c>
      <c r="AT692" s="24" t="str">
        <f>IF(ISNUMBER(AVERAGEIFS(Observed!AT$2:AT$3250,Observed!$A$2:$A$3250,$A692,Observed!$C$2:$C$3250,$C692)),AVERAGEIFS(Observed!AT$2:AT$3250,Observed!$A$2:$A$3250,$A692,Observed!$C$2:$C$3250,$C692),"")</f>
        <v/>
      </c>
      <c r="AU692" s="23" t="str">
        <f>IF(ISNUMBER(AVERAGEIFS(Observed!AU$2:AU$3250,Observed!$A$2:$A$3250,$A692,Observed!$C$2:$C$3250,$C692)),AVERAGEIFS(Observed!AU$2:AU$3250,Observed!$A$2:$A$3250,$A692,Observed!$C$2:$C$3250,$C692),"")</f>
        <v/>
      </c>
      <c r="AV692" s="23" t="str">
        <f>IF(ISNUMBER(AVERAGEIFS(Observed!AV$2:AV$3250,Observed!$A$2:$A$3250,$A692,Observed!$C$2:$C$3250,$C692)),AVERAGEIFS(Observed!AV$2:AV$3250,Observed!$A$2:$A$3250,$A692,Observed!$C$2:$C$3250,$C692),"")</f>
        <v/>
      </c>
      <c r="AW692" s="2">
        <f>COUNTIFS(Observed!$A$2:$A$3250,$A692,Observed!$C$2:$C$3250,$C692)</f>
        <v>5</v>
      </c>
      <c r="AX692" s="2">
        <f t="shared" si="14"/>
        <v>8</v>
      </c>
    </row>
    <row r="693" spans="1:50" x14ac:dyDescent="0.25">
      <c r="A693" t="s">
        <v>153</v>
      </c>
      <c r="B693" t="s">
        <v>148</v>
      </c>
      <c r="C693" s="3">
        <v>43762</v>
      </c>
      <c r="D693">
        <v>1</v>
      </c>
      <c r="G693" s="5"/>
      <c r="H693" s="5"/>
      <c r="I693" t="s">
        <v>154</v>
      </c>
      <c r="J693" s="29" t="s">
        <v>145</v>
      </c>
      <c r="M693" s="2" t="s">
        <v>143</v>
      </c>
      <c r="N693" s="22">
        <f>IF(ISNUMBER(AVERAGEIFS(Observed!N$2:N$3250,Observed!$A$2:$A$3250,$A693,Observed!$C$2:$C$3250,$C693)),AVERAGEIFS(Observed!N$2:N$3250,Observed!$A$2:$A$3250,$A693,Observed!$C$2:$C$3250,$C693),"")</f>
        <v>187.1666666666666</v>
      </c>
      <c r="O693" s="23">
        <f>IF(ISNUMBER(AVERAGEIFS(Observed!O$2:O$3250,Observed!$A$2:$A$3250,$A693,Observed!$C$2:$C$3250,$C693)),AVERAGEIFS(Observed!O$2:O$3250,Observed!$A$2:$A$3250,$A693,Observed!$C$2:$C$3250,$C693),"")</f>
        <v>18.716666666666661</v>
      </c>
      <c r="P693" s="23">
        <f>IF(ISNUMBER(AVERAGEIFS(Observed!P$2:P$3250,Observed!$A$2:$A$3250,$A693,Observed!$C$2:$C$3250,$C693)),AVERAGEIFS(Observed!P$2:P$3250,Observed!$A$2:$A$3250,$A693,Observed!$C$2:$C$3250,$C693),"")</f>
        <v>243.03333333333339</v>
      </c>
      <c r="Q693" s="23">
        <f>IF(ISNUMBER(AVERAGEIFS(Observed!Q$2:Q$3250,Observed!$A$2:$A$3250,$A693,Observed!$C$2:$C$3250,$C693)),AVERAGEIFS(Observed!Q$2:Q$3250,Observed!$A$2:$A$3250,$A693,Observed!$C$2:$C$3250,$C693),"")</f>
        <v>243.03333333333339</v>
      </c>
      <c r="R693" s="23">
        <f>IF(ISNUMBER(AVERAGEIFS(Observed!R$2:R$3250,Observed!$A$2:$A$3250,$A693,Observed!$C$2:$C$3250,$C693)),AVERAGEIFS(Observed!R$2:R$3250,Observed!$A$2:$A$3250,$A693,Observed!$C$2:$C$3250,$C693),"")</f>
        <v>428.16000000000014</v>
      </c>
      <c r="S693" s="24" t="str">
        <f>IF(ISNUMBER(AVERAGEIFS(Observed!S$2:S$3250,Observed!$A$2:$A$3250,$A693,Observed!$C$2:$C$3250,$C693)),AVERAGEIFS(Observed!S$2:S$3250,Observed!$A$2:$A$3250,$A693,Observed!$C$2:$C$3250,$C693),"")</f>
        <v/>
      </c>
      <c r="T693" s="24" t="str">
        <f>IF(ISNUMBER(AVERAGEIFS(Observed!T$2:T$3250,Observed!$A$2:$A$3250,$A693,Observed!$C$2:$C$3250,$C693)),AVERAGEIFS(Observed!T$2:T$3250,Observed!$A$2:$A$3250,$A693,Observed!$C$2:$C$3250,$C693),"")</f>
        <v/>
      </c>
      <c r="U693" s="24" t="str">
        <f>IF(ISNUMBER(AVERAGEIFS(Observed!U$2:U$3250,Observed!$A$2:$A$3250,$A693,Observed!$C$2:$C$3250,$C693)),AVERAGEIFS(Observed!U$2:U$3250,Observed!$A$2:$A$3250,$A693,Observed!$C$2:$C$3250,$C693),"")</f>
        <v/>
      </c>
      <c r="V693" s="23" t="str">
        <f>IF(ISNUMBER(AVERAGEIFS(Observed!V$2:V$3250,Observed!$A$2:$A$3250,$A693,Observed!$C$2:$C$3250,$C693)),AVERAGEIFS(Observed!V$2:V$3250,Observed!$A$2:$A$3250,$A693,Observed!$C$2:$C$3250,$C693),"")</f>
        <v/>
      </c>
      <c r="W693" s="25" t="str">
        <f>IF(ISNUMBER(AVERAGEIFS(Observed!W$2:W$3250,Observed!$A$2:$A$3250,$A693,Observed!$C$2:$C$3250,$C693)),AVERAGEIFS(Observed!W$2:W$3250,Observed!$A$2:$A$3250,$A693,Observed!$C$2:$C$3250,$C693),"")</f>
        <v/>
      </c>
      <c r="X693" s="25" t="str">
        <f>IF(ISNUMBER(AVERAGEIFS(Observed!X$2:X$3250,Observed!$A$2:$A$3250,$A693,Observed!$C$2:$C$3250,$C693)),AVERAGEIFS(Observed!X$2:X$3250,Observed!$A$2:$A$3250,$A693,Observed!$C$2:$C$3250,$C693),"")</f>
        <v/>
      </c>
      <c r="Y693" s="23" t="str">
        <f>IF(ISNUMBER(AVERAGEIFS(Observed!Y$2:Y$3250,Observed!$A$2:$A$3250,$A693,Observed!$C$2:$C$3250,$C693)),AVERAGEIFS(Observed!Y$2:Y$3250,Observed!$A$2:$A$3250,$A693,Observed!$C$2:$C$3250,$C693),"")</f>
        <v/>
      </c>
      <c r="Z693" s="23" t="str">
        <f>IF(ISNUMBER(AVERAGEIFS(Observed!Z$2:Z$3250,Observed!$A$2:$A$3250,$A693,Observed!$C$2:$C$3250,$C693)),AVERAGEIFS(Observed!Z$2:Z$3250,Observed!$A$2:$A$3250,$A693,Observed!$C$2:$C$3250,$C693),"")</f>
        <v/>
      </c>
      <c r="AA693" s="23" t="str">
        <f>IF(ISNUMBER(AVERAGEIFS(Observed!AA$2:AA$3250,Observed!$A$2:$A$3250,$A693,Observed!$C$2:$C$3250,$C693)),AVERAGEIFS(Observed!AA$2:AA$3250,Observed!$A$2:$A$3250,$A693,Observed!$C$2:$C$3250,$C693),"")</f>
        <v/>
      </c>
      <c r="AB693" s="23" t="str">
        <f>IF(ISNUMBER(AVERAGEIFS(Observed!AB$2:AB$3250,Observed!$A$2:$A$3250,$A693,Observed!$C$2:$C$3250,$C693)),AVERAGEIFS(Observed!AB$2:AB$3250,Observed!$A$2:$A$3250,$A693,Observed!$C$2:$C$3250,$C693),"")</f>
        <v/>
      </c>
      <c r="AC693" s="23" t="str">
        <f>IF(ISNUMBER(AVERAGEIFS(Observed!AC$2:AC$3250,Observed!$A$2:$A$3250,$A693,Observed!$C$2:$C$3250,$C693)),AVERAGEIFS(Observed!AC$2:AC$3250,Observed!$A$2:$A$3250,$A693,Observed!$C$2:$C$3250,$C693),"")</f>
        <v/>
      </c>
      <c r="AD693" s="23" t="str">
        <f>IF(ISNUMBER(AVERAGEIFS(Observed!AD$2:AD$3250,Observed!$A$2:$A$3250,$A693,Observed!$C$2:$C$3250,$C693)),AVERAGEIFS(Observed!AD$2:AD$3250,Observed!$A$2:$A$3250,$A693,Observed!$C$2:$C$3250,$C693),"")</f>
        <v/>
      </c>
      <c r="AE693" s="23" t="str">
        <f>IF(ISNUMBER(AVERAGEIFS(Observed!AE$2:AE$3250,Observed!$A$2:$A$3250,$A693,Observed!$C$2:$C$3250,$C693)),AVERAGEIFS(Observed!AE$2:AE$3250,Observed!$A$2:$A$3250,$A693,Observed!$C$2:$C$3250,$C693),"")</f>
        <v/>
      </c>
      <c r="AF693" s="23" t="str">
        <f>IF(ISNUMBER(AVERAGEIFS(Observed!AF$2:AF$3250,Observed!$A$2:$A$3250,$A693,Observed!$C$2:$C$3250,$C693)),AVERAGEIFS(Observed!AF$2:AF$3250,Observed!$A$2:$A$3250,$A693,Observed!$C$2:$C$3250,$C693),"")</f>
        <v/>
      </c>
      <c r="AG693" s="23" t="str">
        <f>IF(ISNUMBER(AVERAGEIFS(Observed!AG$2:AG$3250,Observed!$A$2:$A$3250,$A693,Observed!$C$2:$C$3250,$C693)),AVERAGEIFS(Observed!AG$2:AG$3250,Observed!$A$2:$A$3250,$A693,Observed!$C$2:$C$3250,$C693),"")</f>
        <v/>
      </c>
      <c r="AH693" s="24" t="str">
        <f>IF(ISNUMBER(AVERAGEIFS(Observed!AH$2:AH$3250,Observed!$A$2:$A$3250,$A693,Observed!$C$2:$C$3250,$C693)),AVERAGEIFS(Observed!AH$2:AH$3250,Observed!$A$2:$A$3250,$A693,Observed!$C$2:$C$3250,$C693),"")</f>
        <v/>
      </c>
      <c r="AI693" s="24" t="str">
        <f>IF(ISNUMBER(AVERAGEIFS(Observed!AI$2:AI$3250,Observed!$A$2:$A$3250,$A693,Observed!$C$2:$C$3250,$C693)),AVERAGEIFS(Observed!AI$2:AI$3250,Observed!$A$2:$A$3250,$A693,Observed!$C$2:$C$3250,$C693),"")</f>
        <v/>
      </c>
      <c r="AJ693" s="24" t="str">
        <f>IF(ISNUMBER(AVERAGEIFS(Observed!AJ$2:AJ$3250,Observed!$A$2:$A$3250,$A693,Observed!$C$2:$C$3250,$C693)),AVERAGEIFS(Observed!AJ$2:AJ$3250,Observed!$A$2:$A$3250,$A693,Observed!$C$2:$C$3250,$C693),"")</f>
        <v/>
      </c>
      <c r="AK693" s="23" t="str">
        <f>IF(ISNUMBER(AVERAGEIFS(Observed!AK$2:AK$3250,Observed!$A$2:$A$3250,$A693,Observed!$C$2:$C$3250,$C693)),AVERAGEIFS(Observed!AK$2:AK$3250,Observed!$A$2:$A$3250,$A693,Observed!$C$2:$C$3250,$C693),"")</f>
        <v/>
      </c>
      <c r="AL693" s="24">
        <f>IF(ISNUMBER(AVERAGEIFS(Observed!AL$2:AL$3250,Observed!$A$2:$A$3250,$A693,Observed!$C$2:$C$3250,$C693)),AVERAGEIFS(Observed!AL$2:AL$3250,Observed!$A$2:$A$3250,$A693,Observed!$C$2:$C$3250,$C693),"")</f>
        <v>0.95257398411630967</v>
      </c>
      <c r="AM693" s="24">
        <f>IF(ISNUMBER(AVERAGEIFS(Observed!AM$2:AM$3250,Observed!$A$2:$A$3250,$A693,Observed!$C$2:$C$3250,$C693)),AVERAGEIFS(Observed!AM$2:AM$3250,Observed!$A$2:$A$3250,$A693,Observed!$C$2:$C$3250,$C693),"")</f>
        <v>2.039906345448653E-2</v>
      </c>
      <c r="AN693" s="24" t="str">
        <f>IF(ISNUMBER(AVERAGEIFS(Observed!AN$2:AN$3250,Observed!$A$2:$A$3250,$A693,Observed!$C$2:$C$3250,$C693)),AVERAGEIFS(Observed!AN$2:AN$3250,Observed!$A$2:$A$3250,$A693,Observed!$C$2:$C$3250,$C693),"")</f>
        <v/>
      </c>
      <c r="AO693" s="24">
        <f>IF(ISNUMBER(AVERAGEIFS(Observed!AO$2:AO$3250,Observed!$A$2:$A$3250,$A693,Observed!$C$2:$C$3250,$C693)),AVERAGEIFS(Observed!AO$2:AO$3250,Observed!$A$2:$A$3250,$A693,Observed!$C$2:$C$3250,$C693),"")</f>
        <v>2.257489763468324E-2</v>
      </c>
      <c r="AP693" s="24" t="str">
        <f>IF(ISNUMBER(AVERAGEIFS(Observed!AP$2:AP$3250,Observed!$A$2:$A$3250,$A693,Observed!$C$2:$C$3250,$C693)),AVERAGEIFS(Observed!AP$2:AP$3250,Observed!$A$2:$A$3250,$A693,Observed!$C$2:$C$3250,$C693),"")</f>
        <v/>
      </c>
      <c r="AQ693" s="24" t="str">
        <f>IF(ISNUMBER(AVERAGEIFS(Observed!AQ$2:AQ$3250,Observed!$A$2:$A$3250,$A693,Observed!$C$2:$C$3250,$C693)),AVERAGEIFS(Observed!AQ$2:AQ$3250,Observed!$A$2:$A$3250,$A693,Observed!$C$2:$C$3250,$C693),"")</f>
        <v/>
      </c>
      <c r="AR693" s="24">
        <f>IF(ISNUMBER(AVERAGEIFS(Observed!AR$2:AR$3250,Observed!$A$2:$A$3250,$A693,Observed!$C$2:$C$3250,$C693)),AVERAGEIFS(Observed!AR$2:AR$3250,Observed!$A$2:$A$3250,$A693,Observed!$C$2:$C$3250,$C693),"")</f>
        <v>4.4520547945205487E-3</v>
      </c>
      <c r="AS693" s="23" t="str">
        <f>IF(ISNUMBER(AVERAGEIFS(Observed!AS$2:AS$3250,Observed!$A$2:$A$3250,$A693,Observed!$C$2:$C$3250,$C693)),AVERAGEIFS(Observed!AS$2:AS$3250,Observed!$A$2:$A$3250,$A693,Observed!$C$2:$C$3250,$C693),"")</f>
        <v/>
      </c>
      <c r="AT693" s="24" t="str">
        <f>IF(ISNUMBER(AVERAGEIFS(Observed!AT$2:AT$3250,Observed!$A$2:$A$3250,$A693,Observed!$C$2:$C$3250,$C693)),AVERAGEIFS(Observed!AT$2:AT$3250,Observed!$A$2:$A$3250,$A693,Observed!$C$2:$C$3250,$C693),"")</f>
        <v/>
      </c>
      <c r="AU693" s="23" t="str">
        <f>IF(ISNUMBER(AVERAGEIFS(Observed!AU$2:AU$3250,Observed!$A$2:$A$3250,$A693,Observed!$C$2:$C$3250,$C693)),AVERAGEIFS(Observed!AU$2:AU$3250,Observed!$A$2:$A$3250,$A693,Observed!$C$2:$C$3250,$C693),"")</f>
        <v/>
      </c>
      <c r="AV693" s="23" t="str">
        <f>IF(ISNUMBER(AVERAGEIFS(Observed!AV$2:AV$3250,Observed!$A$2:$A$3250,$A693,Observed!$C$2:$C$3250,$C693)),AVERAGEIFS(Observed!AV$2:AV$3250,Observed!$A$2:$A$3250,$A693,Observed!$C$2:$C$3250,$C693),"")</f>
        <v/>
      </c>
      <c r="AW693" s="2">
        <f>COUNTIFS(Observed!$A$2:$A$3250,$A693,Observed!$C$2:$C$3250,$C693)</f>
        <v>5</v>
      </c>
      <c r="AX693" s="2">
        <f t="shared" si="14"/>
        <v>8</v>
      </c>
    </row>
    <row r="694" spans="1:50" x14ac:dyDescent="0.25">
      <c r="A694" t="s">
        <v>153</v>
      </c>
      <c r="B694" t="s">
        <v>148</v>
      </c>
      <c r="C694" s="3">
        <v>43790</v>
      </c>
      <c r="D694">
        <v>1</v>
      </c>
      <c r="I694" t="s">
        <v>154</v>
      </c>
      <c r="J694" s="29" t="s">
        <v>145</v>
      </c>
      <c r="M694" s="2" t="s">
        <v>143</v>
      </c>
      <c r="N694" s="22">
        <f>IF(ISNUMBER(AVERAGEIFS(Observed!N$2:N$3250,Observed!$A$2:$A$3250,$A694,Observed!$C$2:$C$3250,$C694)),AVERAGEIFS(Observed!N$2:N$3250,Observed!$A$2:$A$3250,$A694,Observed!$C$2:$C$3250,$C694),"")</f>
        <v>242.91333333333327</v>
      </c>
      <c r="O694" s="23">
        <f>IF(ISNUMBER(AVERAGEIFS(Observed!O$2:O$3250,Observed!$A$2:$A$3250,$A694,Observed!$C$2:$C$3250,$C694)),AVERAGEIFS(Observed!O$2:O$3250,Observed!$A$2:$A$3250,$A694,Observed!$C$2:$C$3250,$C694),"")</f>
        <v>24.291333333333327</v>
      </c>
      <c r="P694" s="23">
        <f>IF(ISNUMBER(AVERAGEIFS(Observed!P$2:P$3250,Observed!$A$2:$A$3250,$A694,Observed!$C$2:$C$3250,$C694)),AVERAGEIFS(Observed!P$2:P$3250,Observed!$A$2:$A$3250,$A694,Observed!$C$2:$C$3250,$C694),"")</f>
        <v>139.21999999999997</v>
      </c>
      <c r="Q694" s="23">
        <f>IF(ISNUMBER(AVERAGEIFS(Observed!Q$2:Q$3250,Observed!$A$2:$A$3250,$A694,Observed!$C$2:$C$3250,$C694)),AVERAGEIFS(Observed!Q$2:Q$3250,Observed!$A$2:$A$3250,$A694,Observed!$C$2:$C$3250,$C694),"")</f>
        <v>139.21999999999997</v>
      </c>
      <c r="R694" s="23">
        <f>IF(ISNUMBER(AVERAGEIFS(Observed!R$2:R$3250,Observed!$A$2:$A$3250,$A694,Observed!$C$2:$C$3250,$C694)),AVERAGEIFS(Observed!R$2:R$3250,Observed!$A$2:$A$3250,$A694,Observed!$C$2:$C$3250,$C694),"")</f>
        <v>567.38000000000011</v>
      </c>
      <c r="S694" s="24" t="str">
        <f>IF(ISNUMBER(AVERAGEIFS(Observed!S$2:S$3250,Observed!$A$2:$A$3250,$A694,Observed!$C$2:$C$3250,$C694)),AVERAGEIFS(Observed!S$2:S$3250,Observed!$A$2:$A$3250,$A694,Observed!$C$2:$C$3250,$C694),"")</f>
        <v/>
      </c>
      <c r="T694" s="24" t="str">
        <f>IF(ISNUMBER(AVERAGEIFS(Observed!T$2:T$3250,Observed!$A$2:$A$3250,$A694,Observed!$C$2:$C$3250,$C694)),AVERAGEIFS(Observed!T$2:T$3250,Observed!$A$2:$A$3250,$A694,Observed!$C$2:$C$3250,$C694),"")</f>
        <v/>
      </c>
      <c r="U694" s="24" t="str">
        <f>IF(ISNUMBER(AVERAGEIFS(Observed!U$2:U$3250,Observed!$A$2:$A$3250,$A694,Observed!$C$2:$C$3250,$C694)),AVERAGEIFS(Observed!U$2:U$3250,Observed!$A$2:$A$3250,$A694,Observed!$C$2:$C$3250,$C694),"")</f>
        <v/>
      </c>
      <c r="V694" s="23" t="str">
        <f>IF(ISNUMBER(AVERAGEIFS(Observed!V$2:V$3250,Observed!$A$2:$A$3250,$A694,Observed!$C$2:$C$3250,$C694)),AVERAGEIFS(Observed!V$2:V$3250,Observed!$A$2:$A$3250,$A694,Observed!$C$2:$C$3250,$C694),"")</f>
        <v/>
      </c>
      <c r="W694" s="25" t="str">
        <f>IF(ISNUMBER(AVERAGEIFS(Observed!W$2:W$3250,Observed!$A$2:$A$3250,$A694,Observed!$C$2:$C$3250,$C694)),AVERAGEIFS(Observed!W$2:W$3250,Observed!$A$2:$A$3250,$A694,Observed!$C$2:$C$3250,$C694),"")</f>
        <v/>
      </c>
      <c r="X694" s="25" t="str">
        <f>IF(ISNUMBER(AVERAGEIFS(Observed!X$2:X$3250,Observed!$A$2:$A$3250,$A694,Observed!$C$2:$C$3250,$C694)),AVERAGEIFS(Observed!X$2:X$3250,Observed!$A$2:$A$3250,$A694,Observed!$C$2:$C$3250,$C694),"")</f>
        <v/>
      </c>
      <c r="Y694" s="23" t="str">
        <f>IF(ISNUMBER(AVERAGEIFS(Observed!Y$2:Y$3250,Observed!$A$2:$A$3250,$A694,Observed!$C$2:$C$3250,$C694)),AVERAGEIFS(Observed!Y$2:Y$3250,Observed!$A$2:$A$3250,$A694,Observed!$C$2:$C$3250,$C694),"")</f>
        <v/>
      </c>
      <c r="Z694" s="23" t="str">
        <f>IF(ISNUMBER(AVERAGEIFS(Observed!Z$2:Z$3250,Observed!$A$2:$A$3250,$A694,Observed!$C$2:$C$3250,$C694)),AVERAGEIFS(Observed!Z$2:Z$3250,Observed!$A$2:$A$3250,$A694,Observed!$C$2:$C$3250,$C694),"")</f>
        <v/>
      </c>
      <c r="AA694" s="23" t="str">
        <f>IF(ISNUMBER(AVERAGEIFS(Observed!AA$2:AA$3250,Observed!$A$2:$A$3250,$A694,Observed!$C$2:$C$3250,$C694)),AVERAGEIFS(Observed!AA$2:AA$3250,Observed!$A$2:$A$3250,$A694,Observed!$C$2:$C$3250,$C694),"")</f>
        <v/>
      </c>
      <c r="AB694" s="23" t="str">
        <f>IF(ISNUMBER(AVERAGEIFS(Observed!AB$2:AB$3250,Observed!$A$2:$A$3250,$A694,Observed!$C$2:$C$3250,$C694)),AVERAGEIFS(Observed!AB$2:AB$3250,Observed!$A$2:$A$3250,$A694,Observed!$C$2:$C$3250,$C694),"")</f>
        <v/>
      </c>
      <c r="AC694" s="23" t="str">
        <f>IF(ISNUMBER(AVERAGEIFS(Observed!AC$2:AC$3250,Observed!$A$2:$A$3250,$A694,Observed!$C$2:$C$3250,$C694)),AVERAGEIFS(Observed!AC$2:AC$3250,Observed!$A$2:$A$3250,$A694,Observed!$C$2:$C$3250,$C694),"")</f>
        <v/>
      </c>
      <c r="AD694" s="23" t="str">
        <f>IF(ISNUMBER(AVERAGEIFS(Observed!AD$2:AD$3250,Observed!$A$2:$A$3250,$A694,Observed!$C$2:$C$3250,$C694)),AVERAGEIFS(Observed!AD$2:AD$3250,Observed!$A$2:$A$3250,$A694,Observed!$C$2:$C$3250,$C694),"")</f>
        <v/>
      </c>
      <c r="AE694" s="23" t="str">
        <f>IF(ISNUMBER(AVERAGEIFS(Observed!AE$2:AE$3250,Observed!$A$2:$A$3250,$A694,Observed!$C$2:$C$3250,$C694)),AVERAGEIFS(Observed!AE$2:AE$3250,Observed!$A$2:$A$3250,$A694,Observed!$C$2:$C$3250,$C694),"")</f>
        <v/>
      </c>
      <c r="AF694" s="23" t="str">
        <f>IF(ISNUMBER(AVERAGEIFS(Observed!AF$2:AF$3250,Observed!$A$2:$A$3250,$A694,Observed!$C$2:$C$3250,$C694)),AVERAGEIFS(Observed!AF$2:AF$3250,Observed!$A$2:$A$3250,$A694,Observed!$C$2:$C$3250,$C694),"")</f>
        <v/>
      </c>
      <c r="AG694" s="23" t="str">
        <f>IF(ISNUMBER(AVERAGEIFS(Observed!AG$2:AG$3250,Observed!$A$2:$A$3250,$A694,Observed!$C$2:$C$3250,$C694)),AVERAGEIFS(Observed!AG$2:AG$3250,Observed!$A$2:$A$3250,$A694,Observed!$C$2:$C$3250,$C694),"")</f>
        <v/>
      </c>
      <c r="AH694" s="24" t="str">
        <f>IF(ISNUMBER(AVERAGEIFS(Observed!AH$2:AH$3250,Observed!$A$2:$A$3250,$A694,Observed!$C$2:$C$3250,$C694)),AVERAGEIFS(Observed!AH$2:AH$3250,Observed!$A$2:$A$3250,$A694,Observed!$C$2:$C$3250,$C694),"")</f>
        <v/>
      </c>
      <c r="AI694" s="24" t="str">
        <f>IF(ISNUMBER(AVERAGEIFS(Observed!AI$2:AI$3250,Observed!$A$2:$A$3250,$A694,Observed!$C$2:$C$3250,$C694)),AVERAGEIFS(Observed!AI$2:AI$3250,Observed!$A$2:$A$3250,$A694,Observed!$C$2:$C$3250,$C694),"")</f>
        <v/>
      </c>
      <c r="AJ694" s="24" t="str">
        <f>IF(ISNUMBER(AVERAGEIFS(Observed!AJ$2:AJ$3250,Observed!$A$2:$A$3250,$A694,Observed!$C$2:$C$3250,$C694)),AVERAGEIFS(Observed!AJ$2:AJ$3250,Observed!$A$2:$A$3250,$A694,Observed!$C$2:$C$3250,$C694),"")</f>
        <v/>
      </c>
      <c r="AK694" s="23" t="str">
        <f>IF(ISNUMBER(AVERAGEIFS(Observed!AK$2:AK$3250,Observed!$A$2:$A$3250,$A694,Observed!$C$2:$C$3250,$C694)),AVERAGEIFS(Observed!AK$2:AK$3250,Observed!$A$2:$A$3250,$A694,Observed!$C$2:$C$3250,$C694),"")</f>
        <v/>
      </c>
      <c r="AL694" s="24">
        <f>IF(ISNUMBER(AVERAGEIFS(Observed!AL$2:AL$3250,Observed!$A$2:$A$3250,$A694,Observed!$C$2:$C$3250,$C694)),AVERAGEIFS(Observed!AL$2:AL$3250,Observed!$A$2:$A$3250,$A694,Observed!$C$2:$C$3250,$C694),"")</f>
        <v>0.89635998874580025</v>
      </c>
      <c r="AM694" s="24">
        <f>IF(ISNUMBER(AVERAGEIFS(Observed!AM$2:AM$3250,Observed!$A$2:$A$3250,$A694,Observed!$C$2:$C$3250,$C694)),AVERAGEIFS(Observed!AM$2:AM$3250,Observed!$A$2:$A$3250,$A694,Observed!$C$2:$C$3250,$C694),"")</f>
        <v>4.3432860932976373E-2</v>
      </c>
      <c r="AN694" s="24" t="str">
        <f>IF(ISNUMBER(AVERAGEIFS(Observed!AN$2:AN$3250,Observed!$A$2:$A$3250,$A694,Observed!$C$2:$C$3250,$C694)),AVERAGEIFS(Observed!AN$2:AN$3250,Observed!$A$2:$A$3250,$A694,Observed!$C$2:$C$3250,$C694),"")</f>
        <v/>
      </c>
      <c r="AO694" s="24">
        <f>IF(ISNUMBER(AVERAGEIFS(Observed!AO$2:AO$3250,Observed!$A$2:$A$3250,$A694,Observed!$C$2:$C$3250,$C694)),AVERAGEIFS(Observed!AO$2:AO$3250,Observed!$A$2:$A$3250,$A694,Observed!$C$2:$C$3250,$C694),"")</f>
        <v>5.7255120800928226E-2</v>
      </c>
      <c r="AP694" s="24" t="str">
        <f>IF(ISNUMBER(AVERAGEIFS(Observed!AP$2:AP$3250,Observed!$A$2:$A$3250,$A694,Observed!$C$2:$C$3250,$C694)),AVERAGEIFS(Observed!AP$2:AP$3250,Observed!$A$2:$A$3250,$A694,Observed!$C$2:$C$3250,$C694),"")</f>
        <v/>
      </c>
      <c r="AQ694" s="24" t="str">
        <f>IF(ISNUMBER(AVERAGEIFS(Observed!AQ$2:AQ$3250,Observed!$A$2:$A$3250,$A694,Observed!$C$2:$C$3250,$C694)),AVERAGEIFS(Observed!AQ$2:AQ$3250,Observed!$A$2:$A$3250,$A694,Observed!$C$2:$C$3250,$C694),"")</f>
        <v/>
      </c>
      <c r="AR694" s="24">
        <f>IF(ISNUMBER(AVERAGEIFS(Observed!AR$2:AR$3250,Observed!$A$2:$A$3250,$A694,Observed!$C$2:$C$3250,$C694)),AVERAGEIFS(Observed!AR$2:AR$3250,Observed!$A$2:$A$3250,$A694,Observed!$C$2:$C$3250,$C694),"")</f>
        <v>2.9520295202952033E-3</v>
      </c>
      <c r="AS694" s="23" t="str">
        <f>IF(ISNUMBER(AVERAGEIFS(Observed!AS$2:AS$3250,Observed!$A$2:$A$3250,$A694,Observed!$C$2:$C$3250,$C694)),AVERAGEIFS(Observed!AS$2:AS$3250,Observed!$A$2:$A$3250,$A694,Observed!$C$2:$C$3250,$C694),"")</f>
        <v/>
      </c>
      <c r="AT694" s="24" t="str">
        <f>IF(ISNUMBER(AVERAGEIFS(Observed!AT$2:AT$3250,Observed!$A$2:$A$3250,$A694,Observed!$C$2:$C$3250,$C694)),AVERAGEIFS(Observed!AT$2:AT$3250,Observed!$A$2:$A$3250,$A694,Observed!$C$2:$C$3250,$C694),"")</f>
        <v/>
      </c>
      <c r="AU694" s="23" t="str">
        <f>IF(ISNUMBER(AVERAGEIFS(Observed!AU$2:AU$3250,Observed!$A$2:$A$3250,$A694,Observed!$C$2:$C$3250,$C694)),AVERAGEIFS(Observed!AU$2:AU$3250,Observed!$A$2:$A$3250,$A694,Observed!$C$2:$C$3250,$C694),"")</f>
        <v/>
      </c>
      <c r="AV694" s="23" t="str">
        <f>IF(ISNUMBER(AVERAGEIFS(Observed!AV$2:AV$3250,Observed!$A$2:$A$3250,$A694,Observed!$C$2:$C$3250,$C694)),AVERAGEIFS(Observed!AV$2:AV$3250,Observed!$A$2:$A$3250,$A694,Observed!$C$2:$C$3250,$C694),"")</f>
        <v/>
      </c>
      <c r="AW694" s="2">
        <f>COUNTIFS(Observed!$A$2:$A$3250,$A694,Observed!$C$2:$C$3250,$C694)</f>
        <v>5</v>
      </c>
      <c r="AX694" s="2">
        <f t="shared" si="14"/>
        <v>8</v>
      </c>
    </row>
    <row r="695" spans="1:50" x14ac:dyDescent="0.25">
      <c r="A695" t="s">
        <v>153</v>
      </c>
      <c r="B695" t="s">
        <v>148</v>
      </c>
      <c r="C695" s="3">
        <v>43811</v>
      </c>
      <c r="D695">
        <v>1</v>
      </c>
      <c r="I695" t="s">
        <v>154</v>
      </c>
      <c r="J695" s="29" t="s">
        <v>145</v>
      </c>
      <c r="M695" s="2" t="s">
        <v>143</v>
      </c>
      <c r="N695" s="22">
        <f>IF(ISNUMBER(AVERAGEIFS(Observed!N$2:N$3250,Observed!$A$2:$A$3250,$A695,Observed!$C$2:$C$3250,$C695)),AVERAGEIFS(Observed!N$2:N$3250,Observed!$A$2:$A$3250,$A695,Observed!$C$2:$C$3250,$C695),"")</f>
        <v>254.8666666666667</v>
      </c>
      <c r="O695" s="23">
        <f>IF(ISNUMBER(AVERAGEIFS(Observed!O$2:O$3250,Observed!$A$2:$A$3250,$A695,Observed!$C$2:$C$3250,$C695)),AVERAGEIFS(Observed!O$2:O$3250,Observed!$A$2:$A$3250,$A695,Observed!$C$2:$C$3250,$C695),"")</f>
        <v>25.486666666666665</v>
      </c>
      <c r="P695" s="23">
        <f>IF(ISNUMBER(AVERAGEIFS(Observed!P$2:P$3250,Observed!$A$2:$A$3250,$A695,Observed!$C$2:$C$3250,$C695)),AVERAGEIFS(Observed!P$2:P$3250,Observed!$A$2:$A$3250,$A695,Observed!$C$2:$C$3250,$C695),"")</f>
        <v>149.82666666666665</v>
      </c>
      <c r="Q695" s="23">
        <f>IF(ISNUMBER(AVERAGEIFS(Observed!Q$2:Q$3250,Observed!$A$2:$A$3250,$A695,Observed!$C$2:$C$3250,$C695)),AVERAGEIFS(Observed!Q$2:Q$3250,Observed!$A$2:$A$3250,$A695,Observed!$C$2:$C$3250,$C695),"")</f>
        <v>149.82666666666665</v>
      </c>
      <c r="R695" s="23">
        <f>IF(ISNUMBER(AVERAGEIFS(Observed!R$2:R$3250,Observed!$A$2:$A$3250,$A695,Observed!$C$2:$C$3250,$C695)),AVERAGEIFS(Observed!R$2:R$3250,Observed!$A$2:$A$3250,$A695,Observed!$C$2:$C$3250,$C695),"")</f>
        <v>717.20666666666671</v>
      </c>
      <c r="S695" s="24" t="str">
        <f>IF(ISNUMBER(AVERAGEIFS(Observed!S$2:S$3250,Observed!$A$2:$A$3250,$A695,Observed!$C$2:$C$3250,$C695)),AVERAGEIFS(Observed!S$2:S$3250,Observed!$A$2:$A$3250,$A695,Observed!$C$2:$C$3250,$C695),"")</f>
        <v/>
      </c>
      <c r="T695" s="24" t="str">
        <f>IF(ISNUMBER(AVERAGEIFS(Observed!T$2:T$3250,Observed!$A$2:$A$3250,$A695,Observed!$C$2:$C$3250,$C695)),AVERAGEIFS(Observed!T$2:T$3250,Observed!$A$2:$A$3250,$A695,Observed!$C$2:$C$3250,$C695),"")</f>
        <v/>
      </c>
      <c r="U695" s="24" t="str">
        <f>IF(ISNUMBER(AVERAGEIFS(Observed!U$2:U$3250,Observed!$A$2:$A$3250,$A695,Observed!$C$2:$C$3250,$C695)),AVERAGEIFS(Observed!U$2:U$3250,Observed!$A$2:$A$3250,$A695,Observed!$C$2:$C$3250,$C695),"")</f>
        <v/>
      </c>
      <c r="V695" s="23" t="str">
        <f>IF(ISNUMBER(AVERAGEIFS(Observed!V$2:V$3250,Observed!$A$2:$A$3250,$A695,Observed!$C$2:$C$3250,$C695)),AVERAGEIFS(Observed!V$2:V$3250,Observed!$A$2:$A$3250,$A695,Observed!$C$2:$C$3250,$C695),"")</f>
        <v/>
      </c>
      <c r="W695" s="25" t="str">
        <f>IF(ISNUMBER(AVERAGEIFS(Observed!W$2:W$3250,Observed!$A$2:$A$3250,$A695,Observed!$C$2:$C$3250,$C695)),AVERAGEIFS(Observed!W$2:W$3250,Observed!$A$2:$A$3250,$A695,Observed!$C$2:$C$3250,$C695),"")</f>
        <v/>
      </c>
      <c r="X695" s="25" t="str">
        <f>IF(ISNUMBER(AVERAGEIFS(Observed!X$2:X$3250,Observed!$A$2:$A$3250,$A695,Observed!$C$2:$C$3250,$C695)),AVERAGEIFS(Observed!X$2:X$3250,Observed!$A$2:$A$3250,$A695,Observed!$C$2:$C$3250,$C695),"")</f>
        <v/>
      </c>
      <c r="Y695" s="23" t="str">
        <f>IF(ISNUMBER(AVERAGEIFS(Observed!Y$2:Y$3250,Observed!$A$2:$A$3250,$A695,Observed!$C$2:$C$3250,$C695)),AVERAGEIFS(Observed!Y$2:Y$3250,Observed!$A$2:$A$3250,$A695,Observed!$C$2:$C$3250,$C695),"")</f>
        <v/>
      </c>
      <c r="Z695" s="23" t="str">
        <f>IF(ISNUMBER(AVERAGEIFS(Observed!Z$2:Z$3250,Observed!$A$2:$A$3250,$A695,Observed!$C$2:$C$3250,$C695)),AVERAGEIFS(Observed!Z$2:Z$3250,Observed!$A$2:$A$3250,$A695,Observed!$C$2:$C$3250,$C695),"")</f>
        <v/>
      </c>
      <c r="AA695" s="23" t="str">
        <f>IF(ISNUMBER(AVERAGEIFS(Observed!AA$2:AA$3250,Observed!$A$2:$A$3250,$A695,Observed!$C$2:$C$3250,$C695)),AVERAGEIFS(Observed!AA$2:AA$3250,Observed!$A$2:$A$3250,$A695,Observed!$C$2:$C$3250,$C695),"")</f>
        <v/>
      </c>
      <c r="AB695" s="23" t="str">
        <f>IF(ISNUMBER(AVERAGEIFS(Observed!AB$2:AB$3250,Observed!$A$2:$A$3250,$A695,Observed!$C$2:$C$3250,$C695)),AVERAGEIFS(Observed!AB$2:AB$3250,Observed!$A$2:$A$3250,$A695,Observed!$C$2:$C$3250,$C695),"")</f>
        <v/>
      </c>
      <c r="AC695" s="23" t="str">
        <f>IF(ISNUMBER(AVERAGEIFS(Observed!AC$2:AC$3250,Observed!$A$2:$A$3250,$A695,Observed!$C$2:$C$3250,$C695)),AVERAGEIFS(Observed!AC$2:AC$3250,Observed!$A$2:$A$3250,$A695,Observed!$C$2:$C$3250,$C695),"")</f>
        <v/>
      </c>
      <c r="AD695" s="23" t="str">
        <f>IF(ISNUMBER(AVERAGEIFS(Observed!AD$2:AD$3250,Observed!$A$2:$A$3250,$A695,Observed!$C$2:$C$3250,$C695)),AVERAGEIFS(Observed!AD$2:AD$3250,Observed!$A$2:$A$3250,$A695,Observed!$C$2:$C$3250,$C695),"")</f>
        <v/>
      </c>
      <c r="AE695" s="23" t="str">
        <f>IF(ISNUMBER(AVERAGEIFS(Observed!AE$2:AE$3250,Observed!$A$2:$A$3250,$A695,Observed!$C$2:$C$3250,$C695)),AVERAGEIFS(Observed!AE$2:AE$3250,Observed!$A$2:$A$3250,$A695,Observed!$C$2:$C$3250,$C695),"")</f>
        <v/>
      </c>
      <c r="AF695" s="23" t="str">
        <f>IF(ISNUMBER(AVERAGEIFS(Observed!AF$2:AF$3250,Observed!$A$2:$A$3250,$A695,Observed!$C$2:$C$3250,$C695)),AVERAGEIFS(Observed!AF$2:AF$3250,Observed!$A$2:$A$3250,$A695,Observed!$C$2:$C$3250,$C695),"")</f>
        <v/>
      </c>
      <c r="AG695" s="23" t="str">
        <f>IF(ISNUMBER(AVERAGEIFS(Observed!AG$2:AG$3250,Observed!$A$2:$A$3250,$A695,Observed!$C$2:$C$3250,$C695)),AVERAGEIFS(Observed!AG$2:AG$3250,Observed!$A$2:$A$3250,$A695,Observed!$C$2:$C$3250,$C695),"")</f>
        <v/>
      </c>
      <c r="AH695" s="24" t="str">
        <f>IF(ISNUMBER(AVERAGEIFS(Observed!AH$2:AH$3250,Observed!$A$2:$A$3250,$A695,Observed!$C$2:$C$3250,$C695)),AVERAGEIFS(Observed!AH$2:AH$3250,Observed!$A$2:$A$3250,$A695,Observed!$C$2:$C$3250,$C695),"")</f>
        <v/>
      </c>
      <c r="AI695" s="24" t="str">
        <f>IF(ISNUMBER(AVERAGEIFS(Observed!AI$2:AI$3250,Observed!$A$2:$A$3250,$A695,Observed!$C$2:$C$3250,$C695)),AVERAGEIFS(Observed!AI$2:AI$3250,Observed!$A$2:$A$3250,$A695,Observed!$C$2:$C$3250,$C695),"")</f>
        <v/>
      </c>
      <c r="AJ695" s="24" t="str">
        <f>IF(ISNUMBER(AVERAGEIFS(Observed!AJ$2:AJ$3250,Observed!$A$2:$A$3250,$A695,Observed!$C$2:$C$3250,$C695)),AVERAGEIFS(Observed!AJ$2:AJ$3250,Observed!$A$2:$A$3250,$A695,Observed!$C$2:$C$3250,$C695),"")</f>
        <v/>
      </c>
      <c r="AK695" s="23" t="str">
        <f>IF(ISNUMBER(AVERAGEIFS(Observed!AK$2:AK$3250,Observed!$A$2:$A$3250,$A695,Observed!$C$2:$C$3250,$C695)),AVERAGEIFS(Observed!AK$2:AK$3250,Observed!$A$2:$A$3250,$A695,Observed!$C$2:$C$3250,$C695),"")</f>
        <v/>
      </c>
      <c r="AL695" s="24">
        <f>IF(ISNUMBER(AVERAGEIFS(Observed!AL$2:AL$3250,Observed!$A$2:$A$3250,$A695,Observed!$C$2:$C$3250,$C695)),AVERAGEIFS(Observed!AL$2:AL$3250,Observed!$A$2:$A$3250,$A695,Observed!$C$2:$C$3250,$C695),"")</f>
        <v>0.86452566181564383</v>
      </c>
      <c r="AM695" s="24">
        <f>IF(ISNUMBER(AVERAGEIFS(Observed!AM$2:AM$3250,Observed!$A$2:$A$3250,$A695,Observed!$C$2:$C$3250,$C695)),AVERAGEIFS(Observed!AM$2:AM$3250,Observed!$A$2:$A$3250,$A695,Observed!$C$2:$C$3250,$C695),"")</f>
        <v>8.9997471328625275E-2</v>
      </c>
      <c r="AN695" s="24" t="str">
        <f>IF(ISNUMBER(AVERAGEIFS(Observed!AN$2:AN$3250,Observed!$A$2:$A$3250,$A695,Observed!$C$2:$C$3250,$C695)),AVERAGEIFS(Observed!AN$2:AN$3250,Observed!$A$2:$A$3250,$A695,Observed!$C$2:$C$3250,$C695),"")</f>
        <v/>
      </c>
      <c r="AO695" s="24">
        <f>IF(ISNUMBER(AVERAGEIFS(Observed!AO$2:AO$3250,Observed!$A$2:$A$3250,$A695,Observed!$C$2:$C$3250,$C695)),AVERAGEIFS(Observed!AO$2:AO$3250,Observed!$A$2:$A$3250,$A695,Observed!$C$2:$C$3250,$C695),"")</f>
        <v>3.674006418285454E-2</v>
      </c>
      <c r="AP695" s="24" t="str">
        <f>IF(ISNUMBER(AVERAGEIFS(Observed!AP$2:AP$3250,Observed!$A$2:$A$3250,$A695,Observed!$C$2:$C$3250,$C695)),AVERAGEIFS(Observed!AP$2:AP$3250,Observed!$A$2:$A$3250,$A695,Observed!$C$2:$C$3250,$C695),"")</f>
        <v/>
      </c>
      <c r="AQ695" s="24" t="str">
        <f>IF(ISNUMBER(AVERAGEIFS(Observed!AQ$2:AQ$3250,Observed!$A$2:$A$3250,$A695,Observed!$C$2:$C$3250,$C695)),AVERAGEIFS(Observed!AQ$2:AQ$3250,Observed!$A$2:$A$3250,$A695,Observed!$C$2:$C$3250,$C695),"")</f>
        <v/>
      </c>
      <c r="AR695" s="24">
        <f>IF(ISNUMBER(AVERAGEIFS(Observed!AR$2:AR$3250,Observed!$A$2:$A$3250,$A695,Observed!$C$2:$C$3250,$C695)),AVERAGEIFS(Observed!AR$2:AR$3250,Observed!$A$2:$A$3250,$A695,Observed!$C$2:$C$3250,$C695),"")</f>
        <v>8.736802672876378E-3</v>
      </c>
      <c r="AS695" s="23" t="str">
        <f>IF(ISNUMBER(AVERAGEIFS(Observed!AS$2:AS$3250,Observed!$A$2:$A$3250,$A695,Observed!$C$2:$C$3250,$C695)),AVERAGEIFS(Observed!AS$2:AS$3250,Observed!$A$2:$A$3250,$A695,Observed!$C$2:$C$3250,$C695),"")</f>
        <v/>
      </c>
      <c r="AT695" s="24" t="str">
        <f>IF(ISNUMBER(AVERAGEIFS(Observed!AT$2:AT$3250,Observed!$A$2:$A$3250,$A695,Observed!$C$2:$C$3250,$C695)),AVERAGEIFS(Observed!AT$2:AT$3250,Observed!$A$2:$A$3250,$A695,Observed!$C$2:$C$3250,$C695),"")</f>
        <v/>
      </c>
      <c r="AU695" s="23" t="str">
        <f>IF(ISNUMBER(AVERAGEIFS(Observed!AU$2:AU$3250,Observed!$A$2:$A$3250,$A695,Observed!$C$2:$C$3250,$C695)),AVERAGEIFS(Observed!AU$2:AU$3250,Observed!$A$2:$A$3250,$A695,Observed!$C$2:$C$3250,$C695),"")</f>
        <v/>
      </c>
      <c r="AV695" s="23" t="str">
        <f>IF(ISNUMBER(AVERAGEIFS(Observed!AV$2:AV$3250,Observed!$A$2:$A$3250,$A695,Observed!$C$2:$C$3250,$C695)),AVERAGEIFS(Observed!AV$2:AV$3250,Observed!$A$2:$A$3250,$A695,Observed!$C$2:$C$3250,$C695),"")</f>
        <v/>
      </c>
      <c r="AW695" s="2">
        <f>COUNTIFS(Observed!$A$2:$A$3250,$A695,Observed!$C$2:$C$3250,$C695)</f>
        <v>5</v>
      </c>
      <c r="AX695" s="2">
        <f t="shared" si="14"/>
        <v>8</v>
      </c>
    </row>
    <row r="696" spans="1:50" x14ac:dyDescent="0.25">
      <c r="A696" t="s">
        <v>153</v>
      </c>
      <c r="B696" t="s">
        <v>148</v>
      </c>
      <c r="C696" s="3">
        <v>43847</v>
      </c>
      <c r="D696">
        <v>1</v>
      </c>
      <c r="I696" t="s">
        <v>154</v>
      </c>
      <c r="J696" s="29" t="s">
        <v>145</v>
      </c>
      <c r="M696" s="2" t="s">
        <v>143</v>
      </c>
      <c r="N696" s="22">
        <f>IF(ISNUMBER(AVERAGEIFS(Observed!N$2:N$3250,Observed!$A$2:$A$3250,$A696,Observed!$C$2:$C$3250,$C696)),AVERAGEIFS(Observed!N$2:N$3250,Observed!$A$2:$A$3250,$A696,Observed!$C$2:$C$3250,$C696),"")</f>
        <v>270.53333333333336</v>
      </c>
      <c r="O696" s="23">
        <f>IF(ISNUMBER(AVERAGEIFS(Observed!O$2:O$3250,Observed!$A$2:$A$3250,$A696,Observed!$C$2:$C$3250,$C696)),AVERAGEIFS(Observed!O$2:O$3250,Observed!$A$2:$A$3250,$A696,Observed!$C$2:$C$3250,$C696),"")</f>
        <v>27.053333333333331</v>
      </c>
      <c r="P696" s="23">
        <f>IF(ISNUMBER(AVERAGEIFS(Observed!P$2:P$3250,Observed!$A$2:$A$3250,$A696,Observed!$C$2:$C$3250,$C696)),AVERAGEIFS(Observed!P$2:P$3250,Observed!$A$2:$A$3250,$A696,Observed!$C$2:$C$3250,$C696),"")</f>
        <v>272.83333333333337</v>
      </c>
      <c r="Q696" s="23">
        <f>IF(ISNUMBER(AVERAGEIFS(Observed!Q$2:Q$3250,Observed!$A$2:$A$3250,$A696,Observed!$C$2:$C$3250,$C696)),AVERAGEIFS(Observed!Q$2:Q$3250,Observed!$A$2:$A$3250,$A696,Observed!$C$2:$C$3250,$C696),"")</f>
        <v>272.83333333333337</v>
      </c>
      <c r="R696" s="23">
        <f>IF(ISNUMBER(AVERAGEIFS(Observed!R$2:R$3250,Observed!$A$2:$A$3250,$A696,Observed!$C$2:$C$3250,$C696)),AVERAGEIFS(Observed!R$2:R$3250,Observed!$A$2:$A$3250,$A696,Observed!$C$2:$C$3250,$C696),"")</f>
        <v>990.04000000000019</v>
      </c>
      <c r="S696" s="24" t="str">
        <f>IF(ISNUMBER(AVERAGEIFS(Observed!S$2:S$3250,Observed!$A$2:$A$3250,$A696,Observed!$C$2:$C$3250,$C696)),AVERAGEIFS(Observed!S$2:S$3250,Observed!$A$2:$A$3250,$A696,Observed!$C$2:$C$3250,$C696),"")</f>
        <v/>
      </c>
      <c r="T696" s="24" t="str">
        <f>IF(ISNUMBER(AVERAGEIFS(Observed!T$2:T$3250,Observed!$A$2:$A$3250,$A696,Observed!$C$2:$C$3250,$C696)),AVERAGEIFS(Observed!T$2:T$3250,Observed!$A$2:$A$3250,$A696,Observed!$C$2:$C$3250,$C696),"")</f>
        <v/>
      </c>
      <c r="U696" s="24" t="str">
        <f>IF(ISNUMBER(AVERAGEIFS(Observed!U$2:U$3250,Observed!$A$2:$A$3250,$A696,Observed!$C$2:$C$3250,$C696)),AVERAGEIFS(Observed!U$2:U$3250,Observed!$A$2:$A$3250,$A696,Observed!$C$2:$C$3250,$C696),"")</f>
        <v/>
      </c>
      <c r="V696" s="23" t="str">
        <f>IF(ISNUMBER(AVERAGEIFS(Observed!V$2:V$3250,Observed!$A$2:$A$3250,$A696,Observed!$C$2:$C$3250,$C696)),AVERAGEIFS(Observed!V$2:V$3250,Observed!$A$2:$A$3250,$A696,Observed!$C$2:$C$3250,$C696),"")</f>
        <v/>
      </c>
      <c r="W696" s="25" t="str">
        <f>IF(ISNUMBER(AVERAGEIFS(Observed!W$2:W$3250,Observed!$A$2:$A$3250,$A696,Observed!$C$2:$C$3250,$C696)),AVERAGEIFS(Observed!W$2:W$3250,Observed!$A$2:$A$3250,$A696,Observed!$C$2:$C$3250,$C696),"")</f>
        <v/>
      </c>
      <c r="X696" s="25" t="str">
        <f>IF(ISNUMBER(AVERAGEIFS(Observed!X$2:X$3250,Observed!$A$2:$A$3250,$A696,Observed!$C$2:$C$3250,$C696)),AVERAGEIFS(Observed!X$2:X$3250,Observed!$A$2:$A$3250,$A696,Observed!$C$2:$C$3250,$C696),"")</f>
        <v/>
      </c>
      <c r="Y696" s="23" t="str">
        <f>IF(ISNUMBER(AVERAGEIFS(Observed!Y$2:Y$3250,Observed!$A$2:$A$3250,$A696,Observed!$C$2:$C$3250,$C696)),AVERAGEIFS(Observed!Y$2:Y$3250,Observed!$A$2:$A$3250,$A696,Observed!$C$2:$C$3250,$C696),"")</f>
        <v/>
      </c>
      <c r="Z696" s="23" t="str">
        <f>IF(ISNUMBER(AVERAGEIFS(Observed!Z$2:Z$3250,Observed!$A$2:$A$3250,$A696,Observed!$C$2:$C$3250,$C696)),AVERAGEIFS(Observed!Z$2:Z$3250,Observed!$A$2:$A$3250,$A696,Observed!$C$2:$C$3250,$C696),"")</f>
        <v/>
      </c>
      <c r="AA696" s="23" t="str">
        <f>IF(ISNUMBER(AVERAGEIFS(Observed!AA$2:AA$3250,Observed!$A$2:$A$3250,$A696,Observed!$C$2:$C$3250,$C696)),AVERAGEIFS(Observed!AA$2:AA$3250,Observed!$A$2:$A$3250,$A696,Observed!$C$2:$C$3250,$C696),"")</f>
        <v/>
      </c>
      <c r="AB696" s="23" t="str">
        <f>IF(ISNUMBER(AVERAGEIFS(Observed!AB$2:AB$3250,Observed!$A$2:$A$3250,$A696,Observed!$C$2:$C$3250,$C696)),AVERAGEIFS(Observed!AB$2:AB$3250,Observed!$A$2:$A$3250,$A696,Observed!$C$2:$C$3250,$C696),"")</f>
        <v/>
      </c>
      <c r="AC696" s="23" t="str">
        <f>IF(ISNUMBER(AVERAGEIFS(Observed!AC$2:AC$3250,Observed!$A$2:$A$3250,$A696,Observed!$C$2:$C$3250,$C696)),AVERAGEIFS(Observed!AC$2:AC$3250,Observed!$A$2:$A$3250,$A696,Observed!$C$2:$C$3250,$C696),"")</f>
        <v/>
      </c>
      <c r="AD696" s="23" t="str">
        <f>IF(ISNUMBER(AVERAGEIFS(Observed!AD$2:AD$3250,Observed!$A$2:$A$3250,$A696,Observed!$C$2:$C$3250,$C696)),AVERAGEIFS(Observed!AD$2:AD$3250,Observed!$A$2:$A$3250,$A696,Observed!$C$2:$C$3250,$C696),"")</f>
        <v/>
      </c>
      <c r="AE696" s="23" t="str">
        <f>IF(ISNUMBER(AVERAGEIFS(Observed!AE$2:AE$3250,Observed!$A$2:$A$3250,$A696,Observed!$C$2:$C$3250,$C696)),AVERAGEIFS(Observed!AE$2:AE$3250,Observed!$A$2:$A$3250,$A696,Observed!$C$2:$C$3250,$C696),"")</f>
        <v/>
      </c>
      <c r="AF696" s="23" t="str">
        <f>IF(ISNUMBER(AVERAGEIFS(Observed!AF$2:AF$3250,Observed!$A$2:$A$3250,$A696,Observed!$C$2:$C$3250,$C696)),AVERAGEIFS(Observed!AF$2:AF$3250,Observed!$A$2:$A$3250,$A696,Observed!$C$2:$C$3250,$C696),"")</f>
        <v/>
      </c>
      <c r="AG696" s="23" t="str">
        <f>IF(ISNUMBER(AVERAGEIFS(Observed!AG$2:AG$3250,Observed!$A$2:$A$3250,$A696,Observed!$C$2:$C$3250,$C696)),AVERAGEIFS(Observed!AG$2:AG$3250,Observed!$A$2:$A$3250,$A696,Observed!$C$2:$C$3250,$C696),"")</f>
        <v/>
      </c>
      <c r="AH696" s="24" t="str">
        <f>IF(ISNUMBER(AVERAGEIFS(Observed!AH$2:AH$3250,Observed!$A$2:$A$3250,$A696,Observed!$C$2:$C$3250,$C696)),AVERAGEIFS(Observed!AH$2:AH$3250,Observed!$A$2:$A$3250,$A696,Observed!$C$2:$C$3250,$C696),"")</f>
        <v/>
      </c>
      <c r="AI696" s="24" t="str">
        <f>IF(ISNUMBER(AVERAGEIFS(Observed!AI$2:AI$3250,Observed!$A$2:$A$3250,$A696,Observed!$C$2:$C$3250,$C696)),AVERAGEIFS(Observed!AI$2:AI$3250,Observed!$A$2:$A$3250,$A696,Observed!$C$2:$C$3250,$C696),"")</f>
        <v/>
      </c>
      <c r="AJ696" s="24" t="str">
        <f>IF(ISNUMBER(AVERAGEIFS(Observed!AJ$2:AJ$3250,Observed!$A$2:$A$3250,$A696,Observed!$C$2:$C$3250,$C696)),AVERAGEIFS(Observed!AJ$2:AJ$3250,Observed!$A$2:$A$3250,$A696,Observed!$C$2:$C$3250,$C696),"")</f>
        <v/>
      </c>
      <c r="AK696" s="23" t="str">
        <f>IF(ISNUMBER(AVERAGEIFS(Observed!AK$2:AK$3250,Observed!$A$2:$A$3250,$A696,Observed!$C$2:$C$3250,$C696)),AVERAGEIFS(Observed!AK$2:AK$3250,Observed!$A$2:$A$3250,$A696,Observed!$C$2:$C$3250,$C696),"")</f>
        <v/>
      </c>
      <c r="AL696" s="24">
        <f>IF(ISNUMBER(AVERAGEIFS(Observed!AL$2:AL$3250,Observed!$A$2:$A$3250,$A696,Observed!$C$2:$C$3250,$C696)),AVERAGEIFS(Observed!AL$2:AL$3250,Observed!$A$2:$A$3250,$A696,Observed!$C$2:$C$3250,$C696),"")</f>
        <v>0.63970674574757092</v>
      </c>
      <c r="AM696" s="24">
        <f>IF(ISNUMBER(AVERAGEIFS(Observed!AM$2:AM$3250,Observed!$A$2:$A$3250,$A696,Observed!$C$2:$C$3250,$C696)),AVERAGEIFS(Observed!AM$2:AM$3250,Observed!$A$2:$A$3250,$A696,Observed!$C$2:$C$3250,$C696),"")</f>
        <v>0.26001410855333329</v>
      </c>
      <c r="AN696" s="24" t="str">
        <f>IF(ISNUMBER(AVERAGEIFS(Observed!AN$2:AN$3250,Observed!$A$2:$A$3250,$A696,Observed!$C$2:$C$3250,$C696)),AVERAGEIFS(Observed!AN$2:AN$3250,Observed!$A$2:$A$3250,$A696,Observed!$C$2:$C$3250,$C696),"")</f>
        <v/>
      </c>
      <c r="AO696" s="24">
        <f>IF(ISNUMBER(AVERAGEIFS(Observed!AO$2:AO$3250,Observed!$A$2:$A$3250,$A696,Observed!$C$2:$C$3250,$C696)),AVERAGEIFS(Observed!AO$2:AO$3250,Observed!$A$2:$A$3250,$A696,Observed!$C$2:$C$3250,$C696),"")</f>
        <v>8.3220207318089226E-2</v>
      </c>
      <c r="AP696" s="24" t="str">
        <f>IF(ISNUMBER(AVERAGEIFS(Observed!AP$2:AP$3250,Observed!$A$2:$A$3250,$A696,Observed!$C$2:$C$3250,$C696)),AVERAGEIFS(Observed!AP$2:AP$3250,Observed!$A$2:$A$3250,$A696,Observed!$C$2:$C$3250,$C696),"")</f>
        <v/>
      </c>
      <c r="AQ696" s="24" t="str">
        <f>IF(ISNUMBER(AVERAGEIFS(Observed!AQ$2:AQ$3250,Observed!$A$2:$A$3250,$A696,Observed!$C$2:$C$3250,$C696)),AVERAGEIFS(Observed!AQ$2:AQ$3250,Observed!$A$2:$A$3250,$A696,Observed!$C$2:$C$3250,$C696),"")</f>
        <v/>
      </c>
      <c r="AR696" s="24">
        <f>IF(ISNUMBER(AVERAGEIFS(Observed!AR$2:AR$3250,Observed!$A$2:$A$3250,$A696,Observed!$C$2:$C$3250,$C696)),AVERAGEIFS(Observed!AR$2:AR$3250,Observed!$A$2:$A$3250,$A696,Observed!$C$2:$C$3250,$C696),"")</f>
        <v>1.7058938381006486E-2</v>
      </c>
      <c r="AS696" s="23" t="str">
        <f>IF(ISNUMBER(AVERAGEIFS(Observed!AS$2:AS$3250,Observed!$A$2:$A$3250,$A696,Observed!$C$2:$C$3250,$C696)),AVERAGEIFS(Observed!AS$2:AS$3250,Observed!$A$2:$A$3250,$A696,Observed!$C$2:$C$3250,$C696),"")</f>
        <v/>
      </c>
      <c r="AT696" s="24" t="str">
        <f>IF(ISNUMBER(AVERAGEIFS(Observed!AT$2:AT$3250,Observed!$A$2:$A$3250,$A696,Observed!$C$2:$C$3250,$C696)),AVERAGEIFS(Observed!AT$2:AT$3250,Observed!$A$2:$A$3250,$A696,Observed!$C$2:$C$3250,$C696),"")</f>
        <v/>
      </c>
      <c r="AU696" s="23" t="str">
        <f>IF(ISNUMBER(AVERAGEIFS(Observed!AU$2:AU$3250,Observed!$A$2:$A$3250,$A696,Observed!$C$2:$C$3250,$C696)),AVERAGEIFS(Observed!AU$2:AU$3250,Observed!$A$2:$A$3250,$A696,Observed!$C$2:$C$3250,$C696),"")</f>
        <v/>
      </c>
      <c r="AV696" s="23" t="str">
        <f>IF(ISNUMBER(AVERAGEIFS(Observed!AV$2:AV$3250,Observed!$A$2:$A$3250,$A696,Observed!$C$2:$C$3250,$C696)),AVERAGEIFS(Observed!AV$2:AV$3250,Observed!$A$2:$A$3250,$A696,Observed!$C$2:$C$3250,$C696),"")</f>
        <v/>
      </c>
      <c r="AW696" s="2">
        <f>COUNTIFS(Observed!$A$2:$A$3250,$A696,Observed!$C$2:$C$3250,$C696)</f>
        <v>5</v>
      </c>
      <c r="AX696" s="2">
        <f t="shared" si="14"/>
        <v>8</v>
      </c>
    </row>
    <row r="697" spans="1:50" x14ac:dyDescent="0.25">
      <c r="A697" t="s">
        <v>153</v>
      </c>
      <c r="B697" t="s">
        <v>148</v>
      </c>
      <c r="C697" s="3">
        <v>43872</v>
      </c>
      <c r="D697">
        <v>1</v>
      </c>
      <c r="I697" t="s">
        <v>154</v>
      </c>
      <c r="J697" s="29" t="s">
        <v>145</v>
      </c>
      <c r="M697" s="2" t="s">
        <v>143</v>
      </c>
      <c r="N697" s="22">
        <f>IF(ISNUMBER(AVERAGEIFS(Observed!N$2:N$3250,Observed!$A$2:$A$3250,$A697,Observed!$C$2:$C$3250,$C697)),AVERAGEIFS(Observed!N$2:N$3250,Observed!$A$2:$A$3250,$A697,Observed!$C$2:$C$3250,$C697),"")</f>
        <v>251.19333333333333</v>
      </c>
      <c r="O697" s="23">
        <f>IF(ISNUMBER(AVERAGEIFS(Observed!O$2:O$3250,Observed!$A$2:$A$3250,$A697,Observed!$C$2:$C$3250,$C697)),AVERAGEIFS(Observed!O$2:O$3250,Observed!$A$2:$A$3250,$A697,Observed!$C$2:$C$3250,$C697),"")</f>
        <v>25.119333333333337</v>
      </c>
      <c r="P697" s="23">
        <f>IF(ISNUMBER(AVERAGEIFS(Observed!P$2:P$3250,Observed!$A$2:$A$3250,$A697,Observed!$C$2:$C$3250,$C697)),AVERAGEIFS(Observed!P$2:P$3250,Observed!$A$2:$A$3250,$A697,Observed!$C$2:$C$3250,$C697),"")</f>
        <v>98.853333333333339</v>
      </c>
      <c r="Q697" s="23">
        <f>IF(ISNUMBER(AVERAGEIFS(Observed!Q$2:Q$3250,Observed!$A$2:$A$3250,$A697,Observed!$C$2:$C$3250,$C697)),AVERAGEIFS(Observed!Q$2:Q$3250,Observed!$A$2:$A$3250,$A697,Observed!$C$2:$C$3250,$C697),"")</f>
        <v>98.853333333333339</v>
      </c>
      <c r="R697" s="23">
        <f>IF(ISNUMBER(AVERAGEIFS(Observed!R$2:R$3250,Observed!$A$2:$A$3250,$A697,Observed!$C$2:$C$3250,$C697)),AVERAGEIFS(Observed!R$2:R$3250,Observed!$A$2:$A$3250,$A697,Observed!$C$2:$C$3250,$C697),"")</f>
        <v>1088.8933333333334</v>
      </c>
      <c r="S697" s="24" t="str">
        <f>IF(ISNUMBER(AVERAGEIFS(Observed!S$2:S$3250,Observed!$A$2:$A$3250,$A697,Observed!$C$2:$C$3250,$C697)),AVERAGEIFS(Observed!S$2:S$3250,Observed!$A$2:$A$3250,$A697,Observed!$C$2:$C$3250,$C697),"")</f>
        <v/>
      </c>
      <c r="T697" s="24" t="str">
        <f>IF(ISNUMBER(AVERAGEIFS(Observed!T$2:T$3250,Observed!$A$2:$A$3250,$A697,Observed!$C$2:$C$3250,$C697)),AVERAGEIFS(Observed!T$2:T$3250,Observed!$A$2:$A$3250,$A697,Observed!$C$2:$C$3250,$C697),"")</f>
        <v/>
      </c>
      <c r="U697" s="24" t="str">
        <f>IF(ISNUMBER(AVERAGEIFS(Observed!U$2:U$3250,Observed!$A$2:$A$3250,$A697,Observed!$C$2:$C$3250,$C697)),AVERAGEIFS(Observed!U$2:U$3250,Observed!$A$2:$A$3250,$A697,Observed!$C$2:$C$3250,$C697),"")</f>
        <v/>
      </c>
      <c r="V697" s="23" t="str">
        <f>IF(ISNUMBER(AVERAGEIFS(Observed!V$2:V$3250,Observed!$A$2:$A$3250,$A697,Observed!$C$2:$C$3250,$C697)),AVERAGEIFS(Observed!V$2:V$3250,Observed!$A$2:$A$3250,$A697,Observed!$C$2:$C$3250,$C697),"")</f>
        <v/>
      </c>
      <c r="W697" s="25" t="str">
        <f>IF(ISNUMBER(AVERAGEIFS(Observed!W$2:W$3250,Observed!$A$2:$A$3250,$A697,Observed!$C$2:$C$3250,$C697)),AVERAGEIFS(Observed!W$2:W$3250,Observed!$A$2:$A$3250,$A697,Observed!$C$2:$C$3250,$C697),"")</f>
        <v/>
      </c>
      <c r="X697" s="25" t="str">
        <f>IF(ISNUMBER(AVERAGEIFS(Observed!X$2:X$3250,Observed!$A$2:$A$3250,$A697,Observed!$C$2:$C$3250,$C697)),AVERAGEIFS(Observed!X$2:X$3250,Observed!$A$2:$A$3250,$A697,Observed!$C$2:$C$3250,$C697),"")</f>
        <v/>
      </c>
      <c r="Y697" s="23" t="str">
        <f>IF(ISNUMBER(AVERAGEIFS(Observed!Y$2:Y$3250,Observed!$A$2:$A$3250,$A697,Observed!$C$2:$C$3250,$C697)),AVERAGEIFS(Observed!Y$2:Y$3250,Observed!$A$2:$A$3250,$A697,Observed!$C$2:$C$3250,$C697),"")</f>
        <v/>
      </c>
      <c r="Z697" s="23" t="str">
        <f>IF(ISNUMBER(AVERAGEIFS(Observed!Z$2:Z$3250,Observed!$A$2:$A$3250,$A697,Observed!$C$2:$C$3250,$C697)),AVERAGEIFS(Observed!Z$2:Z$3250,Observed!$A$2:$A$3250,$A697,Observed!$C$2:$C$3250,$C697),"")</f>
        <v/>
      </c>
      <c r="AA697" s="23" t="str">
        <f>IF(ISNUMBER(AVERAGEIFS(Observed!AA$2:AA$3250,Observed!$A$2:$A$3250,$A697,Observed!$C$2:$C$3250,$C697)),AVERAGEIFS(Observed!AA$2:AA$3250,Observed!$A$2:$A$3250,$A697,Observed!$C$2:$C$3250,$C697),"")</f>
        <v/>
      </c>
      <c r="AB697" s="23" t="str">
        <f>IF(ISNUMBER(AVERAGEIFS(Observed!AB$2:AB$3250,Observed!$A$2:$A$3250,$A697,Observed!$C$2:$C$3250,$C697)),AVERAGEIFS(Observed!AB$2:AB$3250,Observed!$A$2:$A$3250,$A697,Observed!$C$2:$C$3250,$C697),"")</f>
        <v/>
      </c>
      <c r="AC697" s="23" t="str">
        <f>IF(ISNUMBER(AVERAGEIFS(Observed!AC$2:AC$3250,Observed!$A$2:$A$3250,$A697,Observed!$C$2:$C$3250,$C697)),AVERAGEIFS(Observed!AC$2:AC$3250,Observed!$A$2:$A$3250,$A697,Observed!$C$2:$C$3250,$C697),"")</f>
        <v/>
      </c>
      <c r="AD697" s="23" t="str">
        <f>IF(ISNUMBER(AVERAGEIFS(Observed!AD$2:AD$3250,Observed!$A$2:$A$3250,$A697,Observed!$C$2:$C$3250,$C697)),AVERAGEIFS(Observed!AD$2:AD$3250,Observed!$A$2:$A$3250,$A697,Observed!$C$2:$C$3250,$C697),"")</f>
        <v/>
      </c>
      <c r="AE697" s="23" t="str">
        <f>IF(ISNUMBER(AVERAGEIFS(Observed!AE$2:AE$3250,Observed!$A$2:$A$3250,$A697,Observed!$C$2:$C$3250,$C697)),AVERAGEIFS(Observed!AE$2:AE$3250,Observed!$A$2:$A$3250,$A697,Observed!$C$2:$C$3250,$C697),"")</f>
        <v/>
      </c>
      <c r="AF697" s="23" t="str">
        <f>IF(ISNUMBER(AVERAGEIFS(Observed!AF$2:AF$3250,Observed!$A$2:$A$3250,$A697,Observed!$C$2:$C$3250,$C697)),AVERAGEIFS(Observed!AF$2:AF$3250,Observed!$A$2:$A$3250,$A697,Observed!$C$2:$C$3250,$C697),"")</f>
        <v/>
      </c>
      <c r="AG697" s="23" t="str">
        <f>IF(ISNUMBER(AVERAGEIFS(Observed!AG$2:AG$3250,Observed!$A$2:$A$3250,$A697,Observed!$C$2:$C$3250,$C697)),AVERAGEIFS(Observed!AG$2:AG$3250,Observed!$A$2:$A$3250,$A697,Observed!$C$2:$C$3250,$C697),"")</f>
        <v/>
      </c>
      <c r="AH697" s="24" t="str">
        <f>IF(ISNUMBER(AVERAGEIFS(Observed!AH$2:AH$3250,Observed!$A$2:$A$3250,$A697,Observed!$C$2:$C$3250,$C697)),AVERAGEIFS(Observed!AH$2:AH$3250,Observed!$A$2:$A$3250,$A697,Observed!$C$2:$C$3250,$C697),"")</f>
        <v/>
      </c>
      <c r="AI697" s="24" t="str">
        <f>IF(ISNUMBER(AVERAGEIFS(Observed!AI$2:AI$3250,Observed!$A$2:$A$3250,$A697,Observed!$C$2:$C$3250,$C697)),AVERAGEIFS(Observed!AI$2:AI$3250,Observed!$A$2:$A$3250,$A697,Observed!$C$2:$C$3250,$C697),"")</f>
        <v/>
      </c>
      <c r="AJ697" s="24" t="str">
        <f>IF(ISNUMBER(AVERAGEIFS(Observed!AJ$2:AJ$3250,Observed!$A$2:$A$3250,$A697,Observed!$C$2:$C$3250,$C697)),AVERAGEIFS(Observed!AJ$2:AJ$3250,Observed!$A$2:$A$3250,$A697,Observed!$C$2:$C$3250,$C697),"")</f>
        <v/>
      </c>
      <c r="AK697" s="23" t="str">
        <f>IF(ISNUMBER(AVERAGEIFS(Observed!AK$2:AK$3250,Observed!$A$2:$A$3250,$A697,Observed!$C$2:$C$3250,$C697)),AVERAGEIFS(Observed!AK$2:AK$3250,Observed!$A$2:$A$3250,$A697,Observed!$C$2:$C$3250,$C697),"")</f>
        <v/>
      </c>
      <c r="AL697" s="24">
        <f>IF(ISNUMBER(AVERAGEIFS(Observed!AL$2:AL$3250,Observed!$A$2:$A$3250,$A697,Observed!$C$2:$C$3250,$C697)),AVERAGEIFS(Observed!AL$2:AL$3250,Observed!$A$2:$A$3250,$A697,Observed!$C$2:$C$3250,$C697),"")</f>
        <v>0.50337452457127552</v>
      </c>
      <c r="AM697" s="24">
        <f>IF(ISNUMBER(AVERAGEIFS(Observed!AM$2:AM$3250,Observed!$A$2:$A$3250,$A697,Observed!$C$2:$C$3250,$C697)),AVERAGEIFS(Observed!AM$2:AM$3250,Observed!$A$2:$A$3250,$A697,Observed!$C$2:$C$3250,$C697),"")</f>
        <v>0.36602931306988234</v>
      </c>
      <c r="AN697" s="24" t="str">
        <f>IF(ISNUMBER(AVERAGEIFS(Observed!AN$2:AN$3250,Observed!$A$2:$A$3250,$A697,Observed!$C$2:$C$3250,$C697)),AVERAGEIFS(Observed!AN$2:AN$3250,Observed!$A$2:$A$3250,$A697,Observed!$C$2:$C$3250,$C697),"")</f>
        <v/>
      </c>
      <c r="AO697" s="24">
        <f>IF(ISNUMBER(AVERAGEIFS(Observed!AO$2:AO$3250,Observed!$A$2:$A$3250,$A697,Observed!$C$2:$C$3250,$C697)),AVERAGEIFS(Observed!AO$2:AO$3250,Observed!$A$2:$A$3250,$A697,Observed!$C$2:$C$3250,$C697),"")</f>
        <v>0.1142087906888031</v>
      </c>
      <c r="AP697" s="24" t="str">
        <f>IF(ISNUMBER(AVERAGEIFS(Observed!AP$2:AP$3250,Observed!$A$2:$A$3250,$A697,Observed!$C$2:$C$3250,$C697)),AVERAGEIFS(Observed!AP$2:AP$3250,Observed!$A$2:$A$3250,$A697,Observed!$C$2:$C$3250,$C697),"")</f>
        <v/>
      </c>
      <c r="AQ697" s="24" t="str">
        <f>IF(ISNUMBER(AVERAGEIFS(Observed!AQ$2:AQ$3250,Observed!$A$2:$A$3250,$A697,Observed!$C$2:$C$3250,$C697)),AVERAGEIFS(Observed!AQ$2:AQ$3250,Observed!$A$2:$A$3250,$A697,Observed!$C$2:$C$3250,$C697),"")</f>
        <v/>
      </c>
      <c r="AR697" s="24">
        <f>IF(ISNUMBER(AVERAGEIFS(Observed!AR$2:AR$3250,Observed!$A$2:$A$3250,$A697,Observed!$C$2:$C$3250,$C697)),AVERAGEIFS(Observed!AR$2:AR$3250,Observed!$A$2:$A$3250,$A697,Observed!$C$2:$C$3250,$C697),"")</f>
        <v>1.6387371670039046E-2</v>
      </c>
      <c r="AS697" s="23" t="str">
        <f>IF(ISNUMBER(AVERAGEIFS(Observed!AS$2:AS$3250,Observed!$A$2:$A$3250,$A697,Observed!$C$2:$C$3250,$C697)),AVERAGEIFS(Observed!AS$2:AS$3250,Observed!$A$2:$A$3250,$A697,Observed!$C$2:$C$3250,$C697),"")</f>
        <v/>
      </c>
      <c r="AT697" s="24" t="str">
        <f>IF(ISNUMBER(AVERAGEIFS(Observed!AT$2:AT$3250,Observed!$A$2:$A$3250,$A697,Observed!$C$2:$C$3250,$C697)),AVERAGEIFS(Observed!AT$2:AT$3250,Observed!$A$2:$A$3250,$A697,Observed!$C$2:$C$3250,$C697),"")</f>
        <v/>
      </c>
      <c r="AU697" s="23" t="str">
        <f>IF(ISNUMBER(AVERAGEIFS(Observed!AU$2:AU$3250,Observed!$A$2:$A$3250,$A697,Observed!$C$2:$C$3250,$C697)),AVERAGEIFS(Observed!AU$2:AU$3250,Observed!$A$2:$A$3250,$A697,Observed!$C$2:$C$3250,$C697),"")</f>
        <v/>
      </c>
      <c r="AV697" s="23" t="str">
        <f>IF(ISNUMBER(AVERAGEIFS(Observed!AV$2:AV$3250,Observed!$A$2:$A$3250,$A697,Observed!$C$2:$C$3250,$C697)),AVERAGEIFS(Observed!AV$2:AV$3250,Observed!$A$2:$A$3250,$A697,Observed!$C$2:$C$3250,$C697),"")</f>
        <v/>
      </c>
      <c r="AW697" s="2">
        <f>COUNTIFS(Observed!$A$2:$A$3250,$A697,Observed!$C$2:$C$3250,$C697)</f>
        <v>5</v>
      </c>
      <c r="AX697" s="2">
        <f t="shared" si="14"/>
        <v>8</v>
      </c>
    </row>
    <row r="698" spans="1:50" x14ac:dyDescent="0.25">
      <c r="A698" t="s">
        <v>153</v>
      </c>
      <c r="B698" t="s">
        <v>148</v>
      </c>
      <c r="C698" s="3">
        <v>43908</v>
      </c>
      <c r="D698">
        <v>1</v>
      </c>
      <c r="I698" t="s">
        <v>154</v>
      </c>
      <c r="J698" s="29" t="s">
        <v>145</v>
      </c>
      <c r="M698" s="2" t="s">
        <v>143</v>
      </c>
      <c r="N698" s="22">
        <f>IF(ISNUMBER(AVERAGEIFS(Observed!N$2:N$3250,Observed!$A$2:$A$3250,$A698,Observed!$C$2:$C$3250,$C698)),AVERAGEIFS(Observed!N$2:N$3250,Observed!$A$2:$A$3250,$A698,Observed!$C$2:$C$3250,$C698),"")</f>
        <v>244.24</v>
      </c>
      <c r="O698" s="23">
        <f>IF(ISNUMBER(AVERAGEIFS(Observed!O$2:O$3250,Observed!$A$2:$A$3250,$A698,Observed!$C$2:$C$3250,$C698)),AVERAGEIFS(Observed!O$2:O$3250,Observed!$A$2:$A$3250,$A698,Observed!$C$2:$C$3250,$C698),"")</f>
        <v>24.423999999999999</v>
      </c>
      <c r="P698" s="23">
        <f>IF(ISNUMBER(AVERAGEIFS(Observed!P$2:P$3250,Observed!$A$2:$A$3250,$A698,Observed!$C$2:$C$3250,$C698)),AVERAGEIFS(Observed!P$2:P$3250,Observed!$A$2:$A$3250,$A698,Observed!$C$2:$C$3250,$C698),"")</f>
        <v>103.73333333333332</v>
      </c>
      <c r="Q698" s="23">
        <f>IF(ISNUMBER(AVERAGEIFS(Observed!Q$2:Q$3250,Observed!$A$2:$A$3250,$A698,Observed!$C$2:$C$3250,$C698)),AVERAGEIFS(Observed!Q$2:Q$3250,Observed!$A$2:$A$3250,$A698,Observed!$C$2:$C$3250,$C698),"")</f>
        <v>103.73333333333332</v>
      </c>
      <c r="R698" s="23">
        <f>IF(ISNUMBER(AVERAGEIFS(Observed!R$2:R$3250,Observed!$A$2:$A$3250,$A698,Observed!$C$2:$C$3250,$C698)),AVERAGEIFS(Observed!R$2:R$3250,Observed!$A$2:$A$3250,$A698,Observed!$C$2:$C$3250,$C698),"")</f>
        <v>1192.6266666666666</v>
      </c>
      <c r="S698" s="24" t="str">
        <f>IF(ISNUMBER(AVERAGEIFS(Observed!S$2:S$3250,Observed!$A$2:$A$3250,$A698,Observed!$C$2:$C$3250,$C698)),AVERAGEIFS(Observed!S$2:S$3250,Observed!$A$2:$A$3250,$A698,Observed!$C$2:$C$3250,$C698),"")</f>
        <v/>
      </c>
      <c r="T698" s="24" t="str">
        <f>IF(ISNUMBER(AVERAGEIFS(Observed!T$2:T$3250,Observed!$A$2:$A$3250,$A698,Observed!$C$2:$C$3250,$C698)),AVERAGEIFS(Observed!T$2:T$3250,Observed!$A$2:$A$3250,$A698,Observed!$C$2:$C$3250,$C698),"")</f>
        <v/>
      </c>
      <c r="U698" s="24" t="str">
        <f>IF(ISNUMBER(AVERAGEIFS(Observed!U$2:U$3250,Observed!$A$2:$A$3250,$A698,Observed!$C$2:$C$3250,$C698)),AVERAGEIFS(Observed!U$2:U$3250,Observed!$A$2:$A$3250,$A698,Observed!$C$2:$C$3250,$C698),"")</f>
        <v/>
      </c>
      <c r="V698" s="23" t="str">
        <f>IF(ISNUMBER(AVERAGEIFS(Observed!V$2:V$3250,Observed!$A$2:$A$3250,$A698,Observed!$C$2:$C$3250,$C698)),AVERAGEIFS(Observed!V$2:V$3250,Observed!$A$2:$A$3250,$A698,Observed!$C$2:$C$3250,$C698),"")</f>
        <v/>
      </c>
      <c r="W698" s="25" t="str">
        <f>IF(ISNUMBER(AVERAGEIFS(Observed!W$2:W$3250,Observed!$A$2:$A$3250,$A698,Observed!$C$2:$C$3250,$C698)),AVERAGEIFS(Observed!W$2:W$3250,Observed!$A$2:$A$3250,$A698,Observed!$C$2:$C$3250,$C698),"")</f>
        <v/>
      </c>
      <c r="X698" s="25" t="str">
        <f>IF(ISNUMBER(AVERAGEIFS(Observed!X$2:X$3250,Observed!$A$2:$A$3250,$A698,Observed!$C$2:$C$3250,$C698)),AVERAGEIFS(Observed!X$2:X$3250,Observed!$A$2:$A$3250,$A698,Observed!$C$2:$C$3250,$C698),"")</f>
        <v/>
      </c>
      <c r="Y698" s="23" t="str">
        <f>IF(ISNUMBER(AVERAGEIFS(Observed!Y$2:Y$3250,Observed!$A$2:$A$3250,$A698,Observed!$C$2:$C$3250,$C698)),AVERAGEIFS(Observed!Y$2:Y$3250,Observed!$A$2:$A$3250,$A698,Observed!$C$2:$C$3250,$C698),"")</f>
        <v/>
      </c>
      <c r="Z698" s="23" t="str">
        <f>IF(ISNUMBER(AVERAGEIFS(Observed!Z$2:Z$3250,Observed!$A$2:$A$3250,$A698,Observed!$C$2:$C$3250,$C698)),AVERAGEIFS(Observed!Z$2:Z$3250,Observed!$A$2:$A$3250,$A698,Observed!$C$2:$C$3250,$C698),"")</f>
        <v/>
      </c>
      <c r="AA698" s="23" t="str">
        <f>IF(ISNUMBER(AVERAGEIFS(Observed!AA$2:AA$3250,Observed!$A$2:$A$3250,$A698,Observed!$C$2:$C$3250,$C698)),AVERAGEIFS(Observed!AA$2:AA$3250,Observed!$A$2:$A$3250,$A698,Observed!$C$2:$C$3250,$C698),"")</f>
        <v/>
      </c>
      <c r="AB698" s="23" t="str">
        <f>IF(ISNUMBER(AVERAGEIFS(Observed!AB$2:AB$3250,Observed!$A$2:$A$3250,$A698,Observed!$C$2:$C$3250,$C698)),AVERAGEIFS(Observed!AB$2:AB$3250,Observed!$A$2:$A$3250,$A698,Observed!$C$2:$C$3250,$C698),"")</f>
        <v/>
      </c>
      <c r="AC698" s="23" t="str">
        <f>IF(ISNUMBER(AVERAGEIFS(Observed!AC$2:AC$3250,Observed!$A$2:$A$3250,$A698,Observed!$C$2:$C$3250,$C698)),AVERAGEIFS(Observed!AC$2:AC$3250,Observed!$A$2:$A$3250,$A698,Observed!$C$2:$C$3250,$C698),"")</f>
        <v/>
      </c>
      <c r="AD698" s="23" t="str">
        <f>IF(ISNUMBER(AVERAGEIFS(Observed!AD$2:AD$3250,Observed!$A$2:$A$3250,$A698,Observed!$C$2:$C$3250,$C698)),AVERAGEIFS(Observed!AD$2:AD$3250,Observed!$A$2:$A$3250,$A698,Observed!$C$2:$C$3250,$C698),"")</f>
        <v/>
      </c>
      <c r="AE698" s="23" t="str">
        <f>IF(ISNUMBER(AVERAGEIFS(Observed!AE$2:AE$3250,Observed!$A$2:$A$3250,$A698,Observed!$C$2:$C$3250,$C698)),AVERAGEIFS(Observed!AE$2:AE$3250,Observed!$A$2:$A$3250,$A698,Observed!$C$2:$C$3250,$C698),"")</f>
        <v/>
      </c>
      <c r="AF698" s="23" t="str">
        <f>IF(ISNUMBER(AVERAGEIFS(Observed!AF$2:AF$3250,Observed!$A$2:$A$3250,$A698,Observed!$C$2:$C$3250,$C698)),AVERAGEIFS(Observed!AF$2:AF$3250,Observed!$A$2:$A$3250,$A698,Observed!$C$2:$C$3250,$C698),"")</f>
        <v/>
      </c>
      <c r="AG698" s="23" t="str">
        <f>IF(ISNUMBER(AVERAGEIFS(Observed!AG$2:AG$3250,Observed!$A$2:$A$3250,$A698,Observed!$C$2:$C$3250,$C698)),AVERAGEIFS(Observed!AG$2:AG$3250,Observed!$A$2:$A$3250,$A698,Observed!$C$2:$C$3250,$C698),"")</f>
        <v/>
      </c>
      <c r="AH698" s="24" t="str">
        <f>IF(ISNUMBER(AVERAGEIFS(Observed!AH$2:AH$3250,Observed!$A$2:$A$3250,$A698,Observed!$C$2:$C$3250,$C698)),AVERAGEIFS(Observed!AH$2:AH$3250,Observed!$A$2:$A$3250,$A698,Observed!$C$2:$C$3250,$C698),"")</f>
        <v/>
      </c>
      <c r="AI698" s="24" t="str">
        <f>IF(ISNUMBER(AVERAGEIFS(Observed!AI$2:AI$3250,Observed!$A$2:$A$3250,$A698,Observed!$C$2:$C$3250,$C698)),AVERAGEIFS(Observed!AI$2:AI$3250,Observed!$A$2:$A$3250,$A698,Observed!$C$2:$C$3250,$C698),"")</f>
        <v/>
      </c>
      <c r="AJ698" s="24" t="str">
        <f>IF(ISNUMBER(AVERAGEIFS(Observed!AJ$2:AJ$3250,Observed!$A$2:$A$3250,$A698,Observed!$C$2:$C$3250,$C698)),AVERAGEIFS(Observed!AJ$2:AJ$3250,Observed!$A$2:$A$3250,$A698,Observed!$C$2:$C$3250,$C698),"")</f>
        <v/>
      </c>
      <c r="AK698" s="23" t="str">
        <f>IF(ISNUMBER(AVERAGEIFS(Observed!AK$2:AK$3250,Observed!$A$2:$A$3250,$A698,Observed!$C$2:$C$3250,$C698)),AVERAGEIFS(Observed!AK$2:AK$3250,Observed!$A$2:$A$3250,$A698,Observed!$C$2:$C$3250,$C698),"")</f>
        <v/>
      </c>
      <c r="AL698" s="24">
        <f>IF(ISNUMBER(AVERAGEIFS(Observed!AL$2:AL$3250,Observed!$A$2:$A$3250,$A698,Observed!$C$2:$C$3250,$C698)),AVERAGEIFS(Observed!AL$2:AL$3250,Observed!$A$2:$A$3250,$A698,Observed!$C$2:$C$3250,$C698),"")</f>
        <v>0.73523226569472633</v>
      </c>
      <c r="AM698" s="24">
        <f>IF(ISNUMBER(AVERAGEIFS(Observed!AM$2:AM$3250,Observed!$A$2:$A$3250,$A698,Observed!$C$2:$C$3250,$C698)),AVERAGEIFS(Observed!AM$2:AM$3250,Observed!$A$2:$A$3250,$A698,Observed!$C$2:$C$3250,$C698),"")</f>
        <v>0.1149402104429021</v>
      </c>
      <c r="AN698" s="24" t="str">
        <f>IF(ISNUMBER(AVERAGEIFS(Observed!AN$2:AN$3250,Observed!$A$2:$A$3250,$A698,Observed!$C$2:$C$3250,$C698)),AVERAGEIFS(Observed!AN$2:AN$3250,Observed!$A$2:$A$3250,$A698,Observed!$C$2:$C$3250,$C698),"")</f>
        <v/>
      </c>
      <c r="AO698" s="24">
        <f>IF(ISNUMBER(AVERAGEIFS(Observed!AO$2:AO$3250,Observed!$A$2:$A$3250,$A698,Observed!$C$2:$C$3250,$C698)),AVERAGEIFS(Observed!AO$2:AO$3250,Observed!$A$2:$A$3250,$A698,Observed!$C$2:$C$3250,$C698),"")</f>
        <v>0.14782752386237158</v>
      </c>
      <c r="AP698" s="24" t="str">
        <f>IF(ISNUMBER(AVERAGEIFS(Observed!AP$2:AP$3250,Observed!$A$2:$A$3250,$A698,Observed!$C$2:$C$3250,$C698)),AVERAGEIFS(Observed!AP$2:AP$3250,Observed!$A$2:$A$3250,$A698,Observed!$C$2:$C$3250,$C698),"")</f>
        <v/>
      </c>
      <c r="AQ698" s="24" t="str">
        <f>IF(ISNUMBER(AVERAGEIFS(Observed!AQ$2:AQ$3250,Observed!$A$2:$A$3250,$A698,Observed!$C$2:$C$3250,$C698)),AVERAGEIFS(Observed!AQ$2:AQ$3250,Observed!$A$2:$A$3250,$A698,Observed!$C$2:$C$3250,$C698),"")</f>
        <v/>
      </c>
      <c r="AR698" s="24">
        <f>IF(ISNUMBER(AVERAGEIFS(Observed!AR$2:AR$3250,Observed!$A$2:$A$3250,$A698,Observed!$C$2:$C$3250,$C698)),AVERAGEIFS(Observed!AR$2:AR$3250,Observed!$A$2:$A$3250,$A698,Observed!$C$2:$C$3250,$C698),"")</f>
        <v>2E-3</v>
      </c>
      <c r="AS698" s="23" t="str">
        <f>IF(ISNUMBER(AVERAGEIFS(Observed!AS$2:AS$3250,Observed!$A$2:$A$3250,$A698,Observed!$C$2:$C$3250,$C698)),AVERAGEIFS(Observed!AS$2:AS$3250,Observed!$A$2:$A$3250,$A698,Observed!$C$2:$C$3250,$C698),"")</f>
        <v/>
      </c>
      <c r="AT698" s="24" t="str">
        <f>IF(ISNUMBER(AVERAGEIFS(Observed!AT$2:AT$3250,Observed!$A$2:$A$3250,$A698,Observed!$C$2:$C$3250,$C698)),AVERAGEIFS(Observed!AT$2:AT$3250,Observed!$A$2:$A$3250,$A698,Observed!$C$2:$C$3250,$C698),"")</f>
        <v/>
      </c>
      <c r="AU698" s="23" t="str">
        <f>IF(ISNUMBER(AVERAGEIFS(Observed!AU$2:AU$3250,Observed!$A$2:$A$3250,$A698,Observed!$C$2:$C$3250,$C698)),AVERAGEIFS(Observed!AU$2:AU$3250,Observed!$A$2:$A$3250,$A698,Observed!$C$2:$C$3250,$C698),"")</f>
        <v/>
      </c>
      <c r="AV698" s="23" t="str">
        <f>IF(ISNUMBER(AVERAGEIFS(Observed!AV$2:AV$3250,Observed!$A$2:$A$3250,$A698,Observed!$C$2:$C$3250,$C698)),AVERAGEIFS(Observed!AV$2:AV$3250,Observed!$A$2:$A$3250,$A698,Observed!$C$2:$C$3250,$C698),"")</f>
        <v/>
      </c>
      <c r="AW698" s="2">
        <f>COUNTIFS(Observed!$A$2:$A$3250,$A698,Observed!$C$2:$C$3250,$C698)</f>
        <v>5</v>
      </c>
      <c r="AX698" s="2">
        <f t="shared" si="14"/>
        <v>8</v>
      </c>
    </row>
    <row r="699" spans="1:50" x14ac:dyDescent="0.25">
      <c r="A699" t="s">
        <v>153</v>
      </c>
      <c r="B699" t="s">
        <v>148</v>
      </c>
      <c r="C699" s="3">
        <v>43965</v>
      </c>
      <c r="D699">
        <v>1</v>
      </c>
      <c r="I699" t="s">
        <v>154</v>
      </c>
      <c r="J699" s="29" t="s">
        <v>145</v>
      </c>
      <c r="M699" s="2" t="s">
        <v>143</v>
      </c>
      <c r="N699" s="22">
        <f>IF(ISNUMBER(AVERAGEIFS(Observed!N$2:N$3250,Observed!$A$2:$A$3250,$A699,Observed!$C$2:$C$3250,$C699)),AVERAGEIFS(Observed!N$2:N$3250,Observed!$A$2:$A$3250,$A699,Observed!$C$2:$C$3250,$C699),"")</f>
        <v>241.54666666666662</v>
      </c>
      <c r="O699" s="23">
        <f>IF(ISNUMBER(AVERAGEIFS(Observed!O$2:O$3250,Observed!$A$2:$A$3250,$A699,Observed!$C$2:$C$3250,$C699)),AVERAGEIFS(Observed!O$2:O$3250,Observed!$A$2:$A$3250,$A699,Observed!$C$2:$C$3250,$C699),"")</f>
        <v>24.154666666666667</v>
      </c>
      <c r="P699" s="23">
        <f>IF(ISNUMBER(AVERAGEIFS(Observed!P$2:P$3250,Observed!$A$2:$A$3250,$A699,Observed!$C$2:$C$3250,$C699)),AVERAGEIFS(Observed!P$2:P$3250,Observed!$A$2:$A$3250,$A699,Observed!$C$2:$C$3250,$C699),"")</f>
        <v>149.6</v>
      </c>
      <c r="Q699" s="23">
        <f>IF(ISNUMBER(AVERAGEIFS(Observed!Q$2:Q$3250,Observed!$A$2:$A$3250,$A699,Observed!$C$2:$C$3250,$C699)),AVERAGEIFS(Observed!Q$2:Q$3250,Observed!$A$2:$A$3250,$A699,Observed!$C$2:$C$3250,$C699),"")</f>
        <v>149.6</v>
      </c>
      <c r="R699" s="23">
        <f>IF(ISNUMBER(AVERAGEIFS(Observed!R$2:R$3250,Observed!$A$2:$A$3250,$A699,Observed!$C$2:$C$3250,$C699)),AVERAGEIFS(Observed!R$2:R$3250,Observed!$A$2:$A$3250,$A699,Observed!$C$2:$C$3250,$C699),"")</f>
        <v>1342.2266666666669</v>
      </c>
      <c r="S699" s="24" t="str">
        <f>IF(ISNUMBER(AVERAGEIFS(Observed!S$2:S$3250,Observed!$A$2:$A$3250,$A699,Observed!$C$2:$C$3250,$C699)),AVERAGEIFS(Observed!S$2:S$3250,Observed!$A$2:$A$3250,$A699,Observed!$C$2:$C$3250,$C699),"")</f>
        <v/>
      </c>
      <c r="T699" s="24" t="str">
        <f>IF(ISNUMBER(AVERAGEIFS(Observed!T$2:T$3250,Observed!$A$2:$A$3250,$A699,Observed!$C$2:$C$3250,$C699)),AVERAGEIFS(Observed!T$2:T$3250,Observed!$A$2:$A$3250,$A699,Observed!$C$2:$C$3250,$C699),"")</f>
        <v/>
      </c>
      <c r="U699" s="24" t="str">
        <f>IF(ISNUMBER(AVERAGEIFS(Observed!U$2:U$3250,Observed!$A$2:$A$3250,$A699,Observed!$C$2:$C$3250,$C699)),AVERAGEIFS(Observed!U$2:U$3250,Observed!$A$2:$A$3250,$A699,Observed!$C$2:$C$3250,$C699),"")</f>
        <v/>
      </c>
      <c r="V699" s="23" t="str">
        <f>IF(ISNUMBER(AVERAGEIFS(Observed!V$2:V$3250,Observed!$A$2:$A$3250,$A699,Observed!$C$2:$C$3250,$C699)),AVERAGEIFS(Observed!V$2:V$3250,Observed!$A$2:$A$3250,$A699,Observed!$C$2:$C$3250,$C699),"")</f>
        <v/>
      </c>
      <c r="W699" s="25" t="str">
        <f>IF(ISNUMBER(AVERAGEIFS(Observed!W$2:W$3250,Observed!$A$2:$A$3250,$A699,Observed!$C$2:$C$3250,$C699)),AVERAGEIFS(Observed!W$2:W$3250,Observed!$A$2:$A$3250,$A699,Observed!$C$2:$C$3250,$C699),"")</f>
        <v/>
      </c>
      <c r="X699" s="25" t="str">
        <f>IF(ISNUMBER(AVERAGEIFS(Observed!X$2:X$3250,Observed!$A$2:$A$3250,$A699,Observed!$C$2:$C$3250,$C699)),AVERAGEIFS(Observed!X$2:X$3250,Observed!$A$2:$A$3250,$A699,Observed!$C$2:$C$3250,$C699),"")</f>
        <v/>
      </c>
      <c r="Y699" s="23" t="str">
        <f>IF(ISNUMBER(AVERAGEIFS(Observed!Y$2:Y$3250,Observed!$A$2:$A$3250,$A699,Observed!$C$2:$C$3250,$C699)),AVERAGEIFS(Observed!Y$2:Y$3250,Observed!$A$2:$A$3250,$A699,Observed!$C$2:$C$3250,$C699),"")</f>
        <v/>
      </c>
      <c r="Z699" s="23" t="str">
        <f>IF(ISNUMBER(AVERAGEIFS(Observed!Z$2:Z$3250,Observed!$A$2:$A$3250,$A699,Observed!$C$2:$C$3250,$C699)),AVERAGEIFS(Observed!Z$2:Z$3250,Observed!$A$2:$A$3250,$A699,Observed!$C$2:$C$3250,$C699),"")</f>
        <v/>
      </c>
      <c r="AA699" s="23" t="str">
        <f>IF(ISNUMBER(AVERAGEIFS(Observed!AA$2:AA$3250,Observed!$A$2:$A$3250,$A699,Observed!$C$2:$C$3250,$C699)),AVERAGEIFS(Observed!AA$2:AA$3250,Observed!$A$2:$A$3250,$A699,Observed!$C$2:$C$3250,$C699),"")</f>
        <v/>
      </c>
      <c r="AB699" s="23" t="str">
        <f>IF(ISNUMBER(AVERAGEIFS(Observed!AB$2:AB$3250,Observed!$A$2:$A$3250,$A699,Observed!$C$2:$C$3250,$C699)),AVERAGEIFS(Observed!AB$2:AB$3250,Observed!$A$2:$A$3250,$A699,Observed!$C$2:$C$3250,$C699),"")</f>
        <v/>
      </c>
      <c r="AC699" s="23" t="str">
        <f>IF(ISNUMBER(AVERAGEIFS(Observed!AC$2:AC$3250,Observed!$A$2:$A$3250,$A699,Observed!$C$2:$C$3250,$C699)),AVERAGEIFS(Observed!AC$2:AC$3250,Observed!$A$2:$A$3250,$A699,Observed!$C$2:$C$3250,$C699),"")</f>
        <v/>
      </c>
      <c r="AD699" s="23" t="str">
        <f>IF(ISNUMBER(AVERAGEIFS(Observed!AD$2:AD$3250,Observed!$A$2:$A$3250,$A699,Observed!$C$2:$C$3250,$C699)),AVERAGEIFS(Observed!AD$2:AD$3250,Observed!$A$2:$A$3250,$A699,Observed!$C$2:$C$3250,$C699),"")</f>
        <v/>
      </c>
      <c r="AE699" s="23" t="str">
        <f>IF(ISNUMBER(AVERAGEIFS(Observed!AE$2:AE$3250,Observed!$A$2:$A$3250,$A699,Observed!$C$2:$C$3250,$C699)),AVERAGEIFS(Observed!AE$2:AE$3250,Observed!$A$2:$A$3250,$A699,Observed!$C$2:$C$3250,$C699),"")</f>
        <v/>
      </c>
      <c r="AF699" s="23" t="str">
        <f>IF(ISNUMBER(AVERAGEIFS(Observed!AF$2:AF$3250,Observed!$A$2:$A$3250,$A699,Observed!$C$2:$C$3250,$C699)),AVERAGEIFS(Observed!AF$2:AF$3250,Observed!$A$2:$A$3250,$A699,Observed!$C$2:$C$3250,$C699),"")</f>
        <v/>
      </c>
      <c r="AG699" s="23" t="str">
        <f>IF(ISNUMBER(AVERAGEIFS(Observed!AG$2:AG$3250,Observed!$A$2:$A$3250,$A699,Observed!$C$2:$C$3250,$C699)),AVERAGEIFS(Observed!AG$2:AG$3250,Observed!$A$2:$A$3250,$A699,Observed!$C$2:$C$3250,$C699),"")</f>
        <v/>
      </c>
      <c r="AH699" s="24" t="str">
        <f>IF(ISNUMBER(AVERAGEIFS(Observed!AH$2:AH$3250,Observed!$A$2:$A$3250,$A699,Observed!$C$2:$C$3250,$C699)),AVERAGEIFS(Observed!AH$2:AH$3250,Observed!$A$2:$A$3250,$A699,Observed!$C$2:$C$3250,$C699),"")</f>
        <v/>
      </c>
      <c r="AI699" s="24" t="str">
        <f>IF(ISNUMBER(AVERAGEIFS(Observed!AI$2:AI$3250,Observed!$A$2:$A$3250,$A699,Observed!$C$2:$C$3250,$C699)),AVERAGEIFS(Observed!AI$2:AI$3250,Observed!$A$2:$A$3250,$A699,Observed!$C$2:$C$3250,$C699),"")</f>
        <v/>
      </c>
      <c r="AJ699" s="24" t="str">
        <f>IF(ISNUMBER(AVERAGEIFS(Observed!AJ$2:AJ$3250,Observed!$A$2:$A$3250,$A699,Observed!$C$2:$C$3250,$C699)),AVERAGEIFS(Observed!AJ$2:AJ$3250,Observed!$A$2:$A$3250,$A699,Observed!$C$2:$C$3250,$C699),"")</f>
        <v/>
      </c>
      <c r="AK699" s="23" t="str">
        <f>IF(ISNUMBER(AVERAGEIFS(Observed!AK$2:AK$3250,Observed!$A$2:$A$3250,$A699,Observed!$C$2:$C$3250,$C699)),AVERAGEIFS(Observed!AK$2:AK$3250,Observed!$A$2:$A$3250,$A699,Observed!$C$2:$C$3250,$C699),"")</f>
        <v/>
      </c>
      <c r="AL699" s="24" t="str">
        <f>IF(ISNUMBER(AVERAGEIFS(Observed!AL$2:AL$3250,Observed!$A$2:$A$3250,$A699,Observed!$C$2:$C$3250,$C699)),AVERAGEIFS(Observed!AL$2:AL$3250,Observed!$A$2:$A$3250,$A699,Observed!$C$2:$C$3250,$C699),"")</f>
        <v/>
      </c>
      <c r="AM699" s="24" t="str">
        <f>IF(ISNUMBER(AVERAGEIFS(Observed!AM$2:AM$3250,Observed!$A$2:$A$3250,$A699,Observed!$C$2:$C$3250,$C699)),AVERAGEIFS(Observed!AM$2:AM$3250,Observed!$A$2:$A$3250,$A699,Observed!$C$2:$C$3250,$C699),"")</f>
        <v/>
      </c>
      <c r="AN699" s="24" t="str">
        <f>IF(ISNUMBER(AVERAGEIFS(Observed!AN$2:AN$3250,Observed!$A$2:$A$3250,$A699,Observed!$C$2:$C$3250,$C699)),AVERAGEIFS(Observed!AN$2:AN$3250,Observed!$A$2:$A$3250,$A699,Observed!$C$2:$C$3250,$C699),"")</f>
        <v/>
      </c>
      <c r="AO699" s="24" t="str">
        <f>IF(ISNUMBER(AVERAGEIFS(Observed!AO$2:AO$3250,Observed!$A$2:$A$3250,$A699,Observed!$C$2:$C$3250,$C699)),AVERAGEIFS(Observed!AO$2:AO$3250,Observed!$A$2:$A$3250,$A699,Observed!$C$2:$C$3250,$C699),"")</f>
        <v/>
      </c>
      <c r="AP699" s="24" t="str">
        <f>IF(ISNUMBER(AVERAGEIFS(Observed!AP$2:AP$3250,Observed!$A$2:$A$3250,$A699,Observed!$C$2:$C$3250,$C699)),AVERAGEIFS(Observed!AP$2:AP$3250,Observed!$A$2:$A$3250,$A699,Observed!$C$2:$C$3250,$C699),"")</f>
        <v/>
      </c>
      <c r="AQ699" s="24" t="str">
        <f>IF(ISNUMBER(AVERAGEIFS(Observed!AQ$2:AQ$3250,Observed!$A$2:$A$3250,$A699,Observed!$C$2:$C$3250,$C699)),AVERAGEIFS(Observed!AQ$2:AQ$3250,Observed!$A$2:$A$3250,$A699,Observed!$C$2:$C$3250,$C699),"")</f>
        <v/>
      </c>
      <c r="AR699" s="24" t="str">
        <f>IF(ISNUMBER(AVERAGEIFS(Observed!AR$2:AR$3250,Observed!$A$2:$A$3250,$A699,Observed!$C$2:$C$3250,$C699)),AVERAGEIFS(Observed!AR$2:AR$3250,Observed!$A$2:$A$3250,$A699,Observed!$C$2:$C$3250,$C699),"")</f>
        <v/>
      </c>
      <c r="AS699" s="23" t="str">
        <f>IF(ISNUMBER(AVERAGEIFS(Observed!AS$2:AS$3250,Observed!$A$2:$A$3250,$A699,Observed!$C$2:$C$3250,$C699)),AVERAGEIFS(Observed!AS$2:AS$3250,Observed!$A$2:$A$3250,$A699,Observed!$C$2:$C$3250,$C699),"")</f>
        <v/>
      </c>
      <c r="AT699" s="24" t="str">
        <f>IF(ISNUMBER(AVERAGEIFS(Observed!AT$2:AT$3250,Observed!$A$2:$A$3250,$A699,Observed!$C$2:$C$3250,$C699)),AVERAGEIFS(Observed!AT$2:AT$3250,Observed!$A$2:$A$3250,$A699,Observed!$C$2:$C$3250,$C699),"")</f>
        <v/>
      </c>
      <c r="AU699" s="23" t="str">
        <f>IF(ISNUMBER(AVERAGEIFS(Observed!AU$2:AU$3250,Observed!$A$2:$A$3250,$A699,Observed!$C$2:$C$3250,$C699)),AVERAGEIFS(Observed!AU$2:AU$3250,Observed!$A$2:$A$3250,$A699,Observed!$C$2:$C$3250,$C699),"")</f>
        <v/>
      </c>
      <c r="AV699" s="23" t="str">
        <f>IF(ISNUMBER(AVERAGEIFS(Observed!AV$2:AV$3250,Observed!$A$2:$A$3250,$A699,Observed!$C$2:$C$3250,$C699)),AVERAGEIFS(Observed!AV$2:AV$3250,Observed!$A$2:$A$3250,$A699,Observed!$C$2:$C$3250,$C699),"")</f>
        <v/>
      </c>
      <c r="AW699" s="2">
        <f>COUNTIFS(Observed!$A$2:$A$3250,$A699,Observed!$C$2:$C$3250,$C699)</f>
        <v>5</v>
      </c>
      <c r="AX699" s="2">
        <f t="shared" si="14"/>
        <v>4</v>
      </c>
    </row>
    <row r="700" spans="1:50" x14ac:dyDescent="0.25">
      <c r="A700" t="s">
        <v>153</v>
      </c>
      <c r="B700" t="s">
        <v>148</v>
      </c>
      <c r="C700" s="3">
        <v>44020</v>
      </c>
      <c r="D700">
        <v>1</v>
      </c>
      <c r="I700" t="s">
        <v>154</v>
      </c>
      <c r="J700" s="29" t="s">
        <v>146</v>
      </c>
      <c r="M700" s="2" t="s">
        <v>143</v>
      </c>
      <c r="N700" s="22">
        <f>IF(ISNUMBER(AVERAGEIFS(Observed!N$2:N$3250,Observed!$A$2:$A$3250,$A700,Observed!$C$2:$C$3250,$C700)),AVERAGEIFS(Observed!N$2:N$3250,Observed!$A$2:$A$3250,$A700,Observed!$C$2:$C$3250,$C700),"")</f>
        <v>171.54666666666668</v>
      </c>
      <c r="O700" s="23">
        <f>IF(ISNUMBER(AVERAGEIFS(Observed!O$2:O$3250,Observed!$A$2:$A$3250,$A700,Observed!$C$2:$C$3250,$C700)),AVERAGEIFS(Observed!O$2:O$3250,Observed!$A$2:$A$3250,$A700,Observed!$C$2:$C$3250,$C700),"")</f>
        <v>17.154666666666664</v>
      </c>
      <c r="P700" s="23">
        <f>IF(ISNUMBER(AVERAGEIFS(Observed!P$2:P$3250,Observed!$A$2:$A$3250,$A700,Observed!$C$2:$C$3250,$C700)),AVERAGEIFS(Observed!P$2:P$3250,Observed!$A$2:$A$3250,$A700,Observed!$C$2:$C$3250,$C700),"")</f>
        <v>160.21333333333331</v>
      </c>
      <c r="Q700" s="23">
        <f>IF(ISNUMBER(AVERAGEIFS(Observed!Q$2:Q$3250,Observed!$A$2:$A$3250,$A700,Observed!$C$2:$C$3250,$C700)),AVERAGEIFS(Observed!Q$2:Q$3250,Observed!$A$2:$A$3250,$A700,Observed!$C$2:$C$3250,$C700),"")</f>
        <v>160.21333333333331</v>
      </c>
      <c r="R700" s="23">
        <f>IF(ISNUMBER(AVERAGEIFS(Observed!R$2:R$3250,Observed!$A$2:$A$3250,$A700,Observed!$C$2:$C$3250,$C700)),AVERAGEIFS(Observed!R$2:R$3250,Observed!$A$2:$A$3250,$A700,Observed!$C$2:$C$3250,$C700),"")</f>
        <v>160.21333333333331</v>
      </c>
      <c r="S700" s="24" t="str">
        <f>IF(ISNUMBER(AVERAGEIFS(Observed!S$2:S$3250,Observed!$A$2:$A$3250,$A700,Observed!$C$2:$C$3250,$C700)),AVERAGEIFS(Observed!S$2:S$3250,Observed!$A$2:$A$3250,$A700,Observed!$C$2:$C$3250,$C700),"")</f>
        <v/>
      </c>
      <c r="T700" s="24" t="str">
        <f>IF(ISNUMBER(AVERAGEIFS(Observed!T$2:T$3250,Observed!$A$2:$A$3250,$A700,Observed!$C$2:$C$3250,$C700)),AVERAGEIFS(Observed!T$2:T$3250,Observed!$A$2:$A$3250,$A700,Observed!$C$2:$C$3250,$C700),"")</f>
        <v/>
      </c>
      <c r="U700" s="24" t="str">
        <f>IF(ISNUMBER(AVERAGEIFS(Observed!U$2:U$3250,Observed!$A$2:$A$3250,$A700,Observed!$C$2:$C$3250,$C700)),AVERAGEIFS(Observed!U$2:U$3250,Observed!$A$2:$A$3250,$A700,Observed!$C$2:$C$3250,$C700),"")</f>
        <v/>
      </c>
      <c r="V700" s="23" t="str">
        <f>IF(ISNUMBER(AVERAGEIFS(Observed!V$2:V$3250,Observed!$A$2:$A$3250,$A700,Observed!$C$2:$C$3250,$C700)),AVERAGEIFS(Observed!V$2:V$3250,Observed!$A$2:$A$3250,$A700,Observed!$C$2:$C$3250,$C700),"")</f>
        <v/>
      </c>
      <c r="W700" s="25" t="str">
        <f>IF(ISNUMBER(AVERAGEIFS(Observed!W$2:W$3250,Observed!$A$2:$A$3250,$A700,Observed!$C$2:$C$3250,$C700)),AVERAGEIFS(Observed!W$2:W$3250,Observed!$A$2:$A$3250,$A700,Observed!$C$2:$C$3250,$C700),"")</f>
        <v/>
      </c>
      <c r="X700" s="25" t="str">
        <f>IF(ISNUMBER(AVERAGEIFS(Observed!X$2:X$3250,Observed!$A$2:$A$3250,$A700,Observed!$C$2:$C$3250,$C700)),AVERAGEIFS(Observed!X$2:X$3250,Observed!$A$2:$A$3250,$A700,Observed!$C$2:$C$3250,$C700),"")</f>
        <v/>
      </c>
      <c r="Y700" s="23" t="str">
        <f>IF(ISNUMBER(AVERAGEIFS(Observed!Y$2:Y$3250,Observed!$A$2:$A$3250,$A700,Observed!$C$2:$C$3250,$C700)),AVERAGEIFS(Observed!Y$2:Y$3250,Observed!$A$2:$A$3250,$A700,Observed!$C$2:$C$3250,$C700),"")</f>
        <v/>
      </c>
      <c r="Z700" s="23" t="str">
        <f>IF(ISNUMBER(AVERAGEIFS(Observed!Z$2:Z$3250,Observed!$A$2:$A$3250,$A700,Observed!$C$2:$C$3250,$C700)),AVERAGEIFS(Observed!Z$2:Z$3250,Observed!$A$2:$A$3250,$A700,Observed!$C$2:$C$3250,$C700),"")</f>
        <v/>
      </c>
      <c r="AA700" s="23" t="str">
        <f>IF(ISNUMBER(AVERAGEIFS(Observed!AA$2:AA$3250,Observed!$A$2:$A$3250,$A700,Observed!$C$2:$C$3250,$C700)),AVERAGEIFS(Observed!AA$2:AA$3250,Observed!$A$2:$A$3250,$A700,Observed!$C$2:$C$3250,$C700),"")</f>
        <v/>
      </c>
      <c r="AB700" s="23" t="str">
        <f>IF(ISNUMBER(AVERAGEIFS(Observed!AB$2:AB$3250,Observed!$A$2:$A$3250,$A700,Observed!$C$2:$C$3250,$C700)),AVERAGEIFS(Observed!AB$2:AB$3250,Observed!$A$2:$A$3250,$A700,Observed!$C$2:$C$3250,$C700),"")</f>
        <v/>
      </c>
      <c r="AC700" s="23" t="str">
        <f>IF(ISNUMBER(AVERAGEIFS(Observed!AC$2:AC$3250,Observed!$A$2:$A$3250,$A700,Observed!$C$2:$C$3250,$C700)),AVERAGEIFS(Observed!AC$2:AC$3250,Observed!$A$2:$A$3250,$A700,Observed!$C$2:$C$3250,$C700),"")</f>
        <v/>
      </c>
      <c r="AD700" s="23" t="str">
        <f>IF(ISNUMBER(AVERAGEIFS(Observed!AD$2:AD$3250,Observed!$A$2:$A$3250,$A700,Observed!$C$2:$C$3250,$C700)),AVERAGEIFS(Observed!AD$2:AD$3250,Observed!$A$2:$A$3250,$A700,Observed!$C$2:$C$3250,$C700),"")</f>
        <v/>
      </c>
      <c r="AE700" s="23" t="str">
        <f>IF(ISNUMBER(AVERAGEIFS(Observed!AE$2:AE$3250,Observed!$A$2:$A$3250,$A700,Observed!$C$2:$C$3250,$C700)),AVERAGEIFS(Observed!AE$2:AE$3250,Observed!$A$2:$A$3250,$A700,Observed!$C$2:$C$3250,$C700),"")</f>
        <v/>
      </c>
      <c r="AF700" s="23" t="str">
        <f>IF(ISNUMBER(AVERAGEIFS(Observed!AF$2:AF$3250,Observed!$A$2:$A$3250,$A700,Observed!$C$2:$C$3250,$C700)),AVERAGEIFS(Observed!AF$2:AF$3250,Observed!$A$2:$A$3250,$A700,Observed!$C$2:$C$3250,$C700),"")</f>
        <v/>
      </c>
      <c r="AG700" s="23" t="str">
        <f>IF(ISNUMBER(AVERAGEIFS(Observed!AG$2:AG$3250,Observed!$A$2:$A$3250,$A700,Observed!$C$2:$C$3250,$C700)),AVERAGEIFS(Observed!AG$2:AG$3250,Observed!$A$2:$A$3250,$A700,Observed!$C$2:$C$3250,$C700),"")</f>
        <v/>
      </c>
      <c r="AH700" s="24" t="str">
        <f>IF(ISNUMBER(AVERAGEIFS(Observed!AH$2:AH$3250,Observed!$A$2:$A$3250,$A700,Observed!$C$2:$C$3250,$C700)),AVERAGEIFS(Observed!AH$2:AH$3250,Observed!$A$2:$A$3250,$A700,Observed!$C$2:$C$3250,$C700),"")</f>
        <v/>
      </c>
      <c r="AI700" s="24" t="str">
        <f>IF(ISNUMBER(AVERAGEIFS(Observed!AI$2:AI$3250,Observed!$A$2:$A$3250,$A700,Observed!$C$2:$C$3250,$C700)),AVERAGEIFS(Observed!AI$2:AI$3250,Observed!$A$2:$A$3250,$A700,Observed!$C$2:$C$3250,$C700),"")</f>
        <v/>
      </c>
      <c r="AJ700" s="24" t="str">
        <f>IF(ISNUMBER(AVERAGEIFS(Observed!AJ$2:AJ$3250,Observed!$A$2:$A$3250,$A700,Observed!$C$2:$C$3250,$C700)),AVERAGEIFS(Observed!AJ$2:AJ$3250,Observed!$A$2:$A$3250,$A700,Observed!$C$2:$C$3250,$C700),"")</f>
        <v/>
      </c>
      <c r="AK700" s="23" t="str">
        <f>IF(ISNUMBER(AVERAGEIFS(Observed!AK$2:AK$3250,Observed!$A$2:$A$3250,$A700,Observed!$C$2:$C$3250,$C700)),AVERAGEIFS(Observed!AK$2:AK$3250,Observed!$A$2:$A$3250,$A700,Observed!$C$2:$C$3250,$C700),"")</f>
        <v/>
      </c>
      <c r="AL700" s="24">
        <f>IF(ISNUMBER(AVERAGEIFS(Observed!AL$2:AL$3250,Observed!$A$2:$A$3250,$A700,Observed!$C$2:$C$3250,$C700)),AVERAGEIFS(Observed!AL$2:AL$3250,Observed!$A$2:$A$3250,$A700,Observed!$C$2:$C$3250,$C700),"")</f>
        <v>0.87327497820178546</v>
      </c>
      <c r="AM700" s="24">
        <f>IF(ISNUMBER(AVERAGEIFS(Observed!AM$2:AM$3250,Observed!$A$2:$A$3250,$A700,Observed!$C$2:$C$3250,$C700)),AVERAGEIFS(Observed!AM$2:AM$3250,Observed!$A$2:$A$3250,$A700,Observed!$C$2:$C$3250,$C700),"")</f>
        <v>0.10593780398120638</v>
      </c>
      <c r="AN700" s="24" t="str">
        <f>IF(ISNUMBER(AVERAGEIFS(Observed!AN$2:AN$3250,Observed!$A$2:$A$3250,$A700,Observed!$C$2:$C$3250,$C700)),AVERAGEIFS(Observed!AN$2:AN$3250,Observed!$A$2:$A$3250,$A700,Observed!$C$2:$C$3250,$C700),"")</f>
        <v/>
      </c>
      <c r="AO700" s="24">
        <f>IF(ISNUMBER(AVERAGEIFS(Observed!AO$2:AO$3250,Observed!$A$2:$A$3250,$A700,Observed!$C$2:$C$3250,$C700)),AVERAGEIFS(Observed!AO$2:AO$3250,Observed!$A$2:$A$3250,$A700,Observed!$C$2:$C$3250,$C700),"")</f>
        <v>1.193727732149818E-2</v>
      </c>
      <c r="AP700" s="24" t="str">
        <f>IF(ISNUMBER(AVERAGEIFS(Observed!AP$2:AP$3250,Observed!$A$2:$A$3250,$A700,Observed!$C$2:$C$3250,$C700)),AVERAGEIFS(Observed!AP$2:AP$3250,Observed!$A$2:$A$3250,$A700,Observed!$C$2:$C$3250,$C700),"")</f>
        <v/>
      </c>
      <c r="AQ700" s="24" t="str">
        <f>IF(ISNUMBER(AVERAGEIFS(Observed!AQ$2:AQ$3250,Observed!$A$2:$A$3250,$A700,Observed!$C$2:$C$3250,$C700)),AVERAGEIFS(Observed!AQ$2:AQ$3250,Observed!$A$2:$A$3250,$A700,Observed!$C$2:$C$3250,$C700),"")</f>
        <v/>
      </c>
      <c r="AR700" s="24">
        <f>IF(ISNUMBER(AVERAGEIFS(Observed!AR$2:AR$3250,Observed!$A$2:$A$3250,$A700,Observed!$C$2:$C$3250,$C700)),AVERAGEIFS(Observed!AR$2:AR$3250,Observed!$A$2:$A$3250,$A700,Observed!$C$2:$C$3250,$C700),"")</f>
        <v>8.8499404955101162E-3</v>
      </c>
      <c r="AS700" s="23" t="str">
        <f>IF(ISNUMBER(AVERAGEIFS(Observed!AS$2:AS$3250,Observed!$A$2:$A$3250,$A700,Observed!$C$2:$C$3250,$C700)),AVERAGEIFS(Observed!AS$2:AS$3250,Observed!$A$2:$A$3250,$A700,Observed!$C$2:$C$3250,$C700),"")</f>
        <v/>
      </c>
      <c r="AT700" s="24" t="str">
        <f>IF(ISNUMBER(AVERAGEIFS(Observed!AT$2:AT$3250,Observed!$A$2:$A$3250,$A700,Observed!$C$2:$C$3250,$C700)),AVERAGEIFS(Observed!AT$2:AT$3250,Observed!$A$2:$A$3250,$A700,Observed!$C$2:$C$3250,$C700),"")</f>
        <v/>
      </c>
      <c r="AU700" s="23" t="str">
        <f>IF(ISNUMBER(AVERAGEIFS(Observed!AU$2:AU$3250,Observed!$A$2:$A$3250,$A700,Observed!$C$2:$C$3250,$C700)),AVERAGEIFS(Observed!AU$2:AU$3250,Observed!$A$2:$A$3250,$A700,Observed!$C$2:$C$3250,$C700),"")</f>
        <v/>
      </c>
      <c r="AV700" s="23" t="str">
        <f>IF(ISNUMBER(AVERAGEIFS(Observed!AV$2:AV$3250,Observed!$A$2:$A$3250,$A700,Observed!$C$2:$C$3250,$C700)),AVERAGEIFS(Observed!AV$2:AV$3250,Observed!$A$2:$A$3250,$A700,Observed!$C$2:$C$3250,$C700),"")</f>
        <v/>
      </c>
      <c r="AW700" s="2">
        <f>COUNTIFS(Observed!$A$2:$A$3250,$A700,Observed!$C$2:$C$3250,$C700)</f>
        <v>5</v>
      </c>
      <c r="AX700" s="2">
        <f t="shared" si="14"/>
        <v>8</v>
      </c>
    </row>
    <row r="701" spans="1:50" x14ac:dyDescent="0.25">
      <c r="A701" t="s">
        <v>153</v>
      </c>
      <c r="B701" t="s">
        <v>148</v>
      </c>
      <c r="C701" s="3">
        <v>44078</v>
      </c>
      <c r="D701">
        <v>1</v>
      </c>
      <c r="I701" t="s">
        <v>154</v>
      </c>
      <c r="J701" s="29" t="s">
        <v>146</v>
      </c>
      <c r="M701" s="2" t="s">
        <v>143</v>
      </c>
      <c r="N701" s="22">
        <f>IF(ISNUMBER(AVERAGEIFS(Observed!N$2:N$3250,Observed!$A$2:$A$3250,$A701,Observed!$C$2:$C$3250,$C701)),AVERAGEIFS(Observed!N$2:N$3250,Observed!$A$2:$A$3250,$A701,Observed!$C$2:$C$3250,$C701),"")</f>
        <v>147.22</v>
      </c>
      <c r="O701" s="23">
        <f>IF(ISNUMBER(AVERAGEIFS(Observed!O$2:O$3250,Observed!$A$2:$A$3250,$A701,Observed!$C$2:$C$3250,$C701)),AVERAGEIFS(Observed!O$2:O$3250,Observed!$A$2:$A$3250,$A701,Observed!$C$2:$C$3250,$C701),"")</f>
        <v>14.722</v>
      </c>
      <c r="P701" s="23">
        <f>IF(ISNUMBER(AVERAGEIFS(Observed!P$2:P$3250,Observed!$A$2:$A$3250,$A701,Observed!$C$2:$C$3250,$C701)),AVERAGEIFS(Observed!P$2:P$3250,Observed!$A$2:$A$3250,$A701,Observed!$C$2:$C$3250,$C701),"")</f>
        <v>149.5</v>
      </c>
      <c r="Q701" s="23">
        <f>IF(ISNUMBER(AVERAGEIFS(Observed!Q$2:Q$3250,Observed!$A$2:$A$3250,$A701,Observed!$C$2:$C$3250,$C701)),AVERAGEIFS(Observed!Q$2:Q$3250,Observed!$A$2:$A$3250,$A701,Observed!$C$2:$C$3250,$C701),"")</f>
        <v>149.5</v>
      </c>
      <c r="R701" s="23">
        <f>IF(ISNUMBER(AVERAGEIFS(Observed!R$2:R$3250,Observed!$A$2:$A$3250,$A701,Observed!$C$2:$C$3250,$C701)),AVERAGEIFS(Observed!R$2:R$3250,Observed!$A$2:$A$3250,$A701,Observed!$C$2:$C$3250,$C701),"")</f>
        <v>309.71333333333331</v>
      </c>
      <c r="S701" s="24" t="str">
        <f>IF(ISNUMBER(AVERAGEIFS(Observed!S$2:S$3250,Observed!$A$2:$A$3250,$A701,Observed!$C$2:$C$3250,$C701)),AVERAGEIFS(Observed!S$2:S$3250,Observed!$A$2:$A$3250,$A701,Observed!$C$2:$C$3250,$C701),"")</f>
        <v/>
      </c>
      <c r="T701" s="24" t="str">
        <f>IF(ISNUMBER(AVERAGEIFS(Observed!T$2:T$3250,Observed!$A$2:$A$3250,$A701,Observed!$C$2:$C$3250,$C701)),AVERAGEIFS(Observed!T$2:T$3250,Observed!$A$2:$A$3250,$A701,Observed!$C$2:$C$3250,$C701),"")</f>
        <v/>
      </c>
      <c r="U701" s="24" t="str">
        <f>IF(ISNUMBER(AVERAGEIFS(Observed!U$2:U$3250,Observed!$A$2:$A$3250,$A701,Observed!$C$2:$C$3250,$C701)),AVERAGEIFS(Observed!U$2:U$3250,Observed!$A$2:$A$3250,$A701,Observed!$C$2:$C$3250,$C701),"")</f>
        <v/>
      </c>
      <c r="V701" s="23" t="str">
        <f>IF(ISNUMBER(AVERAGEIFS(Observed!V$2:V$3250,Observed!$A$2:$A$3250,$A701,Observed!$C$2:$C$3250,$C701)),AVERAGEIFS(Observed!V$2:V$3250,Observed!$A$2:$A$3250,$A701,Observed!$C$2:$C$3250,$C701),"")</f>
        <v/>
      </c>
      <c r="W701" s="25" t="str">
        <f>IF(ISNUMBER(AVERAGEIFS(Observed!W$2:W$3250,Observed!$A$2:$A$3250,$A701,Observed!$C$2:$C$3250,$C701)),AVERAGEIFS(Observed!W$2:W$3250,Observed!$A$2:$A$3250,$A701,Observed!$C$2:$C$3250,$C701),"")</f>
        <v/>
      </c>
      <c r="X701" s="25" t="str">
        <f>IF(ISNUMBER(AVERAGEIFS(Observed!X$2:X$3250,Observed!$A$2:$A$3250,$A701,Observed!$C$2:$C$3250,$C701)),AVERAGEIFS(Observed!X$2:X$3250,Observed!$A$2:$A$3250,$A701,Observed!$C$2:$C$3250,$C701),"")</f>
        <v/>
      </c>
      <c r="Y701" s="23" t="str">
        <f>IF(ISNUMBER(AVERAGEIFS(Observed!Y$2:Y$3250,Observed!$A$2:$A$3250,$A701,Observed!$C$2:$C$3250,$C701)),AVERAGEIFS(Observed!Y$2:Y$3250,Observed!$A$2:$A$3250,$A701,Observed!$C$2:$C$3250,$C701),"")</f>
        <v/>
      </c>
      <c r="Z701" s="23" t="str">
        <f>IF(ISNUMBER(AVERAGEIFS(Observed!Z$2:Z$3250,Observed!$A$2:$A$3250,$A701,Observed!$C$2:$C$3250,$C701)),AVERAGEIFS(Observed!Z$2:Z$3250,Observed!$A$2:$A$3250,$A701,Observed!$C$2:$C$3250,$C701),"")</f>
        <v/>
      </c>
      <c r="AA701" s="23" t="str">
        <f>IF(ISNUMBER(AVERAGEIFS(Observed!AA$2:AA$3250,Observed!$A$2:$A$3250,$A701,Observed!$C$2:$C$3250,$C701)),AVERAGEIFS(Observed!AA$2:AA$3250,Observed!$A$2:$A$3250,$A701,Observed!$C$2:$C$3250,$C701),"")</f>
        <v/>
      </c>
      <c r="AB701" s="23" t="str">
        <f>IF(ISNUMBER(AVERAGEIFS(Observed!AB$2:AB$3250,Observed!$A$2:$A$3250,$A701,Observed!$C$2:$C$3250,$C701)),AVERAGEIFS(Observed!AB$2:AB$3250,Observed!$A$2:$A$3250,$A701,Observed!$C$2:$C$3250,$C701),"")</f>
        <v/>
      </c>
      <c r="AC701" s="23" t="str">
        <f>IF(ISNUMBER(AVERAGEIFS(Observed!AC$2:AC$3250,Observed!$A$2:$A$3250,$A701,Observed!$C$2:$C$3250,$C701)),AVERAGEIFS(Observed!AC$2:AC$3250,Observed!$A$2:$A$3250,$A701,Observed!$C$2:$C$3250,$C701),"")</f>
        <v/>
      </c>
      <c r="AD701" s="23" t="str">
        <f>IF(ISNUMBER(AVERAGEIFS(Observed!AD$2:AD$3250,Observed!$A$2:$A$3250,$A701,Observed!$C$2:$C$3250,$C701)),AVERAGEIFS(Observed!AD$2:AD$3250,Observed!$A$2:$A$3250,$A701,Observed!$C$2:$C$3250,$C701),"")</f>
        <v/>
      </c>
      <c r="AE701" s="23" t="str">
        <f>IF(ISNUMBER(AVERAGEIFS(Observed!AE$2:AE$3250,Observed!$A$2:$A$3250,$A701,Observed!$C$2:$C$3250,$C701)),AVERAGEIFS(Observed!AE$2:AE$3250,Observed!$A$2:$A$3250,$A701,Observed!$C$2:$C$3250,$C701),"")</f>
        <v/>
      </c>
      <c r="AF701" s="23" t="str">
        <f>IF(ISNUMBER(AVERAGEIFS(Observed!AF$2:AF$3250,Observed!$A$2:$A$3250,$A701,Observed!$C$2:$C$3250,$C701)),AVERAGEIFS(Observed!AF$2:AF$3250,Observed!$A$2:$A$3250,$A701,Observed!$C$2:$C$3250,$C701),"")</f>
        <v/>
      </c>
      <c r="AG701" s="23" t="str">
        <f>IF(ISNUMBER(AVERAGEIFS(Observed!AG$2:AG$3250,Observed!$A$2:$A$3250,$A701,Observed!$C$2:$C$3250,$C701)),AVERAGEIFS(Observed!AG$2:AG$3250,Observed!$A$2:$A$3250,$A701,Observed!$C$2:$C$3250,$C701),"")</f>
        <v/>
      </c>
      <c r="AH701" s="24" t="str">
        <f>IF(ISNUMBER(AVERAGEIFS(Observed!AH$2:AH$3250,Observed!$A$2:$A$3250,$A701,Observed!$C$2:$C$3250,$C701)),AVERAGEIFS(Observed!AH$2:AH$3250,Observed!$A$2:$A$3250,$A701,Observed!$C$2:$C$3250,$C701),"")</f>
        <v/>
      </c>
      <c r="AI701" s="24" t="str">
        <f>IF(ISNUMBER(AVERAGEIFS(Observed!AI$2:AI$3250,Observed!$A$2:$A$3250,$A701,Observed!$C$2:$C$3250,$C701)),AVERAGEIFS(Observed!AI$2:AI$3250,Observed!$A$2:$A$3250,$A701,Observed!$C$2:$C$3250,$C701),"")</f>
        <v/>
      </c>
      <c r="AJ701" s="24" t="str">
        <f>IF(ISNUMBER(AVERAGEIFS(Observed!AJ$2:AJ$3250,Observed!$A$2:$A$3250,$A701,Observed!$C$2:$C$3250,$C701)),AVERAGEIFS(Observed!AJ$2:AJ$3250,Observed!$A$2:$A$3250,$A701,Observed!$C$2:$C$3250,$C701),"")</f>
        <v/>
      </c>
      <c r="AK701" s="23" t="str">
        <f>IF(ISNUMBER(AVERAGEIFS(Observed!AK$2:AK$3250,Observed!$A$2:$A$3250,$A701,Observed!$C$2:$C$3250,$C701)),AVERAGEIFS(Observed!AK$2:AK$3250,Observed!$A$2:$A$3250,$A701,Observed!$C$2:$C$3250,$C701),"")</f>
        <v/>
      </c>
      <c r="AL701" s="24">
        <f>IF(ISNUMBER(AVERAGEIFS(Observed!AL$2:AL$3250,Observed!$A$2:$A$3250,$A701,Observed!$C$2:$C$3250,$C701)),AVERAGEIFS(Observed!AL$2:AL$3250,Observed!$A$2:$A$3250,$A701,Observed!$C$2:$C$3250,$C701),"")</f>
        <v>0.84823058496800441</v>
      </c>
      <c r="AM701" s="24">
        <f>IF(ISNUMBER(AVERAGEIFS(Observed!AM$2:AM$3250,Observed!$A$2:$A$3250,$A701,Observed!$C$2:$C$3250,$C701)),AVERAGEIFS(Observed!AM$2:AM$3250,Observed!$A$2:$A$3250,$A701,Observed!$C$2:$C$3250,$C701),"")</f>
        <v>9.6593800222032011E-2</v>
      </c>
      <c r="AN701" s="24" t="str">
        <f>IF(ISNUMBER(AVERAGEIFS(Observed!AN$2:AN$3250,Observed!$A$2:$A$3250,$A701,Observed!$C$2:$C$3250,$C701)),AVERAGEIFS(Observed!AN$2:AN$3250,Observed!$A$2:$A$3250,$A701,Observed!$C$2:$C$3250,$C701),"")</f>
        <v/>
      </c>
      <c r="AO701" s="24">
        <f>IF(ISNUMBER(AVERAGEIFS(Observed!AO$2:AO$3250,Observed!$A$2:$A$3250,$A701,Observed!$C$2:$C$3250,$C701)),AVERAGEIFS(Observed!AO$2:AO$3250,Observed!$A$2:$A$3250,$A701,Observed!$C$2:$C$3250,$C701),"")</f>
        <v>1.9542870245500565E-2</v>
      </c>
      <c r="AP701" s="24" t="str">
        <f>IF(ISNUMBER(AVERAGEIFS(Observed!AP$2:AP$3250,Observed!$A$2:$A$3250,$A701,Observed!$C$2:$C$3250,$C701)),AVERAGEIFS(Observed!AP$2:AP$3250,Observed!$A$2:$A$3250,$A701,Observed!$C$2:$C$3250,$C701),"")</f>
        <v/>
      </c>
      <c r="AQ701" s="24" t="str">
        <f>IF(ISNUMBER(AVERAGEIFS(Observed!AQ$2:AQ$3250,Observed!$A$2:$A$3250,$A701,Observed!$C$2:$C$3250,$C701)),AVERAGEIFS(Observed!AQ$2:AQ$3250,Observed!$A$2:$A$3250,$A701,Observed!$C$2:$C$3250,$C701),"")</f>
        <v/>
      </c>
      <c r="AR701" s="24">
        <f>IF(ISNUMBER(AVERAGEIFS(Observed!AR$2:AR$3250,Observed!$A$2:$A$3250,$A701,Observed!$C$2:$C$3250,$C701)),AVERAGEIFS(Observed!AR$2:AR$3250,Observed!$A$2:$A$3250,$A701,Observed!$C$2:$C$3250,$C701),"")</f>
        <v>3.5632744564462991E-2</v>
      </c>
      <c r="AS701" s="23" t="str">
        <f>IF(ISNUMBER(AVERAGEIFS(Observed!AS$2:AS$3250,Observed!$A$2:$A$3250,$A701,Observed!$C$2:$C$3250,$C701)),AVERAGEIFS(Observed!AS$2:AS$3250,Observed!$A$2:$A$3250,$A701,Observed!$C$2:$C$3250,$C701),"")</f>
        <v/>
      </c>
      <c r="AT701" s="24" t="str">
        <f>IF(ISNUMBER(AVERAGEIFS(Observed!AT$2:AT$3250,Observed!$A$2:$A$3250,$A701,Observed!$C$2:$C$3250,$C701)),AVERAGEIFS(Observed!AT$2:AT$3250,Observed!$A$2:$A$3250,$A701,Observed!$C$2:$C$3250,$C701),"")</f>
        <v/>
      </c>
      <c r="AU701" s="23" t="str">
        <f>IF(ISNUMBER(AVERAGEIFS(Observed!AU$2:AU$3250,Observed!$A$2:$A$3250,$A701,Observed!$C$2:$C$3250,$C701)),AVERAGEIFS(Observed!AU$2:AU$3250,Observed!$A$2:$A$3250,$A701,Observed!$C$2:$C$3250,$C701),"")</f>
        <v/>
      </c>
      <c r="AV701" s="23" t="str">
        <f>IF(ISNUMBER(AVERAGEIFS(Observed!AV$2:AV$3250,Observed!$A$2:$A$3250,$A701,Observed!$C$2:$C$3250,$C701)),AVERAGEIFS(Observed!AV$2:AV$3250,Observed!$A$2:$A$3250,$A701,Observed!$C$2:$C$3250,$C701),"")</f>
        <v/>
      </c>
      <c r="AW701" s="2">
        <f>COUNTIFS(Observed!$A$2:$A$3250,$A701,Observed!$C$2:$C$3250,$C701)</f>
        <v>5</v>
      </c>
      <c r="AX701" s="2">
        <f t="shared" si="14"/>
        <v>8</v>
      </c>
    </row>
    <row r="702" spans="1:50" x14ac:dyDescent="0.25">
      <c r="A702" t="s">
        <v>153</v>
      </c>
      <c r="B702" t="s">
        <v>148</v>
      </c>
      <c r="C702" s="3">
        <v>44119</v>
      </c>
      <c r="D702">
        <v>1</v>
      </c>
      <c r="I702" t="s">
        <v>154</v>
      </c>
      <c r="J702" s="29" t="s">
        <v>146</v>
      </c>
      <c r="M702" s="2" t="s">
        <v>143</v>
      </c>
      <c r="N702" s="22">
        <f>IF(ISNUMBER(AVERAGEIFS(Observed!N$2:N$3250,Observed!$A$2:$A$3250,$A702,Observed!$C$2:$C$3250,$C702)),AVERAGEIFS(Observed!N$2:N$3250,Observed!$A$2:$A$3250,$A702,Observed!$C$2:$C$3250,$C702),"")</f>
        <v>161.72</v>
      </c>
      <c r="O702" s="23">
        <f>IF(ISNUMBER(AVERAGEIFS(Observed!O$2:O$3250,Observed!$A$2:$A$3250,$A702,Observed!$C$2:$C$3250,$C702)),AVERAGEIFS(Observed!O$2:O$3250,Observed!$A$2:$A$3250,$A702,Observed!$C$2:$C$3250,$C702),"")</f>
        <v>16.172000000000001</v>
      </c>
      <c r="P702" s="23">
        <f>IF(ISNUMBER(AVERAGEIFS(Observed!P$2:P$3250,Observed!$A$2:$A$3250,$A702,Observed!$C$2:$C$3250,$C702)),AVERAGEIFS(Observed!P$2:P$3250,Observed!$A$2:$A$3250,$A702,Observed!$C$2:$C$3250,$C702),"")</f>
        <v>237.77999999999997</v>
      </c>
      <c r="Q702" s="23">
        <f>IF(ISNUMBER(AVERAGEIFS(Observed!Q$2:Q$3250,Observed!$A$2:$A$3250,$A702,Observed!$C$2:$C$3250,$C702)),AVERAGEIFS(Observed!Q$2:Q$3250,Observed!$A$2:$A$3250,$A702,Observed!$C$2:$C$3250,$C702),"")</f>
        <v>237.77999999999997</v>
      </c>
      <c r="R702" s="23">
        <f>IF(ISNUMBER(AVERAGEIFS(Observed!R$2:R$3250,Observed!$A$2:$A$3250,$A702,Observed!$C$2:$C$3250,$C702)),AVERAGEIFS(Observed!R$2:R$3250,Observed!$A$2:$A$3250,$A702,Observed!$C$2:$C$3250,$C702),"")</f>
        <v>547.49333333333334</v>
      </c>
      <c r="S702" s="24" t="str">
        <f>IF(ISNUMBER(AVERAGEIFS(Observed!S$2:S$3250,Observed!$A$2:$A$3250,$A702,Observed!$C$2:$C$3250,$C702)),AVERAGEIFS(Observed!S$2:S$3250,Observed!$A$2:$A$3250,$A702,Observed!$C$2:$C$3250,$C702),"")</f>
        <v/>
      </c>
      <c r="T702" s="24" t="str">
        <f>IF(ISNUMBER(AVERAGEIFS(Observed!T$2:T$3250,Observed!$A$2:$A$3250,$A702,Observed!$C$2:$C$3250,$C702)),AVERAGEIFS(Observed!T$2:T$3250,Observed!$A$2:$A$3250,$A702,Observed!$C$2:$C$3250,$C702),"")</f>
        <v/>
      </c>
      <c r="U702" s="24" t="str">
        <f>IF(ISNUMBER(AVERAGEIFS(Observed!U$2:U$3250,Observed!$A$2:$A$3250,$A702,Observed!$C$2:$C$3250,$C702)),AVERAGEIFS(Observed!U$2:U$3250,Observed!$A$2:$A$3250,$A702,Observed!$C$2:$C$3250,$C702),"")</f>
        <v/>
      </c>
      <c r="V702" s="23" t="str">
        <f>IF(ISNUMBER(AVERAGEIFS(Observed!V$2:V$3250,Observed!$A$2:$A$3250,$A702,Observed!$C$2:$C$3250,$C702)),AVERAGEIFS(Observed!V$2:V$3250,Observed!$A$2:$A$3250,$A702,Observed!$C$2:$C$3250,$C702),"")</f>
        <v/>
      </c>
      <c r="W702" s="25" t="str">
        <f>IF(ISNUMBER(AVERAGEIFS(Observed!W$2:W$3250,Observed!$A$2:$A$3250,$A702,Observed!$C$2:$C$3250,$C702)),AVERAGEIFS(Observed!W$2:W$3250,Observed!$A$2:$A$3250,$A702,Observed!$C$2:$C$3250,$C702),"")</f>
        <v/>
      </c>
      <c r="X702" s="25" t="str">
        <f>IF(ISNUMBER(AVERAGEIFS(Observed!X$2:X$3250,Observed!$A$2:$A$3250,$A702,Observed!$C$2:$C$3250,$C702)),AVERAGEIFS(Observed!X$2:X$3250,Observed!$A$2:$A$3250,$A702,Observed!$C$2:$C$3250,$C702),"")</f>
        <v/>
      </c>
      <c r="Y702" s="23" t="str">
        <f>IF(ISNUMBER(AVERAGEIFS(Observed!Y$2:Y$3250,Observed!$A$2:$A$3250,$A702,Observed!$C$2:$C$3250,$C702)),AVERAGEIFS(Observed!Y$2:Y$3250,Observed!$A$2:$A$3250,$A702,Observed!$C$2:$C$3250,$C702),"")</f>
        <v/>
      </c>
      <c r="Z702" s="23" t="str">
        <f>IF(ISNUMBER(AVERAGEIFS(Observed!Z$2:Z$3250,Observed!$A$2:$A$3250,$A702,Observed!$C$2:$C$3250,$C702)),AVERAGEIFS(Observed!Z$2:Z$3250,Observed!$A$2:$A$3250,$A702,Observed!$C$2:$C$3250,$C702),"")</f>
        <v/>
      </c>
      <c r="AA702" s="23" t="str">
        <f>IF(ISNUMBER(AVERAGEIFS(Observed!AA$2:AA$3250,Observed!$A$2:$A$3250,$A702,Observed!$C$2:$C$3250,$C702)),AVERAGEIFS(Observed!AA$2:AA$3250,Observed!$A$2:$A$3250,$A702,Observed!$C$2:$C$3250,$C702),"")</f>
        <v/>
      </c>
      <c r="AB702" s="23" t="str">
        <f>IF(ISNUMBER(AVERAGEIFS(Observed!AB$2:AB$3250,Observed!$A$2:$A$3250,$A702,Observed!$C$2:$C$3250,$C702)),AVERAGEIFS(Observed!AB$2:AB$3250,Observed!$A$2:$A$3250,$A702,Observed!$C$2:$C$3250,$C702),"")</f>
        <v/>
      </c>
      <c r="AC702" s="23" t="str">
        <f>IF(ISNUMBER(AVERAGEIFS(Observed!AC$2:AC$3250,Observed!$A$2:$A$3250,$A702,Observed!$C$2:$C$3250,$C702)),AVERAGEIFS(Observed!AC$2:AC$3250,Observed!$A$2:$A$3250,$A702,Observed!$C$2:$C$3250,$C702),"")</f>
        <v/>
      </c>
      <c r="AD702" s="23" t="str">
        <f>IF(ISNUMBER(AVERAGEIFS(Observed!AD$2:AD$3250,Observed!$A$2:$A$3250,$A702,Observed!$C$2:$C$3250,$C702)),AVERAGEIFS(Observed!AD$2:AD$3250,Observed!$A$2:$A$3250,$A702,Observed!$C$2:$C$3250,$C702),"")</f>
        <v/>
      </c>
      <c r="AE702" s="23" t="str">
        <f>IF(ISNUMBER(AVERAGEIFS(Observed!AE$2:AE$3250,Observed!$A$2:$A$3250,$A702,Observed!$C$2:$C$3250,$C702)),AVERAGEIFS(Observed!AE$2:AE$3250,Observed!$A$2:$A$3250,$A702,Observed!$C$2:$C$3250,$C702),"")</f>
        <v/>
      </c>
      <c r="AF702" s="23" t="str">
        <f>IF(ISNUMBER(AVERAGEIFS(Observed!AF$2:AF$3250,Observed!$A$2:$A$3250,$A702,Observed!$C$2:$C$3250,$C702)),AVERAGEIFS(Observed!AF$2:AF$3250,Observed!$A$2:$A$3250,$A702,Observed!$C$2:$C$3250,$C702),"")</f>
        <v/>
      </c>
      <c r="AG702" s="23" t="str">
        <f>IF(ISNUMBER(AVERAGEIFS(Observed!AG$2:AG$3250,Observed!$A$2:$A$3250,$A702,Observed!$C$2:$C$3250,$C702)),AVERAGEIFS(Observed!AG$2:AG$3250,Observed!$A$2:$A$3250,$A702,Observed!$C$2:$C$3250,$C702),"")</f>
        <v/>
      </c>
      <c r="AH702" s="24" t="str">
        <f>IF(ISNUMBER(AVERAGEIFS(Observed!AH$2:AH$3250,Observed!$A$2:$A$3250,$A702,Observed!$C$2:$C$3250,$C702)),AVERAGEIFS(Observed!AH$2:AH$3250,Observed!$A$2:$A$3250,$A702,Observed!$C$2:$C$3250,$C702),"")</f>
        <v/>
      </c>
      <c r="AI702" s="24" t="str">
        <f>IF(ISNUMBER(AVERAGEIFS(Observed!AI$2:AI$3250,Observed!$A$2:$A$3250,$A702,Observed!$C$2:$C$3250,$C702)),AVERAGEIFS(Observed!AI$2:AI$3250,Observed!$A$2:$A$3250,$A702,Observed!$C$2:$C$3250,$C702),"")</f>
        <v/>
      </c>
      <c r="AJ702" s="24" t="str">
        <f>IF(ISNUMBER(AVERAGEIFS(Observed!AJ$2:AJ$3250,Observed!$A$2:$A$3250,$A702,Observed!$C$2:$C$3250,$C702)),AVERAGEIFS(Observed!AJ$2:AJ$3250,Observed!$A$2:$A$3250,$A702,Observed!$C$2:$C$3250,$C702),"")</f>
        <v/>
      </c>
      <c r="AK702" s="23" t="str">
        <f>IF(ISNUMBER(AVERAGEIFS(Observed!AK$2:AK$3250,Observed!$A$2:$A$3250,$A702,Observed!$C$2:$C$3250,$C702)),AVERAGEIFS(Observed!AK$2:AK$3250,Observed!$A$2:$A$3250,$A702,Observed!$C$2:$C$3250,$C702),"")</f>
        <v/>
      </c>
      <c r="AL702" s="24">
        <f>IF(ISNUMBER(AVERAGEIFS(Observed!AL$2:AL$3250,Observed!$A$2:$A$3250,$A702,Observed!$C$2:$C$3250,$C702)),AVERAGEIFS(Observed!AL$2:AL$3250,Observed!$A$2:$A$3250,$A702,Observed!$C$2:$C$3250,$C702),"")</f>
        <v>0.79155922962862468</v>
      </c>
      <c r="AM702" s="24">
        <f>IF(ISNUMBER(AVERAGEIFS(Observed!AM$2:AM$3250,Observed!$A$2:$A$3250,$A702,Observed!$C$2:$C$3250,$C702)),AVERAGEIFS(Observed!AM$2:AM$3250,Observed!$A$2:$A$3250,$A702,Observed!$C$2:$C$3250,$C702),"")</f>
        <v>0.13490384613820755</v>
      </c>
      <c r="AN702" s="24" t="str">
        <f>IF(ISNUMBER(AVERAGEIFS(Observed!AN$2:AN$3250,Observed!$A$2:$A$3250,$A702,Observed!$C$2:$C$3250,$C702)),AVERAGEIFS(Observed!AN$2:AN$3250,Observed!$A$2:$A$3250,$A702,Observed!$C$2:$C$3250,$C702),"")</f>
        <v/>
      </c>
      <c r="AO702" s="24">
        <f>IF(ISNUMBER(AVERAGEIFS(Observed!AO$2:AO$3250,Observed!$A$2:$A$3250,$A702,Observed!$C$2:$C$3250,$C702)),AVERAGEIFS(Observed!AO$2:AO$3250,Observed!$A$2:$A$3250,$A702,Observed!$C$2:$C$3250,$C702),"")</f>
        <v>4.3556676258295471E-2</v>
      </c>
      <c r="AP702" s="24" t="str">
        <f>IF(ISNUMBER(AVERAGEIFS(Observed!AP$2:AP$3250,Observed!$A$2:$A$3250,$A702,Observed!$C$2:$C$3250,$C702)),AVERAGEIFS(Observed!AP$2:AP$3250,Observed!$A$2:$A$3250,$A702,Observed!$C$2:$C$3250,$C702),"")</f>
        <v/>
      </c>
      <c r="AQ702" s="24" t="str">
        <f>IF(ISNUMBER(AVERAGEIFS(Observed!AQ$2:AQ$3250,Observed!$A$2:$A$3250,$A702,Observed!$C$2:$C$3250,$C702)),AVERAGEIFS(Observed!AQ$2:AQ$3250,Observed!$A$2:$A$3250,$A702,Observed!$C$2:$C$3250,$C702),"")</f>
        <v/>
      </c>
      <c r="AR702" s="24">
        <f>IF(ISNUMBER(AVERAGEIFS(Observed!AR$2:AR$3250,Observed!$A$2:$A$3250,$A702,Observed!$C$2:$C$3250,$C702)),AVERAGEIFS(Observed!AR$2:AR$3250,Observed!$A$2:$A$3250,$A702,Observed!$C$2:$C$3250,$C702),"")</f>
        <v>2.9980247974872226E-2</v>
      </c>
      <c r="AS702" s="23" t="str">
        <f>IF(ISNUMBER(AVERAGEIFS(Observed!AS$2:AS$3250,Observed!$A$2:$A$3250,$A702,Observed!$C$2:$C$3250,$C702)),AVERAGEIFS(Observed!AS$2:AS$3250,Observed!$A$2:$A$3250,$A702,Observed!$C$2:$C$3250,$C702),"")</f>
        <v/>
      </c>
      <c r="AT702" s="24" t="str">
        <f>IF(ISNUMBER(AVERAGEIFS(Observed!AT$2:AT$3250,Observed!$A$2:$A$3250,$A702,Observed!$C$2:$C$3250,$C702)),AVERAGEIFS(Observed!AT$2:AT$3250,Observed!$A$2:$A$3250,$A702,Observed!$C$2:$C$3250,$C702),"")</f>
        <v/>
      </c>
      <c r="AU702" s="23" t="str">
        <f>IF(ISNUMBER(AVERAGEIFS(Observed!AU$2:AU$3250,Observed!$A$2:$A$3250,$A702,Observed!$C$2:$C$3250,$C702)),AVERAGEIFS(Observed!AU$2:AU$3250,Observed!$A$2:$A$3250,$A702,Observed!$C$2:$C$3250,$C702),"")</f>
        <v/>
      </c>
      <c r="AV702" s="23" t="str">
        <f>IF(ISNUMBER(AVERAGEIFS(Observed!AV$2:AV$3250,Observed!$A$2:$A$3250,$A702,Observed!$C$2:$C$3250,$C702)),AVERAGEIFS(Observed!AV$2:AV$3250,Observed!$A$2:$A$3250,$A702,Observed!$C$2:$C$3250,$C702),"")</f>
        <v/>
      </c>
      <c r="AW702" s="2">
        <f>COUNTIFS(Observed!$A$2:$A$3250,$A702,Observed!$C$2:$C$3250,$C702)</f>
        <v>5</v>
      </c>
      <c r="AX702" s="2">
        <f t="shared" si="14"/>
        <v>8</v>
      </c>
    </row>
    <row r="703" spans="1:50" x14ac:dyDescent="0.25">
      <c r="A703" t="s">
        <v>153</v>
      </c>
      <c r="B703" t="s">
        <v>148</v>
      </c>
      <c r="C703" s="3">
        <v>44154</v>
      </c>
      <c r="D703">
        <v>1</v>
      </c>
      <c r="I703" t="s">
        <v>154</v>
      </c>
      <c r="J703" s="29" t="s">
        <v>146</v>
      </c>
      <c r="M703" s="2" t="s">
        <v>143</v>
      </c>
      <c r="N703" s="22">
        <f>IF(ISNUMBER(AVERAGEIFS(Observed!N$2:N$3250,Observed!$A$2:$A$3250,$A703,Observed!$C$2:$C$3250,$C703)),AVERAGEIFS(Observed!N$2:N$3250,Observed!$A$2:$A$3250,$A703,Observed!$C$2:$C$3250,$C703),"")</f>
        <v>179.33999999999997</v>
      </c>
      <c r="O703" s="23">
        <f>IF(ISNUMBER(AVERAGEIFS(Observed!O$2:O$3250,Observed!$A$2:$A$3250,$A703,Observed!$C$2:$C$3250,$C703)),AVERAGEIFS(Observed!O$2:O$3250,Observed!$A$2:$A$3250,$A703,Observed!$C$2:$C$3250,$C703),"")</f>
        <v>17.933999999999997</v>
      </c>
      <c r="P703" s="23">
        <f>IF(ISNUMBER(AVERAGEIFS(Observed!P$2:P$3250,Observed!$A$2:$A$3250,$A703,Observed!$C$2:$C$3250,$C703)),AVERAGEIFS(Observed!P$2:P$3250,Observed!$A$2:$A$3250,$A703,Observed!$C$2:$C$3250,$C703),"")</f>
        <v>219.73999999999995</v>
      </c>
      <c r="Q703" s="23">
        <f>IF(ISNUMBER(AVERAGEIFS(Observed!Q$2:Q$3250,Observed!$A$2:$A$3250,$A703,Observed!$C$2:$C$3250,$C703)),AVERAGEIFS(Observed!Q$2:Q$3250,Observed!$A$2:$A$3250,$A703,Observed!$C$2:$C$3250,$C703),"")</f>
        <v>219.73999999999995</v>
      </c>
      <c r="R703" s="23">
        <f>IF(ISNUMBER(AVERAGEIFS(Observed!R$2:R$3250,Observed!$A$2:$A$3250,$A703,Observed!$C$2:$C$3250,$C703)),AVERAGEIFS(Observed!R$2:R$3250,Observed!$A$2:$A$3250,$A703,Observed!$C$2:$C$3250,$C703),"")</f>
        <v>767.23333333333335</v>
      </c>
      <c r="S703" s="24" t="str">
        <f>IF(ISNUMBER(AVERAGEIFS(Observed!S$2:S$3250,Observed!$A$2:$A$3250,$A703,Observed!$C$2:$C$3250,$C703)),AVERAGEIFS(Observed!S$2:S$3250,Observed!$A$2:$A$3250,$A703,Observed!$C$2:$C$3250,$C703),"")</f>
        <v/>
      </c>
      <c r="T703" s="24" t="str">
        <f>IF(ISNUMBER(AVERAGEIFS(Observed!T$2:T$3250,Observed!$A$2:$A$3250,$A703,Observed!$C$2:$C$3250,$C703)),AVERAGEIFS(Observed!T$2:T$3250,Observed!$A$2:$A$3250,$A703,Observed!$C$2:$C$3250,$C703),"")</f>
        <v/>
      </c>
      <c r="U703" s="24" t="str">
        <f>IF(ISNUMBER(AVERAGEIFS(Observed!U$2:U$3250,Observed!$A$2:$A$3250,$A703,Observed!$C$2:$C$3250,$C703)),AVERAGEIFS(Observed!U$2:U$3250,Observed!$A$2:$A$3250,$A703,Observed!$C$2:$C$3250,$C703),"")</f>
        <v/>
      </c>
      <c r="V703" s="23" t="str">
        <f>IF(ISNUMBER(AVERAGEIFS(Observed!V$2:V$3250,Observed!$A$2:$A$3250,$A703,Observed!$C$2:$C$3250,$C703)),AVERAGEIFS(Observed!V$2:V$3250,Observed!$A$2:$A$3250,$A703,Observed!$C$2:$C$3250,$C703),"")</f>
        <v/>
      </c>
      <c r="W703" s="25" t="str">
        <f>IF(ISNUMBER(AVERAGEIFS(Observed!W$2:W$3250,Observed!$A$2:$A$3250,$A703,Observed!$C$2:$C$3250,$C703)),AVERAGEIFS(Observed!W$2:W$3250,Observed!$A$2:$A$3250,$A703,Observed!$C$2:$C$3250,$C703),"")</f>
        <v/>
      </c>
      <c r="X703" s="25" t="str">
        <f>IF(ISNUMBER(AVERAGEIFS(Observed!X$2:X$3250,Observed!$A$2:$A$3250,$A703,Observed!$C$2:$C$3250,$C703)),AVERAGEIFS(Observed!X$2:X$3250,Observed!$A$2:$A$3250,$A703,Observed!$C$2:$C$3250,$C703),"")</f>
        <v/>
      </c>
      <c r="Y703" s="23" t="str">
        <f>IF(ISNUMBER(AVERAGEIFS(Observed!Y$2:Y$3250,Observed!$A$2:$A$3250,$A703,Observed!$C$2:$C$3250,$C703)),AVERAGEIFS(Observed!Y$2:Y$3250,Observed!$A$2:$A$3250,$A703,Observed!$C$2:$C$3250,$C703),"")</f>
        <v/>
      </c>
      <c r="Z703" s="23" t="str">
        <f>IF(ISNUMBER(AVERAGEIFS(Observed!Z$2:Z$3250,Observed!$A$2:$A$3250,$A703,Observed!$C$2:$C$3250,$C703)),AVERAGEIFS(Observed!Z$2:Z$3250,Observed!$A$2:$A$3250,$A703,Observed!$C$2:$C$3250,$C703),"")</f>
        <v/>
      </c>
      <c r="AA703" s="23" t="str">
        <f>IF(ISNUMBER(AVERAGEIFS(Observed!AA$2:AA$3250,Observed!$A$2:$A$3250,$A703,Observed!$C$2:$C$3250,$C703)),AVERAGEIFS(Observed!AA$2:AA$3250,Observed!$A$2:$A$3250,$A703,Observed!$C$2:$C$3250,$C703),"")</f>
        <v/>
      </c>
      <c r="AB703" s="23" t="str">
        <f>IF(ISNUMBER(AVERAGEIFS(Observed!AB$2:AB$3250,Observed!$A$2:$A$3250,$A703,Observed!$C$2:$C$3250,$C703)),AVERAGEIFS(Observed!AB$2:AB$3250,Observed!$A$2:$A$3250,$A703,Observed!$C$2:$C$3250,$C703),"")</f>
        <v/>
      </c>
      <c r="AC703" s="23" t="str">
        <f>IF(ISNUMBER(AVERAGEIFS(Observed!AC$2:AC$3250,Observed!$A$2:$A$3250,$A703,Observed!$C$2:$C$3250,$C703)),AVERAGEIFS(Observed!AC$2:AC$3250,Observed!$A$2:$A$3250,$A703,Observed!$C$2:$C$3250,$C703),"")</f>
        <v/>
      </c>
      <c r="AD703" s="23" t="str">
        <f>IF(ISNUMBER(AVERAGEIFS(Observed!AD$2:AD$3250,Observed!$A$2:$A$3250,$A703,Observed!$C$2:$C$3250,$C703)),AVERAGEIFS(Observed!AD$2:AD$3250,Observed!$A$2:$A$3250,$A703,Observed!$C$2:$C$3250,$C703),"")</f>
        <v/>
      </c>
      <c r="AE703" s="23" t="str">
        <f>IF(ISNUMBER(AVERAGEIFS(Observed!AE$2:AE$3250,Observed!$A$2:$A$3250,$A703,Observed!$C$2:$C$3250,$C703)),AVERAGEIFS(Observed!AE$2:AE$3250,Observed!$A$2:$A$3250,$A703,Observed!$C$2:$C$3250,$C703),"")</f>
        <v/>
      </c>
      <c r="AF703" s="23" t="str">
        <f>IF(ISNUMBER(AVERAGEIFS(Observed!AF$2:AF$3250,Observed!$A$2:$A$3250,$A703,Observed!$C$2:$C$3250,$C703)),AVERAGEIFS(Observed!AF$2:AF$3250,Observed!$A$2:$A$3250,$A703,Observed!$C$2:$C$3250,$C703),"")</f>
        <v/>
      </c>
      <c r="AG703" s="23" t="str">
        <f>IF(ISNUMBER(AVERAGEIFS(Observed!AG$2:AG$3250,Observed!$A$2:$A$3250,$A703,Observed!$C$2:$C$3250,$C703)),AVERAGEIFS(Observed!AG$2:AG$3250,Observed!$A$2:$A$3250,$A703,Observed!$C$2:$C$3250,$C703),"")</f>
        <v/>
      </c>
      <c r="AH703" s="24" t="str">
        <f>IF(ISNUMBER(AVERAGEIFS(Observed!AH$2:AH$3250,Observed!$A$2:$A$3250,$A703,Observed!$C$2:$C$3250,$C703)),AVERAGEIFS(Observed!AH$2:AH$3250,Observed!$A$2:$A$3250,$A703,Observed!$C$2:$C$3250,$C703),"")</f>
        <v/>
      </c>
      <c r="AI703" s="24" t="str">
        <f>IF(ISNUMBER(AVERAGEIFS(Observed!AI$2:AI$3250,Observed!$A$2:$A$3250,$A703,Observed!$C$2:$C$3250,$C703)),AVERAGEIFS(Observed!AI$2:AI$3250,Observed!$A$2:$A$3250,$A703,Observed!$C$2:$C$3250,$C703),"")</f>
        <v/>
      </c>
      <c r="AJ703" s="24" t="str">
        <f>IF(ISNUMBER(AVERAGEIFS(Observed!AJ$2:AJ$3250,Observed!$A$2:$A$3250,$A703,Observed!$C$2:$C$3250,$C703)),AVERAGEIFS(Observed!AJ$2:AJ$3250,Observed!$A$2:$A$3250,$A703,Observed!$C$2:$C$3250,$C703),"")</f>
        <v/>
      </c>
      <c r="AK703" s="23" t="str">
        <f>IF(ISNUMBER(AVERAGEIFS(Observed!AK$2:AK$3250,Observed!$A$2:$A$3250,$A703,Observed!$C$2:$C$3250,$C703)),AVERAGEIFS(Observed!AK$2:AK$3250,Observed!$A$2:$A$3250,$A703,Observed!$C$2:$C$3250,$C703),"")</f>
        <v/>
      </c>
      <c r="AL703" s="24">
        <f>IF(ISNUMBER(AVERAGEIFS(Observed!AL$2:AL$3250,Observed!$A$2:$A$3250,$A703,Observed!$C$2:$C$3250,$C703)),AVERAGEIFS(Observed!AL$2:AL$3250,Observed!$A$2:$A$3250,$A703,Observed!$C$2:$C$3250,$C703),"")</f>
        <v>0.59936488543439537</v>
      </c>
      <c r="AM703" s="24">
        <f>IF(ISNUMBER(AVERAGEIFS(Observed!AM$2:AM$3250,Observed!$A$2:$A$3250,$A703,Observed!$C$2:$C$3250,$C703)),AVERAGEIFS(Observed!AM$2:AM$3250,Observed!$A$2:$A$3250,$A703,Observed!$C$2:$C$3250,$C703),"")</f>
        <v>0.2031522037613688</v>
      </c>
      <c r="AN703" s="24" t="str">
        <f>IF(ISNUMBER(AVERAGEIFS(Observed!AN$2:AN$3250,Observed!$A$2:$A$3250,$A703,Observed!$C$2:$C$3250,$C703)),AVERAGEIFS(Observed!AN$2:AN$3250,Observed!$A$2:$A$3250,$A703,Observed!$C$2:$C$3250,$C703),"")</f>
        <v/>
      </c>
      <c r="AO703" s="24">
        <f>IF(ISNUMBER(AVERAGEIFS(Observed!AO$2:AO$3250,Observed!$A$2:$A$3250,$A703,Observed!$C$2:$C$3250,$C703)),AVERAGEIFS(Observed!AO$2:AO$3250,Observed!$A$2:$A$3250,$A703,Observed!$C$2:$C$3250,$C703),"")</f>
        <v>0.16479994955218719</v>
      </c>
      <c r="AP703" s="24" t="str">
        <f>IF(ISNUMBER(AVERAGEIFS(Observed!AP$2:AP$3250,Observed!$A$2:$A$3250,$A703,Observed!$C$2:$C$3250,$C703)),AVERAGEIFS(Observed!AP$2:AP$3250,Observed!$A$2:$A$3250,$A703,Observed!$C$2:$C$3250,$C703),"")</f>
        <v/>
      </c>
      <c r="AQ703" s="24" t="str">
        <f>IF(ISNUMBER(AVERAGEIFS(Observed!AQ$2:AQ$3250,Observed!$A$2:$A$3250,$A703,Observed!$C$2:$C$3250,$C703)),AVERAGEIFS(Observed!AQ$2:AQ$3250,Observed!$A$2:$A$3250,$A703,Observed!$C$2:$C$3250,$C703),"")</f>
        <v/>
      </c>
      <c r="AR703" s="24">
        <f>IF(ISNUMBER(AVERAGEIFS(Observed!AR$2:AR$3250,Observed!$A$2:$A$3250,$A703,Observed!$C$2:$C$3250,$C703)),AVERAGEIFS(Observed!AR$2:AR$3250,Observed!$A$2:$A$3250,$A703,Observed!$C$2:$C$3250,$C703),"")</f>
        <v>3.2682961252048587E-2</v>
      </c>
      <c r="AS703" s="23" t="str">
        <f>IF(ISNUMBER(AVERAGEIFS(Observed!AS$2:AS$3250,Observed!$A$2:$A$3250,$A703,Observed!$C$2:$C$3250,$C703)),AVERAGEIFS(Observed!AS$2:AS$3250,Observed!$A$2:$A$3250,$A703,Observed!$C$2:$C$3250,$C703),"")</f>
        <v/>
      </c>
      <c r="AT703" s="24" t="str">
        <f>IF(ISNUMBER(AVERAGEIFS(Observed!AT$2:AT$3250,Observed!$A$2:$A$3250,$A703,Observed!$C$2:$C$3250,$C703)),AVERAGEIFS(Observed!AT$2:AT$3250,Observed!$A$2:$A$3250,$A703,Observed!$C$2:$C$3250,$C703),"")</f>
        <v/>
      </c>
      <c r="AU703" s="23" t="str">
        <f>IF(ISNUMBER(AVERAGEIFS(Observed!AU$2:AU$3250,Observed!$A$2:$A$3250,$A703,Observed!$C$2:$C$3250,$C703)),AVERAGEIFS(Observed!AU$2:AU$3250,Observed!$A$2:$A$3250,$A703,Observed!$C$2:$C$3250,$C703),"")</f>
        <v/>
      </c>
      <c r="AV703" s="23" t="str">
        <f>IF(ISNUMBER(AVERAGEIFS(Observed!AV$2:AV$3250,Observed!$A$2:$A$3250,$A703,Observed!$C$2:$C$3250,$C703)),AVERAGEIFS(Observed!AV$2:AV$3250,Observed!$A$2:$A$3250,$A703,Observed!$C$2:$C$3250,$C703),"")</f>
        <v/>
      </c>
      <c r="AW703" s="2">
        <f>COUNTIFS(Observed!$A$2:$A$3250,$A703,Observed!$C$2:$C$3250,$C703)</f>
        <v>5</v>
      </c>
      <c r="AX703" s="2">
        <f t="shared" si="14"/>
        <v>8</v>
      </c>
    </row>
    <row r="704" spans="1:50" x14ac:dyDescent="0.25">
      <c r="A704" t="s">
        <v>153</v>
      </c>
      <c r="B704" t="s">
        <v>148</v>
      </c>
      <c r="C704" s="3">
        <v>44174</v>
      </c>
      <c r="D704">
        <v>1</v>
      </c>
      <c r="I704" t="s">
        <v>154</v>
      </c>
      <c r="J704" s="29" t="s">
        <v>146</v>
      </c>
      <c r="M704" s="2" t="s">
        <v>143</v>
      </c>
      <c r="N704" s="22">
        <f>IF(ISNUMBER(AVERAGEIFS(Observed!N$2:N$3250,Observed!$A$2:$A$3250,$A704,Observed!$C$2:$C$3250,$C704)),AVERAGEIFS(Observed!N$2:N$3250,Observed!$A$2:$A$3250,$A704,Observed!$C$2:$C$3250,$C704),"")</f>
        <v>144.04</v>
      </c>
      <c r="O704" s="23">
        <f>IF(ISNUMBER(AVERAGEIFS(Observed!O$2:O$3250,Observed!$A$2:$A$3250,$A704,Observed!$C$2:$C$3250,$C704)),AVERAGEIFS(Observed!O$2:O$3250,Observed!$A$2:$A$3250,$A704,Observed!$C$2:$C$3250,$C704),"")</f>
        <v>14.404</v>
      </c>
      <c r="P704" s="23">
        <f>IF(ISNUMBER(AVERAGEIFS(Observed!P$2:P$3250,Observed!$A$2:$A$3250,$A704,Observed!$C$2:$C$3250,$C704)),AVERAGEIFS(Observed!P$2:P$3250,Observed!$A$2:$A$3250,$A704,Observed!$C$2:$C$3250,$C704),"")</f>
        <v>146.68</v>
      </c>
      <c r="Q704" s="23">
        <f>IF(ISNUMBER(AVERAGEIFS(Observed!Q$2:Q$3250,Observed!$A$2:$A$3250,$A704,Observed!$C$2:$C$3250,$C704)),AVERAGEIFS(Observed!Q$2:Q$3250,Observed!$A$2:$A$3250,$A704,Observed!$C$2:$C$3250,$C704),"")</f>
        <v>146.68</v>
      </c>
      <c r="R704" s="23">
        <f>IF(ISNUMBER(AVERAGEIFS(Observed!R$2:R$3250,Observed!$A$2:$A$3250,$A704,Observed!$C$2:$C$3250,$C704)),AVERAGEIFS(Observed!R$2:R$3250,Observed!$A$2:$A$3250,$A704,Observed!$C$2:$C$3250,$C704),"")</f>
        <v>913.91333333333318</v>
      </c>
      <c r="S704" s="24" t="str">
        <f>IF(ISNUMBER(AVERAGEIFS(Observed!S$2:S$3250,Observed!$A$2:$A$3250,$A704,Observed!$C$2:$C$3250,$C704)),AVERAGEIFS(Observed!S$2:S$3250,Observed!$A$2:$A$3250,$A704,Observed!$C$2:$C$3250,$C704),"")</f>
        <v/>
      </c>
      <c r="T704" s="24" t="str">
        <f>IF(ISNUMBER(AVERAGEIFS(Observed!T$2:T$3250,Observed!$A$2:$A$3250,$A704,Observed!$C$2:$C$3250,$C704)),AVERAGEIFS(Observed!T$2:T$3250,Observed!$A$2:$A$3250,$A704,Observed!$C$2:$C$3250,$C704),"")</f>
        <v/>
      </c>
      <c r="U704" s="24" t="str">
        <f>IF(ISNUMBER(AVERAGEIFS(Observed!U$2:U$3250,Observed!$A$2:$A$3250,$A704,Observed!$C$2:$C$3250,$C704)),AVERAGEIFS(Observed!U$2:U$3250,Observed!$A$2:$A$3250,$A704,Observed!$C$2:$C$3250,$C704),"")</f>
        <v/>
      </c>
      <c r="V704" s="23" t="str">
        <f>IF(ISNUMBER(AVERAGEIFS(Observed!V$2:V$3250,Observed!$A$2:$A$3250,$A704,Observed!$C$2:$C$3250,$C704)),AVERAGEIFS(Observed!V$2:V$3250,Observed!$A$2:$A$3250,$A704,Observed!$C$2:$C$3250,$C704),"")</f>
        <v/>
      </c>
      <c r="W704" s="25" t="str">
        <f>IF(ISNUMBER(AVERAGEIFS(Observed!W$2:W$3250,Observed!$A$2:$A$3250,$A704,Observed!$C$2:$C$3250,$C704)),AVERAGEIFS(Observed!W$2:W$3250,Observed!$A$2:$A$3250,$A704,Observed!$C$2:$C$3250,$C704),"")</f>
        <v/>
      </c>
      <c r="X704" s="25" t="str">
        <f>IF(ISNUMBER(AVERAGEIFS(Observed!X$2:X$3250,Observed!$A$2:$A$3250,$A704,Observed!$C$2:$C$3250,$C704)),AVERAGEIFS(Observed!X$2:X$3250,Observed!$A$2:$A$3250,$A704,Observed!$C$2:$C$3250,$C704),"")</f>
        <v/>
      </c>
      <c r="Y704" s="23" t="str">
        <f>IF(ISNUMBER(AVERAGEIFS(Observed!Y$2:Y$3250,Observed!$A$2:$A$3250,$A704,Observed!$C$2:$C$3250,$C704)),AVERAGEIFS(Observed!Y$2:Y$3250,Observed!$A$2:$A$3250,$A704,Observed!$C$2:$C$3250,$C704),"")</f>
        <v/>
      </c>
      <c r="Z704" s="23" t="str">
        <f>IF(ISNUMBER(AVERAGEIFS(Observed!Z$2:Z$3250,Observed!$A$2:$A$3250,$A704,Observed!$C$2:$C$3250,$C704)),AVERAGEIFS(Observed!Z$2:Z$3250,Observed!$A$2:$A$3250,$A704,Observed!$C$2:$C$3250,$C704),"")</f>
        <v/>
      </c>
      <c r="AA704" s="23" t="str">
        <f>IF(ISNUMBER(AVERAGEIFS(Observed!AA$2:AA$3250,Observed!$A$2:$A$3250,$A704,Observed!$C$2:$C$3250,$C704)),AVERAGEIFS(Observed!AA$2:AA$3250,Observed!$A$2:$A$3250,$A704,Observed!$C$2:$C$3250,$C704),"")</f>
        <v/>
      </c>
      <c r="AB704" s="23" t="str">
        <f>IF(ISNUMBER(AVERAGEIFS(Observed!AB$2:AB$3250,Observed!$A$2:$A$3250,$A704,Observed!$C$2:$C$3250,$C704)),AVERAGEIFS(Observed!AB$2:AB$3250,Observed!$A$2:$A$3250,$A704,Observed!$C$2:$C$3250,$C704),"")</f>
        <v/>
      </c>
      <c r="AC704" s="23" t="str">
        <f>IF(ISNUMBER(AVERAGEIFS(Observed!AC$2:AC$3250,Observed!$A$2:$A$3250,$A704,Observed!$C$2:$C$3250,$C704)),AVERAGEIFS(Observed!AC$2:AC$3250,Observed!$A$2:$A$3250,$A704,Observed!$C$2:$C$3250,$C704),"")</f>
        <v/>
      </c>
      <c r="AD704" s="23" t="str">
        <f>IF(ISNUMBER(AVERAGEIFS(Observed!AD$2:AD$3250,Observed!$A$2:$A$3250,$A704,Observed!$C$2:$C$3250,$C704)),AVERAGEIFS(Observed!AD$2:AD$3250,Observed!$A$2:$A$3250,$A704,Observed!$C$2:$C$3250,$C704),"")</f>
        <v/>
      </c>
      <c r="AE704" s="23" t="str">
        <f>IF(ISNUMBER(AVERAGEIFS(Observed!AE$2:AE$3250,Observed!$A$2:$A$3250,$A704,Observed!$C$2:$C$3250,$C704)),AVERAGEIFS(Observed!AE$2:AE$3250,Observed!$A$2:$A$3250,$A704,Observed!$C$2:$C$3250,$C704),"")</f>
        <v/>
      </c>
      <c r="AF704" s="23" t="str">
        <f>IF(ISNUMBER(AVERAGEIFS(Observed!AF$2:AF$3250,Observed!$A$2:$A$3250,$A704,Observed!$C$2:$C$3250,$C704)),AVERAGEIFS(Observed!AF$2:AF$3250,Observed!$A$2:$A$3250,$A704,Observed!$C$2:$C$3250,$C704),"")</f>
        <v/>
      </c>
      <c r="AG704" s="23" t="str">
        <f>IF(ISNUMBER(AVERAGEIFS(Observed!AG$2:AG$3250,Observed!$A$2:$A$3250,$A704,Observed!$C$2:$C$3250,$C704)),AVERAGEIFS(Observed!AG$2:AG$3250,Observed!$A$2:$A$3250,$A704,Observed!$C$2:$C$3250,$C704),"")</f>
        <v/>
      </c>
      <c r="AH704" s="24" t="str">
        <f>IF(ISNUMBER(AVERAGEIFS(Observed!AH$2:AH$3250,Observed!$A$2:$A$3250,$A704,Observed!$C$2:$C$3250,$C704)),AVERAGEIFS(Observed!AH$2:AH$3250,Observed!$A$2:$A$3250,$A704,Observed!$C$2:$C$3250,$C704),"")</f>
        <v/>
      </c>
      <c r="AI704" s="24" t="str">
        <f>IF(ISNUMBER(AVERAGEIFS(Observed!AI$2:AI$3250,Observed!$A$2:$A$3250,$A704,Observed!$C$2:$C$3250,$C704)),AVERAGEIFS(Observed!AI$2:AI$3250,Observed!$A$2:$A$3250,$A704,Observed!$C$2:$C$3250,$C704),"")</f>
        <v/>
      </c>
      <c r="AJ704" s="24" t="str">
        <f>IF(ISNUMBER(AVERAGEIFS(Observed!AJ$2:AJ$3250,Observed!$A$2:$A$3250,$A704,Observed!$C$2:$C$3250,$C704)),AVERAGEIFS(Observed!AJ$2:AJ$3250,Observed!$A$2:$A$3250,$A704,Observed!$C$2:$C$3250,$C704),"")</f>
        <v/>
      </c>
      <c r="AK704" s="23" t="str">
        <f>IF(ISNUMBER(AVERAGEIFS(Observed!AK$2:AK$3250,Observed!$A$2:$A$3250,$A704,Observed!$C$2:$C$3250,$C704)),AVERAGEIFS(Observed!AK$2:AK$3250,Observed!$A$2:$A$3250,$A704,Observed!$C$2:$C$3250,$C704),"")</f>
        <v/>
      </c>
      <c r="AL704" s="24">
        <f>IF(ISNUMBER(AVERAGEIFS(Observed!AL$2:AL$3250,Observed!$A$2:$A$3250,$A704,Observed!$C$2:$C$3250,$C704)),AVERAGEIFS(Observed!AL$2:AL$3250,Observed!$A$2:$A$3250,$A704,Observed!$C$2:$C$3250,$C704),"")</f>
        <v>0.82821026583921997</v>
      </c>
      <c r="AM704" s="24">
        <f>IF(ISNUMBER(AVERAGEIFS(Observed!AM$2:AM$3250,Observed!$A$2:$A$3250,$A704,Observed!$C$2:$C$3250,$C704)),AVERAGEIFS(Observed!AM$2:AM$3250,Observed!$A$2:$A$3250,$A704,Observed!$C$2:$C$3250,$C704),"")</f>
        <v>0.1410434318042148</v>
      </c>
      <c r="AN704" s="24" t="str">
        <f>IF(ISNUMBER(AVERAGEIFS(Observed!AN$2:AN$3250,Observed!$A$2:$A$3250,$A704,Observed!$C$2:$C$3250,$C704)),AVERAGEIFS(Observed!AN$2:AN$3250,Observed!$A$2:$A$3250,$A704,Observed!$C$2:$C$3250,$C704),"")</f>
        <v/>
      </c>
      <c r="AO704" s="24">
        <f>IF(ISNUMBER(AVERAGEIFS(Observed!AO$2:AO$3250,Observed!$A$2:$A$3250,$A704,Observed!$C$2:$C$3250,$C704)),AVERAGEIFS(Observed!AO$2:AO$3250,Observed!$A$2:$A$3250,$A704,Observed!$C$2:$C$3250,$C704),"")</f>
        <v>2.4703806715471503E-2</v>
      </c>
      <c r="AP704" s="24" t="str">
        <f>IF(ISNUMBER(AVERAGEIFS(Observed!AP$2:AP$3250,Observed!$A$2:$A$3250,$A704,Observed!$C$2:$C$3250,$C704)),AVERAGEIFS(Observed!AP$2:AP$3250,Observed!$A$2:$A$3250,$A704,Observed!$C$2:$C$3250,$C704),"")</f>
        <v/>
      </c>
      <c r="AQ704" s="24" t="str">
        <f>IF(ISNUMBER(AVERAGEIFS(Observed!AQ$2:AQ$3250,Observed!$A$2:$A$3250,$A704,Observed!$C$2:$C$3250,$C704)),AVERAGEIFS(Observed!AQ$2:AQ$3250,Observed!$A$2:$A$3250,$A704,Observed!$C$2:$C$3250,$C704),"")</f>
        <v/>
      </c>
      <c r="AR704" s="24">
        <f>IF(ISNUMBER(AVERAGEIFS(Observed!AR$2:AR$3250,Observed!$A$2:$A$3250,$A704,Observed!$C$2:$C$3250,$C704)),AVERAGEIFS(Observed!AR$2:AR$3250,Observed!$A$2:$A$3250,$A704,Observed!$C$2:$C$3250,$C704),"")</f>
        <v>6.0424956410938379E-3</v>
      </c>
      <c r="AS704" s="23" t="str">
        <f>IF(ISNUMBER(AVERAGEIFS(Observed!AS$2:AS$3250,Observed!$A$2:$A$3250,$A704,Observed!$C$2:$C$3250,$C704)),AVERAGEIFS(Observed!AS$2:AS$3250,Observed!$A$2:$A$3250,$A704,Observed!$C$2:$C$3250,$C704),"")</f>
        <v/>
      </c>
      <c r="AT704" s="24" t="str">
        <f>IF(ISNUMBER(AVERAGEIFS(Observed!AT$2:AT$3250,Observed!$A$2:$A$3250,$A704,Observed!$C$2:$C$3250,$C704)),AVERAGEIFS(Observed!AT$2:AT$3250,Observed!$A$2:$A$3250,$A704,Observed!$C$2:$C$3250,$C704),"")</f>
        <v/>
      </c>
      <c r="AU704" s="23" t="str">
        <f>IF(ISNUMBER(AVERAGEIFS(Observed!AU$2:AU$3250,Observed!$A$2:$A$3250,$A704,Observed!$C$2:$C$3250,$C704)),AVERAGEIFS(Observed!AU$2:AU$3250,Observed!$A$2:$A$3250,$A704,Observed!$C$2:$C$3250,$C704),"")</f>
        <v/>
      </c>
      <c r="AV704" s="23" t="str">
        <f>IF(ISNUMBER(AVERAGEIFS(Observed!AV$2:AV$3250,Observed!$A$2:$A$3250,$A704,Observed!$C$2:$C$3250,$C704)),AVERAGEIFS(Observed!AV$2:AV$3250,Observed!$A$2:$A$3250,$A704,Observed!$C$2:$C$3250,$C704),"")</f>
        <v/>
      </c>
      <c r="AW704" s="2">
        <f>COUNTIFS(Observed!$A$2:$A$3250,$A704,Observed!$C$2:$C$3250,$C704)</f>
        <v>5</v>
      </c>
      <c r="AX704" s="2">
        <f t="shared" si="14"/>
        <v>8</v>
      </c>
    </row>
    <row r="705" spans="1:50" x14ac:dyDescent="0.25">
      <c r="A705" t="s">
        <v>153</v>
      </c>
      <c r="B705" t="s">
        <v>148</v>
      </c>
      <c r="C705" s="3">
        <v>44210</v>
      </c>
      <c r="D705">
        <v>1</v>
      </c>
      <c r="I705" t="s">
        <v>154</v>
      </c>
      <c r="J705" s="29" t="s">
        <v>146</v>
      </c>
      <c r="M705" s="2" t="s">
        <v>143</v>
      </c>
      <c r="N705" s="22">
        <f>IF(ISNUMBER(AVERAGEIFS(Observed!N$2:N$3250,Observed!$A$2:$A$3250,$A705,Observed!$C$2:$C$3250,$C705)),AVERAGEIFS(Observed!N$2:N$3250,Observed!$A$2:$A$3250,$A705,Observed!$C$2:$C$3250,$C705),"")</f>
        <v>180.67999999999998</v>
      </c>
      <c r="O705" s="23">
        <f>IF(ISNUMBER(AVERAGEIFS(Observed!O$2:O$3250,Observed!$A$2:$A$3250,$A705,Observed!$C$2:$C$3250,$C705)),AVERAGEIFS(Observed!O$2:O$3250,Observed!$A$2:$A$3250,$A705,Observed!$C$2:$C$3250,$C705),"")</f>
        <v>18.068000000000001</v>
      </c>
      <c r="P705" s="23">
        <f>IF(ISNUMBER(AVERAGEIFS(Observed!P$2:P$3250,Observed!$A$2:$A$3250,$A705,Observed!$C$2:$C$3250,$C705)),AVERAGEIFS(Observed!P$2:P$3250,Observed!$A$2:$A$3250,$A705,Observed!$C$2:$C$3250,$C705),"")</f>
        <v>188.76</v>
      </c>
      <c r="Q705" s="23">
        <f>IF(ISNUMBER(AVERAGEIFS(Observed!Q$2:Q$3250,Observed!$A$2:$A$3250,$A705,Observed!$C$2:$C$3250,$C705)),AVERAGEIFS(Observed!Q$2:Q$3250,Observed!$A$2:$A$3250,$A705,Observed!$C$2:$C$3250,$C705),"")</f>
        <v>188.76</v>
      </c>
      <c r="R705" s="23">
        <f>IF(ISNUMBER(AVERAGEIFS(Observed!R$2:R$3250,Observed!$A$2:$A$3250,$A705,Observed!$C$2:$C$3250,$C705)),AVERAGEIFS(Observed!R$2:R$3250,Observed!$A$2:$A$3250,$A705,Observed!$C$2:$C$3250,$C705),"")</f>
        <v>1102.6733333333334</v>
      </c>
      <c r="S705" s="24" t="str">
        <f>IF(ISNUMBER(AVERAGEIFS(Observed!S$2:S$3250,Observed!$A$2:$A$3250,$A705,Observed!$C$2:$C$3250,$C705)),AVERAGEIFS(Observed!S$2:S$3250,Observed!$A$2:$A$3250,$A705,Observed!$C$2:$C$3250,$C705),"")</f>
        <v/>
      </c>
      <c r="T705" s="24" t="str">
        <f>IF(ISNUMBER(AVERAGEIFS(Observed!T$2:T$3250,Observed!$A$2:$A$3250,$A705,Observed!$C$2:$C$3250,$C705)),AVERAGEIFS(Observed!T$2:T$3250,Observed!$A$2:$A$3250,$A705,Observed!$C$2:$C$3250,$C705),"")</f>
        <v/>
      </c>
      <c r="U705" s="24" t="str">
        <f>IF(ISNUMBER(AVERAGEIFS(Observed!U$2:U$3250,Observed!$A$2:$A$3250,$A705,Observed!$C$2:$C$3250,$C705)),AVERAGEIFS(Observed!U$2:U$3250,Observed!$A$2:$A$3250,$A705,Observed!$C$2:$C$3250,$C705),"")</f>
        <v/>
      </c>
      <c r="V705" s="23" t="str">
        <f>IF(ISNUMBER(AVERAGEIFS(Observed!V$2:V$3250,Observed!$A$2:$A$3250,$A705,Observed!$C$2:$C$3250,$C705)),AVERAGEIFS(Observed!V$2:V$3250,Observed!$A$2:$A$3250,$A705,Observed!$C$2:$C$3250,$C705),"")</f>
        <v/>
      </c>
      <c r="W705" s="25" t="str">
        <f>IF(ISNUMBER(AVERAGEIFS(Observed!W$2:W$3250,Observed!$A$2:$A$3250,$A705,Observed!$C$2:$C$3250,$C705)),AVERAGEIFS(Observed!W$2:W$3250,Observed!$A$2:$A$3250,$A705,Observed!$C$2:$C$3250,$C705),"")</f>
        <v/>
      </c>
      <c r="X705" s="25" t="str">
        <f>IF(ISNUMBER(AVERAGEIFS(Observed!X$2:X$3250,Observed!$A$2:$A$3250,$A705,Observed!$C$2:$C$3250,$C705)),AVERAGEIFS(Observed!X$2:X$3250,Observed!$A$2:$A$3250,$A705,Observed!$C$2:$C$3250,$C705),"")</f>
        <v/>
      </c>
      <c r="Y705" s="23" t="str">
        <f>IF(ISNUMBER(AVERAGEIFS(Observed!Y$2:Y$3250,Observed!$A$2:$A$3250,$A705,Observed!$C$2:$C$3250,$C705)),AVERAGEIFS(Observed!Y$2:Y$3250,Observed!$A$2:$A$3250,$A705,Observed!$C$2:$C$3250,$C705),"")</f>
        <v/>
      </c>
      <c r="Z705" s="23" t="str">
        <f>IF(ISNUMBER(AVERAGEIFS(Observed!Z$2:Z$3250,Observed!$A$2:$A$3250,$A705,Observed!$C$2:$C$3250,$C705)),AVERAGEIFS(Observed!Z$2:Z$3250,Observed!$A$2:$A$3250,$A705,Observed!$C$2:$C$3250,$C705),"")</f>
        <v/>
      </c>
      <c r="AA705" s="23" t="str">
        <f>IF(ISNUMBER(AVERAGEIFS(Observed!AA$2:AA$3250,Observed!$A$2:$A$3250,$A705,Observed!$C$2:$C$3250,$C705)),AVERAGEIFS(Observed!AA$2:AA$3250,Observed!$A$2:$A$3250,$A705,Observed!$C$2:$C$3250,$C705),"")</f>
        <v/>
      </c>
      <c r="AB705" s="23" t="str">
        <f>IF(ISNUMBER(AVERAGEIFS(Observed!AB$2:AB$3250,Observed!$A$2:$A$3250,$A705,Observed!$C$2:$C$3250,$C705)),AVERAGEIFS(Observed!AB$2:AB$3250,Observed!$A$2:$A$3250,$A705,Observed!$C$2:$C$3250,$C705),"")</f>
        <v/>
      </c>
      <c r="AC705" s="23" t="str">
        <f>IF(ISNUMBER(AVERAGEIFS(Observed!AC$2:AC$3250,Observed!$A$2:$A$3250,$A705,Observed!$C$2:$C$3250,$C705)),AVERAGEIFS(Observed!AC$2:AC$3250,Observed!$A$2:$A$3250,$A705,Observed!$C$2:$C$3250,$C705),"")</f>
        <v/>
      </c>
      <c r="AD705" s="23" t="str">
        <f>IF(ISNUMBER(AVERAGEIFS(Observed!AD$2:AD$3250,Observed!$A$2:$A$3250,$A705,Observed!$C$2:$C$3250,$C705)),AVERAGEIFS(Observed!AD$2:AD$3250,Observed!$A$2:$A$3250,$A705,Observed!$C$2:$C$3250,$C705),"")</f>
        <v/>
      </c>
      <c r="AE705" s="23" t="str">
        <f>IF(ISNUMBER(AVERAGEIFS(Observed!AE$2:AE$3250,Observed!$A$2:$A$3250,$A705,Observed!$C$2:$C$3250,$C705)),AVERAGEIFS(Observed!AE$2:AE$3250,Observed!$A$2:$A$3250,$A705,Observed!$C$2:$C$3250,$C705),"")</f>
        <v/>
      </c>
      <c r="AF705" s="23" t="str">
        <f>IF(ISNUMBER(AVERAGEIFS(Observed!AF$2:AF$3250,Observed!$A$2:$A$3250,$A705,Observed!$C$2:$C$3250,$C705)),AVERAGEIFS(Observed!AF$2:AF$3250,Observed!$A$2:$A$3250,$A705,Observed!$C$2:$C$3250,$C705),"")</f>
        <v/>
      </c>
      <c r="AG705" s="23" t="str">
        <f>IF(ISNUMBER(AVERAGEIFS(Observed!AG$2:AG$3250,Observed!$A$2:$A$3250,$A705,Observed!$C$2:$C$3250,$C705)),AVERAGEIFS(Observed!AG$2:AG$3250,Observed!$A$2:$A$3250,$A705,Observed!$C$2:$C$3250,$C705),"")</f>
        <v/>
      </c>
      <c r="AH705" s="24" t="str">
        <f>IF(ISNUMBER(AVERAGEIFS(Observed!AH$2:AH$3250,Observed!$A$2:$A$3250,$A705,Observed!$C$2:$C$3250,$C705)),AVERAGEIFS(Observed!AH$2:AH$3250,Observed!$A$2:$A$3250,$A705,Observed!$C$2:$C$3250,$C705),"")</f>
        <v/>
      </c>
      <c r="AI705" s="24" t="str">
        <f>IF(ISNUMBER(AVERAGEIFS(Observed!AI$2:AI$3250,Observed!$A$2:$A$3250,$A705,Observed!$C$2:$C$3250,$C705)),AVERAGEIFS(Observed!AI$2:AI$3250,Observed!$A$2:$A$3250,$A705,Observed!$C$2:$C$3250,$C705),"")</f>
        <v/>
      </c>
      <c r="AJ705" s="24" t="str">
        <f>IF(ISNUMBER(AVERAGEIFS(Observed!AJ$2:AJ$3250,Observed!$A$2:$A$3250,$A705,Observed!$C$2:$C$3250,$C705)),AVERAGEIFS(Observed!AJ$2:AJ$3250,Observed!$A$2:$A$3250,$A705,Observed!$C$2:$C$3250,$C705),"")</f>
        <v/>
      </c>
      <c r="AK705" s="23" t="str">
        <f>IF(ISNUMBER(AVERAGEIFS(Observed!AK$2:AK$3250,Observed!$A$2:$A$3250,$A705,Observed!$C$2:$C$3250,$C705)),AVERAGEIFS(Observed!AK$2:AK$3250,Observed!$A$2:$A$3250,$A705,Observed!$C$2:$C$3250,$C705),"")</f>
        <v/>
      </c>
      <c r="AL705" s="24">
        <f>IF(ISNUMBER(AVERAGEIFS(Observed!AL$2:AL$3250,Observed!$A$2:$A$3250,$A705,Observed!$C$2:$C$3250,$C705)),AVERAGEIFS(Observed!AL$2:AL$3250,Observed!$A$2:$A$3250,$A705,Observed!$C$2:$C$3250,$C705),"")</f>
        <v>0.69480429281221689</v>
      </c>
      <c r="AM705" s="24">
        <f>IF(ISNUMBER(AVERAGEIFS(Observed!AM$2:AM$3250,Observed!$A$2:$A$3250,$A705,Observed!$C$2:$C$3250,$C705)),AVERAGEIFS(Observed!AM$2:AM$3250,Observed!$A$2:$A$3250,$A705,Observed!$C$2:$C$3250,$C705),"")</f>
        <v>0.26992143190648898</v>
      </c>
      <c r="AN705" s="24" t="str">
        <f>IF(ISNUMBER(AVERAGEIFS(Observed!AN$2:AN$3250,Observed!$A$2:$A$3250,$A705,Observed!$C$2:$C$3250,$C705)),AVERAGEIFS(Observed!AN$2:AN$3250,Observed!$A$2:$A$3250,$A705,Observed!$C$2:$C$3250,$C705),"")</f>
        <v/>
      </c>
      <c r="AO705" s="24">
        <f>IF(ISNUMBER(AVERAGEIFS(Observed!AO$2:AO$3250,Observed!$A$2:$A$3250,$A705,Observed!$C$2:$C$3250,$C705)),AVERAGEIFS(Observed!AO$2:AO$3250,Observed!$A$2:$A$3250,$A705,Observed!$C$2:$C$3250,$C705),"")</f>
        <v>8.1411126187245586E-4</v>
      </c>
      <c r="AP705" s="24" t="str">
        <f>IF(ISNUMBER(AVERAGEIFS(Observed!AP$2:AP$3250,Observed!$A$2:$A$3250,$A705,Observed!$C$2:$C$3250,$C705)),AVERAGEIFS(Observed!AP$2:AP$3250,Observed!$A$2:$A$3250,$A705,Observed!$C$2:$C$3250,$C705),"")</f>
        <v/>
      </c>
      <c r="AQ705" s="24" t="str">
        <f>IF(ISNUMBER(AVERAGEIFS(Observed!AQ$2:AQ$3250,Observed!$A$2:$A$3250,$A705,Observed!$C$2:$C$3250,$C705)),AVERAGEIFS(Observed!AQ$2:AQ$3250,Observed!$A$2:$A$3250,$A705,Observed!$C$2:$C$3250,$C705),"")</f>
        <v/>
      </c>
      <c r="AR705" s="24">
        <f>IF(ISNUMBER(AVERAGEIFS(Observed!AR$2:AR$3250,Observed!$A$2:$A$3250,$A705,Observed!$C$2:$C$3250,$C705)),AVERAGEIFS(Observed!AR$2:AR$3250,Observed!$A$2:$A$3250,$A705,Observed!$C$2:$C$3250,$C705),"")</f>
        <v>3.4460164019421646E-2</v>
      </c>
      <c r="AS705" s="23" t="str">
        <f>IF(ISNUMBER(AVERAGEIFS(Observed!AS$2:AS$3250,Observed!$A$2:$A$3250,$A705,Observed!$C$2:$C$3250,$C705)),AVERAGEIFS(Observed!AS$2:AS$3250,Observed!$A$2:$A$3250,$A705,Observed!$C$2:$C$3250,$C705),"")</f>
        <v/>
      </c>
      <c r="AT705" s="24" t="str">
        <f>IF(ISNUMBER(AVERAGEIFS(Observed!AT$2:AT$3250,Observed!$A$2:$A$3250,$A705,Observed!$C$2:$C$3250,$C705)),AVERAGEIFS(Observed!AT$2:AT$3250,Observed!$A$2:$A$3250,$A705,Observed!$C$2:$C$3250,$C705),"")</f>
        <v/>
      </c>
      <c r="AU705" s="23" t="str">
        <f>IF(ISNUMBER(AVERAGEIFS(Observed!AU$2:AU$3250,Observed!$A$2:$A$3250,$A705,Observed!$C$2:$C$3250,$C705)),AVERAGEIFS(Observed!AU$2:AU$3250,Observed!$A$2:$A$3250,$A705,Observed!$C$2:$C$3250,$C705),"")</f>
        <v/>
      </c>
      <c r="AV705" s="23" t="str">
        <f>IF(ISNUMBER(AVERAGEIFS(Observed!AV$2:AV$3250,Observed!$A$2:$A$3250,$A705,Observed!$C$2:$C$3250,$C705)),AVERAGEIFS(Observed!AV$2:AV$3250,Observed!$A$2:$A$3250,$A705,Observed!$C$2:$C$3250,$C705),"")</f>
        <v/>
      </c>
      <c r="AW705" s="2">
        <f>COUNTIFS(Observed!$A$2:$A$3250,$A705,Observed!$C$2:$C$3250,$C705)</f>
        <v>5</v>
      </c>
      <c r="AX705" s="2">
        <f t="shared" si="14"/>
        <v>8</v>
      </c>
    </row>
    <row r="706" spans="1:50" x14ac:dyDescent="0.25">
      <c r="A706" t="s">
        <v>153</v>
      </c>
      <c r="B706" t="s">
        <v>148</v>
      </c>
      <c r="C706" s="3">
        <v>44238</v>
      </c>
      <c r="D706">
        <v>1</v>
      </c>
      <c r="I706" t="s">
        <v>154</v>
      </c>
      <c r="J706" s="29" t="s">
        <v>146</v>
      </c>
      <c r="M706" s="2" t="s">
        <v>143</v>
      </c>
      <c r="N706" s="22">
        <f>IF(ISNUMBER(AVERAGEIFS(Observed!N$2:N$3250,Observed!$A$2:$A$3250,$A706,Observed!$C$2:$C$3250,$C706)),AVERAGEIFS(Observed!N$2:N$3250,Observed!$A$2:$A$3250,$A706,Observed!$C$2:$C$3250,$C706),"")</f>
        <v>166.64666666666668</v>
      </c>
      <c r="O706" s="23">
        <f>IF(ISNUMBER(AVERAGEIFS(Observed!O$2:O$3250,Observed!$A$2:$A$3250,$A706,Observed!$C$2:$C$3250,$C706)),AVERAGEIFS(Observed!O$2:O$3250,Observed!$A$2:$A$3250,$A706,Observed!$C$2:$C$3250,$C706),"")</f>
        <v>16.664666666666669</v>
      </c>
      <c r="P706" s="23">
        <f>IF(ISNUMBER(AVERAGEIFS(Observed!P$2:P$3250,Observed!$A$2:$A$3250,$A706,Observed!$C$2:$C$3250,$C706)),AVERAGEIFS(Observed!P$2:P$3250,Observed!$A$2:$A$3250,$A706,Observed!$C$2:$C$3250,$C706),"")</f>
        <v>136.82666666666668</v>
      </c>
      <c r="Q706" s="23">
        <f>IF(ISNUMBER(AVERAGEIFS(Observed!Q$2:Q$3250,Observed!$A$2:$A$3250,$A706,Observed!$C$2:$C$3250,$C706)),AVERAGEIFS(Observed!Q$2:Q$3250,Observed!$A$2:$A$3250,$A706,Observed!$C$2:$C$3250,$C706),"")</f>
        <v>136.82666666666668</v>
      </c>
      <c r="R706" s="23">
        <f>IF(ISNUMBER(AVERAGEIFS(Observed!R$2:R$3250,Observed!$A$2:$A$3250,$A706,Observed!$C$2:$C$3250,$C706)),AVERAGEIFS(Observed!R$2:R$3250,Observed!$A$2:$A$3250,$A706,Observed!$C$2:$C$3250,$C706),"")</f>
        <v>1239.5</v>
      </c>
      <c r="S706" s="24" t="str">
        <f>IF(ISNUMBER(AVERAGEIFS(Observed!S$2:S$3250,Observed!$A$2:$A$3250,$A706,Observed!$C$2:$C$3250,$C706)),AVERAGEIFS(Observed!S$2:S$3250,Observed!$A$2:$A$3250,$A706,Observed!$C$2:$C$3250,$C706),"")</f>
        <v/>
      </c>
      <c r="T706" s="24" t="str">
        <f>IF(ISNUMBER(AVERAGEIFS(Observed!T$2:T$3250,Observed!$A$2:$A$3250,$A706,Observed!$C$2:$C$3250,$C706)),AVERAGEIFS(Observed!T$2:T$3250,Observed!$A$2:$A$3250,$A706,Observed!$C$2:$C$3250,$C706),"")</f>
        <v/>
      </c>
      <c r="U706" s="24" t="str">
        <f>IF(ISNUMBER(AVERAGEIFS(Observed!U$2:U$3250,Observed!$A$2:$A$3250,$A706,Observed!$C$2:$C$3250,$C706)),AVERAGEIFS(Observed!U$2:U$3250,Observed!$A$2:$A$3250,$A706,Observed!$C$2:$C$3250,$C706),"")</f>
        <v/>
      </c>
      <c r="V706" s="23" t="str">
        <f>IF(ISNUMBER(AVERAGEIFS(Observed!V$2:V$3250,Observed!$A$2:$A$3250,$A706,Observed!$C$2:$C$3250,$C706)),AVERAGEIFS(Observed!V$2:V$3250,Observed!$A$2:$A$3250,$A706,Observed!$C$2:$C$3250,$C706),"")</f>
        <v/>
      </c>
      <c r="W706" s="25" t="str">
        <f>IF(ISNUMBER(AVERAGEIFS(Observed!W$2:W$3250,Observed!$A$2:$A$3250,$A706,Observed!$C$2:$C$3250,$C706)),AVERAGEIFS(Observed!W$2:W$3250,Observed!$A$2:$A$3250,$A706,Observed!$C$2:$C$3250,$C706),"")</f>
        <v/>
      </c>
      <c r="X706" s="25" t="str">
        <f>IF(ISNUMBER(AVERAGEIFS(Observed!X$2:X$3250,Observed!$A$2:$A$3250,$A706,Observed!$C$2:$C$3250,$C706)),AVERAGEIFS(Observed!X$2:X$3250,Observed!$A$2:$A$3250,$A706,Observed!$C$2:$C$3250,$C706),"")</f>
        <v/>
      </c>
      <c r="Y706" s="23" t="str">
        <f>IF(ISNUMBER(AVERAGEIFS(Observed!Y$2:Y$3250,Observed!$A$2:$A$3250,$A706,Observed!$C$2:$C$3250,$C706)),AVERAGEIFS(Observed!Y$2:Y$3250,Observed!$A$2:$A$3250,$A706,Observed!$C$2:$C$3250,$C706),"")</f>
        <v/>
      </c>
      <c r="Z706" s="23" t="str">
        <f>IF(ISNUMBER(AVERAGEIFS(Observed!Z$2:Z$3250,Observed!$A$2:$A$3250,$A706,Observed!$C$2:$C$3250,$C706)),AVERAGEIFS(Observed!Z$2:Z$3250,Observed!$A$2:$A$3250,$A706,Observed!$C$2:$C$3250,$C706),"")</f>
        <v/>
      </c>
      <c r="AA706" s="23" t="str">
        <f>IF(ISNUMBER(AVERAGEIFS(Observed!AA$2:AA$3250,Observed!$A$2:$A$3250,$A706,Observed!$C$2:$C$3250,$C706)),AVERAGEIFS(Observed!AA$2:AA$3250,Observed!$A$2:$A$3250,$A706,Observed!$C$2:$C$3250,$C706),"")</f>
        <v/>
      </c>
      <c r="AB706" s="23" t="str">
        <f>IF(ISNUMBER(AVERAGEIFS(Observed!AB$2:AB$3250,Observed!$A$2:$A$3250,$A706,Observed!$C$2:$C$3250,$C706)),AVERAGEIFS(Observed!AB$2:AB$3250,Observed!$A$2:$A$3250,$A706,Observed!$C$2:$C$3250,$C706),"")</f>
        <v/>
      </c>
      <c r="AC706" s="23" t="str">
        <f>IF(ISNUMBER(AVERAGEIFS(Observed!AC$2:AC$3250,Observed!$A$2:$A$3250,$A706,Observed!$C$2:$C$3250,$C706)),AVERAGEIFS(Observed!AC$2:AC$3250,Observed!$A$2:$A$3250,$A706,Observed!$C$2:$C$3250,$C706),"")</f>
        <v/>
      </c>
      <c r="AD706" s="23" t="str">
        <f>IF(ISNUMBER(AVERAGEIFS(Observed!AD$2:AD$3250,Observed!$A$2:$A$3250,$A706,Observed!$C$2:$C$3250,$C706)),AVERAGEIFS(Observed!AD$2:AD$3250,Observed!$A$2:$A$3250,$A706,Observed!$C$2:$C$3250,$C706),"")</f>
        <v/>
      </c>
      <c r="AE706" s="23" t="str">
        <f>IF(ISNUMBER(AVERAGEIFS(Observed!AE$2:AE$3250,Observed!$A$2:$A$3250,$A706,Observed!$C$2:$C$3250,$C706)),AVERAGEIFS(Observed!AE$2:AE$3250,Observed!$A$2:$A$3250,$A706,Observed!$C$2:$C$3250,$C706),"")</f>
        <v/>
      </c>
      <c r="AF706" s="23" t="str">
        <f>IF(ISNUMBER(AVERAGEIFS(Observed!AF$2:AF$3250,Observed!$A$2:$A$3250,$A706,Observed!$C$2:$C$3250,$C706)),AVERAGEIFS(Observed!AF$2:AF$3250,Observed!$A$2:$A$3250,$A706,Observed!$C$2:$C$3250,$C706),"")</f>
        <v/>
      </c>
      <c r="AG706" s="23" t="str">
        <f>IF(ISNUMBER(AVERAGEIFS(Observed!AG$2:AG$3250,Observed!$A$2:$A$3250,$A706,Observed!$C$2:$C$3250,$C706)),AVERAGEIFS(Observed!AG$2:AG$3250,Observed!$A$2:$A$3250,$A706,Observed!$C$2:$C$3250,$C706),"")</f>
        <v/>
      </c>
      <c r="AH706" s="24" t="str">
        <f>IF(ISNUMBER(AVERAGEIFS(Observed!AH$2:AH$3250,Observed!$A$2:$A$3250,$A706,Observed!$C$2:$C$3250,$C706)),AVERAGEIFS(Observed!AH$2:AH$3250,Observed!$A$2:$A$3250,$A706,Observed!$C$2:$C$3250,$C706),"")</f>
        <v/>
      </c>
      <c r="AI706" s="24" t="str">
        <f>IF(ISNUMBER(AVERAGEIFS(Observed!AI$2:AI$3250,Observed!$A$2:$A$3250,$A706,Observed!$C$2:$C$3250,$C706)),AVERAGEIFS(Observed!AI$2:AI$3250,Observed!$A$2:$A$3250,$A706,Observed!$C$2:$C$3250,$C706),"")</f>
        <v/>
      </c>
      <c r="AJ706" s="24" t="str">
        <f>IF(ISNUMBER(AVERAGEIFS(Observed!AJ$2:AJ$3250,Observed!$A$2:$A$3250,$A706,Observed!$C$2:$C$3250,$C706)),AVERAGEIFS(Observed!AJ$2:AJ$3250,Observed!$A$2:$A$3250,$A706,Observed!$C$2:$C$3250,$C706),"")</f>
        <v/>
      </c>
      <c r="AK706" s="23" t="str">
        <f>IF(ISNUMBER(AVERAGEIFS(Observed!AK$2:AK$3250,Observed!$A$2:$A$3250,$A706,Observed!$C$2:$C$3250,$C706)),AVERAGEIFS(Observed!AK$2:AK$3250,Observed!$A$2:$A$3250,$A706,Observed!$C$2:$C$3250,$C706),"")</f>
        <v/>
      </c>
      <c r="AL706" s="24">
        <f>IF(ISNUMBER(AVERAGEIFS(Observed!AL$2:AL$3250,Observed!$A$2:$A$3250,$A706,Observed!$C$2:$C$3250,$C706)),AVERAGEIFS(Observed!AL$2:AL$3250,Observed!$A$2:$A$3250,$A706,Observed!$C$2:$C$3250,$C706),"")</f>
        <v>0.66781563046123993</v>
      </c>
      <c r="AM706" s="24">
        <f>IF(ISNUMBER(AVERAGEIFS(Observed!AM$2:AM$3250,Observed!$A$2:$A$3250,$A706,Observed!$C$2:$C$3250,$C706)),AVERAGEIFS(Observed!AM$2:AM$3250,Observed!$A$2:$A$3250,$A706,Observed!$C$2:$C$3250,$C706),"")</f>
        <v>0.31863603548725072</v>
      </c>
      <c r="AN706" s="24" t="str">
        <f>IF(ISNUMBER(AVERAGEIFS(Observed!AN$2:AN$3250,Observed!$A$2:$A$3250,$A706,Observed!$C$2:$C$3250,$C706)),AVERAGEIFS(Observed!AN$2:AN$3250,Observed!$A$2:$A$3250,$A706,Observed!$C$2:$C$3250,$C706),"")</f>
        <v/>
      </c>
      <c r="AO706" s="24">
        <f>IF(ISNUMBER(AVERAGEIFS(Observed!AO$2:AO$3250,Observed!$A$2:$A$3250,$A706,Observed!$C$2:$C$3250,$C706)),AVERAGEIFS(Observed!AO$2:AO$3250,Observed!$A$2:$A$3250,$A706,Observed!$C$2:$C$3250,$C706),"")</f>
        <v>1.0194423672684541E-2</v>
      </c>
      <c r="AP706" s="24" t="str">
        <f>IF(ISNUMBER(AVERAGEIFS(Observed!AP$2:AP$3250,Observed!$A$2:$A$3250,$A706,Observed!$C$2:$C$3250,$C706)),AVERAGEIFS(Observed!AP$2:AP$3250,Observed!$A$2:$A$3250,$A706,Observed!$C$2:$C$3250,$C706),"")</f>
        <v/>
      </c>
      <c r="AQ706" s="24" t="str">
        <f>IF(ISNUMBER(AVERAGEIFS(Observed!AQ$2:AQ$3250,Observed!$A$2:$A$3250,$A706,Observed!$C$2:$C$3250,$C706)),AVERAGEIFS(Observed!AQ$2:AQ$3250,Observed!$A$2:$A$3250,$A706,Observed!$C$2:$C$3250,$C706),"")</f>
        <v/>
      </c>
      <c r="AR706" s="24">
        <f>IF(ISNUMBER(AVERAGEIFS(Observed!AR$2:AR$3250,Observed!$A$2:$A$3250,$A706,Observed!$C$2:$C$3250,$C706)),AVERAGEIFS(Observed!AR$2:AR$3250,Observed!$A$2:$A$3250,$A706,Observed!$C$2:$C$3250,$C706),"")</f>
        <v>3.3539103788248884E-3</v>
      </c>
      <c r="AS706" s="23" t="str">
        <f>IF(ISNUMBER(AVERAGEIFS(Observed!AS$2:AS$3250,Observed!$A$2:$A$3250,$A706,Observed!$C$2:$C$3250,$C706)),AVERAGEIFS(Observed!AS$2:AS$3250,Observed!$A$2:$A$3250,$A706,Observed!$C$2:$C$3250,$C706),"")</f>
        <v/>
      </c>
      <c r="AT706" s="24" t="str">
        <f>IF(ISNUMBER(AVERAGEIFS(Observed!AT$2:AT$3250,Observed!$A$2:$A$3250,$A706,Observed!$C$2:$C$3250,$C706)),AVERAGEIFS(Observed!AT$2:AT$3250,Observed!$A$2:$A$3250,$A706,Observed!$C$2:$C$3250,$C706),"")</f>
        <v/>
      </c>
      <c r="AU706" s="23" t="str">
        <f>IF(ISNUMBER(AVERAGEIFS(Observed!AU$2:AU$3250,Observed!$A$2:$A$3250,$A706,Observed!$C$2:$C$3250,$C706)),AVERAGEIFS(Observed!AU$2:AU$3250,Observed!$A$2:$A$3250,$A706,Observed!$C$2:$C$3250,$C706),"")</f>
        <v/>
      </c>
      <c r="AV706" s="23" t="str">
        <f>IF(ISNUMBER(AVERAGEIFS(Observed!AV$2:AV$3250,Observed!$A$2:$A$3250,$A706,Observed!$C$2:$C$3250,$C706)),AVERAGEIFS(Observed!AV$2:AV$3250,Observed!$A$2:$A$3250,$A706,Observed!$C$2:$C$3250,$C706),"")</f>
        <v/>
      </c>
      <c r="AW706" s="2">
        <f>COUNTIFS(Observed!$A$2:$A$3250,$A706,Observed!$C$2:$C$3250,$C706)</f>
        <v>5</v>
      </c>
      <c r="AX706" s="2">
        <f t="shared" si="14"/>
        <v>8</v>
      </c>
    </row>
    <row r="707" spans="1:50" x14ac:dyDescent="0.25">
      <c r="A707" t="s">
        <v>153</v>
      </c>
      <c r="B707" t="s">
        <v>148</v>
      </c>
      <c r="C707" s="3">
        <v>44286</v>
      </c>
      <c r="D707">
        <v>1</v>
      </c>
      <c r="I707" t="s">
        <v>154</v>
      </c>
      <c r="J707" s="29" t="s">
        <v>146</v>
      </c>
      <c r="M707" s="2" t="s">
        <v>143</v>
      </c>
      <c r="N707" s="22">
        <f>IF(ISNUMBER(AVERAGEIFS(Observed!N$2:N$3250,Observed!$A$2:$A$3250,$A707,Observed!$C$2:$C$3250,$C707)),AVERAGEIFS(Observed!N$2:N$3250,Observed!$A$2:$A$3250,$A707,Observed!$C$2:$C$3250,$C707),"")</f>
        <v>166.88666666666668</v>
      </c>
      <c r="O707" s="23">
        <f>IF(ISNUMBER(AVERAGEIFS(Observed!O$2:O$3250,Observed!$A$2:$A$3250,$A707,Observed!$C$2:$C$3250,$C707)),AVERAGEIFS(Observed!O$2:O$3250,Observed!$A$2:$A$3250,$A707,Observed!$C$2:$C$3250,$C707),"")</f>
        <v>16.688666666666666</v>
      </c>
      <c r="P707" s="23">
        <f>IF(ISNUMBER(AVERAGEIFS(Observed!P$2:P$3250,Observed!$A$2:$A$3250,$A707,Observed!$C$2:$C$3250,$C707)),AVERAGEIFS(Observed!P$2:P$3250,Observed!$A$2:$A$3250,$A707,Observed!$C$2:$C$3250,$C707),"")</f>
        <v>112.08000000000001</v>
      </c>
      <c r="Q707" s="23">
        <f>IF(ISNUMBER(AVERAGEIFS(Observed!Q$2:Q$3250,Observed!$A$2:$A$3250,$A707,Observed!$C$2:$C$3250,$C707)),AVERAGEIFS(Observed!Q$2:Q$3250,Observed!$A$2:$A$3250,$A707,Observed!$C$2:$C$3250,$C707),"")</f>
        <v>112.08000000000001</v>
      </c>
      <c r="R707" s="23">
        <f>IF(ISNUMBER(AVERAGEIFS(Observed!R$2:R$3250,Observed!$A$2:$A$3250,$A707,Observed!$C$2:$C$3250,$C707)),AVERAGEIFS(Observed!R$2:R$3250,Observed!$A$2:$A$3250,$A707,Observed!$C$2:$C$3250,$C707),"")</f>
        <v>1351.5800000000002</v>
      </c>
      <c r="S707" s="24" t="str">
        <f>IF(ISNUMBER(AVERAGEIFS(Observed!S$2:S$3250,Observed!$A$2:$A$3250,$A707,Observed!$C$2:$C$3250,$C707)),AVERAGEIFS(Observed!S$2:S$3250,Observed!$A$2:$A$3250,$A707,Observed!$C$2:$C$3250,$C707),"")</f>
        <v/>
      </c>
      <c r="T707" s="24" t="str">
        <f>IF(ISNUMBER(AVERAGEIFS(Observed!T$2:T$3250,Observed!$A$2:$A$3250,$A707,Observed!$C$2:$C$3250,$C707)),AVERAGEIFS(Observed!T$2:T$3250,Observed!$A$2:$A$3250,$A707,Observed!$C$2:$C$3250,$C707),"")</f>
        <v/>
      </c>
      <c r="U707" s="24" t="str">
        <f>IF(ISNUMBER(AVERAGEIFS(Observed!U$2:U$3250,Observed!$A$2:$A$3250,$A707,Observed!$C$2:$C$3250,$C707)),AVERAGEIFS(Observed!U$2:U$3250,Observed!$A$2:$A$3250,$A707,Observed!$C$2:$C$3250,$C707),"")</f>
        <v/>
      </c>
      <c r="V707" s="23" t="str">
        <f>IF(ISNUMBER(AVERAGEIFS(Observed!V$2:V$3250,Observed!$A$2:$A$3250,$A707,Observed!$C$2:$C$3250,$C707)),AVERAGEIFS(Observed!V$2:V$3250,Observed!$A$2:$A$3250,$A707,Observed!$C$2:$C$3250,$C707),"")</f>
        <v/>
      </c>
      <c r="W707" s="25" t="str">
        <f>IF(ISNUMBER(AVERAGEIFS(Observed!W$2:W$3250,Observed!$A$2:$A$3250,$A707,Observed!$C$2:$C$3250,$C707)),AVERAGEIFS(Observed!W$2:W$3250,Observed!$A$2:$A$3250,$A707,Observed!$C$2:$C$3250,$C707),"")</f>
        <v/>
      </c>
      <c r="X707" s="25" t="str">
        <f>IF(ISNUMBER(AVERAGEIFS(Observed!X$2:X$3250,Observed!$A$2:$A$3250,$A707,Observed!$C$2:$C$3250,$C707)),AVERAGEIFS(Observed!X$2:X$3250,Observed!$A$2:$A$3250,$A707,Observed!$C$2:$C$3250,$C707),"")</f>
        <v/>
      </c>
      <c r="Y707" s="23" t="str">
        <f>IF(ISNUMBER(AVERAGEIFS(Observed!Y$2:Y$3250,Observed!$A$2:$A$3250,$A707,Observed!$C$2:$C$3250,$C707)),AVERAGEIFS(Observed!Y$2:Y$3250,Observed!$A$2:$A$3250,$A707,Observed!$C$2:$C$3250,$C707),"")</f>
        <v/>
      </c>
      <c r="Z707" s="23" t="str">
        <f>IF(ISNUMBER(AVERAGEIFS(Observed!Z$2:Z$3250,Observed!$A$2:$A$3250,$A707,Observed!$C$2:$C$3250,$C707)),AVERAGEIFS(Observed!Z$2:Z$3250,Observed!$A$2:$A$3250,$A707,Observed!$C$2:$C$3250,$C707),"")</f>
        <v/>
      </c>
      <c r="AA707" s="23" t="str">
        <f>IF(ISNUMBER(AVERAGEIFS(Observed!AA$2:AA$3250,Observed!$A$2:$A$3250,$A707,Observed!$C$2:$C$3250,$C707)),AVERAGEIFS(Observed!AA$2:AA$3250,Observed!$A$2:$A$3250,$A707,Observed!$C$2:$C$3250,$C707),"")</f>
        <v/>
      </c>
      <c r="AB707" s="23" t="str">
        <f>IF(ISNUMBER(AVERAGEIFS(Observed!AB$2:AB$3250,Observed!$A$2:$A$3250,$A707,Observed!$C$2:$C$3250,$C707)),AVERAGEIFS(Observed!AB$2:AB$3250,Observed!$A$2:$A$3250,$A707,Observed!$C$2:$C$3250,$C707),"")</f>
        <v/>
      </c>
      <c r="AC707" s="23" t="str">
        <f>IF(ISNUMBER(AVERAGEIFS(Observed!AC$2:AC$3250,Observed!$A$2:$A$3250,$A707,Observed!$C$2:$C$3250,$C707)),AVERAGEIFS(Observed!AC$2:AC$3250,Observed!$A$2:$A$3250,$A707,Observed!$C$2:$C$3250,$C707),"")</f>
        <v/>
      </c>
      <c r="AD707" s="23" t="str">
        <f>IF(ISNUMBER(AVERAGEIFS(Observed!AD$2:AD$3250,Observed!$A$2:$A$3250,$A707,Observed!$C$2:$C$3250,$C707)),AVERAGEIFS(Observed!AD$2:AD$3250,Observed!$A$2:$A$3250,$A707,Observed!$C$2:$C$3250,$C707),"")</f>
        <v/>
      </c>
      <c r="AE707" s="23" t="str">
        <f>IF(ISNUMBER(AVERAGEIFS(Observed!AE$2:AE$3250,Observed!$A$2:$A$3250,$A707,Observed!$C$2:$C$3250,$C707)),AVERAGEIFS(Observed!AE$2:AE$3250,Observed!$A$2:$A$3250,$A707,Observed!$C$2:$C$3250,$C707),"")</f>
        <v/>
      </c>
      <c r="AF707" s="23" t="str">
        <f>IF(ISNUMBER(AVERAGEIFS(Observed!AF$2:AF$3250,Observed!$A$2:$A$3250,$A707,Observed!$C$2:$C$3250,$C707)),AVERAGEIFS(Observed!AF$2:AF$3250,Observed!$A$2:$A$3250,$A707,Observed!$C$2:$C$3250,$C707),"")</f>
        <v/>
      </c>
      <c r="AG707" s="23" t="str">
        <f>IF(ISNUMBER(AVERAGEIFS(Observed!AG$2:AG$3250,Observed!$A$2:$A$3250,$A707,Observed!$C$2:$C$3250,$C707)),AVERAGEIFS(Observed!AG$2:AG$3250,Observed!$A$2:$A$3250,$A707,Observed!$C$2:$C$3250,$C707),"")</f>
        <v/>
      </c>
      <c r="AH707" s="24" t="str">
        <f>IF(ISNUMBER(AVERAGEIFS(Observed!AH$2:AH$3250,Observed!$A$2:$A$3250,$A707,Observed!$C$2:$C$3250,$C707)),AVERAGEIFS(Observed!AH$2:AH$3250,Observed!$A$2:$A$3250,$A707,Observed!$C$2:$C$3250,$C707),"")</f>
        <v/>
      </c>
      <c r="AI707" s="24" t="str">
        <f>IF(ISNUMBER(AVERAGEIFS(Observed!AI$2:AI$3250,Observed!$A$2:$A$3250,$A707,Observed!$C$2:$C$3250,$C707)),AVERAGEIFS(Observed!AI$2:AI$3250,Observed!$A$2:$A$3250,$A707,Observed!$C$2:$C$3250,$C707),"")</f>
        <v/>
      </c>
      <c r="AJ707" s="24" t="str">
        <f>IF(ISNUMBER(AVERAGEIFS(Observed!AJ$2:AJ$3250,Observed!$A$2:$A$3250,$A707,Observed!$C$2:$C$3250,$C707)),AVERAGEIFS(Observed!AJ$2:AJ$3250,Observed!$A$2:$A$3250,$A707,Observed!$C$2:$C$3250,$C707),"")</f>
        <v/>
      </c>
      <c r="AK707" s="23" t="str">
        <f>IF(ISNUMBER(AVERAGEIFS(Observed!AK$2:AK$3250,Observed!$A$2:$A$3250,$A707,Observed!$C$2:$C$3250,$C707)),AVERAGEIFS(Observed!AK$2:AK$3250,Observed!$A$2:$A$3250,$A707,Observed!$C$2:$C$3250,$C707),"")</f>
        <v/>
      </c>
      <c r="AL707" s="24">
        <f>IF(ISNUMBER(AVERAGEIFS(Observed!AL$2:AL$3250,Observed!$A$2:$A$3250,$A707,Observed!$C$2:$C$3250,$C707)),AVERAGEIFS(Observed!AL$2:AL$3250,Observed!$A$2:$A$3250,$A707,Observed!$C$2:$C$3250,$C707),"")</f>
        <v>0.69220433145404947</v>
      </c>
      <c r="AM707" s="24">
        <f>IF(ISNUMBER(AVERAGEIFS(Observed!AM$2:AM$3250,Observed!$A$2:$A$3250,$A707,Observed!$C$2:$C$3250,$C707)),AVERAGEIFS(Observed!AM$2:AM$3250,Observed!$A$2:$A$3250,$A707,Observed!$C$2:$C$3250,$C707),"")</f>
        <v>0.2971767221722203</v>
      </c>
      <c r="AN707" s="24" t="str">
        <f>IF(ISNUMBER(AVERAGEIFS(Observed!AN$2:AN$3250,Observed!$A$2:$A$3250,$A707,Observed!$C$2:$C$3250,$C707)),AVERAGEIFS(Observed!AN$2:AN$3250,Observed!$A$2:$A$3250,$A707,Observed!$C$2:$C$3250,$C707),"")</f>
        <v/>
      </c>
      <c r="AO707" s="24">
        <f>IF(ISNUMBER(AVERAGEIFS(Observed!AO$2:AO$3250,Observed!$A$2:$A$3250,$A707,Observed!$C$2:$C$3250,$C707)),AVERAGEIFS(Observed!AO$2:AO$3250,Observed!$A$2:$A$3250,$A707,Observed!$C$2:$C$3250,$C707),"")</f>
        <v>9.8039215686274487E-4</v>
      </c>
      <c r="AP707" s="24" t="str">
        <f>IF(ISNUMBER(AVERAGEIFS(Observed!AP$2:AP$3250,Observed!$A$2:$A$3250,$A707,Observed!$C$2:$C$3250,$C707)),AVERAGEIFS(Observed!AP$2:AP$3250,Observed!$A$2:$A$3250,$A707,Observed!$C$2:$C$3250,$C707),"")</f>
        <v/>
      </c>
      <c r="AQ707" s="24" t="str">
        <f>IF(ISNUMBER(AVERAGEIFS(Observed!AQ$2:AQ$3250,Observed!$A$2:$A$3250,$A707,Observed!$C$2:$C$3250,$C707)),AVERAGEIFS(Observed!AQ$2:AQ$3250,Observed!$A$2:$A$3250,$A707,Observed!$C$2:$C$3250,$C707),"")</f>
        <v/>
      </c>
      <c r="AR707" s="24">
        <f>IF(ISNUMBER(AVERAGEIFS(Observed!AR$2:AR$3250,Observed!$A$2:$A$3250,$A707,Observed!$C$2:$C$3250,$C707)),AVERAGEIFS(Observed!AR$2:AR$3250,Observed!$A$2:$A$3250,$A707,Observed!$C$2:$C$3250,$C707),"")</f>
        <v>9.638554216867469E-3</v>
      </c>
      <c r="AS707" s="23" t="str">
        <f>IF(ISNUMBER(AVERAGEIFS(Observed!AS$2:AS$3250,Observed!$A$2:$A$3250,$A707,Observed!$C$2:$C$3250,$C707)),AVERAGEIFS(Observed!AS$2:AS$3250,Observed!$A$2:$A$3250,$A707,Observed!$C$2:$C$3250,$C707),"")</f>
        <v/>
      </c>
      <c r="AT707" s="24" t="str">
        <f>IF(ISNUMBER(AVERAGEIFS(Observed!AT$2:AT$3250,Observed!$A$2:$A$3250,$A707,Observed!$C$2:$C$3250,$C707)),AVERAGEIFS(Observed!AT$2:AT$3250,Observed!$A$2:$A$3250,$A707,Observed!$C$2:$C$3250,$C707),"")</f>
        <v/>
      </c>
      <c r="AU707" s="23" t="str">
        <f>IF(ISNUMBER(AVERAGEIFS(Observed!AU$2:AU$3250,Observed!$A$2:$A$3250,$A707,Observed!$C$2:$C$3250,$C707)),AVERAGEIFS(Observed!AU$2:AU$3250,Observed!$A$2:$A$3250,$A707,Observed!$C$2:$C$3250,$C707),"")</f>
        <v/>
      </c>
      <c r="AV707" s="23" t="str">
        <f>IF(ISNUMBER(AVERAGEIFS(Observed!AV$2:AV$3250,Observed!$A$2:$A$3250,$A707,Observed!$C$2:$C$3250,$C707)),AVERAGEIFS(Observed!AV$2:AV$3250,Observed!$A$2:$A$3250,$A707,Observed!$C$2:$C$3250,$C707),"")</f>
        <v/>
      </c>
      <c r="AW707" s="2">
        <f>COUNTIFS(Observed!$A$2:$A$3250,$A707,Observed!$C$2:$C$3250,$C707)</f>
        <v>5</v>
      </c>
      <c r="AX707" s="2">
        <f t="shared" si="14"/>
        <v>8</v>
      </c>
    </row>
    <row r="708" spans="1:50" x14ac:dyDescent="0.25">
      <c r="A708" t="s">
        <v>153</v>
      </c>
      <c r="B708" t="s">
        <v>148</v>
      </c>
      <c r="C708" s="3">
        <v>44328</v>
      </c>
      <c r="D708">
        <v>1</v>
      </c>
      <c r="I708" t="s">
        <v>154</v>
      </c>
      <c r="J708" s="29" t="s">
        <v>146</v>
      </c>
      <c r="M708" s="2" t="s">
        <v>143</v>
      </c>
      <c r="N708" s="22">
        <f>IF(ISNUMBER(AVERAGEIFS(Observed!N$2:N$3250,Observed!$A$2:$A$3250,$A708,Observed!$C$2:$C$3250,$C708)),AVERAGEIFS(Observed!N$2:N$3250,Observed!$A$2:$A$3250,$A708,Observed!$C$2:$C$3250,$C708),"")</f>
        <v>138.33333333333331</v>
      </c>
      <c r="O708" s="23">
        <f>IF(ISNUMBER(AVERAGEIFS(Observed!O$2:O$3250,Observed!$A$2:$A$3250,$A708,Observed!$C$2:$C$3250,$C708)),AVERAGEIFS(Observed!O$2:O$3250,Observed!$A$2:$A$3250,$A708,Observed!$C$2:$C$3250,$C708),"")</f>
        <v>13.833333333333334</v>
      </c>
      <c r="P708" s="23">
        <f>IF(ISNUMBER(AVERAGEIFS(Observed!P$2:P$3250,Observed!$A$2:$A$3250,$A708,Observed!$C$2:$C$3250,$C708)),AVERAGEIFS(Observed!P$2:P$3250,Observed!$A$2:$A$3250,$A708,Observed!$C$2:$C$3250,$C708),"")</f>
        <v>149.80000000000001</v>
      </c>
      <c r="Q708" s="23">
        <f>IF(ISNUMBER(AVERAGEIFS(Observed!Q$2:Q$3250,Observed!$A$2:$A$3250,$A708,Observed!$C$2:$C$3250,$C708)),AVERAGEIFS(Observed!Q$2:Q$3250,Observed!$A$2:$A$3250,$A708,Observed!$C$2:$C$3250,$C708),"")</f>
        <v>149.80000000000001</v>
      </c>
      <c r="R708" s="23">
        <f>IF(ISNUMBER(AVERAGEIFS(Observed!R$2:R$3250,Observed!$A$2:$A$3250,$A708,Observed!$C$2:$C$3250,$C708)),AVERAGEIFS(Observed!R$2:R$3250,Observed!$A$2:$A$3250,$A708,Observed!$C$2:$C$3250,$C708),"")</f>
        <v>1501.3799999999999</v>
      </c>
      <c r="S708" s="24" t="str">
        <f>IF(ISNUMBER(AVERAGEIFS(Observed!S$2:S$3250,Observed!$A$2:$A$3250,$A708,Observed!$C$2:$C$3250,$C708)),AVERAGEIFS(Observed!S$2:S$3250,Observed!$A$2:$A$3250,$A708,Observed!$C$2:$C$3250,$C708),"")</f>
        <v/>
      </c>
      <c r="T708" s="24" t="str">
        <f>IF(ISNUMBER(AVERAGEIFS(Observed!T$2:T$3250,Observed!$A$2:$A$3250,$A708,Observed!$C$2:$C$3250,$C708)),AVERAGEIFS(Observed!T$2:T$3250,Observed!$A$2:$A$3250,$A708,Observed!$C$2:$C$3250,$C708),"")</f>
        <v/>
      </c>
      <c r="U708" s="24" t="str">
        <f>IF(ISNUMBER(AVERAGEIFS(Observed!U$2:U$3250,Observed!$A$2:$A$3250,$A708,Observed!$C$2:$C$3250,$C708)),AVERAGEIFS(Observed!U$2:U$3250,Observed!$A$2:$A$3250,$A708,Observed!$C$2:$C$3250,$C708),"")</f>
        <v/>
      </c>
      <c r="V708" s="23" t="str">
        <f>IF(ISNUMBER(AVERAGEIFS(Observed!V$2:V$3250,Observed!$A$2:$A$3250,$A708,Observed!$C$2:$C$3250,$C708)),AVERAGEIFS(Observed!V$2:V$3250,Observed!$A$2:$A$3250,$A708,Observed!$C$2:$C$3250,$C708),"")</f>
        <v/>
      </c>
      <c r="W708" s="25" t="str">
        <f>IF(ISNUMBER(AVERAGEIFS(Observed!W$2:W$3250,Observed!$A$2:$A$3250,$A708,Observed!$C$2:$C$3250,$C708)),AVERAGEIFS(Observed!W$2:W$3250,Observed!$A$2:$A$3250,$A708,Observed!$C$2:$C$3250,$C708),"")</f>
        <v/>
      </c>
      <c r="X708" s="25" t="str">
        <f>IF(ISNUMBER(AVERAGEIFS(Observed!X$2:X$3250,Observed!$A$2:$A$3250,$A708,Observed!$C$2:$C$3250,$C708)),AVERAGEIFS(Observed!X$2:X$3250,Observed!$A$2:$A$3250,$A708,Observed!$C$2:$C$3250,$C708),"")</f>
        <v/>
      </c>
      <c r="Y708" s="23" t="str">
        <f>IF(ISNUMBER(AVERAGEIFS(Observed!Y$2:Y$3250,Observed!$A$2:$A$3250,$A708,Observed!$C$2:$C$3250,$C708)),AVERAGEIFS(Observed!Y$2:Y$3250,Observed!$A$2:$A$3250,$A708,Observed!$C$2:$C$3250,$C708),"")</f>
        <v/>
      </c>
      <c r="Z708" s="23" t="str">
        <f>IF(ISNUMBER(AVERAGEIFS(Observed!Z$2:Z$3250,Observed!$A$2:$A$3250,$A708,Observed!$C$2:$C$3250,$C708)),AVERAGEIFS(Observed!Z$2:Z$3250,Observed!$A$2:$A$3250,$A708,Observed!$C$2:$C$3250,$C708),"")</f>
        <v/>
      </c>
      <c r="AA708" s="23" t="str">
        <f>IF(ISNUMBER(AVERAGEIFS(Observed!AA$2:AA$3250,Observed!$A$2:$A$3250,$A708,Observed!$C$2:$C$3250,$C708)),AVERAGEIFS(Observed!AA$2:AA$3250,Observed!$A$2:$A$3250,$A708,Observed!$C$2:$C$3250,$C708),"")</f>
        <v/>
      </c>
      <c r="AB708" s="23" t="str">
        <f>IF(ISNUMBER(AVERAGEIFS(Observed!AB$2:AB$3250,Observed!$A$2:$A$3250,$A708,Observed!$C$2:$C$3250,$C708)),AVERAGEIFS(Observed!AB$2:AB$3250,Observed!$A$2:$A$3250,$A708,Observed!$C$2:$C$3250,$C708),"")</f>
        <v/>
      </c>
      <c r="AC708" s="23" t="str">
        <f>IF(ISNUMBER(AVERAGEIFS(Observed!AC$2:AC$3250,Observed!$A$2:$A$3250,$A708,Observed!$C$2:$C$3250,$C708)),AVERAGEIFS(Observed!AC$2:AC$3250,Observed!$A$2:$A$3250,$A708,Observed!$C$2:$C$3250,$C708),"")</f>
        <v/>
      </c>
      <c r="AD708" s="23" t="str">
        <f>IF(ISNUMBER(AVERAGEIFS(Observed!AD$2:AD$3250,Observed!$A$2:$A$3250,$A708,Observed!$C$2:$C$3250,$C708)),AVERAGEIFS(Observed!AD$2:AD$3250,Observed!$A$2:$A$3250,$A708,Observed!$C$2:$C$3250,$C708),"")</f>
        <v/>
      </c>
      <c r="AE708" s="23" t="str">
        <f>IF(ISNUMBER(AVERAGEIFS(Observed!AE$2:AE$3250,Observed!$A$2:$A$3250,$A708,Observed!$C$2:$C$3250,$C708)),AVERAGEIFS(Observed!AE$2:AE$3250,Observed!$A$2:$A$3250,$A708,Observed!$C$2:$C$3250,$C708),"")</f>
        <v/>
      </c>
      <c r="AF708" s="23" t="str">
        <f>IF(ISNUMBER(AVERAGEIFS(Observed!AF$2:AF$3250,Observed!$A$2:$A$3250,$A708,Observed!$C$2:$C$3250,$C708)),AVERAGEIFS(Observed!AF$2:AF$3250,Observed!$A$2:$A$3250,$A708,Observed!$C$2:$C$3250,$C708),"")</f>
        <v/>
      </c>
      <c r="AG708" s="23" t="str">
        <f>IF(ISNUMBER(AVERAGEIFS(Observed!AG$2:AG$3250,Observed!$A$2:$A$3250,$A708,Observed!$C$2:$C$3250,$C708)),AVERAGEIFS(Observed!AG$2:AG$3250,Observed!$A$2:$A$3250,$A708,Observed!$C$2:$C$3250,$C708),"")</f>
        <v/>
      </c>
      <c r="AH708" s="24" t="str">
        <f>IF(ISNUMBER(AVERAGEIFS(Observed!AH$2:AH$3250,Observed!$A$2:$A$3250,$A708,Observed!$C$2:$C$3250,$C708)),AVERAGEIFS(Observed!AH$2:AH$3250,Observed!$A$2:$A$3250,$A708,Observed!$C$2:$C$3250,$C708),"")</f>
        <v/>
      </c>
      <c r="AI708" s="24" t="str">
        <f>IF(ISNUMBER(AVERAGEIFS(Observed!AI$2:AI$3250,Observed!$A$2:$A$3250,$A708,Observed!$C$2:$C$3250,$C708)),AVERAGEIFS(Observed!AI$2:AI$3250,Observed!$A$2:$A$3250,$A708,Observed!$C$2:$C$3250,$C708),"")</f>
        <v/>
      </c>
      <c r="AJ708" s="24" t="str">
        <f>IF(ISNUMBER(AVERAGEIFS(Observed!AJ$2:AJ$3250,Observed!$A$2:$A$3250,$A708,Observed!$C$2:$C$3250,$C708)),AVERAGEIFS(Observed!AJ$2:AJ$3250,Observed!$A$2:$A$3250,$A708,Observed!$C$2:$C$3250,$C708),"")</f>
        <v/>
      </c>
      <c r="AK708" s="23" t="str">
        <f>IF(ISNUMBER(AVERAGEIFS(Observed!AK$2:AK$3250,Observed!$A$2:$A$3250,$A708,Observed!$C$2:$C$3250,$C708)),AVERAGEIFS(Observed!AK$2:AK$3250,Observed!$A$2:$A$3250,$A708,Observed!$C$2:$C$3250,$C708),"")</f>
        <v/>
      </c>
      <c r="AL708" s="24">
        <f>IF(ISNUMBER(AVERAGEIFS(Observed!AL$2:AL$3250,Observed!$A$2:$A$3250,$A708,Observed!$C$2:$C$3250,$C708)),AVERAGEIFS(Observed!AL$2:AL$3250,Observed!$A$2:$A$3250,$A708,Observed!$C$2:$C$3250,$C708),"")</f>
        <v>0.72617664855311881</v>
      </c>
      <c r="AM708" s="24">
        <f>IF(ISNUMBER(AVERAGEIFS(Observed!AM$2:AM$3250,Observed!$A$2:$A$3250,$A708,Observed!$C$2:$C$3250,$C708)),AVERAGEIFS(Observed!AM$2:AM$3250,Observed!$A$2:$A$3250,$A708,Observed!$C$2:$C$3250,$C708),"")</f>
        <v>0.25945758331964508</v>
      </c>
      <c r="AN708" s="24" t="str">
        <f>IF(ISNUMBER(AVERAGEIFS(Observed!AN$2:AN$3250,Observed!$A$2:$A$3250,$A708,Observed!$C$2:$C$3250,$C708)),AVERAGEIFS(Observed!AN$2:AN$3250,Observed!$A$2:$A$3250,$A708,Observed!$C$2:$C$3250,$C708),"")</f>
        <v/>
      </c>
      <c r="AO708" s="24">
        <f>IF(ISNUMBER(AVERAGEIFS(Observed!AO$2:AO$3250,Observed!$A$2:$A$3250,$A708,Observed!$C$2:$C$3250,$C708)),AVERAGEIFS(Observed!AO$2:AO$3250,Observed!$A$2:$A$3250,$A708,Observed!$C$2:$C$3250,$C708),"")</f>
        <v>0</v>
      </c>
      <c r="AP708" s="24" t="str">
        <f>IF(ISNUMBER(AVERAGEIFS(Observed!AP$2:AP$3250,Observed!$A$2:$A$3250,$A708,Observed!$C$2:$C$3250,$C708)),AVERAGEIFS(Observed!AP$2:AP$3250,Observed!$A$2:$A$3250,$A708,Observed!$C$2:$C$3250,$C708),"")</f>
        <v/>
      </c>
      <c r="AQ708" s="24" t="str">
        <f>IF(ISNUMBER(AVERAGEIFS(Observed!AQ$2:AQ$3250,Observed!$A$2:$A$3250,$A708,Observed!$C$2:$C$3250,$C708)),AVERAGEIFS(Observed!AQ$2:AQ$3250,Observed!$A$2:$A$3250,$A708,Observed!$C$2:$C$3250,$C708),"")</f>
        <v/>
      </c>
      <c r="AR708" s="24">
        <f>IF(ISNUMBER(AVERAGEIFS(Observed!AR$2:AR$3250,Observed!$A$2:$A$3250,$A708,Observed!$C$2:$C$3250,$C708)),AVERAGEIFS(Observed!AR$2:AR$3250,Observed!$A$2:$A$3250,$A708,Observed!$C$2:$C$3250,$C708),"")</f>
        <v>1.4365768127236018E-2</v>
      </c>
      <c r="AS708" s="23" t="str">
        <f>IF(ISNUMBER(AVERAGEIFS(Observed!AS$2:AS$3250,Observed!$A$2:$A$3250,$A708,Observed!$C$2:$C$3250,$C708)),AVERAGEIFS(Observed!AS$2:AS$3250,Observed!$A$2:$A$3250,$A708,Observed!$C$2:$C$3250,$C708),"")</f>
        <v/>
      </c>
      <c r="AT708" s="24" t="str">
        <f>IF(ISNUMBER(AVERAGEIFS(Observed!AT$2:AT$3250,Observed!$A$2:$A$3250,$A708,Observed!$C$2:$C$3250,$C708)),AVERAGEIFS(Observed!AT$2:AT$3250,Observed!$A$2:$A$3250,$A708,Observed!$C$2:$C$3250,$C708),"")</f>
        <v/>
      </c>
      <c r="AU708" s="23" t="str">
        <f>IF(ISNUMBER(AVERAGEIFS(Observed!AU$2:AU$3250,Observed!$A$2:$A$3250,$A708,Observed!$C$2:$C$3250,$C708)),AVERAGEIFS(Observed!AU$2:AU$3250,Observed!$A$2:$A$3250,$A708,Observed!$C$2:$C$3250,$C708),"")</f>
        <v/>
      </c>
      <c r="AV708" s="23" t="str">
        <f>IF(ISNUMBER(AVERAGEIFS(Observed!AV$2:AV$3250,Observed!$A$2:$A$3250,$A708,Observed!$C$2:$C$3250,$C708)),AVERAGEIFS(Observed!AV$2:AV$3250,Observed!$A$2:$A$3250,$A708,Observed!$C$2:$C$3250,$C708),"")</f>
        <v/>
      </c>
      <c r="AW708" s="2">
        <f>COUNTIFS(Observed!$A$2:$A$3250,$A708,Observed!$C$2:$C$3250,$C708)</f>
        <v>5</v>
      </c>
      <c r="AX708" s="2">
        <f t="shared" si="14"/>
        <v>8</v>
      </c>
    </row>
    <row r="709" spans="1:50" x14ac:dyDescent="0.25">
      <c r="A709" t="s">
        <v>153</v>
      </c>
      <c r="B709" t="s">
        <v>148</v>
      </c>
      <c r="C709" s="3">
        <v>44376</v>
      </c>
      <c r="D709">
        <v>1</v>
      </c>
      <c r="I709" t="s">
        <v>154</v>
      </c>
      <c r="J709" s="29" t="s">
        <v>146</v>
      </c>
      <c r="M709" s="2" t="s">
        <v>143</v>
      </c>
      <c r="N709" s="22">
        <f>IF(ISNUMBER(AVERAGEIFS(Observed!N$2:N$3250,Observed!$A$2:$A$3250,$A709,Observed!$C$2:$C$3250,$C709)),AVERAGEIFS(Observed!N$2:N$3250,Observed!$A$2:$A$3250,$A709,Observed!$C$2:$C$3250,$C709),"")</f>
        <v>159.80000000000001</v>
      </c>
      <c r="O709" s="23">
        <f>IF(ISNUMBER(AVERAGEIFS(Observed!O$2:O$3250,Observed!$A$2:$A$3250,$A709,Observed!$C$2:$C$3250,$C709)),AVERAGEIFS(Observed!O$2:O$3250,Observed!$A$2:$A$3250,$A709,Observed!$C$2:$C$3250,$C709),"")</f>
        <v>15.98</v>
      </c>
      <c r="P709" s="23">
        <f>IF(ISNUMBER(AVERAGEIFS(Observed!P$2:P$3250,Observed!$A$2:$A$3250,$A709,Observed!$C$2:$C$3250,$C709)),AVERAGEIFS(Observed!P$2:P$3250,Observed!$A$2:$A$3250,$A709,Observed!$C$2:$C$3250,$C709),"")</f>
        <v>94.666666666666657</v>
      </c>
      <c r="Q709" s="23">
        <f>IF(ISNUMBER(AVERAGEIFS(Observed!Q$2:Q$3250,Observed!$A$2:$A$3250,$A709,Observed!$C$2:$C$3250,$C709)),AVERAGEIFS(Observed!Q$2:Q$3250,Observed!$A$2:$A$3250,$A709,Observed!$C$2:$C$3250,$C709),"")</f>
        <v>94.666666666666657</v>
      </c>
      <c r="R709" s="23">
        <f>IF(ISNUMBER(AVERAGEIFS(Observed!R$2:R$3250,Observed!$A$2:$A$3250,$A709,Observed!$C$2:$C$3250,$C709)),AVERAGEIFS(Observed!R$2:R$3250,Observed!$A$2:$A$3250,$A709,Observed!$C$2:$C$3250,$C709),"")</f>
        <v>1596.0466666666666</v>
      </c>
      <c r="S709" s="24" t="str">
        <f>IF(ISNUMBER(AVERAGEIFS(Observed!S$2:S$3250,Observed!$A$2:$A$3250,$A709,Observed!$C$2:$C$3250,$C709)),AVERAGEIFS(Observed!S$2:S$3250,Observed!$A$2:$A$3250,$A709,Observed!$C$2:$C$3250,$C709),"")</f>
        <v/>
      </c>
      <c r="T709" s="24" t="str">
        <f>IF(ISNUMBER(AVERAGEIFS(Observed!T$2:T$3250,Observed!$A$2:$A$3250,$A709,Observed!$C$2:$C$3250,$C709)),AVERAGEIFS(Observed!T$2:T$3250,Observed!$A$2:$A$3250,$A709,Observed!$C$2:$C$3250,$C709),"")</f>
        <v/>
      </c>
      <c r="U709" s="24" t="str">
        <f>IF(ISNUMBER(AVERAGEIFS(Observed!U$2:U$3250,Observed!$A$2:$A$3250,$A709,Observed!$C$2:$C$3250,$C709)),AVERAGEIFS(Observed!U$2:U$3250,Observed!$A$2:$A$3250,$A709,Observed!$C$2:$C$3250,$C709),"")</f>
        <v/>
      </c>
      <c r="V709" s="23" t="str">
        <f>IF(ISNUMBER(AVERAGEIFS(Observed!V$2:V$3250,Observed!$A$2:$A$3250,$A709,Observed!$C$2:$C$3250,$C709)),AVERAGEIFS(Observed!V$2:V$3250,Observed!$A$2:$A$3250,$A709,Observed!$C$2:$C$3250,$C709),"")</f>
        <v/>
      </c>
      <c r="W709" s="25" t="str">
        <f>IF(ISNUMBER(AVERAGEIFS(Observed!W$2:W$3250,Observed!$A$2:$A$3250,$A709,Observed!$C$2:$C$3250,$C709)),AVERAGEIFS(Observed!W$2:W$3250,Observed!$A$2:$A$3250,$A709,Observed!$C$2:$C$3250,$C709),"")</f>
        <v/>
      </c>
      <c r="X709" s="25" t="str">
        <f>IF(ISNUMBER(AVERAGEIFS(Observed!X$2:X$3250,Observed!$A$2:$A$3250,$A709,Observed!$C$2:$C$3250,$C709)),AVERAGEIFS(Observed!X$2:X$3250,Observed!$A$2:$A$3250,$A709,Observed!$C$2:$C$3250,$C709),"")</f>
        <v/>
      </c>
      <c r="Y709" s="23" t="str">
        <f>IF(ISNUMBER(AVERAGEIFS(Observed!Y$2:Y$3250,Observed!$A$2:$A$3250,$A709,Observed!$C$2:$C$3250,$C709)),AVERAGEIFS(Observed!Y$2:Y$3250,Observed!$A$2:$A$3250,$A709,Observed!$C$2:$C$3250,$C709),"")</f>
        <v/>
      </c>
      <c r="Z709" s="23" t="str">
        <f>IF(ISNUMBER(AVERAGEIFS(Observed!Z$2:Z$3250,Observed!$A$2:$A$3250,$A709,Observed!$C$2:$C$3250,$C709)),AVERAGEIFS(Observed!Z$2:Z$3250,Observed!$A$2:$A$3250,$A709,Observed!$C$2:$C$3250,$C709),"")</f>
        <v/>
      </c>
      <c r="AA709" s="23" t="str">
        <f>IF(ISNUMBER(AVERAGEIFS(Observed!AA$2:AA$3250,Observed!$A$2:$A$3250,$A709,Observed!$C$2:$C$3250,$C709)),AVERAGEIFS(Observed!AA$2:AA$3250,Observed!$A$2:$A$3250,$A709,Observed!$C$2:$C$3250,$C709),"")</f>
        <v/>
      </c>
      <c r="AB709" s="23" t="str">
        <f>IF(ISNUMBER(AVERAGEIFS(Observed!AB$2:AB$3250,Observed!$A$2:$A$3250,$A709,Observed!$C$2:$C$3250,$C709)),AVERAGEIFS(Observed!AB$2:AB$3250,Observed!$A$2:$A$3250,$A709,Observed!$C$2:$C$3250,$C709),"")</f>
        <v/>
      </c>
      <c r="AC709" s="23" t="str">
        <f>IF(ISNUMBER(AVERAGEIFS(Observed!AC$2:AC$3250,Observed!$A$2:$A$3250,$A709,Observed!$C$2:$C$3250,$C709)),AVERAGEIFS(Observed!AC$2:AC$3250,Observed!$A$2:$A$3250,$A709,Observed!$C$2:$C$3250,$C709),"")</f>
        <v/>
      </c>
      <c r="AD709" s="23" t="str">
        <f>IF(ISNUMBER(AVERAGEIFS(Observed!AD$2:AD$3250,Observed!$A$2:$A$3250,$A709,Observed!$C$2:$C$3250,$C709)),AVERAGEIFS(Observed!AD$2:AD$3250,Observed!$A$2:$A$3250,$A709,Observed!$C$2:$C$3250,$C709),"")</f>
        <v/>
      </c>
      <c r="AE709" s="23" t="str">
        <f>IF(ISNUMBER(AVERAGEIFS(Observed!AE$2:AE$3250,Observed!$A$2:$A$3250,$A709,Observed!$C$2:$C$3250,$C709)),AVERAGEIFS(Observed!AE$2:AE$3250,Observed!$A$2:$A$3250,$A709,Observed!$C$2:$C$3250,$C709),"")</f>
        <v/>
      </c>
      <c r="AF709" s="23" t="str">
        <f>IF(ISNUMBER(AVERAGEIFS(Observed!AF$2:AF$3250,Observed!$A$2:$A$3250,$A709,Observed!$C$2:$C$3250,$C709)),AVERAGEIFS(Observed!AF$2:AF$3250,Observed!$A$2:$A$3250,$A709,Observed!$C$2:$C$3250,$C709),"")</f>
        <v/>
      </c>
      <c r="AG709" s="23" t="str">
        <f>IF(ISNUMBER(AVERAGEIFS(Observed!AG$2:AG$3250,Observed!$A$2:$A$3250,$A709,Observed!$C$2:$C$3250,$C709)),AVERAGEIFS(Observed!AG$2:AG$3250,Observed!$A$2:$A$3250,$A709,Observed!$C$2:$C$3250,$C709),"")</f>
        <v/>
      </c>
      <c r="AH709" s="24" t="str">
        <f>IF(ISNUMBER(AVERAGEIFS(Observed!AH$2:AH$3250,Observed!$A$2:$A$3250,$A709,Observed!$C$2:$C$3250,$C709)),AVERAGEIFS(Observed!AH$2:AH$3250,Observed!$A$2:$A$3250,$A709,Observed!$C$2:$C$3250,$C709),"")</f>
        <v/>
      </c>
      <c r="AI709" s="24" t="str">
        <f>IF(ISNUMBER(AVERAGEIFS(Observed!AI$2:AI$3250,Observed!$A$2:$A$3250,$A709,Observed!$C$2:$C$3250,$C709)),AVERAGEIFS(Observed!AI$2:AI$3250,Observed!$A$2:$A$3250,$A709,Observed!$C$2:$C$3250,$C709),"")</f>
        <v/>
      </c>
      <c r="AJ709" s="24" t="str">
        <f>IF(ISNUMBER(AVERAGEIFS(Observed!AJ$2:AJ$3250,Observed!$A$2:$A$3250,$A709,Observed!$C$2:$C$3250,$C709)),AVERAGEIFS(Observed!AJ$2:AJ$3250,Observed!$A$2:$A$3250,$A709,Observed!$C$2:$C$3250,$C709),"")</f>
        <v/>
      </c>
      <c r="AK709" s="23" t="str">
        <f>IF(ISNUMBER(AVERAGEIFS(Observed!AK$2:AK$3250,Observed!$A$2:$A$3250,$A709,Observed!$C$2:$C$3250,$C709)),AVERAGEIFS(Observed!AK$2:AK$3250,Observed!$A$2:$A$3250,$A709,Observed!$C$2:$C$3250,$C709),"")</f>
        <v/>
      </c>
      <c r="AL709" s="24">
        <f>IF(ISNUMBER(AVERAGEIFS(Observed!AL$2:AL$3250,Observed!$A$2:$A$3250,$A709,Observed!$C$2:$C$3250,$C709)),AVERAGEIFS(Observed!AL$2:AL$3250,Observed!$A$2:$A$3250,$A709,Observed!$C$2:$C$3250,$C709),"")</f>
        <v>0.87108469781775055</v>
      </c>
      <c r="AM709" s="24">
        <f>IF(ISNUMBER(AVERAGEIFS(Observed!AM$2:AM$3250,Observed!$A$2:$A$3250,$A709,Observed!$C$2:$C$3250,$C709)),AVERAGEIFS(Observed!AM$2:AM$3250,Observed!$A$2:$A$3250,$A709,Observed!$C$2:$C$3250,$C709),"")</f>
        <v>0.12508138349442427</v>
      </c>
      <c r="AN709" s="24" t="str">
        <f>IF(ISNUMBER(AVERAGEIFS(Observed!AN$2:AN$3250,Observed!$A$2:$A$3250,$A709,Observed!$C$2:$C$3250,$C709)),AVERAGEIFS(Observed!AN$2:AN$3250,Observed!$A$2:$A$3250,$A709,Observed!$C$2:$C$3250,$C709),"")</f>
        <v/>
      </c>
      <c r="AO709" s="24">
        <f>IF(ISNUMBER(AVERAGEIFS(Observed!AO$2:AO$3250,Observed!$A$2:$A$3250,$A709,Observed!$C$2:$C$3250,$C709)),AVERAGEIFS(Observed!AO$2:AO$3250,Observed!$A$2:$A$3250,$A709,Observed!$C$2:$C$3250,$C709),"")</f>
        <v>0</v>
      </c>
      <c r="AP709" s="24" t="str">
        <f>IF(ISNUMBER(AVERAGEIFS(Observed!AP$2:AP$3250,Observed!$A$2:$A$3250,$A709,Observed!$C$2:$C$3250,$C709)),AVERAGEIFS(Observed!AP$2:AP$3250,Observed!$A$2:$A$3250,$A709,Observed!$C$2:$C$3250,$C709),"")</f>
        <v/>
      </c>
      <c r="AQ709" s="24" t="str">
        <f>IF(ISNUMBER(AVERAGEIFS(Observed!AQ$2:AQ$3250,Observed!$A$2:$A$3250,$A709,Observed!$C$2:$C$3250,$C709)),AVERAGEIFS(Observed!AQ$2:AQ$3250,Observed!$A$2:$A$3250,$A709,Observed!$C$2:$C$3250,$C709),"")</f>
        <v/>
      </c>
      <c r="AR709" s="24">
        <f>IF(ISNUMBER(AVERAGEIFS(Observed!AR$2:AR$3250,Observed!$A$2:$A$3250,$A709,Observed!$C$2:$C$3250,$C709)),AVERAGEIFS(Observed!AR$2:AR$3250,Observed!$A$2:$A$3250,$A709,Observed!$C$2:$C$3250,$C709),"")</f>
        <v>3.833918687825239E-3</v>
      </c>
      <c r="AS709" s="23" t="str">
        <f>IF(ISNUMBER(AVERAGEIFS(Observed!AS$2:AS$3250,Observed!$A$2:$A$3250,$A709,Observed!$C$2:$C$3250,$C709)),AVERAGEIFS(Observed!AS$2:AS$3250,Observed!$A$2:$A$3250,$A709,Observed!$C$2:$C$3250,$C709),"")</f>
        <v/>
      </c>
      <c r="AT709" s="24" t="str">
        <f>IF(ISNUMBER(AVERAGEIFS(Observed!AT$2:AT$3250,Observed!$A$2:$A$3250,$A709,Observed!$C$2:$C$3250,$C709)),AVERAGEIFS(Observed!AT$2:AT$3250,Observed!$A$2:$A$3250,$A709,Observed!$C$2:$C$3250,$C709),"")</f>
        <v/>
      </c>
      <c r="AU709" s="23" t="str">
        <f>IF(ISNUMBER(AVERAGEIFS(Observed!AU$2:AU$3250,Observed!$A$2:$A$3250,$A709,Observed!$C$2:$C$3250,$C709)),AVERAGEIFS(Observed!AU$2:AU$3250,Observed!$A$2:$A$3250,$A709,Observed!$C$2:$C$3250,$C709),"")</f>
        <v/>
      </c>
      <c r="AV709" s="23" t="str">
        <f>IF(ISNUMBER(AVERAGEIFS(Observed!AV$2:AV$3250,Observed!$A$2:$A$3250,$A709,Observed!$C$2:$C$3250,$C709)),AVERAGEIFS(Observed!AV$2:AV$3250,Observed!$A$2:$A$3250,$A709,Observed!$C$2:$C$3250,$C709),"")</f>
        <v/>
      </c>
      <c r="AW709" s="2">
        <f>COUNTIFS(Observed!$A$2:$A$3250,$A709,Observed!$C$2:$C$3250,$C709)</f>
        <v>5</v>
      </c>
      <c r="AX709" s="2">
        <f t="shared" si="14"/>
        <v>8</v>
      </c>
    </row>
    <row r="710" spans="1:50" x14ac:dyDescent="0.25">
      <c r="A710" t="s">
        <v>149</v>
      </c>
      <c r="B710" t="s">
        <v>148</v>
      </c>
      <c r="C710" s="3">
        <v>43725</v>
      </c>
      <c r="D710">
        <v>1</v>
      </c>
      <c r="I710" t="s">
        <v>140</v>
      </c>
      <c r="J710" s="29" t="s">
        <v>145</v>
      </c>
      <c r="M710" s="2" t="s">
        <v>155</v>
      </c>
      <c r="N710" s="22">
        <f>IF(ISNUMBER(AVERAGEIFS(Observed!N$2:N$3250,Observed!$A$2:$A$3250,$A710,Observed!$C$2:$C$3250,$C710)),AVERAGEIFS(Observed!N$2:N$3250,Observed!$A$2:$A$3250,$A710,Observed!$C$2:$C$3250,$C710),"")</f>
        <v>3845.9800000000005</v>
      </c>
      <c r="O710" s="23">
        <f>IF(ISNUMBER(AVERAGEIFS(Observed!O$2:O$3250,Observed!$A$2:$A$3250,$A710,Observed!$C$2:$C$3250,$C710)),AVERAGEIFS(Observed!O$2:O$3250,Observed!$A$2:$A$3250,$A710,Observed!$C$2:$C$3250,$C710),"")</f>
        <v>384.59800000000001</v>
      </c>
      <c r="P710" s="23" t="str">
        <f>IF(ISNUMBER(AVERAGEIFS(Observed!P$2:P$3250,Observed!$A$2:$A$3250,$A710,Observed!$C$2:$C$3250,$C710)),AVERAGEIFS(Observed!P$2:P$3250,Observed!$A$2:$A$3250,$A710,Observed!$C$2:$C$3250,$C710),"")</f>
        <v/>
      </c>
      <c r="Q710" s="23" t="str">
        <f>IF(ISNUMBER(AVERAGEIFS(Observed!Q$2:Q$3250,Observed!$A$2:$A$3250,$A710,Observed!$C$2:$C$3250,$C710)),AVERAGEIFS(Observed!Q$2:Q$3250,Observed!$A$2:$A$3250,$A710,Observed!$C$2:$C$3250,$C710),"")</f>
        <v/>
      </c>
      <c r="R710" s="23" t="str">
        <f>IF(ISNUMBER(AVERAGEIFS(Observed!R$2:R$3250,Observed!$A$2:$A$3250,$A710,Observed!$C$2:$C$3250,$C710)),AVERAGEIFS(Observed!R$2:R$3250,Observed!$A$2:$A$3250,$A710,Observed!$C$2:$C$3250,$C710),"")</f>
        <v/>
      </c>
      <c r="S710" s="24" t="str">
        <f>IF(ISNUMBER(AVERAGEIFS(Observed!S$2:S$3250,Observed!$A$2:$A$3250,$A710,Observed!$C$2:$C$3250,$C710)),AVERAGEIFS(Observed!S$2:S$3250,Observed!$A$2:$A$3250,$A710,Observed!$C$2:$C$3250,$C710),"")</f>
        <v/>
      </c>
      <c r="T710" s="24" t="str">
        <f>IF(ISNUMBER(AVERAGEIFS(Observed!T$2:T$3250,Observed!$A$2:$A$3250,$A710,Observed!$C$2:$C$3250,$C710)),AVERAGEIFS(Observed!T$2:T$3250,Observed!$A$2:$A$3250,$A710,Observed!$C$2:$C$3250,$C710),"")</f>
        <v/>
      </c>
      <c r="U710" s="24" t="str">
        <f>IF(ISNUMBER(AVERAGEIFS(Observed!U$2:U$3250,Observed!$A$2:$A$3250,$A710,Observed!$C$2:$C$3250,$C710)),AVERAGEIFS(Observed!U$2:U$3250,Observed!$A$2:$A$3250,$A710,Observed!$C$2:$C$3250,$C710),"")</f>
        <v/>
      </c>
      <c r="V710" s="23" t="str">
        <f>IF(ISNUMBER(AVERAGEIFS(Observed!V$2:V$3250,Observed!$A$2:$A$3250,$A710,Observed!$C$2:$C$3250,$C710)),AVERAGEIFS(Observed!V$2:V$3250,Observed!$A$2:$A$3250,$A710,Observed!$C$2:$C$3250,$C710),"")</f>
        <v/>
      </c>
      <c r="W710" s="25" t="str">
        <f>IF(ISNUMBER(AVERAGEIFS(Observed!W$2:W$3250,Observed!$A$2:$A$3250,$A710,Observed!$C$2:$C$3250,$C710)),AVERAGEIFS(Observed!W$2:W$3250,Observed!$A$2:$A$3250,$A710,Observed!$C$2:$C$3250,$C710),"")</f>
        <v/>
      </c>
      <c r="X710" s="25" t="str">
        <f>IF(ISNUMBER(AVERAGEIFS(Observed!X$2:X$3250,Observed!$A$2:$A$3250,$A710,Observed!$C$2:$C$3250,$C710)),AVERAGEIFS(Observed!X$2:X$3250,Observed!$A$2:$A$3250,$A710,Observed!$C$2:$C$3250,$C710),"")</f>
        <v/>
      </c>
      <c r="Y710" s="23" t="str">
        <f>IF(ISNUMBER(AVERAGEIFS(Observed!Y$2:Y$3250,Observed!$A$2:$A$3250,$A710,Observed!$C$2:$C$3250,$C710)),AVERAGEIFS(Observed!Y$2:Y$3250,Observed!$A$2:$A$3250,$A710,Observed!$C$2:$C$3250,$C710),"")</f>
        <v/>
      </c>
      <c r="Z710" s="23" t="str">
        <f>IF(ISNUMBER(AVERAGEIFS(Observed!Z$2:Z$3250,Observed!$A$2:$A$3250,$A710,Observed!$C$2:$C$3250,$C710)),AVERAGEIFS(Observed!Z$2:Z$3250,Observed!$A$2:$A$3250,$A710,Observed!$C$2:$C$3250,$C710),"")</f>
        <v/>
      </c>
      <c r="AA710" s="23" t="str">
        <f>IF(ISNUMBER(AVERAGEIFS(Observed!AA$2:AA$3250,Observed!$A$2:$A$3250,$A710,Observed!$C$2:$C$3250,$C710)),AVERAGEIFS(Observed!AA$2:AA$3250,Observed!$A$2:$A$3250,$A710,Observed!$C$2:$C$3250,$C710),"")</f>
        <v/>
      </c>
      <c r="AB710" s="23" t="str">
        <f>IF(ISNUMBER(AVERAGEIFS(Observed!AB$2:AB$3250,Observed!$A$2:$A$3250,$A710,Observed!$C$2:$C$3250,$C710)),AVERAGEIFS(Observed!AB$2:AB$3250,Observed!$A$2:$A$3250,$A710,Observed!$C$2:$C$3250,$C710),"")</f>
        <v/>
      </c>
      <c r="AC710" s="23" t="str">
        <f>IF(ISNUMBER(AVERAGEIFS(Observed!AC$2:AC$3250,Observed!$A$2:$A$3250,$A710,Observed!$C$2:$C$3250,$C710)),AVERAGEIFS(Observed!AC$2:AC$3250,Observed!$A$2:$A$3250,$A710,Observed!$C$2:$C$3250,$C710),"")</f>
        <v/>
      </c>
      <c r="AD710" s="23" t="str">
        <f>IF(ISNUMBER(AVERAGEIFS(Observed!AD$2:AD$3250,Observed!$A$2:$A$3250,$A710,Observed!$C$2:$C$3250,$C710)),AVERAGEIFS(Observed!AD$2:AD$3250,Observed!$A$2:$A$3250,$A710,Observed!$C$2:$C$3250,$C710),"")</f>
        <v/>
      </c>
      <c r="AE710" s="23" t="str">
        <f>IF(ISNUMBER(AVERAGEIFS(Observed!AE$2:AE$3250,Observed!$A$2:$A$3250,$A710,Observed!$C$2:$C$3250,$C710)),AVERAGEIFS(Observed!AE$2:AE$3250,Observed!$A$2:$A$3250,$A710,Observed!$C$2:$C$3250,$C710),"")</f>
        <v/>
      </c>
      <c r="AF710" s="23" t="str">
        <f>IF(ISNUMBER(AVERAGEIFS(Observed!AF$2:AF$3250,Observed!$A$2:$A$3250,$A710,Observed!$C$2:$C$3250,$C710)),AVERAGEIFS(Observed!AF$2:AF$3250,Observed!$A$2:$A$3250,$A710,Observed!$C$2:$C$3250,$C710),"")</f>
        <v/>
      </c>
      <c r="AG710" s="23" t="str">
        <f>IF(ISNUMBER(AVERAGEIFS(Observed!AG$2:AG$3250,Observed!$A$2:$A$3250,$A710,Observed!$C$2:$C$3250,$C710)),AVERAGEIFS(Observed!AG$2:AG$3250,Observed!$A$2:$A$3250,$A710,Observed!$C$2:$C$3250,$C710),"")</f>
        <v/>
      </c>
      <c r="AH710" s="24" t="str">
        <f>IF(ISNUMBER(AVERAGEIFS(Observed!AH$2:AH$3250,Observed!$A$2:$A$3250,$A710,Observed!$C$2:$C$3250,$C710)),AVERAGEIFS(Observed!AH$2:AH$3250,Observed!$A$2:$A$3250,$A710,Observed!$C$2:$C$3250,$C710),"")</f>
        <v/>
      </c>
      <c r="AI710" s="24" t="str">
        <f>IF(ISNUMBER(AVERAGEIFS(Observed!AI$2:AI$3250,Observed!$A$2:$A$3250,$A710,Observed!$C$2:$C$3250,$C710)),AVERAGEIFS(Observed!AI$2:AI$3250,Observed!$A$2:$A$3250,$A710,Observed!$C$2:$C$3250,$C710),"")</f>
        <v/>
      </c>
      <c r="AJ710" s="24" t="str">
        <f>IF(ISNUMBER(AVERAGEIFS(Observed!AJ$2:AJ$3250,Observed!$A$2:$A$3250,$A710,Observed!$C$2:$C$3250,$C710)),AVERAGEIFS(Observed!AJ$2:AJ$3250,Observed!$A$2:$A$3250,$A710,Observed!$C$2:$C$3250,$C710),"")</f>
        <v/>
      </c>
      <c r="AK710" s="23" t="str">
        <f>IF(ISNUMBER(AVERAGEIFS(Observed!AK$2:AK$3250,Observed!$A$2:$A$3250,$A710,Observed!$C$2:$C$3250,$C710)),AVERAGEIFS(Observed!AK$2:AK$3250,Observed!$A$2:$A$3250,$A710,Observed!$C$2:$C$3250,$C710),"")</f>
        <v/>
      </c>
      <c r="AL710" s="24" t="str">
        <f>IF(ISNUMBER(AVERAGEIFS(Observed!AL$2:AL$3250,Observed!$A$2:$A$3250,$A710,Observed!$C$2:$C$3250,$C710)),AVERAGEIFS(Observed!AL$2:AL$3250,Observed!$A$2:$A$3250,$A710,Observed!$C$2:$C$3250,$C710),"")</f>
        <v/>
      </c>
      <c r="AM710" s="24" t="str">
        <f>IF(ISNUMBER(AVERAGEIFS(Observed!AM$2:AM$3250,Observed!$A$2:$A$3250,$A710,Observed!$C$2:$C$3250,$C710)),AVERAGEIFS(Observed!AM$2:AM$3250,Observed!$A$2:$A$3250,$A710,Observed!$C$2:$C$3250,$C710),"")</f>
        <v/>
      </c>
      <c r="AN710" s="24" t="str">
        <f>IF(ISNUMBER(AVERAGEIFS(Observed!AN$2:AN$3250,Observed!$A$2:$A$3250,$A710,Observed!$C$2:$C$3250,$C710)),AVERAGEIFS(Observed!AN$2:AN$3250,Observed!$A$2:$A$3250,$A710,Observed!$C$2:$C$3250,$C710),"")</f>
        <v/>
      </c>
      <c r="AO710" s="24" t="str">
        <f>IF(ISNUMBER(AVERAGEIFS(Observed!AO$2:AO$3250,Observed!$A$2:$A$3250,$A710,Observed!$C$2:$C$3250,$C710)),AVERAGEIFS(Observed!AO$2:AO$3250,Observed!$A$2:$A$3250,$A710,Observed!$C$2:$C$3250,$C710),"")</f>
        <v/>
      </c>
      <c r="AP710" s="24" t="str">
        <f>IF(ISNUMBER(AVERAGEIFS(Observed!AP$2:AP$3250,Observed!$A$2:$A$3250,$A710,Observed!$C$2:$C$3250,$C710)),AVERAGEIFS(Observed!AP$2:AP$3250,Observed!$A$2:$A$3250,$A710,Observed!$C$2:$C$3250,$C710),"")</f>
        <v/>
      </c>
      <c r="AQ710" s="24" t="str">
        <f>IF(ISNUMBER(AVERAGEIFS(Observed!AQ$2:AQ$3250,Observed!$A$2:$A$3250,$A710,Observed!$C$2:$C$3250,$C710)),AVERAGEIFS(Observed!AQ$2:AQ$3250,Observed!$A$2:$A$3250,$A710,Observed!$C$2:$C$3250,$C710),"")</f>
        <v/>
      </c>
      <c r="AR710" s="24" t="str">
        <f>IF(ISNUMBER(AVERAGEIFS(Observed!AR$2:AR$3250,Observed!$A$2:$A$3250,$A710,Observed!$C$2:$C$3250,$C710)),AVERAGEIFS(Observed!AR$2:AR$3250,Observed!$A$2:$A$3250,$A710,Observed!$C$2:$C$3250,$C710),"")</f>
        <v/>
      </c>
      <c r="AS710" s="23" t="str">
        <f>IF(ISNUMBER(AVERAGEIFS(Observed!AS$2:AS$3250,Observed!$A$2:$A$3250,$A710,Observed!$C$2:$C$3250,$C710)),AVERAGEIFS(Observed!AS$2:AS$3250,Observed!$A$2:$A$3250,$A710,Observed!$C$2:$C$3250,$C710),"")</f>
        <v/>
      </c>
      <c r="AT710" s="24" t="str">
        <f>IF(ISNUMBER(AVERAGEIFS(Observed!AT$2:AT$3250,Observed!$A$2:$A$3250,$A710,Observed!$C$2:$C$3250,$C710)),AVERAGEIFS(Observed!AT$2:AT$3250,Observed!$A$2:$A$3250,$A710,Observed!$C$2:$C$3250,$C710),"")</f>
        <v/>
      </c>
      <c r="AU710" s="23" t="str">
        <f>IF(ISNUMBER(AVERAGEIFS(Observed!AU$2:AU$3250,Observed!$A$2:$A$3250,$A710,Observed!$C$2:$C$3250,$C710)),AVERAGEIFS(Observed!AU$2:AU$3250,Observed!$A$2:$A$3250,$A710,Observed!$C$2:$C$3250,$C710),"")</f>
        <v/>
      </c>
      <c r="AV710" s="23" t="str">
        <f>IF(ISNUMBER(AVERAGEIFS(Observed!AV$2:AV$3250,Observed!$A$2:$A$3250,$A710,Observed!$C$2:$C$3250,$C710)),AVERAGEIFS(Observed!AV$2:AV$3250,Observed!$A$2:$A$3250,$A710,Observed!$C$2:$C$3250,$C710),"")</f>
        <v/>
      </c>
      <c r="AW710" s="2">
        <f>COUNTIFS(Observed!$A$2:$A$3250,$A710,Observed!$C$2:$C$3250,$C710)</f>
        <v>5</v>
      </c>
      <c r="AX710" s="2">
        <f t="shared" si="14"/>
        <v>1</v>
      </c>
    </row>
    <row r="711" spans="1:50" x14ac:dyDescent="0.25">
      <c r="A711" t="s">
        <v>149</v>
      </c>
      <c r="B711" t="s">
        <v>148</v>
      </c>
      <c r="C711" s="3">
        <v>43760</v>
      </c>
      <c r="D711">
        <v>1</v>
      </c>
      <c r="I711" t="s">
        <v>140</v>
      </c>
      <c r="J711" s="29" t="s">
        <v>145</v>
      </c>
      <c r="M711" s="2" t="s">
        <v>155</v>
      </c>
      <c r="N711" s="22">
        <f>IF(ISNUMBER(AVERAGEIFS(Observed!N$2:N$3250,Observed!$A$2:$A$3250,$A711,Observed!$C$2:$C$3250,$C711)),AVERAGEIFS(Observed!N$2:N$3250,Observed!$A$2:$A$3250,$A711,Observed!$C$2:$C$3250,$C711),"")</f>
        <v>4016.5800000000004</v>
      </c>
      <c r="O711" s="23">
        <f>IF(ISNUMBER(AVERAGEIFS(Observed!O$2:O$3250,Observed!$A$2:$A$3250,$A711,Observed!$C$2:$C$3250,$C711)),AVERAGEIFS(Observed!O$2:O$3250,Observed!$A$2:$A$3250,$A711,Observed!$C$2:$C$3250,$C711),"")</f>
        <v>401.65800000000002</v>
      </c>
      <c r="P711" s="23" t="str">
        <f>IF(ISNUMBER(AVERAGEIFS(Observed!P$2:P$3250,Observed!$A$2:$A$3250,$A711,Observed!$C$2:$C$3250,$C711)),AVERAGEIFS(Observed!P$2:P$3250,Observed!$A$2:$A$3250,$A711,Observed!$C$2:$C$3250,$C711),"")</f>
        <v/>
      </c>
      <c r="Q711" s="23" t="str">
        <f>IF(ISNUMBER(AVERAGEIFS(Observed!Q$2:Q$3250,Observed!$A$2:$A$3250,$A711,Observed!$C$2:$C$3250,$C711)),AVERAGEIFS(Observed!Q$2:Q$3250,Observed!$A$2:$A$3250,$A711,Observed!$C$2:$C$3250,$C711),"")</f>
        <v/>
      </c>
      <c r="R711" s="23" t="str">
        <f>IF(ISNUMBER(AVERAGEIFS(Observed!R$2:R$3250,Observed!$A$2:$A$3250,$A711,Observed!$C$2:$C$3250,$C711)),AVERAGEIFS(Observed!R$2:R$3250,Observed!$A$2:$A$3250,$A711,Observed!$C$2:$C$3250,$C711),"")</f>
        <v/>
      </c>
      <c r="S711" s="24" t="str">
        <f>IF(ISNUMBER(AVERAGEIFS(Observed!S$2:S$3250,Observed!$A$2:$A$3250,$A711,Observed!$C$2:$C$3250,$C711)),AVERAGEIFS(Observed!S$2:S$3250,Observed!$A$2:$A$3250,$A711,Observed!$C$2:$C$3250,$C711),"")</f>
        <v/>
      </c>
      <c r="T711" s="24" t="str">
        <f>IF(ISNUMBER(AVERAGEIFS(Observed!T$2:T$3250,Observed!$A$2:$A$3250,$A711,Observed!$C$2:$C$3250,$C711)),AVERAGEIFS(Observed!T$2:T$3250,Observed!$A$2:$A$3250,$A711,Observed!$C$2:$C$3250,$C711),"")</f>
        <v/>
      </c>
      <c r="U711" s="24" t="str">
        <f>IF(ISNUMBER(AVERAGEIFS(Observed!U$2:U$3250,Observed!$A$2:$A$3250,$A711,Observed!$C$2:$C$3250,$C711)),AVERAGEIFS(Observed!U$2:U$3250,Observed!$A$2:$A$3250,$A711,Observed!$C$2:$C$3250,$C711),"")</f>
        <v/>
      </c>
      <c r="V711" s="23" t="str">
        <f>IF(ISNUMBER(AVERAGEIFS(Observed!V$2:V$3250,Observed!$A$2:$A$3250,$A711,Observed!$C$2:$C$3250,$C711)),AVERAGEIFS(Observed!V$2:V$3250,Observed!$A$2:$A$3250,$A711,Observed!$C$2:$C$3250,$C711),"")</f>
        <v/>
      </c>
      <c r="W711" s="25" t="str">
        <f>IF(ISNUMBER(AVERAGEIFS(Observed!W$2:W$3250,Observed!$A$2:$A$3250,$A711,Observed!$C$2:$C$3250,$C711)),AVERAGEIFS(Observed!W$2:W$3250,Observed!$A$2:$A$3250,$A711,Observed!$C$2:$C$3250,$C711),"")</f>
        <v/>
      </c>
      <c r="X711" s="25" t="str">
        <f>IF(ISNUMBER(AVERAGEIFS(Observed!X$2:X$3250,Observed!$A$2:$A$3250,$A711,Observed!$C$2:$C$3250,$C711)),AVERAGEIFS(Observed!X$2:X$3250,Observed!$A$2:$A$3250,$A711,Observed!$C$2:$C$3250,$C711),"")</f>
        <v/>
      </c>
      <c r="Y711" s="23" t="str">
        <f>IF(ISNUMBER(AVERAGEIFS(Observed!Y$2:Y$3250,Observed!$A$2:$A$3250,$A711,Observed!$C$2:$C$3250,$C711)),AVERAGEIFS(Observed!Y$2:Y$3250,Observed!$A$2:$A$3250,$A711,Observed!$C$2:$C$3250,$C711),"")</f>
        <v/>
      </c>
      <c r="Z711" s="23" t="str">
        <f>IF(ISNUMBER(AVERAGEIFS(Observed!Z$2:Z$3250,Observed!$A$2:$A$3250,$A711,Observed!$C$2:$C$3250,$C711)),AVERAGEIFS(Observed!Z$2:Z$3250,Observed!$A$2:$A$3250,$A711,Observed!$C$2:$C$3250,$C711),"")</f>
        <v/>
      </c>
      <c r="AA711" s="23" t="str">
        <f>IF(ISNUMBER(AVERAGEIFS(Observed!AA$2:AA$3250,Observed!$A$2:$A$3250,$A711,Observed!$C$2:$C$3250,$C711)),AVERAGEIFS(Observed!AA$2:AA$3250,Observed!$A$2:$A$3250,$A711,Observed!$C$2:$C$3250,$C711),"")</f>
        <v/>
      </c>
      <c r="AB711" s="23" t="str">
        <f>IF(ISNUMBER(AVERAGEIFS(Observed!AB$2:AB$3250,Observed!$A$2:$A$3250,$A711,Observed!$C$2:$C$3250,$C711)),AVERAGEIFS(Observed!AB$2:AB$3250,Observed!$A$2:$A$3250,$A711,Observed!$C$2:$C$3250,$C711),"")</f>
        <v/>
      </c>
      <c r="AC711" s="23" t="str">
        <f>IF(ISNUMBER(AVERAGEIFS(Observed!AC$2:AC$3250,Observed!$A$2:$A$3250,$A711,Observed!$C$2:$C$3250,$C711)),AVERAGEIFS(Observed!AC$2:AC$3250,Observed!$A$2:$A$3250,$A711,Observed!$C$2:$C$3250,$C711),"")</f>
        <v/>
      </c>
      <c r="AD711" s="23" t="str">
        <f>IF(ISNUMBER(AVERAGEIFS(Observed!AD$2:AD$3250,Observed!$A$2:$A$3250,$A711,Observed!$C$2:$C$3250,$C711)),AVERAGEIFS(Observed!AD$2:AD$3250,Observed!$A$2:$A$3250,$A711,Observed!$C$2:$C$3250,$C711),"")</f>
        <v/>
      </c>
      <c r="AE711" s="23" t="str">
        <f>IF(ISNUMBER(AVERAGEIFS(Observed!AE$2:AE$3250,Observed!$A$2:$A$3250,$A711,Observed!$C$2:$C$3250,$C711)),AVERAGEIFS(Observed!AE$2:AE$3250,Observed!$A$2:$A$3250,$A711,Observed!$C$2:$C$3250,$C711),"")</f>
        <v/>
      </c>
      <c r="AF711" s="23" t="str">
        <f>IF(ISNUMBER(AVERAGEIFS(Observed!AF$2:AF$3250,Observed!$A$2:$A$3250,$A711,Observed!$C$2:$C$3250,$C711)),AVERAGEIFS(Observed!AF$2:AF$3250,Observed!$A$2:$A$3250,$A711,Observed!$C$2:$C$3250,$C711),"")</f>
        <v/>
      </c>
      <c r="AG711" s="23" t="str">
        <f>IF(ISNUMBER(AVERAGEIFS(Observed!AG$2:AG$3250,Observed!$A$2:$A$3250,$A711,Observed!$C$2:$C$3250,$C711)),AVERAGEIFS(Observed!AG$2:AG$3250,Observed!$A$2:$A$3250,$A711,Observed!$C$2:$C$3250,$C711),"")</f>
        <v/>
      </c>
      <c r="AH711" s="24" t="str">
        <f>IF(ISNUMBER(AVERAGEIFS(Observed!AH$2:AH$3250,Observed!$A$2:$A$3250,$A711,Observed!$C$2:$C$3250,$C711)),AVERAGEIFS(Observed!AH$2:AH$3250,Observed!$A$2:$A$3250,$A711,Observed!$C$2:$C$3250,$C711),"")</f>
        <v/>
      </c>
      <c r="AI711" s="24" t="str">
        <f>IF(ISNUMBER(AVERAGEIFS(Observed!AI$2:AI$3250,Observed!$A$2:$A$3250,$A711,Observed!$C$2:$C$3250,$C711)),AVERAGEIFS(Observed!AI$2:AI$3250,Observed!$A$2:$A$3250,$A711,Observed!$C$2:$C$3250,$C711),"")</f>
        <v/>
      </c>
      <c r="AJ711" s="24" t="str">
        <f>IF(ISNUMBER(AVERAGEIFS(Observed!AJ$2:AJ$3250,Observed!$A$2:$A$3250,$A711,Observed!$C$2:$C$3250,$C711)),AVERAGEIFS(Observed!AJ$2:AJ$3250,Observed!$A$2:$A$3250,$A711,Observed!$C$2:$C$3250,$C711),"")</f>
        <v/>
      </c>
      <c r="AK711" s="23" t="str">
        <f>IF(ISNUMBER(AVERAGEIFS(Observed!AK$2:AK$3250,Observed!$A$2:$A$3250,$A711,Observed!$C$2:$C$3250,$C711)),AVERAGEIFS(Observed!AK$2:AK$3250,Observed!$A$2:$A$3250,$A711,Observed!$C$2:$C$3250,$C711),"")</f>
        <v/>
      </c>
      <c r="AL711" s="24" t="str">
        <f>IF(ISNUMBER(AVERAGEIFS(Observed!AL$2:AL$3250,Observed!$A$2:$A$3250,$A711,Observed!$C$2:$C$3250,$C711)),AVERAGEIFS(Observed!AL$2:AL$3250,Observed!$A$2:$A$3250,$A711,Observed!$C$2:$C$3250,$C711),"")</f>
        <v/>
      </c>
      <c r="AM711" s="24" t="str">
        <f>IF(ISNUMBER(AVERAGEIFS(Observed!AM$2:AM$3250,Observed!$A$2:$A$3250,$A711,Observed!$C$2:$C$3250,$C711)),AVERAGEIFS(Observed!AM$2:AM$3250,Observed!$A$2:$A$3250,$A711,Observed!$C$2:$C$3250,$C711),"")</f>
        <v/>
      </c>
      <c r="AN711" s="24" t="str">
        <f>IF(ISNUMBER(AVERAGEIFS(Observed!AN$2:AN$3250,Observed!$A$2:$A$3250,$A711,Observed!$C$2:$C$3250,$C711)),AVERAGEIFS(Observed!AN$2:AN$3250,Observed!$A$2:$A$3250,$A711,Observed!$C$2:$C$3250,$C711),"")</f>
        <v/>
      </c>
      <c r="AO711" s="24" t="str">
        <f>IF(ISNUMBER(AVERAGEIFS(Observed!AO$2:AO$3250,Observed!$A$2:$A$3250,$A711,Observed!$C$2:$C$3250,$C711)),AVERAGEIFS(Observed!AO$2:AO$3250,Observed!$A$2:$A$3250,$A711,Observed!$C$2:$C$3250,$C711),"")</f>
        <v/>
      </c>
      <c r="AP711" s="24" t="str">
        <f>IF(ISNUMBER(AVERAGEIFS(Observed!AP$2:AP$3250,Observed!$A$2:$A$3250,$A711,Observed!$C$2:$C$3250,$C711)),AVERAGEIFS(Observed!AP$2:AP$3250,Observed!$A$2:$A$3250,$A711,Observed!$C$2:$C$3250,$C711),"")</f>
        <v/>
      </c>
      <c r="AQ711" s="24" t="str">
        <f>IF(ISNUMBER(AVERAGEIFS(Observed!AQ$2:AQ$3250,Observed!$A$2:$A$3250,$A711,Observed!$C$2:$C$3250,$C711)),AVERAGEIFS(Observed!AQ$2:AQ$3250,Observed!$A$2:$A$3250,$A711,Observed!$C$2:$C$3250,$C711),"")</f>
        <v/>
      </c>
      <c r="AR711" s="24" t="str">
        <f>IF(ISNUMBER(AVERAGEIFS(Observed!AR$2:AR$3250,Observed!$A$2:$A$3250,$A711,Observed!$C$2:$C$3250,$C711)),AVERAGEIFS(Observed!AR$2:AR$3250,Observed!$A$2:$A$3250,$A711,Observed!$C$2:$C$3250,$C711),"")</f>
        <v/>
      </c>
      <c r="AS711" s="23" t="str">
        <f>IF(ISNUMBER(AVERAGEIFS(Observed!AS$2:AS$3250,Observed!$A$2:$A$3250,$A711,Observed!$C$2:$C$3250,$C711)),AVERAGEIFS(Observed!AS$2:AS$3250,Observed!$A$2:$A$3250,$A711,Observed!$C$2:$C$3250,$C711),"")</f>
        <v/>
      </c>
      <c r="AT711" s="24" t="str">
        <f>IF(ISNUMBER(AVERAGEIFS(Observed!AT$2:AT$3250,Observed!$A$2:$A$3250,$A711,Observed!$C$2:$C$3250,$C711)),AVERAGEIFS(Observed!AT$2:AT$3250,Observed!$A$2:$A$3250,$A711,Observed!$C$2:$C$3250,$C711),"")</f>
        <v/>
      </c>
      <c r="AU711" s="23" t="str">
        <f>IF(ISNUMBER(AVERAGEIFS(Observed!AU$2:AU$3250,Observed!$A$2:$A$3250,$A711,Observed!$C$2:$C$3250,$C711)),AVERAGEIFS(Observed!AU$2:AU$3250,Observed!$A$2:$A$3250,$A711,Observed!$C$2:$C$3250,$C711),"")</f>
        <v/>
      </c>
      <c r="AV711" s="23" t="str">
        <f>IF(ISNUMBER(AVERAGEIFS(Observed!AV$2:AV$3250,Observed!$A$2:$A$3250,$A711,Observed!$C$2:$C$3250,$C711)),AVERAGEIFS(Observed!AV$2:AV$3250,Observed!$A$2:$A$3250,$A711,Observed!$C$2:$C$3250,$C711),"")</f>
        <v/>
      </c>
      <c r="AW711" s="2">
        <f>COUNTIFS(Observed!$A$2:$A$3250,$A711,Observed!$C$2:$C$3250,$C711)</f>
        <v>5</v>
      </c>
      <c r="AX711" s="2">
        <f t="shared" si="14"/>
        <v>1</v>
      </c>
    </row>
    <row r="712" spans="1:50" x14ac:dyDescent="0.25">
      <c r="A712" t="s">
        <v>149</v>
      </c>
      <c r="B712" t="s">
        <v>148</v>
      </c>
      <c r="C712" s="3">
        <v>43788</v>
      </c>
      <c r="D712">
        <v>1</v>
      </c>
      <c r="I712" t="s">
        <v>140</v>
      </c>
      <c r="J712" s="29" t="s">
        <v>145</v>
      </c>
      <c r="M712" s="2" t="s">
        <v>155</v>
      </c>
      <c r="N712" s="22">
        <f>IF(ISNUMBER(AVERAGEIFS(Observed!N$2:N$3250,Observed!$A$2:$A$3250,$A712,Observed!$C$2:$C$3250,$C712)),AVERAGEIFS(Observed!N$2:N$3250,Observed!$A$2:$A$3250,$A712,Observed!$C$2:$C$3250,$C712),"")</f>
        <v>1852.1</v>
      </c>
      <c r="O712" s="23">
        <f>IF(ISNUMBER(AVERAGEIFS(Observed!O$2:O$3250,Observed!$A$2:$A$3250,$A712,Observed!$C$2:$C$3250,$C712)),AVERAGEIFS(Observed!O$2:O$3250,Observed!$A$2:$A$3250,$A712,Observed!$C$2:$C$3250,$C712),"")</f>
        <v>185.20999999999998</v>
      </c>
      <c r="P712" s="23" t="str">
        <f>IF(ISNUMBER(AVERAGEIFS(Observed!P$2:P$3250,Observed!$A$2:$A$3250,$A712,Observed!$C$2:$C$3250,$C712)),AVERAGEIFS(Observed!P$2:P$3250,Observed!$A$2:$A$3250,$A712,Observed!$C$2:$C$3250,$C712),"")</f>
        <v/>
      </c>
      <c r="Q712" s="23" t="str">
        <f>IF(ISNUMBER(AVERAGEIFS(Observed!Q$2:Q$3250,Observed!$A$2:$A$3250,$A712,Observed!$C$2:$C$3250,$C712)),AVERAGEIFS(Observed!Q$2:Q$3250,Observed!$A$2:$A$3250,$A712,Observed!$C$2:$C$3250,$C712),"")</f>
        <v/>
      </c>
      <c r="R712" s="23" t="str">
        <f>IF(ISNUMBER(AVERAGEIFS(Observed!R$2:R$3250,Observed!$A$2:$A$3250,$A712,Observed!$C$2:$C$3250,$C712)),AVERAGEIFS(Observed!R$2:R$3250,Observed!$A$2:$A$3250,$A712,Observed!$C$2:$C$3250,$C712),"")</f>
        <v/>
      </c>
      <c r="S712" s="24" t="str">
        <f>IF(ISNUMBER(AVERAGEIFS(Observed!S$2:S$3250,Observed!$A$2:$A$3250,$A712,Observed!$C$2:$C$3250,$C712)),AVERAGEIFS(Observed!S$2:S$3250,Observed!$A$2:$A$3250,$A712,Observed!$C$2:$C$3250,$C712),"")</f>
        <v/>
      </c>
      <c r="T712" s="24" t="str">
        <f>IF(ISNUMBER(AVERAGEIFS(Observed!T$2:T$3250,Observed!$A$2:$A$3250,$A712,Observed!$C$2:$C$3250,$C712)),AVERAGEIFS(Observed!T$2:T$3250,Observed!$A$2:$A$3250,$A712,Observed!$C$2:$C$3250,$C712),"")</f>
        <v/>
      </c>
      <c r="U712" s="24" t="str">
        <f>IF(ISNUMBER(AVERAGEIFS(Observed!U$2:U$3250,Observed!$A$2:$A$3250,$A712,Observed!$C$2:$C$3250,$C712)),AVERAGEIFS(Observed!U$2:U$3250,Observed!$A$2:$A$3250,$A712,Observed!$C$2:$C$3250,$C712),"")</f>
        <v/>
      </c>
      <c r="V712" s="23" t="str">
        <f>IF(ISNUMBER(AVERAGEIFS(Observed!V$2:V$3250,Observed!$A$2:$A$3250,$A712,Observed!$C$2:$C$3250,$C712)),AVERAGEIFS(Observed!V$2:V$3250,Observed!$A$2:$A$3250,$A712,Observed!$C$2:$C$3250,$C712),"")</f>
        <v/>
      </c>
      <c r="W712" s="25" t="str">
        <f>IF(ISNUMBER(AVERAGEIFS(Observed!W$2:W$3250,Observed!$A$2:$A$3250,$A712,Observed!$C$2:$C$3250,$C712)),AVERAGEIFS(Observed!W$2:W$3250,Observed!$A$2:$A$3250,$A712,Observed!$C$2:$C$3250,$C712),"")</f>
        <v/>
      </c>
      <c r="X712" s="25" t="str">
        <f>IF(ISNUMBER(AVERAGEIFS(Observed!X$2:X$3250,Observed!$A$2:$A$3250,$A712,Observed!$C$2:$C$3250,$C712)),AVERAGEIFS(Observed!X$2:X$3250,Observed!$A$2:$A$3250,$A712,Observed!$C$2:$C$3250,$C712),"")</f>
        <v/>
      </c>
      <c r="Y712" s="23" t="str">
        <f>IF(ISNUMBER(AVERAGEIFS(Observed!Y$2:Y$3250,Observed!$A$2:$A$3250,$A712,Observed!$C$2:$C$3250,$C712)),AVERAGEIFS(Observed!Y$2:Y$3250,Observed!$A$2:$A$3250,$A712,Observed!$C$2:$C$3250,$C712),"")</f>
        <v/>
      </c>
      <c r="Z712" s="23" t="str">
        <f>IF(ISNUMBER(AVERAGEIFS(Observed!Z$2:Z$3250,Observed!$A$2:$A$3250,$A712,Observed!$C$2:$C$3250,$C712)),AVERAGEIFS(Observed!Z$2:Z$3250,Observed!$A$2:$A$3250,$A712,Observed!$C$2:$C$3250,$C712),"")</f>
        <v/>
      </c>
      <c r="AA712" s="23" t="str">
        <f>IF(ISNUMBER(AVERAGEIFS(Observed!AA$2:AA$3250,Observed!$A$2:$A$3250,$A712,Observed!$C$2:$C$3250,$C712)),AVERAGEIFS(Observed!AA$2:AA$3250,Observed!$A$2:$A$3250,$A712,Observed!$C$2:$C$3250,$C712),"")</f>
        <v/>
      </c>
      <c r="AB712" s="23" t="str">
        <f>IF(ISNUMBER(AVERAGEIFS(Observed!AB$2:AB$3250,Observed!$A$2:$A$3250,$A712,Observed!$C$2:$C$3250,$C712)),AVERAGEIFS(Observed!AB$2:AB$3250,Observed!$A$2:$A$3250,$A712,Observed!$C$2:$C$3250,$C712),"")</f>
        <v/>
      </c>
      <c r="AC712" s="23" t="str">
        <f>IF(ISNUMBER(AVERAGEIFS(Observed!AC$2:AC$3250,Observed!$A$2:$A$3250,$A712,Observed!$C$2:$C$3250,$C712)),AVERAGEIFS(Observed!AC$2:AC$3250,Observed!$A$2:$A$3250,$A712,Observed!$C$2:$C$3250,$C712),"")</f>
        <v/>
      </c>
      <c r="AD712" s="23" t="str">
        <f>IF(ISNUMBER(AVERAGEIFS(Observed!AD$2:AD$3250,Observed!$A$2:$A$3250,$A712,Observed!$C$2:$C$3250,$C712)),AVERAGEIFS(Observed!AD$2:AD$3250,Observed!$A$2:$A$3250,$A712,Observed!$C$2:$C$3250,$C712),"")</f>
        <v/>
      </c>
      <c r="AE712" s="23" t="str">
        <f>IF(ISNUMBER(AVERAGEIFS(Observed!AE$2:AE$3250,Observed!$A$2:$A$3250,$A712,Observed!$C$2:$C$3250,$C712)),AVERAGEIFS(Observed!AE$2:AE$3250,Observed!$A$2:$A$3250,$A712,Observed!$C$2:$C$3250,$C712),"")</f>
        <v/>
      </c>
      <c r="AF712" s="23" t="str">
        <f>IF(ISNUMBER(AVERAGEIFS(Observed!AF$2:AF$3250,Observed!$A$2:$A$3250,$A712,Observed!$C$2:$C$3250,$C712)),AVERAGEIFS(Observed!AF$2:AF$3250,Observed!$A$2:$A$3250,$A712,Observed!$C$2:$C$3250,$C712),"")</f>
        <v/>
      </c>
      <c r="AG712" s="23" t="str">
        <f>IF(ISNUMBER(AVERAGEIFS(Observed!AG$2:AG$3250,Observed!$A$2:$A$3250,$A712,Observed!$C$2:$C$3250,$C712)),AVERAGEIFS(Observed!AG$2:AG$3250,Observed!$A$2:$A$3250,$A712,Observed!$C$2:$C$3250,$C712),"")</f>
        <v/>
      </c>
      <c r="AH712" s="24" t="str">
        <f>IF(ISNUMBER(AVERAGEIFS(Observed!AH$2:AH$3250,Observed!$A$2:$A$3250,$A712,Observed!$C$2:$C$3250,$C712)),AVERAGEIFS(Observed!AH$2:AH$3250,Observed!$A$2:$A$3250,$A712,Observed!$C$2:$C$3250,$C712),"")</f>
        <v/>
      </c>
      <c r="AI712" s="24" t="str">
        <f>IF(ISNUMBER(AVERAGEIFS(Observed!AI$2:AI$3250,Observed!$A$2:$A$3250,$A712,Observed!$C$2:$C$3250,$C712)),AVERAGEIFS(Observed!AI$2:AI$3250,Observed!$A$2:$A$3250,$A712,Observed!$C$2:$C$3250,$C712),"")</f>
        <v/>
      </c>
      <c r="AJ712" s="24" t="str">
        <f>IF(ISNUMBER(AVERAGEIFS(Observed!AJ$2:AJ$3250,Observed!$A$2:$A$3250,$A712,Observed!$C$2:$C$3250,$C712)),AVERAGEIFS(Observed!AJ$2:AJ$3250,Observed!$A$2:$A$3250,$A712,Observed!$C$2:$C$3250,$C712),"")</f>
        <v/>
      </c>
      <c r="AK712" s="23" t="str">
        <f>IF(ISNUMBER(AVERAGEIFS(Observed!AK$2:AK$3250,Observed!$A$2:$A$3250,$A712,Observed!$C$2:$C$3250,$C712)),AVERAGEIFS(Observed!AK$2:AK$3250,Observed!$A$2:$A$3250,$A712,Observed!$C$2:$C$3250,$C712),"")</f>
        <v/>
      </c>
      <c r="AL712" s="24" t="str">
        <f>IF(ISNUMBER(AVERAGEIFS(Observed!AL$2:AL$3250,Observed!$A$2:$A$3250,$A712,Observed!$C$2:$C$3250,$C712)),AVERAGEIFS(Observed!AL$2:AL$3250,Observed!$A$2:$A$3250,$A712,Observed!$C$2:$C$3250,$C712),"")</f>
        <v/>
      </c>
      <c r="AM712" s="24" t="str">
        <f>IF(ISNUMBER(AVERAGEIFS(Observed!AM$2:AM$3250,Observed!$A$2:$A$3250,$A712,Observed!$C$2:$C$3250,$C712)),AVERAGEIFS(Observed!AM$2:AM$3250,Observed!$A$2:$A$3250,$A712,Observed!$C$2:$C$3250,$C712),"")</f>
        <v/>
      </c>
      <c r="AN712" s="24" t="str">
        <f>IF(ISNUMBER(AVERAGEIFS(Observed!AN$2:AN$3250,Observed!$A$2:$A$3250,$A712,Observed!$C$2:$C$3250,$C712)),AVERAGEIFS(Observed!AN$2:AN$3250,Observed!$A$2:$A$3250,$A712,Observed!$C$2:$C$3250,$C712),"")</f>
        <v/>
      </c>
      <c r="AO712" s="24" t="str">
        <f>IF(ISNUMBER(AVERAGEIFS(Observed!AO$2:AO$3250,Observed!$A$2:$A$3250,$A712,Observed!$C$2:$C$3250,$C712)),AVERAGEIFS(Observed!AO$2:AO$3250,Observed!$A$2:$A$3250,$A712,Observed!$C$2:$C$3250,$C712),"")</f>
        <v/>
      </c>
      <c r="AP712" s="24" t="str">
        <f>IF(ISNUMBER(AVERAGEIFS(Observed!AP$2:AP$3250,Observed!$A$2:$A$3250,$A712,Observed!$C$2:$C$3250,$C712)),AVERAGEIFS(Observed!AP$2:AP$3250,Observed!$A$2:$A$3250,$A712,Observed!$C$2:$C$3250,$C712),"")</f>
        <v/>
      </c>
      <c r="AQ712" s="24" t="str">
        <f>IF(ISNUMBER(AVERAGEIFS(Observed!AQ$2:AQ$3250,Observed!$A$2:$A$3250,$A712,Observed!$C$2:$C$3250,$C712)),AVERAGEIFS(Observed!AQ$2:AQ$3250,Observed!$A$2:$A$3250,$A712,Observed!$C$2:$C$3250,$C712),"")</f>
        <v/>
      </c>
      <c r="AR712" s="24" t="str">
        <f>IF(ISNUMBER(AVERAGEIFS(Observed!AR$2:AR$3250,Observed!$A$2:$A$3250,$A712,Observed!$C$2:$C$3250,$C712)),AVERAGEIFS(Observed!AR$2:AR$3250,Observed!$A$2:$A$3250,$A712,Observed!$C$2:$C$3250,$C712),"")</f>
        <v/>
      </c>
      <c r="AS712" s="23" t="str">
        <f>IF(ISNUMBER(AVERAGEIFS(Observed!AS$2:AS$3250,Observed!$A$2:$A$3250,$A712,Observed!$C$2:$C$3250,$C712)),AVERAGEIFS(Observed!AS$2:AS$3250,Observed!$A$2:$A$3250,$A712,Observed!$C$2:$C$3250,$C712),"")</f>
        <v/>
      </c>
      <c r="AT712" s="24" t="str">
        <f>IF(ISNUMBER(AVERAGEIFS(Observed!AT$2:AT$3250,Observed!$A$2:$A$3250,$A712,Observed!$C$2:$C$3250,$C712)),AVERAGEIFS(Observed!AT$2:AT$3250,Observed!$A$2:$A$3250,$A712,Observed!$C$2:$C$3250,$C712),"")</f>
        <v/>
      </c>
      <c r="AU712" s="23" t="str">
        <f>IF(ISNUMBER(AVERAGEIFS(Observed!AU$2:AU$3250,Observed!$A$2:$A$3250,$A712,Observed!$C$2:$C$3250,$C712)),AVERAGEIFS(Observed!AU$2:AU$3250,Observed!$A$2:$A$3250,$A712,Observed!$C$2:$C$3250,$C712),"")</f>
        <v/>
      </c>
      <c r="AV712" s="23" t="str">
        <f>IF(ISNUMBER(AVERAGEIFS(Observed!AV$2:AV$3250,Observed!$A$2:$A$3250,$A712,Observed!$C$2:$C$3250,$C712)),AVERAGEIFS(Observed!AV$2:AV$3250,Observed!$A$2:$A$3250,$A712,Observed!$C$2:$C$3250,$C712),"")</f>
        <v/>
      </c>
      <c r="AW712" s="2">
        <f>COUNTIFS(Observed!$A$2:$A$3250,$A712,Observed!$C$2:$C$3250,$C712)</f>
        <v>5</v>
      </c>
      <c r="AX712" s="2">
        <f t="shared" si="14"/>
        <v>1</v>
      </c>
    </row>
    <row r="713" spans="1:50" x14ac:dyDescent="0.25">
      <c r="A713" t="s">
        <v>149</v>
      </c>
      <c r="B713" t="s">
        <v>148</v>
      </c>
      <c r="C713" s="3">
        <v>43809</v>
      </c>
      <c r="D713">
        <v>1</v>
      </c>
      <c r="I713" t="s">
        <v>140</v>
      </c>
      <c r="J713" s="29" t="s">
        <v>145</v>
      </c>
      <c r="M713" s="2" t="s">
        <v>155</v>
      </c>
      <c r="N713" s="22">
        <f>IF(ISNUMBER(AVERAGEIFS(Observed!N$2:N$3250,Observed!$A$2:$A$3250,$A713,Observed!$C$2:$C$3250,$C713)),AVERAGEIFS(Observed!N$2:N$3250,Observed!$A$2:$A$3250,$A713,Observed!$C$2:$C$3250,$C713),"")</f>
        <v>3274.8</v>
      </c>
      <c r="O713" s="23">
        <f>IF(ISNUMBER(AVERAGEIFS(Observed!O$2:O$3250,Observed!$A$2:$A$3250,$A713,Observed!$C$2:$C$3250,$C713)),AVERAGEIFS(Observed!O$2:O$3250,Observed!$A$2:$A$3250,$A713,Observed!$C$2:$C$3250,$C713),"")</f>
        <v>327.47999999999996</v>
      </c>
      <c r="P713" s="23" t="str">
        <f>IF(ISNUMBER(AVERAGEIFS(Observed!P$2:P$3250,Observed!$A$2:$A$3250,$A713,Observed!$C$2:$C$3250,$C713)),AVERAGEIFS(Observed!P$2:P$3250,Observed!$A$2:$A$3250,$A713,Observed!$C$2:$C$3250,$C713),"")</f>
        <v/>
      </c>
      <c r="Q713" s="23" t="str">
        <f>IF(ISNUMBER(AVERAGEIFS(Observed!Q$2:Q$3250,Observed!$A$2:$A$3250,$A713,Observed!$C$2:$C$3250,$C713)),AVERAGEIFS(Observed!Q$2:Q$3250,Observed!$A$2:$A$3250,$A713,Observed!$C$2:$C$3250,$C713),"")</f>
        <v/>
      </c>
      <c r="R713" s="23" t="str">
        <f>IF(ISNUMBER(AVERAGEIFS(Observed!R$2:R$3250,Observed!$A$2:$A$3250,$A713,Observed!$C$2:$C$3250,$C713)),AVERAGEIFS(Observed!R$2:R$3250,Observed!$A$2:$A$3250,$A713,Observed!$C$2:$C$3250,$C713),"")</f>
        <v/>
      </c>
      <c r="S713" s="24" t="str">
        <f>IF(ISNUMBER(AVERAGEIFS(Observed!S$2:S$3250,Observed!$A$2:$A$3250,$A713,Observed!$C$2:$C$3250,$C713)),AVERAGEIFS(Observed!S$2:S$3250,Observed!$A$2:$A$3250,$A713,Observed!$C$2:$C$3250,$C713),"")</f>
        <v/>
      </c>
      <c r="T713" s="24" t="str">
        <f>IF(ISNUMBER(AVERAGEIFS(Observed!T$2:T$3250,Observed!$A$2:$A$3250,$A713,Observed!$C$2:$C$3250,$C713)),AVERAGEIFS(Observed!T$2:T$3250,Observed!$A$2:$A$3250,$A713,Observed!$C$2:$C$3250,$C713),"")</f>
        <v/>
      </c>
      <c r="U713" s="24" t="str">
        <f>IF(ISNUMBER(AVERAGEIFS(Observed!U$2:U$3250,Observed!$A$2:$A$3250,$A713,Observed!$C$2:$C$3250,$C713)),AVERAGEIFS(Observed!U$2:U$3250,Observed!$A$2:$A$3250,$A713,Observed!$C$2:$C$3250,$C713),"")</f>
        <v/>
      </c>
      <c r="V713" s="23" t="str">
        <f>IF(ISNUMBER(AVERAGEIFS(Observed!V$2:V$3250,Observed!$A$2:$A$3250,$A713,Observed!$C$2:$C$3250,$C713)),AVERAGEIFS(Observed!V$2:V$3250,Observed!$A$2:$A$3250,$A713,Observed!$C$2:$C$3250,$C713),"")</f>
        <v/>
      </c>
      <c r="W713" s="25" t="str">
        <f>IF(ISNUMBER(AVERAGEIFS(Observed!W$2:W$3250,Observed!$A$2:$A$3250,$A713,Observed!$C$2:$C$3250,$C713)),AVERAGEIFS(Observed!W$2:W$3250,Observed!$A$2:$A$3250,$A713,Observed!$C$2:$C$3250,$C713),"")</f>
        <v/>
      </c>
      <c r="X713" s="25" t="str">
        <f>IF(ISNUMBER(AVERAGEIFS(Observed!X$2:X$3250,Observed!$A$2:$A$3250,$A713,Observed!$C$2:$C$3250,$C713)),AVERAGEIFS(Observed!X$2:X$3250,Observed!$A$2:$A$3250,$A713,Observed!$C$2:$C$3250,$C713),"")</f>
        <v/>
      </c>
      <c r="Y713" s="23" t="str">
        <f>IF(ISNUMBER(AVERAGEIFS(Observed!Y$2:Y$3250,Observed!$A$2:$A$3250,$A713,Observed!$C$2:$C$3250,$C713)),AVERAGEIFS(Observed!Y$2:Y$3250,Observed!$A$2:$A$3250,$A713,Observed!$C$2:$C$3250,$C713),"")</f>
        <v/>
      </c>
      <c r="Z713" s="23" t="str">
        <f>IF(ISNUMBER(AVERAGEIFS(Observed!Z$2:Z$3250,Observed!$A$2:$A$3250,$A713,Observed!$C$2:$C$3250,$C713)),AVERAGEIFS(Observed!Z$2:Z$3250,Observed!$A$2:$A$3250,$A713,Observed!$C$2:$C$3250,$C713),"")</f>
        <v/>
      </c>
      <c r="AA713" s="23" t="str">
        <f>IF(ISNUMBER(AVERAGEIFS(Observed!AA$2:AA$3250,Observed!$A$2:$A$3250,$A713,Observed!$C$2:$C$3250,$C713)),AVERAGEIFS(Observed!AA$2:AA$3250,Observed!$A$2:$A$3250,$A713,Observed!$C$2:$C$3250,$C713),"")</f>
        <v/>
      </c>
      <c r="AB713" s="23" t="str">
        <f>IF(ISNUMBER(AVERAGEIFS(Observed!AB$2:AB$3250,Observed!$A$2:$A$3250,$A713,Observed!$C$2:$C$3250,$C713)),AVERAGEIFS(Observed!AB$2:AB$3250,Observed!$A$2:$A$3250,$A713,Observed!$C$2:$C$3250,$C713),"")</f>
        <v/>
      </c>
      <c r="AC713" s="23" t="str">
        <f>IF(ISNUMBER(AVERAGEIFS(Observed!AC$2:AC$3250,Observed!$A$2:$A$3250,$A713,Observed!$C$2:$C$3250,$C713)),AVERAGEIFS(Observed!AC$2:AC$3250,Observed!$A$2:$A$3250,$A713,Observed!$C$2:$C$3250,$C713),"")</f>
        <v/>
      </c>
      <c r="AD713" s="23" t="str">
        <f>IF(ISNUMBER(AVERAGEIFS(Observed!AD$2:AD$3250,Observed!$A$2:$A$3250,$A713,Observed!$C$2:$C$3250,$C713)),AVERAGEIFS(Observed!AD$2:AD$3250,Observed!$A$2:$A$3250,$A713,Observed!$C$2:$C$3250,$C713),"")</f>
        <v/>
      </c>
      <c r="AE713" s="23" t="str">
        <f>IF(ISNUMBER(AVERAGEIFS(Observed!AE$2:AE$3250,Observed!$A$2:$A$3250,$A713,Observed!$C$2:$C$3250,$C713)),AVERAGEIFS(Observed!AE$2:AE$3250,Observed!$A$2:$A$3250,$A713,Observed!$C$2:$C$3250,$C713),"")</f>
        <v/>
      </c>
      <c r="AF713" s="23" t="str">
        <f>IF(ISNUMBER(AVERAGEIFS(Observed!AF$2:AF$3250,Observed!$A$2:$A$3250,$A713,Observed!$C$2:$C$3250,$C713)),AVERAGEIFS(Observed!AF$2:AF$3250,Observed!$A$2:$A$3250,$A713,Observed!$C$2:$C$3250,$C713),"")</f>
        <v/>
      </c>
      <c r="AG713" s="23" t="str">
        <f>IF(ISNUMBER(AVERAGEIFS(Observed!AG$2:AG$3250,Observed!$A$2:$A$3250,$A713,Observed!$C$2:$C$3250,$C713)),AVERAGEIFS(Observed!AG$2:AG$3250,Observed!$A$2:$A$3250,$A713,Observed!$C$2:$C$3250,$C713),"")</f>
        <v/>
      </c>
      <c r="AH713" s="24" t="str">
        <f>IF(ISNUMBER(AVERAGEIFS(Observed!AH$2:AH$3250,Observed!$A$2:$A$3250,$A713,Observed!$C$2:$C$3250,$C713)),AVERAGEIFS(Observed!AH$2:AH$3250,Observed!$A$2:$A$3250,$A713,Observed!$C$2:$C$3250,$C713),"")</f>
        <v/>
      </c>
      <c r="AI713" s="24" t="str">
        <f>IF(ISNUMBER(AVERAGEIFS(Observed!AI$2:AI$3250,Observed!$A$2:$A$3250,$A713,Observed!$C$2:$C$3250,$C713)),AVERAGEIFS(Observed!AI$2:AI$3250,Observed!$A$2:$A$3250,$A713,Observed!$C$2:$C$3250,$C713),"")</f>
        <v/>
      </c>
      <c r="AJ713" s="24" t="str">
        <f>IF(ISNUMBER(AVERAGEIFS(Observed!AJ$2:AJ$3250,Observed!$A$2:$A$3250,$A713,Observed!$C$2:$C$3250,$C713)),AVERAGEIFS(Observed!AJ$2:AJ$3250,Observed!$A$2:$A$3250,$A713,Observed!$C$2:$C$3250,$C713),"")</f>
        <v/>
      </c>
      <c r="AK713" s="23" t="str">
        <f>IF(ISNUMBER(AVERAGEIFS(Observed!AK$2:AK$3250,Observed!$A$2:$A$3250,$A713,Observed!$C$2:$C$3250,$C713)),AVERAGEIFS(Observed!AK$2:AK$3250,Observed!$A$2:$A$3250,$A713,Observed!$C$2:$C$3250,$C713),"")</f>
        <v/>
      </c>
      <c r="AL713" s="24" t="str">
        <f>IF(ISNUMBER(AVERAGEIFS(Observed!AL$2:AL$3250,Observed!$A$2:$A$3250,$A713,Observed!$C$2:$C$3250,$C713)),AVERAGEIFS(Observed!AL$2:AL$3250,Observed!$A$2:$A$3250,$A713,Observed!$C$2:$C$3250,$C713),"")</f>
        <v/>
      </c>
      <c r="AM713" s="24" t="str">
        <f>IF(ISNUMBER(AVERAGEIFS(Observed!AM$2:AM$3250,Observed!$A$2:$A$3250,$A713,Observed!$C$2:$C$3250,$C713)),AVERAGEIFS(Observed!AM$2:AM$3250,Observed!$A$2:$A$3250,$A713,Observed!$C$2:$C$3250,$C713),"")</f>
        <v/>
      </c>
      <c r="AN713" s="24" t="str">
        <f>IF(ISNUMBER(AVERAGEIFS(Observed!AN$2:AN$3250,Observed!$A$2:$A$3250,$A713,Observed!$C$2:$C$3250,$C713)),AVERAGEIFS(Observed!AN$2:AN$3250,Observed!$A$2:$A$3250,$A713,Observed!$C$2:$C$3250,$C713),"")</f>
        <v/>
      </c>
      <c r="AO713" s="24" t="str">
        <f>IF(ISNUMBER(AVERAGEIFS(Observed!AO$2:AO$3250,Observed!$A$2:$A$3250,$A713,Observed!$C$2:$C$3250,$C713)),AVERAGEIFS(Observed!AO$2:AO$3250,Observed!$A$2:$A$3250,$A713,Observed!$C$2:$C$3250,$C713),"")</f>
        <v/>
      </c>
      <c r="AP713" s="24" t="str">
        <f>IF(ISNUMBER(AVERAGEIFS(Observed!AP$2:AP$3250,Observed!$A$2:$A$3250,$A713,Observed!$C$2:$C$3250,$C713)),AVERAGEIFS(Observed!AP$2:AP$3250,Observed!$A$2:$A$3250,$A713,Observed!$C$2:$C$3250,$C713),"")</f>
        <v/>
      </c>
      <c r="AQ713" s="24" t="str">
        <f>IF(ISNUMBER(AVERAGEIFS(Observed!AQ$2:AQ$3250,Observed!$A$2:$A$3250,$A713,Observed!$C$2:$C$3250,$C713)),AVERAGEIFS(Observed!AQ$2:AQ$3250,Observed!$A$2:$A$3250,$A713,Observed!$C$2:$C$3250,$C713),"")</f>
        <v/>
      </c>
      <c r="AR713" s="24" t="str">
        <f>IF(ISNUMBER(AVERAGEIFS(Observed!AR$2:AR$3250,Observed!$A$2:$A$3250,$A713,Observed!$C$2:$C$3250,$C713)),AVERAGEIFS(Observed!AR$2:AR$3250,Observed!$A$2:$A$3250,$A713,Observed!$C$2:$C$3250,$C713),"")</f>
        <v/>
      </c>
      <c r="AS713" s="23" t="str">
        <f>IF(ISNUMBER(AVERAGEIFS(Observed!AS$2:AS$3250,Observed!$A$2:$A$3250,$A713,Observed!$C$2:$C$3250,$C713)),AVERAGEIFS(Observed!AS$2:AS$3250,Observed!$A$2:$A$3250,$A713,Observed!$C$2:$C$3250,$C713),"")</f>
        <v/>
      </c>
      <c r="AT713" s="24" t="str">
        <f>IF(ISNUMBER(AVERAGEIFS(Observed!AT$2:AT$3250,Observed!$A$2:$A$3250,$A713,Observed!$C$2:$C$3250,$C713)),AVERAGEIFS(Observed!AT$2:AT$3250,Observed!$A$2:$A$3250,$A713,Observed!$C$2:$C$3250,$C713),"")</f>
        <v/>
      </c>
      <c r="AU713" s="23" t="str">
        <f>IF(ISNUMBER(AVERAGEIFS(Observed!AU$2:AU$3250,Observed!$A$2:$A$3250,$A713,Observed!$C$2:$C$3250,$C713)),AVERAGEIFS(Observed!AU$2:AU$3250,Observed!$A$2:$A$3250,$A713,Observed!$C$2:$C$3250,$C713),"")</f>
        <v/>
      </c>
      <c r="AV713" s="23" t="str">
        <f>IF(ISNUMBER(AVERAGEIFS(Observed!AV$2:AV$3250,Observed!$A$2:$A$3250,$A713,Observed!$C$2:$C$3250,$C713)),AVERAGEIFS(Observed!AV$2:AV$3250,Observed!$A$2:$A$3250,$A713,Observed!$C$2:$C$3250,$C713),"")</f>
        <v/>
      </c>
      <c r="AW713" s="2">
        <f>COUNTIFS(Observed!$A$2:$A$3250,$A713,Observed!$C$2:$C$3250,$C713)</f>
        <v>5</v>
      </c>
      <c r="AX713" s="2">
        <f t="shared" si="14"/>
        <v>1</v>
      </c>
    </row>
    <row r="714" spans="1:50" x14ac:dyDescent="0.25">
      <c r="A714" t="s">
        <v>149</v>
      </c>
      <c r="B714" t="s">
        <v>148</v>
      </c>
      <c r="C714" s="3">
        <v>43844</v>
      </c>
      <c r="D714">
        <v>1</v>
      </c>
      <c r="I714" t="s">
        <v>140</v>
      </c>
      <c r="J714" s="29" t="s">
        <v>145</v>
      </c>
      <c r="M714" s="2" t="s">
        <v>155</v>
      </c>
      <c r="N714" s="22">
        <f>IF(ISNUMBER(AVERAGEIFS(Observed!N$2:N$3250,Observed!$A$2:$A$3250,$A714,Observed!$C$2:$C$3250,$C714)),AVERAGEIFS(Observed!N$2:N$3250,Observed!$A$2:$A$3250,$A714,Observed!$C$2:$C$3250,$C714),"")</f>
        <v>1087.72</v>
      </c>
      <c r="O714" s="23">
        <f>IF(ISNUMBER(AVERAGEIFS(Observed!O$2:O$3250,Observed!$A$2:$A$3250,$A714,Observed!$C$2:$C$3250,$C714)),AVERAGEIFS(Observed!O$2:O$3250,Observed!$A$2:$A$3250,$A714,Observed!$C$2:$C$3250,$C714),"")</f>
        <v>108.77200000000001</v>
      </c>
      <c r="P714" s="23" t="str">
        <f>IF(ISNUMBER(AVERAGEIFS(Observed!P$2:P$3250,Observed!$A$2:$A$3250,$A714,Observed!$C$2:$C$3250,$C714)),AVERAGEIFS(Observed!P$2:P$3250,Observed!$A$2:$A$3250,$A714,Observed!$C$2:$C$3250,$C714),"")</f>
        <v/>
      </c>
      <c r="Q714" s="23" t="str">
        <f>IF(ISNUMBER(AVERAGEIFS(Observed!Q$2:Q$3250,Observed!$A$2:$A$3250,$A714,Observed!$C$2:$C$3250,$C714)),AVERAGEIFS(Observed!Q$2:Q$3250,Observed!$A$2:$A$3250,$A714,Observed!$C$2:$C$3250,$C714),"")</f>
        <v/>
      </c>
      <c r="R714" s="23" t="str">
        <f>IF(ISNUMBER(AVERAGEIFS(Observed!R$2:R$3250,Observed!$A$2:$A$3250,$A714,Observed!$C$2:$C$3250,$C714)),AVERAGEIFS(Observed!R$2:R$3250,Observed!$A$2:$A$3250,$A714,Observed!$C$2:$C$3250,$C714),"")</f>
        <v/>
      </c>
      <c r="S714" s="24" t="str">
        <f>IF(ISNUMBER(AVERAGEIFS(Observed!S$2:S$3250,Observed!$A$2:$A$3250,$A714,Observed!$C$2:$C$3250,$C714)),AVERAGEIFS(Observed!S$2:S$3250,Observed!$A$2:$A$3250,$A714,Observed!$C$2:$C$3250,$C714),"")</f>
        <v/>
      </c>
      <c r="T714" s="24" t="str">
        <f>IF(ISNUMBER(AVERAGEIFS(Observed!T$2:T$3250,Observed!$A$2:$A$3250,$A714,Observed!$C$2:$C$3250,$C714)),AVERAGEIFS(Observed!T$2:T$3250,Observed!$A$2:$A$3250,$A714,Observed!$C$2:$C$3250,$C714),"")</f>
        <v/>
      </c>
      <c r="U714" s="24" t="str">
        <f>IF(ISNUMBER(AVERAGEIFS(Observed!U$2:U$3250,Observed!$A$2:$A$3250,$A714,Observed!$C$2:$C$3250,$C714)),AVERAGEIFS(Observed!U$2:U$3250,Observed!$A$2:$A$3250,$A714,Observed!$C$2:$C$3250,$C714),"")</f>
        <v/>
      </c>
      <c r="V714" s="23" t="str">
        <f>IF(ISNUMBER(AVERAGEIFS(Observed!V$2:V$3250,Observed!$A$2:$A$3250,$A714,Observed!$C$2:$C$3250,$C714)),AVERAGEIFS(Observed!V$2:V$3250,Observed!$A$2:$A$3250,$A714,Observed!$C$2:$C$3250,$C714),"")</f>
        <v/>
      </c>
      <c r="W714" s="25" t="str">
        <f>IF(ISNUMBER(AVERAGEIFS(Observed!W$2:W$3250,Observed!$A$2:$A$3250,$A714,Observed!$C$2:$C$3250,$C714)),AVERAGEIFS(Observed!W$2:W$3250,Observed!$A$2:$A$3250,$A714,Observed!$C$2:$C$3250,$C714),"")</f>
        <v/>
      </c>
      <c r="X714" s="25" t="str">
        <f>IF(ISNUMBER(AVERAGEIFS(Observed!X$2:X$3250,Observed!$A$2:$A$3250,$A714,Observed!$C$2:$C$3250,$C714)),AVERAGEIFS(Observed!X$2:X$3250,Observed!$A$2:$A$3250,$A714,Observed!$C$2:$C$3250,$C714),"")</f>
        <v/>
      </c>
      <c r="Y714" s="23" t="str">
        <f>IF(ISNUMBER(AVERAGEIFS(Observed!Y$2:Y$3250,Observed!$A$2:$A$3250,$A714,Observed!$C$2:$C$3250,$C714)),AVERAGEIFS(Observed!Y$2:Y$3250,Observed!$A$2:$A$3250,$A714,Observed!$C$2:$C$3250,$C714),"")</f>
        <v/>
      </c>
      <c r="Z714" s="23" t="str">
        <f>IF(ISNUMBER(AVERAGEIFS(Observed!Z$2:Z$3250,Observed!$A$2:$A$3250,$A714,Observed!$C$2:$C$3250,$C714)),AVERAGEIFS(Observed!Z$2:Z$3250,Observed!$A$2:$A$3250,$A714,Observed!$C$2:$C$3250,$C714),"")</f>
        <v/>
      </c>
      <c r="AA714" s="23" t="str">
        <f>IF(ISNUMBER(AVERAGEIFS(Observed!AA$2:AA$3250,Observed!$A$2:$A$3250,$A714,Observed!$C$2:$C$3250,$C714)),AVERAGEIFS(Observed!AA$2:AA$3250,Observed!$A$2:$A$3250,$A714,Observed!$C$2:$C$3250,$C714),"")</f>
        <v/>
      </c>
      <c r="AB714" s="23" t="str">
        <f>IF(ISNUMBER(AVERAGEIFS(Observed!AB$2:AB$3250,Observed!$A$2:$A$3250,$A714,Observed!$C$2:$C$3250,$C714)),AVERAGEIFS(Observed!AB$2:AB$3250,Observed!$A$2:$A$3250,$A714,Observed!$C$2:$C$3250,$C714),"")</f>
        <v/>
      </c>
      <c r="AC714" s="23" t="str">
        <f>IF(ISNUMBER(AVERAGEIFS(Observed!AC$2:AC$3250,Observed!$A$2:$A$3250,$A714,Observed!$C$2:$C$3250,$C714)),AVERAGEIFS(Observed!AC$2:AC$3250,Observed!$A$2:$A$3250,$A714,Observed!$C$2:$C$3250,$C714),"")</f>
        <v/>
      </c>
      <c r="AD714" s="23" t="str">
        <f>IF(ISNUMBER(AVERAGEIFS(Observed!AD$2:AD$3250,Observed!$A$2:$A$3250,$A714,Observed!$C$2:$C$3250,$C714)),AVERAGEIFS(Observed!AD$2:AD$3250,Observed!$A$2:$A$3250,$A714,Observed!$C$2:$C$3250,$C714),"")</f>
        <v/>
      </c>
      <c r="AE714" s="23" t="str">
        <f>IF(ISNUMBER(AVERAGEIFS(Observed!AE$2:AE$3250,Observed!$A$2:$A$3250,$A714,Observed!$C$2:$C$3250,$C714)),AVERAGEIFS(Observed!AE$2:AE$3250,Observed!$A$2:$A$3250,$A714,Observed!$C$2:$C$3250,$C714),"")</f>
        <v/>
      </c>
      <c r="AF714" s="23" t="str">
        <f>IF(ISNUMBER(AVERAGEIFS(Observed!AF$2:AF$3250,Observed!$A$2:$A$3250,$A714,Observed!$C$2:$C$3250,$C714)),AVERAGEIFS(Observed!AF$2:AF$3250,Observed!$A$2:$A$3250,$A714,Observed!$C$2:$C$3250,$C714),"")</f>
        <v/>
      </c>
      <c r="AG714" s="23" t="str">
        <f>IF(ISNUMBER(AVERAGEIFS(Observed!AG$2:AG$3250,Observed!$A$2:$A$3250,$A714,Observed!$C$2:$C$3250,$C714)),AVERAGEIFS(Observed!AG$2:AG$3250,Observed!$A$2:$A$3250,$A714,Observed!$C$2:$C$3250,$C714),"")</f>
        <v/>
      </c>
      <c r="AH714" s="24" t="str">
        <f>IF(ISNUMBER(AVERAGEIFS(Observed!AH$2:AH$3250,Observed!$A$2:$A$3250,$A714,Observed!$C$2:$C$3250,$C714)),AVERAGEIFS(Observed!AH$2:AH$3250,Observed!$A$2:$A$3250,$A714,Observed!$C$2:$C$3250,$C714),"")</f>
        <v/>
      </c>
      <c r="AI714" s="24" t="str">
        <f>IF(ISNUMBER(AVERAGEIFS(Observed!AI$2:AI$3250,Observed!$A$2:$A$3250,$A714,Observed!$C$2:$C$3250,$C714)),AVERAGEIFS(Observed!AI$2:AI$3250,Observed!$A$2:$A$3250,$A714,Observed!$C$2:$C$3250,$C714),"")</f>
        <v/>
      </c>
      <c r="AJ714" s="24" t="str">
        <f>IF(ISNUMBER(AVERAGEIFS(Observed!AJ$2:AJ$3250,Observed!$A$2:$A$3250,$A714,Observed!$C$2:$C$3250,$C714)),AVERAGEIFS(Observed!AJ$2:AJ$3250,Observed!$A$2:$A$3250,$A714,Observed!$C$2:$C$3250,$C714),"")</f>
        <v/>
      </c>
      <c r="AK714" s="23" t="str">
        <f>IF(ISNUMBER(AVERAGEIFS(Observed!AK$2:AK$3250,Observed!$A$2:$A$3250,$A714,Observed!$C$2:$C$3250,$C714)),AVERAGEIFS(Observed!AK$2:AK$3250,Observed!$A$2:$A$3250,$A714,Observed!$C$2:$C$3250,$C714),"")</f>
        <v/>
      </c>
      <c r="AL714" s="24" t="str">
        <f>IF(ISNUMBER(AVERAGEIFS(Observed!AL$2:AL$3250,Observed!$A$2:$A$3250,$A714,Observed!$C$2:$C$3250,$C714)),AVERAGEIFS(Observed!AL$2:AL$3250,Observed!$A$2:$A$3250,$A714,Observed!$C$2:$C$3250,$C714),"")</f>
        <v/>
      </c>
      <c r="AM714" s="24" t="str">
        <f>IF(ISNUMBER(AVERAGEIFS(Observed!AM$2:AM$3250,Observed!$A$2:$A$3250,$A714,Observed!$C$2:$C$3250,$C714)),AVERAGEIFS(Observed!AM$2:AM$3250,Observed!$A$2:$A$3250,$A714,Observed!$C$2:$C$3250,$C714),"")</f>
        <v/>
      </c>
      <c r="AN714" s="24" t="str">
        <f>IF(ISNUMBER(AVERAGEIFS(Observed!AN$2:AN$3250,Observed!$A$2:$A$3250,$A714,Observed!$C$2:$C$3250,$C714)),AVERAGEIFS(Observed!AN$2:AN$3250,Observed!$A$2:$A$3250,$A714,Observed!$C$2:$C$3250,$C714),"")</f>
        <v/>
      </c>
      <c r="AO714" s="24" t="str">
        <f>IF(ISNUMBER(AVERAGEIFS(Observed!AO$2:AO$3250,Observed!$A$2:$A$3250,$A714,Observed!$C$2:$C$3250,$C714)),AVERAGEIFS(Observed!AO$2:AO$3250,Observed!$A$2:$A$3250,$A714,Observed!$C$2:$C$3250,$C714),"")</f>
        <v/>
      </c>
      <c r="AP714" s="24" t="str">
        <f>IF(ISNUMBER(AVERAGEIFS(Observed!AP$2:AP$3250,Observed!$A$2:$A$3250,$A714,Observed!$C$2:$C$3250,$C714)),AVERAGEIFS(Observed!AP$2:AP$3250,Observed!$A$2:$A$3250,$A714,Observed!$C$2:$C$3250,$C714),"")</f>
        <v/>
      </c>
      <c r="AQ714" s="24" t="str">
        <f>IF(ISNUMBER(AVERAGEIFS(Observed!AQ$2:AQ$3250,Observed!$A$2:$A$3250,$A714,Observed!$C$2:$C$3250,$C714)),AVERAGEIFS(Observed!AQ$2:AQ$3250,Observed!$A$2:$A$3250,$A714,Observed!$C$2:$C$3250,$C714),"")</f>
        <v/>
      </c>
      <c r="AR714" s="24" t="str">
        <f>IF(ISNUMBER(AVERAGEIFS(Observed!AR$2:AR$3250,Observed!$A$2:$A$3250,$A714,Observed!$C$2:$C$3250,$C714)),AVERAGEIFS(Observed!AR$2:AR$3250,Observed!$A$2:$A$3250,$A714,Observed!$C$2:$C$3250,$C714),"")</f>
        <v/>
      </c>
      <c r="AS714" s="23" t="str">
        <f>IF(ISNUMBER(AVERAGEIFS(Observed!AS$2:AS$3250,Observed!$A$2:$A$3250,$A714,Observed!$C$2:$C$3250,$C714)),AVERAGEIFS(Observed!AS$2:AS$3250,Observed!$A$2:$A$3250,$A714,Observed!$C$2:$C$3250,$C714),"")</f>
        <v/>
      </c>
      <c r="AT714" s="24" t="str">
        <f>IF(ISNUMBER(AVERAGEIFS(Observed!AT$2:AT$3250,Observed!$A$2:$A$3250,$A714,Observed!$C$2:$C$3250,$C714)),AVERAGEIFS(Observed!AT$2:AT$3250,Observed!$A$2:$A$3250,$A714,Observed!$C$2:$C$3250,$C714),"")</f>
        <v/>
      </c>
      <c r="AU714" s="23" t="str">
        <f>IF(ISNUMBER(AVERAGEIFS(Observed!AU$2:AU$3250,Observed!$A$2:$A$3250,$A714,Observed!$C$2:$C$3250,$C714)),AVERAGEIFS(Observed!AU$2:AU$3250,Observed!$A$2:$A$3250,$A714,Observed!$C$2:$C$3250,$C714),"")</f>
        <v/>
      </c>
      <c r="AV714" s="23" t="str">
        <f>IF(ISNUMBER(AVERAGEIFS(Observed!AV$2:AV$3250,Observed!$A$2:$A$3250,$A714,Observed!$C$2:$C$3250,$C714)),AVERAGEIFS(Observed!AV$2:AV$3250,Observed!$A$2:$A$3250,$A714,Observed!$C$2:$C$3250,$C714),"")</f>
        <v/>
      </c>
      <c r="AW714" s="2">
        <f>COUNTIFS(Observed!$A$2:$A$3250,$A714,Observed!$C$2:$C$3250,$C714)</f>
        <v>5</v>
      </c>
      <c r="AX714" s="2">
        <f t="shared" si="14"/>
        <v>1</v>
      </c>
    </row>
    <row r="715" spans="1:50" x14ac:dyDescent="0.25">
      <c r="A715" t="s">
        <v>149</v>
      </c>
      <c r="B715" t="s">
        <v>148</v>
      </c>
      <c r="C715" s="3">
        <v>43871</v>
      </c>
      <c r="D715">
        <v>1</v>
      </c>
      <c r="I715" t="s">
        <v>140</v>
      </c>
      <c r="J715" s="29" t="s">
        <v>145</v>
      </c>
      <c r="M715" s="2" t="s">
        <v>155</v>
      </c>
      <c r="N715" s="22">
        <f>IF(ISNUMBER(AVERAGEIFS(Observed!N$2:N$3250,Observed!$A$2:$A$3250,$A715,Observed!$C$2:$C$3250,$C715)),AVERAGEIFS(Observed!N$2:N$3250,Observed!$A$2:$A$3250,$A715,Observed!$C$2:$C$3250,$C715),"")</f>
        <v>4821.92</v>
      </c>
      <c r="O715" s="23">
        <f>IF(ISNUMBER(AVERAGEIFS(Observed!O$2:O$3250,Observed!$A$2:$A$3250,$A715,Observed!$C$2:$C$3250,$C715)),AVERAGEIFS(Observed!O$2:O$3250,Observed!$A$2:$A$3250,$A715,Observed!$C$2:$C$3250,$C715),"")</f>
        <v>482.19200000000001</v>
      </c>
      <c r="P715" s="23" t="str">
        <f>IF(ISNUMBER(AVERAGEIFS(Observed!P$2:P$3250,Observed!$A$2:$A$3250,$A715,Observed!$C$2:$C$3250,$C715)),AVERAGEIFS(Observed!P$2:P$3250,Observed!$A$2:$A$3250,$A715,Observed!$C$2:$C$3250,$C715),"")</f>
        <v/>
      </c>
      <c r="Q715" s="23" t="str">
        <f>IF(ISNUMBER(AVERAGEIFS(Observed!Q$2:Q$3250,Observed!$A$2:$A$3250,$A715,Observed!$C$2:$C$3250,$C715)),AVERAGEIFS(Observed!Q$2:Q$3250,Observed!$A$2:$A$3250,$A715,Observed!$C$2:$C$3250,$C715),"")</f>
        <v/>
      </c>
      <c r="R715" s="23" t="str">
        <f>IF(ISNUMBER(AVERAGEIFS(Observed!R$2:R$3250,Observed!$A$2:$A$3250,$A715,Observed!$C$2:$C$3250,$C715)),AVERAGEIFS(Observed!R$2:R$3250,Observed!$A$2:$A$3250,$A715,Observed!$C$2:$C$3250,$C715),"")</f>
        <v/>
      </c>
      <c r="S715" s="24" t="str">
        <f>IF(ISNUMBER(AVERAGEIFS(Observed!S$2:S$3250,Observed!$A$2:$A$3250,$A715,Observed!$C$2:$C$3250,$C715)),AVERAGEIFS(Observed!S$2:S$3250,Observed!$A$2:$A$3250,$A715,Observed!$C$2:$C$3250,$C715),"")</f>
        <v/>
      </c>
      <c r="T715" s="24" t="str">
        <f>IF(ISNUMBER(AVERAGEIFS(Observed!T$2:T$3250,Observed!$A$2:$A$3250,$A715,Observed!$C$2:$C$3250,$C715)),AVERAGEIFS(Observed!T$2:T$3250,Observed!$A$2:$A$3250,$A715,Observed!$C$2:$C$3250,$C715),"")</f>
        <v/>
      </c>
      <c r="U715" s="24" t="str">
        <f>IF(ISNUMBER(AVERAGEIFS(Observed!U$2:U$3250,Observed!$A$2:$A$3250,$A715,Observed!$C$2:$C$3250,$C715)),AVERAGEIFS(Observed!U$2:U$3250,Observed!$A$2:$A$3250,$A715,Observed!$C$2:$C$3250,$C715),"")</f>
        <v/>
      </c>
      <c r="V715" s="23" t="str">
        <f>IF(ISNUMBER(AVERAGEIFS(Observed!V$2:V$3250,Observed!$A$2:$A$3250,$A715,Observed!$C$2:$C$3250,$C715)),AVERAGEIFS(Observed!V$2:V$3250,Observed!$A$2:$A$3250,$A715,Observed!$C$2:$C$3250,$C715),"")</f>
        <v/>
      </c>
      <c r="W715" s="25" t="str">
        <f>IF(ISNUMBER(AVERAGEIFS(Observed!W$2:W$3250,Observed!$A$2:$A$3250,$A715,Observed!$C$2:$C$3250,$C715)),AVERAGEIFS(Observed!W$2:W$3250,Observed!$A$2:$A$3250,$A715,Observed!$C$2:$C$3250,$C715),"")</f>
        <v/>
      </c>
      <c r="X715" s="25" t="str">
        <f>IF(ISNUMBER(AVERAGEIFS(Observed!X$2:X$3250,Observed!$A$2:$A$3250,$A715,Observed!$C$2:$C$3250,$C715)),AVERAGEIFS(Observed!X$2:X$3250,Observed!$A$2:$A$3250,$A715,Observed!$C$2:$C$3250,$C715),"")</f>
        <v/>
      </c>
      <c r="Y715" s="23" t="str">
        <f>IF(ISNUMBER(AVERAGEIFS(Observed!Y$2:Y$3250,Observed!$A$2:$A$3250,$A715,Observed!$C$2:$C$3250,$C715)),AVERAGEIFS(Observed!Y$2:Y$3250,Observed!$A$2:$A$3250,$A715,Observed!$C$2:$C$3250,$C715),"")</f>
        <v/>
      </c>
      <c r="Z715" s="23" t="str">
        <f>IF(ISNUMBER(AVERAGEIFS(Observed!Z$2:Z$3250,Observed!$A$2:$A$3250,$A715,Observed!$C$2:$C$3250,$C715)),AVERAGEIFS(Observed!Z$2:Z$3250,Observed!$A$2:$A$3250,$A715,Observed!$C$2:$C$3250,$C715),"")</f>
        <v/>
      </c>
      <c r="AA715" s="23" t="str">
        <f>IF(ISNUMBER(AVERAGEIFS(Observed!AA$2:AA$3250,Observed!$A$2:$A$3250,$A715,Observed!$C$2:$C$3250,$C715)),AVERAGEIFS(Observed!AA$2:AA$3250,Observed!$A$2:$A$3250,$A715,Observed!$C$2:$C$3250,$C715),"")</f>
        <v/>
      </c>
      <c r="AB715" s="23" t="str">
        <f>IF(ISNUMBER(AVERAGEIFS(Observed!AB$2:AB$3250,Observed!$A$2:$A$3250,$A715,Observed!$C$2:$C$3250,$C715)),AVERAGEIFS(Observed!AB$2:AB$3250,Observed!$A$2:$A$3250,$A715,Observed!$C$2:$C$3250,$C715),"")</f>
        <v/>
      </c>
      <c r="AC715" s="23" t="str">
        <f>IF(ISNUMBER(AVERAGEIFS(Observed!AC$2:AC$3250,Observed!$A$2:$A$3250,$A715,Observed!$C$2:$C$3250,$C715)),AVERAGEIFS(Observed!AC$2:AC$3250,Observed!$A$2:$A$3250,$A715,Observed!$C$2:$C$3250,$C715),"")</f>
        <v/>
      </c>
      <c r="AD715" s="23" t="str">
        <f>IF(ISNUMBER(AVERAGEIFS(Observed!AD$2:AD$3250,Observed!$A$2:$A$3250,$A715,Observed!$C$2:$C$3250,$C715)),AVERAGEIFS(Observed!AD$2:AD$3250,Observed!$A$2:$A$3250,$A715,Observed!$C$2:$C$3250,$C715),"")</f>
        <v/>
      </c>
      <c r="AE715" s="23" t="str">
        <f>IF(ISNUMBER(AVERAGEIFS(Observed!AE$2:AE$3250,Observed!$A$2:$A$3250,$A715,Observed!$C$2:$C$3250,$C715)),AVERAGEIFS(Observed!AE$2:AE$3250,Observed!$A$2:$A$3250,$A715,Observed!$C$2:$C$3250,$C715),"")</f>
        <v/>
      </c>
      <c r="AF715" s="23" t="str">
        <f>IF(ISNUMBER(AVERAGEIFS(Observed!AF$2:AF$3250,Observed!$A$2:$A$3250,$A715,Observed!$C$2:$C$3250,$C715)),AVERAGEIFS(Observed!AF$2:AF$3250,Observed!$A$2:$A$3250,$A715,Observed!$C$2:$C$3250,$C715),"")</f>
        <v/>
      </c>
      <c r="AG715" s="23" t="str">
        <f>IF(ISNUMBER(AVERAGEIFS(Observed!AG$2:AG$3250,Observed!$A$2:$A$3250,$A715,Observed!$C$2:$C$3250,$C715)),AVERAGEIFS(Observed!AG$2:AG$3250,Observed!$A$2:$A$3250,$A715,Observed!$C$2:$C$3250,$C715),"")</f>
        <v/>
      </c>
      <c r="AH715" s="24" t="str">
        <f>IF(ISNUMBER(AVERAGEIFS(Observed!AH$2:AH$3250,Observed!$A$2:$A$3250,$A715,Observed!$C$2:$C$3250,$C715)),AVERAGEIFS(Observed!AH$2:AH$3250,Observed!$A$2:$A$3250,$A715,Observed!$C$2:$C$3250,$C715),"")</f>
        <v/>
      </c>
      <c r="AI715" s="24" t="str">
        <f>IF(ISNUMBER(AVERAGEIFS(Observed!AI$2:AI$3250,Observed!$A$2:$A$3250,$A715,Observed!$C$2:$C$3250,$C715)),AVERAGEIFS(Observed!AI$2:AI$3250,Observed!$A$2:$A$3250,$A715,Observed!$C$2:$C$3250,$C715),"")</f>
        <v/>
      </c>
      <c r="AJ715" s="24" t="str">
        <f>IF(ISNUMBER(AVERAGEIFS(Observed!AJ$2:AJ$3250,Observed!$A$2:$A$3250,$A715,Observed!$C$2:$C$3250,$C715)),AVERAGEIFS(Observed!AJ$2:AJ$3250,Observed!$A$2:$A$3250,$A715,Observed!$C$2:$C$3250,$C715),"")</f>
        <v/>
      </c>
      <c r="AK715" s="23" t="str">
        <f>IF(ISNUMBER(AVERAGEIFS(Observed!AK$2:AK$3250,Observed!$A$2:$A$3250,$A715,Observed!$C$2:$C$3250,$C715)),AVERAGEIFS(Observed!AK$2:AK$3250,Observed!$A$2:$A$3250,$A715,Observed!$C$2:$C$3250,$C715),"")</f>
        <v/>
      </c>
      <c r="AL715" s="24" t="str">
        <f>IF(ISNUMBER(AVERAGEIFS(Observed!AL$2:AL$3250,Observed!$A$2:$A$3250,$A715,Observed!$C$2:$C$3250,$C715)),AVERAGEIFS(Observed!AL$2:AL$3250,Observed!$A$2:$A$3250,$A715,Observed!$C$2:$C$3250,$C715),"")</f>
        <v/>
      </c>
      <c r="AM715" s="24" t="str">
        <f>IF(ISNUMBER(AVERAGEIFS(Observed!AM$2:AM$3250,Observed!$A$2:$A$3250,$A715,Observed!$C$2:$C$3250,$C715)),AVERAGEIFS(Observed!AM$2:AM$3250,Observed!$A$2:$A$3250,$A715,Observed!$C$2:$C$3250,$C715),"")</f>
        <v/>
      </c>
      <c r="AN715" s="24" t="str">
        <f>IF(ISNUMBER(AVERAGEIFS(Observed!AN$2:AN$3250,Observed!$A$2:$A$3250,$A715,Observed!$C$2:$C$3250,$C715)),AVERAGEIFS(Observed!AN$2:AN$3250,Observed!$A$2:$A$3250,$A715,Observed!$C$2:$C$3250,$C715),"")</f>
        <v/>
      </c>
      <c r="AO715" s="24" t="str">
        <f>IF(ISNUMBER(AVERAGEIFS(Observed!AO$2:AO$3250,Observed!$A$2:$A$3250,$A715,Observed!$C$2:$C$3250,$C715)),AVERAGEIFS(Observed!AO$2:AO$3250,Observed!$A$2:$A$3250,$A715,Observed!$C$2:$C$3250,$C715),"")</f>
        <v/>
      </c>
      <c r="AP715" s="24" t="str">
        <f>IF(ISNUMBER(AVERAGEIFS(Observed!AP$2:AP$3250,Observed!$A$2:$A$3250,$A715,Observed!$C$2:$C$3250,$C715)),AVERAGEIFS(Observed!AP$2:AP$3250,Observed!$A$2:$A$3250,$A715,Observed!$C$2:$C$3250,$C715),"")</f>
        <v/>
      </c>
      <c r="AQ715" s="24" t="str">
        <f>IF(ISNUMBER(AVERAGEIFS(Observed!AQ$2:AQ$3250,Observed!$A$2:$A$3250,$A715,Observed!$C$2:$C$3250,$C715)),AVERAGEIFS(Observed!AQ$2:AQ$3250,Observed!$A$2:$A$3250,$A715,Observed!$C$2:$C$3250,$C715),"")</f>
        <v/>
      </c>
      <c r="AR715" s="24" t="str">
        <f>IF(ISNUMBER(AVERAGEIFS(Observed!AR$2:AR$3250,Observed!$A$2:$A$3250,$A715,Observed!$C$2:$C$3250,$C715)),AVERAGEIFS(Observed!AR$2:AR$3250,Observed!$A$2:$A$3250,$A715,Observed!$C$2:$C$3250,$C715),"")</f>
        <v/>
      </c>
      <c r="AS715" s="23" t="str">
        <f>IF(ISNUMBER(AVERAGEIFS(Observed!AS$2:AS$3250,Observed!$A$2:$A$3250,$A715,Observed!$C$2:$C$3250,$C715)),AVERAGEIFS(Observed!AS$2:AS$3250,Observed!$A$2:$A$3250,$A715,Observed!$C$2:$C$3250,$C715),"")</f>
        <v/>
      </c>
      <c r="AT715" s="24" t="str">
        <f>IF(ISNUMBER(AVERAGEIFS(Observed!AT$2:AT$3250,Observed!$A$2:$A$3250,$A715,Observed!$C$2:$C$3250,$C715)),AVERAGEIFS(Observed!AT$2:AT$3250,Observed!$A$2:$A$3250,$A715,Observed!$C$2:$C$3250,$C715),"")</f>
        <v/>
      </c>
      <c r="AU715" s="23" t="str">
        <f>IF(ISNUMBER(AVERAGEIFS(Observed!AU$2:AU$3250,Observed!$A$2:$A$3250,$A715,Observed!$C$2:$C$3250,$C715)),AVERAGEIFS(Observed!AU$2:AU$3250,Observed!$A$2:$A$3250,$A715,Observed!$C$2:$C$3250,$C715),"")</f>
        <v/>
      </c>
      <c r="AV715" s="23" t="str">
        <f>IF(ISNUMBER(AVERAGEIFS(Observed!AV$2:AV$3250,Observed!$A$2:$A$3250,$A715,Observed!$C$2:$C$3250,$C715)),AVERAGEIFS(Observed!AV$2:AV$3250,Observed!$A$2:$A$3250,$A715,Observed!$C$2:$C$3250,$C715),"")</f>
        <v/>
      </c>
      <c r="AW715" s="2">
        <f>COUNTIFS(Observed!$A$2:$A$3250,$A715,Observed!$C$2:$C$3250,$C715)</f>
        <v>5</v>
      </c>
      <c r="AX715" s="2">
        <f t="shared" si="14"/>
        <v>1</v>
      </c>
    </row>
    <row r="716" spans="1:50" x14ac:dyDescent="0.25">
      <c r="A716" t="s">
        <v>149</v>
      </c>
      <c r="B716" t="s">
        <v>148</v>
      </c>
      <c r="C716" s="3">
        <v>43906</v>
      </c>
      <c r="D716">
        <v>1</v>
      </c>
      <c r="I716" t="s">
        <v>140</v>
      </c>
      <c r="J716" s="29" t="s">
        <v>145</v>
      </c>
      <c r="M716" s="2" t="s">
        <v>155</v>
      </c>
      <c r="N716" s="22">
        <f>IF(ISNUMBER(AVERAGEIFS(Observed!N$2:N$3250,Observed!$A$2:$A$3250,$A716,Observed!$C$2:$C$3250,$C716)),AVERAGEIFS(Observed!N$2:N$3250,Observed!$A$2:$A$3250,$A716,Observed!$C$2:$C$3250,$C716),"")</f>
        <v>3212.9200000000005</v>
      </c>
      <c r="O716" s="23">
        <f>IF(ISNUMBER(AVERAGEIFS(Observed!O$2:O$3250,Observed!$A$2:$A$3250,$A716,Observed!$C$2:$C$3250,$C716)),AVERAGEIFS(Observed!O$2:O$3250,Observed!$A$2:$A$3250,$A716,Observed!$C$2:$C$3250,$C716),"")</f>
        <v>321.29200000000003</v>
      </c>
      <c r="P716" s="23" t="str">
        <f>IF(ISNUMBER(AVERAGEIFS(Observed!P$2:P$3250,Observed!$A$2:$A$3250,$A716,Observed!$C$2:$C$3250,$C716)),AVERAGEIFS(Observed!P$2:P$3250,Observed!$A$2:$A$3250,$A716,Observed!$C$2:$C$3250,$C716),"")</f>
        <v/>
      </c>
      <c r="Q716" s="23" t="str">
        <f>IF(ISNUMBER(AVERAGEIFS(Observed!Q$2:Q$3250,Observed!$A$2:$A$3250,$A716,Observed!$C$2:$C$3250,$C716)),AVERAGEIFS(Observed!Q$2:Q$3250,Observed!$A$2:$A$3250,$A716,Observed!$C$2:$C$3250,$C716),"")</f>
        <v/>
      </c>
      <c r="R716" s="23" t="str">
        <f>IF(ISNUMBER(AVERAGEIFS(Observed!R$2:R$3250,Observed!$A$2:$A$3250,$A716,Observed!$C$2:$C$3250,$C716)),AVERAGEIFS(Observed!R$2:R$3250,Observed!$A$2:$A$3250,$A716,Observed!$C$2:$C$3250,$C716),"")</f>
        <v/>
      </c>
      <c r="S716" s="24" t="str">
        <f>IF(ISNUMBER(AVERAGEIFS(Observed!S$2:S$3250,Observed!$A$2:$A$3250,$A716,Observed!$C$2:$C$3250,$C716)),AVERAGEIFS(Observed!S$2:S$3250,Observed!$A$2:$A$3250,$A716,Observed!$C$2:$C$3250,$C716),"")</f>
        <v/>
      </c>
      <c r="T716" s="24" t="str">
        <f>IF(ISNUMBER(AVERAGEIFS(Observed!T$2:T$3250,Observed!$A$2:$A$3250,$A716,Observed!$C$2:$C$3250,$C716)),AVERAGEIFS(Observed!T$2:T$3250,Observed!$A$2:$A$3250,$A716,Observed!$C$2:$C$3250,$C716),"")</f>
        <v/>
      </c>
      <c r="U716" s="24" t="str">
        <f>IF(ISNUMBER(AVERAGEIFS(Observed!U$2:U$3250,Observed!$A$2:$A$3250,$A716,Observed!$C$2:$C$3250,$C716)),AVERAGEIFS(Observed!U$2:U$3250,Observed!$A$2:$A$3250,$A716,Observed!$C$2:$C$3250,$C716),"")</f>
        <v/>
      </c>
      <c r="V716" s="23" t="str">
        <f>IF(ISNUMBER(AVERAGEIFS(Observed!V$2:V$3250,Observed!$A$2:$A$3250,$A716,Observed!$C$2:$C$3250,$C716)),AVERAGEIFS(Observed!V$2:V$3250,Observed!$A$2:$A$3250,$A716,Observed!$C$2:$C$3250,$C716),"")</f>
        <v/>
      </c>
      <c r="W716" s="25" t="str">
        <f>IF(ISNUMBER(AVERAGEIFS(Observed!W$2:W$3250,Observed!$A$2:$A$3250,$A716,Observed!$C$2:$C$3250,$C716)),AVERAGEIFS(Observed!W$2:W$3250,Observed!$A$2:$A$3250,$A716,Observed!$C$2:$C$3250,$C716),"")</f>
        <v/>
      </c>
      <c r="X716" s="25" t="str">
        <f>IF(ISNUMBER(AVERAGEIFS(Observed!X$2:X$3250,Observed!$A$2:$A$3250,$A716,Observed!$C$2:$C$3250,$C716)),AVERAGEIFS(Observed!X$2:X$3250,Observed!$A$2:$A$3250,$A716,Observed!$C$2:$C$3250,$C716),"")</f>
        <v/>
      </c>
      <c r="Y716" s="23" t="str">
        <f>IF(ISNUMBER(AVERAGEIFS(Observed!Y$2:Y$3250,Observed!$A$2:$A$3250,$A716,Observed!$C$2:$C$3250,$C716)),AVERAGEIFS(Observed!Y$2:Y$3250,Observed!$A$2:$A$3250,$A716,Observed!$C$2:$C$3250,$C716),"")</f>
        <v/>
      </c>
      <c r="Z716" s="23" t="str">
        <f>IF(ISNUMBER(AVERAGEIFS(Observed!Z$2:Z$3250,Observed!$A$2:$A$3250,$A716,Observed!$C$2:$C$3250,$C716)),AVERAGEIFS(Observed!Z$2:Z$3250,Observed!$A$2:$A$3250,$A716,Observed!$C$2:$C$3250,$C716),"")</f>
        <v/>
      </c>
      <c r="AA716" s="23" t="str">
        <f>IF(ISNUMBER(AVERAGEIFS(Observed!AA$2:AA$3250,Observed!$A$2:$A$3250,$A716,Observed!$C$2:$C$3250,$C716)),AVERAGEIFS(Observed!AA$2:AA$3250,Observed!$A$2:$A$3250,$A716,Observed!$C$2:$C$3250,$C716),"")</f>
        <v/>
      </c>
      <c r="AB716" s="23" t="str">
        <f>IF(ISNUMBER(AVERAGEIFS(Observed!AB$2:AB$3250,Observed!$A$2:$A$3250,$A716,Observed!$C$2:$C$3250,$C716)),AVERAGEIFS(Observed!AB$2:AB$3250,Observed!$A$2:$A$3250,$A716,Observed!$C$2:$C$3250,$C716),"")</f>
        <v/>
      </c>
      <c r="AC716" s="23" t="str">
        <f>IF(ISNUMBER(AVERAGEIFS(Observed!AC$2:AC$3250,Observed!$A$2:$A$3250,$A716,Observed!$C$2:$C$3250,$C716)),AVERAGEIFS(Observed!AC$2:AC$3250,Observed!$A$2:$A$3250,$A716,Observed!$C$2:$C$3250,$C716),"")</f>
        <v/>
      </c>
      <c r="AD716" s="23" t="str">
        <f>IF(ISNUMBER(AVERAGEIFS(Observed!AD$2:AD$3250,Observed!$A$2:$A$3250,$A716,Observed!$C$2:$C$3250,$C716)),AVERAGEIFS(Observed!AD$2:AD$3250,Observed!$A$2:$A$3250,$A716,Observed!$C$2:$C$3250,$C716),"")</f>
        <v/>
      </c>
      <c r="AE716" s="23" t="str">
        <f>IF(ISNUMBER(AVERAGEIFS(Observed!AE$2:AE$3250,Observed!$A$2:$A$3250,$A716,Observed!$C$2:$C$3250,$C716)),AVERAGEIFS(Observed!AE$2:AE$3250,Observed!$A$2:$A$3250,$A716,Observed!$C$2:$C$3250,$C716),"")</f>
        <v/>
      </c>
      <c r="AF716" s="23" t="str">
        <f>IF(ISNUMBER(AVERAGEIFS(Observed!AF$2:AF$3250,Observed!$A$2:$A$3250,$A716,Observed!$C$2:$C$3250,$C716)),AVERAGEIFS(Observed!AF$2:AF$3250,Observed!$A$2:$A$3250,$A716,Observed!$C$2:$C$3250,$C716),"")</f>
        <v/>
      </c>
      <c r="AG716" s="23" t="str">
        <f>IF(ISNUMBER(AVERAGEIFS(Observed!AG$2:AG$3250,Observed!$A$2:$A$3250,$A716,Observed!$C$2:$C$3250,$C716)),AVERAGEIFS(Observed!AG$2:AG$3250,Observed!$A$2:$A$3250,$A716,Observed!$C$2:$C$3250,$C716),"")</f>
        <v/>
      </c>
      <c r="AH716" s="24" t="str">
        <f>IF(ISNUMBER(AVERAGEIFS(Observed!AH$2:AH$3250,Observed!$A$2:$A$3250,$A716,Observed!$C$2:$C$3250,$C716)),AVERAGEIFS(Observed!AH$2:AH$3250,Observed!$A$2:$A$3250,$A716,Observed!$C$2:$C$3250,$C716),"")</f>
        <v/>
      </c>
      <c r="AI716" s="24" t="str">
        <f>IF(ISNUMBER(AVERAGEIFS(Observed!AI$2:AI$3250,Observed!$A$2:$A$3250,$A716,Observed!$C$2:$C$3250,$C716)),AVERAGEIFS(Observed!AI$2:AI$3250,Observed!$A$2:$A$3250,$A716,Observed!$C$2:$C$3250,$C716),"")</f>
        <v/>
      </c>
      <c r="AJ716" s="24" t="str">
        <f>IF(ISNUMBER(AVERAGEIFS(Observed!AJ$2:AJ$3250,Observed!$A$2:$A$3250,$A716,Observed!$C$2:$C$3250,$C716)),AVERAGEIFS(Observed!AJ$2:AJ$3250,Observed!$A$2:$A$3250,$A716,Observed!$C$2:$C$3250,$C716),"")</f>
        <v/>
      </c>
      <c r="AK716" s="23" t="str">
        <f>IF(ISNUMBER(AVERAGEIFS(Observed!AK$2:AK$3250,Observed!$A$2:$A$3250,$A716,Observed!$C$2:$C$3250,$C716)),AVERAGEIFS(Observed!AK$2:AK$3250,Observed!$A$2:$A$3250,$A716,Observed!$C$2:$C$3250,$C716),"")</f>
        <v/>
      </c>
      <c r="AL716" s="24" t="str">
        <f>IF(ISNUMBER(AVERAGEIFS(Observed!AL$2:AL$3250,Observed!$A$2:$A$3250,$A716,Observed!$C$2:$C$3250,$C716)),AVERAGEIFS(Observed!AL$2:AL$3250,Observed!$A$2:$A$3250,$A716,Observed!$C$2:$C$3250,$C716),"")</f>
        <v/>
      </c>
      <c r="AM716" s="24" t="str">
        <f>IF(ISNUMBER(AVERAGEIFS(Observed!AM$2:AM$3250,Observed!$A$2:$A$3250,$A716,Observed!$C$2:$C$3250,$C716)),AVERAGEIFS(Observed!AM$2:AM$3250,Observed!$A$2:$A$3250,$A716,Observed!$C$2:$C$3250,$C716),"")</f>
        <v/>
      </c>
      <c r="AN716" s="24" t="str">
        <f>IF(ISNUMBER(AVERAGEIFS(Observed!AN$2:AN$3250,Observed!$A$2:$A$3250,$A716,Observed!$C$2:$C$3250,$C716)),AVERAGEIFS(Observed!AN$2:AN$3250,Observed!$A$2:$A$3250,$A716,Observed!$C$2:$C$3250,$C716),"")</f>
        <v/>
      </c>
      <c r="AO716" s="24" t="str">
        <f>IF(ISNUMBER(AVERAGEIFS(Observed!AO$2:AO$3250,Observed!$A$2:$A$3250,$A716,Observed!$C$2:$C$3250,$C716)),AVERAGEIFS(Observed!AO$2:AO$3250,Observed!$A$2:$A$3250,$A716,Observed!$C$2:$C$3250,$C716),"")</f>
        <v/>
      </c>
      <c r="AP716" s="24" t="str">
        <f>IF(ISNUMBER(AVERAGEIFS(Observed!AP$2:AP$3250,Observed!$A$2:$A$3250,$A716,Observed!$C$2:$C$3250,$C716)),AVERAGEIFS(Observed!AP$2:AP$3250,Observed!$A$2:$A$3250,$A716,Observed!$C$2:$C$3250,$C716),"")</f>
        <v/>
      </c>
      <c r="AQ716" s="24" t="str">
        <f>IF(ISNUMBER(AVERAGEIFS(Observed!AQ$2:AQ$3250,Observed!$A$2:$A$3250,$A716,Observed!$C$2:$C$3250,$C716)),AVERAGEIFS(Observed!AQ$2:AQ$3250,Observed!$A$2:$A$3250,$A716,Observed!$C$2:$C$3250,$C716),"")</f>
        <v/>
      </c>
      <c r="AR716" s="24" t="str">
        <f>IF(ISNUMBER(AVERAGEIFS(Observed!AR$2:AR$3250,Observed!$A$2:$A$3250,$A716,Observed!$C$2:$C$3250,$C716)),AVERAGEIFS(Observed!AR$2:AR$3250,Observed!$A$2:$A$3250,$A716,Observed!$C$2:$C$3250,$C716),"")</f>
        <v/>
      </c>
      <c r="AS716" s="23" t="str">
        <f>IF(ISNUMBER(AVERAGEIFS(Observed!AS$2:AS$3250,Observed!$A$2:$A$3250,$A716,Observed!$C$2:$C$3250,$C716)),AVERAGEIFS(Observed!AS$2:AS$3250,Observed!$A$2:$A$3250,$A716,Observed!$C$2:$C$3250,$C716),"")</f>
        <v/>
      </c>
      <c r="AT716" s="24" t="str">
        <f>IF(ISNUMBER(AVERAGEIFS(Observed!AT$2:AT$3250,Observed!$A$2:$A$3250,$A716,Observed!$C$2:$C$3250,$C716)),AVERAGEIFS(Observed!AT$2:AT$3250,Observed!$A$2:$A$3250,$A716,Observed!$C$2:$C$3250,$C716),"")</f>
        <v/>
      </c>
      <c r="AU716" s="23" t="str">
        <f>IF(ISNUMBER(AVERAGEIFS(Observed!AU$2:AU$3250,Observed!$A$2:$A$3250,$A716,Observed!$C$2:$C$3250,$C716)),AVERAGEIFS(Observed!AU$2:AU$3250,Observed!$A$2:$A$3250,$A716,Observed!$C$2:$C$3250,$C716),"")</f>
        <v/>
      </c>
      <c r="AV716" s="23" t="str">
        <f>IF(ISNUMBER(AVERAGEIFS(Observed!AV$2:AV$3250,Observed!$A$2:$A$3250,$A716,Observed!$C$2:$C$3250,$C716)),AVERAGEIFS(Observed!AV$2:AV$3250,Observed!$A$2:$A$3250,$A716,Observed!$C$2:$C$3250,$C716),"")</f>
        <v/>
      </c>
      <c r="AW716" s="2">
        <f>COUNTIFS(Observed!$A$2:$A$3250,$A716,Observed!$C$2:$C$3250,$C716)</f>
        <v>5</v>
      </c>
      <c r="AX716" s="2">
        <f t="shared" si="14"/>
        <v>1</v>
      </c>
    </row>
    <row r="717" spans="1:50" x14ac:dyDescent="0.25">
      <c r="A717" t="s">
        <v>149</v>
      </c>
      <c r="B717" t="s">
        <v>148</v>
      </c>
      <c r="C717" s="3">
        <v>43963</v>
      </c>
      <c r="D717">
        <v>1</v>
      </c>
      <c r="I717" t="s">
        <v>140</v>
      </c>
      <c r="J717" s="29" t="s">
        <v>145</v>
      </c>
      <c r="M717" s="2" t="s">
        <v>155</v>
      </c>
      <c r="N717" s="22">
        <f>IF(ISNUMBER(AVERAGEIFS(Observed!N$2:N$3250,Observed!$A$2:$A$3250,$A717,Observed!$C$2:$C$3250,$C717)),AVERAGEIFS(Observed!N$2:N$3250,Observed!$A$2:$A$3250,$A717,Observed!$C$2:$C$3250,$C717),"")</f>
        <v>3037.1800000000003</v>
      </c>
      <c r="O717" s="23">
        <f>IF(ISNUMBER(AVERAGEIFS(Observed!O$2:O$3250,Observed!$A$2:$A$3250,$A717,Observed!$C$2:$C$3250,$C717)),AVERAGEIFS(Observed!O$2:O$3250,Observed!$A$2:$A$3250,$A717,Observed!$C$2:$C$3250,$C717),"")</f>
        <v>303.71799999999996</v>
      </c>
      <c r="P717" s="23" t="str">
        <f>IF(ISNUMBER(AVERAGEIFS(Observed!P$2:P$3250,Observed!$A$2:$A$3250,$A717,Observed!$C$2:$C$3250,$C717)),AVERAGEIFS(Observed!P$2:P$3250,Observed!$A$2:$A$3250,$A717,Observed!$C$2:$C$3250,$C717),"")</f>
        <v/>
      </c>
      <c r="Q717" s="23" t="str">
        <f>IF(ISNUMBER(AVERAGEIFS(Observed!Q$2:Q$3250,Observed!$A$2:$A$3250,$A717,Observed!$C$2:$C$3250,$C717)),AVERAGEIFS(Observed!Q$2:Q$3250,Observed!$A$2:$A$3250,$A717,Observed!$C$2:$C$3250,$C717),"")</f>
        <v/>
      </c>
      <c r="R717" s="23" t="str">
        <f>IF(ISNUMBER(AVERAGEIFS(Observed!R$2:R$3250,Observed!$A$2:$A$3250,$A717,Observed!$C$2:$C$3250,$C717)),AVERAGEIFS(Observed!R$2:R$3250,Observed!$A$2:$A$3250,$A717,Observed!$C$2:$C$3250,$C717),"")</f>
        <v/>
      </c>
      <c r="S717" s="24" t="str">
        <f>IF(ISNUMBER(AVERAGEIFS(Observed!S$2:S$3250,Observed!$A$2:$A$3250,$A717,Observed!$C$2:$C$3250,$C717)),AVERAGEIFS(Observed!S$2:S$3250,Observed!$A$2:$A$3250,$A717,Observed!$C$2:$C$3250,$C717),"")</f>
        <v/>
      </c>
      <c r="T717" s="24" t="str">
        <f>IF(ISNUMBER(AVERAGEIFS(Observed!T$2:T$3250,Observed!$A$2:$A$3250,$A717,Observed!$C$2:$C$3250,$C717)),AVERAGEIFS(Observed!T$2:T$3250,Observed!$A$2:$A$3250,$A717,Observed!$C$2:$C$3250,$C717),"")</f>
        <v/>
      </c>
      <c r="U717" s="24" t="str">
        <f>IF(ISNUMBER(AVERAGEIFS(Observed!U$2:U$3250,Observed!$A$2:$A$3250,$A717,Observed!$C$2:$C$3250,$C717)),AVERAGEIFS(Observed!U$2:U$3250,Observed!$A$2:$A$3250,$A717,Observed!$C$2:$C$3250,$C717),"")</f>
        <v/>
      </c>
      <c r="V717" s="23" t="str">
        <f>IF(ISNUMBER(AVERAGEIFS(Observed!V$2:V$3250,Observed!$A$2:$A$3250,$A717,Observed!$C$2:$C$3250,$C717)),AVERAGEIFS(Observed!V$2:V$3250,Observed!$A$2:$A$3250,$A717,Observed!$C$2:$C$3250,$C717),"")</f>
        <v/>
      </c>
      <c r="W717" s="25" t="str">
        <f>IF(ISNUMBER(AVERAGEIFS(Observed!W$2:W$3250,Observed!$A$2:$A$3250,$A717,Observed!$C$2:$C$3250,$C717)),AVERAGEIFS(Observed!W$2:W$3250,Observed!$A$2:$A$3250,$A717,Observed!$C$2:$C$3250,$C717),"")</f>
        <v/>
      </c>
      <c r="X717" s="25" t="str">
        <f>IF(ISNUMBER(AVERAGEIFS(Observed!X$2:X$3250,Observed!$A$2:$A$3250,$A717,Observed!$C$2:$C$3250,$C717)),AVERAGEIFS(Observed!X$2:X$3250,Observed!$A$2:$A$3250,$A717,Observed!$C$2:$C$3250,$C717),"")</f>
        <v/>
      </c>
      <c r="Y717" s="23" t="str">
        <f>IF(ISNUMBER(AVERAGEIFS(Observed!Y$2:Y$3250,Observed!$A$2:$A$3250,$A717,Observed!$C$2:$C$3250,$C717)),AVERAGEIFS(Observed!Y$2:Y$3250,Observed!$A$2:$A$3250,$A717,Observed!$C$2:$C$3250,$C717),"")</f>
        <v/>
      </c>
      <c r="Z717" s="23" t="str">
        <f>IF(ISNUMBER(AVERAGEIFS(Observed!Z$2:Z$3250,Observed!$A$2:$A$3250,$A717,Observed!$C$2:$C$3250,$C717)),AVERAGEIFS(Observed!Z$2:Z$3250,Observed!$A$2:$A$3250,$A717,Observed!$C$2:$C$3250,$C717),"")</f>
        <v/>
      </c>
      <c r="AA717" s="23" t="str">
        <f>IF(ISNUMBER(AVERAGEIFS(Observed!AA$2:AA$3250,Observed!$A$2:$A$3250,$A717,Observed!$C$2:$C$3250,$C717)),AVERAGEIFS(Observed!AA$2:AA$3250,Observed!$A$2:$A$3250,$A717,Observed!$C$2:$C$3250,$C717),"")</f>
        <v/>
      </c>
      <c r="AB717" s="23" t="str">
        <f>IF(ISNUMBER(AVERAGEIFS(Observed!AB$2:AB$3250,Observed!$A$2:$A$3250,$A717,Observed!$C$2:$C$3250,$C717)),AVERAGEIFS(Observed!AB$2:AB$3250,Observed!$A$2:$A$3250,$A717,Observed!$C$2:$C$3250,$C717),"")</f>
        <v/>
      </c>
      <c r="AC717" s="23" t="str">
        <f>IF(ISNUMBER(AVERAGEIFS(Observed!AC$2:AC$3250,Observed!$A$2:$A$3250,$A717,Observed!$C$2:$C$3250,$C717)),AVERAGEIFS(Observed!AC$2:AC$3250,Observed!$A$2:$A$3250,$A717,Observed!$C$2:$C$3250,$C717),"")</f>
        <v/>
      </c>
      <c r="AD717" s="23" t="str">
        <f>IF(ISNUMBER(AVERAGEIFS(Observed!AD$2:AD$3250,Observed!$A$2:$A$3250,$A717,Observed!$C$2:$C$3250,$C717)),AVERAGEIFS(Observed!AD$2:AD$3250,Observed!$A$2:$A$3250,$A717,Observed!$C$2:$C$3250,$C717),"")</f>
        <v/>
      </c>
      <c r="AE717" s="23" t="str">
        <f>IF(ISNUMBER(AVERAGEIFS(Observed!AE$2:AE$3250,Observed!$A$2:$A$3250,$A717,Observed!$C$2:$C$3250,$C717)),AVERAGEIFS(Observed!AE$2:AE$3250,Observed!$A$2:$A$3250,$A717,Observed!$C$2:$C$3250,$C717),"")</f>
        <v/>
      </c>
      <c r="AF717" s="23" t="str">
        <f>IF(ISNUMBER(AVERAGEIFS(Observed!AF$2:AF$3250,Observed!$A$2:$A$3250,$A717,Observed!$C$2:$C$3250,$C717)),AVERAGEIFS(Observed!AF$2:AF$3250,Observed!$A$2:$A$3250,$A717,Observed!$C$2:$C$3250,$C717),"")</f>
        <v/>
      </c>
      <c r="AG717" s="23" t="str">
        <f>IF(ISNUMBER(AVERAGEIFS(Observed!AG$2:AG$3250,Observed!$A$2:$A$3250,$A717,Observed!$C$2:$C$3250,$C717)),AVERAGEIFS(Observed!AG$2:AG$3250,Observed!$A$2:$A$3250,$A717,Observed!$C$2:$C$3250,$C717),"")</f>
        <v/>
      </c>
      <c r="AH717" s="24" t="str">
        <f>IF(ISNUMBER(AVERAGEIFS(Observed!AH$2:AH$3250,Observed!$A$2:$A$3250,$A717,Observed!$C$2:$C$3250,$C717)),AVERAGEIFS(Observed!AH$2:AH$3250,Observed!$A$2:$A$3250,$A717,Observed!$C$2:$C$3250,$C717),"")</f>
        <v/>
      </c>
      <c r="AI717" s="24" t="str">
        <f>IF(ISNUMBER(AVERAGEIFS(Observed!AI$2:AI$3250,Observed!$A$2:$A$3250,$A717,Observed!$C$2:$C$3250,$C717)),AVERAGEIFS(Observed!AI$2:AI$3250,Observed!$A$2:$A$3250,$A717,Observed!$C$2:$C$3250,$C717),"")</f>
        <v/>
      </c>
      <c r="AJ717" s="24" t="str">
        <f>IF(ISNUMBER(AVERAGEIFS(Observed!AJ$2:AJ$3250,Observed!$A$2:$A$3250,$A717,Observed!$C$2:$C$3250,$C717)),AVERAGEIFS(Observed!AJ$2:AJ$3250,Observed!$A$2:$A$3250,$A717,Observed!$C$2:$C$3250,$C717),"")</f>
        <v/>
      </c>
      <c r="AK717" s="23" t="str">
        <f>IF(ISNUMBER(AVERAGEIFS(Observed!AK$2:AK$3250,Observed!$A$2:$A$3250,$A717,Observed!$C$2:$C$3250,$C717)),AVERAGEIFS(Observed!AK$2:AK$3250,Observed!$A$2:$A$3250,$A717,Observed!$C$2:$C$3250,$C717),"")</f>
        <v/>
      </c>
      <c r="AL717" s="24" t="str">
        <f>IF(ISNUMBER(AVERAGEIFS(Observed!AL$2:AL$3250,Observed!$A$2:$A$3250,$A717,Observed!$C$2:$C$3250,$C717)),AVERAGEIFS(Observed!AL$2:AL$3250,Observed!$A$2:$A$3250,$A717,Observed!$C$2:$C$3250,$C717),"")</f>
        <v/>
      </c>
      <c r="AM717" s="24" t="str">
        <f>IF(ISNUMBER(AVERAGEIFS(Observed!AM$2:AM$3250,Observed!$A$2:$A$3250,$A717,Observed!$C$2:$C$3250,$C717)),AVERAGEIFS(Observed!AM$2:AM$3250,Observed!$A$2:$A$3250,$A717,Observed!$C$2:$C$3250,$C717),"")</f>
        <v/>
      </c>
      <c r="AN717" s="24" t="str">
        <f>IF(ISNUMBER(AVERAGEIFS(Observed!AN$2:AN$3250,Observed!$A$2:$A$3250,$A717,Observed!$C$2:$C$3250,$C717)),AVERAGEIFS(Observed!AN$2:AN$3250,Observed!$A$2:$A$3250,$A717,Observed!$C$2:$C$3250,$C717),"")</f>
        <v/>
      </c>
      <c r="AO717" s="24" t="str">
        <f>IF(ISNUMBER(AVERAGEIFS(Observed!AO$2:AO$3250,Observed!$A$2:$A$3250,$A717,Observed!$C$2:$C$3250,$C717)),AVERAGEIFS(Observed!AO$2:AO$3250,Observed!$A$2:$A$3250,$A717,Observed!$C$2:$C$3250,$C717),"")</f>
        <v/>
      </c>
      <c r="AP717" s="24" t="str">
        <f>IF(ISNUMBER(AVERAGEIFS(Observed!AP$2:AP$3250,Observed!$A$2:$A$3250,$A717,Observed!$C$2:$C$3250,$C717)),AVERAGEIFS(Observed!AP$2:AP$3250,Observed!$A$2:$A$3250,$A717,Observed!$C$2:$C$3250,$C717),"")</f>
        <v/>
      </c>
      <c r="AQ717" s="24" t="str">
        <f>IF(ISNUMBER(AVERAGEIFS(Observed!AQ$2:AQ$3250,Observed!$A$2:$A$3250,$A717,Observed!$C$2:$C$3250,$C717)),AVERAGEIFS(Observed!AQ$2:AQ$3250,Observed!$A$2:$A$3250,$A717,Observed!$C$2:$C$3250,$C717),"")</f>
        <v/>
      </c>
      <c r="AR717" s="24" t="str">
        <f>IF(ISNUMBER(AVERAGEIFS(Observed!AR$2:AR$3250,Observed!$A$2:$A$3250,$A717,Observed!$C$2:$C$3250,$C717)),AVERAGEIFS(Observed!AR$2:AR$3250,Observed!$A$2:$A$3250,$A717,Observed!$C$2:$C$3250,$C717),"")</f>
        <v/>
      </c>
      <c r="AS717" s="23" t="str">
        <f>IF(ISNUMBER(AVERAGEIFS(Observed!AS$2:AS$3250,Observed!$A$2:$A$3250,$A717,Observed!$C$2:$C$3250,$C717)),AVERAGEIFS(Observed!AS$2:AS$3250,Observed!$A$2:$A$3250,$A717,Observed!$C$2:$C$3250,$C717),"")</f>
        <v/>
      </c>
      <c r="AT717" s="24" t="str">
        <f>IF(ISNUMBER(AVERAGEIFS(Observed!AT$2:AT$3250,Observed!$A$2:$A$3250,$A717,Observed!$C$2:$C$3250,$C717)),AVERAGEIFS(Observed!AT$2:AT$3250,Observed!$A$2:$A$3250,$A717,Observed!$C$2:$C$3250,$C717),"")</f>
        <v/>
      </c>
      <c r="AU717" s="23" t="str">
        <f>IF(ISNUMBER(AVERAGEIFS(Observed!AU$2:AU$3250,Observed!$A$2:$A$3250,$A717,Observed!$C$2:$C$3250,$C717)),AVERAGEIFS(Observed!AU$2:AU$3250,Observed!$A$2:$A$3250,$A717,Observed!$C$2:$C$3250,$C717),"")</f>
        <v/>
      </c>
      <c r="AV717" s="23" t="str">
        <f>IF(ISNUMBER(AVERAGEIFS(Observed!AV$2:AV$3250,Observed!$A$2:$A$3250,$A717,Observed!$C$2:$C$3250,$C717)),AVERAGEIFS(Observed!AV$2:AV$3250,Observed!$A$2:$A$3250,$A717,Observed!$C$2:$C$3250,$C717),"")</f>
        <v/>
      </c>
      <c r="AW717" s="2">
        <f>COUNTIFS(Observed!$A$2:$A$3250,$A717,Observed!$C$2:$C$3250,$C717)</f>
        <v>5</v>
      </c>
      <c r="AX717" s="2">
        <f t="shared" si="14"/>
        <v>1</v>
      </c>
    </row>
    <row r="718" spans="1:50" x14ac:dyDescent="0.25">
      <c r="A718" t="s">
        <v>149</v>
      </c>
      <c r="B718" t="s">
        <v>148</v>
      </c>
      <c r="C718" s="3">
        <v>44018</v>
      </c>
      <c r="D718">
        <v>1</v>
      </c>
      <c r="I718" t="s">
        <v>140</v>
      </c>
      <c r="J718" s="29" t="s">
        <v>146</v>
      </c>
      <c r="M718" s="2" t="s">
        <v>155</v>
      </c>
      <c r="N718" s="22">
        <f>IF(ISNUMBER(AVERAGEIFS(Observed!N$2:N$3250,Observed!$A$2:$A$3250,$A718,Observed!$C$2:$C$3250,$C718)),AVERAGEIFS(Observed!N$2:N$3250,Observed!$A$2:$A$3250,$A718,Observed!$C$2:$C$3250,$C718),"")</f>
        <v>2787.62</v>
      </c>
      <c r="O718" s="23">
        <f>IF(ISNUMBER(AVERAGEIFS(Observed!O$2:O$3250,Observed!$A$2:$A$3250,$A718,Observed!$C$2:$C$3250,$C718)),AVERAGEIFS(Observed!O$2:O$3250,Observed!$A$2:$A$3250,$A718,Observed!$C$2:$C$3250,$C718),"")</f>
        <v>278.76200000000006</v>
      </c>
      <c r="P718" s="23" t="str">
        <f>IF(ISNUMBER(AVERAGEIFS(Observed!P$2:P$3250,Observed!$A$2:$A$3250,$A718,Observed!$C$2:$C$3250,$C718)),AVERAGEIFS(Observed!P$2:P$3250,Observed!$A$2:$A$3250,$A718,Observed!$C$2:$C$3250,$C718),"")</f>
        <v/>
      </c>
      <c r="Q718" s="23" t="str">
        <f>IF(ISNUMBER(AVERAGEIFS(Observed!Q$2:Q$3250,Observed!$A$2:$A$3250,$A718,Observed!$C$2:$C$3250,$C718)),AVERAGEIFS(Observed!Q$2:Q$3250,Observed!$A$2:$A$3250,$A718,Observed!$C$2:$C$3250,$C718),"")</f>
        <v/>
      </c>
      <c r="R718" s="23" t="str">
        <f>IF(ISNUMBER(AVERAGEIFS(Observed!R$2:R$3250,Observed!$A$2:$A$3250,$A718,Observed!$C$2:$C$3250,$C718)),AVERAGEIFS(Observed!R$2:R$3250,Observed!$A$2:$A$3250,$A718,Observed!$C$2:$C$3250,$C718),"")</f>
        <v/>
      </c>
      <c r="S718" s="24" t="str">
        <f>IF(ISNUMBER(AVERAGEIFS(Observed!S$2:S$3250,Observed!$A$2:$A$3250,$A718,Observed!$C$2:$C$3250,$C718)),AVERAGEIFS(Observed!S$2:S$3250,Observed!$A$2:$A$3250,$A718,Observed!$C$2:$C$3250,$C718),"")</f>
        <v/>
      </c>
      <c r="T718" s="24" t="str">
        <f>IF(ISNUMBER(AVERAGEIFS(Observed!T$2:T$3250,Observed!$A$2:$A$3250,$A718,Observed!$C$2:$C$3250,$C718)),AVERAGEIFS(Observed!T$2:T$3250,Observed!$A$2:$A$3250,$A718,Observed!$C$2:$C$3250,$C718),"")</f>
        <v/>
      </c>
      <c r="U718" s="24" t="str">
        <f>IF(ISNUMBER(AVERAGEIFS(Observed!U$2:U$3250,Observed!$A$2:$A$3250,$A718,Observed!$C$2:$C$3250,$C718)),AVERAGEIFS(Observed!U$2:U$3250,Observed!$A$2:$A$3250,$A718,Observed!$C$2:$C$3250,$C718),"")</f>
        <v/>
      </c>
      <c r="V718" s="23" t="str">
        <f>IF(ISNUMBER(AVERAGEIFS(Observed!V$2:V$3250,Observed!$A$2:$A$3250,$A718,Observed!$C$2:$C$3250,$C718)),AVERAGEIFS(Observed!V$2:V$3250,Observed!$A$2:$A$3250,$A718,Observed!$C$2:$C$3250,$C718),"")</f>
        <v/>
      </c>
      <c r="W718" s="25" t="str">
        <f>IF(ISNUMBER(AVERAGEIFS(Observed!W$2:W$3250,Observed!$A$2:$A$3250,$A718,Observed!$C$2:$C$3250,$C718)),AVERAGEIFS(Observed!W$2:W$3250,Observed!$A$2:$A$3250,$A718,Observed!$C$2:$C$3250,$C718),"")</f>
        <v/>
      </c>
      <c r="X718" s="25" t="str">
        <f>IF(ISNUMBER(AVERAGEIFS(Observed!X$2:X$3250,Observed!$A$2:$A$3250,$A718,Observed!$C$2:$C$3250,$C718)),AVERAGEIFS(Observed!X$2:X$3250,Observed!$A$2:$A$3250,$A718,Observed!$C$2:$C$3250,$C718),"")</f>
        <v/>
      </c>
      <c r="Y718" s="23" t="str">
        <f>IF(ISNUMBER(AVERAGEIFS(Observed!Y$2:Y$3250,Observed!$A$2:$A$3250,$A718,Observed!$C$2:$C$3250,$C718)),AVERAGEIFS(Observed!Y$2:Y$3250,Observed!$A$2:$A$3250,$A718,Observed!$C$2:$C$3250,$C718),"")</f>
        <v/>
      </c>
      <c r="Z718" s="23" t="str">
        <f>IF(ISNUMBER(AVERAGEIFS(Observed!Z$2:Z$3250,Observed!$A$2:$A$3250,$A718,Observed!$C$2:$C$3250,$C718)),AVERAGEIFS(Observed!Z$2:Z$3250,Observed!$A$2:$A$3250,$A718,Observed!$C$2:$C$3250,$C718),"")</f>
        <v/>
      </c>
      <c r="AA718" s="23" t="str">
        <f>IF(ISNUMBER(AVERAGEIFS(Observed!AA$2:AA$3250,Observed!$A$2:$A$3250,$A718,Observed!$C$2:$C$3250,$C718)),AVERAGEIFS(Observed!AA$2:AA$3250,Observed!$A$2:$A$3250,$A718,Observed!$C$2:$C$3250,$C718),"")</f>
        <v/>
      </c>
      <c r="AB718" s="23" t="str">
        <f>IF(ISNUMBER(AVERAGEIFS(Observed!AB$2:AB$3250,Observed!$A$2:$A$3250,$A718,Observed!$C$2:$C$3250,$C718)),AVERAGEIFS(Observed!AB$2:AB$3250,Observed!$A$2:$A$3250,$A718,Observed!$C$2:$C$3250,$C718),"")</f>
        <v/>
      </c>
      <c r="AC718" s="23" t="str">
        <f>IF(ISNUMBER(AVERAGEIFS(Observed!AC$2:AC$3250,Observed!$A$2:$A$3250,$A718,Observed!$C$2:$C$3250,$C718)),AVERAGEIFS(Observed!AC$2:AC$3250,Observed!$A$2:$A$3250,$A718,Observed!$C$2:$C$3250,$C718),"")</f>
        <v/>
      </c>
      <c r="AD718" s="23" t="str">
        <f>IF(ISNUMBER(AVERAGEIFS(Observed!AD$2:AD$3250,Observed!$A$2:$A$3250,$A718,Observed!$C$2:$C$3250,$C718)),AVERAGEIFS(Observed!AD$2:AD$3250,Observed!$A$2:$A$3250,$A718,Observed!$C$2:$C$3250,$C718),"")</f>
        <v/>
      </c>
      <c r="AE718" s="23" t="str">
        <f>IF(ISNUMBER(AVERAGEIFS(Observed!AE$2:AE$3250,Observed!$A$2:$A$3250,$A718,Observed!$C$2:$C$3250,$C718)),AVERAGEIFS(Observed!AE$2:AE$3250,Observed!$A$2:$A$3250,$A718,Observed!$C$2:$C$3250,$C718),"")</f>
        <v/>
      </c>
      <c r="AF718" s="23" t="str">
        <f>IF(ISNUMBER(AVERAGEIFS(Observed!AF$2:AF$3250,Observed!$A$2:$A$3250,$A718,Observed!$C$2:$C$3250,$C718)),AVERAGEIFS(Observed!AF$2:AF$3250,Observed!$A$2:$A$3250,$A718,Observed!$C$2:$C$3250,$C718),"")</f>
        <v/>
      </c>
      <c r="AG718" s="23" t="str">
        <f>IF(ISNUMBER(AVERAGEIFS(Observed!AG$2:AG$3250,Observed!$A$2:$A$3250,$A718,Observed!$C$2:$C$3250,$C718)),AVERAGEIFS(Observed!AG$2:AG$3250,Observed!$A$2:$A$3250,$A718,Observed!$C$2:$C$3250,$C718),"")</f>
        <v/>
      </c>
      <c r="AH718" s="24" t="str">
        <f>IF(ISNUMBER(AVERAGEIFS(Observed!AH$2:AH$3250,Observed!$A$2:$A$3250,$A718,Observed!$C$2:$C$3250,$C718)),AVERAGEIFS(Observed!AH$2:AH$3250,Observed!$A$2:$A$3250,$A718,Observed!$C$2:$C$3250,$C718),"")</f>
        <v/>
      </c>
      <c r="AI718" s="24" t="str">
        <f>IF(ISNUMBER(AVERAGEIFS(Observed!AI$2:AI$3250,Observed!$A$2:$A$3250,$A718,Observed!$C$2:$C$3250,$C718)),AVERAGEIFS(Observed!AI$2:AI$3250,Observed!$A$2:$A$3250,$A718,Observed!$C$2:$C$3250,$C718),"")</f>
        <v/>
      </c>
      <c r="AJ718" s="24" t="str">
        <f>IF(ISNUMBER(AVERAGEIFS(Observed!AJ$2:AJ$3250,Observed!$A$2:$A$3250,$A718,Observed!$C$2:$C$3250,$C718)),AVERAGEIFS(Observed!AJ$2:AJ$3250,Observed!$A$2:$A$3250,$A718,Observed!$C$2:$C$3250,$C718),"")</f>
        <v/>
      </c>
      <c r="AK718" s="23" t="str">
        <f>IF(ISNUMBER(AVERAGEIFS(Observed!AK$2:AK$3250,Observed!$A$2:$A$3250,$A718,Observed!$C$2:$C$3250,$C718)),AVERAGEIFS(Observed!AK$2:AK$3250,Observed!$A$2:$A$3250,$A718,Observed!$C$2:$C$3250,$C718),"")</f>
        <v/>
      </c>
      <c r="AL718" s="24" t="str">
        <f>IF(ISNUMBER(AVERAGEIFS(Observed!AL$2:AL$3250,Observed!$A$2:$A$3250,$A718,Observed!$C$2:$C$3250,$C718)),AVERAGEIFS(Observed!AL$2:AL$3250,Observed!$A$2:$A$3250,$A718,Observed!$C$2:$C$3250,$C718),"")</f>
        <v/>
      </c>
      <c r="AM718" s="24" t="str">
        <f>IF(ISNUMBER(AVERAGEIFS(Observed!AM$2:AM$3250,Observed!$A$2:$A$3250,$A718,Observed!$C$2:$C$3250,$C718)),AVERAGEIFS(Observed!AM$2:AM$3250,Observed!$A$2:$A$3250,$A718,Observed!$C$2:$C$3250,$C718),"")</f>
        <v/>
      </c>
      <c r="AN718" s="24" t="str">
        <f>IF(ISNUMBER(AVERAGEIFS(Observed!AN$2:AN$3250,Observed!$A$2:$A$3250,$A718,Observed!$C$2:$C$3250,$C718)),AVERAGEIFS(Observed!AN$2:AN$3250,Observed!$A$2:$A$3250,$A718,Observed!$C$2:$C$3250,$C718),"")</f>
        <v/>
      </c>
      <c r="AO718" s="24" t="str">
        <f>IF(ISNUMBER(AVERAGEIFS(Observed!AO$2:AO$3250,Observed!$A$2:$A$3250,$A718,Observed!$C$2:$C$3250,$C718)),AVERAGEIFS(Observed!AO$2:AO$3250,Observed!$A$2:$A$3250,$A718,Observed!$C$2:$C$3250,$C718),"")</f>
        <v/>
      </c>
      <c r="AP718" s="24" t="str">
        <f>IF(ISNUMBER(AVERAGEIFS(Observed!AP$2:AP$3250,Observed!$A$2:$A$3250,$A718,Observed!$C$2:$C$3250,$C718)),AVERAGEIFS(Observed!AP$2:AP$3250,Observed!$A$2:$A$3250,$A718,Observed!$C$2:$C$3250,$C718),"")</f>
        <v/>
      </c>
      <c r="AQ718" s="24" t="str">
        <f>IF(ISNUMBER(AVERAGEIFS(Observed!AQ$2:AQ$3250,Observed!$A$2:$A$3250,$A718,Observed!$C$2:$C$3250,$C718)),AVERAGEIFS(Observed!AQ$2:AQ$3250,Observed!$A$2:$A$3250,$A718,Observed!$C$2:$C$3250,$C718),"")</f>
        <v/>
      </c>
      <c r="AR718" s="24" t="str">
        <f>IF(ISNUMBER(AVERAGEIFS(Observed!AR$2:AR$3250,Observed!$A$2:$A$3250,$A718,Observed!$C$2:$C$3250,$C718)),AVERAGEIFS(Observed!AR$2:AR$3250,Observed!$A$2:$A$3250,$A718,Observed!$C$2:$C$3250,$C718),"")</f>
        <v/>
      </c>
      <c r="AS718" s="23" t="str">
        <f>IF(ISNUMBER(AVERAGEIFS(Observed!AS$2:AS$3250,Observed!$A$2:$A$3250,$A718,Observed!$C$2:$C$3250,$C718)),AVERAGEIFS(Observed!AS$2:AS$3250,Observed!$A$2:$A$3250,$A718,Observed!$C$2:$C$3250,$C718),"")</f>
        <v/>
      </c>
      <c r="AT718" s="24" t="str">
        <f>IF(ISNUMBER(AVERAGEIFS(Observed!AT$2:AT$3250,Observed!$A$2:$A$3250,$A718,Observed!$C$2:$C$3250,$C718)),AVERAGEIFS(Observed!AT$2:AT$3250,Observed!$A$2:$A$3250,$A718,Observed!$C$2:$C$3250,$C718),"")</f>
        <v/>
      </c>
      <c r="AU718" s="23" t="str">
        <f>IF(ISNUMBER(AVERAGEIFS(Observed!AU$2:AU$3250,Observed!$A$2:$A$3250,$A718,Observed!$C$2:$C$3250,$C718)),AVERAGEIFS(Observed!AU$2:AU$3250,Observed!$A$2:$A$3250,$A718,Observed!$C$2:$C$3250,$C718),"")</f>
        <v/>
      </c>
      <c r="AV718" s="23" t="str">
        <f>IF(ISNUMBER(AVERAGEIFS(Observed!AV$2:AV$3250,Observed!$A$2:$A$3250,$A718,Observed!$C$2:$C$3250,$C718)),AVERAGEIFS(Observed!AV$2:AV$3250,Observed!$A$2:$A$3250,$A718,Observed!$C$2:$C$3250,$C718),"")</f>
        <v/>
      </c>
      <c r="AW718" s="2">
        <f>COUNTIFS(Observed!$A$2:$A$3250,$A718,Observed!$C$2:$C$3250,$C718)</f>
        <v>5</v>
      </c>
      <c r="AX718" s="2">
        <f t="shared" si="14"/>
        <v>1</v>
      </c>
    </row>
    <row r="719" spans="1:50" x14ac:dyDescent="0.25">
      <c r="A719" t="s">
        <v>149</v>
      </c>
      <c r="B719" t="s">
        <v>148</v>
      </c>
      <c r="C719" s="3">
        <v>44075</v>
      </c>
      <c r="D719">
        <v>1</v>
      </c>
      <c r="I719" t="s">
        <v>140</v>
      </c>
      <c r="J719" s="29" t="s">
        <v>146</v>
      </c>
      <c r="M719" s="2" t="s">
        <v>155</v>
      </c>
      <c r="N719" s="22">
        <f>IF(ISNUMBER(AVERAGEIFS(Observed!N$2:N$3250,Observed!$A$2:$A$3250,$A719,Observed!$C$2:$C$3250,$C719)),AVERAGEIFS(Observed!N$2:N$3250,Observed!$A$2:$A$3250,$A719,Observed!$C$2:$C$3250,$C719),"")</f>
        <v>2130.8200000000002</v>
      </c>
      <c r="O719" s="23">
        <f>IF(ISNUMBER(AVERAGEIFS(Observed!O$2:O$3250,Observed!$A$2:$A$3250,$A719,Observed!$C$2:$C$3250,$C719)),AVERAGEIFS(Observed!O$2:O$3250,Observed!$A$2:$A$3250,$A719,Observed!$C$2:$C$3250,$C719),"")</f>
        <v>213.08199999999997</v>
      </c>
      <c r="P719" s="23" t="str">
        <f>IF(ISNUMBER(AVERAGEIFS(Observed!P$2:P$3250,Observed!$A$2:$A$3250,$A719,Observed!$C$2:$C$3250,$C719)),AVERAGEIFS(Observed!P$2:P$3250,Observed!$A$2:$A$3250,$A719,Observed!$C$2:$C$3250,$C719),"")</f>
        <v/>
      </c>
      <c r="Q719" s="23" t="str">
        <f>IF(ISNUMBER(AVERAGEIFS(Observed!Q$2:Q$3250,Observed!$A$2:$A$3250,$A719,Observed!$C$2:$C$3250,$C719)),AVERAGEIFS(Observed!Q$2:Q$3250,Observed!$A$2:$A$3250,$A719,Observed!$C$2:$C$3250,$C719),"")</f>
        <v/>
      </c>
      <c r="R719" s="23" t="str">
        <f>IF(ISNUMBER(AVERAGEIFS(Observed!R$2:R$3250,Observed!$A$2:$A$3250,$A719,Observed!$C$2:$C$3250,$C719)),AVERAGEIFS(Observed!R$2:R$3250,Observed!$A$2:$A$3250,$A719,Observed!$C$2:$C$3250,$C719),"")</f>
        <v/>
      </c>
      <c r="S719" s="24" t="str">
        <f>IF(ISNUMBER(AVERAGEIFS(Observed!S$2:S$3250,Observed!$A$2:$A$3250,$A719,Observed!$C$2:$C$3250,$C719)),AVERAGEIFS(Observed!S$2:S$3250,Observed!$A$2:$A$3250,$A719,Observed!$C$2:$C$3250,$C719),"")</f>
        <v/>
      </c>
      <c r="T719" s="24" t="str">
        <f>IF(ISNUMBER(AVERAGEIFS(Observed!T$2:T$3250,Observed!$A$2:$A$3250,$A719,Observed!$C$2:$C$3250,$C719)),AVERAGEIFS(Observed!T$2:T$3250,Observed!$A$2:$A$3250,$A719,Observed!$C$2:$C$3250,$C719),"")</f>
        <v/>
      </c>
      <c r="U719" s="24" t="str">
        <f>IF(ISNUMBER(AVERAGEIFS(Observed!U$2:U$3250,Observed!$A$2:$A$3250,$A719,Observed!$C$2:$C$3250,$C719)),AVERAGEIFS(Observed!U$2:U$3250,Observed!$A$2:$A$3250,$A719,Observed!$C$2:$C$3250,$C719),"")</f>
        <v/>
      </c>
      <c r="V719" s="23" t="str">
        <f>IF(ISNUMBER(AVERAGEIFS(Observed!V$2:V$3250,Observed!$A$2:$A$3250,$A719,Observed!$C$2:$C$3250,$C719)),AVERAGEIFS(Observed!V$2:V$3250,Observed!$A$2:$A$3250,$A719,Observed!$C$2:$C$3250,$C719),"")</f>
        <v/>
      </c>
      <c r="W719" s="25" t="str">
        <f>IF(ISNUMBER(AVERAGEIFS(Observed!W$2:W$3250,Observed!$A$2:$A$3250,$A719,Observed!$C$2:$C$3250,$C719)),AVERAGEIFS(Observed!W$2:W$3250,Observed!$A$2:$A$3250,$A719,Observed!$C$2:$C$3250,$C719),"")</f>
        <v/>
      </c>
      <c r="X719" s="25" t="str">
        <f>IF(ISNUMBER(AVERAGEIFS(Observed!X$2:X$3250,Observed!$A$2:$A$3250,$A719,Observed!$C$2:$C$3250,$C719)),AVERAGEIFS(Observed!X$2:X$3250,Observed!$A$2:$A$3250,$A719,Observed!$C$2:$C$3250,$C719),"")</f>
        <v/>
      </c>
      <c r="Y719" s="23" t="str">
        <f>IF(ISNUMBER(AVERAGEIFS(Observed!Y$2:Y$3250,Observed!$A$2:$A$3250,$A719,Observed!$C$2:$C$3250,$C719)),AVERAGEIFS(Observed!Y$2:Y$3250,Observed!$A$2:$A$3250,$A719,Observed!$C$2:$C$3250,$C719),"")</f>
        <v/>
      </c>
      <c r="Z719" s="23" t="str">
        <f>IF(ISNUMBER(AVERAGEIFS(Observed!Z$2:Z$3250,Observed!$A$2:$A$3250,$A719,Observed!$C$2:$C$3250,$C719)),AVERAGEIFS(Observed!Z$2:Z$3250,Observed!$A$2:$A$3250,$A719,Observed!$C$2:$C$3250,$C719),"")</f>
        <v/>
      </c>
      <c r="AA719" s="23" t="str">
        <f>IF(ISNUMBER(AVERAGEIFS(Observed!AA$2:AA$3250,Observed!$A$2:$A$3250,$A719,Observed!$C$2:$C$3250,$C719)),AVERAGEIFS(Observed!AA$2:AA$3250,Observed!$A$2:$A$3250,$A719,Observed!$C$2:$C$3250,$C719),"")</f>
        <v/>
      </c>
      <c r="AB719" s="23" t="str">
        <f>IF(ISNUMBER(AVERAGEIFS(Observed!AB$2:AB$3250,Observed!$A$2:$A$3250,$A719,Observed!$C$2:$C$3250,$C719)),AVERAGEIFS(Observed!AB$2:AB$3250,Observed!$A$2:$A$3250,$A719,Observed!$C$2:$C$3250,$C719),"")</f>
        <v/>
      </c>
      <c r="AC719" s="23" t="str">
        <f>IF(ISNUMBER(AVERAGEIFS(Observed!AC$2:AC$3250,Observed!$A$2:$A$3250,$A719,Observed!$C$2:$C$3250,$C719)),AVERAGEIFS(Observed!AC$2:AC$3250,Observed!$A$2:$A$3250,$A719,Observed!$C$2:$C$3250,$C719),"")</f>
        <v/>
      </c>
      <c r="AD719" s="23" t="str">
        <f>IF(ISNUMBER(AVERAGEIFS(Observed!AD$2:AD$3250,Observed!$A$2:$A$3250,$A719,Observed!$C$2:$C$3250,$C719)),AVERAGEIFS(Observed!AD$2:AD$3250,Observed!$A$2:$A$3250,$A719,Observed!$C$2:$C$3250,$C719),"")</f>
        <v/>
      </c>
      <c r="AE719" s="23" t="str">
        <f>IF(ISNUMBER(AVERAGEIFS(Observed!AE$2:AE$3250,Observed!$A$2:$A$3250,$A719,Observed!$C$2:$C$3250,$C719)),AVERAGEIFS(Observed!AE$2:AE$3250,Observed!$A$2:$A$3250,$A719,Observed!$C$2:$C$3250,$C719),"")</f>
        <v/>
      </c>
      <c r="AF719" s="23" t="str">
        <f>IF(ISNUMBER(AVERAGEIFS(Observed!AF$2:AF$3250,Observed!$A$2:$A$3250,$A719,Observed!$C$2:$C$3250,$C719)),AVERAGEIFS(Observed!AF$2:AF$3250,Observed!$A$2:$A$3250,$A719,Observed!$C$2:$C$3250,$C719),"")</f>
        <v/>
      </c>
      <c r="AG719" s="23" t="str">
        <f>IF(ISNUMBER(AVERAGEIFS(Observed!AG$2:AG$3250,Observed!$A$2:$A$3250,$A719,Observed!$C$2:$C$3250,$C719)),AVERAGEIFS(Observed!AG$2:AG$3250,Observed!$A$2:$A$3250,$A719,Observed!$C$2:$C$3250,$C719),"")</f>
        <v/>
      </c>
      <c r="AH719" s="24" t="str">
        <f>IF(ISNUMBER(AVERAGEIFS(Observed!AH$2:AH$3250,Observed!$A$2:$A$3250,$A719,Observed!$C$2:$C$3250,$C719)),AVERAGEIFS(Observed!AH$2:AH$3250,Observed!$A$2:$A$3250,$A719,Observed!$C$2:$C$3250,$C719),"")</f>
        <v/>
      </c>
      <c r="AI719" s="24" t="str">
        <f>IF(ISNUMBER(AVERAGEIFS(Observed!AI$2:AI$3250,Observed!$A$2:$A$3250,$A719,Observed!$C$2:$C$3250,$C719)),AVERAGEIFS(Observed!AI$2:AI$3250,Observed!$A$2:$A$3250,$A719,Observed!$C$2:$C$3250,$C719),"")</f>
        <v/>
      </c>
      <c r="AJ719" s="24" t="str">
        <f>IF(ISNUMBER(AVERAGEIFS(Observed!AJ$2:AJ$3250,Observed!$A$2:$A$3250,$A719,Observed!$C$2:$C$3250,$C719)),AVERAGEIFS(Observed!AJ$2:AJ$3250,Observed!$A$2:$A$3250,$A719,Observed!$C$2:$C$3250,$C719),"")</f>
        <v/>
      </c>
      <c r="AK719" s="23" t="str">
        <f>IF(ISNUMBER(AVERAGEIFS(Observed!AK$2:AK$3250,Observed!$A$2:$A$3250,$A719,Observed!$C$2:$C$3250,$C719)),AVERAGEIFS(Observed!AK$2:AK$3250,Observed!$A$2:$A$3250,$A719,Observed!$C$2:$C$3250,$C719),"")</f>
        <v/>
      </c>
      <c r="AL719" s="24" t="str">
        <f>IF(ISNUMBER(AVERAGEIFS(Observed!AL$2:AL$3250,Observed!$A$2:$A$3250,$A719,Observed!$C$2:$C$3250,$C719)),AVERAGEIFS(Observed!AL$2:AL$3250,Observed!$A$2:$A$3250,$A719,Observed!$C$2:$C$3250,$C719),"")</f>
        <v/>
      </c>
      <c r="AM719" s="24" t="str">
        <f>IF(ISNUMBER(AVERAGEIFS(Observed!AM$2:AM$3250,Observed!$A$2:$A$3250,$A719,Observed!$C$2:$C$3250,$C719)),AVERAGEIFS(Observed!AM$2:AM$3250,Observed!$A$2:$A$3250,$A719,Observed!$C$2:$C$3250,$C719),"")</f>
        <v/>
      </c>
      <c r="AN719" s="24" t="str">
        <f>IF(ISNUMBER(AVERAGEIFS(Observed!AN$2:AN$3250,Observed!$A$2:$A$3250,$A719,Observed!$C$2:$C$3250,$C719)),AVERAGEIFS(Observed!AN$2:AN$3250,Observed!$A$2:$A$3250,$A719,Observed!$C$2:$C$3250,$C719),"")</f>
        <v/>
      </c>
      <c r="AO719" s="24" t="str">
        <f>IF(ISNUMBER(AVERAGEIFS(Observed!AO$2:AO$3250,Observed!$A$2:$A$3250,$A719,Observed!$C$2:$C$3250,$C719)),AVERAGEIFS(Observed!AO$2:AO$3250,Observed!$A$2:$A$3250,$A719,Observed!$C$2:$C$3250,$C719),"")</f>
        <v/>
      </c>
      <c r="AP719" s="24" t="str">
        <f>IF(ISNUMBER(AVERAGEIFS(Observed!AP$2:AP$3250,Observed!$A$2:$A$3250,$A719,Observed!$C$2:$C$3250,$C719)),AVERAGEIFS(Observed!AP$2:AP$3250,Observed!$A$2:$A$3250,$A719,Observed!$C$2:$C$3250,$C719),"")</f>
        <v/>
      </c>
      <c r="AQ719" s="24" t="str">
        <f>IF(ISNUMBER(AVERAGEIFS(Observed!AQ$2:AQ$3250,Observed!$A$2:$A$3250,$A719,Observed!$C$2:$C$3250,$C719)),AVERAGEIFS(Observed!AQ$2:AQ$3250,Observed!$A$2:$A$3250,$A719,Observed!$C$2:$C$3250,$C719),"")</f>
        <v/>
      </c>
      <c r="AR719" s="24" t="str">
        <f>IF(ISNUMBER(AVERAGEIFS(Observed!AR$2:AR$3250,Observed!$A$2:$A$3250,$A719,Observed!$C$2:$C$3250,$C719)),AVERAGEIFS(Observed!AR$2:AR$3250,Observed!$A$2:$A$3250,$A719,Observed!$C$2:$C$3250,$C719),"")</f>
        <v/>
      </c>
      <c r="AS719" s="23" t="str">
        <f>IF(ISNUMBER(AVERAGEIFS(Observed!AS$2:AS$3250,Observed!$A$2:$A$3250,$A719,Observed!$C$2:$C$3250,$C719)),AVERAGEIFS(Observed!AS$2:AS$3250,Observed!$A$2:$A$3250,$A719,Observed!$C$2:$C$3250,$C719),"")</f>
        <v/>
      </c>
      <c r="AT719" s="24" t="str">
        <f>IF(ISNUMBER(AVERAGEIFS(Observed!AT$2:AT$3250,Observed!$A$2:$A$3250,$A719,Observed!$C$2:$C$3250,$C719)),AVERAGEIFS(Observed!AT$2:AT$3250,Observed!$A$2:$A$3250,$A719,Observed!$C$2:$C$3250,$C719),"")</f>
        <v/>
      </c>
      <c r="AU719" s="23" t="str">
        <f>IF(ISNUMBER(AVERAGEIFS(Observed!AU$2:AU$3250,Observed!$A$2:$A$3250,$A719,Observed!$C$2:$C$3250,$C719)),AVERAGEIFS(Observed!AU$2:AU$3250,Observed!$A$2:$A$3250,$A719,Observed!$C$2:$C$3250,$C719),"")</f>
        <v/>
      </c>
      <c r="AV719" s="23" t="str">
        <f>IF(ISNUMBER(AVERAGEIFS(Observed!AV$2:AV$3250,Observed!$A$2:$A$3250,$A719,Observed!$C$2:$C$3250,$C719)),AVERAGEIFS(Observed!AV$2:AV$3250,Observed!$A$2:$A$3250,$A719,Observed!$C$2:$C$3250,$C719),"")</f>
        <v/>
      </c>
      <c r="AW719" s="2">
        <f>COUNTIFS(Observed!$A$2:$A$3250,$A719,Observed!$C$2:$C$3250,$C719)</f>
        <v>5</v>
      </c>
      <c r="AX719" s="2">
        <f t="shared" si="14"/>
        <v>1</v>
      </c>
    </row>
    <row r="720" spans="1:50" x14ac:dyDescent="0.25">
      <c r="A720" t="s">
        <v>149</v>
      </c>
      <c r="B720" t="s">
        <v>148</v>
      </c>
      <c r="C720" s="3">
        <v>44116</v>
      </c>
      <c r="D720">
        <v>1</v>
      </c>
      <c r="I720" t="s">
        <v>140</v>
      </c>
      <c r="J720" s="29" t="s">
        <v>146</v>
      </c>
      <c r="M720" s="2" t="s">
        <v>155</v>
      </c>
      <c r="N720" s="22">
        <f>IF(ISNUMBER(AVERAGEIFS(Observed!N$2:N$3250,Observed!$A$2:$A$3250,$A720,Observed!$C$2:$C$3250,$C720)),AVERAGEIFS(Observed!N$2:N$3250,Observed!$A$2:$A$3250,$A720,Observed!$C$2:$C$3250,$C720),"")</f>
        <v>5166.5399999999991</v>
      </c>
      <c r="O720" s="23">
        <f>IF(ISNUMBER(AVERAGEIFS(Observed!O$2:O$3250,Observed!$A$2:$A$3250,$A720,Observed!$C$2:$C$3250,$C720)),AVERAGEIFS(Observed!O$2:O$3250,Observed!$A$2:$A$3250,$A720,Observed!$C$2:$C$3250,$C720),"")</f>
        <v>516.654</v>
      </c>
      <c r="P720" s="23" t="str">
        <f>IF(ISNUMBER(AVERAGEIFS(Observed!P$2:P$3250,Observed!$A$2:$A$3250,$A720,Observed!$C$2:$C$3250,$C720)),AVERAGEIFS(Observed!P$2:P$3250,Observed!$A$2:$A$3250,$A720,Observed!$C$2:$C$3250,$C720),"")</f>
        <v/>
      </c>
      <c r="Q720" s="23" t="str">
        <f>IF(ISNUMBER(AVERAGEIFS(Observed!Q$2:Q$3250,Observed!$A$2:$A$3250,$A720,Observed!$C$2:$C$3250,$C720)),AVERAGEIFS(Observed!Q$2:Q$3250,Observed!$A$2:$A$3250,$A720,Observed!$C$2:$C$3250,$C720),"")</f>
        <v/>
      </c>
      <c r="R720" s="23" t="str">
        <f>IF(ISNUMBER(AVERAGEIFS(Observed!R$2:R$3250,Observed!$A$2:$A$3250,$A720,Observed!$C$2:$C$3250,$C720)),AVERAGEIFS(Observed!R$2:R$3250,Observed!$A$2:$A$3250,$A720,Observed!$C$2:$C$3250,$C720),"")</f>
        <v/>
      </c>
      <c r="S720" s="24" t="str">
        <f>IF(ISNUMBER(AVERAGEIFS(Observed!S$2:S$3250,Observed!$A$2:$A$3250,$A720,Observed!$C$2:$C$3250,$C720)),AVERAGEIFS(Observed!S$2:S$3250,Observed!$A$2:$A$3250,$A720,Observed!$C$2:$C$3250,$C720),"")</f>
        <v/>
      </c>
      <c r="T720" s="24" t="str">
        <f>IF(ISNUMBER(AVERAGEIFS(Observed!T$2:T$3250,Observed!$A$2:$A$3250,$A720,Observed!$C$2:$C$3250,$C720)),AVERAGEIFS(Observed!T$2:T$3250,Observed!$A$2:$A$3250,$A720,Observed!$C$2:$C$3250,$C720),"")</f>
        <v/>
      </c>
      <c r="U720" s="24" t="str">
        <f>IF(ISNUMBER(AVERAGEIFS(Observed!U$2:U$3250,Observed!$A$2:$A$3250,$A720,Observed!$C$2:$C$3250,$C720)),AVERAGEIFS(Observed!U$2:U$3250,Observed!$A$2:$A$3250,$A720,Observed!$C$2:$C$3250,$C720),"")</f>
        <v/>
      </c>
      <c r="V720" s="23" t="str">
        <f>IF(ISNUMBER(AVERAGEIFS(Observed!V$2:V$3250,Observed!$A$2:$A$3250,$A720,Observed!$C$2:$C$3250,$C720)),AVERAGEIFS(Observed!V$2:V$3250,Observed!$A$2:$A$3250,$A720,Observed!$C$2:$C$3250,$C720),"")</f>
        <v/>
      </c>
      <c r="W720" s="25" t="str">
        <f>IF(ISNUMBER(AVERAGEIFS(Observed!W$2:W$3250,Observed!$A$2:$A$3250,$A720,Observed!$C$2:$C$3250,$C720)),AVERAGEIFS(Observed!W$2:W$3250,Observed!$A$2:$A$3250,$A720,Observed!$C$2:$C$3250,$C720),"")</f>
        <v/>
      </c>
      <c r="X720" s="25" t="str">
        <f>IF(ISNUMBER(AVERAGEIFS(Observed!X$2:X$3250,Observed!$A$2:$A$3250,$A720,Observed!$C$2:$C$3250,$C720)),AVERAGEIFS(Observed!X$2:X$3250,Observed!$A$2:$A$3250,$A720,Observed!$C$2:$C$3250,$C720),"")</f>
        <v/>
      </c>
      <c r="Y720" s="23" t="str">
        <f>IF(ISNUMBER(AVERAGEIFS(Observed!Y$2:Y$3250,Observed!$A$2:$A$3250,$A720,Observed!$C$2:$C$3250,$C720)),AVERAGEIFS(Observed!Y$2:Y$3250,Observed!$A$2:$A$3250,$A720,Observed!$C$2:$C$3250,$C720),"")</f>
        <v/>
      </c>
      <c r="Z720" s="23" t="str">
        <f>IF(ISNUMBER(AVERAGEIFS(Observed!Z$2:Z$3250,Observed!$A$2:$A$3250,$A720,Observed!$C$2:$C$3250,$C720)),AVERAGEIFS(Observed!Z$2:Z$3250,Observed!$A$2:$A$3250,$A720,Observed!$C$2:$C$3250,$C720),"")</f>
        <v/>
      </c>
      <c r="AA720" s="23" t="str">
        <f>IF(ISNUMBER(AVERAGEIFS(Observed!AA$2:AA$3250,Observed!$A$2:$A$3250,$A720,Observed!$C$2:$C$3250,$C720)),AVERAGEIFS(Observed!AA$2:AA$3250,Observed!$A$2:$A$3250,$A720,Observed!$C$2:$C$3250,$C720),"")</f>
        <v/>
      </c>
      <c r="AB720" s="23" t="str">
        <f>IF(ISNUMBER(AVERAGEIFS(Observed!AB$2:AB$3250,Observed!$A$2:$A$3250,$A720,Observed!$C$2:$C$3250,$C720)),AVERAGEIFS(Observed!AB$2:AB$3250,Observed!$A$2:$A$3250,$A720,Observed!$C$2:$C$3250,$C720),"")</f>
        <v/>
      </c>
      <c r="AC720" s="23" t="str">
        <f>IF(ISNUMBER(AVERAGEIFS(Observed!AC$2:AC$3250,Observed!$A$2:$A$3250,$A720,Observed!$C$2:$C$3250,$C720)),AVERAGEIFS(Observed!AC$2:AC$3250,Observed!$A$2:$A$3250,$A720,Observed!$C$2:$C$3250,$C720),"")</f>
        <v/>
      </c>
      <c r="AD720" s="23" t="str">
        <f>IF(ISNUMBER(AVERAGEIFS(Observed!AD$2:AD$3250,Observed!$A$2:$A$3250,$A720,Observed!$C$2:$C$3250,$C720)),AVERAGEIFS(Observed!AD$2:AD$3250,Observed!$A$2:$A$3250,$A720,Observed!$C$2:$C$3250,$C720),"")</f>
        <v/>
      </c>
      <c r="AE720" s="23" t="str">
        <f>IF(ISNUMBER(AVERAGEIFS(Observed!AE$2:AE$3250,Observed!$A$2:$A$3250,$A720,Observed!$C$2:$C$3250,$C720)),AVERAGEIFS(Observed!AE$2:AE$3250,Observed!$A$2:$A$3250,$A720,Observed!$C$2:$C$3250,$C720),"")</f>
        <v/>
      </c>
      <c r="AF720" s="23" t="str">
        <f>IF(ISNUMBER(AVERAGEIFS(Observed!AF$2:AF$3250,Observed!$A$2:$A$3250,$A720,Observed!$C$2:$C$3250,$C720)),AVERAGEIFS(Observed!AF$2:AF$3250,Observed!$A$2:$A$3250,$A720,Observed!$C$2:$C$3250,$C720),"")</f>
        <v/>
      </c>
      <c r="AG720" s="23" t="str">
        <f>IF(ISNUMBER(AVERAGEIFS(Observed!AG$2:AG$3250,Observed!$A$2:$A$3250,$A720,Observed!$C$2:$C$3250,$C720)),AVERAGEIFS(Observed!AG$2:AG$3250,Observed!$A$2:$A$3250,$A720,Observed!$C$2:$C$3250,$C720),"")</f>
        <v/>
      </c>
      <c r="AH720" s="24" t="str">
        <f>IF(ISNUMBER(AVERAGEIFS(Observed!AH$2:AH$3250,Observed!$A$2:$A$3250,$A720,Observed!$C$2:$C$3250,$C720)),AVERAGEIFS(Observed!AH$2:AH$3250,Observed!$A$2:$A$3250,$A720,Observed!$C$2:$C$3250,$C720),"")</f>
        <v/>
      </c>
      <c r="AI720" s="24" t="str">
        <f>IF(ISNUMBER(AVERAGEIFS(Observed!AI$2:AI$3250,Observed!$A$2:$A$3250,$A720,Observed!$C$2:$C$3250,$C720)),AVERAGEIFS(Observed!AI$2:AI$3250,Observed!$A$2:$A$3250,$A720,Observed!$C$2:$C$3250,$C720),"")</f>
        <v/>
      </c>
      <c r="AJ720" s="24" t="str">
        <f>IF(ISNUMBER(AVERAGEIFS(Observed!AJ$2:AJ$3250,Observed!$A$2:$A$3250,$A720,Observed!$C$2:$C$3250,$C720)),AVERAGEIFS(Observed!AJ$2:AJ$3250,Observed!$A$2:$A$3250,$A720,Observed!$C$2:$C$3250,$C720),"")</f>
        <v/>
      </c>
      <c r="AK720" s="23" t="str">
        <f>IF(ISNUMBER(AVERAGEIFS(Observed!AK$2:AK$3250,Observed!$A$2:$A$3250,$A720,Observed!$C$2:$C$3250,$C720)),AVERAGEIFS(Observed!AK$2:AK$3250,Observed!$A$2:$A$3250,$A720,Observed!$C$2:$C$3250,$C720),"")</f>
        <v/>
      </c>
      <c r="AL720" s="24" t="str">
        <f>IF(ISNUMBER(AVERAGEIFS(Observed!AL$2:AL$3250,Observed!$A$2:$A$3250,$A720,Observed!$C$2:$C$3250,$C720)),AVERAGEIFS(Observed!AL$2:AL$3250,Observed!$A$2:$A$3250,$A720,Observed!$C$2:$C$3250,$C720),"")</f>
        <v/>
      </c>
      <c r="AM720" s="24" t="str">
        <f>IF(ISNUMBER(AVERAGEIFS(Observed!AM$2:AM$3250,Observed!$A$2:$A$3250,$A720,Observed!$C$2:$C$3250,$C720)),AVERAGEIFS(Observed!AM$2:AM$3250,Observed!$A$2:$A$3250,$A720,Observed!$C$2:$C$3250,$C720),"")</f>
        <v/>
      </c>
      <c r="AN720" s="24" t="str">
        <f>IF(ISNUMBER(AVERAGEIFS(Observed!AN$2:AN$3250,Observed!$A$2:$A$3250,$A720,Observed!$C$2:$C$3250,$C720)),AVERAGEIFS(Observed!AN$2:AN$3250,Observed!$A$2:$A$3250,$A720,Observed!$C$2:$C$3250,$C720),"")</f>
        <v/>
      </c>
      <c r="AO720" s="24" t="str">
        <f>IF(ISNUMBER(AVERAGEIFS(Observed!AO$2:AO$3250,Observed!$A$2:$A$3250,$A720,Observed!$C$2:$C$3250,$C720)),AVERAGEIFS(Observed!AO$2:AO$3250,Observed!$A$2:$A$3250,$A720,Observed!$C$2:$C$3250,$C720),"")</f>
        <v/>
      </c>
      <c r="AP720" s="24" t="str">
        <f>IF(ISNUMBER(AVERAGEIFS(Observed!AP$2:AP$3250,Observed!$A$2:$A$3250,$A720,Observed!$C$2:$C$3250,$C720)),AVERAGEIFS(Observed!AP$2:AP$3250,Observed!$A$2:$A$3250,$A720,Observed!$C$2:$C$3250,$C720),"")</f>
        <v/>
      </c>
      <c r="AQ720" s="24" t="str">
        <f>IF(ISNUMBER(AVERAGEIFS(Observed!AQ$2:AQ$3250,Observed!$A$2:$A$3250,$A720,Observed!$C$2:$C$3250,$C720)),AVERAGEIFS(Observed!AQ$2:AQ$3250,Observed!$A$2:$A$3250,$A720,Observed!$C$2:$C$3250,$C720),"")</f>
        <v/>
      </c>
      <c r="AR720" s="24" t="str">
        <f>IF(ISNUMBER(AVERAGEIFS(Observed!AR$2:AR$3250,Observed!$A$2:$A$3250,$A720,Observed!$C$2:$C$3250,$C720)),AVERAGEIFS(Observed!AR$2:AR$3250,Observed!$A$2:$A$3250,$A720,Observed!$C$2:$C$3250,$C720),"")</f>
        <v/>
      </c>
      <c r="AS720" s="23" t="str">
        <f>IF(ISNUMBER(AVERAGEIFS(Observed!AS$2:AS$3250,Observed!$A$2:$A$3250,$A720,Observed!$C$2:$C$3250,$C720)),AVERAGEIFS(Observed!AS$2:AS$3250,Observed!$A$2:$A$3250,$A720,Observed!$C$2:$C$3250,$C720),"")</f>
        <v/>
      </c>
      <c r="AT720" s="24" t="str">
        <f>IF(ISNUMBER(AVERAGEIFS(Observed!AT$2:AT$3250,Observed!$A$2:$A$3250,$A720,Observed!$C$2:$C$3250,$C720)),AVERAGEIFS(Observed!AT$2:AT$3250,Observed!$A$2:$A$3250,$A720,Observed!$C$2:$C$3250,$C720),"")</f>
        <v/>
      </c>
      <c r="AU720" s="23" t="str">
        <f>IF(ISNUMBER(AVERAGEIFS(Observed!AU$2:AU$3250,Observed!$A$2:$A$3250,$A720,Observed!$C$2:$C$3250,$C720)),AVERAGEIFS(Observed!AU$2:AU$3250,Observed!$A$2:$A$3250,$A720,Observed!$C$2:$C$3250,$C720),"")</f>
        <v/>
      </c>
      <c r="AV720" s="23" t="str">
        <f>IF(ISNUMBER(AVERAGEIFS(Observed!AV$2:AV$3250,Observed!$A$2:$A$3250,$A720,Observed!$C$2:$C$3250,$C720)),AVERAGEIFS(Observed!AV$2:AV$3250,Observed!$A$2:$A$3250,$A720,Observed!$C$2:$C$3250,$C720),"")</f>
        <v/>
      </c>
      <c r="AW720" s="2">
        <f>COUNTIFS(Observed!$A$2:$A$3250,$A720,Observed!$C$2:$C$3250,$C720)</f>
        <v>5</v>
      </c>
      <c r="AX720" s="2">
        <f t="shared" si="14"/>
        <v>1</v>
      </c>
    </row>
    <row r="721" spans="1:50" x14ac:dyDescent="0.25">
      <c r="A721" t="s">
        <v>149</v>
      </c>
      <c r="B721" t="s">
        <v>148</v>
      </c>
      <c r="C721" s="3">
        <v>44151</v>
      </c>
      <c r="D721">
        <v>1</v>
      </c>
      <c r="I721" t="s">
        <v>140</v>
      </c>
      <c r="J721" s="29" t="s">
        <v>146</v>
      </c>
      <c r="M721" s="2" t="s">
        <v>155</v>
      </c>
      <c r="N721" s="22">
        <f>IF(ISNUMBER(AVERAGEIFS(Observed!N$2:N$3250,Observed!$A$2:$A$3250,$A721,Observed!$C$2:$C$3250,$C721)),AVERAGEIFS(Observed!N$2:N$3250,Observed!$A$2:$A$3250,$A721,Observed!$C$2:$C$3250,$C721),"")</f>
        <v>3123.04</v>
      </c>
      <c r="O721" s="23">
        <f>IF(ISNUMBER(AVERAGEIFS(Observed!O$2:O$3250,Observed!$A$2:$A$3250,$A721,Observed!$C$2:$C$3250,$C721)),AVERAGEIFS(Observed!O$2:O$3250,Observed!$A$2:$A$3250,$A721,Observed!$C$2:$C$3250,$C721),"")</f>
        <v>312.30399999999997</v>
      </c>
      <c r="P721" s="23" t="str">
        <f>IF(ISNUMBER(AVERAGEIFS(Observed!P$2:P$3250,Observed!$A$2:$A$3250,$A721,Observed!$C$2:$C$3250,$C721)),AVERAGEIFS(Observed!P$2:P$3250,Observed!$A$2:$A$3250,$A721,Observed!$C$2:$C$3250,$C721),"")</f>
        <v/>
      </c>
      <c r="Q721" s="23" t="str">
        <f>IF(ISNUMBER(AVERAGEIFS(Observed!Q$2:Q$3250,Observed!$A$2:$A$3250,$A721,Observed!$C$2:$C$3250,$C721)),AVERAGEIFS(Observed!Q$2:Q$3250,Observed!$A$2:$A$3250,$A721,Observed!$C$2:$C$3250,$C721),"")</f>
        <v/>
      </c>
      <c r="R721" s="23" t="str">
        <f>IF(ISNUMBER(AVERAGEIFS(Observed!R$2:R$3250,Observed!$A$2:$A$3250,$A721,Observed!$C$2:$C$3250,$C721)),AVERAGEIFS(Observed!R$2:R$3250,Observed!$A$2:$A$3250,$A721,Observed!$C$2:$C$3250,$C721),"")</f>
        <v/>
      </c>
      <c r="S721" s="24" t="str">
        <f>IF(ISNUMBER(AVERAGEIFS(Observed!S$2:S$3250,Observed!$A$2:$A$3250,$A721,Observed!$C$2:$C$3250,$C721)),AVERAGEIFS(Observed!S$2:S$3250,Observed!$A$2:$A$3250,$A721,Observed!$C$2:$C$3250,$C721),"")</f>
        <v/>
      </c>
      <c r="T721" s="24" t="str">
        <f>IF(ISNUMBER(AVERAGEIFS(Observed!T$2:T$3250,Observed!$A$2:$A$3250,$A721,Observed!$C$2:$C$3250,$C721)),AVERAGEIFS(Observed!T$2:T$3250,Observed!$A$2:$A$3250,$A721,Observed!$C$2:$C$3250,$C721),"")</f>
        <v/>
      </c>
      <c r="U721" s="24" t="str">
        <f>IF(ISNUMBER(AVERAGEIFS(Observed!U$2:U$3250,Observed!$A$2:$A$3250,$A721,Observed!$C$2:$C$3250,$C721)),AVERAGEIFS(Observed!U$2:U$3250,Observed!$A$2:$A$3250,$A721,Observed!$C$2:$C$3250,$C721),"")</f>
        <v/>
      </c>
      <c r="V721" s="23" t="str">
        <f>IF(ISNUMBER(AVERAGEIFS(Observed!V$2:V$3250,Observed!$A$2:$A$3250,$A721,Observed!$C$2:$C$3250,$C721)),AVERAGEIFS(Observed!V$2:V$3250,Observed!$A$2:$A$3250,$A721,Observed!$C$2:$C$3250,$C721),"")</f>
        <v/>
      </c>
      <c r="W721" s="25" t="str">
        <f>IF(ISNUMBER(AVERAGEIFS(Observed!W$2:W$3250,Observed!$A$2:$A$3250,$A721,Observed!$C$2:$C$3250,$C721)),AVERAGEIFS(Observed!W$2:W$3250,Observed!$A$2:$A$3250,$A721,Observed!$C$2:$C$3250,$C721),"")</f>
        <v/>
      </c>
      <c r="X721" s="25" t="str">
        <f>IF(ISNUMBER(AVERAGEIFS(Observed!X$2:X$3250,Observed!$A$2:$A$3250,$A721,Observed!$C$2:$C$3250,$C721)),AVERAGEIFS(Observed!X$2:X$3250,Observed!$A$2:$A$3250,$A721,Observed!$C$2:$C$3250,$C721),"")</f>
        <v/>
      </c>
      <c r="Y721" s="23" t="str">
        <f>IF(ISNUMBER(AVERAGEIFS(Observed!Y$2:Y$3250,Observed!$A$2:$A$3250,$A721,Observed!$C$2:$C$3250,$C721)),AVERAGEIFS(Observed!Y$2:Y$3250,Observed!$A$2:$A$3250,$A721,Observed!$C$2:$C$3250,$C721),"")</f>
        <v/>
      </c>
      <c r="Z721" s="23" t="str">
        <f>IF(ISNUMBER(AVERAGEIFS(Observed!Z$2:Z$3250,Observed!$A$2:$A$3250,$A721,Observed!$C$2:$C$3250,$C721)),AVERAGEIFS(Observed!Z$2:Z$3250,Observed!$A$2:$A$3250,$A721,Observed!$C$2:$C$3250,$C721),"")</f>
        <v/>
      </c>
      <c r="AA721" s="23" t="str">
        <f>IF(ISNUMBER(AVERAGEIFS(Observed!AA$2:AA$3250,Observed!$A$2:$A$3250,$A721,Observed!$C$2:$C$3250,$C721)),AVERAGEIFS(Observed!AA$2:AA$3250,Observed!$A$2:$A$3250,$A721,Observed!$C$2:$C$3250,$C721),"")</f>
        <v/>
      </c>
      <c r="AB721" s="23" t="str">
        <f>IF(ISNUMBER(AVERAGEIFS(Observed!AB$2:AB$3250,Observed!$A$2:$A$3250,$A721,Observed!$C$2:$C$3250,$C721)),AVERAGEIFS(Observed!AB$2:AB$3250,Observed!$A$2:$A$3250,$A721,Observed!$C$2:$C$3250,$C721),"")</f>
        <v/>
      </c>
      <c r="AC721" s="23" t="str">
        <f>IF(ISNUMBER(AVERAGEIFS(Observed!AC$2:AC$3250,Observed!$A$2:$A$3250,$A721,Observed!$C$2:$C$3250,$C721)),AVERAGEIFS(Observed!AC$2:AC$3250,Observed!$A$2:$A$3250,$A721,Observed!$C$2:$C$3250,$C721),"")</f>
        <v/>
      </c>
      <c r="AD721" s="23" t="str">
        <f>IF(ISNUMBER(AVERAGEIFS(Observed!AD$2:AD$3250,Observed!$A$2:$A$3250,$A721,Observed!$C$2:$C$3250,$C721)),AVERAGEIFS(Observed!AD$2:AD$3250,Observed!$A$2:$A$3250,$A721,Observed!$C$2:$C$3250,$C721),"")</f>
        <v/>
      </c>
      <c r="AE721" s="23" t="str">
        <f>IF(ISNUMBER(AVERAGEIFS(Observed!AE$2:AE$3250,Observed!$A$2:$A$3250,$A721,Observed!$C$2:$C$3250,$C721)),AVERAGEIFS(Observed!AE$2:AE$3250,Observed!$A$2:$A$3250,$A721,Observed!$C$2:$C$3250,$C721),"")</f>
        <v/>
      </c>
      <c r="AF721" s="23" t="str">
        <f>IF(ISNUMBER(AVERAGEIFS(Observed!AF$2:AF$3250,Observed!$A$2:$A$3250,$A721,Observed!$C$2:$C$3250,$C721)),AVERAGEIFS(Observed!AF$2:AF$3250,Observed!$A$2:$A$3250,$A721,Observed!$C$2:$C$3250,$C721),"")</f>
        <v/>
      </c>
      <c r="AG721" s="23" t="str">
        <f>IF(ISNUMBER(AVERAGEIFS(Observed!AG$2:AG$3250,Observed!$A$2:$A$3250,$A721,Observed!$C$2:$C$3250,$C721)),AVERAGEIFS(Observed!AG$2:AG$3250,Observed!$A$2:$A$3250,$A721,Observed!$C$2:$C$3250,$C721),"")</f>
        <v/>
      </c>
      <c r="AH721" s="24" t="str">
        <f>IF(ISNUMBER(AVERAGEIFS(Observed!AH$2:AH$3250,Observed!$A$2:$A$3250,$A721,Observed!$C$2:$C$3250,$C721)),AVERAGEIFS(Observed!AH$2:AH$3250,Observed!$A$2:$A$3250,$A721,Observed!$C$2:$C$3250,$C721),"")</f>
        <v/>
      </c>
      <c r="AI721" s="24" t="str">
        <f>IF(ISNUMBER(AVERAGEIFS(Observed!AI$2:AI$3250,Observed!$A$2:$A$3250,$A721,Observed!$C$2:$C$3250,$C721)),AVERAGEIFS(Observed!AI$2:AI$3250,Observed!$A$2:$A$3250,$A721,Observed!$C$2:$C$3250,$C721),"")</f>
        <v/>
      </c>
      <c r="AJ721" s="24" t="str">
        <f>IF(ISNUMBER(AVERAGEIFS(Observed!AJ$2:AJ$3250,Observed!$A$2:$A$3250,$A721,Observed!$C$2:$C$3250,$C721)),AVERAGEIFS(Observed!AJ$2:AJ$3250,Observed!$A$2:$A$3250,$A721,Observed!$C$2:$C$3250,$C721),"")</f>
        <v/>
      </c>
      <c r="AK721" s="23" t="str">
        <f>IF(ISNUMBER(AVERAGEIFS(Observed!AK$2:AK$3250,Observed!$A$2:$A$3250,$A721,Observed!$C$2:$C$3250,$C721)),AVERAGEIFS(Observed!AK$2:AK$3250,Observed!$A$2:$A$3250,$A721,Observed!$C$2:$C$3250,$C721),"")</f>
        <v/>
      </c>
      <c r="AL721" s="24" t="str">
        <f>IF(ISNUMBER(AVERAGEIFS(Observed!AL$2:AL$3250,Observed!$A$2:$A$3250,$A721,Observed!$C$2:$C$3250,$C721)),AVERAGEIFS(Observed!AL$2:AL$3250,Observed!$A$2:$A$3250,$A721,Observed!$C$2:$C$3250,$C721),"")</f>
        <v/>
      </c>
      <c r="AM721" s="24" t="str">
        <f>IF(ISNUMBER(AVERAGEIFS(Observed!AM$2:AM$3250,Observed!$A$2:$A$3250,$A721,Observed!$C$2:$C$3250,$C721)),AVERAGEIFS(Observed!AM$2:AM$3250,Observed!$A$2:$A$3250,$A721,Observed!$C$2:$C$3250,$C721),"")</f>
        <v/>
      </c>
      <c r="AN721" s="24" t="str">
        <f>IF(ISNUMBER(AVERAGEIFS(Observed!AN$2:AN$3250,Observed!$A$2:$A$3250,$A721,Observed!$C$2:$C$3250,$C721)),AVERAGEIFS(Observed!AN$2:AN$3250,Observed!$A$2:$A$3250,$A721,Observed!$C$2:$C$3250,$C721),"")</f>
        <v/>
      </c>
      <c r="AO721" s="24" t="str">
        <f>IF(ISNUMBER(AVERAGEIFS(Observed!AO$2:AO$3250,Observed!$A$2:$A$3250,$A721,Observed!$C$2:$C$3250,$C721)),AVERAGEIFS(Observed!AO$2:AO$3250,Observed!$A$2:$A$3250,$A721,Observed!$C$2:$C$3250,$C721),"")</f>
        <v/>
      </c>
      <c r="AP721" s="24" t="str">
        <f>IF(ISNUMBER(AVERAGEIFS(Observed!AP$2:AP$3250,Observed!$A$2:$A$3250,$A721,Observed!$C$2:$C$3250,$C721)),AVERAGEIFS(Observed!AP$2:AP$3250,Observed!$A$2:$A$3250,$A721,Observed!$C$2:$C$3250,$C721),"")</f>
        <v/>
      </c>
      <c r="AQ721" s="24" t="str">
        <f>IF(ISNUMBER(AVERAGEIFS(Observed!AQ$2:AQ$3250,Observed!$A$2:$A$3250,$A721,Observed!$C$2:$C$3250,$C721)),AVERAGEIFS(Observed!AQ$2:AQ$3250,Observed!$A$2:$A$3250,$A721,Observed!$C$2:$C$3250,$C721),"")</f>
        <v/>
      </c>
      <c r="AR721" s="24" t="str">
        <f>IF(ISNUMBER(AVERAGEIFS(Observed!AR$2:AR$3250,Observed!$A$2:$A$3250,$A721,Observed!$C$2:$C$3250,$C721)),AVERAGEIFS(Observed!AR$2:AR$3250,Observed!$A$2:$A$3250,$A721,Observed!$C$2:$C$3250,$C721),"")</f>
        <v/>
      </c>
      <c r="AS721" s="23" t="str">
        <f>IF(ISNUMBER(AVERAGEIFS(Observed!AS$2:AS$3250,Observed!$A$2:$A$3250,$A721,Observed!$C$2:$C$3250,$C721)),AVERAGEIFS(Observed!AS$2:AS$3250,Observed!$A$2:$A$3250,$A721,Observed!$C$2:$C$3250,$C721),"")</f>
        <v/>
      </c>
      <c r="AT721" s="24" t="str">
        <f>IF(ISNUMBER(AVERAGEIFS(Observed!AT$2:AT$3250,Observed!$A$2:$A$3250,$A721,Observed!$C$2:$C$3250,$C721)),AVERAGEIFS(Observed!AT$2:AT$3250,Observed!$A$2:$A$3250,$A721,Observed!$C$2:$C$3250,$C721),"")</f>
        <v/>
      </c>
      <c r="AU721" s="23" t="str">
        <f>IF(ISNUMBER(AVERAGEIFS(Observed!AU$2:AU$3250,Observed!$A$2:$A$3250,$A721,Observed!$C$2:$C$3250,$C721)),AVERAGEIFS(Observed!AU$2:AU$3250,Observed!$A$2:$A$3250,$A721,Observed!$C$2:$C$3250,$C721),"")</f>
        <v/>
      </c>
      <c r="AV721" s="23" t="str">
        <f>IF(ISNUMBER(AVERAGEIFS(Observed!AV$2:AV$3250,Observed!$A$2:$A$3250,$A721,Observed!$C$2:$C$3250,$C721)),AVERAGEIFS(Observed!AV$2:AV$3250,Observed!$A$2:$A$3250,$A721,Observed!$C$2:$C$3250,$C721),"")</f>
        <v/>
      </c>
      <c r="AW721" s="2">
        <f>COUNTIFS(Observed!$A$2:$A$3250,$A721,Observed!$C$2:$C$3250,$C721)</f>
        <v>5</v>
      </c>
      <c r="AX721" s="2">
        <f t="shared" si="14"/>
        <v>1</v>
      </c>
    </row>
    <row r="722" spans="1:50" x14ac:dyDescent="0.25">
      <c r="A722" t="s">
        <v>149</v>
      </c>
      <c r="B722" t="s">
        <v>148</v>
      </c>
      <c r="C722" s="3">
        <v>44172</v>
      </c>
      <c r="D722">
        <v>1</v>
      </c>
      <c r="I722" t="s">
        <v>140</v>
      </c>
      <c r="J722" s="29" t="s">
        <v>146</v>
      </c>
      <c r="M722" s="2" t="s">
        <v>155</v>
      </c>
      <c r="N722" s="22">
        <f>IF(ISNUMBER(AVERAGEIFS(Observed!N$2:N$3250,Observed!$A$2:$A$3250,$A722,Observed!$C$2:$C$3250,$C722)),AVERAGEIFS(Observed!N$2:N$3250,Observed!$A$2:$A$3250,$A722,Observed!$C$2:$C$3250,$C722),"")</f>
        <v>3429.2400000000002</v>
      </c>
      <c r="O722" s="23">
        <f>IF(ISNUMBER(AVERAGEIFS(Observed!O$2:O$3250,Observed!$A$2:$A$3250,$A722,Observed!$C$2:$C$3250,$C722)),AVERAGEIFS(Observed!O$2:O$3250,Observed!$A$2:$A$3250,$A722,Observed!$C$2:$C$3250,$C722),"")</f>
        <v>342.92399999999998</v>
      </c>
      <c r="P722" s="23" t="str">
        <f>IF(ISNUMBER(AVERAGEIFS(Observed!P$2:P$3250,Observed!$A$2:$A$3250,$A722,Observed!$C$2:$C$3250,$C722)),AVERAGEIFS(Observed!P$2:P$3250,Observed!$A$2:$A$3250,$A722,Observed!$C$2:$C$3250,$C722),"")</f>
        <v/>
      </c>
      <c r="Q722" s="23" t="str">
        <f>IF(ISNUMBER(AVERAGEIFS(Observed!Q$2:Q$3250,Observed!$A$2:$A$3250,$A722,Observed!$C$2:$C$3250,$C722)),AVERAGEIFS(Observed!Q$2:Q$3250,Observed!$A$2:$A$3250,$A722,Observed!$C$2:$C$3250,$C722),"")</f>
        <v/>
      </c>
      <c r="R722" s="23" t="str">
        <f>IF(ISNUMBER(AVERAGEIFS(Observed!R$2:R$3250,Observed!$A$2:$A$3250,$A722,Observed!$C$2:$C$3250,$C722)),AVERAGEIFS(Observed!R$2:R$3250,Observed!$A$2:$A$3250,$A722,Observed!$C$2:$C$3250,$C722),"")</f>
        <v/>
      </c>
      <c r="S722" s="24" t="str">
        <f>IF(ISNUMBER(AVERAGEIFS(Observed!S$2:S$3250,Observed!$A$2:$A$3250,$A722,Observed!$C$2:$C$3250,$C722)),AVERAGEIFS(Observed!S$2:S$3250,Observed!$A$2:$A$3250,$A722,Observed!$C$2:$C$3250,$C722),"")</f>
        <v/>
      </c>
      <c r="T722" s="24" t="str">
        <f>IF(ISNUMBER(AVERAGEIFS(Observed!T$2:T$3250,Observed!$A$2:$A$3250,$A722,Observed!$C$2:$C$3250,$C722)),AVERAGEIFS(Observed!T$2:T$3250,Observed!$A$2:$A$3250,$A722,Observed!$C$2:$C$3250,$C722),"")</f>
        <v/>
      </c>
      <c r="U722" s="24" t="str">
        <f>IF(ISNUMBER(AVERAGEIFS(Observed!U$2:U$3250,Observed!$A$2:$A$3250,$A722,Observed!$C$2:$C$3250,$C722)),AVERAGEIFS(Observed!U$2:U$3250,Observed!$A$2:$A$3250,$A722,Observed!$C$2:$C$3250,$C722),"")</f>
        <v/>
      </c>
      <c r="V722" s="23" t="str">
        <f>IF(ISNUMBER(AVERAGEIFS(Observed!V$2:V$3250,Observed!$A$2:$A$3250,$A722,Observed!$C$2:$C$3250,$C722)),AVERAGEIFS(Observed!V$2:V$3250,Observed!$A$2:$A$3250,$A722,Observed!$C$2:$C$3250,$C722),"")</f>
        <v/>
      </c>
      <c r="W722" s="25" t="str">
        <f>IF(ISNUMBER(AVERAGEIFS(Observed!W$2:W$3250,Observed!$A$2:$A$3250,$A722,Observed!$C$2:$C$3250,$C722)),AVERAGEIFS(Observed!W$2:W$3250,Observed!$A$2:$A$3250,$A722,Observed!$C$2:$C$3250,$C722),"")</f>
        <v/>
      </c>
      <c r="X722" s="25" t="str">
        <f>IF(ISNUMBER(AVERAGEIFS(Observed!X$2:X$3250,Observed!$A$2:$A$3250,$A722,Observed!$C$2:$C$3250,$C722)),AVERAGEIFS(Observed!X$2:X$3250,Observed!$A$2:$A$3250,$A722,Observed!$C$2:$C$3250,$C722),"")</f>
        <v/>
      </c>
      <c r="Y722" s="23" t="str">
        <f>IF(ISNUMBER(AVERAGEIFS(Observed!Y$2:Y$3250,Observed!$A$2:$A$3250,$A722,Observed!$C$2:$C$3250,$C722)),AVERAGEIFS(Observed!Y$2:Y$3250,Observed!$A$2:$A$3250,$A722,Observed!$C$2:$C$3250,$C722),"")</f>
        <v/>
      </c>
      <c r="Z722" s="23" t="str">
        <f>IF(ISNUMBER(AVERAGEIFS(Observed!Z$2:Z$3250,Observed!$A$2:$A$3250,$A722,Observed!$C$2:$C$3250,$C722)),AVERAGEIFS(Observed!Z$2:Z$3250,Observed!$A$2:$A$3250,$A722,Observed!$C$2:$C$3250,$C722),"")</f>
        <v/>
      </c>
      <c r="AA722" s="23" t="str">
        <f>IF(ISNUMBER(AVERAGEIFS(Observed!AA$2:AA$3250,Observed!$A$2:$A$3250,$A722,Observed!$C$2:$C$3250,$C722)),AVERAGEIFS(Observed!AA$2:AA$3250,Observed!$A$2:$A$3250,$A722,Observed!$C$2:$C$3250,$C722),"")</f>
        <v/>
      </c>
      <c r="AB722" s="23" t="str">
        <f>IF(ISNUMBER(AVERAGEIFS(Observed!AB$2:AB$3250,Observed!$A$2:$A$3250,$A722,Observed!$C$2:$C$3250,$C722)),AVERAGEIFS(Observed!AB$2:AB$3250,Observed!$A$2:$A$3250,$A722,Observed!$C$2:$C$3250,$C722),"")</f>
        <v/>
      </c>
      <c r="AC722" s="23" t="str">
        <f>IF(ISNUMBER(AVERAGEIFS(Observed!AC$2:AC$3250,Observed!$A$2:$A$3250,$A722,Observed!$C$2:$C$3250,$C722)),AVERAGEIFS(Observed!AC$2:AC$3250,Observed!$A$2:$A$3250,$A722,Observed!$C$2:$C$3250,$C722),"")</f>
        <v/>
      </c>
      <c r="AD722" s="23" t="str">
        <f>IF(ISNUMBER(AVERAGEIFS(Observed!AD$2:AD$3250,Observed!$A$2:$A$3250,$A722,Observed!$C$2:$C$3250,$C722)),AVERAGEIFS(Observed!AD$2:AD$3250,Observed!$A$2:$A$3250,$A722,Observed!$C$2:$C$3250,$C722),"")</f>
        <v/>
      </c>
      <c r="AE722" s="23" t="str">
        <f>IF(ISNUMBER(AVERAGEIFS(Observed!AE$2:AE$3250,Observed!$A$2:$A$3250,$A722,Observed!$C$2:$C$3250,$C722)),AVERAGEIFS(Observed!AE$2:AE$3250,Observed!$A$2:$A$3250,$A722,Observed!$C$2:$C$3250,$C722),"")</f>
        <v/>
      </c>
      <c r="AF722" s="23" t="str">
        <f>IF(ISNUMBER(AVERAGEIFS(Observed!AF$2:AF$3250,Observed!$A$2:$A$3250,$A722,Observed!$C$2:$C$3250,$C722)),AVERAGEIFS(Observed!AF$2:AF$3250,Observed!$A$2:$A$3250,$A722,Observed!$C$2:$C$3250,$C722),"")</f>
        <v/>
      </c>
      <c r="AG722" s="23" t="str">
        <f>IF(ISNUMBER(AVERAGEIFS(Observed!AG$2:AG$3250,Observed!$A$2:$A$3250,$A722,Observed!$C$2:$C$3250,$C722)),AVERAGEIFS(Observed!AG$2:AG$3250,Observed!$A$2:$A$3250,$A722,Observed!$C$2:$C$3250,$C722),"")</f>
        <v/>
      </c>
      <c r="AH722" s="24" t="str">
        <f>IF(ISNUMBER(AVERAGEIFS(Observed!AH$2:AH$3250,Observed!$A$2:$A$3250,$A722,Observed!$C$2:$C$3250,$C722)),AVERAGEIFS(Observed!AH$2:AH$3250,Observed!$A$2:$A$3250,$A722,Observed!$C$2:$C$3250,$C722),"")</f>
        <v/>
      </c>
      <c r="AI722" s="24" t="str">
        <f>IF(ISNUMBER(AVERAGEIFS(Observed!AI$2:AI$3250,Observed!$A$2:$A$3250,$A722,Observed!$C$2:$C$3250,$C722)),AVERAGEIFS(Observed!AI$2:AI$3250,Observed!$A$2:$A$3250,$A722,Observed!$C$2:$C$3250,$C722),"")</f>
        <v/>
      </c>
      <c r="AJ722" s="24" t="str">
        <f>IF(ISNUMBER(AVERAGEIFS(Observed!AJ$2:AJ$3250,Observed!$A$2:$A$3250,$A722,Observed!$C$2:$C$3250,$C722)),AVERAGEIFS(Observed!AJ$2:AJ$3250,Observed!$A$2:$A$3250,$A722,Observed!$C$2:$C$3250,$C722),"")</f>
        <v/>
      </c>
      <c r="AK722" s="23" t="str">
        <f>IF(ISNUMBER(AVERAGEIFS(Observed!AK$2:AK$3250,Observed!$A$2:$A$3250,$A722,Observed!$C$2:$C$3250,$C722)),AVERAGEIFS(Observed!AK$2:AK$3250,Observed!$A$2:$A$3250,$A722,Observed!$C$2:$C$3250,$C722),"")</f>
        <v/>
      </c>
      <c r="AL722" s="24" t="str">
        <f>IF(ISNUMBER(AVERAGEIFS(Observed!AL$2:AL$3250,Observed!$A$2:$A$3250,$A722,Observed!$C$2:$C$3250,$C722)),AVERAGEIFS(Observed!AL$2:AL$3250,Observed!$A$2:$A$3250,$A722,Observed!$C$2:$C$3250,$C722),"")</f>
        <v/>
      </c>
      <c r="AM722" s="24" t="str">
        <f>IF(ISNUMBER(AVERAGEIFS(Observed!AM$2:AM$3250,Observed!$A$2:$A$3250,$A722,Observed!$C$2:$C$3250,$C722)),AVERAGEIFS(Observed!AM$2:AM$3250,Observed!$A$2:$A$3250,$A722,Observed!$C$2:$C$3250,$C722),"")</f>
        <v/>
      </c>
      <c r="AN722" s="24" t="str">
        <f>IF(ISNUMBER(AVERAGEIFS(Observed!AN$2:AN$3250,Observed!$A$2:$A$3250,$A722,Observed!$C$2:$C$3250,$C722)),AVERAGEIFS(Observed!AN$2:AN$3250,Observed!$A$2:$A$3250,$A722,Observed!$C$2:$C$3250,$C722),"")</f>
        <v/>
      </c>
      <c r="AO722" s="24" t="str">
        <f>IF(ISNUMBER(AVERAGEIFS(Observed!AO$2:AO$3250,Observed!$A$2:$A$3250,$A722,Observed!$C$2:$C$3250,$C722)),AVERAGEIFS(Observed!AO$2:AO$3250,Observed!$A$2:$A$3250,$A722,Observed!$C$2:$C$3250,$C722),"")</f>
        <v/>
      </c>
      <c r="AP722" s="24" t="str">
        <f>IF(ISNUMBER(AVERAGEIFS(Observed!AP$2:AP$3250,Observed!$A$2:$A$3250,$A722,Observed!$C$2:$C$3250,$C722)),AVERAGEIFS(Observed!AP$2:AP$3250,Observed!$A$2:$A$3250,$A722,Observed!$C$2:$C$3250,$C722),"")</f>
        <v/>
      </c>
      <c r="AQ722" s="24" t="str">
        <f>IF(ISNUMBER(AVERAGEIFS(Observed!AQ$2:AQ$3250,Observed!$A$2:$A$3250,$A722,Observed!$C$2:$C$3250,$C722)),AVERAGEIFS(Observed!AQ$2:AQ$3250,Observed!$A$2:$A$3250,$A722,Observed!$C$2:$C$3250,$C722),"")</f>
        <v/>
      </c>
      <c r="AR722" s="24" t="str">
        <f>IF(ISNUMBER(AVERAGEIFS(Observed!AR$2:AR$3250,Observed!$A$2:$A$3250,$A722,Observed!$C$2:$C$3250,$C722)),AVERAGEIFS(Observed!AR$2:AR$3250,Observed!$A$2:$A$3250,$A722,Observed!$C$2:$C$3250,$C722),"")</f>
        <v/>
      </c>
      <c r="AS722" s="23" t="str">
        <f>IF(ISNUMBER(AVERAGEIFS(Observed!AS$2:AS$3250,Observed!$A$2:$A$3250,$A722,Observed!$C$2:$C$3250,$C722)),AVERAGEIFS(Observed!AS$2:AS$3250,Observed!$A$2:$A$3250,$A722,Observed!$C$2:$C$3250,$C722),"")</f>
        <v/>
      </c>
      <c r="AT722" s="24" t="str">
        <f>IF(ISNUMBER(AVERAGEIFS(Observed!AT$2:AT$3250,Observed!$A$2:$A$3250,$A722,Observed!$C$2:$C$3250,$C722)),AVERAGEIFS(Observed!AT$2:AT$3250,Observed!$A$2:$A$3250,$A722,Observed!$C$2:$C$3250,$C722),"")</f>
        <v/>
      </c>
      <c r="AU722" s="23" t="str">
        <f>IF(ISNUMBER(AVERAGEIFS(Observed!AU$2:AU$3250,Observed!$A$2:$A$3250,$A722,Observed!$C$2:$C$3250,$C722)),AVERAGEIFS(Observed!AU$2:AU$3250,Observed!$A$2:$A$3250,$A722,Observed!$C$2:$C$3250,$C722),"")</f>
        <v/>
      </c>
      <c r="AV722" s="23" t="str">
        <f>IF(ISNUMBER(AVERAGEIFS(Observed!AV$2:AV$3250,Observed!$A$2:$A$3250,$A722,Observed!$C$2:$C$3250,$C722)),AVERAGEIFS(Observed!AV$2:AV$3250,Observed!$A$2:$A$3250,$A722,Observed!$C$2:$C$3250,$C722),"")</f>
        <v/>
      </c>
      <c r="AW722" s="2">
        <f>COUNTIFS(Observed!$A$2:$A$3250,$A722,Observed!$C$2:$C$3250,$C722)</f>
        <v>5</v>
      </c>
      <c r="AX722" s="2">
        <f t="shared" si="14"/>
        <v>1</v>
      </c>
    </row>
    <row r="723" spans="1:50" x14ac:dyDescent="0.25">
      <c r="A723" t="s">
        <v>149</v>
      </c>
      <c r="B723" t="s">
        <v>148</v>
      </c>
      <c r="C723" s="3">
        <v>44207</v>
      </c>
      <c r="D723">
        <v>1</v>
      </c>
      <c r="I723" t="s">
        <v>140</v>
      </c>
      <c r="J723" s="29" t="s">
        <v>146</v>
      </c>
      <c r="M723" s="2" t="s">
        <v>155</v>
      </c>
      <c r="N723" s="22">
        <f>IF(ISNUMBER(AVERAGEIFS(Observed!N$2:N$3250,Observed!$A$2:$A$3250,$A723,Observed!$C$2:$C$3250,$C723)),AVERAGEIFS(Observed!N$2:N$3250,Observed!$A$2:$A$3250,$A723,Observed!$C$2:$C$3250,$C723),"")</f>
        <v>3371.54</v>
      </c>
      <c r="O723" s="23">
        <f>IF(ISNUMBER(AVERAGEIFS(Observed!O$2:O$3250,Observed!$A$2:$A$3250,$A723,Observed!$C$2:$C$3250,$C723)),AVERAGEIFS(Observed!O$2:O$3250,Observed!$A$2:$A$3250,$A723,Observed!$C$2:$C$3250,$C723),"")</f>
        <v>337.154</v>
      </c>
      <c r="P723" s="23" t="str">
        <f>IF(ISNUMBER(AVERAGEIFS(Observed!P$2:P$3250,Observed!$A$2:$A$3250,$A723,Observed!$C$2:$C$3250,$C723)),AVERAGEIFS(Observed!P$2:P$3250,Observed!$A$2:$A$3250,$A723,Observed!$C$2:$C$3250,$C723),"")</f>
        <v/>
      </c>
      <c r="Q723" s="23" t="str">
        <f>IF(ISNUMBER(AVERAGEIFS(Observed!Q$2:Q$3250,Observed!$A$2:$A$3250,$A723,Observed!$C$2:$C$3250,$C723)),AVERAGEIFS(Observed!Q$2:Q$3250,Observed!$A$2:$A$3250,$A723,Observed!$C$2:$C$3250,$C723),"")</f>
        <v/>
      </c>
      <c r="R723" s="23" t="str">
        <f>IF(ISNUMBER(AVERAGEIFS(Observed!R$2:R$3250,Observed!$A$2:$A$3250,$A723,Observed!$C$2:$C$3250,$C723)),AVERAGEIFS(Observed!R$2:R$3250,Observed!$A$2:$A$3250,$A723,Observed!$C$2:$C$3250,$C723),"")</f>
        <v/>
      </c>
      <c r="S723" s="24" t="str">
        <f>IF(ISNUMBER(AVERAGEIFS(Observed!S$2:S$3250,Observed!$A$2:$A$3250,$A723,Observed!$C$2:$C$3250,$C723)),AVERAGEIFS(Observed!S$2:S$3250,Observed!$A$2:$A$3250,$A723,Observed!$C$2:$C$3250,$C723),"")</f>
        <v/>
      </c>
      <c r="T723" s="24" t="str">
        <f>IF(ISNUMBER(AVERAGEIFS(Observed!T$2:T$3250,Observed!$A$2:$A$3250,$A723,Observed!$C$2:$C$3250,$C723)),AVERAGEIFS(Observed!T$2:T$3250,Observed!$A$2:$A$3250,$A723,Observed!$C$2:$C$3250,$C723),"")</f>
        <v/>
      </c>
      <c r="U723" s="24" t="str">
        <f>IF(ISNUMBER(AVERAGEIFS(Observed!U$2:U$3250,Observed!$A$2:$A$3250,$A723,Observed!$C$2:$C$3250,$C723)),AVERAGEIFS(Observed!U$2:U$3250,Observed!$A$2:$A$3250,$A723,Observed!$C$2:$C$3250,$C723),"")</f>
        <v/>
      </c>
      <c r="V723" s="23" t="str">
        <f>IF(ISNUMBER(AVERAGEIFS(Observed!V$2:V$3250,Observed!$A$2:$A$3250,$A723,Observed!$C$2:$C$3250,$C723)),AVERAGEIFS(Observed!V$2:V$3250,Observed!$A$2:$A$3250,$A723,Observed!$C$2:$C$3250,$C723),"")</f>
        <v/>
      </c>
      <c r="W723" s="25" t="str">
        <f>IF(ISNUMBER(AVERAGEIFS(Observed!W$2:W$3250,Observed!$A$2:$A$3250,$A723,Observed!$C$2:$C$3250,$C723)),AVERAGEIFS(Observed!W$2:W$3250,Observed!$A$2:$A$3250,$A723,Observed!$C$2:$C$3250,$C723),"")</f>
        <v/>
      </c>
      <c r="X723" s="25" t="str">
        <f>IF(ISNUMBER(AVERAGEIFS(Observed!X$2:X$3250,Observed!$A$2:$A$3250,$A723,Observed!$C$2:$C$3250,$C723)),AVERAGEIFS(Observed!X$2:X$3250,Observed!$A$2:$A$3250,$A723,Observed!$C$2:$C$3250,$C723),"")</f>
        <v/>
      </c>
      <c r="Y723" s="23" t="str">
        <f>IF(ISNUMBER(AVERAGEIFS(Observed!Y$2:Y$3250,Observed!$A$2:$A$3250,$A723,Observed!$C$2:$C$3250,$C723)),AVERAGEIFS(Observed!Y$2:Y$3250,Observed!$A$2:$A$3250,$A723,Observed!$C$2:$C$3250,$C723),"")</f>
        <v/>
      </c>
      <c r="Z723" s="23" t="str">
        <f>IF(ISNUMBER(AVERAGEIFS(Observed!Z$2:Z$3250,Observed!$A$2:$A$3250,$A723,Observed!$C$2:$C$3250,$C723)),AVERAGEIFS(Observed!Z$2:Z$3250,Observed!$A$2:$A$3250,$A723,Observed!$C$2:$C$3250,$C723),"")</f>
        <v/>
      </c>
      <c r="AA723" s="23" t="str">
        <f>IF(ISNUMBER(AVERAGEIFS(Observed!AA$2:AA$3250,Observed!$A$2:$A$3250,$A723,Observed!$C$2:$C$3250,$C723)),AVERAGEIFS(Observed!AA$2:AA$3250,Observed!$A$2:$A$3250,$A723,Observed!$C$2:$C$3250,$C723),"")</f>
        <v/>
      </c>
      <c r="AB723" s="23" t="str">
        <f>IF(ISNUMBER(AVERAGEIFS(Observed!AB$2:AB$3250,Observed!$A$2:$A$3250,$A723,Observed!$C$2:$C$3250,$C723)),AVERAGEIFS(Observed!AB$2:AB$3250,Observed!$A$2:$A$3250,$A723,Observed!$C$2:$C$3250,$C723),"")</f>
        <v/>
      </c>
      <c r="AC723" s="23" t="str">
        <f>IF(ISNUMBER(AVERAGEIFS(Observed!AC$2:AC$3250,Observed!$A$2:$A$3250,$A723,Observed!$C$2:$C$3250,$C723)),AVERAGEIFS(Observed!AC$2:AC$3250,Observed!$A$2:$A$3250,$A723,Observed!$C$2:$C$3250,$C723),"")</f>
        <v/>
      </c>
      <c r="AD723" s="23" t="str">
        <f>IF(ISNUMBER(AVERAGEIFS(Observed!AD$2:AD$3250,Observed!$A$2:$A$3250,$A723,Observed!$C$2:$C$3250,$C723)),AVERAGEIFS(Observed!AD$2:AD$3250,Observed!$A$2:$A$3250,$A723,Observed!$C$2:$C$3250,$C723),"")</f>
        <v/>
      </c>
      <c r="AE723" s="23" t="str">
        <f>IF(ISNUMBER(AVERAGEIFS(Observed!AE$2:AE$3250,Observed!$A$2:$A$3250,$A723,Observed!$C$2:$C$3250,$C723)),AVERAGEIFS(Observed!AE$2:AE$3250,Observed!$A$2:$A$3250,$A723,Observed!$C$2:$C$3250,$C723),"")</f>
        <v/>
      </c>
      <c r="AF723" s="23" t="str">
        <f>IF(ISNUMBER(AVERAGEIFS(Observed!AF$2:AF$3250,Observed!$A$2:$A$3250,$A723,Observed!$C$2:$C$3250,$C723)),AVERAGEIFS(Observed!AF$2:AF$3250,Observed!$A$2:$A$3250,$A723,Observed!$C$2:$C$3250,$C723),"")</f>
        <v/>
      </c>
      <c r="AG723" s="23" t="str">
        <f>IF(ISNUMBER(AVERAGEIFS(Observed!AG$2:AG$3250,Observed!$A$2:$A$3250,$A723,Observed!$C$2:$C$3250,$C723)),AVERAGEIFS(Observed!AG$2:AG$3250,Observed!$A$2:$A$3250,$A723,Observed!$C$2:$C$3250,$C723),"")</f>
        <v/>
      </c>
      <c r="AH723" s="24" t="str">
        <f>IF(ISNUMBER(AVERAGEIFS(Observed!AH$2:AH$3250,Observed!$A$2:$A$3250,$A723,Observed!$C$2:$C$3250,$C723)),AVERAGEIFS(Observed!AH$2:AH$3250,Observed!$A$2:$A$3250,$A723,Observed!$C$2:$C$3250,$C723),"")</f>
        <v/>
      </c>
      <c r="AI723" s="24" t="str">
        <f>IF(ISNUMBER(AVERAGEIFS(Observed!AI$2:AI$3250,Observed!$A$2:$A$3250,$A723,Observed!$C$2:$C$3250,$C723)),AVERAGEIFS(Observed!AI$2:AI$3250,Observed!$A$2:$A$3250,$A723,Observed!$C$2:$C$3250,$C723),"")</f>
        <v/>
      </c>
      <c r="AJ723" s="24" t="str">
        <f>IF(ISNUMBER(AVERAGEIFS(Observed!AJ$2:AJ$3250,Observed!$A$2:$A$3250,$A723,Observed!$C$2:$C$3250,$C723)),AVERAGEIFS(Observed!AJ$2:AJ$3250,Observed!$A$2:$A$3250,$A723,Observed!$C$2:$C$3250,$C723),"")</f>
        <v/>
      </c>
      <c r="AK723" s="23" t="str">
        <f>IF(ISNUMBER(AVERAGEIFS(Observed!AK$2:AK$3250,Observed!$A$2:$A$3250,$A723,Observed!$C$2:$C$3250,$C723)),AVERAGEIFS(Observed!AK$2:AK$3250,Observed!$A$2:$A$3250,$A723,Observed!$C$2:$C$3250,$C723),"")</f>
        <v/>
      </c>
      <c r="AL723" s="24" t="str">
        <f>IF(ISNUMBER(AVERAGEIFS(Observed!AL$2:AL$3250,Observed!$A$2:$A$3250,$A723,Observed!$C$2:$C$3250,$C723)),AVERAGEIFS(Observed!AL$2:AL$3250,Observed!$A$2:$A$3250,$A723,Observed!$C$2:$C$3250,$C723),"")</f>
        <v/>
      </c>
      <c r="AM723" s="24" t="str">
        <f>IF(ISNUMBER(AVERAGEIFS(Observed!AM$2:AM$3250,Observed!$A$2:$A$3250,$A723,Observed!$C$2:$C$3250,$C723)),AVERAGEIFS(Observed!AM$2:AM$3250,Observed!$A$2:$A$3250,$A723,Observed!$C$2:$C$3250,$C723),"")</f>
        <v/>
      </c>
      <c r="AN723" s="24" t="str">
        <f>IF(ISNUMBER(AVERAGEIFS(Observed!AN$2:AN$3250,Observed!$A$2:$A$3250,$A723,Observed!$C$2:$C$3250,$C723)),AVERAGEIFS(Observed!AN$2:AN$3250,Observed!$A$2:$A$3250,$A723,Observed!$C$2:$C$3250,$C723),"")</f>
        <v/>
      </c>
      <c r="AO723" s="24" t="str">
        <f>IF(ISNUMBER(AVERAGEIFS(Observed!AO$2:AO$3250,Observed!$A$2:$A$3250,$A723,Observed!$C$2:$C$3250,$C723)),AVERAGEIFS(Observed!AO$2:AO$3250,Observed!$A$2:$A$3250,$A723,Observed!$C$2:$C$3250,$C723),"")</f>
        <v/>
      </c>
      <c r="AP723" s="24" t="str">
        <f>IF(ISNUMBER(AVERAGEIFS(Observed!AP$2:AP$3250,Observed!$A$2:$A$3250,$A723,Observed!$C$2:$C$3250,$C723)),AVERAGEIFS(Observed!AP$2:AP$3250,Observed!$A$2:$A$3250,$A723,Observed!$C$2:$C$3250,$C723),"")</f>
        <v/>
      </c>
      <c r="AQ723" s="24" t="str">
        <f>IF(ISNUMBER(AVERAGEIFS(Observed!AQ$2:AQ$3250,Observed!$A$2:$A$3250,$A723,Observed!$C$2:$C$3250,$C723)),AVERAGEIFS(Observed!AQ$2:AQ$3250,Observed!$A$2:$A$3250,$A723,Observed!$C$2:$C$3250,$C723),"")</f>
        <v/>
      </c>
      <c r="AR723" s="24" t="str">
        <f>IF(ISNUMBER(AVERAGEIFS(Observed!AR$2:AR$3250,Observed!$A$2:$A$3250,$A723,Observed!$C$2:$C$3250,$C723)),AVERAGEIFS(Observed!AR$2:AR$3250,Observed!$A$2:$A$3250,$A723,Observed!$C$2:$C$3250,$C723),"")</f>
        <v/>
      </c>
      <c r="AS723" s="23" t="str">
        <f>IF(ISNUMBER(AVERAGEIFS(Observed!AS$2:AS$3250,Observed!$A$2:$A$3250,$A723,Observed!$C$2:$C$3250,$C723)),AVERAGEIFS(Observed!AS$2:AS$3250,Observed!$A$2:$A$3250,$A723,Observed!$C$2:$C$3250,$C723),"")</f>
        <v/>
      </c>
      <c r="AT723" s="24" t="str">
        <f>IF(ISNUMBER(AVERAGEIFS(Observed!AT$2:AT$3250,Observed!$A$2:$A$3250,$A723,Observed!$C$2:$C$3250,$C723)),AVERAGEIFS(Observed!AT$2:AT$3250,Observed!$A$2:$A$3250,$A723,Observed!$C$2:$C$3250,$C723),"")</f>
        <v/>
      </c>
      <c r="AU723" s="23" t="str">
        <f>IF(ISNUMBER(AVERAGEIFS(Observed!AU$2:AU$3250,Observed!$A$2:$A$3250,$A723,Observed!$C$2:$C$3250,$C723)),AVERAGEIFS(Observed!AU$2:AU$3250,Observed!$A$2:$A$3250,$A723,Observed!$C$2:$C$3250,$C723),"")</f>
        <v/>
      </c>
      <c r="AV723" s="23" t="str">
        <f>IF(ISNUMBER(AVERAGEIFS(Observed!AV$2:AV$3250,Observed!$A$2:$A$3250,$A723,Observed!$C$2:$C$3250,$C723)),AVERAGEIFS(Observed!AV$2:AV$3250,Observed!$A$2:$A$3250,$A723,Observed!$C$2:$C$3250,$C723),"")</f>
        <v/>
      </c>
      <c r="AW723" s="2">
        <f>COUNTIFS(Observed!$A$2:$A$3250,$A723,Observed!$C$2:$C$3250,$C723)</f>
        <v>5</v>
      </c>
      <c r="AX723" s="2">
        <f t="shared" si="14"/>
        <v>1</v>
      </c>
    </row>
    <row r="724" spans="1:50" x14ac:dyDescent="0.25">
      <c r="A724" t="s">
        <v>149</v>
      </c>
      <c r="B724" t="s">
        <v>148</v>
      </c>
      <c r="C724" s="3">
        <v>44235</v>
      </c>
      <c r="D724">
        <v>1</v>
      </c>
      <c r="I724" t="s">
        <v>140</v>
      </c>
      <c r="J724" s="29" t="s">
        <v>146</v>
      </c>
      <c r="M724" s="2" t="s">
        <v>155</v>
      </c>
      <c r="N724" s="22">
        <f>IF(ISNUMBER(AVERAGEIFS(Observed!N$2:N$3250,Observed!$A$2:$A$3250,$A724,Observed!$C$2:$C$3250,$C724)),AVERAGEIFS(Observed!N$2:N$3250,Observed!$A$2:$A$3250,$A724,Observed!$C$2:$C$3250,$C724),"")</f>
        <v>2625.06</v>
      </c>
      <c r="O724" s="23">
        <f>IF(ISNUMBER(AVERAGEIFS(Observed!O$2:O$3250,Observed!$A$2:$A$3250,$A724,Observed!$C$2:$C$3250,$C724)),AVERAGEIFS(Observed!O$2:O$3250,Observed!$A$2:$A$3250,$A724,Observed!$C$2:$C$3250,$C724),"")</f>
        <v>262.50599999999997</v>
      </c>
      <c r="P724" s="23" t="str">
        <f>IF(ISNUMBER(AVERAGEIFS(Observed!P$2:P$3250,Observed!$A$2:$A$3250,$A724,Observed!$C$2:$C$3250,$C724)),AVERAGEIFS(Observed!P$2:P$3250,Observed!$A$2:$A$3250,$A724,Observed!$C$2:$C$3250,$C724),"")</f>
        <v/>
      </c>
      <c r="Q724" s="23" t="str">
        <f>IF(ISNUMBER(AVERAGEIFS(Observed!Q$2:Q$3250,Observed!$A$2:$A$3250,$A724,Observed!$C$2:$C$3250,$C724)),AVERAGEIFS(Observed!Q$2:Q$3250,Observed!$A$2:$A$3250,$A724,Observed!$C$2:$C$3250,$C724),"")</f>
        <v/>
      </c>
      <c r="R724" s="23" t="str">
        <f>IF(ISNUMBER(AVERAGEIFS(Observed!R$2:R$3250,Observed!$A$2:$A$3250,$A724,Observed!$C$2:$C$3250,$C724)),AVERAGEIFS(Observed!R$2:R$3250,Observed!$A$2:$A$3250,$A724,Observed!$C$2:$C$3250,$C724),"")</f>
        <v/>
      </c>
      <c r="S724" s="24" t="str">
        <f>IF(ISNUMBER(AVERAGEIFS(Observed!S$2:S$3250,Observed!$A$2:$A$3250,$A724,Observed!$C$2:$C$3250,$C724)),AVERAGEIFS(Observed!S$2:S$3250,Observed!$A$2:$A$3250,$A724,Observed!$C$2:$C$3250,$C724),"")</f>
        <v/>
      </c>
      <c r="T724" s="24" t="str">
        <f>IF(ISNUMBER(AVERAGEIFS(Observed!T$2:T$3250,Observed!$A$2:$A$3250,$A724,Observed!$C$2:$C$3250,$C724)),AVERAGEIFS(Observed!T$2:T$3250,Observed!$A$2:$A$3250,$A724,Observed!$C$2:$C$3250,$C724),"")</f>
        <v/>
      </c>
      <c r="U724" s="24" t="str">
        <f>IF(ISNUMBER(AVERAGEIFS(Observed!U$2:U$3250,Observed!$A$2:$A$3250,$A724,Observed!$C$2:$C$3250,$C724)),AVERAGEIFS(Observed!U$2:U$3250,Observed!$A$2:$A$3250,$A724,Observed!$C$2:$C$3250,$C724),"")</f>
        <v/>
      </c>
      <c r="V724" s="23" t="str">
        <f>IF(ISNUMBER(AVERAGEIFS(Observed!V$2:V$3250,Observed!$A$2:$A$3250,$A724,Observed!$C$2:$C$3250,$C724)),AVERAGEIFS(Observed!V$2:V$3250,Observed!$A$2:$A$3250,$A724,Observed!$C$2:$C$3250,$C724),"")</f>
        <v/>
      </c>
      <c r="W724" s="25" t="str">
        <f>IF(ISNUMBER(AVERAGEIFS(Observed!W$2:W$3250,Observed!$A$2:$A$3250,$A724,Observed!$C$2:$C$3250,$C724)),AVERAGEIFS(Observed!W$2:W$3250,Observed!$A$2:$A$3250,$A724,Observed!$C$2:$C$3250,$C724),"")</f>
        <v/>
      </c>
      <c r="X724" s="25" t="str">
        <f>IF(ISNUMBER(AVERAGEIFS(Observed!X$2:X$3250,Observed!$A$2:$A$3250,$A724,Observed!$C$2:$C$3250,$C724)),AVERAGEIFS(Observed!X$2:X$3250,Observed!$A$2:$A$3250,$A724,Observed!$C$2:$C$3250,$C724),"")</f>
        <v/>
      </c>
      <c r="Y724" s="23" t="str">
        <f>IF(ISNUMBER(AVERAGEIFS(Observed!Y$2:Y$3250,Observed!$A$2:$A$3250,$A724,Observed!$C$2:$C$3250,$C724)),AVERAGEIFS(Observed!Y$2:Y$3250,Observed!$A$2:$A$3250,$A724,Observed!$C$2:$C$3250,$C724),"")</f>
        <v/>
      </c>
      <c r="Z724" s="23" t="str">
        <f>IF(ISNUMBER(AVERAGEIFS(Observed!Z$2:Z$3250,Observed!$A$2:$A$3250,$A724,Observed!$C$2:$C$3250,$C724)),AVERAGEIFS(Observed!Z$2:Z$3250,Observed!$A$2:$A$3250,$A724,Observed!$C$2:$C$3250,$C724),"")</f>
        <v/>
      </c>
      <c r="AA724" s="23" t="str">
        <f>IF(ISNUMBER(AVERAGEIFS(Observed!AA$2:AA$3250,Observed!$A$2:$A$3250,$A724,Observed!$C$2:$C$3250,$C724)),AVERAGEIFS(Observed!AA$2:AA$3250,Observed!$A$2:$A$3250,$A724,Observed!$C$2:$C$3250,$C724),"")</f>
        <v/>
      </c>
      <c r="AB724" s="23" t="str">
        <f>IF(ISNUMBER(AVERAGEIFS(Observed!AB$2:AB$3250,Observed!$A$2:$A$3250,$A724,Observed!$C$2:$C$3250,$C724)),AVERAGEIFS(Observed!AB$2:AB$3250,Observed!$A$2:$A$3250,$A724,Observed!$C$2:$C$3250,$C724),"")</f>
        <v/>
      </c>
      <c r="AC724" s="23" t="str">
        <f>IF(ISNUMBER(AVERAGEIFS(Observed!AC$2:AC$3250,Observed!$A$2:$A$3250,$A724,Observed!$C$2:$C$3250,$C724)),AVERAGEIFS(Observed!AC$2:AC$3250,Observed!$A$2:$A$3250,$A724,Observed!$C$2:$C$3250,$C724),"")</f>
        <v/>
      </c>
      <c r="AD724" s="23" t="str">
        <f>IF(ISNUMBER(AVERAGEIFS(Observed!AD$2:AD$3250,Observed!$A$2:$A$3250,$A724,Observed!$C$2:$C$3250,$C724)),AVERAGEIFS(Observed!AD$2:AD$3250,Observed!$A$2:$A$3250,$A724,Observed!$C$2:$C$3250,$C724),"")</f>
        <v/>
      </c>
      <c r="AE724" s="23" t="str">
        <f>IF(ISNUMBER(AVERAGEIFS(Observed!AE$2:AE$3250,Observed!$A$2:$A$3250,$A724,Observed!$C$2:$C$3250,$C724)),AVERAGEIFS(Observed!AE$2:AE$3250,Observed!$A$2:$A$3250,$A724,Observed!$C$2:$C$3250,$C724),"")</f>
        <v/>
      </c>
      <c r="AF724" s="23" t="str">
        <f>IF(ISNUMBER(AVERAGEIFS(Observed!AF$2:AF$3250,Observed!$A$2:$A$3250,$A724,Observed!$C$2:$C$3250,$C724)),AVERAGEIFS(Observed!AF$2:AF$3250,Observed!$A$2:$A$3250,$A724,Observed!$C$2:$C$3250,$C724),"")</f>
        <v/>
      </c>
      <c r="AG724" s="23" t="str">
        <f>IF(ISNUMBER(AVERAGEIFS(Observed!AG$2:AG$3250,Observed!$A$2:$A$3250,$A724,Observed!$C$2:$C$3250,$C724)),AVERAGEIFS(Observed!AG$2:AG$3250,Observed!$A$2:$A$3250,$A724,Observed!$C$2:$C$3250,$C724),"")</f>
        <v/>
      </c>
      <c r="AH724" s="24" t="str">
        <f>IF(ISNUMBER(AVERAGEIFS(Observed!AH$2:AH$3250,Observed!$A$2:$A$3250,$A724,Observed!$C$2:$C$3250,$C724)),AVERAGEIFS(Observed!AH$2:AH$3250,Observed!$A$2:$A$3250,$A724,Observed!$C$2:$C$3250,$C724),"")</f>
        <v/>
      </c>
      <c r="AI724" s="24" t="str">
        <f>IF(ISNUMBER(AVERAGEIFS(Observed!AI$2:AI$3250,Observed!$A$2:$A$3250,$A724,Observed!$C$2:$C$3250,$C724)),AVERAGEIFS(Observed!AI$2:AI$3250,Observed!$A$2:$A$3250,$A724,Observed!$C$2:$C$3250,$C724),"")</f>
        <v/>
      </c>
      <c r="AJ724" s="24" t="str">
        <f>IF(ISNUMBER(AVERAGEIFS(Observed!AJ$2:AJ$3250,Observed!$A$2:$A$3250,$A724,Observed!$C$2:$C$3250,$C724)),AVERAGEIFS(Observed!AJ$2:AJ$3250,Observed!$A$2:$A$3250,$A724,Observed!$C$2:$C$3250,$C724),"")</f>
        <v/>
      </c>
      <c r="AK724" s="23" t="str">
        <f>IF(ISNUMBER(AVERAGEIFS(Observed!AK$2:AK$3250,Observed!$A$2:$A$3250,$A724,Observed!$C$2:$C$3250,$C724)),AVERAGEIFS(Observed!AK$2:AK$3250,Observed!$A$2:$A$3250,$A724,Observed!$C$2:$C$3250,$C724),"")</f>
        <v/>
      </c>
      <c r="AL724" s="24" t="str">
        <f>IF(ISNUMBER(AVERAGEIFS(Observed!AL$2:AL$3250,Observed!$A$2:$A$3250,$A724,Observed!$C$2:$C$3250,$C724)),AVERAGEIFS(Observed!AL$2:AL$3250,Observed!$A$2:$A$3250,$A724,Observed!$C$2:$C$3250,$C724),"")</f>
        <v/>
      </c>
      <c r="AM724" s="24" t="str">
        <f>IF(ISNUMBER(AVERAGEIFS(Observed!AM$2:AM$3250,Observed!$A$2:$A$3250,$A724,Observed!$C$2:$C$3250,$C724)),AVERAGEIFS(Observed!AM$2:AM$3250,Observed!$A$2:$A$3250,$A724,Observed!$C$2:$C$3250,$C724),"")</f>
        <v/>
      </c>
      <c r="AN724" s="24" t="str">
        <f>IF(ISNUMBER(AVERAGEIFS(Observed!AN$2:AN$3250,Observed!$A$2:$A$3250,$A724,Observed!$C$2:$C$3250,$C724)),AVERAGEIFS(Observed!AN$2:AN$3250,Observed!$A$2:$A$3250,$A724,Observed!$C$2:$C$3250,$C724),"")</f>
        <v/>
      </c>
      <c r="AO724" s="24" t="str">
        <f>IF(ISNUMBER(AVERAGEIFS(Observed!AO$2:AO$3250,Observed!$A$2:$A$3250,$A724,Observed!$C$2:$C$3250,$C724)),AVERAGEIFS(Observed!AO$2:AO$3250,Observed!$A$2:$A$3250,$A724,Observed!$C$2:$C$3250,$C724),"")</f>
        <v/>
      </c>
      <c r="AP724" s="24" t="str">
        <f>IF(ISNUMBER(AVERAGEIFS(Observed!AP$2:AP$3250,Observed!$A$2:$A$3250,$A724,Observed!$C$2:$C$3250,$C724)),AVERAGEIFS(Observed!AP$2:AP$3250,Observed!$A$2:$A$3250,$A724,Observed!$C$2:$C$3250,$C724),"")</f>
        <v/>
      </c>
      <c r="AQ724" s="24" t="str">
        <f>IF(ISNUMBER(AVERAGEIFS(Observed!AQ$2:AQ$3250,Observed!$A$2:$A$3250,$A724,Observed!$C$2:$C$3250,$C724)),AVERAGEIFS(Observed!AQ$2:AQ$3250,Observed!$A$2:$A$3250,$A724,Observed!$C$2:$C$3250,$C724),"")</f>
        <v/>
      </c>
      <c r="AR724" s="24" t="str">
        <f>IF(ISNUMBER(AVERAGEIFS(Observed!AR$2:AR$3250,Observed!$A$2:$A$3250,$A724,Observed!$C$2:$C$3250,$C724)),AVERAGEIFS(Observed!AR$2:AR$3250,Observed!$A$2:$A$3250,$A724,Observed!$C$2:$C$3250,$C724),"")</f>
        <v/>
      </c>
      <c r="AS724" s="23" t="str">
        <f>IF(ISNUMBER(AVERAGEIFS(Observed!AS$2:AS$3250,Observed!$A$2:$A$3250,$A724,Observed!$C$2:$C$3250,$C724)),AVERAGEIFS(Observed!AS$2:AS$3250,Observed!$A$2:$A$3250,$A724,Observed!$C$2:$C$3250,$C724),"")</f>
        <v/>
      </c>
      <c r="AT724" s="24" t="str">
        <f>IF(ISNUMBER(AVERAGEIFS(Observed!AT$2:AT$3250,Observed!$A$2:$A$3250,$A724,Observed!$C$2:$C$3250,$C724)),AVERAGEIFS(Observed!AT$2:AT$3250,Observed!$A$2:$A$3250,$A724,Observed!$C$2:$C$3250,$C724),"")</f>
        <v/>
      </c>
      <c r="AU724" s="23" t="str">
        <f>IF(ISNUMBER(AVERAGEIFS(Observed!AU$2:AU$3250,Observed!$A$2:$A$3250,$A724,Observed!$C$2:$C$3250,$C724)),AVERAGEIFS(Observed!AU$2:AU$3250,Observed!$A$2:$A$3250,$A724,Observed!$C$2:$C$3250,$C724),"")</f>
        <v/>
      </c>
      <c r="AV724" s="23" t="str">
        <f>IF(ISNUMBER(AVERAGEIFS(Observed!AV$2:AV$3250,Observed!$A$2:$A$3250,$A724,Observed!$C$2:$C$3250,$C724)),AVERAGEIFS(Observed!AV$2:AV$3250,Observed!$A$2:$A$3250,$A724,Observed!$C$2:$C$3250,$C724),"")</f>
        <v/>
      </c>
      <c r="AW724" s="2">
        <f>COUNTIFS(Observed!$A$2:$A$3250,$A724,Observed!$C$2:$C$3250,$C724)</f>
        <v>5</v>
      </c>
      <c r="AX724" s="2">
        <f t="shared" si="14"/>
        <v>1</v>
      </c>
    </row>
    <row r="725" spans="1:50" x14ac:dyDescent="0.25">
      <c r="A725" t="s">
        <v>149</v>
      </c>
      <c r="B725" t="s">
        <v>148</v>
      </c>
      <c r="C725" s="3">
        <v>44284</v>
      </c>
      <c r="D725">
        <v>1</v>
      </c>
      <c r="I725" t="s">
        <v>140</v>
      </c>
      <c r="J725" s="29" t="s">
        <v>146</v>
      </c>
      <c r="M725" s="2" t="s">
        <v>155</v>
      </c>
      <c r="N725" s="22">
        <f>IF(ISNUMBER(AVERAGEIFS(Observed!N$2:N$3250,Observed!$A$2:$A$3250,$A725,Observed!$C$2:$C$3250,$C725)),AVERAGEIFS(Observed!N$2:N$3250,Observed!$A$2:$A$3250,$A725,Observed!$C$2:$C$3250,$C725),"")</f>
        <v>4910.0200000000004</v>
      </c>
      <c r="O725" s="23">
        <f>IF(ISNUMBER(AVERAGEIFS(Observed!O$2:O$3250,Observed!$A$2:$A$3250,$A725,Observed!$C$2:$C$3250,$C725)),AVERAGEIFS(Observed!O$2:O$3250,Observed!$A$2:$A$3250,$A725,Observed!$C$2:$C$3250,$C725),"")</f>
        <v>491.00199999999995</v>
      </c>
      <c r="P725" s="23" t="str">
        <f>IF(ISNUMBER(AVERAGEIFS(Observed!P$2:P$3250,Observed!$A$2:$A$3250,$A725,Observed!$C$2:$C$3250,$C725)),AVERAGEIFS(Observed!P$2:P$3250,Observed!$A$2:$A$3250,$A725,Observed!$C$2:$C$3250,$C725),"")</f>
        <v/>
      </c>
      <c r="Q725" s="23" t="str">
        <f>IF(ISNUMBER(AVERAGEIFS(Observed!Q$2:Q$3250,Observed!$A$2:$A$3250,$A725,Observed!$C$2:$C$3250,$C725)),AVERAGEIFS(Observed!Q$2:Q$3250,Observed!$A$2:$A$3250,$A725,Observed!$C$2:$C$3250,$C725),"")</f>
        <v/>
      </c>
      <c r="R725" s="23" t="str">
        <f>IF(ISNUMBER(AVERAGEIFS(Observed!R$2:R$3250,Observed!$A$2:$A$3250,$A725,Observed!$C$2:$C$3250,$C725)),AVERAGEIFS(Observed!R$2:R$3250,Observed!$A$2:$A$3250,$A725,Observed!$C$2:$C$3250,$C725),"")</f>
        <v/>
      </c>
      <c r="S725" s="24" t="str">
        <f>IF(ISNUMBER(AVERAGEIFS(Observed!S$2:S$3250,Observed!$A$2:$A$3250,$A725,Observed!$C$2:$C$3250,$C725)),AVERAGEIFS(Observed!S$2:S$3250,Observed!$A$2:$A$3250,$A725,Observed!$C$2:$C$3250,$C725),"")</f>
        <v/>
      </c>
      <c r="T725" s="24" t="str">
        <f>IF(ISNUMBER(AVERAGEIFS(Observed!T$2:T$3250,Observed!$A$2:$A$3250,$A725,Observed!$C$2:$C$3250,$C725)),AVERAGEIFS(Observed!T$2:T$3250,Observed!$A$2:$A$3250,$A725,Observed!$C$2:$C$3250,$C725),"")</f>
        <v/>
      </c>
      <c r="U725" s="24" t="str">
        <f>IF(ISNUMBER(AVERAGEIFS(Observed!U$2:U$3250,Observed!$A$2:$A$3250,$A725,Observed!$C$2:$C$3250,$C725)),AVERAGEIFS(Observed!U$2:U$3250,Observed!$A$2:$A$3250,$A725,Observed!$C$2:$C$3250,$C725),"")</f>
        <v/>
      </c>
      <c r="V725" s="23" t="str">
        <f>IF(ISNUMBER(AVERAGEIFS(Observed!V$2:V$3250,Observed!$A$2:$A$3250,$A725,Observed!$C$2:$C$3250,$C725)),AVERAGEIFS(Observed!V$2:V$3250,Observed!$A$2:$A$3250,$A725,Observed!$C$2:$C$3250,$C725),"")</f>
        <v/>
      </c>
      <c r="W725" s="25" t="str">
        <f>IF(ISNUMBER(AVERAGEIFS(Observed!W$2:W$3250,Observed!$A$2:$A$3250,$A725,Observed!$C$2:$C$3250,$C725)),AVERAGEIFS(Observed!W$2:W$3250,Observed!$A$2:$A$3250,$A725,Observed!$C$2:$C$3250,$C725),"")</f>
        <v/>
      </c>
      <c r="X725" s="25" t="str">
        <f>IF(ISNUMBER(AVERAGEIFS(Observed!X$2:X$3250,Observed!$A$2:$A$3250,$A725,Observed!$C$2:$C$3250,$C725)),AVERAGEIFS(Observed!X$2:X$3250,Observed!$A$2:$A$3250,$A725,Observed!$C$2:$C$3250,$C725),"")</f>
        <v/>
      </c>
      <c r="Y725" s="23" t="str">
        <f>IF(ISNUMBER(AVERAGEIFS(Observed!Y$2:Y$3250,Observed!$A$2:$A$3250,$A725,Observed!$C$2:$C$3250,$C725)),AVERAGEIFS(Observed!Y$2:Y$3250,Observed!$A$2:$A$3250,$A725,Observed!$C$2:$C$3250,$C725),"")</f>
        <v/>
      </c>
      <c r="Z725" s="23" t="str">
        <f>IF(ISNUMBER(AVERAGEIFS(Observed!Z$2:Z$3250,Observed!$A$2:$A$3250,$A725,Observed!$C$2:$C$3250,$C725)),AVERAGEIFS(Observed!Z$2:Z$3250,Observed!$A$2:$A$3250,$A725,Observed!$C$2:$C$3250,$C725),"")</f>
        <v/>
      </c>
      <c r="AA725" s="23" t="str">
        <f>IF(ISNUMBER(AVERAGEIFS(Observed!AA$2:AA$3250,Observed!$A$2:$A$3250,$A725,Observed!$C$2:$C$3250,$C725)),AVERAGEIFS(Observed!AA$2:AA$3250,Observed!$A$2:$A$3250,$A725,Observed!$C$2:$C$3250,$C725),"")</f>
        <v/>
      </c>
      <c r="AB725" s="23" t="str">
        <f>IF(ISNUMBER(AVERAGEIFS(Observed!AB$2:AB$3250,Observed!$A$2:$A$3250,$A725,Observed!$C$2:$C$3250,$C725)),AVERAGEIFS(Observed!AB$2:AB$3250,Observed!$A$2:$A$3250,$A725,Observed!$C$2:$C$3250,$C725),"")</f>
        <v/>
      </c>
      <c r="AC725" s="23" t="str">
        <f>IF(ISNUMBER(AVERAGEIFS(Observed!AC$2:AC$3250,Observed!$A$2:$A$3250,$A725,Observed!$C$2:$C$3250,$C725)),AVERAGEIFS(Observed!AC$2:AC$3250,Observed!$A$2:$A$3250,$A725,Observed!$C$2:$C$3250,$C725),"")</f>
        <v/>
      </c>
      <c r="AD725" s="23" t="str">
        <f>IF(ISNUMBER(AVERAGEIFS(Observed!AD$2:AD$3250,Observed!$A$2:$A$3250,$A725,Observed!$C$2:$C$3250,$C725)),AVERAGEIFS(Observed!AD$2:AD$3250,Observed!$A$2:$A$3250,$A725,Observed!$C$2:$C$3250,$C725),"")</f>
        <v/>
      </c>
      <c r="AE725" s="23" t="str">
        <f>IF(ISNUMBER(AVERAGEIFS(Observed!AE$2:AE$3250,Observed!$A$2:$A$3250,$A725,Observed!$C$2:$C$3250,$C725)),AVERAGEIFS(Observed!AE$2:AE$3250,Observed!$A$2:$A$3250,$A725,Observed!$C$2:$C$3250,$C725),"")</f>
        <v/>
      </c>
      <c r="AF725" s="23" t="str">
        <f>IF(ISNUMBER(AVERAGEIFS(Observed!AF$2:AF$3250,Observed!$A$2:$A$3250,$A725,Observed!$C$2:$C$3250,$C725)),AVERAGEIFS(Observed!AF$2:AF$3250,Observed!$A$2:$A$3250,$A725,Observed!$C$2:$C$3250,$C725),"")</f>
        <v/>
      </c>
      <c r="AG725" s="23" t="str">
        <f>IF(ISNUMBER(AVERAGEIFS(Observed!AG$2:AG$3250,Observed!$A$2:$A$3250,$A725,Observed!$C$2:$C$3250,$C725)),AVERAGEIFS(Observed!AG$2:AG$3250,Observed!$A$2:$A$3250,$A725,Observed!$C$2:$C$3250,$C725),"")</f>
        <v/>
      </c>
      <c r="AH725" s="24" t="str">
        <f>IF(ISNUMBER(AVERAGEIFS(Observed!AH$2:AH$3250,Observed!$A$2:$A$3250,$A725,Observed!$C$2:$C$3250,$C725)),AVERAGEIFS(Observed!AH$2:AH$3250,Observed!$A$2:$A$3250,$A725,Observed!$C$2:$C$3250,$C725),"")</f>
        <v/>
      </c>
      <c r="AI725" s="24" t="str">
        <f>IF(ISNUMBER(AVERAGEIFS(Observed!AI$2:AI$3250,Observed!$A$2:$A$3250,$A725,Observed!$C$2:$C$3250,$C725)),AVERAGEIFS(Observed!AI$2:AI$3250,Observed!$A$2:$A$3250,$A725,Observed!$C$2:$C$3250,$C725),"")</f>
        <v/>
      </c>
      <c r="AJ725" s="24" t="str">
        <f>IF(ISNUMBER(AVERAGEIFS(Observed!AJ$2:AJ$3250,Observed!$A$2:$A$3250,$A725,Observed!$C$2:$C$3250,$C725)),AVERAGEIFS(Observed!AJ$2:AJ$3250,Observed!$A$2:$A$3250,$A725,Observed!$C$2:$C$3250,$C725),"")</f>
        <v/>
      </c>
      <c r="AK725" s="23" t="str">
        <f>IF(ISNUMBER(AVERAGEIFS(Observed!AK$2:AK$3250,Observed!$A$2:$A$3250,$A725,Observed!$C$2:$C$3250,$C725)),AVERAGEIFS(Observed!AK$2:AK$3250,Observed!$A$2:$A$3250,$A725,Observed!$C$2:$C$3250,$C725),"")</f>
        <v/>
      </c>
      <c r="AL725" s="24" t="str">
        <f>IF(ISNUMBER(AVERAGEIFS(Observed!AL$2:AL$3250,Observed!$A$2:$A$3250,$A725,Observed!$C$2:$C$3250,$C725)),AVERAGEIFS(Observed!AL$2:AL$3250,Observed!$A$2:$A$3250,$A725,Observed!$C$2:$C$3250,$C725),"")</f>
        <v/>
      </c>
      <c r="AM725" s="24" t="str">
        <f>IF(ISNUMBER(AVERAGEIFS(Observed!AM$2:AM$3250,Observed!$A$2:$A$3250,$A725,Observed!$C$2:$C$3250,$C725)),AVERAGEIFS(Observed!AM$2:AM$3250,Observed!$A$2:$A$3250,$A725,Observed!$C$2:$C$3250,$C725),"")</f>
        <v/>
      </c>
      <c r="AN725" s="24" t="str">
        <f>IF(ISNUMBER(AVERAGEIFS(Observed!AN$2:AN$3250,Observed!$A$2:$A$3250,$A725,Observed!$C$2:$C$3250,$C725)),AVERAGEIFS(Observed!AN$2:AN$3250,Observed!$A$2:$A$3250,$A725,Observed!$C$2:$C$3250,$C725),"")</f>
        <v/>
      </c>
      <c r="AO725" s="24" t="str">
        <f>IF(ISNUMBER(AVERAGEIFS(Observed!AO$2:AO$3250,Observed!$A$2:$A$3250,$A725,Observed!$C$2:$C$3250,$C725)),AVERAGEIFS(Observed!AO$2:AO$3250,Observed!$A$2:$A$3250,$A725,Observed!$C$2:$C$3250,$C725),"")</f>
        <v/>
      </c>
      <c r="AP725" s="24" t="str">
        <f>IF(ISNUMBER(AVERAGEIFS(Observed!AP$2:AP$3250,Observed!$A$2:$A$3250,$A725,Observed!$C$2:$C$3250,$C725)),AVERAGEIFS(Observed!AP$2:AP$3250,Observed!$A$2:$A$3250,$A725,Observed!$C$2:$C$3250,$C725),"")</f>
        <v/>
      </c>
      <c r="AQ725" s="24" t="str">
        <f>IF(ISNUMBER(AVERAGEIFS(Observed!AQ$2:AQ$3250,Observed!$A$2:$A$3250,$A725,Observed!$C$2:$C$3250,$C725)),AVERAGEIFS(Observed!AQ$2:AQ$3250,Observed!$A$2:$A$3250,$A725,Observed!$C$2:$C$3250,$C725),"")</f>
        <v/>
      </c>
      <c r="AR725" s="24" t="str">
        <f>IF(ISNUMBER(AVERAGEIFS(Observed!AR$2:AR$3250,Observed!$A$2:$A$3250,$A725,Observed!$C$2:$C$3250,$C725)),AVERAGEIFS(Observed!AR$2:AR$3250,Observed!$A$2:$A$3250,$A725,Observed!$C$2:$C$3250,$C725),"")</f>
        <v/>
      </c>
      <c r="AS725" s="23" t="str">
        <f>IF(ISNUMBER(AVERAGEIFS(Observed!AS$2:AS$3250,Observed!$A$2:$A$3250,$A725,Observed!$C$2:$C$3250,$C725)),AVERAGEIFS(Observed!AS$2:AS$3250,Observed!$A$2:$A$3250,$A725,Observed!$C$2:$C$3250,$C725),"")</f>
        <v/>
      </c>
      <c r="AT725" s="24" t="str">
        <f>IF(ISNUMBER(AVERAGEIFS(Observed!AT$2:AT$3250,Observed!$A$2:$A$3250,$A725,Observed!$C$2:$C$3250,$C725)),AVERAGEIFS(Observed!AT$2:AT$3250,Observed!$A$2:$A$3250,$A725,Observed!$C$2:$C$3250,$C725),"")</f>
        <v/>
      </c>
      <c r="AU725" s="23" t="str">
        <f>IF(ISNUMBER(AVERAGEIFS(Observed!AU$2:AU$3250,Observed!$A$2:$A$3250,$A725,Observed!$C$2:$C$3250,$C725)),AVERAGEIFS(Observed!AU$2:AU$3250,Observed!$A$2:$A$3250,$A725,Observed!$C$2:$C$3250,$C725),"")</f>
        <v/>
      </c>
      <c r="AV725" s="23" t="str">
        <f>IF(ISNUMBER(AVERAGEIFS(Observed!AV$2:AV$3250,Observed!$A$2:$A$3250,$A725,Observed!$C$2:$C$3250,$C725)),AVERAGEIFS(Observed!AV$2:AV$3250,Observed!$A$2:$A$3250,$A725,Observed!$C$2:$C$3250,$C725),"")</f>
        <v/>
      </c>
      <c r="AW725" s="2">
        <f>COUNTIFS(Observed!$A$2:$A$3250,$A725,Observed!$C$2:$C$3250,$C725)</f>
        <v>5</v>
      </c>
      <c r="AX725" s="2">
        <f t="shared" si="14"/>
        <v>1</v>
      </c>
    </row>
    <row r="726" spans="1:50" x14ac:dyDescent="0.25">
      <c r="A726" t="s">
        <v>149</v>
      </c>
      <c r="B726" t="s">
        <v>148</v>
      </c>
      <c r="C726" s="3">
        <v>44326</v>
      </c>
      <c r="D726">
        <v>1</v>
      </c>
      <c r="I726" t="s">
        <v>140</v>
      </c>
      <c r="J726" s="29" t="s">
        <v>146</v>
      </c>
      <c r="M726" s="2" t="s">
        <v>155</v>
      </c>
      <c r="N726" s="22">
        <f>IF(ISNUMBER(AVERAGEIFS(Observed!N$2:N$3250,Observed!$A$2:$A$3250,$A726,Observed!$C$2:$C$3250,$C726)),AVERAGEIFS(Observed!N$2:N$3250,Observed!$A$2:$A$3250,$A726,Observed!$C$2:$C$3250,$C726),"")</f>
        <v>2828.46</v>
      </c>
      <c r="O726" s="23">
        <f>IF(ISNUMBER(AVERAGEIFS(Observed!O$2:O$3250,Observed!$A$2:$A$3250,$A726,Observed!$C$2:$C$3250,$C726)),AVERAGEIFS(Observed!O$2:O$3250,Observed!$A$2:$A$3250,$A726,Observed!$C$2:$C$3250,$C726),"")</f>
        <v>282.84599999999995</v>
      </c>
      <c r="P726" s="23" t="str">
        <f>IF(ISNUMBER(AVERAGEIFS(Observed!P$2:P$3250,Observed!$A$2:$A$3250,$A726,Observed!$C$2:$C$3250,$C726)),AVERAGEIFS(Observed!P$2:P$3250,Observed!$A$2:$A$3250,$A726,Observed!$C$2:$C$3250,$C726),"")</f>
        <v/>
      </c>
      <c r="Q726" s="23" t="str">
        <f>IF(ISNUMBER(AVERAGEIFS(Observed!Q$2:Q$3250,Observed!$A$2:$A$3250,$A726,Observed!$C$2:$C$3250,$C726)),AVERAGEIFS(Observed!Q$2:Q$3250,Observed!$A$2:$A$3250,$A726,Observed!$C$2:$C$3250,$C726),"")</f>
        <v/>
      </c>
      <c r="R726" s="23" t="str">
        <f>IF(ISNUMBER(AVERAGEIFS(Observed!R$2:R$3250,Observed!$A$2:$A$3250,$A726,Observed!$C$2:$C$3250,$C726)),AVERAGEIFS(Observed!R$2:R$3250,Observed!$A$2:$A$3250,$A726,Observed!$C$2:$C$3250,$C726),"")</f>
        <v/>
      </c>
      <c r="S726" s="24" t="str">
        <f>IF(ISNUMBER(AVERAGEIFS(Observed!S$2:S$3250,Observed!$A$2:$A$3250,$A726,Observed!$C$2:$C$3250,$C726)),AVERAGEIFS(Observed!S$2:S$3250,Observed!$A$2:$A$3250,$A726,Observed!$C$2:$C$3250,$C726),"")</f>
        <v/>
      </c>
      <c r="T726" s="24" t="str">
        <f>IF(ISNUMBER(AVERAGEIFS(Observed!T$2:T$3250,Observed!$A$2:$A$3250,$A726,Observed!$C$2:$C$3250,$C726)),AVERAGEIFS(Observed!T$2:T$3250,Observed!$A$2:$A$3250,$A726,Observed!$C$2:$C$3250,$C726),"")</f>
        <v/>
      </c>
      <c r="U726" s="24" t="str">
        <f>IF(ISNUMBER(AVERAGEIFS(Observed!U$2:U$3250,Observed!$A$2:$A$3250,$A726,Observed!$C$2:$C$3250,$C726)),AVERAGEIFS(Observed!U$2:U$3250,Observed!$A$2:$A$3250,$A726,Observed!$C$2:$C$3250,$C726),"")</f>
        <v/>
      </c>
      <c r="V726" s="23" t="str">
        <f>IF(ISNUMBER(AVERAGEIFS(Observed!V$2:V$3250,Observed!$A$2:$A$3250,$A726,Observed!$C$2:$C$3250,$C726)),AVERAGEIFS(Observed!V$2:V$3250,Observed!$A$2:$A$3250,$A726,Observed!$C$2:$C$3250,$C726),"")</f>
        <v/>
      </c>
      <c r="W726" s="25" t="str">
        <f>IF(ISNUMBER(AVERAGEIFS(Observed!W$2:W$3250,Observed!$A$2:$A$3250,$A726,Observed!$C$2:$C$3250,$C726)),AVERAGEIFS(Observed!W$2:W$3250,Observed!$A$2:$A$3250,$A726,Observed!$C$2:$C$3250,$C726),"")</f>
        <v/>
      </c>
      <c r="X726" s="25" t="str">
        <f>IF(ISNUMBER(AVERAGEIFS(Observed!X$2:X$3250,Observed!$A$2:$A$3250,$A726,Observed!$C$2:$C$3250,$C726)),AVERAGEIFS(Observed!X$2:X$3250,Observed!$A$2:$A$3250,$A726,Observed!$C$2:$C$3250,$C726),"")</f>
        <v/>
      </c>
      <c r="Y726" s="23" t="str">
        <f>IF(ISNUMBER(AVERAGEIFS(Observed!Y$2:Y$3250,Observed!$A$2:$A$3250,$A726,Observed!$C$2:$C$3250,$C726)),AVERAGEIFS(Observed!Y$2:Y$3250,Observed!$A$2:$A$3250,$A726,Observed!$C$2:$C$3250,$C726),"")</f>
        <v/>
      </c>
      <c r="Z726" s="23" t="str">
        <f>IF(ISNUMBER(AVERAGEIFS(Observed!Z$2:Z$3250,Observed!$A$2:$A$3250,$A726,Observed!$C$2:$C$3250,$C726)),AVERAGEIFS(Observed!Z$2:Z$3250,Observed!$A$2:$A$3250,$A726,Observed!$C$2:$C$3250,$C726),"")</f>
        <v/>
      </c>
      <c r="AA726" s="23" t="str">
        <f>IF(ISNUMBER(AVERAGEIFS(Observed!AA$2:AA$3250,Observed!$A$2:$A$3250,$A726,Observed!$C$2:$C$3250,$C726)),AVERAGEIFS(Observed!AA$2:AA$3250,Observed!$A$2:$A$3250,$A726,Observed!$C$2:$C$3250,$C726),"")</f>
        <v/>
      </c>
      <c r="AB726" s="23" t="str">
        <f>IF(ISNUMBER(AVERAGEIFS(Observed!AB$2:AB$3250,Observed!$A$2:$A$3250,$A726,Observed!$C$2:$C$3250,$C726)),AVERAGEIFS(Observed!AB$2:AB$3250,Observed!$A$2:$A$3250,$A726,Observed!$C$2:$C$3250,$C726),"")</f>
        <v/>
      </c>
      <c r="AC726" s="23" t="str">
        <f>IF(ISNUMBER(AVERAGEIFS(Observed!AC$2:AC$3250,Observed!$A$2:$A$3250,$A726,Observed!$C$2:$C$3250,$C726)),AVERAGEIFS(Observed!AC$2:AC$3250,Observed!$A$2:$A$3250,$A726,Observed!$C$2:$C$3250,$C726),"")</f>
        <v/>
      </c>
      <c r="AD726" s="23" t="str">
        <f>IF(ISNUMBER(AVERAGEIFS(Observed!AD$2:AD$3250,Observed!$A$2:$A$3250,$A726,Observed!$C$2:$C$3250,$C726)),AVERAGEIFS(Observed!AD$2:AD$3250,Observed!$A$2:$A$3250,$A726,Observed!$C$2:$C$3250,$C726),"")</f>
        <v/>
      </c>
      <c r="AE726" s="23" t="str">
        <f>IF(ISNUMBER(AVERAGEIFS(Observed!AE$2:AE$3250,Observed!$A$2:$A$3250,$A726,Observed!$C$2:$C$3250,$C726)),AVERAGEIFS(Observed!AE$2:AE$3250,Observed!$A$2:$A$3250,$A726,Observed!$C$2:$C$3250,$C726),"")</f>
        <v/>
      </c>
      <c r="AF726" s="23" t="str">
        <f>IF(ISNUMBER(AVERAGEIFS(Observed!AF$2:AF$3250,Observed!$A$2:$A$3250,$A726,Observed!$C$2:$C$3250,$C726)),AVERAGEIFS(Observed!AF$2:AF$3250,Observed!$A$2:$A$3250,$A726,Observed!$C$2:$C$3250,$C726),"")</f>
        <v/>
      </c>
      <c r="AG726" s="23" t="str">
        <f>IF(ISNUMBER(AVERAGEIFS(Observed!AG$2:AG$3250,Observed!$A$2:$A$3250,$A726,Observed!$C$2:$C$3250,$C726)),AVERAGEIFS(Observed!AG$2:AG$3250,Observed!$A$2:$A$3250,$A726,Observed!$C$2:$C$3250,$C726),"")</f>
        <v/>
      </c>
      <c r="AH726" s="24" t="str">
        <f>IF(ISNUMBER(AVERAGEIFS(Observed!AH$2:AH$3250,Observed!$A$2:$A$3250,$A726,Observed!$C$2:$C$3250,$C726)),AVERAGEIFS(Observed!AH$2:AH$3250,Observed!$A$2:$A$3250,$A726,Observed!$C$2:$C$3250,$C726),"")</f>
        <v/>
      </c>
      <c r="AI726" s="24" t="str">
        <f>IF(ISNUMBER(AVERAGEIFS(Observed!AI$2:AI$3250,Observed!$A$2:$A$3250,$A726,Observed!$C$2:$C$3250,$C726)),AVERAGEIFS(Observed!AI$2:AI$3250,Observed!$A$2:$A$3250,$A726,Observed!$C$2:$C$3250,$C726),"")</f>
        <v/>
      </c>
      <c r="AJ726" s="24" t="str">
        <f>IF(ISNUMBER(AVERAGEIFS(Observed!AJ$2:AJ$3250,Observed!$A$2:$A$3250,$A726,Observed!$C$2:$C$3250,$C726)),AVERAGEIFS(Observed!AJ$2:AJ$3250,Observed!$A$2:$A$3250,$A726,Observed!$C$2:$C$3250,$C726),"")</f>
        <v/>
      </c>
      <c r="AK726" s="23" t="str">
        <f>IF(ISNUMBER(AVERAGEIFS(Observed!AK$2:AK$3250,Observed!$A$2:$A$3250,$A726,Observed!$C$2:$C$3250,$C726)),AVERAGEIFS(Observed!AK$2:AK$3250,Observed!$A$2:$A$3250,$A726,Observed!$C$2:$C$3250,$C726),"")</f>
        <v/>
      </c>
      <c r="AL726" s="24" t="str">
        <f>IF(ISNUMBER(AVERAGEIFS(Observed!AL$2:AL$3250,Observed!$A$2:$A$3250,$A726,Observed!$C$2:$C$3250,$C726)),AVERAGEIFS(Observed!AL$2:AL$3250,Observed!$A$2:$A$3250,$A726,Observed!$C$2:$C$3250,$C726),"")</f>
        <v/>
      </c>
      <c r="AM726" s="24" t="str">
        <f>IF(ISNUMBER(AVERAGEIFS(Observed!AM$2:AM$3250,Observed!$A$2:$A$3250,$A726,Observed!$C$2:$C$3250,$C726)),AVERAGEIFS(Observed!AM$2:AM$3250,Observed!$A$2:$A$3250,$A726,Observed!$C$2:$C$3250,$C726),"")</f>
        <v/>
      </c>
      <c r="AN726" s="24" t="str">
        <f>IF(ISNUMBER(AVERAGEIFS(Observed!AN$2:AN$3250,Observed!$A$2:$A$3250,$A726,Observed!$C$2:$C$3250,$C726)),AVERAGEIFS(Observed!AN$2:AN$3250,Observed!$A$2:$A$3250,$A726,Observed!$C$2:$C$3250,$C726),"")</f>
        <v/>
      </c>
      <c r="AO726" s="24" t="str">
        <f>IF(ISNUMBER(AVERAGEIFS(Observed!AO$2:AO$3250,Observed!$A$2:$A$3250,$A726,Observed!$C$2:$C$3250,$C726)),AVERAGEIFS(Observed!AO$2:AO$3250,Observed!$A$2:$A$3250,$A726,Observed!$C$2:$C$3250,$C726),"")</f>
        <v/>
      </c>
      <c r="AP726" s="24" t="str">
        <f>IF(ISNUMBER(AVERAGEIFS(Observed!AP$2:AP$3250,Observed!$A$2:$A$3250,$A726,Observed!$C$2:$C$3250,$C726)),AVERAGEIFS(Observed!AP$2:AP$3250,Observed!$A$2:$A$3250,$A726,Observed!$C$2:$C$3250,$C726),"")</f>
        <v/>
      </c>
      <c r="AQ726" s="24" t="str">
        <f>IF(ISNUMBER(AVERAGEIFS(Observed!AQ$2:AQ$3250,Observed!$A$2:$A$3250,$A726,Observed!$C$2:$C$3250,$C726)),AVERAGEIFS(Observed!AQ$2:AQ$3250,Observed!$A$2:$A$3250,$A726,Observed!$C$2:$C$3250,$C726),"")</f>
        <v/>
      </c>
      <c r="AR726" s="24" t="str">
        <f>IF(ISNUMBER(AVERAGEIFS(Observed!AR$2:AR$3250,Observed!$A$2:$A$3250,$A726,Observed!$C$2:$C$3250,$C726)),AVERAGEIFS(Observed!AR$2:AR$3250,Observed!$A$2:$A$3250,$A726,Observed!$C$2:$C$3250,$C726),"")</f>
        <v/>
      </c>
      <c r="AS726" s="23" t="str">
        <f>IF(ISNUMBER(AVERAGEIFS(Observed!AS$2:AS$3250,Observed!$A$2:$A$3250,$A726,Observed!$C$2:$C$3250,$C726)),AVERAGEIFS(Observed!AS$2:AS$3250,Observed!$A$2:$A$3250,$A726,Observed!$C$2:$C$3250,$C726),"")</f>
        <v/>
      </c>
      <c r="AT726" s="24" t="str">
        <f>IF(ISNUMBER(AVERAGEIFS(Observed!AT$2:AT$3250,Observed!$A$2:$A$3250,$A726,Observed!$C$2:$C$3250,$C726)),AVERAGEIFS(Observed!AT$2:AT$3250,Observed!$A$2:$A$3250,$A726,Observed!$C$2:$C$3250,$C726),"")</f>
        <v/>
      </c>
      <c r="AU726" s="23" t="str">
        <f>IF(ISNUMBER(AVERAGEIFS(Observed!AU$2:AU$3250,Observed!$A$2:$A$3250,$A726,Observed!$C$2:$C$3250,$C726)),AVERAGEIFS(Observed!AU$2:AU$3250,Observed!$A$2:$A$3250,$A726,Observed!$C$2:$C$3250,$C726),"")</f>
        <v/>
      </c>
      <c r="AV726" s="23" t="str">
        <f>IF(ISNUMBER(AVERAGEIFS(Observed!AV$2:AV$3250,Observed!$A$2:$A$3250,$A726,Observed!$C$2:$C$3250,$C726)),AVERAGEIFS(Observed!AV$2:AV$3250,Observed!$A$2:$A$3250,$A726,Observed!$C$2:$C$3250,$C726),"")</f>
        <v/>
      </c>
      <c r="AW726" s="2">
        <f>COUNTIFS(Observed!$A$2:$A$3250,$A726,Observed!$C$2:$C$3250,$C726)</f>
        <v>5</v>
      </c>
      <c r="AX726" s="2">
        <f t="shared" si="14"/>
        <v>1</v>
      </c>
    </row>
    <row r="727" spans="1:50" x14ac:dyDescent="0.25">
      <c r="A727" t="s">
        <v>149</v>
      </c>
      <c r="B727" t="s">
        <v>148</v>
      </c>
      <c r="C727" s="3">
        <v>44374</v>
      </c>
      <c r="D727">
        <v>1</v>
      </c>
      <c r="I727" t="s">
        <v>140</v>
      </c>
      <c r="J727" s="29" t="s">
        <v>146</v>
      </c>
      <c r="M727" s="2" t="s">
        <v>155</v>
      </c>
      <c r="N727" s="22">
        <f>IF(ISNUMBER(AVERAGEIFS(Observed!N$2:N$3250,Observed!$A$2:$A$3250,$A727,Observed!$C$2:$C$3250,$C727)),AVERAGEIFS(Observed!N$2:N$3250,Observed!$A$2:$A$3250,$A727,Observed!$C$2:$C$3250,$C727),"")</f>
        <v>4624.96</v>
      </c>
      <c r="O727" s="23">
        <f>IF(ISNUMBER(AVERAGEIFS(Observed!O$2:O$3250,Observed!$A$2:$A$3250,$A727,Observed!$C$2:$C$3250,$C727)),AVERAGEIFS(Observed!O$2:O$3250,Observed!$A$2:$A$3250,$A727,Observed!$C$2:$C$3250,$C727),"")</f>
        <v>462.49599999999998</v>
      </c>
      <c r="P727" s="23" t="str">
        <f>IF(ISNUMBER(AVERAGEIFS(Observed!P$2:P$3250,Observed!$A$2:$A$3250,$A727,Observed!$C$2:$C$3250,$C727)),AVERAGEIFS(Observed!P$2:P$3250,Observed!$A$2:$A$3250,$A727,Observed!$C$2:$C$3250,$C727),"")</f>
        <v/>
      </c>
      <c r="Q727" s="23" t="str">
        <f>IF(ISNUMBER(AVERAGEIFS(Observed!Q$2:Q$3250,Observed!$A$2:$A$3250,$A727,Observed!$C$2:$C$3250,$C727)),AVERAGEIFS(Observed!Q$2:Q$3250,Observed!$A$2:$A$3250,$A727,Observed!$C$2:$C$3250,$C727),"")</f>
        <v/>
      </c>
      <c r="R727" s="23" t="str">
        <f>IF(ISNUMBER(AVERAGEIFS(Observed!R$2:R$3250,Observed!$A$2:$A$3250,$A727,Observed!$C$2:$C$3250,$C727)),AVERAGEIFS(Observed!R$2:R$3250,Observed!$A$2:$A$3250,$A727,Observed!$C$2:$C$3250,$C727),"")</f>
        <v/>
      </c>
      <c r="S727" s="24" t="str">
        <f>IF(ISNUMBER(AVERAGEIFS(Observed!S$2:S$3250,Observed!$A$2:$A$3250,$A727,Observed!$C$2:$C$3250,$C727)),AVERAGEIFS(Observed!S$2:S$3250,Observed!$A$2:$A$3250,$A727,Observed!$C$2:$C$3250,$C727),"")</f>
        <v/>
      </c>
      <c r="T727" s="24" t="str">
        <f>IF(ISNUMBER(AVERAGEIFS(Observed!T$2:T$3250,Observed!$A$2:$A$3250,$A727,Observed!$C$2:$C$3250,$C727)),AVERAGEIFS(Observed!T$2:T$3250,Observed!$A$2:$A$3250,$A727,Observed!$C$2:$C$3250,$C727),"")</f>
        <v/>
      </c>
      <c r="U727" s="24" t="str">
        <f>IF(ISNUMBER(AVERAGEIFS(Observed!U$2:U$3250,Observed!$A$2:$A$3250,$A727,Observed!$C$2:$C$3250,$C727)),AVERAGEIFS(Observed!U$2:U$3250,Observed!$A$2:$A$3250,$A727,Observed!$C$2:$C$3250,$C727),"")</f>
        <v/>
      </c>
      <c r="V727" s="23" t="str">
        <f>IF(ISNUMBER(AVERAGEIFS(Observed!V$2:V$3250,Observed!$A$2:$A$3250,$A727,Observed!$C$2:$C$3250,$C727)),AVERAGEIFS(Observed!V$2:V$3250,Observed!$A$2:$A$3250,$A727,Observed!$C$2:$C$3250,$C727),"")</f>
        <v/>
      </c>
      <c r="W727" s="25" t="str">
        <f>IF(ISNUMBER(AVERAGEIFS(Observed!W$2:W$3250,Observed!$A$2:$A$3250,$A727,Observed!$C$2:$C$3250,$C727)),AVERAGEIFS(Observed!W$2:W$3250,Observed!$A$2:$A$3250,$A727,Observed!$C$2:$C$3250,$C727),"")</f>
        <v/>
      </c>
      <c r="X727" s="25" t="str">
        <f>IF(ISNUMBER(AVERAGEIFS(Observed!X$2:X$3250,Observed!$A$2:$A$3250,$A727,Observed!$C$2:$C$3250,$C727)),AVERAGEIFS(Observed!X$2:X$3250,Observed!$A$2:$A$3250,$A727,Observed!$C$2:$C$3250,$C727),"")</f>
        <v/>
      </c>
      <c r="Y727" s="23" t="str">
        <f>IF(ISNUMBER(AVERAGEIFS(Observed!Y$2:Y$3250,Observed!$A$2:$A$3250,$A727,Observed!$C$2:$C$3250,$C727)),AVERAGEIFS(Observed!Y$2:Y$3250,Observed!$A$2:$A$3250,$A727,Observed!$C$2:$C$3250,$C727),"")</f>
        <v/>
      </c>
      <c r="Z727" s="23" t="str">
        <f>IF(ISNUMBER(AVERAGEIFS(Observed!Z$2:Z$3250,Observed!$A$2:$A$3250,$A727,Observed!$C$2:$C$3250,$C727)),AVERAGEIFS(Observed!Z$2:Z$3250,Observed!$A$2:$A$3250,$A727,Observed!$C$2:$C$3250,$C727),"")</f>
        <v/>
      </c>
      <c r="AA727" s="23" t="str">
        <f>IF(ISNUMBER(AVERAGEIFS(Observed!AA$2:AA$3250,Observed!$A$2:$A$3250,$A727,Observed!$C$2:$C$3250,$C727)),AVERAGEIFS(Observed!AA$2:AA$3250,Observed!$A$2:$A$3250,$A727,Observed!$C$2:$C$3250,$C727),"")</f>
        <v/>
      </c>
      <c r="AB727" s="23" t="str">
        <f>IF(ISNUMBER(AVERAGEIFS(Observed!AB$2:AB$3250,Observed!$A$2:$A$3250,$A727,Observed!$C$2:$C$3250,$C727)),AVERAGEIFS(Observed!AB$2:AB$3250,Observed!$A$2:$A$3250,$A727,Observed!$C$2:$C$3250,$C727),"")</f>
        <v/>
      </c>
      <c r="AC727" s="23" t="str">
        <f>IF(ISNUMBER(AVERAGEIFS(Observed!AC$2:AC$3250,Observed!$A$2:$A$3250,$A727,Observed!$C$2:$C$3250,$C727)),AVERAGEIFS(Observed!AC$2:AC$3250,Observed!$A$2:$A$3250,$A727,Observed!$C$2:$C$3250,$C727),"")</f>
        <v/>
      </c>
      <c r="AD727" s="23" t="str">
        <f>IF(ISNUMBER(AVERAGEIFS(Observed!AD$2:AD$3250,Observed!$A$2:$A$3250,$A727,Observed!$C$2:$C$3250,$C727)),AVERAGEIFS(Observed!AD$2:AD$3250,Observed!$A$2:$A$3250,$A727,Observed!$C$2:$C$3250,$C727),"")</f>
        <v/>
      </c>
      <c r="AE727" s="23" t="str">
        <f>IF(ISNUMBER(AVERAGEIFS(Observed!AE$2:AE$3250,Observed!$A$2:$A$3250,$A727,Observed!$C$2:$C$3250,$C727)),AVERAGEIFS(Observed!AE$2:AE$3250,Observed!$A$2:$A$3250,$A727,Observed!$C$2:$C$3250,$C727),"")</f>
        <v/>
      </c>
      <c r="AF727" s="23" t="str">
        <f>IF(ISNUMBER(AVERAGEIFS(Observed!AF$2:AF$3250,Observed!$A$2:$A$3250,$A727,Observed!$C$2:$C$3250,$C727)),AVERAGEIFS(Observed!AF$2:AF$3250,Observed!$A$2:$A$3250,$A727,Observed!$C$2:$C$3250,$C727),"")</f>
        <v/>
      </c>
      <c r="AG727" s="23" t="str">
        <f>IF(ISNUMBER(AVERAGEIFS(Observed!AG$2:AG$3250,Observed!$A$2:$A$3250,$A727,Observed!$C$2:$C$3250,$C727)),AVERAGEIFS(Observed!AG$2:AG$3250,Observed!$A$2:$A$3250,$A727,Observed!$C$2:$C$3250,$C727),"")</f>
        <v/>
      </c>
      <c r="AH727" s="24" t="str">
        <f>IF(ISNUMBER(AVERAGEIFS(Observed!AH$2:AH$3250,Observed!$A$2:$A$3250,$A727,Observed!$C$2:$C$3250,$C727)),AVERAGEIFS(Observed!AH$2:AH$3250,Observed!$A$2:$A$3250,$A727,Observed!$C$2:$C$3250,$C727),"")</f>
        <v/>
      </c>
      <c r="AI727" s="24" t="str">
        <f>IF(ISNUMBER(AVERAGEIFS(Observed!AI$2:AI$3250,Observed!$A$2:$A$3250,$A727,Observed!$C$2:$C$3250,$C727)),AVERAGEIFS(Observed!AI$2:AI$3250,Observed!$A$2:$A$3250,$A727,Observed!$C$2:$C$3250,$C727),"")</f>
        <v/>
      </c>
      <c r="AJ727" s="24" t="str">
        <f>IF(ISNUMBER(AVERAGEIFS(Observed!AJ$2:AJ$3250,Observed!$A$2:$A$3250,$A727,Observed!$C$2:$C$3250,$C727)),AVERAGEIFS(Observed!AJ$2:AJ$3250,Observed!$A$2:$A$3250,$A727,Observed!$C$2:$C$3250,$C727),"")</f>
        <v/>
      </c>
      <c r="AK727" s="23" t="str">
        <f>IF(ISNUMBER(AVERAGEIFS(Observed!AK$2:AK$3250,Observed!$A$2:$A$3250,$A727,Observed!$C$2:$C$3250,$C727)),AVERAGEIFS(Observed!AK$2:AK$3250,Observed!$A$2:$A$3250,$A727,Observed!$C$2:$C$3250,$C727),"")</f>
        <v/>
      </c>
      <c r="AL727" s="24" t="str">
        <f>IF(ISNUMBER(AVERAGEIFS(Observed!AL$2:AL$3250,Observed!$A$2:$A$3250,$A727,Observed!$C$2:$C$3250,$C727)),AVERAGEIFS(Observed!AL$2:AL$3250,Observed!$A$2:$A$3250,$A727,Observed!$C$2:$C$3250,$C727),"")</f>
        <v/>
      </c>
      <c r="AM727" s="24" t="str">
        <f>IF(ISNUMBER(AVERAGEIFS(Observed!AM$2:AM$3250,Observed!$A$2:$A$3250,$A727,Observed!$C$2:$C$3250,$C727)),AVERAGEIFS(Observed!AM$2:AM$3250,Observed!$A$2:$A$3250,$A727,Observed!$C$2:$C$3250,$C727),"")</f>
        <v/>
      </c>
      <c r="AN727" s="24" t="str">
        <f>IF(ISNUMBER(AVERAGEIFS(Observed!AN$2:AN$3250,Observed!$A$2:$A$3250,$A727,Observed!$C$2:$C$3250,$C727)),AVERAGEIFS(Observed!AN$2:AN$3250,Observed!$A$2:$A$3250,$A727,Observed!$C$2:$C$3250,$C727),"")</f>
        <v/>
      </c>
      <c r="AO727" s="24" t="str">
        <f>IF(ISNUMBER(AVERAGEIFS(Observed!AO$2:AO$3250,Observed!$A$2:$A$3250,$A727,Observed!$C$2:$C$3250,$C727)),AVERAGEIFS(Observed!AO$2:AO$3250,Observed!$A$2:$A$3250,$A727,Observed!$C$2:$C$3250,$C727),"")</f>
        <v/>
      </c>
      <c r="AP727" s="24" t="str">
        <f>IF(ISNUMBER(AVERAGEIFS(Observed!AP$2:AP$3250,Observed!$A$2:$A$3250,$A727,Observed!$C$2:$C$3250,$C727)),AVERAGEIFS(Observed!AP$2:AP$3250,Observed!$A$2:$A$3250,$A727,Observed!$C$2:$C$3250,$C727),"")</f>
        <v/>
      </c>
      <c r="AQ727" s="24" t="str">
        <f>IF(ISNUMBER(AVERAGEIFS(Observed!AQ$2:AQ$3250,Observed!$A$2:$A$3250,$A727,Observed!$C$2:$C$3250,$C727)),AVERAGEIFS(Observed!AQ$2:AQ$3250,Observed!$A$2:$A$3250,$A727,Observed!$C$2:$C$3250,$C727),"")</f>
        <v/>
      </c>
      <c r="AR727" s="24" t="str">
        <f>IF(ISNUMBER(AVERAGEIFS(Observed!AR$2:AR$3250,Observed!$A$2:$A$3250,$A727,Observed!$C$2:$C$3250,$C727)),AVERAGEIFS(Observed!AR$2:AR$3250,Observed!$A$2:$A$3250,$A727,Observed!$C$2:$C$3250,$C727),"")</f>
        <v/>
      </c>
      <c r="AS727" s="23" t="str">
        <f>IF(ISNUMBER(AVERAGEIFS(Observed!AS$2:AS$3250,Observed!$A$2:$A$3250,$A727,Observed!$C$2:$C$3250,$C727)),AVERAGEIFS(Observed!AS$2:AS$3250,Observed!$A$2:$A$3250,$A727,Observed!$C$2:$C$3250,$C727),"")</f>
        <v/>
      </c>
      <c r="AT727" s="24" t="str">
        <f>IF(ISNUMBER(AVERAGEIFS(Observed!AT$2:AT$3250,Observed!$A$2:$A$3250,$A727,Observed!$C$2:$C$3250,$C727)),AVERAGEIFS(Observed!AT$2:AT$3250,Observed!$A$2:$A$3250,$A727,Observed!$C$2:$C$3250,$C727),"")</f>
        <v/>
      </c>
      <c r="AU727" s="23" t="str">
        <f>IF(ISNUMBER(AVERAGEIFS(Observed!AU$2:AU$3250,Observed!$A$2:$A$3250,$A727,Observed!$C$2:$C$3250,$C727)),AVERAGEIFS(Observed!AU$2:AU$3250,Observed!$A$2:$A$3250,$A727,Observed!$C$2:$C$3250,$C727),"")</f>
        <v/>
      </c>
      <c r="AV727" s="23" t="str">
        <f>IF(ISNUMBER(AVERAGEIFS(Observed!AV$2:AV$3250,Observed!$A$2:$A$3250,$A727,Observed!$C$2:$C$3250,$C727)),AVERAGEIFS(Observed!AV$2:AV$3250,Observed!$A$2:$A$3250,$A727,Observed!$C$2:$C$3250,$C727),"")</f>
        <v/>
      </c>
      <c r="AW727" s="2">
        <f>COUNTIFS(Observed!$A$2:$A$3250,$A727,Observed!$C$2:$C$3250,$C727)</f>
        <v>5</v>
      </c>
      <c r="AX727" s="2">
        <f t="shared" si="14"/>
        <v>1</v>
      </c>
    </row>
    <row r="728" spans="1:50" x14ac:dyDescent="0.25">
      <c r="A728" t="s">
        <v>150</v>
      </c>
      <c r="B728" t="s">
        <v>148</v>
      </c>
      <c r="C728" s="3">
        <v>43725</v>
      </c>
      <c r="D728">
        <v>1</v>
      </c>
      <c r="I728" t="s">
        <v>141</v>
      </c>
      <c r="J728" s="29" t="s">
        <v>145</v>
      </c>
      <c r="M728" s="2" t="s">
        <v>155</v>
      </c>
      <c r="N728" s="22">
        <f>IF(ISNUMBER(AVERAGEIFS(Observed!N$2:N$3250,Observed!$A$2:$A$3250,$A728,Observed!$C$2:$C$3250,$C728)),AVERAGEIFS(Observed!N$2:N$3250,Observed!$A$2:$A$3250,$A728,Observed!$C$2:$C$3250,$C728),"")</f>
        <v>2368.5600000000004</v>
      </c>
      <c r="O728" s="23">
        <f>IF(ISNUMBER(AVERAGEIFS(Observed!O$2:O$3250,Observed!$A$2:$A$3250,$A728,Observed!$C$2:$C$3250,$C728)),AVERAGEIFS(Observed!O$2:O$3250,Observed!$A$2:$A$3250,$A728,Observed!$C$2:$C$3250,$C728),"")</f>
        <v>236.85599999999999</v>
      </c>
      <c r="P728" s="23" t="str">
        <f>IF(ISNUMBER(AVERAGEIFS(Observed!P$2:P$3250,Observed!$A$2:$A$3250,$A728,Observed!$C$2:$C$3250,$C728)),AVERAGEIFS(Observed!P$2:P$3250,Observed!$A$2:$A$3250,$A728,Observed!$C$2:$C$3250,$C728),"")</f>
        <v/>
      </c>
      <c r="Q728" s="23" t="str">
        <f>IF(ISNUMBER(AVERAGEIFS(Observed!Q$2:Q$3250,Observed!$A$2:$A$3250,$A728,Observed!$C$2:$C$3250,$C728)),AVERAGEIFS(Observed!Q$2:Q$3250,Observed!$A$2:$A$3250,$A728,Observed!$C$2:$C$3250,$C728),"")</f>
        <v/>
      </c>
      <c r="R728" s="23" t="str">
        <f>IF(ISNUMBER(AVERAGEIFS(Observed!R$2:R$3250,Observed!$A$2:$A$3250,$A728,Observed!$C$2:$C$3250,$C728)),AVERAGEIFS(Observed!R$2:R$3250,Observed!$A$2:$A$3250,$A728,Observed!$C$2:$C$3250,$C728),"")</f>
        <v/>
      </c>
      <c r="S728" s="24" t="str">
        <f>IF(ISNUMBER(AVERAGEIFS(Observed!S$2:S$3250,Observed!$A$2:$A$3250,$A728,Observed!$C$2:$C$3250,$C728)),AVERAGEIFS(Observed!S$2:S$3250,Observed!$A$2:$A$3250,$A728,Observed!$C$2:$C$3250,$C728),"")</f>
        <v/>
      </c>
      <c r="T728" s="24" t="str">
        <f>IF(ISNUMBER(AVERAGEIFS(Observed!T$2:T$3250,Observed!$A$2:$A$3250,$A728,Observed!$C$2:$C$3250,$C728)),AVERAGEIFS(Observed!T$2:T$3250,Observed!$A$2:$A$3250,$A728,Observed!$C$2:$C$3250,$C728),"")</f>
        <v/>
      </c>
      <c r="U728" s="24" t="str">
        <f>IF(ISNUMBER(AVERAGEIFS(Observed!U$2:U$3250,Observed!$A$2:$A$3250,$A728,Observed!$C$2:$C$3250,$C728)),AVERAGEIFS(Observed!U$2:U$3250,Observed!$A$2:$A$3250,$A728,Observed!$C$2:$C$3250,$C728),"")</f>
        <v/>
      </c>
      <c r="V728" s="23" t="str">
        <f>IF(ISNUMBER(AVERAGEIFS(Observed!V$2:V$3250,Observed!$A$2:$A$3250,$A728,Observed!$C$2:$C$3250,$C728)),AVERAGEIFS(Observed!V$2:V$3250,Observed!$A$2:$A$3250,$A728,Observed!$C$2:$C$3250,$C728),"")</f>
        <v/>
      </c>
      <c r="W728" s="25" t="str">
        <f>IF(ISNUMBER(AVERAGEIFS(Observed!W$2:W$3250,Observed!$A$2:$A$3250,$A728,Observed!$C$2:$C$3250,$C728)),AVERAGEIFS(Observed!W$2:W$3250,Observed!$A$2:$A$3250,$A728,Observed!$C$2:$C$3250,$C728),"")</f>
        <v/>
      </c>
      <c r="X728" s="25" t="str">
        <f>IF(ISNUMBER(AVERAGEIFS(Observed!X$2:X$3250,Observed!$A$2:$A$3250,$A728,Observed!$C$2:$C$3250,$C728)),AVERAGEIFS(Observed!X$2:X$3250,Observed!$A$2:$A$3250,$A728,Observed!$C$2:$C$3250,$C728),"")</f>
        <v/>
      </c>
      <c r="Y728" s="23" t="str">
        <f>IF(ISNUMBER(AVERAGEIFS(Observed!Y$2:Y$3250,Observed!$A$2:$A$3250,$A728,Observed!$C$2:$C$3250,$C728)),AVERAGEIFS(Observed!Y$2:Y$3250,Observed!$A$2:$A$3250,$A728,Observed!$C$2:$C$3250,$C728),"")</f>
        <v/>
      </c>
      <c r="Z728" s="23" t="str">
        <f>IF(ISNUMBER(AVERAGEIFS(Observed!Z$2:Z$3250,Observed!$A$2:$A$3250,$A728,Observed!$C$2:$C$3250,$C728)),AVERAGEIFS(Observed!Z$2:Z$3250,Observed!$A$2:$A$3250,$A728,Observed!$C$2:$C$3250,$C728),"")</f>
        <v/>
      </c>
      <c r="AA728" s="23" t="str">
        <f>IF(ISNUMBER(AVERAGEIFS(Observed!AA$2:AA$3250,Observed!$A$2:$A$3250,$A728,Observed!$C$2:$C$3250,$C728)),AVERAGEIFS(Observed!AA$2:AA$3250,Observed!$A$2:$A$3250,$A728,Observed!$C$2:$C$3250,$C728),"")</f>
        <v/>
      </c>
      <c r="AB728" s="23" t="str">
        <f>IF(ISNUMBER(AVERAGEIFS(Observed!AB$2:AB$3250,Observed!$A$2:$A$3250,$A728,Observed!$C$2:$C$3250,$C728)),AVERAGEIFS(Observed!AB$2:AB$3250,Observed!$A$2:$A$3250,$A728,Observed!$C$2:$C$3250,$C728),"")</f>
        <v/>
      </c>
      <c r="AC728" s="23" t="str">
        <f>IF(ISNUMBER(AVERAGEIFS(Observed!AC$2:AC$3250,Observed!$A$2:$A$3250,$A728,Observed!$C$2:$C$3250,$C728)),AVERAGEIFS(Observed!AC$2:AC$3250,Observed!$A$2:$A$3250,$A728,Observed!$C$2:$C$3250,$C728),"")</f>
        <v/>
      </c>
      <c r="AD728" s="23" t="str">
        <f>IF(ISNUMBER(AVERAGEIFS(Observed!AD$2:AD$3250,Observed!$A$2:$A$3250,$A728,Observed!$C$2:$C$3250,$C728)),AVERAGEIFS(Observed!AD$2:AD$3250,Observed!$A$2:$A$3250,$A728,Observed!$C$2:$C$3250,$C728),"")</f>
        <v/>
      </c>
      <c r="AE728" s="23" t="str">
        <f>IF(ISNUMBER(AVERAGEIFS(Observed!AE$2:AE$3250,Observed!$A$2:$A$3250,$A728,Observed!$C$2:$C$3250,$C728)),AVERAGEIFS(Observed!AE$2:AE$3250,Observed!$A$2:$A$3250,$A728,Observed!$C$2:$C$3250,$C728),"")</f>
        <v/>
      </c>
      <c r="AF728" s="23" t="str">
        <f>IF(ISNUMBER(AVERAGEIFS(Observed!AF$2:AF$3250,Observed!$A$2:$A$3250,$A728,Observed!$C$2:$C$3250,$C728)),AVERAGEIFS(Observed!AF$2:AF$3250,Observed!$A$2:$A$3250,$A728,Observed!$C$2:$C$3250,$C728),"")</f>
        <v/>
      </c>
      <c r="AG728" s="23" t="str">
        <f>IF(ISNUMBER(AVERAGEIFS(Observed!AG$2:AG$3250,Observed!$A$2:$A$3250,$A728,Observed!$C$2:$C$3250,$C728)),AVERAGEIFS(Observed!AG$2:AG$3250,Observed!$A$2:$A$3250,$A728,Observed!$C$2:$C$3250,$C728),"")</f>
        <v/>
      </c>
      <c r="AH728" s="24" t="str">
        <f>IF(ISNUMBER(AVERAGEIFS(Observed!AH$2:AH$3250,Observed!$A$2:$A$3250,$A728,Observed!$C$2:$C$3250,$C728)),AVERAGEIFS(Observed!AH$2:AH$3250,Observed!$A$2:$A$3250,$A728,Observed!$C$2:$C$3250,$C728),"")</f>
        <v/>
      </c>
      <c r="AI728" s="24" t="str">
        <f>IF(ISNUMBER(AVERAGEIFS(Observed!AI$2:AI$3250,Observed!$A$2:$A$3250,$A728,Observed!$C$2:$C$3250,$C728)),AVERAGEIFS(Observed!AI$2:AI$3250,Observed!$A$2:$A$3250,$A728,Observed!$C$2:$C$3250,$C728),"")</f>
        <v/>
      </c>
      <c r="AJ728" s="24" t="str">
        <f>IF(ISNUMBER(AVERAGEIFS(Observed!AJ$2:AJ$3250,Observed!$A$2:$A$3250,$A728,Observed!$C$2:$C$3250,$C728)),AVERAGEIFS(Observed!AJ$2:AJ$3250,Observed!$A$2:$A$3250,$A728,Observed!$C$2:$C$3250,$C728),"")</f>
        <v/>
      </c>
      <c r="AK728" s="23" t="str">
        <f>IF(ISNUMBER(AVERAGEIFS(Observed!AK$2:AK$3250,Observed!$A$2:$A$3250,$A728,Observed!$C$2:$C$3250,$C728)),AVERAGEIFS(Observed!AK$2:AK$3250,Observed!$A$2:$A$3250,$A728,Observed!$C$2:$C$3250,$C728),"")</f>
        <v/>
      </c>
      <c r="AL728" s="24" t="str">
        <f>IF(ISNUMBER(AVERAGEIFS(Observed!AL$2:AL$3250,Observed!$A$2:$A$3250,$A728,Observed!$C$2:$C$3250,$C728)),AVERAGEIFS(Observed!AL$2:AL$3250,Observed!$A$2:$A$3250,$A728,Observed!$C$2:$C$3250,$C728),"")</f>
        <v/>
      </c>
      <c r="AM728" s="24" t="str">
        <f>IF(ISNUMBER(AVERAGEIFS(Observed!AM$2:AM$3250,Observed!$A$2:$A$3250,$A728,Observed!$C$2:$C$3250,$C728)),AVERAGEIFS(Observed!AM$2:AM$3250,Observed!$A$2:$A$3250,$A728,Observed!$C$2:$C$3250,$C728),"")</f>
        <v/>
      </c>
      <c r="AN728" s="24" t="str">
        <f>IF(ISNUMBER(AVERAGEIFS(Observed!AN$2:AN$3250,Observed!$A$2:$A$3250,$A728,Observed!$C$2:$C$3250,$C728)),AVERAGEIFS(Observed!AN$2:AN$3250,Observed!$A$2:$A$3250,$A728,Observed!$C$2:$C$3250,$C728),"")</f>
        <v/>
      </c>
      <c r="AO728" s="24" t="str">
        <f>IF(ISNUMBER(AVERAGEIFS(Observed!AO$2:AO$3250,Observed!$A$2:$A$3250,$A728,Observed!$C$2:$C$3250,$C728)),AVERAGEIFS(Observed!AO$2:AO$3250,Observed!$A$2:$A$3250,$A728,Observed!$C$2:$C$3250,$C728),"")</f>
        <v/>
      </c>
      <c r="AP728" s="24" t="str">
        <f>IF(ISNUMBER(AVERAGEIFS(Observed!AP$2:AP$3250,Observed!$A$2:$A$3250,$A728,Observed!$C$2:$C$3250,$C728)),AVERAGEIFS(Observed!AP$2:AP$3250,Observed!$A$2:$A$3250,$A728,Observed!$C$2:$C$3250,$C728),"")</f>
        <v/>
      </c>
      <c r="AQ728" s="24" t="str">
        <f>IF(ISNUMBER(AVERAGEIFS(Observed!AQ$2:AQ$3250,Observed!$A$2:$A$3250,$A728,Observed!$C$2:$C$3250,$C728)),AVERAGEIFS(Observed!AQ$2:AQ$3250,Observed!$A$2:$A$3250,$A728,Observed!$C$2:$C$3250,$C728),"")</f>
        <v/>
      </c>
      <c r="AR728" s="24" t="str">
        <f>IF(ISNUMBER(AVERAGEIFS(Observed!AR$2:AR$3250,Observed!$A$2:$A$3250,$A728,Observed!$C$2:$C$3250,$C728)),AVERAGEIFS(Observed!AR$2:AR$3250,Observed!$A$2:$A$3250,$A728,Observed!$C$2:$C$3250,$C728),"")</f>
        <v/>
      </c>
      <c r="AS728" s="23" t="str">
        <f>IF(ISNUMBER(AVERAGEIFS(Observed!AS$2:AS$3250,Observed!$A$2:$A$3250,$A728,Observed!$C$2:$C$3250,$C728)),AVERAGEIFS(Observed!AS$2:AS$3250,Observed!$A$2:$A$3250,$A728,Observed!$C$2:$C$3250,$C728),"")</f>
        <v/>
      </c>
      <c r="AT728" s="24" t="str">
        <f>IF(ISNUMBER(AVERAGEIFS(Observed!AT$2:AT$3250,Observed!$A$2:$A$3250,$A728,Observed!$C$2:$C$3250,$C728)),AVERAGEIFS(Observed!AT$2:AT$3250,Observed!$A$2:$A$3250,$A728,Observed!$C$2:$C$3250,$C728),"")</f>
        <v/>
      </c>
      <c r="AU728" s="23" t="str">
        <f>IF(ISNUMBER(AVERAGEIFS(Observed!AU$2:AU$3250,Observed!$A$2:$A$3250,$A728,Observed!$C$2:$C$3250,$C728)),AVERAGEIFS(Observed!AU$2:AU$3250,Observed!$A$2:$A$3250,$A728,Observed!$C$2:$C$3250,$C728),"")</f>
        <v/>
      </c>
      <c r="AV728" s="23" t="str">
        <f>IF(ISNUMBER(AVERAGEIFS(Observed!AV$2:AV$3250,Observed!$A$2:$A$3250,$A728,Observed!$C$2:$C$3250,$C728)),AVERAGEIFS(Observed!AV$2:AV$3250,Observed!$A$2:$A$3250,$A728,Observed!$C$2:$C$3250,$C728),"")</f>
        <v/>
      </c>
      <c r="AW728" s="2">
        <f>COUNTIFS(Observed!$A$2:$A$3250,$A728,Observed!$C$2:$C$3250,$C728)</f>
        <v>5</v>
      </c>
      <c r="AX728" s="2">
        <f t="shared" si="14"/>
        <v>1</v>
      </c>
    </row>
    <row r="729" spans="1:50" x14ac:dyDescent="0.25">
      <c r="A729" t="s">
        <v>150</v>
      </c>
      <c r="B729" t="s">
        <v>148</v>
      </c>
      <c r="C729" s="3">
        <v>43760</v>
      </c>
      <c r="D729">
        <v>1</v>
      </c>
      <c r="I729" t="s">
        <v>141</v>
      </c>
      <c r="J729" s="29" t="s">
        <v>145</v>
      </c>
      <c r="M729" s="2" t="s">
        <v>155</v>
      </c>
      <c r="N729" s="22">
        <f>IF(ISNUMBER(AVERAGEIFS(Observed!N$2:N$3250,Observed!$A$2:$A$3250,$A729,Observed!$C$2:$C$3250,$C729)),AVERAGEIFS(Observed!N$2:N$3250,Observed!$A$2:$A$3250,$A729,Observed!$C$2:$C$3250,$C729),"")</f>
        <v>3436.2600000000007</v>
      </c>
      <c r="O729" s="23">
        <f>IF(ISNUMBER(AVERAGEIFS(Observed!O$2:O$3250,Observed!$A$2:$A$3250,$A729,Observed!$C$2:$C$3250,$C729)),AVERAGEIFS(Observed!O$2:O$3250,Observed!$A$2:$A$3250,$A729,Observed!$C$2:$C$3250,$C729),"")</f>
        <v>343.62600000000003</v>
      </c>
      <c r="P729" s="23" t="str">
        <f>IF(ISNUMBER(AVERAGEIFS(Observed!P$2:P$3250,Observed!$A$2:$A$3250,$A729,Observed!$C$2:$C$3250,$C729)),AVERAGEIFS(Observed!P$2:P$3250,Observed!$A$2:$A$3250,$A729,Observed!$C$2:$C$3250,$C729),"")</f>
        <v/>
      </c>
      <c r="Q729" s="23" t="str">
        <f>IF(ISNUMBER(AVERAGEIFS(Observed!Q$2:Q$3250,Observed!$A$2:$A$3250,$A729,Observed!$C$2:$C$3250,$C729)),AVERAGEIFS(Observed!Q$2:Q$3250,Observed!$A$2:$A$3250,$A729,Observed!$C$2:$C$3250,$C729),"")</f>
        <v/>
      </c>
      <c r="R729" s="23" t="str">
        <f>IF(ISNUMBER(AVERAGEIFS(Observed!R$2:R$3250,Observed!$A$2:$A$3250,$A729,Observed!$C$2:$C$3250,$C729)),AVERAGEIFS(Observed!R$2:R$3250,Observed!$A$2:$A$3250,$A729,Observed!$C$2:$C$3250,$C729),"")</f>
        <v/>
      </c>
      <c r="S729" s="24" t="str">
        <f>IF(ISNUMBER(AVERAGEIFS(Observed!S$2:S$3250,Observed!$A$2:$A$3250,$A729,Observed!$C$2:$C$3250,$C729)),AVERAGEIFS(Observed!S$2:S$3250,Observed!$A$2:$A$3250,$A729,Observed!$C$2:$C$3250,$C729),"")</f>
        <v/>
      </c>
      <c r="T729" s="24" t="str">
        <f>IF(ISNUMBER(AVERAGEIFS(Observed!T$2:T$3250,Observed!$A$2:$A$3250,$A729,Observed!$C$2:$C$3250,$C729)),AVERAGEIFS(Observed!T$2:T$3250,Observed!$A$2:$A$3250,$A729,Observed!$C$2:$C$3250,$C729),"")</f>
        <v/>
      </c>
      <c r="U729" s="24" t="str">
        <f>IF(ISNUMBER(AVERAGEIFS(Observed!U$2:U$3250,Observed!$A$2:$A$3250,$A729,Observed!$C$2:$C$3250,$C729)),AVERAGEIFS(Observed!U$2:U$3250,Observed!$A$2:$A$3250,$A729,Observed!$C$2:$C$3250,$C729),"")</f>
        <v/>
      </c>
      <c r="V729" s="23" t="str">
        <f>IF(ISNUMBER(AVERAGEIFS(Observed!V$2:V$3250,Observed!$A$2:$A$3250,$A729,Observed!$C$2:$C$3250,$C729)),AVERAGEIFS(Observed!V$2:V$3250,Observed!$A$2:$A$3250,$A729,Observed!$C$2:$C$3250,$C729),"")</f>
        <v/>
      </c>
      <c r="W729" s="25" t="str">
        <f>IF(ISNUMBER(AVERAGEIFS(Observed!W$2:W$3250,Observed!$A$2:$A$3250,$A729,Observed!$C$2:$C$3250,$C729)),AVERAGEIFS(Observed!W$2:W$3250,Observed!$A$2:$A$3250,$A729,Observed!$C$2:$C$3250,$C729),"")</f>
        <v/>
      </c>
      <c r="X729" s="25" t="str">
        <f>IF(ISNUMBER(AVERAGEIFS(Observed!X$2:X$3250,Observed!$A$2:$A$3250,$A729,Observed!$C$2:$C$3250,$C729)),AVERAGEIFS(Observed!X$2:X$3250,Observed!$A$2:$A$3250,$A729,Observed!$C$2:$C$3250,$C729),"")</f>
        <v/>
      </c>
      <c r="Y729" s="23" t="str">
        <f>IF(ISNUMBER(AVERAGEIFS(Observed!Y$2:Y$3250,Observed!$A$2:$A$3250,$A729,Observed!$C$2:$C$3250,$C729)),AVERAGEIFS(Observed!Y$2:Y$3250,Observed!$A$2:$A$3250,$A729,Observed!$C$2:$C$3250,$C729),"")</f>
        <v/>
      </c>
      <c r="Z729" s="23" t="str">
        <f>IF(ISNUMBER(AVERAGEIFS(Observed!Z$2:Z$3250,Observed!$A$2:$A$3250,$A729,Observed!$C$2:$C$3250,$C729)),AVERAGEIFS(Observed!Z$2:Z$3250,Observed!$A$2:$A$3250,$A729,Observed!$C$2:$C$3250,$C729),"")</f>
        <v/>
      </c>
      <c r="AA729" s="23" t="str">
        <f>IF(ISNUMBER(AVERAGEIFS(Observed!AA$2:AA$3250,Observed!$A$2:$A$3250,$A729,Observed!$C$2:$C$3250,$C729)),AVERAGEIFS(Observed!AA$2:AA$3250,Observed!$A$2:$A$3250,$A729,Observed!$C$2:$C$3250,$C729),"")</f>
        <v/>
      </c>
      <c r="AB729" s="23" t="str">
        <f>IF(ISNUMBER(AVERAGEIFS(Observed!AB$2:AB$3250,Observed!$A$2:$A$3250,$A729,Observed!$C$2:$C$3250,$C729)),AVERAGEIFS(Observed!AB$2:AB$3250,Observed!$A$2:$A$3250,$A729,Observed!$C$2:$C$3250,$C729),"")</f>
        <v/>
      </c>
      <c r="AC729" s="23" t="str">
        <f>IF(ISNUMBER(AVERAGEIFS(Observed!AC$2:AC$3250,Observed!$A$2:$A$3250,$A729,Observed!$C$2:$C$3250,$C729)),AVERAGEIFS(Observed!AC$2:AC$3250,Observed!$A$2:$A$3250,$A729,Observed!$C$2:$C$3250,$C729),"")</f>
        <v/>
      </c>
      <c r="AD729" s="23" t="str">
        <f>IF(ISNUMBER(AVERAGEIFS(Observed!AD$2:AD$3250,Observed!$A$2:$A$3250,$A729,Observed!$C$2:$C$3250,$C729)),AVERAGEIFS(Observed!AD$2:AD$3250,Observed!$A$2:$A$3250,$A729,Observed!$C$2:$C$3250,$C729),"")</f>
        <v/>
      </c>
      <c r="AE729" s="23" t="str">
        <f>IF(ISNUMBER(AVERAGEIFS(Observed!AE$2:AE$3250,Observed!$A$2:$A$3250,$A729,Observed!$C$2:$C$3250,$C729)),AVERAGEIFS(Observed!AE$2:AE$3250,Observed!$A$2:$A$3250,$A729,Observed!$C$2:$C$3250,$C729),"")</f>
        <v/>
      </c>
      <c r="AF729" s="23" t="str">
        <f>IF(ISNUMBER(AVERAGEIFS(Observed!AF$2:AF$3250,Observed!$A$2:$A$3250,$A729,Observed!$C$2:$C$3250,$C729)),AVERAGEIFS(Observed!AF$2:AF$3250,Observed!$A$2:$A$3250,$A729,Observed!$C$2:$C$3250,$C729),"")</f>
        <v/>
      </c>
      <c r="AG729" s="23" t="str">
        <f>IF(ISNUMBER(AVERAGEIFS(Observed!AG$2:AG$3250,Observed!$A$2:$A$3250,$A729,Observed!$C$2:$C$3250,$C729)),AVERAGEIFS(Observed!AG$2:AG$3250,Observed!$A$2:$A$3250,$A729,Observed!$C$2:$C$3250,$C729),"")</f>
        <v/>
      </c>
      <c r="AH729" s="24" t="str">
        <f>IF(ISNUMBER(AVERAGEIFS(Observed!AH$2:AH$3250,Observed!$A$2:$A$3250,$A729,Observed!$C$2:$C$3250,$C729)),AVERAGEIFS(Observed!AH$2:AH$3250,Observed!$A$2:$A$3250,$A729,Observed!$C$2:$C$3250,$C729),"")</f>
        <v/>
      </c>
      <c r="AI729" s="24" t="str">
        <f>IF(ISNUMBER(AVERAGEIFS(Observed!AI$2:AI$3250,Observed!$A$2:$A$3250,$A729,Observed!$C$2:$C$3250,$C729)),AVERAGEIFS(Observed!AI$2:AI$3250,Observed!$A$2:$A$3250,$A729,Observed!$C$2:$C$3250,$C729),"")</f>
        <v/>
      </c>
      <c r="AJ729" s="24" t="str">
        <f>IF(ISNUMBER(AVERAGEIFS(Observed!AJ$2:AJ$3250,Observed!$A$2:$A$3250,$A729,Observed!$C$2:$C$3250,$C729)),AVERAGEIFS(Observed!AJ$2:AJ$3250,Observed!$A$2:$A$3250,$A729,Observed!$C$2:$C$3250,$C729),"")</f>
        <v/>
      </c>
      <c r="AK729" s="23" t="str">
        <f>IF(ISNUMBER(AVERAGEIFS(Observed!AK$2:AK$3250,Observed!$A$2:$A$3250,$A729,Observed!$C$2:$C$3250,$C729)),AVERAGEIFS(Observed!AK$2:AK$3250,Observed!$A$2:$A$3250,$A729,Observed!$C$2:$C$3250,$C729),"")</f>
        <v/>
      </c>
      <c r="AL729" s="24" t="str">
        <f>IF(ISNUMBER(AVERAGEIFS(Observed!AL$2:AL$3250,Observed!$A$2:$A$3250,$A729,Observed!$C$2:$C$3250,$C729)),AVERAGEIFS(Observed!AL$2:AL$3250,Observed!$A$2:$A$3250,$A729,Observed!$C$2:$C$3250,$C729),"")</f>
        <v/>
      </c>
      <c r="AM729" s="24" t="str">
        <f>IF(ISNUMBER(AVERAGEIFS(Observed!AM$2:AM$3250,Observed!$A$2:$A$3250,$A729,Observed!$C$2:$C$3250,$C729)),AVERAGEIFS(Observed!AM$2:AM$3250,Observed!$A$2:$A$3250,$A729,Observed!$C$2:$C$3250,$C729),"")</f>
        <v/>
      </c>
      <c r="AN729" s="24" t="str">
        <f>IF(ISNUMBER(AVERAGEIFS(Observed!AN$2:AN$3250,Observed!$A$2:$A$3250,$A729,Observed!$C$2:$C$3250,$C729)),AVERAGEIFS(Observed!AN$2:AN$3250,Observed!$A$2:$A$3250,$A729,Observed!$C$2:$C$3250,$C729),"")</f>
        <v/>
      </c>
      <c r="AO729" s="24" t="str">
        <f>IF(ISNUMBER(AVERAGEIFS(Observed!AO$2:AO$3250,Observed!$A$2:$A$3250,$A729,Observed!$C$2:$C$3250,$C729)),AVERAGEIFS(Observed!AO$2:AO$3250,Observed!$A$2:$A$3250,$A729,Observed!$C$2:$C$3250,$C729),"")</f>
        <v/>
      </c>
      <c r="AP729" s="24" t="str">
        <f>IF(ISNUMBER(AVERAGEIFS(Observed!AP$2:AP$3250,Observed!$A$2:$A$3250,$A729,Observed!$C$2:$C$3250,$C729)),AVERAGEIFS(Observed!AP$2:AP$3250,Observed!$A$2:$A$3250,$A729,Observed!$C$2:$C$3250,$C729),"")</f>
        <v/>
      </c>
      <c r="AQ729" s="24" t="str">
        <f>IF(ISNUMBER(AVERAGEIFS(Observed!AQ$2:AQ$3250,Observed!$A$2:$A$3250,$A729,Observed!$C$2:$C$3250,$C729)),AVERAGEIFS(Observed!AQ$2:AQ$3250,Observed!$A$2:$A$3250,$A729,Observed!$C$2:$C$3250,$C729),"")</f>
        <v/>
      </c>
      <c r="AR729" s="24" t="str">
        <f>IF(ISNUMBER(AVERAGEIFS(Observed!AR$2:AR$3250,Observed!$A$2:$A$3250,$A729,Observed!$C$2:$C$3250,$C729)),AVERAGEIFS(Observed!AR$2:AR$3250,Observed!$A$2:$A$3250,$A729,Observed!$C$2:$C$3250,$C729),"")</f>
        <v/>
      </c>
      <c r="AS729" s="23" t="str">
        <f>IF(ISNUMBER(AVERAGEIFS(Observed!AS$2:AS$3250,Observed!$A$2:$A$3250,$A729,Observed!$C$2:$C$3250,$C729)),AVERAGEIFS(Observed!AS$2:AS$3250,Observed!$A$2:$A$3250,$A729,Observed!$C$2:$C$3250,$C729),"")</f>
        <v/>
      </c>
      <c r="AT729" s="24" t="str">
        <f>IF(ISNUMBER(AVERAGEIFS(Observed!AT$2:AT$3250,Observed!$A$2:$A$3250,$A729,Observed!$C$2:$C$3250,$C729)),AVERAGEIFS(Observed!AT$2:AT$3250,Observed!$A$2:$A$3250,$A729,Observed!$C$2:$C$3250,$C729),"")</f>
        <v/>
      </c>
      <c r="AU729" s="23" t="str">
        <f>IF(ISNUMBER(AVERAGEIFS(Observed!AU$2:AU$3250,Observed!$A$2:$A$3250,$A729,Observed!$C$2:$C$3250,$C729)),AVERAGEIFS(Observed!AU$2:AU$3250,Observed!$A$2:$A$3250,$A729,Observed!$C$2:$C$3250,$C729),"")</f>
        <v/>
      </c>
      <c r="AV729" s="23" t="str">
        <f>IF(ISNUMBER(AVERAGEIFS(Observed!AV$2:AV$3250,Observed!$A$2:$A$3250,$A729,Observed!$C$2:$C$3250,$C729)),AVERAGEIFS(Observed!AV$2:AV$3250,Observed!$A$2:$A$3250,$A729,Observed!$C$2:$C$3250,$C729),"")</f>
        <v/>
      </c>
      <c r="AW729" s="2">
        <f>COUNTIFS(Observed!$A$2:$A$3250,$A729,Observed!$C$2:$C$3250,$C729)</f>
        <v>5</v>
      </c>
      <c r="AX729" s="2">
        <f t="shared" si="14"/>
        <v>1</v>
      </c>
    </row>
    <row r="730" spans="1:50" x14ac:dyDescent="0.25">
      <c r="A730" t="s">
        <v>150</v>
      </c>
      <c r="B730" t="s">
        <v>148</v>
      </c>
      <c r="C730" s="3">
        <v>43788</v>
      </c>
      <c r="D730">
        <v>1</v>
      </c>
      <c r="I730" t="s">
        <v>141</v>
      </c>
      <c r="J730" s="29" t="s">
        <v>145</v>
      </c>
      <c r="M730" s="2" t="s">
        <v>155</v>
      </c>
      <c r="N730" s="22">
        <f>IF(ISNUMBER(AVERAGEIFS(Observed!N$2:N$3250,Observed!$A$2:$A$3250,$A730,Observed!$C$2:$C$3250,$C730)),AVERAGEIFS(Observed!N$2:N$3250,Observed!$A$2:$A$3250,$A730,Observed!$C$2:$C$3250,$C730),"")</f>
        <v>4499.5</v>
      </c>
      <c r="O730" s="23">
        <f>IF(ISNUMBER(AVERAGEIFS(Observed!O$2:O$3250,Observed!$A$2:$A$3250,$A730,Observed!$C$2:$C$3250,$C730)),AVERAGEIFS(Observed!O$2:O$3250,Observed!$A$2:$A$3250,$A730,Observed!$C$2:$C$3250,$C730),"")</f>
        <v>449.95</v>
      </c>
      <c r="P730" s="23" t="str">
        <f>IF(ISNUMBER(AVERAGEIFS(Observed!P$2:P$3250,Observed!$A$2:$A$3250,$A730,Observed!$C$2:$C$3250,$C730)),AVERAGEIFS(Observed!P$2:P$3250,Observed!$A$2:$A$3250,$A730,Observed!$C$2:$C$3250,$C730),"")</f>
        <v/>
      </c>
      <c r="Q730" s="23" t="str">
        <f>IF(ISNUMBER(AVERAGEIFS(Observed!Q$2:Q$3250,Observed!$A$2:$A$3250,$A730,Observed!$C$2:$C$3250,$C730)),AVERAGEIFS(Observed!Q$2:Q$3250,Observed!$A$2:$A$3250,$A730,Observed!$C$2:$C$3250,$C730),"")</f>
        <v/>
      </c>
      <c r="R730" s="23" t="str">
        <f>IF(ISNUMBER(AVERAGEIFS(Observed!R$2:R$3250,Observed!$A$2:$A$3250,$A730,Observed!$C$2:$C$3250,$C730)),AVERAGEIFS(Observed!R$2:R$3250,Observed!$A$2:$A$3250,$A730,Observed!$C$2:$C$3250,$C730),"")</f>
        <v/>
      </c>
      <c r="S730" s="24" t="str">
        <f>IF(ISNUMBER(AVERAGEIFS(Observed!S$2:S$3250,Observed!$A$2:$A$3250,$A730,Observed!$C$2:$C$3250,$C730)),AVERAGEIFS(Observed!S$2:S$3250,Observed!$A$2:$A$3250,$A730,Observed!$C$2:$C$3250,$C730),"")</f>
        <v/>
      </c>
      <c r="T730" s="24" t="str">
        <f>IF(ISNUMBER(AVERAGEIFS(Observed!T$2:T$3250,Observed!$A$2:$A$3250,$A730,Observed!$C$2:$C$3250,$C730)),AVERAGEIFS(Observed!T$2:T$3250,Observed!$A$2:$A$3250,$A730,Observed!$C$2:$C$3250,$C730),"")</f>
        <v/>
      </c>
      <c r="U730" s="24" t="str">
        <f>IF(ISNUMBER(AVERAGEIFS(Observed!U$2:U$3250,Observed!$A$2:$A$3250,$A730,Observed!$C$2:$C$3250,$C730)),AVERAGEIFS(Observed!U$2:U$3250,Observed!$A$2:$A$3250,$A730,Observed!$C$2:$C$3250,$C730),"")</f>
        <v/>
      </c>
      <c r="V730" s="23" t="str">
        <f>IF(ISNUMBER(AVERAGEIFS(Observed!V$2:V$3250,Observed!$A$2:$A$3250,$A730,Observed!$C$2:$C$3250,$C730)),AVERAGEIFS(Observed!V$2:V$3250,Observed!$A$2:$A$3250,$A730,Observed!$C$2:$C$3250,$C730),"")</f>
        <v/>
      </c>
      <c r="W730" s="25" t="str">
        <f>IF(ISNUMBER(AVERAGEIFS(Observed!W$2:W$3250,Observed!$A$2:$A$3250,$A730,Observed!$C$2:$C$3250,$C730)),AVERAGEIFS(Observed!W$2:W$3250,Observed!$A$2:$A$3250,$A730,Observed!$C$2:$C$3250,$C730),"")</f>
        <v/>
      </c>
      <c r="X730" s="25" t="str">
        <f>IF(ISNUMBER(AVERAGEIFS(Observed!X$2:X$3250,Observed!$A$2:$A$3250,$A730,Observed!$C$2:$C$3250,$C730)),AVERAGEIFS(Observed!X$2:X$3250,Observed!$A$2:$A$3250,$A730,Observed!$C$2:$C$3250,$C730),"")</f>
        <v/>
      </c>
      <c r="Y730" s="23" t="str">
        <f>IF(ISNUMBER(AVERAGEIFS(Observed!Y$2:Y$3250,Observed!$A$2:$A$3250,$A730,Observed!$C$2:$C$3250,$C730)),AVERAGEIFS(Observed!Y$2:Y$3250,Observed!$A$2:$A$3250,$A730,Observed!$C$2:$C$3250,$C730),"")</f>
        <v/>
      </c>
      <c r="Z730" s="23" t="str">
        <f>IF(ISNUMBER(AVERAGEIFS(Observed!Z$2:Z$3250,Observed!$A$2:$A$3250,$A730,Observed!$C$2:$C$3250,$C730)),AVERAGEIFS(Observed!Z$2:Z$3250,Observed!$A$2:$A$3250,$A730,Observed!$C$2:$C$3250,$C730),"")</f>
        <v/>
      </c>
      <c r="AA730" s="23" t="str">
        <f>IF(ISNUMBER(AVERAGEIFS(Observed!AA$2:AA$3250,Observed!$A$2:$A$3250,$A730,Observed!$C$2:$C$3250,$C730)),AVERAGEIFS(Observed!AA$2:AA$3250,Observed!$A$2:$A$3250,$A730,Observed!$C$2:$C$3250,$C730),"")</f>
        <v/>
      </c>
      <c r="AB730" s="23" t="str">
        <f>IF(ISNUMBER(AVERAGEIFS(Observed!AB$2:AB$3250,Observed!$A$2:$A$3250,$A730,Observed!$C$2:$C$3250,$C730)),AVERAGEIFS(Observed!AB$2:AB$3250,Observed!$A$2:$A$3250,$A730,Observed!$C$2:$C$3250,$C730),"")</f>
        <v/>
      </c>
      <c r="AC730" s="23" t="str">
        <f>IF(ISNUMBER(AVERAGEIFS(Observed!AC$2:AC$3250,Observed!$A$2:$A$3250,$A730,Observed!$C$2:$C$3250,$C730)),AVERAGEIFS(Observed!AC$2:AC$3250,Observed!$A$2:$A$3250,$A730,Observed!$C$2:$C$3250,$C730),"")</f>
        <v/>
      </c>
      <c r="AD730" s="23" t="str">
        <f>IF(ISNUMBER(AVERAGEIFS(Observed!AD$2:AD$3250,Observed!$A$2:$A$3250,$A730,Observed!$C$2:$C$3250,$C730)),AVERAGEIFS(Observed!AD$2:AD$3250,Observed!$A$2:$A$3250,$A730,Observed!$C$2:$C$3250,$C730),"")</f>
        <v/>
      </c>
      <c r="AE730" s="23" t="str">
        <f>IF(ISNUMBER(AVERAGEIFS(Observed!AE$2:AE$3250,Observed!$A$2:$A$3250,$A730,Observed!$C$2:$C$3250,$C730)),AVERAGEIFS(Observed!AE$2:AE$3250,Observed!$A$2:$A$3250,$A730,Observed!$C$2:$C$3250,$C730),"")</f>
        <v/>
      </c>
      <c r="AF730" s="23" t="str">
        <f>IF(ISNUMBER(AVERAGEIFS(Observed!AF$2:AF$3250,Observed!$A$2:$A$3250,$A730,Observed!$C$2:$C$3250,$C730)),AVERAGEIFS(Observed!AF$2:AF$3250,Observed!$A$2:$A$3250,$A730,Observed!$C$2:$C$3250,$C730),"")</f>
        <v/>
      </c>
      <c r="AG730" s="23" t="str">
        <f>IF(ISNUMBER(AVERAGEIFS(Observed!AG$2:AG$3250,Observed!$A$2:$A$3250,$A730,Observed!$C$2:$C$3250,$C730)),AVERAGEIFS(Observed!AG$2:AG$3250,Observed!$A$2:$A$3250,$A730,Observed!$C$2:$C$3250,$C730),"")</f>
        <v/>
      </c>
      <c r="AH730" s="24" t="str">
        <f>IF(ISNUMBER(AVERAGEIFS(Observed!AH$2:AH$3250,Observed!$A$2:$A$3250,$A730,Observed!$C$2:$C$3250,$C730)),AVERAGEIFS(Observed!AH$2:AH$3250,Observed!$A$2:$A$3250,$A730,Observed!$C$2:$C$3250,$C730),"")</f>
        <v/>
      </c>
      <c r="AI730" s="24" t="str">
        <f>IF(ISNUMBER(AVERAGEIFS(Observed!AI$2:AI$3250,Observed!$A$2:$A$3250,$A730,Observed!$C$2:$C$3250,$C730)),AVERAGEIFS(Observed!AI$2:AI$3250,Observed!$A$2:$A$3250,$A730,Observed!$C$2:$C$3250,$C730),"")</f>
        <v/>
      </c>
      <c r="AJ730" s="24" t="str">
        <f>IF(ISNUMBER(AVERAGEIFS(Observed!AJ$2:AJ$3250,Observed!$A$2:$A$3250,$A730,Observed!$C$2:$C$3250,$C730)),AVERAGEIFS(Observed!AJ$2:AJ$3250,Observed!$A$2:$A$3250,$A730,Observed!$C$2:$C$3250,$C730),"")</f>
        <v/>
      </c>
      <c r="AK730" s="23" t="str">
        <f>IF(ISNUMBER(AVERAGEIFS(Observed!AK$2:AK$3250,Observed!$A$2:$A$3250,$A730,Observed!$C$2:$C$3250,$C730)),AVERAGEIFS(Observed!AK$2:AK$3250,Observed!$A$2:$A$3250,$A730,Observed!$C$2:$C$3250,$C730),"")</f>
        <v/>
      </c>
      <c r="AL730" s="24" t="str">
        <f>IF(ISNUMBER(AVERAGEIFS(Observed!AL$2:AL$3250,Observed!$A$2:$A$3250,$A730,Observed!$C$2:$C$3250,$C730)),AVERAGEIFS(Observed!AL$2:AL$3250,Observed!$A$2:$A$3250,$A730,Observed!$C$2:$C$3250,$C730),"")</f>
        <v/>
      </c>
      <c r="AM730" s="24" t="str">
        <f>IF(ISNUMBER(AVERAGEIFS(Observed!AM$2:AM$3250,Observed!$A$2:$A$3250,$A730,Observed!$C$2:$C$3250,$C730)),AVERAGEIFS(Observed!AM$2:AM$3250,Observed!$A$2:$A$3250,$A730,Observed!$C$2:$C$3250,$C730),"")</f>
        <v/>
      </c>
      <c r="AN730" s="24" t="str">
        <f>IF(ISNUMBER(AVERAGEIFS(Observed!AN$2:AN$3250,Observed!$A$2:$A$3250,$A730,Observed!$C$2:$C$3250,$C730)),AVERAGEIFS(Observed!AN$2:AN$3250,Observed!$A$2:$A$3250,$A730,Observed!$C$2:$C$3250,$C730),"")</f>
        <v/>
      </c>
      <c r="AO730" s="24" t="str">
        <f>IF(ISNUMBER(AVERAGEIFS(Observed!AO$2:AO$3250,Observed!$A$2:$A$3250,$A730,Observed!$C$2:$C$3250,$C730)),AVERAGEIFS(Observed!AO$2:AO$3250,Observed!$A$2:$A$3250,$A730,Observed!$C$2:$C$3250,$C730),"")</f>
        <v/>
      </c>
      <c r="AP730" s="24" t="str">
        <f>IF(ISNUMBER(AVERAGEIFS(Observed!AP$2:AP$3250,Observed!$A$2:$A$3250,$A730,Observed!$C$2:$C$3250,$C730)),AVERAGEIFS(Observed!AP$2:AP$3250,Observed!$A$2:$A$3250,$A730,Observed!$C$2:$C$3250,$C730),"")</f>
        <v/>
      </c>
      <c r="AQ730" s="24" t="str">
        <f>IF(ISNUMBER(AVERAGEIFS(Observed!AQ$2:AQ$3250,Observed!$A$2:$A$3250,$A730,Observed!$C$2:$C$3250,$C730)),AVERAGEIFS(Observed!AQ$2:AQ$3250,Observed!$A$2:$A$3250,$A730,Observed!$C$2:$C$3250,$C730),"")</f>
        <v/>
      </c>
      <c r="AR730" s="24" t="str">
        <f>IF(ISNUMBER(AVERAGEIFS(Observed!AR$2:AR$3250,Observed!$A$2:$A$3250,$A730,Observed!$C$2:$C$3250,$C730)),AVERAGEIFS(Observed!AR$2:AR$3250,Observed!$A$2:$A$3250,$A730,Observed!$C$2:$C$3250,$C730),"")</f>
        <v/>
      </c>
      <c r="AS730" s="23" t="str">
        <f>IF(ISNUMBER(AVERAGEIFS(Observed!AS$2:AS$3250,Observed!$A$2:$A$3250,$A730,Observed!$C$2:$C$3250,$C730)),AVERAGEIFS(Observed!AS$2:AS$3250,Observed!$A$2:$A$3250,$A730,Observed!$C$2:$C$3250,$C730),"")</f>
        <v/>
      </c>
      <c r="AT730" s="24" t="str">
        <f>IF(ISNUMBER(AVERAGEIFS(Observed!AT$2:AT$3250,Observed!$A$2:$A$3250,$A730,Observed!$C$2:$C$3250,$C730)),AVERAGEIFS(Observed!AT$2:AT$3250,Observed!$A$2:$A$3250,$A730,Observed!$C$2:$C$3250,$C730),"")</f>
        <v/>
      </c>
      <c r="AU730" s="23" t="str">
        <f>IF(ISNUMBER(AVERAGEIFS(Observed!AU$2:AU$3250,Observed!$A$2:$A$3250,$A730,Observed!$C$2:$C$3250,$C730)),AVERAGEIFS(Observed!AU$2:AU$3250,Observed!$A$2:$A$3250,$A730,Observed!$C$2:$C$3250,$C730),"")</f>
        <v/>
      </c>
      <c r="AV730" s="23" t="str">
        <f>IF(ISNUMBER(AVERAGEIFS(Observed!AV$2:AV$3250,Observed!$A$2:$A$3250,$A730,Observed!$C$2:$C$3250,$C730)),AVERAGEIFS(Observed!AV$2:AV$3250,Observed!$A$2:$A$3250,$A730,Observed!$C$2:$C$3250,$C730),"")</f>
        <v/>
      </c>
      <c r="AW730" s="2">
        <f>COUNTIFS(Observed!$A$2:$A$3250,$A730,Observed!$C$2:$C$3250,$C730)</f>
        <v>5</v>
      </c>
      <c r="AX730" s="2">
        <f t="shared" si="14"/>
        <v>1</v>
      </c>
    </row>
    <row r="731" spans="1:50" x14ac:dyDescent="0.25">
      <c r="A731" t="s">
        <v>150</v>
      </c>
      <c r="B731" t="s">
        <v>148</v>
      </c>
      <c r="C731" s="3">
        <v>43809</v>
      </c>
      <c r="D731">
        <v>1</v>
      </c>
      <c r="I731" t="s">
        <v>141</v>
      </c>
      <c r="J731" s="29" t="s">
        <v>145</v>
      </c>
      <c r="M731" s="2" t="s">
        <v>155</v>
      </c>
      <c r="N731" s="22">
        <f>IF(ISNUMBER(AVERAGEIFS(Observed!N$2:N$3250,Observed!$A$2:$A$3250,$A731,Observed!$C$2:$C$3250,$C731)),AVERAGEIFS(Observed!N$2:N$3250,Observed!$A$2:$A$3250,$A731,Observed!$C$2:$C$3250,$C731),"")</f>
        <v>2740.8599999999997</v>
      </c>
      <c r="O731" s="23">
        <f>IF(ISNUMBER(AVERAGEIFS(Observed!O$2:O$3250,Observed!$A$2:$A$3250,$A731,Observed!$C$2:$C$3250,$C731)),AVERAGEIFS(Observed!O$2:O$3250,Observed!$A$2:$A$3250,$A731,Observed!$C$2:$C$3250,$C731),"")</f>
        <v>274.08600000000001</v>
      </c>
      <c r="P731" s="23" t="str">
        <f>IF(ISNUMBER(AVERAGEIFS(Observed!P$2:P$3250,Observed!$A$2:$A$3250,$A731,Observed!$C$2:$C$3250,$C731)),AVERAGEIFS(Observed!P$2:P$3250,Observed!$A$2:$A$3250,$A731,Observed!$C$2:$C$3250,$C731),"")</f>
        <v/>
      </c>
      <c r="Q731" s="23" t="str">
        <f>IF(ISNUMBER(AVERAGEIFS(Observed!Q$2:Q$3250,Observed!$A$2:$A$3250,$A731,Observed!$C$2:$C$3250,$C731)),AVERAGEIFS(Observed!Q$2:Q$3250,Observed!$A$2:$A$3250,$A731,Observed!$C$2:$C$3250,$C731),"")</f>
        <v/>
      </c>
      <c r="R731" s="23" t="str">
        <f>IF(ISNUMBER(AVERAGEIFS(Observed!R$2:R$3250,Observed!$A$2:$A$3250,$A731,Observed!$C$2:$C$3250,$C731)),AVERAGEIFS(Observed!R$2:R$3250,Observed!$A$2:$A$3250,$A731,Observed!$C$2:$C$3250,$C731),"")</f>
        <v/>
      </c>
      <c r="S731" s="24" t="str">
        <f>IF(ISNUMBER(AVERAGEIFS(Observed!S$2:S$3250,Observed!$A$2:$A$3250,$A731,Observed!$C$2:$C$3250,$C731)),AVERAGEIFS(Observed!S$2:S$3250,Observed!$A$2:$A$3250,$A731,Observed!$C$2:$C$3250,$C731),"")</f>
        <v/>
      </c>
      <c r="T731" s="24" t="str">
        <f>IF(ISNUMBER(AVERAGEIFS(Observed!T$2:T$3250,Observed!$A$2:$A$3250,$A731,Observed!$C$2:$C$3250,$C731)),AVERAGEIFS(Observed!T$2:T$3250,Observed!$A$2:$A$3250,$A731,Observed!$C$2:$C$3250,$C731),"")</f>
        <v/>
      </c>
      <c r="U731" s="24" t="str">
        <f>IF(ISNUMBER(AVERAGEIFS(Observed!U$2:U$3250,Observed!$A$2:$A$3250,$A731,Observed!$C$2:$C$3250,$C731)),AVERAGEIFS(Observed!U$2:U$3250,Observed!$A$2:$A$3250,$A731,Observed!$C$2:$C$3250,$C731),"")</f>
        <v/>
      </c>
      <c r="V731" s="23" t="str">
        <f>IF(ISNUMBER(AVERAGEIFS(Observed!V$2:V$3250,Observed!$A$2:$A$3250,$A731,Observed!$C$2:$C$3250,$C731)),AVERAGEIFS(Observed!V$2:V$3250,Observed!$A$2:$A$3250,$A731,Observed!$C$2:$C$3250,$C731),"")</f>
        <v/>
      </c>
      <c r="W731" s="25" t="str">
        <f>IF(ISNUMBER(AVERAGEIFS(Observed!W$2:W$3250,Observed!$A$2:$A$3250,$A731,Observed!$C$2:$C$3250,$C731)),AVERAGEIFS(Observed!W$2:W$3250,Observed!$A$2:$A$3250,$A731,Observed!$C$2:$C$3250,$C731),"")</f>
        <v/>
      </c>
      <c r="X731" s="25" t="str">
        <f>IF(ISNUMBER(AVERAGEIFS(Observed!X$2:X$3250,Observed!$A$2:$A$3250,$A731,Observed!$C$2:$C$3250,$C731)),AVERAGEIFS(Observed!X$2:X$3250,Observed!$A$2:$A$3250,$A731,Observed!$C$2:$C$3250,$C731),"")</f>
        <v/>
      </c>
      <c r="Y731" s="23" t="str">
        <f>IF(ISNUMBER(AVERAGEIFS(Observed!Y$2:Y$3250,Observed!$A$2:$A$3250,$A731,Observed!$C$2:$C$3250,$C731)),AVERAGEIFS(Observed!Y$2:Y$3250,Observed!$A$2:$A$3250,$A731,Observed!$C$2:$C$3250,$C731),"")</f>
        <v/>
      </c>
      <c r="Z731" s="23" t="str">
        <f>IF(ISNUMBER(AVERAGEIFS(Observed!Z$2:Z$3250,Observed!$A$2:$A$3250,$A731,Observed!$C$2:$C$3250,$C731)),AVERAGEIFS(Observed!Z$2:Z$3250,Observed!$A$2:$A$3250,$A731,Observed!$C$2:$C$3250,$C731),"")</f>
        <v/>
      </c>
      <c r="AA731" s="23" t="str">
        <f>IF(ISNUMBER(AVERAGEIFS(Observed!AA$2:AA$3250,Observed!$A$2:$A$3250,$A731,Observed!$C$2:$C$3250,$C731)),AVERAGEIFS(Observed!AA$2:AA$3250,Observed!$A$2:$A$3250,$A731,Observed!$C$2:$C$3250,$C731),"")</f>
        <v/>
      </c>
      <c r="AB731" s="23" t="str">
        <f>IF(ISNUMBER(AVERAGEIFS(Observed!AB$2:AB$3250,Observed!$A$2:$A$3250,$A731,Observed!$C$2:$C$3250,$C731)),AVERAGEIFS(Observed!AB$2:AB$3250,Observed!$A$2:$A$3250,$A731,Observed!$C$2:$C$3250,$C731),"")</f>
        <v/>
      </c>
      <c r="AC731" s="23" t="str">
        <f>IF(ISNUMBER(AVERAGEIFS(Observed!AC$2:AC$3250,Observed!$A$2:$A$3250,$A731,Observed!$C$2:$C$3250,$C731)),AVERAGEIFS(Observed!AC$2:AC$3250,Observed!$A$2:$A$3250,$A731,Observed!$C$2:$C$3250,$C731),"")</f>
        <v/>
      </c>
      <c r="AD731" s="23" t="str">
        <f>IF(ISNUMBER(AVERAGEIFS(Observed!AD$2:AD$3250,Observed!$A$2:$A$3250,$A731,Observed!$C$2:$C$3250,$C731)),AVERAGEIFS(Observed!AD$2:AD$3250,Observed!$A$2:$A$3250,$A731,Observed!$C$2:$C$3250,$C731),"")</f>
        <v/>
      </c>
      <c r="AE731" s="23" t="str">
        <f>IF(ISNUMBER(AVERAGEIFS(Observed!AE$2:AE$3250,Observed!$A$2:$A$3250,$A731,Observed!$C$2:$C$3250,$C731)),AVERAGEIFS(Observed!AE$2:AE$3250,Observed!$A$2:$A$3250,$A731,Observed!$C$2:$C$3250,$C731),"")</f>
        <v/>
      </c>
      <c r="AF731" s="23" t="str">
        <f>IF(ISNUMBER(AVERAGEIFS(Observed!AF$2:AF$3250,Observed!$A$2:$A$3250,$A731,Observed!$C$2:$C$3250,$C731)),AVERAGEIFS(Observed!AF$2:AF$3250,Observed!$A$2:$A$3250,$A731,Observed!$C$2:$C$3250,$C731),"")</f>
        <v/>
      </c>
      <c r="AG731" s="23" t="str">
        <f>IF(ISNUMBER(AVERAGEIFS(Observed!AG$2:AG$3250,Observed!$A$2:$A$3250,$A731,Observed!$C$2:$C$3250,$C731)),AVERAGEIFS(Observed!AG$2:AG$3250,Observed!$A$2:$A$3250,$A731,Observed!$C$2:$C$3250,$C731),"")</f>
        <v/>
      </c>
      <c r="AH731" s="24" t="str">
        <f>IF(ISNUMBER(AVERAGEIFS(Observed!AH$2:AH$3250,Observed!$A$2:$A$3250,$A731,Observed!$C$2:$C$3250,$C731)),AVERAGEIFS(Observed!AH$2:AH$3250,Observed!$A$2:$A$3250,$A731,Observed!$C$2:$C$3250,$C731),"")</f>
        <v/>
      </c>
      <c r="AI731" s="24" t="str">
        <f>IF(ISNUMBER(AVERAGEIFS(Observed!AI$2:AI$3250,Observed!$A$2:$A$3250,$A731,Observed!$C$2:$C$3250,$C731)),AVERAGEIFS(Observed!AI$2:AI$3250,Observed!$A$2:$A$3250,$A731,Observed!$C$2:$C$3250,$C731),"")</f>
        <v/>
      </c>
      <c r="AJ731" s="24" t="str">
        <f>IF(ISNUMBER(AVERAGEIFS(Observed!AJ$2:AJ$3250,Observed!$A$2:$A$3250,$A731,Observed!$C$2:$C$3250,$C731)),AVERAGEIFS(Observed!AJ$2:AJ$3250,Observed!$A$2:$A$3250,$A731,Observed!$C$2:$C$3250,$C731),"")</f>
        <v/>
      </c>
      <c r="AK731" s="23" t="str">
        <f>IF(ISNUMBER(AVERAGEIFS(Observed!AK$2:AK$3250,Observed!$A$2:$A$3250,$A731,Observed!$C$2:$C$3250,$C731)),AVERAGEIFS(Observed!AK$2:AK$3250,Observed!$A$2:$A$3250,$A731,Observed!$C$2:$C$3250,$C731),"")</f>
        <v/>
      </c>
      <c r="AL731" s="24" t="str">
        <f>IF(ISNUMBER(AVERAGEIFS(Observed!AL$2:AL$3250,Observed!$A$2:$A$3250,$A731,Observed!$C$2:$C$3250,$C731)),AVERAGEIFS(Observed!AL$2:AL$3250,Observed!$A$2:$A$3250,$A731,Observed!$C$2:$C$3250,$C731),"")</f>
        <v/>
      </c>
      <c r="AM731" s="24" t="str">
        <f>IF(ISNUMBER(AVERAGEIFS(Observed!AM$2:AM$3250,Observed!$A$2:$A$3250,$A731,Observed!$C$2:$C$3250,$C731)),AVERAGEIFS(Observed!AM$2:AM$3250,Observed!$A$2:$A$3250,$A731,Observed!$C$2:$C$3250,$C731),"")</f>
        <v/>
      </c>
      <c r="AN731" s="24" t="str">
        <f>IF(ISNUMBER(AVERAGEIFS(Observed!AN$2:AN$3250,Observed!$A$2:$A$3250,$A731,Observed!$C$2:$C$3250,$C731)),AVERAGEIFS(Observed!AN$2:AN$3250,Observed!$A$2:$A$3250,$A731,Observed!$C$2:$C$3250,$C731),"")</f>
        <v/>
      </c>
      <c r="AO731" s="24" t="str">
        <f>IF(ISNUMBER(AVERAGEIFS(Observed!AO$2:AO$3250,Observed!$A$2:$A$3250,$A731,Observed!$C$2:$C$3250,$C731)),AVERAGEIFS(Observed!AO$2:AO$3250,Observed!$A$2:$A$3250,$A731,Observed!$C$2:$C$3250,$C731),"")</f>
        <v/>
      </c>
      <c r="AP731" s="24" t="str">
        <f>IF(ISNUMBER(AVERAGEIFS(Observed!AP$2:AP$3250,Observed!$A$2:$A$3250,$A731,Observed!$C$2:$C$3250,$C731)),AVERAGEIFS(Observed!AP$2:AP$3250,Observed!$A$2:$A$3250,$A731,Observed!$C$2:$C$3250,$C731),"")</f>
        <v/>
      </c>
      <c r="AQ731" s="24" t="str">
        <f>IF(ISNUMBER(AVERAGEIFS(Observed!AQ$2:AQ$3250,Observed!$A$2:$A$3250,$A731,Observed!$C$2:$C$3250,$C731)),AVERAGEIFS(Observed!AQ$2:AQ$3250,Observed!$A$2:$A$3250,$A731,Observed!$C$2:$C$3250,$C731),"")</f>
        <v/>
      </c>
      <c r="AR731" s="24" t="str">
        <f>IF(ISNUMBER(AVERAGEIFS(Observed!AR$2:AR$3250,Observed!$A$2:$A$3250,$A731,Observed!$C$2:$C$3250,$C731)),AVERAGEIFS(Observed!AR$2:AR$3250,Observed!$A$2:$A$3250,$A731,Observed!$C$2:$C$3250,$C731),"")</f>
        <v/>
      </c>
      <c r="AS731" s="23" t="str">
        <f>IF(ISNUMBER(AVERAGEIFS(Observed!AS$2:AS$3250,Observed!$A$2:$A$3250,$A731,Observed!$C$2:$C$3250,$C731)),AVERAGEIFS(Observed!AS$2:AS$3250,Observed!$A$2:$A$3250,$A731,Observed!$C$2:$C$3250,$C731),"")</f>
        <v/>
      </c>
      <c r="AT731" s="24" t="str">
        <f>IF(ISNUMBER(AVERAGEIFS(Observed!AT$2:AT$3250,Observed!$A$2:$A$3250,$A731,Observed!$C$2:$C$3250,$C731)),AVERAGEIFS(Observed!AT$2:AT$3250,Observed!$A$2:$A$3250,$A731,Observed!$C$2:$C$3250,$C731),"")</f>
        <v/>
      </c>
      <c r="AU731" s="23" t="str">
        <f>IF(ISNUMBER(AVERAGEIFS(Observed!AU$2:AU$3250,Observed!$A$2:$A$3250,$A731,Observed!$C$2:$C$3250,$C731)),AVERAGEIFS(Observed!AU$2:AU$3250,Observed!$A$2:$A$3250,$A731,Observed!$C$2:$C$3250,$C731),"")</f>
        <v/>
      </c>
      <c r="AV731" s="23" t="str">
        <f>IF(ISNUMBER(AVERAGEIFS(Observed!AV$2:AV$3250,Observed!$A$2:$A$3250,$A731,Observed!$C$2:$C$3250,$C731)),AVERAGEIFS(Observed!AV$2:AV$3250,Observed!$A$2:$A$3250,$A731,Observed!$C$2:$C$3250,$C731),"")</f>
        <v/>
      </c>
      <c r="AW731" s="2">
        <f>COUNTIFS(Observed!$A$2:$A$3250,$A731,Observed!$C$2:$C$3250,$C731)</f>
        <v>5</v>
      </c>
      <c r="AX731" s="2">
        <f t="shared" si="14"/>
        <v>1</v>
      </c>
    </row>
    <row r="732" spans="1:50" x14ac:dyDescent="0.25">
      <c r="A732" t="s">
        <v>150</v>
      </c>
      <c r="B732" t="s">
        <v>148</v>
      </c>
      <c r="C732" s="3">
        <v>43844</v>
      </c>
      <c r="D732">
        <v>1</v>
      </c>
      <c r="I732" t="s">
        <v>141</v>
      </c>
      <c r="J732" s="29" t="s">
        <v>145</v>
      </c>
      <c r="M732" s="2" t="s">
        <v>155</v>
      </c>
      <c r="N732" s="22">
        <f>IF(ISNUMBER(AVERAGEIFS(Observed!N$2:N$3250,Observed!$A$2:$A$3250,$A732,Observed!$C$2:$C$3250,$C732)),AVERAGEIFS(Observed!N$2:N$3250,Observed!$A$2:$A$3250,$A732,Observed!$C$2:$C$3250,$C732),"")</f>
        <v>4189.8599999999997</v>
      </c>
      <c r="O732" s="23">
        <f>IF(ISNUMBER(AVERAGEIFS(Observed!O$2:O$3250,Observed!$A$2:$A$3250,$A732,Observed!$C$2:$C$3250,$C732)),AVERAGEIFS(Observed!O$2:O$3250,Observed!$A$2:$A$3250,$A732,Observed!$C$2:$C$3250,$C732),"")</f>
        <v>418.98599999999999</v>
      </c>
      <c r="P732" s="23" t="str">
        <f>IF(ISNUMBER(AVERAGEIFS(Observed!P$2:P$3250,Observed!$A$2:$A$3250,$A732,Observed!$C$2:$C$3250,$C732)),AVERAGEIFS(Observed!P$2:P$3250,Observed!$A$2:$A$3250,$A732,Observed!$C$2:$C$3250,$C732),"")</f>
        <v/>
      </c>
      <c r="Q732" s="23" t="str">
        <f>IF(ISNUMBER(AVERAGEIFS(Observed!Q$2:Q$3250,Observed!$A$2:$A$3250,$A732,Observed!$C$2:$C$3250,$C732)),AVERAGEIFS(Observed!Q$2:Q$3250,Observed!$A$2:$A$3250,$A732,Observed!$C$2:$C$3250,$C732),"")</f>
        <v/>
      </c>
      <c r="R732" s="23" t="str">
        <f>IF(ISNUMBER(AVERAGEIFS(Observed!R$2:R$3250,Observed!$A$2:$A$3250,$A732,Observed!$C$2:$C$3250,$C732)),AVERAGEIFS(Observed!R$2:R$3250,Observed!$A$2:$A$3250,$A732,Observed!$C$2:$C$3250,$C732),"")</f>
        <v/>
      </c>
      <c r="S732" s="24" t="str">
        <f>IF(ISNUMBER(AVERAGEIFS(Observed!S$2:S$3250,Observed!$A$2:$A$3250,$A732,Observed!$C$2:$C$3250,$C732)),AVERAGEIFS(Observed!S$2:S$3250,Observed!$A$2:$A$3250,$A732,Observed!$C$2:$C$3250,$C732),"")</f>
        <v/>
      </c>
      <c r="T732" s="24" t="str">
        <f>IF(ISNUMBER(AVERAGEIFS(Observed!T$2:T$3250,Observed!$A$2:$A$3250,$A732,Observed!$C$2:$C$3250,$C732)),AVERAGEIFS(Observed!T$2:T$3250,Observed!$A$2:$A$3250,$A732,Observed!$C$2:$C$3250,$C732),"")</f>
        <v/>
      </c>
      <c r="U732" s="24" t="str">
        <f>IF(ISNUMBER(AVERAGEIFS(Observed!U$2:U$3250,Observed!$A$2:$A$3250,$A732,Observed!$C$2:$C$3250,$C732)),AVERAGEIFS(Observed!U$2:U$3250,Observed!$A$2:$A$3250,$A732,Observed!$C$2:$C$3250,$C732),"")</f>
        <v/>
      </c>
      <c r="V732" s="23" t="str">
        <f>IF(ISNUMBER(AVERAGEIFS(Observed!V$2:V$3250,Observed!$A$2:$A$3250,$A732,Observed!$C$2:$C$3250,$C732)),AVERAGEIFS(Observed!V$2:V$3250,Observed!$A$2:$A$3250,$A732,Observed!$C$2:$C$3250,$C732),"")</f>
        <v/>
      </c>
      <c r="W732" s="25" t="str">
        <f>IF(ISNUMBER(AVERAGEIFS(Observed!W$2:W$3250,Observed!$A$2:$A$3250,$A732,Observed!$C$2:$C$3250,$C732)),AVERAGEIFS(Observed!W$2:W$3250,Observed!$A$2:$A$3250,$A732,Observed!$C$2:$C$3250,$C732),"")</f>
        <v/>
      </c>
      <c r="X732" s="25" t="str">
        <f>IF(ISNUMBER(AVERAGEIFS(Observed!X$2:X$3250,Observed!$A$2:$A$3250,$A732,Observed!$C$2:$C$3250,$C732)),AVERAGEIFS(Observed!X$2:X$3250,Observed!$A$2:$A$3250,$A732,Observed!$C$2:$C$3250,$C732),"")</f>
        <v/>
      </c>
      <c r="Y732" s="23" t="str">
        <f>IF(ISNUMBER(AVERAGEIFS(Observed!Y$2:Y$3250,Observed!$A$2:$A$3250,$A732,Observed!$C$2:$C$3250,$C732)),AVERAGEIFS(Observed!Y$2:Y$3250,Observed!$A$2:$A$3250,$A732,Observed!$C$2:$C$3250,$C732),"")</f>
        <v/>
      </c>
      <c r="Z732" s="23" t="str">
        <f>IF(ISNUMBER(AVERAGEIFS(Observed!Z$2:Z$3250,Observed!$A$2:$A$3250,$A732,Observed!$C$2:$C$3250,$C732)),AVERAGEIFS(Observed!Z$2:Z$3250,Observed!$A$2:$A$3250,$A732,Observed!$C$2:$C$3250,$C732),"")</f>
        <v/>
      </c>
      <c r="AA732" s="23" t="str">
        <f>IF(ISNUMBER(AVERAGEIFS(Observed!AA$2:AA$3250,Observed!$A$2:$A$3250,$A732,Observed!$C$2:$C$3250,$C732)),AVERAGEIFS(Observed!AA$2:AA$3250,Observed!$A$2:$A$3250,$A732,Observed!$C$2:$C$3250,$C732),"")</f>
        <v/>
      </c>
      <c r="AB732" s="23" t="str">
        <f>IF(ISNUMBER(AVERAGEIFS(Observed!AB$2:AB$3250,Observed!$A$2:$A$3250,$A732,Observed!$C$2:$C$3250,$C732)),AVERAGEIFS(Observed!AB$2:AB$3250,Observed!$A$2:$A$3250,$A732,Observed!$C$2:$C$3250,$C732),"")</f>
        <v/>
      </c>
      <c r="AC732" s="23" t="str">
        <f>IF(ISNUMBER(AVERAGEIFS(Observed!AC$2:AC$3250,Observed!$A$2:$A$3250,$A732,Observed!$C$2:$C$3250,$C732)),AVERAGEIFS(Observed!AC$2:AC$3250,Observed!$A$2:$A$3250,$A732,Observed!$C$2:$C$3250,$C732),"")</f>
        <v/>
      </c>
      <c r="AD732" s="23" t="str">
        <f>IF(ISNUMBER(AVERAGEIFS(Observed!AD$2:AD$3250,Observed!$A$2:$A$3250,$A732,Observed!$C$2:$C$3250,$C732)),AVERAGEIFS(Observed!AD$2:AD$3250,Observed!$A$2:$A$3250,$A732,Observed!$C$2:$C$3250,$C732),"")</f>
        <v/>
      </c>
      <c r="AE732" s="23" t="str">
        <f>IF(ISNUMBER(AVERAGEIFS(Observed!AE$2:AE$3250,Observed!$A$2:$A$3250,$A732,Observed!$C$2:$C$3250,$C732)),AVERAGEIFS(Observed!AE$2:AE$3250,Observed!$A$2:$A$3250,$A732,Observed!$C$2:$C$3250,$C732),"")</f>
        <v/>
      </c>
      <c r="AF732" s="23" t="str">
        <f>IF(ISNUMBER(AVERAGEIFS(Observed!AF$2:AF$3250,Observed!$A$2:$A$3250,$A732,Observed!$C$2:$C$3250,$C732)),AVERAGEIFS(Observed!AF$2:AF$3250,Observed!$A$2:$A$3250,$A732,Observed!$C$2:$C$3250,$C732),"")</f>
        <v/>
      </c>
      <c r="AG732" s="23" t="str">
        <f>IF(ISNUMBER(AVERAGEIFS(Observed!AG$2:AG$3250,Observed!$A$2:$A$3250,$A732,Observed!$C$2:$C$3250,$C732)),AVERAGEIFS(Observed!AG$2:AG$3250,Observed!$A$2:$A$3250,$A732,Observed!$C$2:$C$3250,$C732),"")</f>
        <v/>
      </c>
      <c r="AH732" s="24" t="str">
        <f>IF(ISNUMBER(AVERAGEIFS(Observed!AH$2:AH$3250,Observed!$A$2:$A$3250,$A732,Observed!$C$2:$C$3250,$C732)),AVERAGEIFS(Observed!AH$2:AH$3250,Observed!$A$2:$A$3250,$A732,Observed!$C$2:$C$3250,$C732),"")</f>
        <v/>
      </c>
      <c r="AI732" s="24" t="str">
        <f>IF(ISNUMBER(AVERAGEIFS(Observed!AI$2:AI$3250,Observed!$A$2:$A$3250,$A732,Observed!$C$2:$C$3250,$C732)),AVERAGEIFS(Observed!AI$2:AI$3250,Observed!$A$2:$A$3250,$A732,Observed!$C$2:$C$3250,$C732),"")</f>
        <v/>
      </c>
      <c r="AJ732" s="24" t="str">
        <f>IF(ISNUMBER(AVERAGEIFS(Observed!AJ$2:AJ$3250,Observed!$A$2:$A$3250,$A732,Observed!$C$2:$C$3250,$C732)),AVERAGEIFS(Observed!AJ$2:AJ$3250,Observed!$A$2:$A$3250,$A732,Observed!$C$2:$C$3250,$C732),"")</f>
        <v/>
      </c>
      <c r="AK732" s="23" t="str">
        <f>IF(ISNUMBER(AVERAGEIFS(Observed!AK$2:AK$3250,Observed!$A$2:$A$3250,$A732,Observed!$C$2:$C$3250,$C732)),AVERAGEIFS(Observed!AK$2:AK$3250,Observed!$A$2:$A$3250,$A732,Observed!$C$2:$C$3250,$C732),"")</f>
        <v/>
      </c>
      <c r="AL732" s="24" t="str">
        <f>IF(ISNUMBER(AVERAGEIFS(Observed!AL$2:AL$3250,Observed!$A$2:$A$3250,$A732,Observed!$C$2:$C$3250,$C732)),AVERAGEIFS(Observed!AL$2:AL$3250,Observed!$A$2:$A$3250,$A732,Observed!$C$2:$C$3250,$C732),"")</f>
        <v/>
      </c>
      <c r="AM732" s="24" t="str">
        <f>IF(ISNUMBER(AVERAGEIFS(Observed!AM$2:AM$3250,Observed!$A$2:$A$3250,$A732,Observed!$C$2:$C$3250,$C732)),AVERAGEIFS(Observed!AM$2:AM$3250,Observed!$A$2:$A$3250,$A732,Observed!$C$2:$C$3250,$C732),"")</f>
        <v/>
      </c>
      <c r="AN732" s="24" t="str">
        <f>IF(ISNUMBER(AVERAGEIFS(Observed!AN$2:AN$3250,Observed!$A$2:$A$3250,$A732,Observed!$C$2:$C$3250,$C732)),AVERAGEIFS(Observed!AN$2:AN$3250,Observed!$A$2:$A$3250,$A732,Observed!$C$2:$C$3250,$C732),"")</f>
        <v/>
      </c>
      <c r="AO732" s="24" t="str">
        <f>IF(ISNUMBER(AVERAGEIFS(Observed!AO$2:AO$3250,Observed!$A$2:$A$3250,$A732,Observed!$C$2:$C$3250,$C732)),AVERAGEIFS(Observed!AO$2:AO$3250,Observed!$A$2:$A$3250,$A732,Observed!$C$2:$C$3250,$C732),"")</f>
        <v/>
      </c>
      <c r="AP732" s="24" t="str">
        <f>IF(ISNUMBER(AVERAGEIFS(Observed!AP$2:AP$3250,Observed!$A$2:$A$3250,$A732,Observed!$C$2:$C$3250,$C732)),AVERAGEIFS(Observed!AP$2:AP$3250,Observed!$A$2:$A$3250,$A732,Observed!$C$2:$C$3250,$C732),"")</f>
        <v/>
      </c>
      <c r="AQ732" s="24" t="str">
        <f>IF(ISNUMBER(AVERAGEIFS(Observed!AQ$2:AQ$3250,Observed!$A$2:$A$3250,$A732,Observed!$C$2:$C$3250,$C732)),AVERAGEIFS(Observed!AQ$2:AQ$3250,Observed!$A$2:$A$3250,$A732,Observed!$C$2:$C$3250,$C732),"")</f>
        <v/>
      </c>
      <c r="AR732" s="24" t="str">
        <f>IF(ISNUMBER(AVERAGEIFS(Observed!AR$2:AR$3250,Observed!$A$2:$A$3250,$A732,Observed!$C$2:$C$3250,$C732)),AVERAGEIFS(Observed!AR$2:AR$3250,Observed!$A$2:$A$3250,$A732,Observed!$C$2:$C$3250,$C732),"")</f>
        <v/>
      </c>
      <c r="AS732" s="23" t="str">
        <f>IF(ISNUMBER(AVERAGEIFS(Observed!AS$2:AS$3250,Observed!$A$2:$A$3250,$A732,Observed!$C$2:$C$3250,$C732)),AVERAGEIFS(Observed!AS$2:AS$3250,Observed!$A$2:$A$3250,$A732,Observed!$C$2:$C$3250,$C732),"")</f>
        <v/>
      </c>
      <c r="AT732" s="24" t="str">
        <f>IF(ISNUMBER(AVERAGEIFS(Observed!AT$2:AT$3250,Observed!$A$2:$A$3250,$A732,Observed!$C$2:$C$3250,$C732)),AVERAGEIFS(Observed!AT$2:AT$3250,Observed!$A$2:$A$3250,$A732,Observed!$C$2:$C$3250,$C732),"")</f>
        <v/>
      </c>
      <c r="AU732" s="23" t="str">
        <f>IF(ISNUMBER(AVERAGEIFS(Observed!AU$2:AU$3250,Observed!$A$2:$A$3250,$A732,Observed!$C$2:$C$3250,$C732)),AVERAGEIFS(Observed!AU$2:AU$3250,Observed!$A$2:$A$3250,$A732,Observed!$C$2:$C$3250,$C732),"")</f>
        <v/>
      </c>
      <c r="AV732" s="23" t="str">
        <f>IF(ISNUMBER(AVERAGEIFS(Observed!AV$2:AV$3250,Observed!$A$2:$A$3250,$A732,Observed!$C$2:$C$3250,$C732)),AVERAGEIFS(Observed!AV$2:AV$3250,Observed!$A$2:$A$3250,$A732,Observed!$C$2:$C$3250,$C732),"")</f>
        <v/>
      </c>
      <c r="AW732" s="2">
        <f>COUNTIFS(Observed!$A$2:$A$3250,$A732,Observed!$C$2:$C$3250,$C732)</f>
        <v>5</v>
      </c>
      <c r="AX732" s="2">
        <f t="shared" si="14"/>
        <v>1</v>
      </c>
    </row>
    <row r="733" spans="1:50" x14ac:dyDescent="0.25">
      <c r="A733" t="s">
        <v>150</v>
      </c>
      <c r="B733" t="s">
        <v>148</v>
      </c>
      <c r="C733" s="3">
        <v>43871</v>
      </c>
      <c r="D733">
        <v>1</v>
      </c>
      <c r="I733" t="s">
        <v>141</v>
      </c>
      <c r="J733" s="29" t="s">
        <v>145</v>
      </c>
      <c r="M733" s="2" t="s">
        <v>155</v>
      </c>
      <c r="N733" s="22">
        <f>IF(ISNUMBER(AVERAGEIFS(Observed!N$2:N$3250,Observed!$A$2:$A$3250,$A733,Observed!$C$2:$C$3250,$C733)),AVERAGEIFS(Observed!N$2:N$3250,Observed!$A$2:$A$3250,$A733,Observed!$C$2:$C$3250,$C733),"")</f>
        <v>1590.1200000000001</v>
      </c>
      <c r="O733" s="23">
        <f>IF(ISNUMBER(AVERAGEIFS(Observed!O$2:O$3250,Observed!$A$2:$A$3250,$A733,Observed!$C$2:$C$3250,$C733)),AVERAGEIFS(Observed!O$2:O$3250,Observed!$A$2:$A$3250,$A733,Observed!$C$2:$C$3250,$C733),"")</f>
        <v>159.012</v>
      </c>
      <c r="P733" s="23" t="str">
        <f>IF(ISNUMBER(AVERAGEIFS(Observed!P$2:P$3250,Observed!$A$2:$A$3250,$A733,Observed!$C$2:$C$3250,$C733)),AVERAGEIFS(Observed!P$2:P$3250,Observed!$A$2:$A$3250,$A733,Observed!$C$2:$C$3250,$C733),"")</f>
        <v/>
      </c>
      <c r="Q733" s="23" t="str">
        <f>IF(ISNUMBER(AVERAGEIFS(Observed!Q$2:Q$3250,Observed!$A$2:$A$3250,$A733,Observed!$C$2:$C$3250,$C733)),AVERAGEIFS(Observed!Q$2:Q$3250,Observed!$A$2:$A$3250,$A733,Observed!$C$2:$C$3250,$C733),"")</f>
        <v/>
      </c>
      <c r="R733" s="23" t="str">
        <f>IF(ISNUMBER(AVERAGEIFS(Observed!R$2:R$3250,Observed!$A$2:$A$3250,$A733,Observed!$C$2:$C$3250,$C733)),AVERAGEIFS(Observed!R$2:R$3250,Observed!$A$2:$A$3250,$A733,Observed!$C$2:$C$3250,$C733),"")</f>
        <v/>
      </c>
      <c r="S733" s="24" t="str">
        <f>IF(ISNUMBER(AVERAGEIFS(Observed!S$2:S$3250,Observed!$A$2:$A$3250,$A733,Observed!$C$2:$C$3250,$C733)),AVERAGEIFS(Observed!S$2:S$3250,Observed!$A$2:$A$3250,$A733,Observed!$C$2:$C$3250,$C733),"")</f>
        <v/>
      </c>
      <c r="T733" s="24" t="str">
        <f>IF(ISNUMBER(AVERAGEIFS(Observed!T$2:T$3250,Observed!$A$2:$A$3250,$A733,Observed!$C$2:$C$3250,$C733)),AVERAGEIFS(Observed!T$2:T$3250,Observed!$A$2:$A$3250,$A733,Observed!$C$2:$C$3250,$C733),"")</f>
        <v/>
      </c>
      <c r="U733" s="24" t="str">
        <f>IF(ISNUMBER(AVERAGEIFS(Observed!U$2:U$3250,Observed!$A$2:$A$3250,$A733,Observed!$C$2:$C$3250,$C733)),AVERAGEIFS(Observed!U$2:U$3250,Observed!$A$2:$A$3250,$A733,Observed!$C$2:$C$3250,$C733),"")</f>
        <v/>
      </c>
      <c r="V733" s="23" t="str">
        <f>IF(ISNUMBER(AVERAGEIFS(Observed!V$2:V$3250,Observed!$A$2:$A$3250,$A733,Observed!$C$2:$C$3250,$C733)),AVERAGEIFS(Observed!V$2:V$3250,Observed!$A$2:$A$3250,$A733,Observed!$C$2:$C$3250,$C733),"")</f>
        <v/>
      </c>
      <c r="W733" s="25" t="str">
        <f>IF(ISNUMBER(AVERAGEIFS(Observed!W$2:W$3250,Observed!$A$2:$A$3250,$A733,Observed!$C$2:$C$3250,$C733)),AVERAGEIFS(Observed!W$2:W$3250,Observed!$A$2:$A$3250,$A733,Observed!$C$2:$C$3250,$C733),"")</f>
        <v/>
      </c>
      <c r="X733" s="25" t="str">
        <f>IF(ISNUMBER(AVERAGEIFS(Observed!X$2:X$3250,Observed!$A$2:$A$3250,$A733,Observed!$C$2:$C$3250,$C733)),AVERAGEIFS(Observed!X$2:X$3250,Observed!$A$2:$A$3250,$A733,Observed!$C$2:$C$3250,$C733),"")</f>
        <v/>
      </c>
      <c r="Y733" s="23" t="str">
        <f>IF(ISNUMBER(AVERAGEIFS(Observed!Y$2:Y$3250,Observed!$A$2:$A$3250,$A733,Observed!$C$2:$C$3250,$C733)),AVERAGEIFS(Observed!Y$2:Y$3250,Observed!$A$2:$A$3250,$A733,Observed!$C$2:$C$3250,$C733),"")</f>
        <v/>
      </c>
      <c r="Z733" s="23" t="str">
        <f>IF(ISNUMBER(AVERAGEIFS(Observed!Z$2:Z$3250,Observed!$A$2:$A$3250,$A733,Observed!$C$2:$C$3250,$C733)),AVERAGEIFS(Observed!Z$2:Z$3250,Observed!$A$2:$A$3250,$A733,Observed!$C$2:$C$3250,$C733),"")</f>
        <v/>
      </c>
      <c r="AA733" s="23" t="str">
        <f>IF(ISNUMBER(AVERAGEIFS(Observed!AA$2:AA$3250,Observed!$A$2:$A$3250,$A733,Observed!$C$2:$C$3250,$C733)),AVERAGEIFS(Observed!AA$2:AA$3250,Observed!$A$2:$A$3250,$A733,Observed!$C$2:$C$3250,$C733),"")</f>
        <v/>
      </c>
      <c r="AB733" s="23" t="str">
        <f>IF(ISNUMBER(AVERAGEIFS(Observed!AB$2:AB$3250,Observed!$A$2:$A$3250,$A733,Observed!$C$2:$C$3250,$C733)),AVERAGEIFS(Observed!AB$2:AB$3250,Observed!$A$2:$A$3250,$A733,Observed!$C$2:$C$3250,$C733),"")</f>
        <v/>
      </c>
      <c r="AC733" s="23" t="str">
        <f>IF(ISNUMBER(AVERAGEIFS(Observed!AC$2:AC$3250,Observed!$A$2:$A$3250,$A733,Observed!$C$2:$C$3250,$C733)),AVERAGEIFS(Observed!AC$2:AC$3250,Observed!$A$2:$A$3250,$A733,Observed!$C$2:$C$3250,$C733),"")</f>
        <v/>
      </c>
      <c r="AD733" s="23" t="str">
        <f>IF(ISNUMBER(AVERAGEIFS(Observed!AD$2:AD$3250,Observed!$A$2:$A$3250,$A733,Observed!$C$2:$C$3250,$C733)),AVERAGEIFS(Observed!AD$2:AD$3250,Observed!$A$2:$A$3250,$A733,Observed!$C$2:$C$3250,$C733),"")</f>
        <v/>
      </c>
      <c r="AE733" s="23" t="str">
        <f>IF(ISNUMBER(AVERAGEIFS(Observed!AE$2:AE$3250,Observed!$A$2:$A$3250,$A733,Observed!$C$2:$C$3250,$C733)),AVERAGEIFS(Observed!AE$2:AE$3250,Observed!$A$2:$A$3250,$A733,Observed!$C$2:$C$3250,$C733),"")</f>
        <v/>
      </c>
      <c r="AF733" s="23" t="str">
        <f>IF(ISNUMBER(AVERAGEIFS(Observed!AF$2:AF$3250,Observed!$A$2:$A$3250,$A733,Observed!$C$2:$C$3250,$C733)),AVERAGEIFS(Observed!AF$2:AF$3250,Observed!$A$2:$A$3250,$A733,Observed!$C$2:$C$3250,$C733),"")</f>
        <v/>
      </c>
      <c r="AG733" s="23" t="str">
        <f>IF(ISNUMBER(AVERAGEIFS(Observed!AG$2:AG$3250,Observed!$A$2:$A$3250,$A733,Observed!$C$2:$C$3250,$C733)),AVERAGEIFS(Observed!AG$2:AG$3250,Observed!$A$2:$A$3250,$A733,Observed!$C$2:$C$3250,$C733),"")</f>
        <v/>
      </c>
      <c r="AH733" s="24" t="str">
        <f>IF(ISNUMBER(AVERAGEIFS(Observed!AH$2:AH$3250,Observed!$A$2:$A$3250,$A733,Observed!$C$2:$C$3250,$C733)),AVERAGEIFS(Observed!AH$2:AH$3250,Observed!$A$2:$A$3250,$A733,Observed!$C$2:$C$3250,$C733),"")</f>
        <v/>
      </c>
      <c r="AI733" s="24" t="str">
        <f>IF(ISNUMBER(AVERAGEIFS(Observed!AI$2:AI$3250,Observed!$A$2:$A$3250,$A733,Observed!$C$2:$C$3250,$C733)),AVERAGEIFS(Observed!AI$2:AI$3250,Observed!$A$2:$A$3250,$A733,Observed!$C$2:$C$3250,$C733),"")</f>
        <v/>
      </c>
      <c r="AJ733" s="24" t="str">
        <f>IF(ISNUMBER(AVERAGEIFS(Observed!AJ$2:AJ$3250,Observed!$A$2:$A$3250,$A733,Observed!$C$2:$C$3250,$C733)),AVERAGEIFS(Observed!AJ$2:AJ$3250,Observed!$A$2:$A$3250,$A733,Observed!$C$2:$C$3250,$C733),"")</f>
        <v/>
      </c>
      <c r="AK733" s="23" t="str">
        <f>IF(ISNUMBER(AVERAGEIFS(Observed!AK$2:AK$3250,Observed!$A$2:$A$3250,$A733,Observed!$C$2:$C$3250,$C733)),AVERAGEIFS(Observed!AK$2:AK$3250,Observed!$A$2:$A$3250,$A733,Observed!$C$2:$C$3250,$C733),"")</f>
        <v/>
      </c>
      <c r="AL733" s="24" t="str">
        <f>IF(ISNUMBER(AVERAGEIFS(Observed!AL$2:AL$3250,Observed!$A$2:$A$3250,$A733,Observed!$C$2:$C$3250,$C733)),AVERAGEIFS(Observed!AL$2:AL$3250,Observed!$A$2:$A$3250,$A733,Observed!$C$2:$C$3250,$C733),"")</f>
        <v/>
      </c>
      <c r="AM733" s="24" t="str">
        <f>IF(ISNUMBER(AVERAGEIFS(Observed!AM$2:AM$3250,Observed!$A$2:$A$3250,$A733,Observed!$C$2:$C$3250,$C733)),AVERAGEIFS(Observed!AM$2:AM$3250,Observed!$A$2:$A$3250,$A733,Observed!$C$2:$C$3250,$C733),"")</f>
        <v/>
      </c>
      <c r="AN733" s="24" t="str">
        <f>IF(ISNUMBER(AVERAGEIFS(Observed!AN$2:AN$3250,Observed!$A$2:$A$3250,$A733,Observed!$C$2:$C$3250,$C733)),AVERAGEIFS(Observed!AN$2:AN$3250,Observed!$A$2:$A$3250,$A733,Observed!$C$2:$C$3250,$C733),"")</f>
        <v/>
      </c>
      <c r="AO733" s="24" t="str">
        <f>IF(ISNUMBER(AVERAGEIFS(Observed!AO$2:AO$3250,Observed!$A$2:$A$3250,$A733,Observed!$C$2:$C$3250,$C733)),AVERAGEIFS(Observed!AO$2:AO$3250,Observed!$A$2:$A$3250,$A733,Observed!$C$2:$C$3250,$C733),"")</f>
        <v/>
      </c>
      <c r="AP733" s="24" t="str">
        <f>IF(ISNUMBER(AVERAGEIFS(Observed!AP$2:AP$3250,Observed!$A$2:$A$3250,$A733,Observed!$C$2:$C$3250,$C733)),AVERAGEIFS(Observed!AP$2:AP$3250,Observed!$A$2:$A$3250,$A733,Observed!$C$2:$C$3250,$C733),"")</f>
        <v/>
      </c>
      <c r="AQ733" s="24" t="str">
        <f>IF(ISNUMBER(AVERAGEIFS(Observed!AQ$2:AQ$3250,Observed!$A$2:$A$3250,$A733,Observed!$C$2:$C$3250,$C733)),AVERAGEIFS(Observed!AQ$2:AQ$3250,Observed!$A$2:$A$3250,$A733,Observed!$C$2:$C$3250,$C733),"")</f>
        <v/>
      </c>
      <c r="AR733" s="24" t="str">
        <f>IF(ISNUMBER(AVERAGEIFS(Observed!AR$2:AR$3250,Observed!$A$2:$A$3250,$A733,Observed!$C$2:$C$3250,$C733)),AVERAGEIFS(Observed!AR$2:AR$3250,Observed!$A$2:$A$3250,$A733,Observed!$C$2:$C$3250,$C733),"")</f>
        <v/>
      </c>
      <c r="AS733" s="23" t="str">
        <f>IF(ISNUMBER(AVERAGEIFS(Observed!AS$2:AS$3250,Observed!$A$2:$A$3250,$A733,Observed!$C$2:$C$3250,$C733)),AVERAGEIFS(Observed!AS$2:AS$3250,Observed!$A$2:$A$3250,$A733,Observed!$C$2:$C$3250,$C733),"")</f>
        <v/>
      </c>
      <c r="AT733" s="24" t="str">
        <f>IF(ISNUMBER(AVERAGEIFS(Observed!AT$2:AT$3250,Observed!$A$2:$A$3250,$A733,Observed!$C$2:$C$3250,$C733)),AVERAGEIFS(Observed!AT$2:AT$3250,Observed!$A$2:$A$3250,$A733,Observed!$C$2:$C$3250,$C733),"")</f>
        <v/>
      </c>
      <c r="AU733" s="23" t="str">
        <f>IF(ISNUMBER(AVERAGEIFS(Observed!AU$2:AU$3250,Observed!$A$2:$A$3250,$A733,Observed!$C$2:$C$3250,$C733)),AVERAGEIFS(Observed!AU$2:AU$3250,Observed!$A$2:$A$3250,$A733,Observed!$C$2:$C$3250,$C733),"")</f>
        <v/>
      </c>
      <c r="AV733" s="23" t="str">
        <f>IF(ISNUMBER(AVERAGEIFS(Observed!AV$2:AV$3250,Observed!$A$2:$A$3250,$A733,Observed!$C$2:$C$3250,$C733)),AVERAGEIFS(Observed!AV$2:AV$3250,Observed!$A$2:$A$3250,$A733,Observed!$C$2:$C$3250,$C733),"")</f>
        <v/>
      </c>
      <c r="AW733" s="2">
        <f>COUNTIFS(Observed!$A$2:$A$3250,$A733,Observed!$C$2:$C$3250,$C733)</f>
        <v>5</v>
      </c>
      <c r="AX733" s="2">
        <f t="shared" si="14"/>
        <v>1</v>
      </c>
    </row>
    <row r="734" spans="1:50" x14ac:dyDescent="0.25">
      <c r="A734" t="s">
        <v>150</v>
      </c>
      <c r="B734" t="s">
        <v>148</v>
      </c>
      <c r="C734" s="3">
        <v>43906</v>
      </c>
      <c r="D734">
        <v>1</v>
      </c>
      <c r="I734" t="s">
        <v>141</v>
      </c>
      <c r="J734" s="29" t="s">
        <v>145</v>
      </c>
      <c r="M734" s="2" t="s">
        <v>155</v>
      </c>
      <c r="N734" s="22">
        <f>IF(ISNUMBER(AVERAGEIFS(Observed!N$2:N$3250,Observed!$A$2:$A$3250,$A734,Observed!$C$2:$C$3250,$C734)),AVERAGEIFS(Observed!N$2:N$3250,Observed!$A$2:$A$3250,$A734,Observed!$C$2:$C$3250,$C734),"")</f>
        <v>4640.4400000000005</v>
      </c>
      <c r="O734" s="23">
        <f>IF(ISNUMBER(AVERAGEIFS(Observed!O$2:O$3250,Observed!$A$2:$A$3250,$A734,Observed!$C$2:$C$3250,$C734)),AVERAGEIFS(Observed!O$2:O$3250,Observed!$A$2:$A$3250,$A734,Observed!$C$2:$C$3250,$C734),"")</f>
        <v>464.04400000000004</v>
      </c>
      <c r="P734" s="23" t="str">
        <f>IF(ISNUMBER(AVERAGEIFS(Observed!P$2:P$3250,Observed!$A$2:$A$3250,$A734,Observed!$C$2:$C$3250,$C734)),AVERAGEIFS(Observed!P$2:P$3250,Observed!$A$2:$A$3250,$A734,Observed!$C$2:$C$3250,$C734),"")</f>
        <v/>
      </c>
      <c r="Q734" s="23" t="str">
        <f>IF(ISNUMBER(AVERAGEIFS(Observed!Q$2:Q$3250,Observed!$A$2:$A$3250,$A734,Observed!$C$2:$C$3250,$C734)),AVERAGEIFS(Observed!Q$2:Q$3250,Observed!$A$2:$A$3250,$A734,Observed!$C$2:$C$3250,$C734),"")</f>
        <v/>
      </c>
      <c r="R734" s="23" t="str">
        <f>IF(ISNUMBER(AVERAGEIFS(Observed!R$2:R$3250,Observed!$A$2:$A$3250,$A734,Observed!$C$2:$C$3250,$C734)),AVERAGEIFS(Observed!R$2:R$3250,Observed!$A$2:$A$3250,$A734,Observed!$C$2:$C$3250,$C734),"")</f>
        <v/>
      </c>
      <c r="S734" s="24" t="str">
        <f>IF(ISNUMBER(AVERAGEIFS(Observed!S$2:S$3250,Observed!$A$2:$A$3250,$A734,Observed!$C$2:$C$3250,$C734)),AVERAGEIFS(Observed!S$2:S$3250,Observed!$A$2:$A$3250,$A734,Observed!$C$2:$C$3250,$C734),"")</f>
        <v/>
      </c>
      <c r="T734" s="24" t="str">
        <f>IF(ISNUMBER(AVERAGEIFS(Observed!T$2:T$3250,Observed!$A$2:$A$3250,$A734,Observed!$C$2:$C$3250,$C734)),AVERAGEIFS(Observed!T$2:T$3250,Observed!$A$2:$A$3250,$A734,Observed!$C$2:$C$3250,$C734),"")</f>
        <v/>
      </c>
      <c r="U734" s="24" t="str">
        <f>IF(ISNUMBER(AVERAGEIFS(Observed!U$2:U$3250,Observed!$A$2:$A$3250,$A734,Observed!$C$2:$C$3250,$C734)),AVERAGEIFS(Observed!U$2:U$3250,Observed!$A$2:$A$3250,$A734,Observed!$C$2:$C$3250,$C734),"")</f>
        <v/>
      </c>
      <c r="V734" s="23" t="str">
        <f>IF(ISNUMBER(AVERAGEIFS(Observed!V$2:V$3250,Observed!$A$2:$A$3250,$A734,Observed!$C$2:$C$3250,$C734)),AVERAGEIFS(Observed!V$2:V$3250,Observed!$A$2:$A$3250,$A734,Observed!$C$2:$C$3250,$C734),"")</f>
        <v/>
      </c>
      <c r="W734" s="25" t="str">
        <f>IF(ISNUMBER(AVERAGEIFS(Observed!W$2:W$3250,Observed!$A$2:$A$3250,$A734,Observed!$C$2:$C$3250,$C734)),AVERAGEIFS(Observed!W$2:W$3250,Observed!$A$2:$A$3250,$A734,Observed!$C$2:$C$3250,$C734),"")</f>
        <v/>
      </c>
      <c r="X734" s="25" t="str">
        <f>IF(ISNUMBER(AVERAGEIFS(Observed!X$2:X$3250,Observed!$A$2:$A$3250,$A734,Observed!$C$2:$C$3250,$C734)),AVERAGEIFS(Observed!X$2:X$3250,Observed!$A$2:$A$3250,$A734,Observed!$C$2:$C$3250,$C734),"")</f>
        <v/>
      </c>
      <c r="Y734" s="23" t="str">
        <f>IF(ISNUMBER(AVERAGEIFS(Observed!Y$2:Y$3250,Observed!$A$2:$A$3250,$A734,Observed!$C$2:$C$3250,$C734)),AVERAGEIFS(Observed!Y$2:Y$3250,Observed!$A$2:$A$3250,$A734,Observed!$C$2:$C$3250,$C734),"")</f>
        <v/>
      </c>
      <c r="Z734" s="23" t="str">
        <f>IF(ISNUMBER(AVERAGEIFS(Observed!Z$2:Z$3250,Observed!$A$2:$A$3250,$A734,Observed!$C$2:$C$3250,$C734)),AVERAGEIFS(Observed!Z$2:Z$3250,Observed!$A$2:$A$3250,$A734,Observed!$C$2:$C$3250,$C734),"")</f>
        <v/>
      </c>
      <c r="AA734" s="23" t="str">
        <f>IF(ISNUMBER(AVERAGEIFS(Observed!AA$2:AA$3250,Observed!$A$2:$A$3250,$A734,Observed!$C$2:$C$3250,$C734)),AVERAGEIFS(Observed!AA$2:AA$3250,Observed!$A$2:$A$3250,$A734,Observed!$C$2:$C$3250,$C734),"")</f>
        <v/>
      </c>
      <c r="AB734" s="23" t="str">
        <f>IF(ISNUMBER(AVERAGEIFS(Observed!AB$2:AB$3250,Observed!$A$2:$A$3250,$A734,Observed!$C$2:$C$3250,$C734)),AVERAGEIFS(Observed!AB$2:AB$3250,Observed!$A$2:$A$3250,$A734,Observed!$C$2:$C$3250,$C734),"")</f>
        <v/>
      </c>
      <c r="AC734" s="23" t="str">
        <f>IF(ISNUMBER(AVERAGEIFS(Observed!AC$2:AC$3250,Observed!$A$2:$A$3250,$A734,Observed!$C$2:$C$3250,$C734)),AVERAGEIFS(Observed!AC$2:AC$3250,Observed!$A$2:$A$3250,$A734,Observed!$C$2:$C$3250,$C734),"")</f>
        <v/>
      </c>
      <c r="AD734" s="23" t="str">
        <f>IF(ISNUMBER(AVERAGEIFS(Observed!AD$2:AD$3250,Observed!$A$2:$A$3250,$A734,Observed!$C$2:$C$3250,$C734)),AVERAGEIFS(Observed!AD$2:AD$3250,Observed!$A$2:$A$3250,$A734,Observed!$C$2:$C$3250,$C734),"")</f>
        <v/>
      </c>
      <c r="AE734" s="23" t="str">
        <f>IF(ISNUMBER(AVERAGEIFS(Observed!AE$2:AE$3250,Observed!$A$2:$A$3250,$A734,Observed!$C$2:$C$3250,$C734)),AVERAGEIFS(Observed!AE$2:AE$3250,Observed!$A$2:$A$3250,$A734,Observed!$C$2:$C$3250,$C734),"")</f>
        <v/>
      </c>
      <c r="AF734" s="23" t="str">
        <f>IF(ISNUMBER(AVERAGEIFS(Observed!AF$2:AF$3250,Observed!$A$2:$A$3250,$A734,Observed!$C$2:$C$3250,$C734)),AVERAGEIFS(Observed!AF$2:AF$3250,Observed!$A$2:$A$3250,$A734,Observed!$C$2:$C$3250,$C734),"")</f>
        <v/>
      </c>
      <c r="AG734" s="23" t="str">
        <f>IF(ISNUMBER(AVERAGEIFS(Observed!AG$2:AG$3250,Observed!$A$2:$A$3250,$A734,Observed!$C$2:$C$3250,$C734)),AVERAGEIFS(Observed!AG$2:AG$3250,Observed!$A$2:$A$3250,$A734,Observed!$C$2:$C$3250,$C734),"")</f>
        <v/>
      </c>
      <c r="AH734" s="24" t="str">
        <f>IF(ISNUMBER(AVERAGEIFS(Observed!AH$2:AH$3250,Observed!$A$2:$A$3250,$A734,Observed!$C$2:$C$3250,$C734)),AVERAGEIFS(Observed!AH$2:AH$3250,Observed!$A$2:$A$3250,$A734,Observed!$C$2:$C$3250,$C734),"")</f>
        <v/>
      </c>
      <c r="AI734" s="24" t="str">
        <f>IF(ISNUMBER(AVERAGEIFS(Observed!AI$2:AI$3250,Observed!$A$2:$A$3250,$A734,Observed!$C$2:$C$3250,$C734)),AVERAGEIFS(Observed!AI$2:AI$3250,Observed!$A$2:$A$3250,$A734,Observed!$C$2:$C$3250,$C734),"")</f>
        <v/>
      </c>
      <c r="AJ734" s="24" t="str">
        <f>IF(ISNUMBER(AVERAGEIFS(Observed!AJ$2:AJ$3250,Observed!$A$2:$A$3250,$A734,Observed!$C$2:$C$3250,$C734)),AVERAGEIFS(Observed!AJ$2:AJ$3250,Observed!$A$2:$A$3250,$A734,Observed!$C$2:$C$3250,$C734),"")</f>
        <v/>
      </c>
      <c r="AK734" s="23" t="str">
        <f>IF(ISNUMBER(AVERAGEIFS(Observed!AK$2:AK$3250,Observed!$A$2:$A$3250,$A734,Observed!$C$2:$C$3250,$C734)),AVERAGEIFS(Observed!AK$2:AK$3250,Observed!$A$2:$A$3250,$A734,Observed!$C$2:$C$3250,$C734),"")</f>
        <v/>
      </c>
      <c r="AL734" s="24" t="str">
        <f>IF(ISNUMBER(AVERAGEIFS(Observed!AL$2:AL$3250,Observed!$A$2:$A$3250,$A734,Observed!$C$2:$C$3250,$C734)),AVERAGEIFS(Observed!AL$2:AL$3250,Observed!$A$2:$A$3250,$A734,Observed!$C$2:$C$3250,$C734),"")</f>
        <v/>
      </c>
      <c r="AM734" s="24" t="str">
        <f>IF(ISNUMBER(AVERAGEIFS(Observed!AM$2:AM$3250,Observed!$A$2:$A$3250,$A734,Observed!$C$2:$C$3250,$C734)),AVERAGEIFS(Observed!AM$2:AM$3250,Observed!$A$2:$A$3250,$A734,Observed!$C$2:$C$3250,$C734),"")</f>
        <v/>
      </c>
      <c r="AN734" s="24" t="str">
        <f>IF(ISNUMBER(AVERAGEIFS(Observed!AN$2:AN$3250,Observed!$A$2:$A$3250,$A734,Observed!$C$2:$C$3250,$C734)),AVERAGEIFS(Observed!AN$2:AN$3250,Observed!$A$2:$A$3250,$A734,Observed!$C$2:$C$3250,$C734),"")</f>
        <v/>
      </c>
      <c r="AO734" s="24" t="str">
        <f>IF(ISNUMBER(AVERAGEIFS(Observed!AO$2:AO$3250,Observed!$A$2:$A$3250,$A734,Observed!$C$2:$C$3250,$C734)),AVERAGEIFS(Observed!AO$2:AO$3250,Observed!$A$2:$A$3250,$A734,Observed!$C$2:$C$3250,$C734),"")</f>
        <v/>
      </c>
      <c r="AP734" s="24" t="str">
        <f>IF(ISNUMBER(AVERAGEIFS(Observed!AP$2:AP$3250,Observed!$A$2:$A$3250,$A734,Observed!$C$2:$C$3250,$C734)),AVERAGEIFS(Observed!AP$2:AP$3250,Observed!$A$2:$A$3250,$A734,Observed!$C$2:$C$3250,$C734),"")</f>
        <v/>
      </c>
      <c r="AQ734" s="24" t="str">
        <f>IF(ISNUMBER(AVERAGEIFS(Observed!AQ$2:AQ$3250,Observed!$A$2:$A$3250,$A734,Observed!$C$2:$C$3250,$C734)),AVERAGEIFS(Observed!AQ$2:AQ$3250,Observed!$A$2:$A$3250,$A734,Observed!$C$2:$C$3250,$C734),"")</f>
        <v/>
      </c>
      <c r="AR734" s="24" t="str">
        <f>IF(ISNUMBER(AVERAGEIFS(Observed!AR$2:AR$3250,Observed!$A$2:$A$3250,$A734,Observed!$C$2:$C$3250,$C734)),AVERAGEIFS(Observed!AR$2:AR$3250,Observed!$A$2:$A$3250,$A734,Observed!$C$2:$C$3250,$C734),"")</f>
        <v/>
      </c>
      <c r="AS734" s="23" t="str">
        <f>IF(ISNUMBER(AVERAGEIFS(Observed!AS$2:AS$3250,Observed!$A$2:$A$3250,$A734,Observed!$C$2:$C$3250,$C734)),AVERAGEIFS(Observed!AS$2:AS$3250,Observed!$A$2:$A$3250,$A734,Observed!$C$2:$C$3250,$C734),"")</f>
        <v/>
      </c>
      <c r="AT734" s="24" t="str">
        <f>IF(ISNUMBER(AVERAGEIFS(Observed!AT$2:AT$3250,Observed!$A$2:$A$3250,$A734,Observed!$C$2:$C$3250,$C734)),AVERAGEIFS(Observed!AT$2:AT$3250,Observed!$A$2:$A$3250,$A734,Observed!$C$2:$C$3250,$C734),"")</f>
        <v/>
      </c>
      <c r="AU734" s="23" t="str">
        <f>IF(ISNUMBER(AVERAGEIFS(Observed!AU$2:AU$3250,Observed!$A$2:$A$3250,$A734,Observed!$C$2:$C$3250,$C734)),AVERAGEIFS(Observed!AU$2:AU$3250,Observed!$A$2:$A$3250,$A734,Observed!$C$2:$C$3250,$C734),"")</f>
        <v/>
      </c>
      <c r="AV734" s="23" t="str">
        <f>IF(ISNUMBER(AVERAGEIFS(Observed!AV$2:AV$3250,Observed!$A$2:$A$3250,$A734,Observed!$C$2:$C$3250,$C734)),AVERAGEIFS(Observed!AV$2:AV$3250,Observed!$A$2:$A$3250,$A734,Observed!$C$2:$C$3250,$C734),"")</f>
        <v/>
      </c>
      <c r="AW734" s="2">
        <f>COUNTIFS(Observed!$A$2:$A$3250,$A734,Observed!$C$2:$C$3250,$C734)</f>
        <v>5</v>
      </c>
      <c r="AX734" s="2">
        <f t="shared" si="14"/>
        <v>1</v>
      </c>
    </row>
    <row r="735" spans="1:50" x14ac:dyDescent="0.25">
      <c r="A735" t="s">
        <v>150</v>
      </c>
      <c r="B735" t="s">
        <v>148</v>
      </c>
      <c r="C735" s="3">
        <v>43963</v>
      </c>
      <c r="D735">
        <v>1</v>
      </c>
      <c r="I735" t="s">
        <v>141</v>
      </c>
      <c r="J735" s="29" t="s">
        <v>145</v>
      </c>
      <c r="M735" s="2" t="s">
        <v>155</v>
      </c>
      <c r="N735" s="22">
        <f>IF(ISNUMBER(AVERAGEIFS(Observed!N$2:N$3250,Observed!$A$2:$A$3250,$A735,Observed!$C$2:$C$3250,$C735)),AVERAGEIFS(Observed!N$2:N$3250,Observed!$A$2:$A$3250,$A735,Observed!$C$2:$C$3250,$C735),"")</f>
        <v>4838.78</v>
      </c>
      <c r="O735" s="23">
        <f>IF(ISNUMBER(AVERAGEIFS(Observed!O$2:O$3250,Observed!$A$2:$A$3250,$A735,Observed!$C$2:$C$3250,$C735)),AVERAGEIFS(Observed!O$2:O$3250,Observed!$A$2:$A$3250,$A735,Observed!$C$2:$C$3250,$C735),"")</f>
        <v>483.87799999999999</v>
      </c>
      <c r="P735" s="23" t="str">
        <f>IF(ISNUMBER(AVERAGEIFS(Observed!P$2:P$3250,Observed!$A$2:$A$3250,$A735,Observed!$C$2:$C$3250,$C735)),AVERAGEIFS(Observed!P$2:P$3250,Observed!$A$2:$A$3250,$A735,Observed!$C$2:$C$3250,$C735),"")</f>
        <v/>
      </c>
      <c r="Q735" s="23" t="str">
        <f>IF(ISNUMBER(AVERAGEIFS(Observed!Q$2:Q$3250,Observed!$A$2:$A$3250,$A735,Observed!$C$2:$C$3250,$C735)),AVERAGEIFS(Observed!Q$2:Q$3250,Observed!$A$2:$A$3250,$A735,Observed!$C$2:$C$3250,$C735),"")</f>
        <v/>
      </c>
      <c r="R735" s="23" t="str">
        <f>IF(ISNUMBER(AVERAGEIFS(Observed!R$2:R$3250,Observed!$A$2:$A$3250,$A735,Observed!$C$2:$C$3250,$C735)),AVERAGEIFS(Observed!R$2:R$3250,Observed!$A$2:$A$3250,$A735,Observed!$C$2:$C$3250,$C735),"")</f>
        <v/>
      </c>
      <c r="S735" s="24" t="str">
        <f>IF(ISNUMBER(AVERAGEIFS(Observed!S$2:S$3250,Observed!$A$2:$A$3250,$A735,Observed!$C$2:$C$3250,$C735)),AVERAGEIFS(Observed!S$2:S$3250,Observed!$A$2:$A$3250,$A735,Observed!$C$2:$C$3250,$C735),"")</f>
        <v/>
      </c>
      <c r="T735" s="24" t="str">
        <f>IF(ISNUMBER(AVERAGEIFS(Observed!T$2:T$3250,Observed!$A$2:$A$3250,$A735,Observed!$C$2:$C$3250,$C735)),AVERAGEIFS(Observed!T$2:T$3250,Observed!$A$2:$A$3250,$A735,Observed!$C$2:$C$3250,$C735),"")</f>
        <v/>
      </c>
      <c r="U735" s="24" t="str">
        <f>IF(ISNUMBER(AVERAGEIFS(Observed!U$2:U$3250,Observed!$A$2:$A$3250,$A735,Observed!$C$2:$C$3250,$C735)),AVERAGEIFS(Observed!U$2:U$3250,Observed!$A$2:$A$3250,$A735,Observed!$C$2:$C$3250,$C735),"")</f>
        <v/>
      </c>
      <c r="V735" s="23" t="str">
        <f>IF(ISNUMBER(AVERAGEIFS(Observed!V$2:V$3250,Observed!$A$2:$A$3250,$A735,Observed!$C$2:$C$3250,$C735)),AVERAGEIFS(Observed!V$2:V$3250,Observed!$A$2:$A$3250,$A735,Observed!$C$2:$C$3250,$C735),"")</f>
        <v/>
      </c>
      <c r="W735" s="25" t="str">
        <f>IF(ISNUMBER(AVERAGEIFS(Observed!W$2:W$3250,Observed!$A$2:$A$3250,$A735,Observed!$C$2:$C$3250,$C735)),AVERAGEIFS(Observed!W$2:W$3250,Observed!$A$2:$A$3250,$A735,Observed!$C$2:$C$3250,$C735),"")</f>
        <v/>
      </c>
      <c r="X735" s="25" t="str">
        <f>IF(ISNUMBER(AVERAGEIFS(Observed!X$2:X$3250,Observed!$A$2:$A$3250,$A735,Observed!$C$2:$C$3250,$C735)),AVERAGEIFS(Observed!X$2:X$3250,Observed!$A$2:$A$3250,$A735,Observed!$C$2:$C$3250,$C735),"")</f>
        <v/>
      </c>
      <c r="Y735" s="23" t="str">
        <f>IF(ISNUMBER(AVERAGEIFS(Observed!Y$2:Y$3250,Observed!$A$2:$A$3250,$A735,Observed!$C$2:$C$3250,$C735)),AVERAGEIFS(Observed!Y$2:Y$3250,Observed!$A$2:$A$3250,$A735,Observed!$C$2:$C$3250,$C735),"")</f>
        <v/>
      </c>
      <c r="Z735" s="23" t="str">
        <f>IF(ISNUMBER(AVERAGEIFS(Observed!Z$2:Z$3250,Observed!$A$2:$A$3250,$A735,Observed!$C$2:$C$3250,$C735)),AVERAGEIFS(Observed!Z$2:Z$3250,Observed!$A$2:$A$3250,$A735,Observed!$C$2:$C$3250,$C735),"")</f>
        <v/>
      </c>
      <c r="AA735" s="23" t="str">
        <f>IF(ISNUMBER(AVERAGEIFS(Observed!AA$2:AA$3250,Observed!$A$2:$A$3250,$A735,Observed!$C$2:$C$3250,$C735)),AVERAGEIFS(Observed!AA$2:AA$3250,Observed!$A$2:$A$3250,$A735,Observed!$C$2:$C$3250,$C735),"")</f>
        <v/>
      </c>
      <c r="AB735" s="23" t="str">
        <f>IF(ISNUMBER(AVERAGEIFS(Observed!AB$2:AB$3250,Observed!$A$2:$A$3250,$A735,Observed!$C$2:$C$3250,$C735)),AVERAGEIFS(Observed!AB$2:AB$3250,Observed!$A$2:$A$3250,$A735,Observed!$C$2:$C$3250,$C735),"")</f>
        <v/>
      </c>
      <c r="AC735" s="23" t="str">
        <f>IF(ISNUMBER(AVERAGEIFS(Observed!AC$2:AC$3250,Observed!$A$2:$A$3250,$A735,Observed!$C$2:$C$3250,$C735)),AVERAGEIFS(Observed!AC$2:AC$3250,Observed!$A$2:$A$3250,$A735,Observed!$C$2:$C$3250,$C735),"")</f>
        <v/>
      </c>
      <c r="AD735" s="23" t="str">
        <f>IF(ISNUMBER(AVERAGEIFS(Observed!AD$2:AD$3250,Observed!$A$2:$A$3250,$A735,Observed!$C$2:$C$3250,$C735)),AVERAGEIFS(Observed!AD$2:AD$3250,Observed!$A$2:$A$3250,$A735,Observed!$C$2:$C$3250,$C735),"")</f>
        <v/>
      </c>
      <c r="AE735" s="23" t="str">
        <f>IF(ISNUMBER(AVERAGEIFS(Observed!AE$2:AE$3250,Observed!$A$2:$A$3250,$A735,Observed!$C$2:$C$3250,$C735)),AVERAGEIFS(Observed!AE$2:AE$3250,Observed!$A$2:$A$3250,$A735,Observed!$C$2:$C$3250,$C735),"")</f>
        <v/>
      </c>
      <c r="AF735" s="23" t="str">
        <f>IF(ISNUMBER(AVERAGEIFS(Observed!AF$2:AF$3250,Observed!$A$2:$A$3250,$A735,Observed!$C$2:$C$3250,$C735)),AVERAGEIFS(Observed!AF$2:AF$3250,Observed!$A$2:$A$3250,$A735,Observed!$C$2:$C$3250,$C735),"")</f>
        <v/>
      </c>
      <c r="AG735" s="23" t="str">
        <f>IF(ISNUMBER(AVERAGEIFS(Observed!AG$2:AG$3250,Observed!$A$2:$A$3250,$A735,Observed!$C$2:$C$3250,$C735)),AVERAGEIFS(Observed!AG$2:AG$3250,Observed!$A$2:$A$3250,$A735,Observed!$C$2:$C$3250,$C735),"")</f>
        <v/>
      </c>
      <c r="AH735" s="24" t="str">
        <f>IF(ISNUMBER(AVERAGEIFS(Observed!AH$2:AH$3250,Observed!$A$2:$A$3250,$A735,Observed!$C$2:$C$3250,$C735)),AVERAGEIFS(Observed!AH$2:AH$3250,Observed!$A$2:$A$3250,$A735,Observed!$C$2:$C$3250,$C735),"")</f>
        <v/>
      </c>
      <c r="AI735" s="24" t="str">
        <f>IF(ISNUMBER(AVERAGEIFS(Observed!AI$2:AI$3250,Observed!$A$2:$A$3250,$A735,Observed!$C$2:$C$3250,$C735)),AVERAGEIFS(Observed!AI$2:AI$3250,Observed!$A$2:$A$3250,$A735,Observed!$C$2:$C$3250,$C735),"")</f>
        <v/>
      </c>
      <c r="AJ735" s="24" t="str">
        <f>IF(ISNUMBER(AVERAGEIFS(Observed!AJ$2:AJ$3250,Observed!$A$2:$A$3250,$A735,Observed!$C$2:$C$3250,$C735)),AVERAGEIFS(Observed!AJ$2:AJ$3250,Observed!$A$2:$A$3250,$A735,Observed!$C$2:$C$3250,$C735),"")</f>
        <v/>
      </c>
      <c r="AK735" s="23" t="str">
        <f>IF(ISNUMBER(AVERAGEIFS(Observed!AK$2:AK$3250,Observed!$A$2:$A$3250,$A735,Observed!$C$2:$C$3250,$C735)),AVERAGEIFS(Observed!AK$2:AK$3250,Observed!$A$2:$A$3250,$A735,Observed!$C$2:$C$3250,$C735),"")</f>
        <v/>
      </c>
      <c r="AL735" s="24" t="str">
        <f>IF(ISNUMBER(AVERAGEIFS(Observed!AL$2:AL$3250,Observed!$A$2:$A$3250,$A735,Observed!$C$2:$C$3250,$C735)),AVERAGEIFS(Observed!AL$2:AL$3250,Observed!$A$2:$A$3250,$A735,Observed!$C$2:$C$3250,$C735),"")</f>
        <v/>
      </c>
      <c r="AM735" s="24" t="str">
        <f>IF(ISNUMBER(AVERAGEIFS(Observed!AM$2:AM$3250,Observed!$A$2:$A$3250,$A735,Observed!$C$2:$C$3250,$C735)),AVERAGEIFS(Observed!AM$2:AM$3250,Observed!$A$2:$A$3250,$A735,Observed!$C$2:$C$3250,$C735),"")</f>
        <v/>
      </c>
      <c r="AN735" s="24" t="str">
        <f>IF(ISNUMBER(AVERAGEIFS(Observed!AN$2:AN$3250,Observed!$A$2:$A$3250,$A735,Observed!$C$2:$C$3250,$C735)),AVERAGEIFS(Observed!AN$2:AN$3250,Observed!$A$2:$A$3250,$A735,Observed!$C$2:$C$3250,$C735),"")</f>
        <v/>
      </c>
      <c r="AO735" s="24" t="str">
        <f>IF(ISNUMBER(AVERAGEIFS(Observed!AO$2:AO$3250,Observed!$A$2:$A$3250,$A735,Observed!$C$2:$C$3250,$C735)),AVERAGEIFS(Observed!AO$2:AO$3250,Observed!$A$2:$A$3250,$A735,Observed!$C$2:$C$3250,$C735),"")</f>
        <v/>
      </c>
      <c r="AP735" s="24" t="str">
        <f>IF(ISNUMBER(AVERAGEIFS(Observed!AP$2:AP$3250,Observed!$A$2:$A$3250,$A735,Observed!$C$2:$C$3250,$C735)),AVERAGEIFS(Observed!AP$2:AP$3250,Observed!$A$2:$A$3250,$A735,Observed!$C$2:$C$3250,$C735),"")</f>
        <v/>
      </c>
      <c r="AQ735" s="24" t="str">
        <f>IF(ISNUMBER(AVERAGEIFS(Observed!AQ$2:AQ$3250,Observed!$A$2:$A$3250,$A735,Observed!$C$2:$C$3250,$C735)),AVERAGEIFS(Observed!AQ$2:AQ$3250,Observed!$A$2:$A$3250,$A735,Observed!$C$2:$C$3250,$C735),"")</f>
        <v/>
      </c>
      <c r="AR735" s="24" t="str">
        <f>IF(ISNUMBER(AVERAGEIFS(Observed!AR$2:AR$3250,Observed!$A$2:$A$3250,$A735,Observed!$C$2:$C$3250,$C735)),AVERAGEIFS(Observed!AR$2:AR$3250,Observed!$A$2:$A$3250,$A735,Observed!$C$2:$C$3250,$C735),"")</f>
        <v/>
      </c>
      <c r="AS735" s="23" t="str">
        <f>IF(ISNUMBER(AVERAGEIFS(Observed!AS$2:AS$3250,Observed!$A$2:$A$3250,$A735,Observed!$C$2:$C$3250,$C735)),AVERAGEIFS(Observed!AS$2:AS$3250,Observed!$A$2:$A$3250,$A735,Observed!$C$2:$C$3250,$C735),"")</f>
        <v/>
      </c>
      <c r="AT735" s="24" t="str">
        <f>IF(ISNUMBER(AVERAGEIFS(Observed!AT$2:AT$3250,Observed!$A$2:$A$3250,$A735,Observed!$C$2:$C$3250,$C735)),AVERAGEIFS(Observed!AT$2:AT$3250,Observed!$A$2:$A$3250,$A735,Observed!$C$2:$C$3250,$C735),"")</f>
        <v/>
      </c>
      <c r="AU735" s="23" t="str">
        <f>IF(ISNUMBER(AVERAGEIFS(Observed!AU$2:AU$3250,Observed!$A$2:$A$3250,$A735,Observed!$C$2:$C$3250,$C735)),AVERAGEIFS(Observed!AU$2:AU$3250,Observed!$A$2:$A$3250,$A735,Observed!$C$2:$C$3250,$C735),"")</f>
        <v/>
      </c>
      <c r="AV735" s="23" t="str">
        <f>IF(ISNUMBER(AVERAGEIFS(Observed!AV$2:AV$3250,Observed!$A$2:$A$3250,$A735,Observed!$C$2:$C$3250,$C735)),AVERAGEIFS(Observed!AV$2:AV$3250,Observed!$A$2:$A$3250,$A735,Observed!$C$2:$C$3250,$C735),"")</f>
        <v/>
      </c>
      <c r="AW735" s="2">
        <f>COUNTIFS(Observed!$A$2:$A$3250,$A735,Observed!$C$2:$C$3250,$C735)</f>
        <v>5</v>
      </c>
      <c r="AX735" s="2">
        <f t="shared" si="14"/>
        <v>1</v>
      </c>
    </row>
    <row r="736" spans="1:50" x14ac:dyDescent="0.25">
      <c r="A736" t="s">
        <v>150</v>
      </c>
      <c r="B736" t="s">
        <v>148</v>
      </c>
      <c r="C736" s="3">
        <v>44018</v>
      </c>
      <c r="D736">
        <v>1</v>
      </c>
      <c r="I736" t="s">
        <v>141</v>
      </c>
      <c r="J736" s="29" t="s">
        <v>146</v>
      </c>
      <c r="M736" s="2" t="s">
        <v>155</v>
      </c>
      <c r="N736" s="22">
        <f>IF(ISNUMBER(AVERAGEIFS(Observed!N$2:N$3250,Observed!$A$2:$A$3250,$A736,Observed!$C$2:$C$3250,$C736)),AVERAGEIFS(Observed!N$2:N$3250,Observed!$A$2:$A$3250,$A736,Observed!$C$2:$C$3250,$C736),"")</f>
        <v>3449.1</v>
      </c>
      <c r="O736" s="23">
        <f>IF(ISNUMBER(AVERAGEIFS(Observed!O$2:O$3250,Observed!$A$2:$A$3250,$A736,Observed!$C$2:$C$3250,$C736)),AVERAGEIFS(Observed!O$2:O$3250,Observed!$A$2:$A$3250,$A736,Observed!$C$2:$C$3250,$C736),"")</f>
        <v>344.91</v>
      </c>
      <c r="P736" s="23" t="str">
        <f>IF(ISNUMBER(AVERAGEIFS(Observed!P$2:P$3250,Observed!$A$2:$A$3250,$A736,Observed!$C$2:$C$3250,$C736)),AVERAGEIFS(Observed!P$2:P$3250,Observed!$A$2:$A$3250,$A736,Observed!$C$2:$C$3250,$C736),"")</f>
        <v/>
      </c>
      <c r="Q736" s="23" t="str">
        <f>IF(ISNUMBER(AVERAGEIFS(Observed!Q$2:Q$3250,Observed!$A$2:$A$3250,$A736,Observed!$C$2:$C$3250,$C736)),AVERAGEIFS(Observed!Q$2:Q$3250,Observed!$A$2:$A$3250,$A736,Observed!$C$2:$C$3250,$C736),"")</f>
        <v/>
      </c>
      <c r="R736" s="23" t="str">
        <f>IF(ISNUMBER(AVERAGEIFS(Observed!R$2:R$3250,Observed!$A$2:$A$3250,$A736,Observed!$C$2:$C$3250,$C736)),AVERAGEIFS(Observed!R$2:R$3250,Observed!$A$2:$A$3250,$A736,Observed!$C$2:$C$3250,$C736),"")</f>
        <v/>
      </c>
      <c r="S736" s="24" t="str">
        <f>IF(ISNUMBER(AVERAGEIFS(Observed!S$2:S$3250,Observed!$A$2:$A$3250,$A736,Observed!$C$2:$C$3250,$C736)),AVERAGEIFS(Observed!S$2:S$3250,Observed!$A$2:$A$3250,$A736,Observed!$C$2:$C$3250,$C736),"")</f>
        <v/>
      </c>
      <c r="T736" s="24" t="str">
        <f>IF(ISNUMBER(AVERAGEIFS(Observed!T$2:T$3250,Observed!$A$2:$A$3250,$A736,Observed!$C$2:$C$3250,$C736)),AVERAGEIFS(Observed!T$2:T$3250,Observed!$A$2:$A$3250,$A736,Observed!$C$2:$C$3250,$C736),"")</f>
        <v/>
      </c>
      <c r="U736" s="24" t="str">
        <f>IF(ISNUMBER(AVERAGEIFS(Observed!U$2:U$3250,Observed!$A$2:$A$3250,$A736,Observed!$C$2:$C$3250,$C736)),AVERAGEIFS(Observed!U$2:U$3250,Observed!$A$2:$A$3250,$A736,Observed!$C$2:$C$3250,$C736),"")</f>
        <v/>
      </c>
      <c r="V736" s="23" t="str">
        <f>IF(ISNUMBER(AVERAGEIFS(Observed!V$2:V$3250,Observed!$A$2:$A$3250,$A736,Observed!$C$2:$C$3250,$C736)),AVERAGEIFS(Observed!V$2:V$3250,Observed!$A$2:$A$3250,$A736,Observed!$C$2:$C$3250,$C736),"")</f>
        <v/>
      </c>
      <c r="W736" s="25" t="str">
        <f>IF(ISNUMBER(AVERAGEIFS(Observed!W$2:W$3250,Observed!$A$2:$A$3250,$A736,Observed!$C$2:$C$3250,$C736)),AVERAGEIFS(Observed!W$2:W$3250,Observed!$A$2:$A$3250,$A736,Observed!$C$2:$C$3250,$C736),"")</f>
        <v/>
      </c>
      <c r="X736" s="25" t="str">
        <f>IF(ISNUMBER(AVERAGEIFS(Observed!X$2:X$3250,Observed!$A$2:$A$3250,$A736,Observed!$C$2:$C$3250,$C736)),AVERAGEIFS(Observed!X$2:X$3250,Observed!$A$2:$A$3250,$A736,Observed!$C$2:$C$3250,$C736),"")</f>
        <v/>
      </c>
      <c r="Y736" s="23" t="str">
        <f>IF(ISNUMBER(AVERAGEIFS(Observed!Y$2:Y$3250,Observed!$A$2:$A$3250,$A736,Observed!$C$2:$C$3250,$C736)),AVERAGEIFS(Observed!Y$2:Y$3250,Observed!$A$2:$A$3250,$A736,Observed!$C$2:$C$3250,$C736),"")</f>
        <v/>
      </c>
      <c r="Z736" s="23" t="str">
        <f>IF(ISNUMBER(AVERAGEIFS(Observed!Z$2:Z$3250,Observed!$A$2:$A$3250,$A736,Observed!$C$2:$C$3250,$C736)),AVERAGEIFS(Observed!Z$2:Z$3250,Observed!$A$2:$A$3250,$A736,Observed!$C$2:$C$3250,$C736),"")</f>
        <v/>
      </c>
      <c r="AA736" s="23" t="str">
        <f>IF(ISNUMBER(AVERAGEIFS(Observed!AA$2:AA$3250,Observed!$A$2:$A$3250,$A736,Observed!$C$2:$C$3250,$C736)),AVERAGEIFS(Observed!AA$2:AA$3250,Observed!$A$2:$A$3250,$A736,Observed!$C$2:$C$3250,$C736),"")</f>
        <v/>
      </c>
      <c r="AB736" s="23" t="str">
        <f>IF(ISNUMBER(AVERAGEIFS(Observed!AB$2:AB$3250,Observed!$A$2:$A$3250,$A736,Observed!$C$2:$C$3250,$C736)),AVERAGEIFS(Observed!AB$2:AB$3250,Observed!$A$2:$A$3250,$A736,Observed!$C$2:$C$3250,$C736),"")</f>
        <v/>
      </c>
      <c r="AC736" s="23" t="str">
        <f>IF(ISNUMBER(AVERAGEIFS(Observed!AC$2:AC$3250,Observed!$A$2:$A$3250,$A736,Observed!$C$2:$C$3250,$C736)),AVERAGEIFS(Observed!AC$2:AC$3250,Observed!$A$2:$A$3250,$A736,Observed!$C$2:$C$3250,$C736),"")</f>
        <v/>
      </c>
      <c r="AD736" s="23" t="str">
        <f>IF(ISNUMBER(AVERAGEIFS(Observed!AD$2:AD$3250,Observed!$A$2:$A$3250,$A736,Observed!$C$2:$C$3250,$C736)),AVERAGEIFS(Observed!AD$2:AD$3250,Observed!$A$2:$A$3250,$A736,Observed!$C$2:$C$3250,$C736),"")</f>
        <v/>
      </c>
      <c r="AE736" s="23" t="str">
        <f>IF(ISNUMBER(AVERAGEIFS(Observed!AE$2:AE$3250,Observed!$A$2:$A$3250,$A736,Observed!$C$2:$C$3250,$C736)),AVERAGEIFS(Observed!AE$2:AE$3250,Observed!$A$2:$A$3250,$A736,Observed!$C$2:$C$3250,$C736),"")</f>
        <v/>
      </c>
      <c r="AF736" s="23" t="str">
        <f>IF(ISNUMBER(AVERAGEIFS(Observed!AF$2:AF$3250,Observed!$A$2:$A$3250,$A736,Observed!$C$2:$C$3250,$C736)),AVERAGEIFS(Observed!AF$2:AF$3250,Observed!$A$2:$A$3250,$A736,Observed!$C$2:$C$3250,$C736),"")</f>
        <v/>
      </c>
      <c r="AG736" s="23" t="str">
        <f>IF(ISNUMBER(AVERAGEIFS(Observed!AG$2:AG$3250,Observed!$A$2:$A$3250,$A736,Observed!$C$2:$C$3250,$C736)),AVERAGEIFS(Observed!AG$2:AG$3250,Observed!$A$2:$A$3250,$A736,Observed!$C$2:$C$3250,$C736),"")</f>
        <v/>
      </c>
      <c r="AH736" s="24" t="str">
        <f>IF(ISNUMBER(AVERAGEIFS(Observed!AH$2:AH$3250,Observed!$A$2:$A$3250,$A736,Observed!$C$2:$C$3250,$C736)),AVERAGEIFS(Observed!AH$2:AH$3250,Observed!$A$2:$A$3250,$A736,Observed!$C$2:$C$3250,$C736),"")</f>
        <v/>
      </c>
      <c r="AI736" s="24" t="str">
        <f>IF(ISNUMBER(AVERAGEIFS(Observed!AI$2:AI$3250,Observed!$A$2:$A$3250,$A736,Observed!$C$2:$C$3250,$C736)),AVERAGEIFS(Observed!AI$2:AI$3250,Observed!$A$2:$A$3250,$A736,Observed!$C$2:$C$3250,$C736),"")</f>
        <v/>
      </c>
      <c r="AJ736" s="24" t="str">
        <f>IF(ISNUMBER(AVERAGEIFS(Observed!AJ$2:AJ$3250,Observed!$A$2:$A$3250,$A736,Observed!$C$2:$C$3250,$C736)),AVERAGEIFS(Observed!AJ$2:AJ$3250,Observed!$A$2:$A$3250,$A736,Observed!$C$2:$C$3250,$C736),"")</f>
        <v/>
      </c>
      <c r="AK736" s="23" t="str">
        <f>IF(ISNUMBER(AVERAGEIFS(Observed!AK$2:AK$3250,Observed!$A$2:$A$3250,$A736,Observed!$C$2:$C$3250,$C736)),AVERAGEIFS(Observed!AK$2:AK$3250,Observed!$A$2:$A$3250,$A736,Observed!$C$2:$C$3250,$C736),"")</f>
        <v/>
      </c>
      <c r="AL736" s="24" t="str">
        <f>IF(ISNUMBER(AVERAGEIFS(Observed!AL$2:AL$3250,Observed!$A$2:$A$3250,$A736,Observed!$C$2:$C$3250,$C736)),AVERAGEIFS(Observed!AL$2:AL$3250,Observed!$A$2:$A$3250,$A736,Observed!$C$2:$C$3250,$C736),"")</f>
        <v/>
      </c>
      <c r="AM736" s="24" t="str">
        <f>IF(ISNUMBER(AVERAGEIFS(Observed!AM$2:AM$3250,Observed!$A$2:$A$3250,$A736,Observed!$C$2:$C$3250,$C736)),AVERAGEIFS(Observed!AM$2:AM$3250,Observed!$A$2:$A$3250,$A736,Observed!$C$2:$C$3250,$C736),"")</f>
        <v/>
      </c>
      <c r="AN736" s="24" t="str">
        <f>IF(ISNUMBER(AVERAGEIFS(Observed!AN$2:AN$3250,Observed!$A$2:$A$3250,$A736,Observed!$C$2:$C$3250,$C736)),AVERAGEIFS(Observed!AN$2:AN$3250,Observed!$A$2:$A$3250,$A736,Observed!$C$2:$C$3250,$C736),"")</f>
        <v/>
      </c>
      <c r="AO736" s="24" t="str">
        <f>IF(ISNUMBER(AVERAGEIFS(Observed!AO$2:AO$3250,Observed!$A$2:$A$3250,$A736,Observed!$C$2:$C$3250,$C736)),AVERAGEIFS(Observed!AO$2:AO$3250,Observed!$A$2:$A$3250,$A736,Observed!$C$2:$C$3250,$C736),"")</f>
        <v/>
      </c>
      <c r="AP736" s="24" t="str">
        <f>IF(ISNUMBER(AVERAGEIFS(Observed!AP$2:AP$3250,Observed!$A$2:$A$3250,$A736,Observed!$C$2:$C$3250,$C736)),AVERAGEIFS(Observed!AP$2:AP$3250,Observed!$A$2:$A$3250,$A736,Observed!$C$2:$C$3250,$C736),"")</f>
        <v/>
      </c>
      <c r="AQ736" s="24" t="str">
        <f>IF(ISNUMBER(AVERAGEIFS(Observed!AQ$2:AQ$3250,Observed!$A$2:$A$3250,$A736,Observed!$C$2:$C$3250,$C736)),AVERAGEIFS(Observed!AQ$2:AQ$3250,Observed!$A$2:$A$3250,$A736,Observed!$C$2:$C$3250,$C736),"")</f>
        <v/>
      </c>
      <c r="AR736" s="24" t="str">
        <f>IF(ISNUMBER(AVERAGEIFS(Observed!AR$2:AR$3250,Observed!$A$2:$A$3250,$A736,Observed!$C$2:$C$3250,$C736)),AVERAGEIFS(Observed!AR$2:AR$3250,Observed!$A$2:$A$3250,$A736,Observed!$C$2:$C$3250,$C736),"")</f>
        <v/>
      </c>
      <c r="AS736" s="23" t="str">
        <f>IF(ISNUMBER(AVERAGEIFS(Observed!AS$2:AS$3250,Observed!$A$2:$A$3250,$A736,Observed!$C$2:$C$3250,$C736)),AVERAGEIFS(Observed!AS$2:AS$3250,Observed!$A$2:$A$3250,$A736,Observed!$C$2:$C$3250,$C736),"")</f>
        <v/>
      </c>
      <c r="AT736" s="24" t="str">
        <f>IF(ISNUMBER(AVERAGEIFS(Observed!AT$2:AT$3250,Observed!$A$2:$A$3250,$A736,Observed!$C$2:$C$3250,$C736)),AVERAGEIFS(Observed!AT$2:AT$3250,Observed!$A$2:$A$3250,$A736,Observed!$C$2:$C$3250,$C736),"")</f>
        <v/>
      </c>
      <c r="AU736" s="23" t="str">
        <f>IF(ISNUMBER(AVERAGEIFS(Observed!AU$2:AU$3250,Observed!$A$2:$A$3250,$A736,Observed!$C$2:$C$3250,$C736)),AVERAGEIFS(Observed!AU$2:AU$3250,Observed!$A$2:$A$3250,$A736,Observed!$C$2:$C$3250,$C736),"")</f>
        <v/>
      </c>
      <c r="AV736" s="23" t="str">
        <f>IF(ISNUMBER(AVERAGEIFS(Observed!AV$2:AV$3250,Observed!$A$2:$A$3250,$A736,Observed!$C$2:$C$3250,$C736)),AVERAGEIFS(Observed!AV$2:AV$3250,Observed!$A$2:$A$3250,$A736,Observed!$C$2:$C$3250,$C736),"")</f>
        <v/>
      </c>
      <c r="AW736" s="2">
        <f>COUNTIFS(Observed!$A$2:$A$3250,$A736,Observed!$C$2:$C$3250,$C736)</f>
        <v>5</v>
      </c>
      <c r="AX736" s="2">
        <f t="shared" si="14"/>
        <v>1</v>
      </c>
    </row>
    <row r="737" spans="1:50" x14ac:dyDescent="0.25">
      <c r="A737" t="s">
        <v>150</v>
      </c>
      <c r="B737" t="s">
        <v>148</v>
      </c>
      <c r="C737" s="3">
        <v>44075</v>
      </c>
      <c r="D737">
        <v>1</v>
      </c>
      <c r="I737" t="s">
        <v>141</v>
      </c>
      <c r="J737" s="29" t="s">
        <v>146</v>
      </c>
      <c r="M737" s="2" t="s">
        <v>155</v>
      </c>
      <c r="N737" s="22">
        <f>IF(ISNUMBER(AVERAGEIFS(Observed!N$2:N$3250,Observed!$A$2:$A$3250,$A737,Observed!$C$2:$C$3250,$C737)),AVERAGEIFS(Observed!N$2:N$3250,Observed!$A$2:$A$3250,$A737,Observed!$C$2:$C$3250,$C737),"")</f>
        <v>4213.7599999999993</v>
      </c>
      <c r="O737" s="23">
        <f>IF(ISNUMBER(AVERAGEIFS(Observed!O$2:O$3250,Observed!$A$2:$A$3250,$A737,Observed!$C$2:$C$3250,$C737)),AVERAGEIFS(Observed!O$2:O$3250,Observed!$A$2:$A$3250,$A737,Observed!$C$2:$C$3250,$C737),"")</f>
        <v>421.37600000000003</v>
      </c>
      <c r="P737" s="23" t="str">
        <f>IF(ISNUMBER(AVERAGEIFS(Observed!P$2:P$3250,Observed!$A$2:$A$3250,$A737,Observed!$C$2:$C$3250,$C737)),AVERAGEIFS(Observed!P$2:P$3250,Observed!$A$2:$A$3250,$A737,Observed!$C$2:$C$3250,$C737),"")</f>
        <v/>
      </c>
      <c r="Q737" s="23" t="str">
        <f>IF(ISNUMBER(AVERAGEIFS(Observed!Q$2:Q$3250,Observed!$A$2:$A$3250,$A737,Observed!$C$2:$C$3250,$C737)),AVERAGEIFS(Observed!Q$2:Q$3250,Observed!$A$2:$A$3250,$A737,Observed!$C$2:$C$3250,$C737),"")</f>
        <v/>
      </c>
      <c r="R737" s="23" t="str">
        <f>IF(ISNUMBER(AVERAGEIFS(Observed!R$2:R$3250,Observed!$A$2:$A$3250,$A737,Observed!$C$2:$C$3250,$C737)),AVERAGEIFS(Observed!R$2:R$3250,Observed!$A$2:$A$3250,$A737,Observed!$C$2:$C$3250,$C737),"")</f>
        <v/>
      </c>
      <c r="S737" s="24" t="str">
        <f>IF(ISNUMBER(AVERAGEIFS(Observed!S$2:S$3250,Observed!$A$2:$A$3250,$A737,Observed!$C$2:$C$3250,$C737)),AVERAGEIFS(Observed!S$2:S$3250,Observed!$A$2:$A$3250,$A737,Observed!$C$2:$C$3250,$C737),"")</f>
        <v/>
      </c>
      <c r="T737" s="24" t="str">
        <f>IF(ISNUMBER(AVERAGEIFS(Observed!T$2:T$3250,Observed!$A$2:$A$3250,$A737,Observed!$C$2:$C$3250,$C737)),AVERAGEIFS(Observed!T$2:T$3250,Observed!$A$2:$A$3250,$A737,Observed!$C$2:$C$3250,$C737),"")</f>
        <v/>
      </c>
      <c r="U737" s="24" t="str">
        <f>IF(ISNUMBER(AVERAGEIFS(Observed!U$2:U$3250,Observed!$A$2:$A$3250,$A737,Observed!$C$2:$C$3250,$C737)),AVERAGEIFS(Observed!U$2:U$3250,Observed!$A$2:$A$3250,$A737,Observed!$C$2:$C$3250,$C737),"")</f>
        <v/>
      </c>
      <c r="V737" s="23" t="str">
        <f>IF(ISNUMBER(AVERAGEIFS(Observed!V$2:V$3250,Observed!$A$2:$A$3250,$A737,Observed!$C$2:$C$3250,$C737)),AVERAGEIFS(Observed!V$2:V$3250,Observed!$A$2:$A$3250,$A737,Observed!$C$2:$C$3250,$C737),"")</f>
        <v/>
      </c>
      <c r="W737" s="25" t="str">
        <f>IF(ISNUMBER(AVERAGEIFS(Observed!W$2:W$3250,Observed!$A$2:$A$3250,$A737,Observed!$C$2:$C$3250,$C737)),AVERAGEIFS(Observed!W$2:W$3250,Observed!$A$2:$A$3250,$A737,Observed!$C$2:$C$3250,$C737),"")</f>
        <v/>
      </c>
      <c r="X737" s="25" t="str">
        <f>IF(ISNUMBER(AVERAGEIFS(Observed!X$2:X$3250,Observed!$A$2:$A$3250,$A737,Observed!$C$2:$C$3250,$C737)),AVERAGEIFS(Observed!X$2:X$3250,Observed!$A$2:$A$3250,$A737,Observed!$C$2:$C$3250,$C737),"")</f>
        <v/>
      </c>
      <c r="Y737" s="23" t="str">
        <f>IF(ISNUMBER(AVERAGEIFS(Observed!Y$2:Y$3250,Observed!$A$2:$A$3250,$A737,Observed!$C$2:$C$3250,$C737)),AVERAGEIFS(Observed!Y$2:Y$3250,Observed!$A$2:$A$3250,$A737,Observed!$C$2:$C$3250,$C737),"")</f>
        <v/>
      </c>
      <c r="Z737" s="23" t="str">
        <f>IF(ISNUMBER(AVERAGEIFS(Observed!Z$2:Z$3250,Observed!$A$2:$A$3250,$A737,Observed!$C$2:$C$3250,$C737)),AVERAGEIFS(Observed!Z$2:Z$3250,Observed!$A$2:$A$3250,$A737,Observed!$C$2:$C$3250,$C737),"")</f>
        <v/>
      </c>
      <c r="AA737" s="23" t="str">
        <f>IF(ISNUMBER(AVERAGEIFS(Observed!AA$2:AA$3250,Observed!$A$2:$A$3250,$A737,Observed!$C$2:$C$3250,$C737)),AVERAGEIFS(Observed!AA$2:AA$3250,Observed!$A$2:$A$3250,$A737,Observed!$C$2:$C$3250,$C737),"")</f>
        <v/>
      </c>
      <c r="AB737" s="23" t="str">
        <f>IF(ISNUMBER(AVERAGEIFS(Observed!AB$2:AB$3250,Observed!$A$2:$A$3250,$A737,Observed!$C$2:$C$3250,$C737)),AVERAGEIFS(Observed!AB$2:AB$3250,Observed!$A$2:$A$3250,$A737,Observed!$C$2:$C$3250,$C737),"")</f>
        <v/>
      </c>
      <c r="AC737" s="23" t="str">
        <f>IF(ISNUMBER(AVERAGEIFS(Observed!AC$2:AC$3250,Observed!$A$2:$A$3250,$A737,Observed!$C$2:$C$3250,$C737)),AVERAGEIFS(Observed!AC$2:AC$3250,Observed!$A$2:$A$3250,$A737,Observed!$C$2:$C$3250,$C737),"")</f>
        <v/>
      </c>
      <c r="AD737" s="23" t="str">
        <f>IF(ISNUMBER(AVERAGEIFS(Observed!AD$2:AD$3250,Observed!$A$2:$A$3250,$A737,Observed!$C$2:$C$3250,$C737)),AVERAGEIFS(Observed!AD$2:AD$3250,Observed!$A$2:$A$3250,$A737,Observed!$C$2:$C$3250,$C737),"")</f>
        <v/>
      </c>
      <c r="AE737" s="23" t="str">
        <f>IF(ISNUMBER(AVERAGEIFS(Observed!AE$2:AE$3250,Observed!$A$2:$A$3250,$A737,Observed!$C$2:$C$3250,$C737)),AVERAGEIFS(Observed!AE$2:AE$3250,Observed!$A$2:$A$3250,$A737,Observed!$C$2:$C$3250,$C737),"")</f>
        <v/>
      </c>
      <c r="AF737" s="23" t="str">
        <f>IF(ISNUMBER(AVERAGEIFS(Observed!AF$2:AF$3250,Observed!$A$2:$A$3250,$A737,Observed!$C$2:$C$3250,$C737)),AVERAGEIFS(Observed!AF$2:AF$3250,Observed!$A$2:$A$3250,$A737,Observed!$C$2:$C$3250,$C737),"")</f>
        <v/>
      </c>
      <c r="AG737" s="23" t="str">
        <f>IF(ISNUMBER(AVERAGEIFS(Observed!AG$2:AG$3250,Observed!$A$2:$A$3250,$A737,Observed!$C$2:$C$3250,$C737)),AVERAGEIFS(Observed!AG$2:AG$3250,Observed!$A$2:$A$3250,$A737,Observed!$C$2:$C$3250,$C737),"")</f>
        <v/>
      </c>
      <c r="AH737" s="24" t="str">
        <f>IF(ISNUMBER(AVERAGEIFS(Observed!AH$2:AH$3250,Observed!$A$2:$A$3250,$A737,Observed!$C$2:$C$3250,$C737)),AVERAGEIFS(Observed!AH$2:AH$3250,Observed!$A$2:$A$3250,$A737,Observed!$C$2:$C$3250,$C737),"")</f>
        <v/>
      </c>
      <c r="AI737" s="24" t="str">
        <f>IF(ISNUMBER(AVERAGEIFS(Observed!AI$2:AI$3250,Observed!$A$2:$A$3250,$A737,Observed!$C$2:$C$3250,$C737)),AVERAGEIFS(Observed!AI$2:AI$3250,Observed!$A$2:$A$3250,$A737,Observed!$C$2:$C$3250,$C737),"")</f>
        <v/>
      </c>
      <c r="AJ737" s="24" t="str">
        <f>IF(ISNUMBER(AVERAGEIFS(Observed!AJ$2:AJ$3250,Observed!$A$2:$A$3250,$A737,Observed!$C$2:$C$3250,$C737)),AVERAGEIFS(Observed!AJ$2:AJ$3250,Observed!$A$2:$A$3250,$A737,Observed!$C$2:$C$3250,$C737),"")</f>
        <v/>
      </c>
      <c r="AK737" s="23" t="str">
        <f>IF(ISNUMBER(AVERAGEIFS(Observed!AK$2:AK$3250,Observed!$A$2:$A$3250,$A737,Observed!$C$2:$C$3250,$C737)),AVERAGEIFS(Observed!AK$2:AK$3250,Observed!$A$2:$A$3250,$A737,Observed!$C$2:$C$3250,$C737),"")</f>
        <v/>
      </c>
      <c r="AL737" s="24" t="str">
        <f>IF(ISNUMBER(AVERAGEIFS(Observed!AL$2:AL$3250,Observed!$A$2:$A$3250,$A737,Observed!$C$2:$C$3250,$C737)),AVERAGEIFS(Observed!AL$2:AL$3250,Observed!$A$2:$A$3250,$A737,Observed!$C$2:$C$3250,$C737),"")</f>
        <v/>
      </c>
      <c r="AM737" s="24" t="str">
        <f>IF(ISNUMBER(AVERAGEIFS(Observed!AM$2:AM$3250,Observed!$A$2:$A$3250,$A737,Observed!$C$2:$C$3250,$C737)),AVERAGEIFS(Observed!AM$2:AM$3250,Observed!$A$2:$A$3250,$A737,Observed!$C$2:$C$3250,$C737),"")</f>
        <v/>
      </c>
      <c r="AN737" s="24" t="str">
        <f>IF(ISNUMBER(AVERAGEIFS(Observed!AN$2:AN$3250,Observed!$A$2:$A$3250,$A737,Observed!$C$2:$C$3250,$C737)),AVERAGEIFS(Observed!AN$2:AN$3250,Observed!$A$2:$A$3250,$A737,Observed!$C$2:$C$3250,$C737),"")</f>
        <v/>
      </c>
      <c r="AO737" s="24" t="str">
        <f>IF(ISNUMBER(AVERAGEIFS(Observed!AO$2:AO$3250,Observed!$A$2:$A$3250,$A737,Observed!$C$2:$C$3250,$C737)),AVERAGEIFS(Observed!AO$2:AO$3250,Observed!$A$2:$A$3250,$A737,Observed!$C$2:$C$3250,$C737),"")</f>
        <v/>
      </c>
      <c r="AP737" s="24" t="str">
        <f>IF(ISNUMBER(AVERAGEIFS(Observed!AP$2:AP$3250,Observed!$A$2:$A$3250,$A737,Observed!$C$2:$C$3250,$C737)),AVERAGEIFS(Observed!AP$2:AP$3250,Observed!$A$2:$A$3250,$A737,Observed!$C$2:$C$3250,$C737),"")</f>
        <v/>
      </c>
      <c r="AQ737" s="24" t="str">
        <f>IF(ISNUMBER(AVERAGEIFS(Observed!AQ$2:AQ$3250,Observed!$A$2:$A$3250,$A737,Observed!$C$2:$C$3250,$C737)),AVERAGEIFS(Observed!AQ$2:AQ$3250,Observed!$A$2:$A$3250,$A737,Observed!$C$2:$C$3250,$C737),"")</f>
        <v/>
      </c>
      <c r="AR737" s="24" t="str">
        <f>IF(ISNUMBER(AVERAGEIFS(Observed!AR$2:AR$3250,Observed!$A$2:$A$3250,$A737,Observed!$C$2:$C$3250,$C737)),AVERAGEIFS(Observed!AR$2:AR$3250,Observed!$A$2:$A$3250,$A737,Observed!$C$2:$C$3250,$C737),"")</f>
        <v/>
      </c>
      <c r="AS737" s="23" t="str">
        <f>IF(ISNUMBER(AVERAGEIFS(Observed!AS$2:AS$3250,Observed!$A$2:$A$3250,$A737,Observed!$C$2:$C$3250,$C737)),AVERAGEIFS(Observed!AS$2:AS$3250,Observed!$A$2:$A$3250,$A737,Observed!$C$2:$C$3250,$C737),"")</f>
        <v/>
      </c>
      <c r="AT737" s="24" t="str">
        <f>IF(ISNUMBER(AVERAGEIFS(Observed!AT$2:AT$3250,Observed!$A$2:$A$3250,$A737,Observed!$C$2:$C$3250,$C737)),AVERAGEIFS(Observed!AT$2:AT$3250,Observed!$A$2:$A$3250,$A737,Observed!$C$2:$C$3250,$C737),"")</f>
        <v/>
      </c>
      <c r="AU737" s="23" t="str">
        <f>IF(ISNUMBER(AVERAGEIFS(Observed!AU$2:AU$3250,Observed!$A$2:$A$3250,$A737,Observed!$C$2:$C$3250,$C737)),AVERAGEIFS(Observed!AU$2:AU$3250,Observed!$A$2:$A$3250,$A737,Observed!$C$2:$C$3250,$C737),"")</f>
        <v/>
      </c>
      <c r="AV737" s="23" t="str">
        <f>IF(ISNUMBER(AVERAGEIFS(Observed!AV$2:AV$3250,Observed!$A$2:$A$3250,$A737,Observed!$C$2:$C$3250,$C737)),AVERAGEIFS(Observed!AV$2:AV$3250,Observed!$A$2:$A$3250,$A737,Observed!$C$2:$C$3250,$C737),"")</f>
        <v/>
      </c>
      <c r="AW737" s="2">
        <f>COUNTIFS(Observed!$A$2:$A$3250,$A737,Observed!$C$2:$C$3250,$C737)</f>
        <v>5</v>
      </c>
      <c r="AX737" s="2">
        <f t="shared" si="14"/>
        <v>1</v>
      </c>
    </row>
    <row r="738" spans="1:50" x14ac:dyDescent="0.25">
      <c r="A738" t="s">
        <v>150</v>
      </c>
      <c r="B738" t="s">
        <v>148</v>
      </c>
      <c r="C738" s="3">
        <v>44116</v>
      </c>
      <c r="D738">
        <v>1</v>
      </c>
      <c r="I738" t="s">
        <v>141</v>
      </c>
      <c r="J738" s="29" t="s">
        <v>146</v>
      </c>
      <c r="M738" s="2" t="s">
        <v>155</v>
      </c>
      <c r="N738" s="22">
        <f>IF(ISNUMBER(AVERAGEIFS(Observed!N$2:N$3250,Observed!$A$2:$A$3250,$A738,Observed!$C$2:$C$3250,$C738)),AVERAGEIFS(Observed!N$2:N$3250,Observed!$A$2:$A$3250,$A738,Observed!$C$2:$C$3250,$C738),"")</f>
        <v>1945.8799999999999</v>
      </c>
      <c r="O738" s="23">
        <f>IF(ISNUMBER(AVERAGEIFS(Observed!O$2:O$3250,Observed!$A$2:$A$3250,$A738,Observed!$C$2:$C$3250,$C738)),AVERAGEIFS(Observed!O$2:O$3250,Observed!$A$2:$A$3250,$A738,Observed!$C$2:$C$3250,$C738),"")</f>
        <v>194.58800000000002</v>
      </c>
      <c r="P738" s="23" t="str">
        <f>IF(ISNUMBER(AVERAGEIFS(Observed!P$2:P$3250,Observed!$A$2:$A$3250,$A738,Observed!$C$2:$C$3250,$C738)),AVERAGEIFS(Observed!P$2:P$3250,Observed!$A$2:$A$3250,$A738,Observed!$C$2:$C$3250,$C738),"")</f>
        <v/>
      </c>
      <c r="Q738" s="23" t="str">
        <f>IF(ISNUMBER(AVERAGEIFS(Observed!Q$2:Q$3250,Observed!$A$2:$A$3250,$A738,Observed!$C$2:$C$3250,$C738)),AVERAGEIFS(Observed!Q$2:Q$3250,Observed!$A$2:$A$3250,$A738,Observed!$C$2:$C$3250,$C738),"")</f>
        <v/>
      </c>
      <c r="R738" s="23" t="str">
        <f>IF(ISNUMBER(AVERAGEIFS(Observed!R$2:R$3250,Observed!$A$2:$A$3250,$A738,Observed!$C$2:$C$3250,$C738)),AVERAGEIFS(Observed!R$2:R$3250,Observed!$A$2:$A$3250,$A738,Observed!$C$2:$C$3250,$C738),"")</f>
        <v/>
      </c>
      <c r="S738" s="24" t="str">
        <f>IF(ISNUMBER(AVERAGEIFS(Observed!S$2:S$3250,Observed!$A$2:$A$3250,$A738,Observed!$C$2:$C$3250,$C738)),AVERAGEIFS(Observed!S$2:S$3250,Observed!$A$2:$A$3250,$A738,Observed!$C$2:$C$3250,$C738),"")</f>
        <v/>
      </c>
      <c r="T738" s="24" t="str">
        <f>IF(ISNUMBER(AVERAGEIFS(Observed!T$2:T$3250,Observed!$A$2:$A$3250,$A738,Observed!$C$2:$C$3250,$C738)),AVERAGEIFS(Observed!T$2:T$3250,Observed!$A$2:$A$3250,$A738,Observed!$C$2:$C$3250,$C738),"")</f>
        <v/>
      </c>
      <c r="U738" s="24" t="str">
        <f>IF(ISNUMBER(AVERAGEIFS(Observed!U$2:U$3250,Observed!$A$2:$A$3250,$A738,Observed!$C$2:$C$3250,$C738)),AVERAGEIFS(Observed!U$2:U$3250,Observed!$A$2:$A$3250,$A738,Observed!$C$2:$C$3250,$C738),"")</f>
        <v/>
      </c>
      <c r="V738" s="23" t="str">
        <f>IF(ISNUMBER(AVERAGEIFS(Observed!V$2:V$3250,Observed!$A$2:$A$3250,$A738,Observed!$C$2:$C$3250,$C738)),AVERAGEIFS(Observed!V$2:V$3250,Observed!$A$2:$A$3250,$A738,Observed!$C$2:$C$3250,$C738),"")</f>
        <v/>
      </c>
      <c r="W738" s="25" t="str">
        <f>IF(ISNUMBER(AVERAGEIFS(Observed!W$2:W$3250,Observed!$A$2:$A$3250,$A738,Observed!$C$2:$C$3250,$C738)),AVERAGEIFS(Observed!W$2:W$3250,Observed!$A$2:$A$3250,$A738,Observed!$C$2:$C$3250,$C738),"")</f>
        <v/>
      </c>
      <c r="X738" s="25" t="str">
        <f>IF(ISNUMBER(AVERAGEIFS(Observed!X$2:X$3250,Observed!$A$2:$A$3250,$A738,Observed!$C$2:$C$3250,$C738)),AVERAGEIFS(Observed!X$2:X$3250,Observed!$A$2:$A$3250,$A738,Observed!$C$2:$C$3250,$C738),"")</f>
        <v/>
      </c>
      <c r="Y738" s="23" t="str">
        <f>IF(ISNUMBER(AVERAGEIFS(Observed!Y$2:Y$3250,Observed!$A$2:$A$3250,$A738,Observed!$C$2:$C$3250,$C738)),AVERAGEIFS(Observed!Y$2:Y$3250,Observed!$A$2:$A$3250,$A738,Observed!$C$2:$C$3250,$C738),"")</f>
        <v/>
      </c>
      <c r="Z738" s="23" t="str">
        <f>IF(ISNUMBER(AVERAGEIFS(Observed!Z$2:Z$3250,Observed!$A$2:$A$3250,$A738,Observed!$C$2:$C$3250,$C738)),AVERAGEIFS(Observed!Z$2:Z$3250,Observed!$A$2:$A$3250,$A738,Observed!$C$2:$C$3250,$C738),"")</f>
        <v/>
      </c>
      <c r="AA738" s="23" t="str">
        <f>IF(ISNUMBER(AVERAGEIFS(Observed!AA$2:AA$3250,Observed!$A$2:$A$3250,$A738,Observed!$C$2:$C$3250,$C738)),AVERAGEIFS(Observed!AA$2:AA$3250,Observed!$A$2:$A$3250,$A738,Observed!$C$2:$C$3250,$C738),"")</f>
        <v/>
      </c>
      <c r="AB738" s="23" t="str">
        <f>IF(ISNUMBER(AVERAGEIFS(Observed!AB$2:AB$3250,Observed!$A$2:$A$3250,$A738,Observed!$C$2:$C$3250,$C738)),AVERAGEIFS(Observed!AB$2:AB$3250,Observed!$A$2:$A$3250,$A738,Observed!$C$2:$C$3250,$C738),"")</f>
        <v/>
      </c>
      <c r="AC738" s="23" t="str">
        <f>IF(ISNUMBER(AVERAGEIFS(Observed!AC$2:AC$3250,Observed!$A$2:$A$3250,$A738,Observed!$C$2:$C$3250,$C738)),AVERAGEIFS(Observed!AC$2:AC$3250,Observed!$A$2:$A$3250,$A738,Observed!$C$2:$C$3250,$C738),"")</f>
        <v/>
      </c>
      <c r="AD738" s="23" t="str">
        <f>IF(ISNUMBER(AVERAGEIFS(Observed!AD$2:AD$3250,Observed!$A$2:$A$3250,$A738,Observed!$C$2:$C$3250,$C738)),AVERAGEIFS(Observed!AD$2:AD$3250,Observed!$A$2:$A$3250,$A738,Observed!$C$2:$C$3250,$C738),"")</f>
        <v/>
      </c>
      <c r="AE738" s="23" t="str">
        <f>IF(ISNUMBER(AVERAGEIFS(Observed!AE$2:AE$3250,Observed!$A$2:$A$3250,$A738,Observed!$C$2:$C$3250,$C738)),AVERAGEIFS(Observed!AE$2:AE$3250,Observed!$A$2:$A$3250,$A738,Observed!$C$2:$C$3250,$C738),"")</f>
        <v/>
      </c>
      <c r="AF738" s="23" t="str">
        <f>IF(ISNUMBER(AVERAGEIFS(Observed!AF$2:AF$3250,Observed!$A$2:$A$3250,$A738,Observed!$C$2:$C$3250,$C738)),AVERAGEIFS(Observed!AF$2:AF$3250,Observed!$A$2:$A$3250,$A738,Observed!$C$2:$C$3250,$C738),"")</f>
        <v/>
      </c>
      <c r="AG738" s="23" t="str">
        <f>IF(ISNUMBER(AVERAGEIFS(Observed!AG$2:AG$3250,Observed!$A$2:$A$3250,$A738,Observed!$C$2:$C$3250,$C738)),AVERAGEIFS(Observed!AG$2:AG$3250,Observed!$A$2:$A$3250,$A738,Observed!$C$2:$C$3250,$C738),"")</f>
        <v/>
      </c>
      <c r="AH738" s="24" t="str">
        <f>IF(ISNUMBER(AVERAGEIFS(Observed!AH$2:AH$3250,Observed!$A$2:$A$3250,$A738,Observed!$C$2:$C$3250,$C738)),AVERAGEIFS(Observed!AH$2:AH$3250,Observed!$A$2:$A$3250,$A738,Observed!$C$2:$C$3250,$C738),"")</f>
        <v/>
      </c>
      <c r="AI738" s="24" t="str">
        <f>IF(ISNUMBER(AVERAGEIFS(Observed!AI$2:AI$3250,Observed!$A$2:$A$3250,$A738,Observed!$C$2:$C$3250,$C738)),AVERAGEIFS(Observed!AI$2:AI$3250,Observed!$A$2:$A$3250,$A738,Observed!$C$2:$C$3250,$C738),"")</f>
        <v/>
      </c>
      <c r="AJ738" s="24" t="str">
        <f>IF(ISNUMBER(AVERAGEIFS(Observed!AJ$2:AJ$3250,Observed!$A$2:$A$3250,$A738,Observed!$C$2:$C$3250,$C738)),AVERAGEIFS(Observed!AJ$2:AJ$3250,Observed!$A$2:$A$3250,$A738,Observed!$C$2:$C$3250,$C738),"")</f>
        <v/>
      </c>
      <c r="AK738" s="23" t="str">
        <f>IF(ISNUMBER(AVERAGEIFS(Observed!AK$2:AK$3250,Observed!$A$2:$A$3250,$A738,Observed!$C$2:$C$3250,$C738)),AVERAGEIFS(Observed!AK$2:AK$3250,Observed!$A$2:$A$3250,$A738,Observed!$C$2:$C$3250,$C738),"")</f>
        <v/>
      </c>
      <c r="AL738" s="24" t="str">
        <f>IF(ISNUMBER(AVERAGEIFS(Observed!AL$2:AL$3250,Observed!$A$2:$A$3250,$A738,Observed!$C$2:$C$3250,$C738)),AVERAGEIFS(Observed!AL$2:AL$3250,Observed!$A$2:$A$3250,$A738,Observed!$C$2:$C$3250,$C738),"")</f>
        <v/>
      </c>
      <c r="AM738" s="24" t="str">
        <f>IF(ISNUMBER(AVERAGEIFS(Observed!AM$2:AM$3250,Observed!$A$2:$A$3250,$A738,Observed!$C$2:$C$3250,$C738)),AVERAGEIFS(Observed!AM$2:AM$3250,Observed!$A$2:$A$3250,$A738,Observed!$C$2:$C$3250,$C738),"")</f>
        <v/>
      </c>
      <c r="AN738" s="24" t="str">
        <f>IF(ISNUMBER(AVERAGEIFS(Observed!AN$2:AN$3250,Observed!$A$2:$A$3250,$A738,Observed!$C$2:$C$3250,$C738)),AVERAGEIFS(Observed!AN$2:AN$3250,Observed!$A$2:$A$3250,$A738,Observed!$C$2:$C$3250,$C738),"")</f>
        <v/>
      </c>
      <c r="AO738" s="24" t="str">
        <f>IF(ISNUMBER(AVERAGEIFS(Observed!AO$2:AO$3250,Observed!$A$2:$A$3250,$A738,Observed!$C$2:$C$3250,$C738)),AVERAGEIFS(Observed!AO$2:AO$3250,Observed!$A$2:$A$3250,$A738,Observed!$C$2:$C$3250,$C738),"")</f>
        <v/>
      </c>
      <c r="AP738" s="24" t="str">
        <f>IF(ISNUMBER(AVERAGEIFS(Observed!AP$2:AP$3250,Observed!$A$2:$A$3250,$A738,Observed!$C$2:$C$3250,$C738)),AVERAGEIFS(Observed!AP$2:AP$3250,Observed!$A$2:$A$3250,$A738,Observed!$C$2:$C$3250,$C738),"")</f>
        <v/>
      </c>
      <c r="AQ738" s="24" t="str">
        <f>IF(ISNUMBER(AVERAGEIFS(Observed!AQ$2:AQ$3250,Observed!$A$2:$A$3250,$A738,Observed!$C$2:$C$3250,$C738)),AVERAGEIFS(Observed!AQ$2:AQ$3250,Observed!$A$2:$A$3250,$A738,Observed!$C$2:$C$3250,$C738),"")</f>
        <v/>
      </c>
      <c r="AR738" s="24" t="str">
        <f>IF(ISNUMBER(AVERAGEIFS(Observed!AR$2:AR$3250,Observed!$A$2:$A$3250,$A738,Observed!$C$2:$C$3250,$C738)),AVERAGEIFS(Observed!AR$2:AR$3250,Observed!$A$2:$A$3250,$A738,Observed!$C$2:$C$3250,$C738),"")</f>
        <v/>
      </c>
      <c r="AS738" s="23" t="str">
        <f>IF(ISNUMBER(AVERAGEIFS(Observed!AS$2:AS$3250,Observed!$A$2:$A$3250,$A738,Observed!$C$2:$C$3250,$C738)),AVERAGEIFS(Observed!AS$2:AS$3250,Observed!$A$2:$A$3250,$A738,Observed!$C$2:$C$3250,$C738),"")</f>
        <v/>
      </c>
      <c r="AT738" s="24" t="str">
        <f>IF(ISNUMBER(AVERAGEIFS(Observed!AT$2:AT$3250,Observed!$A$2:$A$3250,$A738,Observed!$C$2:$C$3250,$C738)),AVERAGEIFS(Observed!AT$2:AT$3250,Observed!$A$2:$A$3250,$A738,Observed!$C$2:$C$3250,$C738),"")</f>
        <v/>
      </c>
      <c r="AU738" s="23" t="str">
        <f>IF(ISNUMBER(AVERAGEIFS(Observed!AU$2:AU$3250,Observed!$A$2:$A$3250,$A738,Observed!$C$2:$C$3250,$C738)),AVERAGEIFS(Observed!AU$2:AU$3250,Observed!$A$2:$A$3250,$A738,Observed!$C$2:$C$3250,$C738),"")</f>
        <v/>
      </c>
      <c r="AV738" s="23" t="str">
        <f>IF(ISNUMBER(AVERAGEIFS(Observed!AV$2:AV$3250,Observed!$A$2:$A$3250,$A738,Observed!$C$2:$C$3250,$C738)),AVERAGEIFS(Observed!AV$2:AV$3250,Observed!$A$2:$A$3250,$A738,Observed!$C$2:$C$3250,$C738),"")</f>
        <v/>
      </c>
      <c r="AW738" s="2">
        <f>COUNTIFS(Observed!$A$2:$A$3250,$A738,Observed!$C$2:$C$3250,$C738)</f>
        <v>5</v>
      </c>
      <c r="AX738" s="2">
        <f t="shared" si="14"/>
        <v>1</v>
      </c>
    </row>
    <row r="739" spans="1:50" x14ac:dyDescent="0.25">
      <c r="A739" t="s">
        <v>150</v>
      </c>
      <c r="B739" t="s">
        <v>148</v>
      </c>
      <c r="C739" s="3">
        <v>44151</v>
      </c>
      <c r="D739">
        <v>1</v>
      </c>
      <c r="I739" t="s">
        <v>141</v>
      </c>
      <c r="J739" s="29" t="s">
        <v>146</v>
      </c>
      <c r="M739" s="2" t="s">
        <v>155</v>
      </c>
      <c r="N739" s="22">
        <f>IF(ISNUMBER(AVERAGEIFS(Observed!N$2:N$3250,Observed!$A$2:$A$3250,$A739,Observed!$C$2:$C$3250,$C739)),AVERAGEIFS(Observed!N$2:N$3250,Observed!$A$2:$A$3250,$A739,Observed!$C$2:$C$3250,$C739),"")</f>
        <v>4653.3999999999996</v>
      </c>
      <c r="O739" s="23">
        <f>IF(ISNUMBER(AVERAGEIFS(Observed!O$2:O$3250,Observed!$A$2:$A$3250,$A739,Observed!$C$2:$C$3250,$C739)),AVERAGEIFS(Observed!O$2:O$3250,Observed!$A$2:$A$3250,$A739,Observed!$C$2:$C$3250,$C739),"")</f>
        <v>465.34</v>
      </c>
      <c r="P739" s="23" t="str">
        <f>IF(ISNUMBER(AVERAGEIFS(Observed!P$2:P$3250,Observed!$A$2:$A$3250,$A739,Observed!$C$2:$C$3250,$C739)),AVERAGEIFS(Observed!P$2:P$3250,Observed!$A$2:$A$3250,$A739,Observed!$C$2:$C$3250,$C739),"")</f>
        <v/>
      </c>
      <c r="Q739" s="23" t="str">
        <f>IF(ISNUMBER(AVERAGEIFS(Observed!Q$2:Q$3250,Observed!$A$2:$A$3250,$A739,Observed!$C$2:$C$3250,$C739)),AVERAGEIFS(Observed!Q$2:Q$3250,Observed!$A$2:$A$3250,$A739,Observed!$C$2:$C$3250,$C739),"")</f>
        <v/>
      </c>
      <c r="R739" s="23" t="str">
        <f>IF(ISNUMBER(AVERAGEIFS(Observed!R$2:R$3250,Observed!$A$2:$A$3250,$A739,Observed!$C$2:$C$3250,$C739)),AVERAGEIFS(Observed!R$2:R$3250,Observed!$A$2:$A$3250,$A739,Observed!$C$2:$C$3250,$C739),"")</f>
        <v/>
      </c>
      <c r="S739" s="24" t="str">
        <f>IF(ISNUMBER(AVERAGEIFS(Observed!S$2:S$3250,Observed!$A$2:$A$3250,$A739,Observed!$C$2:$C$3250,$C739)),AVERAGEIFS(Observed!S$2:S$3250,Observed!$A$2:$A$3250,$A739,Observed!$C$2:$C$3250,$C739),"")</f>
        <v/>
      </c>
      <c r="T739" s="24" t="str">
        <f>IF(ISNUMBER(AVERAGEIFS(Observed!T$2:T$3250,Observed!$A$2:$A$3250,$A739,Observed!$C$2:$C$3250,$C739)),AVERAGEIFS(Observed!T$2:T$3250,Observed!$A$2:$A$3250,$A739,Observed!$C$2:$C$3250,$C739),"")</f>
        <v/>
      </c>
      <c r="U739" s="24" t="str">
        <f>IF(ISNUMBER(AVERAGEIFS(Observed!U$2:U$3250,Observed!$A$2:$A$3250,$A739,Observed!$C$2:$C$3250,$C739)),AVERAGEIFS(Observed!U$2:U$3250,Observed!$A$2:$A$3250,$A739,Observed!$C$2:$C$3250,$C739),"")</f>
        <v/>
      </c>
      <c r="V739" s="23" t="str">
        <f>IF(ISNUMBER(AVERAGEIFS(Observed!V$2:V$3250,Observed!$A$2:$A$3250,$A739,Observed!$C$2:$C$3250,$C739)),AVERAGEIFS(Observed!V$2:V$3250,Observed!$A$2:$A$3250,$A739,Observed!$C$2:$C$3250,$C739),"")</f>
        <v/>
      </c>
      <c r="W739" s="25" t="str">
        <f>IF(ISNUMBER(AVERAGEIFS(Observed!W$2:W$3250,Observed!$A$2:$A$3250,$A739,Observed!$C$2:$C$3250,$C739)),AVERAGEIFS(Observed!W$2:W$3250,Observed!$A$2:$A$3250,$A739,Observed!$C$2:$C$3250,$C739),"")</f>
        <v/>
      </c>
      <c r="X739" s="25" t="str">
        <f>IF(ISNUMBER(AVERAGEIFS(Observed!X$2:X$3250,Observed!$A$2:$A$3250,$A739,Observed!$C$2:$C$3250,$C739)),AVERAGEIFS(Observed!X$2:X$3250,Observed!$A$2:$A$3250,$A739,Observed!$C$2:$C$3250,$C739),"")</f>
        <v/>
      </c>
      <c r="Y739" s="23" t="str">
        <f>IF(ISNUMBER(AVERAGEIFS(Observed!Y$2:Y$3250,Observed!$A$2:$A$3250,$A739,Observed!$C$2:$C$3250,$C739)),AVERAGEIFS(Observed!Y$2:Y$3250,Observed!$A$2:$A$3250,$A739,Observed!$C$2:$C$3250,$C739),"")</f>
        <v/>
      </c>
      <c r="Z739" s="23" t="str">
        <f>IF(ISNUMBER(AVERAGEIFS(Observed!Z$2:Z$3250,Observed!$A$2:$A$3250,$A739,Observed!$C$2:$C$3250,$C739)),AVERAGEIFS(Observed!Z$2:Z$3250,Observed!$A$2:$A$3250,$A739,Observed!$C$2:$C$3250,$C739),"")</f>
        <v/>
      </c>
      <c r="AA739" s="23" t="str">
        <f>IF(ISNUMBER(AVERAGEIFS(Observed!AA$2:AA$3250,Observed!$A$2:$A$3250,$A739,Observed!$C$2:$C$3250,$C739)),AVERAGEIFS(Observed!AA$2:AA$3250,Observed!$A$2:$A$3250,$A739,Observed!$C$2:$C$3250,$C739),"")</f>
        <v/>
      </c>
      <c r="AB739" s="23" t="str">
        <f>IF(ISNUMBER(AVERAGEIFS(Observed!AB$2:AB$3250,Observed!$A$2:$A$3250,$A739,Observed!$C$2:$C$3250,$C739)),AVERAGEIFS(Observed!AB$2:AB$3250,Observed!$A$2:$A$3250,$A739,Observed!$C$2:$C$3250,$C739),"")</f>
        <v/>
      </c>
      <c r="AC739" s="23" t="str">
        <f>IF(ISNUMBER(AVERAGEIFS(Observed!AC$2:AC$3250,Observed!$A$2:$A$3250,$A739,Observed!$C$2:$C$3250,$C739)),AVERAGEIFS(Observed!AC$2:AC$3250,Observed!$A$2:$A$3250,$A739,Observed!$C$2:$C$3250,$C739),"")</f>
        <v/>
      </c>
      <c r="AD739" s="23" t="str">
        <f>IF(ISNUMBER(AVERAGEIFS(Observed!AD$2:AD$3250,Observed!$A$2:$A$3250,$A739,Observed!$C$2:$C$3250,$C739)),AVERAGEIFS(Observed!AD$2:AD$3250,Observed!$A$2:$A$3250,$A739,Observed!$C$2:$C$3250,$C739),"")</f>
        <v/>
      </c>
      <c r="AE739" s="23" t="str">
        <f>IF(ISNUMBER(AVERAGEIFS(Observed!AE$2:AE$3250,Observed!$A$2:$A$3250,$A739,Observed!$C$2:$C$3250,$C739)),AVERAGEIFS(Observed!AE$2:AE$3250,Observed!$A$2:$A$3250,$A739,Observed!$C$2:$C$3250,$C739),"")</f>
        <v/>
      </c>
      <c r="AF739" s="23" t="str">
        <f>IF(ISNUMBER(AVERAGEIFS(Observed!AF$2:AF$3250,Observed!$A$2:$A$3250,$A739,Observed!$C$2:$C$3250,$C739)),AVERAGEIFS(Observed!AF$2:AF$3250,Observed!$A$2:$A$3250,$A739,Observed!$C$2:$C$3250,$C739),"")</f>
        <v/>
      </c>
      <c r="AG739" s="23" t="str">
        <f>IF(ISNUMBER(AVERAGEIFS(Observed!AG$2:AG$3250,Observed!$A$2:$A$3250,$A739,Observed!$C$2:$C$3250,$C739)),AVERAGEIFS(Observed!AG$2:AG$3250,Observed!$A$2:$A$3250,$A739,Observed!$C$2:$C$3250,$C739),"")</f>
        <v/>
      </c>
      <c r="AH739" s="24" t="str">
        <f>IF(ISNUMBER(AVERAGEIFS(Observed!AH$2:AH$3250,Observed!$A$2:$A$3250,$A739,Observed!$C$2:$C$3250,$C739)),AVERAGEIFS(Observed!AH$2:AH$3250,Observed!$A$2:$A$3250,$A739,Observed!$C$2:$C$3250,$C739),"")</f>
        <v/>
      </c>
      <c r="AI739" s="24" t="str">
        <f>IF(ISNUMBER(AVERAGEIFS(Observed!AI$2:AI$3250,Observed!$A$2:$A$3250,$A739,Observed!$C$2:$C$3250,$C739)),AVERAGEIFS(Observed!AI$2:AI$3250,Observed!$A$2:$A$3250,$A739,Observed!$C$2:$C$3250,$C739),"")</f>
        <v/>
      </c>
      <c r="AJ739" s="24" t="str">
        <f>IF(ISNUMBER(AVERAGEIFS(Observed!AJ$2:AJ$3250,Observed!$A$2:$A$3250,$A739,Observed!$C$2:$C$3250,$C739)),AVERAGEIFS(Observed!AJ$2:AJ$3250,Observed!$A$2:$A$3250,$A739,Observed!$C$2:$C$3250,$C739),"")</f>
        <v/>
      </c>
      <c r="AK739" s="23" t="str">
        <f>IF(ISNUMBER(AVERAGEIFS(Observed!AK$2:AK$3250,Observed!$A$2:$A$3250,$A739,Observed!$C$2:$C$3250,$C739)),AVERAGEIFS(Observed!AK$2:AK$3250,Observed!$A$2:$A$3250,$A739,Observed!$C$2:$C$3250,$C739),"")</f>
        <v/>
      </c>
      <c r="AL739" s="24" t="str">
        <f>IF(ISNUMBER(AVERAGEIFS(Observed!AL$2:AL$3250,Observed!$A$2:$A$3250,$A739,Observed!$C$2:$C$3250,$C739)),AVERAGEIFS(Observed!AL$2:AL$3250,Observed!$A$2:$A$3250,$A739,Observed!$C$2:$C$3250,$C739),"")</f>
        <v/>
      </c>
      <c r="AM739" s="24" t="str">
        <f>IF(ISNUMBER(AVERAGEIFS(Observed!AM$2:AM$3250,Observed!$A$2:$A$3250,$A739,Observed!$C$2:$C$3250,$C739)),AVERAGEIFS(Observed!AM$2:AM$3250,Observed!$A$2:$A$3250,$A739,Observed!$C$2:$C$3250,$C739),"")</f>
        <v/>
      </c>
      <c r="AN739" s="24" t="str">
        <f>IF(ISNUMBER(AVERAGEIFS(Observed!AN$2:AN$3250,Observed!$A$2:$A$3250,$A739,Observed!$C$2:$C$3250,$C739)),AVERAGEIFS(Observed!AN$2:AN$3250,Observed!$A$2:$A$3250,$A739,Observed!$C$2:$C$3250,$C739),"")</f>
        <v/>
      </c>
      <c r="AO739" s="24" t="str">
        <f>IF(ISNUMBER(AVERAGEIFS(Observed!AO$2:AO$3250,Observed!$A$2:$A$3250,$A739,Observed!$C$2:$C$3250,$C739)),AVERAGEIFS(Observed!AO$2:AO$3250,Observed!$A$2:$A$3250,$A739,Observed!$C$2:$C$3250,$C739),"")</f>
        <v/>
      </c>
      <c r="AP739" s="24" t="str">
        <f>IF(ISNUMBER(AVERAGEIFS(Observed!AP$2:AP$3250,Observed!$A$2:$A$3250,$A739,Observed!$C$2:$C$3250,$C739)),AVERAGEIFS(Observed!AP$2:AP$3250,Observed!$A$2:$A$3250,$A739,Observed!$C$2:$C$3250,$C739),"")</f>
        <v/>
      </c>
      <c r="AQ739" s="24" t="str">
        <f>IF(ISNUMBER(AVERAGEIFS(Observed!AQ$2:AQ$3250,Observed!$A$2:$A$3250,$A739,Observed!$C$2:$C$3250,$C739)),AVERAGEIFS(Observed!AQ$2:AQ$3250,Observed!$A$2:$A$3250,$A739,Observed!$C$2:$C$3250,$C739),"")</f>
        <v/>
      </c>
      <c r="AR739" s="24" t="str">
        <f>IF(ISNUMBER(AVERAGEIFS(Observed!AR$2:AR$3250,Observed!$A$2:$A$3250,$A739,Observed!$C$2:$C$3250,$C739)),AVERAGEIFS(Observed!AR$2:AR$3250,Observed!$A$2:$A$3250,$A739,Observed!$C$2:$C$3250,$C739),"")</f>
        <v/>
      </c>
      <c r="AS739" s="23" t="str">
        <f>IF(ISNUMBER(AVERAGEIFS(Observed!AS$2:AS$3250,Observed!$A$2:$A$3250,$A739,Observed!$C$2:$C$3250,$C739)),AVERAGEIFS(Observed!AS$2:AS$3250,Observed!$A$2:$A$3250,$A739,Observed!$C$2:$C$3250,$C739),"")</f>
        <v/>
      </c>
      <c r="AT739" s="24" t="str">
        <f>IF(ISNUMBER(AVERAGEIFS(Observed!AT$2:AT$3250,Observed!$A$2:$A$3250,$A739,Observed!$C$2:$C$3250,$C739)),AVERAGEIFS(Observed!AT$2:AT$3250,Observed!$A$2:$A$3250,$A739,Observed!$C$2:$C$3250,$C739),"")</f>
        <v/>
      </c>
      <c r="AU739" s="23" t="str">
        <f>IF(ISNUMBER(AVERAGEIFS(Observed!AU$2:AU$3250,Observed!$A$2:$A$3250,$A739,Observed!$C$2:$C$3250,$C739)),AVERAGEIFS(Observed!AU$2:AU$3250,Observed!$A$2:$A$3250,$A739,Observed!$C$2:$C$3250,$C739),"")</f>
        <v/>
      </c>
      <c r="AV739" s="23" t="str">
        <f>IF(ISNUMBER(AVERAGEIFS(Observed!AV$2:AV$3250,Observed!$A$2:$A$3250,$A739,Observed!$C$2:$C$3250,$C739)),AVERAGEIFS(Observed!AV$2:AV$3250,Observed!$A$2:$A$3250,$A739,Observed!$C$2:$C$3250,$C739),"")</f>
        <v/>
      </c>
      <c r="AW739" s="2">
        <f>COUNTIFS(Observed!$A$2:$A$3250,$A739,Observed!$C$2:$C$3250,$C739)</f>
        <v>5</v>
      </c>
      <c r="AX739" s="2">
        <f t="shared" si="14"/>
        <v>1</v>
      </c>
    </row>
    <row r="740" spans="1:50" x14ac:dyDescent="0.25">
      <c r="A740" t="s">
        <v>150</v>
      </c>
      <c r="B740" t="s">
        <v>148</v>
      </c>
      <c r="C740" s="3">
        <v>44172</v>
      </c>
      <c r="D740">
        <v>1</v>
      </c>
      <c r="I740" t="s">
        <v>141</v>
      </c>
      <c r="J740" s="29" t="s">
        <v>146</v>
      </c>
      <c r="M740" s="2" t="s">
        <v>155</v>
      </c>
      <c r="N740" s="22">
        <f>IF(ISNUMBER(AVERAGEIFS(Observed!N$2:N$3250,Observed!$A$2:$A$3250,$A740,Observed!$C$2:$C$3250,$C740)),AVERAGEIFS(Observed!N$2:N$3250,Observed!$A$2:$A$3250,$A740,Observed!$C$2:$C$3250,$C740),"")</f>
        <v>5327.8</v>
      </c>
      <c r="O740" s="23">
        <f>IF(ISNUMBER(AVERAGEIFS(Observed!O$2:O$3250,Observed!$A$2:$A$3250,$A740,Observed!$C$2:$C$3250,$C740)),AVERAGEIFS(Observed!O$2:O$3250,Observed!$A$2:$A$3250,$A740,Observed!$C$2:$C$3250,$C740),"")</f>
        <v>532.78</v>
      </c>
      <c r="P740" s="23" t="str">
        <f>IF(ISNUMBER(AVERAGEIFS(Observed!P$2:P$3250,Observed!$A$2:$A$3250,$A740,Observed!$C$2:$C$3250,$C740)),AVERAGEIFS(Observed!P$2:P$3250,Observed!$A$2:$A$3250,$A740,Observed!$C$2:$C$3250,$C740),"")</f>
        <v/>
      </c>
      <c r="Q740" s="23" t="str">
        <f>IF(ISNUMBER(AVERAGEIFS(Observed!Q$2:Q$3250,Observed!$A$2:$A$3250,$A740,Observed!$C$2:$C$3250,$C740)),AVERAGEIFS(Observed!Q$2:Q$3250,Observed!$A$2:$A$3250,$A740,Observed!$C$2:$C$3250,$C740),"")</f>
        <v/>
      </c>
      <c r="R740" s="23" t="str">
        <f>IF(ISNUMBER(AVERAGEIFS(Observed!R$2:R$3250,Observed!$A$2:$A$3250,$A740,Observed!$C$2:$C$3250,$C740)),AVERAGEIFS(Observed!R$2:R$3250,Observed!$A$2:$A$3250,$A740,Observed!$C$2:$C$3250,$C740),"")</f>
        <v/>
      </c>
      <c r="S740" s="24" t="str">
        <f>IF(ISNUMBER(AVERAGEIFS(Observed!S$2:S$3250,Observed!$A$2:$A$3250,$A740,Observed!$C$2:$C$3250,$C740)),AVERAGEIFS(Observed!S$2:S$3250,Observed!$A$2:$A$3250,$A740,Observed!$C$2:$C$3250,$C740),"")</f>
        <v/>
      </c>
      <c r="T740" s="24" t="str">
        <f>IF(ISNUMBER(AVERAGEIFS(Observed!T$2:T$3250,Observed!$A$2:$A$3250,$A740,Observed!$C$2:$C$3250,$C740)),AVERAGEIFS(Observed!T$2:T$3250,Observed!$A$2:$A$3250,$A740,Observed!$C$2:$C$3250,$C740),"")</f>
        <v/>
      </c>
      <c r="U740" s="24" t="str">
        <f>IF(ISNUMBER(AVERAGEIFS(Observed!U$2:U$3250,Observed!$A$2:$A$3250,$A740,Observed!$C$2:$C$3250,$C740)),AVERAGEIFS(Observed!U$2:U$3250,Observed!$A$2:$A$3250,$A740,Observed!$C$2:$C$3250,$C740),"")</f>
        <v/>
      </c>
      <c r="V740" s="23" t="str">
        <f>IF(ISNUMBER(AVERAGEIFS(Observed!V$2:V$3250,Observed!$A$2:$A$3250,$A740,Observed!$C$2:$C$3250,$C740)),AVERAGEIFS(Observed!V$2:V$3250,Observed!$A$2:$A$3250,$A740,Observed!$C$2:$C$3250,$C740),"")</f>
        <v/>
      </c>
      <c r="W740" s="25" t="str">
        <f>IF(ISNUMBER(AVERAGEIFS(Observed!W$2:W$3250,Observed!$A$2:$A$3250,$A740,Observed!$C$2:$C$3250,$C740)),AVERAGEIFS(Observed!W$2:W$3250,Observed!$A$2:$A$3250,$A740,Observed!$C$2:$C$3250,$C740),"")</f>
        <v/>
      </c>
      <c r="X740" s="25" t="str">
        <f>IF(ISNUMBER(AVERAGEIFS(Observed!X$2:X$3250,Observed!$A$2:$A$3250,$A740,Observed!$C$2:$C$3250,$C740)),AVERAGEIFS(Observed!X$2:X$3250,Observed!$A$2:$A$3250,$A740,Observed!$C$2:$C$3250,$C740),"")</f>
        <v/>
      </c>
      <c r="Y740" s="23" t="str">
        <f>IF(ISNUMBER(AVERAGEIFS(Observed!Y$2:Y$3250,Observed!$A$2:$A$3250,$A740,Observed!$C$2:$C$3250,$C740)),AVERAGEIFS(Observed!Y$2:Y$3250,Observed!$A$2:$A$3250,$A740,Observed!$C$2:$C$3250,$C740),"")</f>
        <v/>
      </c>
      <c r="Z740" s="23" t="str">
        <f>IF(ISNUMBER(AVERAGEIFS(Observed!Z$2:Z$3250,Observed!$A$2:$A$3250,$A740,Observed!$C$2:$C$3250,$C740)),AVERAGEIFS(Observed!Z$2:Z$3250,Observed!$A$2:$A$3250,$A740,Observed!$C$2:$C$3250,$C740),"")</f>
        <v/>
      </c>
      <c r="AA740" s="23" t="str">
        <f>IF(ISNUMBER(AVERAGEIFS(Observed!AA$2:AA$3250,Observed!$A$2:$A$3250,$A740,Observed!$C$2:$C$3250,$C740)),AVERAGEIFS(Observed!AA$2:AA$3250,Observed!$A$2:$A$3250,$A740,Observed!$C$2:$C$3250,$C740),"")</f>
        <v/>
      </c>
      <c r="AB740" s="23" t="str">
        <f>IF(ISNUMBER(AVERAGEIFS(Observed!AB$2:AB$3250,Observed!$A$2:$A$3250,$A740,Observed!$C$2:$C$3250,$C740)),AVERAGEIFS(Observed!AB$2:AB$3250,Observed!$A$2:$A$3250,$A740,Observed!$C$2:$C$3250,$C740),"")</f>
        <v/>
      </c>
      <c r="AC740" s="23" t="str">
        <f>IF(ISNUMBER(AVERAGEIFS(Observed!AC$2:AC$3250,Observed!$A$2:$A$3250,$A740,Observed!$C$2:$C$3250,$C740)),AVERAGEIFS(Observed!AC$2:AC$3250,Observed!$A$2:$A$3250,$A740,Observed!$C$2:$C$3250,$C740),"")</f>
        <v/>
      </c>
      <c r="AD740" s="23" t="str">
        <f>IF(ISNUMBER(AVERAGEIFS(Observed!AD$2:AD$3250,Observed!$A$2:$A$3250,$A740,Observed!$C$2:$C$3250,$C740)),AVERAGEIFS(Observed!AD$2:AD$3250,Observed!$A$2:$A$3250,$A740,Observed!$C$2:$C$3250,$C740),"")</f>
        <v/>
      </c>
      <c r="AE740" s="23" t="str">
        <f>IF(ISNUMBER(AVERAGEIFS(Observed!AE$2:AE$3250,Observed!$A$2:$A$3250,$A740,Observed!$C$2:$C$3250,$C740)),AVERAGEIFS(Observed!AE$2:AE$3250,Observed!$A$2:$A$3250,$A740,Observed!$C$2:$C$3250,$C740),"")</f>
        <v/>
      </c>
      <c r="AF740" s="23" t="str">
        <f>IF(ISNUMBER(AVERAGEIFS(Observed!AF$2:AF$3250,Observed!$A$2:$A$3250,$A740,Observed!$C$2:$C$3250,$C740)),AVERAGEIFS(Observed!AF$2:AF$3250,Observed!$A$2:$A$3250,$A740,Observed!$C$2:$C$3250,$C740),"")</f>
        <v/>
      </c>
      <c r="AG740" s="23" t="str">
        <f>IF(ISNUMBER(AVERAGEIFS(Observed!AG$2:AG$3250,Observed!$A$2:$A$3250,$A740,Observed!$C$2:$C$3250,$C740)),AVERAGEIFS(Observed!AG$2:AG$3250,Observed!$A$2:$A$3250,$A740,Observed!$C$2:$C$3250,$C740),"")</f>
        <v/>
      </c>
      <c r="AH740" s="24" t="str">
        <f>IF(ISNUMBER(AVERAGEIFS(Observed!AH$2:AH$3250,Observed!$A$2:$A$3250,$A740,Observed!$C$2:$C$3250,$C740)),AVERAGEIFS(Observed!AH$2:AH$3250,Observed!$A$2:$A$3250,$A740,Observed!$C$2:$C$3250,$C740),"")</f>
        <v/>
      </c>
      <c r="AI740" s="24" t="str">
        <f>IF(ISNUMBER(AVERAGEIFS(Observed!AI$2:AI$3250,Observed!$A$2:$A$3250,$A740,Observed!$C$2:$C$3250,$C740)),AVERAGEIFS(Observed!AI$2:AI$3250,Observed!$A$2:$A$3250,$A740,Observed!$C$2:$C$3250,$C740),"")</f>
        <v/>
      </c>
      <c r="AJ740" s="24" t="str">
        <f>IF(ISNUMBER(AVERAGEIFS(Observed!AJ$2:AJ$3250,Observed!$A$2:$A$3250,$A740,Observed!$C$2:$C$3250,$C740)),AVERAGEIFS(Observed!AJ$2:AJ$3250,Observed!$A$2:$A$3250,$A740,Observed!$C$2:$C$3250,$C740),"")</f>
        <v/>
      </c>
      <c r="AK740" s="23" t="str">
        <f>IF(ISNUMBER(AVERAGEIFS(Observed!AK$2:AK$3250,Observed!$A$2:$A$3250,$A740,Observed!$C$2:$C$3250,$C740)),AVERAGEIFS(Observed!AK$2:AK$3250,Observed!$A$2:$A$3250,$A740,Observed!$C$2:$C$3250,$C740),"")</f>
        <v/>
      </c>
      <c r="AL740" s="24" t="str">
        <f>IF(ISNUMBER(AVERAGEIFS(Observed!AL$2:AL$3250,Observed!$A$2:$A$3250,$A740,Observed!$C$2:$C$3250,$C740)),AVERAGEIFS(Observed!AL$2:AL$3250,Observed!$A$2:$A$3250,$A740,Observed!$C$2:$C$3250,$C740),"")</f>
        <v/>
      </c>
      <c r="AM740" s="24" t="str">
        <f>IF(ISNUMBER(AVERAGEIFS(Observed!AM$2:AM$3250,Observed!$A$2:$A$3250,$A740,Observed!$C$2:$C$3250,$C740)),AVERAGEIFS(Observed!AM$2:AM$3250,Observed!$A$2:$A$3250,$A740,Observed!$C$2:$C$3250,$C740),"")</f>
        <v/>
      </c>
      <c r="AN740" s="24" t="str">
        <f>IF(ISNUMBER(AVERAGEIFS(Observed!AN$2:AN$3250,Observed!$A$2:$A$3250,$A740,Observed!$C$2:$C$3250,$C740)),AVERAGEIFS(Observed!AN$2:AN$3250,Observed!$A$2:$A$3250,$A740,Observed!$C$2:$C$3250,$C740),"")</f>
        <v/>
      </c>
      <c r="AO740" s="24" t="str">
        <f>IF(ISNUMBER(AVERAGEIFS(Observed!AO$2:AO$3250,Observed!$A$2:$A$3250,$A740,Observed!$C$2:$C$3250,$C740)),AVERAGEIFS(Observed!AO$2:AO$3250,Observed!$A$2:$A$3250,$A740,Observed!$C$2:$C$3250,$C740),"")</f>
        <v/>
      </c>
      <c r="AP740" s="24" t="str">
        <f>IF(ISNUMBER(AVERAGEIFS(Observed!AP$2:AP$3250,Observed!$A$2:$A$3250,$A740,Observed!$C$2:$C$3250,$C740)),AVERAGEIFS(Observed!AP$2:AP$3250,Observed!$A$2:$A$3250,$A740,Observed!$C$2:$C$3250,$C740),"")</f>
        <v/>
      </c>
      <c r="AQ740" s="24" t="str">
        <f>IF(ISNUMBER(AVERAGEIFS(Observed!AQ$2:AQ$3250,Observed!$A$2:$A$3250,$A740,Observed!$C$2:$C$3250,$C740)),AVERAGEIFS(Observed!AQ$2:AQ$3250,Observed!$A$2:$A$3250,$A740,Observed!$C$2:$C$3250,$C740),"")</f>
        <v/>
      </c>
      <c r="AR740" s="24" t="str">
        <f>IF(ISNUMBER(AVERAGEIFS(Observed!AR$2:AR$3250,Observed!$A$2:$A$3250,$A740,Observed!$C$2:$C$3250,$C740)),AVERAGEIFS(Observed!AR$2:AR$3250,Observed!$A$2:$A$3250,$A740,Observed!$C$2:$C$3250,$C740),"")</f>
        <v/>
      </c>
      <c r="AS740" s="23" t="str">
        <f>IF(ISNUMBER(AVERAGEIFS(Observed!AS$2:AS$3250,Observed!$A$2:$A$3250,$A740,Observed!$C$2:$C$3250,$C740)),AVERAGEIFS(Observed!AS$2:AS$3250,Observed!$A$2:$A$3250,$A740,Observed!$C$2:$C$3250,$C740),"")</f>
        <v/>
      </c>
      <c r="AT740" s="24" t="str">
        <f>IF(ISNUMBER(AVERAGEIFS(Observed!AT$2:AT$3250,Observed!$A$2:$A$3250,$A740,Observed!$C$2:$C$3250,$C740)),AVERAGEIFS(Observed!AT$2:AT$3250,Observed!$A$2:$A$3250,$A740,Observed!$C$2:$C$3250,$C740),"")</f>
        <v/>
      </c>
      <c r="AU740" s="23" t="str">
        <f>IF(ISNUMBER(AVERAGEIFS(Observed!AU$2:AU$3250,Observed!$A$2:$A$3250,$A740,Observed!$C$2:$C$3250,$C740)),AVERAGEIFS(Observed!AU$2:AU$3250,Observed!$A$2:$A$3250,$A740,Observed!$C$2:$C$3250,$C740),"")</f>
        <v/>
      </c>
      <c r="AV740" s="23" t="str">
        <f>IF(ISNUMBER(AVERAGEIFS(Observed!AV$2:AV$3250,Observed!$A$2:$A$3250,$A740,Observed!$C$2:$C$3250,$C740)),AVERAGEIFS(Observed!AV$2:AV$3250,Observed!$A$2:$A$3250,$A740,Observed!$C$2:$C$3250,$C740),"")</f>
        <v/>
      </c>
      <c r="AW740" s="2">
        <f>COUNTIFS(Observed!$A$2:$A$3250,$A740,Observed!$C$2:$C$3250,$C740)</f>
        <v>5</v>
      </c>
      <c r="AX740" s="2">
        <f t="shared" si="14"/>
        <v>1</v>
      </c>
    </row>
    <row r="741" spans="1:50" x14ac:dyDescent="0.25">
      <c r="A741" t="s">
        <v>150</v>
      </c>
      <c r="B741" t="s">
        <v>148</v>
      </c>
      <c r="C741" s="3">
        <v>44207</v>
      </c>
      <c r="D741">
        <v>1</v>
      </c>
      <c r="I741" t="s">
        <v>141</v>
      </c>
      <c r="J741" s="29" t="s">
        <v>146</v>
      </c>
      <c r="M741" s="2" t="s">
        <v>155</v>
      </c>
      <c r="N741" s="22">
        <f>IF(ISNUMBER(AVERAGEIFS(Observed!N$2:N$3250,Observed!$A$2:$A$3250,$A741,Observed!$C$2:$C$3250,$C741)),AVERAGEIFS(Observed!N$2:N$3250,Observed!$A$2:$A$3250,$A741,Observed!$C$2:$C$3250,$C741),"")</f>
        <v>4613.3999999999996</v>
      </c>
      <c r="O741" s="23">
        <f>IF(ISNUMBER(AVERAGEIFS(Observed!O$2:O$3250,Observed!$A$2:$A$3250,$A741,Observed!$C$2:$C$3250,$C741)),AVERAGEIFS(Observed!O$2:O$3250,Observed!$A$2:$A$3250,$A741,Observed!$C$2:$C$3250,$C741),"")</f>
        <v>461.34</v>
      </c>
      <c r="P741" s="23" t="str">
        <f>IF(ISNUMBER(AVERAGEIFS(Observed!P$2:P$3250,Observed!$A$2:$A$3250,$A741,Observed!$C$2:$C$3250,$C741)),AVERAGEIFS(Observed!P$2:P$3250,Observed!$A$2:$A$3250,$A741,Observed!$C$2:$C$3250,$C741),"")</f>
        <v/>
      </c>
      <c r="Q741" s="23" t="str">
        <f>IF(ISNUMBER(AVERAGEIFS(Observed!Q$2:Q$3250,Observed!$A$2:$A$3250,$A741,Observed!$C$2:$C$3250,$C741)),AVERAGEIFS(Observed!Q$2:Q$3250,Observed!$A$2:$A$3250,$A741,Observed!$C$2:$C$3250,$C741),"")</f>
        <v/>
      </c>
      <c r="R741" s="23" t="str">
        <f>IF(ISNUMBER(AVERAGEIFS(Observed!R$2:R$3250,Observed!$A$2:$A$3250,$A741,Observed!$C$2:$C$3250,$C741)),AVERAGEIFS(Observed!R$2:R$3250,Observed!$A$2:$A$3250,$A741,Observed!$C$2:$C$3250,$C741),"")</f>
        <v/>
      </c>
      <c r="S741" s="24" t="str">
        <f>IF(ISNUMBER(AVERAGEIFS(Observed!S$2:S$3250,Observed!$A$2:$A$3250,$A741,Observed!$C$2:$C$3250,$C741)),AVERAGEIFS(Observed!S$2:S$3250,Observed!$A$2:$A$3250,$A741,Observed!$C$2:$C$3250,$C741),"")</f>
        <v/>
      </c>
      <c r="T741" s="24" t="str">
        <f>IF(ISNUMBER(AVERAGEIFS(Observed!T$2:T$3250,Observed!$A$2:$A$3250,$A741,Observed!$C$2:$C$3250,$C741)),AVERAGEIFS(Observed!T$2:T$3250,Observed!$A$2:$A$3250,$A741,Observed!$C$2:$C$3250,$C741),"")</f>
        <v/>
      </c>
      <c r="U741" s="24" t="str">
        <f>IF(ISNUMBER(AVERAGEIFS(Observed!U$2:U$3250,Observed!$A$2:$A$3250,$A741,Observed!$C$2:$C$3250,$C741)),AVERAGEIFS(Observed!U$2:U$3250,Observed!$A$2:$A$3250,$A741,Observed!$C$2:$C$3250,$C741),"")</f>
        <v/>
      </c>
      <c r="V741" s="23" t="str">
        <f>IF(ISNUMBER(AVERAGEIFS(Observed!V$2:V$3250,Observed!$A$2:$A$3250,$A741,Observed!$C$2:$C$3250,$C741)),AVERAGEIFS(Observed!V$2:V$3250,Observed!$A$2:$A$3250,$A741,Observed!$C$2:$C$3250,$C741),"")</f>
        <v/>
      </c>
      <c r="W741" s="25" t="str">
        <f>IF(ISNUMBER(AVERAGEIFS(Observed!W$2:W$3250,Observed!$A$2:$A$3250,$A741,Observed!$C$2:$C$3250,$C741)),AVERAGEIFS(Observed!W$2:W$3250,Observed!$A$2:$A$3250,$A741,Observed!$C$2:$C$3250,$C741),"")</f>
        <v/>
      </c>
      <c r="X741" s="25" t="str">
        <f>IF(ISNUMBER(AVERAGEIFS(Observed!X$2:X$3250,Observed!$A$2:$A$3250,$A741,Observed!$C$2:$C$3250,$C741)),AVERAGEIFS(Observed!X$2:X$3250,Observed!$A$2:$A$3250,$A741,Observed!$C$2:$C$3250,$C741),"")</f>
        <v/>
      </c>
      <c r="Y741" s="23" t="str">
        <f>IF(ISNUMBER(AVERAGEIFS(Observed!Y$2:Y$3250,Observed!$A$2:$A$3250,$A741,Observed!$C$2:$C$3250,$C741)),AVERAGEIFS(Observed!Y$2:Y$3250,Observed!$A$2:$A$3250,$A741,Observed!$C$2:$C$3250,$C741),"")</f>
        <v/>
      </c>
      <c r="Z741" s="23" t="str">
        <f>IF(ISNUMBER(AVERAGEIFS(Observed!Z$2:Z$3250,Observed!$A$2:$A$3250,$A741,Observed!$C$2:$C$3250,$C741)),AVERAGEIFS(Observed!Z$2:Z$3250,Observed!$A$2:$A$3250,$A741,Observed!$C$2:$C$3250,$C741),"")</f>
        <v/>
      </c>
      <c r="AA741" s="23" t="str">
        <f>IF(ISNUMBER(AVERAGEIFS(Observed!AA$2:AA$3250,Observed!$A$2:$A$3250,$A741,Observed!$C$2:$C$3250,$C741)),AVERAGEIFS(Observed!AA$2:AA$3250,Observed!$A$2:$A$3250,$A741,Observed!$C$2:$C$3250,$C741),"")</f>
        <v/>
      </c>
      <c r="AB741" s="23" t="str">
        <f>IF(ISNUMBER(AVERAGEIFS(Observed!AB$2:AB$3250,Observed!$A$2:$A$3250,$A741,Observed!$C$2:$C$3250,$C741)),AVERAGEIFS(Observed!AB$2:AB$3250,Observed!$A$2:$A$3250,$A741,Observed!$C$2:$C$3250,$C741),"")</f>
        <v/>
      </c>
      <c r="AC741" s="23" t="str">
        <f>IF(ISNUMBER(AVERAGEIFS(Observed!AC$2:AC$3250,Observed!$A$2:$A$3250,$A741,Observed!$C$2:$C$3250,$C741)),AVERAGEIFS(Observed!AC$2:AC$3250,Observed!$A$2:$A$3250,$A741,Observed!$C$2:$C$3250,$C741),"")</f>
        <v/>
      </c>
      <c r="AD741" s="23" t="str">
        <f>IF(ISNUMBER(AVERAGEIFS(Observed!AD$2:AD$3250,Observed!$A$2:$A$3250,$A741,Observed!$C$2:$C$3250,$C741)),AVERAGEIFS(Observed!AD$2:AD$3250,Observed!$A$2:$A$3250,$A741,Observed!$C$2:$C$3250,$C741),"")</f>
        <v/>
      </c>
      <c r="AE741" s="23" t="str">
        <f>IF(ISNUMBER(AVERAGEIFS(Observed!AE$2:AE$3250,Observed!$A$2:$A$3250,$A741,Observed!$C$2:$C$3250,$C741)),AVERAGEIFS(Observed!AE$2:AE$3250,Observed!$A$2:$A$3250,$A741,Observed!$C$2:$C$3250,$C741),"")</f>
        <v/>
      </c>
      <c r="AF741" s="23" t="str">
        <f>IF(ISNUMBER(AVERAGEIFS(Observed!AF$2:AF$3250,Observed!$A$2:$A$3250,$A741,Observed!$C$2:$C$3250,$C741)),AVERAGEIFS(Observed!AF$2:AF$3250,Observed!$A$2:$A$3250,$A741,Observed!$C$2:$C$3250,$C741),"")</f>
        <v/>
      </c>
      <c r="AG741" s="23" t="str">
        <f>IF(ISNUMBER(AVERAGEIFS(Observed!AG$2:AG$3250,Observed!$A$2:$A$3250,$A741,Observed!$C$2:$C$3250,$C741)),AVERAGEIFS(Observed!AG$2:AG$3250,Observed!$A$2:$A$3250,$A741,Observed!$C$2:$C$3250,$C741),"")</f>
        <v/>
      </c>
      <c r="AH741" s="24" t="str">
        <f>IF(ISNUMBER(AVERAGEIFS(Observed!AH$2:AH$3250,Observed!$A$2:$A$3250,$A741,Observed!$C$2:$C$3250,$C741)),AVERAGEIFS(Observed!AH$2:AH$3250,Observed!$A$2:$A$3250,$A741,Observed!$C$2:$C$3250,$C741),"")</f>
        <v/>
      </c>
      <c r="AI741" s="24" t="str">
        <f>IF(ISNUMBER(AVERAGEIFS(Observed!AI$2:AI$3250,Observed!$A$2:$A$3250,$A741,Observed!$C$2:$C$3250,$C741)),AVERAGEIFS(Observed!AI$2:AI$3250,Observed!$A$2:$A$3250,$A741,Observed!$C$2:$C$3250,$C741),"")</f>
        <v/>
      </c>
      <c r="AJ741" s="24" t="str">
        <f>IF(ISNUMBER(AVERAGEIFS(Observed!AJ$2:AJ$3250,Observed!$A$2:$A$3250,$A741,Observed!$C$2:$C$3250,$C741)),AVERAGEIFS(Observed!AJ$2:AJ$3250,Observed!$A$2:$A$3250,$A741,Observed!$C$2:$C$3250,$C741),"")</f>
        <v/>
      </c>
      <c r="AK741" s="23" t="str">
        <f>IF(ISNUMBER(AVERAGEIFS(Observed!AK$2:AK$3250,Observed!$A$2:$A$3250,$A741,Observed!$C$2:$C$3250,$C741)),AVERAGEIFS(Observed!AK$2:AK$3250,Observed!$A$2:$A$3250,$A741,Observed!$C$2:$C$3250,$C741),"")</f>
        <v/>
      </c>
      <c r="AL741" s="24" t="str">
        <f>IF(ISNUMBER(AVERAGEIFS(Observed!AL$2:AL$3250,Observed!$A$2:$A$3250,$A741,Observed!$C$2:$C$3250,$C741)),AVERAGEIFS(Observed!AL$2:AL$3250,Observed!$A$2:$A$3250,$A741,Observed!$C$2:$C$3250,$C741),"")</f>
        <v/>
      </c>
      <c r="AM741" s="24" t="str">
        <f>IF(ISNUMBER(AVERAGEIFS(Observed!AM$2:AM$3250,Observed!$A$2:$A$3250,$A741,Observed!$C$2:$C$3250,$C741)),AVERAGEIFS(Observed!AM$2:AM$3250,Observed!$A$2:$A$3250,$A741,Observed!$C$2:$C$3250,$C741),"")</f>
        <v/>
      </c>
      <c r="AN741" s="24" t="str">
        <f>IF(ISNUMBER(AVERAGEIFS(Observed!AN$2:AN$3250,Observed!$A$2:$A$3250,$A741,Observed!$C$2:$C$3250,$C741)),AVERAGEIFS(Observed!AN$2:AN$3250,Observed!$A$2:$A$3250,$A741,Observed!$C$2:$C$3250,$C741),"")</f>
        <v/>
      </c>
      <c r="AO741" s="24" t="str">
        <f>IF(ISNUMBER(AVERAGEIFS(Observed!AO$2:AO$3250,Observed!$A$2:$A$3250,$A741,Observed!$C$2:$C$3250,$C741)),AVERAGEIFS(Observed!AO$2:AO$3250,Observed!$A$2:$A$3250,$A741,Observed!$C$2:$C$3250,$C741),"")</f>
        <v/>
      </c>
      <c r="AP741" s="24" t="str">
        <f>IF(ISNUMBER(AVERAGEIFS(Observed!AP$2:AP$3250,Observed!$A$2:$A$3250,$A741,Observed!$C$2:$C$3250,$C741)),AVERAGEIFS(Observed!AP$2:AP$3250,Observed!$A$2:$A$3250,$A741,Observed!$C$2:$C$3250,$C741),"")</f>
        <v/>
      </c>
      <c r="AQ741" s="24" t="str">
        <f>IF(ISNUMBER(AVERAGEIFS(Observed!AQ$2:AQ$3250,Observed!$A$2:$A$3250,$A741,Observed!$C$2:$C$3250,$C741)),AVERAGEIFS(Observed!AQ$2:AQ$3250,Observed!$A$2:$A$3250,$A741,Observed!$C$2:$C$3250,$C741),"")</f>
        <v/>
      </c>
      <c r="AR741" s="24" t="str">
        <f>IF(ISNUMBER(AVERAGEIFS(Observed!AR$2:AR$3250,Observed!$A$2:$A$3250,$A741,Observed!$C$2:$C$3250,$C741)),AVERAGEIFS(Observed!AR$2:AR$3250,Observed!$A$2:$A$3250,$A741,Observed!$C$2:$C$3250,$C741),"")</f>
        <v/>
      </c>
      <c r="AS741" s="23" t="str">
        <f>IF(ISNUMBER(AVERAGEIFS(Observed!AS$2:AS$3250,Observed!$A$2:$A$3250,$A741,Observed!$C$2:$C$3250,$C741)),AVERAGEIFS(Observed!AS$2:AS$3250,Observed!$A$2:$A$3250,$A741,Observed!$C$2:$C$3250,$C741),"")</f>
        <v/>
      </c>
      <c r="AT741" s="24" t="str">
        <f>IF(ISNUMBER(AVERAGEIFS(Observed!AT$2:AT$3250,Observed!$A$2:$A$3250,$A741,Observed!$C$2:$C$3250,$C741)),AVERAGEIFS(Observed!AT$2:AT$3250,Observed!$A$2:$A$3250,$A741,Observed!$C$2:$C$3250,$C741),"")</f>
        <v/>
      </c>
      <c r="AU741" s="23" t="str">
        <f>IF(ISNUMBER(AVERAGEIFS(Observed!AU$2:AU$3250,Observed!$A$2:$A$3250,$A741,Observed!$C$2:$C$3250,$C741)),AVERAGEIFS(Observed!AU$2:AU$3250,Observed!$A$2:$A$3250,$A741,Observed!$C$2:$C$3250,$C741),"")</f>
        <v/>
      </c>
      <c r="AV741" s="23" t="str">
        <f>IF(ISNUMBER(AVERAGEIFS(Observed!AV$2:AV$3250,Observed!$A$2:$A$3250,$A741,Observed!$C$2:$C$3250,$C741)),AVERAGEIFS(Observed!AV$2:AV$3250,Observed!$A$2:$A$3250,$A741,Observed!$C$2:$C$3250,$C741),"")</f>
        <v/>
      </c>
      <c r="AW741" s="2">
        <f>COUNTIFS(Observed!$A$2:$A$3250,$A741,Observed!$C$2:$C$3250,$C741)</f>
        <v>5</v>
      </c>
      <c r="AX741" s="2">
        <f t="shared" si="14"/>
        <v>1</v>
      </c>
    </row>
    <row r="742" spans="1:50" x14ac:dyDescent="0.25">
      <c r="A742" t="s">
        <v>150</v>
      </c>
      <c r="B742" t="s">
        <v>148</v>
      </c>
      <c r="C742" s="3">
        <v>44235</v>
      </c>
      <c r="D742">
        <v>1</v>
      </c>
      <c r="I742" t="s">
        <v>141</v>
      </c>
      <c r="J742" s="29" t="s">
        <v>146</v>
      </c>
      <c r="M742" s="2" t="s">
        <v>155</v>
      </c>
      <c r="N742" s="22">
        <f>IF(ISNUMBER(AVERAGEIFS(Observed!N$2:N$3250,Observed!$A$2:$A$3250,$A742,Observed!$C$2:$C$3250,$C742)),AVERAGEIFS(Observed!N$2:N$3250,Observed!$A$2:$A$3250,$A742,Observed!$C$2:$C$3250,$C742),"")</f>
        <v>4689.2</v>
      </c>
      <c r="O742" s="23">
        <f>IF(ISNUMBER(AVERAGEIFS(Observed!O$2:O$3250,Observed!$A$2:$A$3250,$A742,Observed!$C$2:$C$3250,$C742)),AVERAGEIFS(Observed!O$2:O$3250,Observed!$A$2:$A$3250,$A742,Observed!$C$2:$C$3250,$C742),"")</f>
        <v>468.91999999999996</v>
      </c>
      <c r="P742" s="23" t="str">
        <f>IF(ISNUMBER(AVERAGEIFS(Observed!P$2:P$3250,Observed!$A$2:$A$3250,$A742,Observed!$C$2:$C$3250,$C742)),AVERAGEIFS(Observed!P$2:P$3250,Observed!$A$2:$A$3250,$A742,Observed!$C$2:$C$3250,$C742),"")</f>
        <v/>
      </c>
      <c r="Q742" s="23" t="str">
        <f>IF(ISNUMBER(AVERAGEIFS(Observed!Q$2:Q$3250,Observed!$A$2:$A$3250,$A742,Observed!$C$2:$C$3250,$C742)),AVERAGEIFS(Observed!Q$2:Q$3250,Observed!$A$2:$A$3250,$A742,Observed!$C$2:$C$3250,$C742),"")</f>
        <v/>
      </c>
      <c r="R742" s="23" t="str">
        <f>IF(ISNUMBER(AVERAGEIFS(Observed!R$2:R$3250,Observed!$A$2:$A$3250,$A742,Observed!$C$2:$C$3250,$C742)),AVERAGEIFS(Observed!R$2:R$3250,Observed!$A$2:$A$3250,$A742,Observed!$C$2:$C$3250,$C742),"")</f>
        <v/>
      </c>
      <c r="S742" s="24" t="str">
        <f>IF(ISNUMBER(AVERAGEIFS(Observed!S$2:S$3250,Observed!$A$2:$A$3250,$A742,Observed!$C$2:$C$3250,$C742)),AVERAGEIFS(Observed!S$2:S$3250,Observed!$A$2:$A$3250,$A742,Observed!$C$2:$C$3250,$C742),"")</f>
        <v/>
      </c>
      <c r="T742" s="24" t="str">
        <f>IF(ISNUMBER(AVERAGEIFS(Observed!T$2:T$3250,Observed!$A$2:$A$3250,$A742,Observed!$C$2:$C$3250,$C742)),AVERAGEIFS(Observed!T$2:T$3250,Observed!$A$2:$A$3250,$A742,Observed!$C$2:$C$3250,$C742),"")</f>
        <v/>
      </c>
      <c r="U742" s="24" t="str">
        <f>IF(ISNUMBER(AVERAGEIFS(Observed!U$2:U$3250,Observed!$A$2:$A$3250,$A742,Observed!$C$2:$C$3250,$C742)),AVERAGEIFS(Observed!U$2:U$3250,Observed!$A$2:$A$3250,$A742,Observed!$C$2:$C$3250,$C742),"")</f>
        <v/>
      </c>
      <c r="V742" s="23" t="str">
        <f>IF(ISNUMBER(AVERAGEIFS(Observed!V$2:V$3250,Observed!$A$2:$A$3250,$A742,Observed!$C$2:$C$3250,$C742)),AVERAGEIFS(Observed!V$2:V$3250,Observed!$A$2:$A$3250,$A742,Observed!$C$2:$C$3250,$C742),"")</f>
        <v/>
      </c>
      <c r="W742" s="25" t="str">
        <f>IF(ISNUMBER(AVERAGEIFS(Observed!W$2:W$3250,Observed!$A$2:$A$3250,$A742,Observed!$C$2:$C$3250,$C742)),AVERAGEIFS(Observed!W$2:W$3250,Observed!$A$2:$A$3250,$A742,Observed!$C$2:$C$3250,$C742),"")</f>
        <v/>
      </c>
      <c r="X742" s="25" t="str">
        <f>IF(ISNUMBER(AVERAGEIFS(Observed!X$2:X$3250,Observed!$A$2:$A$3250,$A742,Observed!$C$2:$C$3250,$C742)),AVERAGEIFS(Observed!X$2:X$3250,Observed!$A$2:$A$3250,$A742,Observed!$C$2:$C$3250,$C742),"")</f>
        <v/>
      </c>
      <c r="Y742" s="23" t="str">
        <f>IF(ISNUMBER(AVERAGEIFS(Observed!Y$2:Y$3250,Observed!$A$2:$A$3250,$A742,Observed!$C$2:$C$3250,$C742)),AVERAGEIFS(Observed!Y$2:Y$3250,Observed!$A$2:$A$3250,$A742,Observed!$C$2:$C$3250,$C742),"")</f>
        <v/>
      </c>
      <c r="Z742" s="23" t="str">
        <f>IF(ISNUMBER(AVERAGEIFS(Observed!Z$2:Z$3250,Observed!$A$2:$A$3250,$A742,Observed!$C$2:$C$3250,$C742)),AVERAGEIFS(Observed!Z$2:Z$3250,Observed!$A$2:$A$3250,$A742,Observed!$C$2:$C$3250,$C742),"")</f>
        <v/>
      </c>
      <c r="AA742" s="23" t="str">
        <f>IF(ISNUMBER(AVERAGEIFS(Observed!AA$2:AA$3250,Observed!$A$2:$A$3250,$A742,Observed!$C$2:$C$3250,$C742)),AVERAGEIFS(Observed!AA$2:AA$3250,Observed!$A$2:$A$3250,$A742,Observed!$C$2:$C$3250,$C742),"")</f>
        <v/>
      </c>
      <c r="AB742" s="23" t="str">
        <f>IF(ISNUMBER(AVERAGEIFS(Observed!AB$2:AB$3250,Observed!$A$2:$A$3250,$A742,Observed!$C$2:$C$3250,$C742)),AVERAGEIFS(Observed!AB$2:AB$3250,Observed!$A$2:$A$3250,$A742,Observed!$C$2:$C$3250,$C742),"")</f>
        <v/>
      </c>
      <c r="AC742" s="23" t="str">
        <f>IF(ISNUMBER(AVERAGEIFS(Observed!AC$2:AC$3250,Observed!$A$2:$A$3250,$A742,Observed!$C$2:$C$3250,$C742)),AVERAGEIFS(Observed!AC$2:AC$3250,Observed!$A$2:$A$3250,$A742,Observed!$C$2:$C$3250,$C742),"")</f>
        <v/>
      </c>
      <c r="AD742" s="23" t="str">
        <f>IF(ISNUMBER(AVERAGEIFS(Observed!AD$2:AD$3250,Observed!$A$2:$A$3250,$A742,Observed!$C$2:$C$3250,$C742)),AVERAGEIFS(Observed!AD$2:AD$3250,Observed!$A$2:$A$3250,$A742,Observed!$C$2:$C$3250,$C742),"")</f>
        <v/>
      </c>
      <c r="AE742" s="23" t="str">
        <f>IF(ISNUMBER(AVERAGEIFS(Observed!AE$2:AE$3250,Observed!$A$2:$A$3250,$A742,Observed!$C$2:$C$3250,$C742)),AVERAGEIFS(Observed!AE$2:AE$3250,Observed!$A$2:$A$3250,$A742,Observed!$C$2:$C$3250,$C742),"")</f>
        <v/>
      </c>
      <c r="AF742" s="23" t="str">
        <f>IF(ISNUMBER(AVERAGEIFS(Observed!AF$2:AF$3250,Observed!$A$2:$A$3250,$A742,Observed!$C$2:$C$3250,$C742)),AVERAGEIFS(Observed!AF$2:AF$3250,Observed!$A$2:$A$3250,$A742,Observed!$C$2:$C$3250,$C742),"")</f>
        <v/>
      </c>
      <c r="AG742" s="23" t="str">
        <f>IF(ISNUMBER(AVERAGEIFS(Observed!AG$2:AG$3250,Observed!$A$2:$A$3250,$A742,Observed!$C$2:$C$3250,$C742)),AVERAGEIFS(Observed!AG$2:AG$3250,Observed!$A$2:$A$3250,$A742,Observed!$C$2:$C$3250,$C742),"")</f>
        <v/>
      </c>
      <c r="AH742" s="24" t="str">
        <f>IF(ISNUMBER(AVERAGEIFS(Observed!AH$2:AH$3250,Observed!$A$2:$A$3250,$A742,Observed!$C$2:$C$3250,$C742)),AVERAGEIFS(Observed!AH$2:AH$3250,Observed!$A$2:$A$3250,$A742,Observed!$C$2:$C$3250,$C742),"")</f>
        <v/>
      </c>
      <c r="AI742" s="24" t="str">
        <f>IF(ISNUMBER(AVERAGEIFS(Observed!AI$2:AI$3250,Observed!$A$2:$A$3250,$A742,Observed!$C$2:$C$3250,$C742)),AVERAGEIFS(Observed!AI$2:AI$3250,Observed!$A$2:$A$3250,$A742,Observed!$C$2:$C$3250,$C742),"")</f>
        <v/>
      </c>
      <c r="AJ742" s="24" t="str">
        <f>IF(ISNUMBER(AVERAGEIFS(Observed!AJ$2:AJ$3250,Observed!$A$2:$A$3250,$A742,Observed!$C$2:$C$3250,$C742)),AVERAGEIFS(Observed!AJ$2:AJ$3250,Observed!$A$2:$A$3250,$A742,Observed!$C$2:$C$3250,$C742),"")</f>
        <v/>
      </c>
      <c r="AK742" s="23" t="str">
        <f>IF(ISNUMBER(AVERAGEIFS(Observed!AK$2:AK$3250,Observed!$A$2:$A$3250,$A742,Observed!$C$2:$C$3250,$C742)),AVERAGEIFS(Observed!AK$2:AK$3250,Observed!$A$2:$A$3250,$A742,Observed!$C$2:$C$3250,$C742),"")</f>
        <v/>
      </c>
      <c r="AL742" s="24" t="str">
        <f>IF(ISNUMBER(AVERAGEIFS(Observed!AL$2:AL$3250,Observed!$A$2:$A$3250,$A742,Observed!$C$2:$C$3250,$C742)),AVERAGEIFS(Observed!AL$2:AL$3250,Observed!$A$2:$A$3250,$A742,Observed!$C$2:$C$3250,$C742),"")</f>
        <v/>
      </c>
      <c r="AM742" s="24" t="str">
        <f>IF(ISNUMBER(AVERAGEIFS(Observed!AM$2:AM$3250,Observed!$A$2:$A$3250,$A742,Observed!$C$2:$C$3250,$C742)),AVERAGEIFS(Observed!AM$2:AM$3250,Observed!$A$2:$A$3250,$A742,Observed!$C$2:$C$3250,$C742),"")</f>
        <v/>
      </c>
      <c r="AN742" s="24" t="str">
        <f>IF(ISNUMBER(AVERAGEIFS(Observed!AN$2:AN$3250,Observed!$A$2:$A$3250,$A742,Observed!$C$2:$C$3250,$C742)),AVERAGEIFS(Observed!AN$2:AN$3250,Observed!$A$2:$A$3250,$A742,Observed!$C$2:$C$3250,$C742),"")</f>
        <v/>
      </c>
      <c r="AO742" s="24" t="str">
        <f>IF(ISNUMBER(AVERAGEIFS(Observed!AO$2:AO$3250,Observed!$A$2:$A$3250,$A742,Observed!$C$2:$C$3250,$C742)),AVERAGEIFS(Observed!AO$2:AO$3250,Observed!$A$2:$A$3250,$A742,Observed!$C$2:$C$3250,$C742),"")</f>
        <v/>
      </c>
      <c r="AP742" s="24" t="str">
        <f>IF(ISNUMBER(AVERAGEIFS(Observed!AP$2:AP$3250,Observed!$A$2:$A$3250,$A742,Observed!$C$2:$C$3250,$C742)),AVERAGEIFS(Observed!AP$2:AP$3250,Observed!$A$2:$A$3250,$A742,Observed!$C$2:$C$3250,$C742),"")</f>
        <v/>
      </c>
      <c r="AQ742" s="24" t="str">
        <f>IF(ISNUMBER(AVERAGEIFS(Observed!AQ$2:AQ$3250,Observed!$A$2:$A$3250,$A742,Observed!$C$2:$C$3250,$C742)),AVERAGEIFS(Observed!AQ$2:AQ$3250,Observed!$A$2:$A$3250,$A742,Observed!$C$2:$C$3250,$C742),"")</f>
        <v/>
      </c>
      <c r="AR742" s="24" t="str">
        <f>IF(ISNUMBER(AVERAGEIFS(Observed!AR$2:AR$3250,Observed!$A$2:$A$3250,$A742,Observed!$C$2:$C$3250,$C742)),AVERAGEIFS(Observed!AR$2:AR$3250,Observed!$A$2:$A$3250,$A742,Observed!$C$2:$C$3250,$C742),"")</f>
        <v/>
      </c>
      <c r="AS742" s="23" t="str">
        <f>IF(ISNUMBER(AVERAGEIFS(Observed!AS$2:AS$3250,Observed!$A$2:$A$3250,$A742,Observed!$C$2:$C$3250,$C742)),AVERAGEIFS(Observed!AS$2:AS$3250,Observed!$A$2:$A$3250,$A742,Observed!$C$2:$C$3250,$C742),"")</f>
        <v/>
      </c>
      <c r="AT742" s="24" t="str">
        <f>IF(ISNUMBER(AVERAGEIFS(Observed!AT$2:AT$3250,Observed!$A$2:$A$3250,$A742,Observed!$C$2:$C$3250,$C742)),AVERAGEIFS(Observed!AT$2:AT$3250,Observed!$A$2:$A$3250,$A742,Observed!$C$2:$C$3250,$C742),"")</f>
        <v/>
      </c>
      <c r="AU742" s="23" t="str">
        <f>IF(ISNUMBER(AVERAGEIFS(Observed!AU$2:AU$3250,Observed!$A$2:$A$3250,$A742,Observed!$C$2:$C$3250,$C742)),AVERAGEIFS(Observed!AU$2:AU$3250,Observed!$A$2:$A$3250,$A742,Observed!$C$2:$C$3250,$C742),"")</f>
        <v/>
      </c>
      <c r="AV742" s="23" t="str">
        <f>IF(ISNUMBER(AVERAGEIFS(Observed!AV$2:AV$3250,Observed!$A$2:$A$3250,$A742,Observed!$C$2:$C$3250,$C742)),AVERAGEIFS(Observed!AV$2:AV$3250,Observed!$A$2:$A$3250,$A742,Observed!$C$2:$C$3250,$C742),"")</f>
        <v/>
      </c>
      <c r="AW742" s="2">
        <f>COUNTIFS(Observed!$A$2:$A$3250,$A742,Observed!$C$2:$C$3250,$C742)</f>
        <v>5</v>
      </c>
      <c r="AX742" s="2">
        <f t="shared" ref="AX742:AX780" si="15">COUNT(O742:AV742)</f>
        <v>1</v>
      </c>
    </row>
    <row r="743" spans="1:50" x14ac:dyDescent="0.25">
      <c r="A743" t="s">
        <v>150</v>
      </c>
      <c r="B743" t="s">
        <v>148</v>
      </c>
      <c r="C743" s="3">
        <v>44284</v>
      </c>
      <c r="D743">
        <v>1</v>
      </c>
      <c r="I743" t="s">
        <v>141</v>
      </c>
      <c r="J743" s="29" t="s">
        <v>146</v>
      </c>
      <c r="M743" s="2" t="s">
        <v>155</v>
      </c>
      <c r="N743" s="22">
        <f>IF(ISNUMBER(AVERAGEIFS(Observed!N$2:N$3250,Observed!$A$2:$A$3250,$A743,Observed!$C$2:$C$3250,$C743)),AVERAGEIFS(Observed!N$2:N$3250,Observed!$A$2:$A$3250,$A743,Observed!$C$2:$C$3250,$C743),"")</f>
        <v>3571.9999999999991</v>
      </c>
      <c r="O743" s="23">
        <f>IF(ISNUMBER(AVERAGEIFS(Observed!O$2:O$3250,Observed!$A$2:$A$3250,$A743,Observed!$C$2:$C$3250,$C743)),AVERAGEIFS(Observed!O$2:O$3250,Observed!$A$2:$A$3250,$A743,Observed!$C$2:$C$3250,$C743),"")</f>
        <v>357.19999999999993</v>
      </c>
      <c r="P743" s="23" t="str">
        <f>IF(ISNUMBER(AVERAGEIFS(Observed!P$2:P$3250,Observed!$A$2:$A$3250,$A743,Observed!$C$2:$C$3250,$C743)),AVERAGEIFS(Observed!P$2:P$3250,Observed!$A$2:$A$3250,$A743,Observed!$C$2:$C$3250,$C743),"")</f>
        <v/>
      </c>
      <c r="Q743" s="23" t="str">
        <f>IF(ISNUMBER(AVERAGEIFS(Observed!Q$2:Q$3250,Observed!$A$2:$A$3250,$A743,Observed!$C$2:$C$3250,$C743)),AVERAGEIFS(Observed!Q$2:Q$3250,Observed!$A$2:$A$3250,$A743,Observed!$C$2:$C$3250,$C743),"")</f>
        <v/>
      </c>
      <c r="R743" s="23" t="str">
        <f>IF(ISNUMBER(AVERAGEIFS(Observed!R$2:R$3250,Observed!$A$2:$A$3250,$A743,Observed!$C$2:$C$3250,$C743)),AVERAGEIFS(Observed!R$2:R$3250,Observed!$A$2:$A$3250,$A743,Observed!$C$2:$C$3250,$C743),"")</f>
        <v/>
      </c>
      <c r="S743" s="24" t="str">
        <f>IF(ISNUMBER(AVERAGEIFS(Observed!S$2:S$3250,Observed!$A$2:$A$3250,$A743,Observed!$C$2:$C$3250,$C743)),AVERAGEIFS(Observed!S$2:S$3250,Observed!$A$2:$A$3250,$A743,Observed!$C$2:$C$3250,$C743),"")</f>
        <v/>
      </c>
      <c r="T743" s="24" t="str">
        <f>IF(ISNUMBER(AVERAGEIFS(Observed!T$2:T$3250,Observed!$A$2:$A$3250,$A743,Observed!$C$2:$C$3250,$C743)),AVERAGEIFS(Observed!T$2:T$3250,Observed!$A$2:$A$3250,$A743,Observed!$C$2:$C$3250,$C743),"")</f>
        <v/>
      </c>
      <c r="U743" s="24" t="str">
        <f>IF(ISNUMBER(AVERAGEIFS(Observed!U$2:U$3250,Observed!$A$2:$A$3250,$A743,Observed!$C$2:$C$3250,$C743)),AVERAGEIFS(Observed!U$2:U$3250,Observed!$A$2:$A$3250,$A743,Observed!$C$2:$C$3250,$C743),"")</f>
        <v/>
      </c>
      <c r="V743" s="23" t="str">
        <f>IF(ISNUMBER(AVERAGEIFS(Observed!V$2:V$3250,Observed!$A$2:$A$3250,$A743,Observed!$C$2:$C$3250,$C743)),AVERAGEIFS(Observed!V$2:V$3250,Observed!$A$2:$A$3250,$A743,Observed!$C$2:$C$3250,$C743),"")</f>
        <v/>
      </c>
      <c r="W743" s="25" t="str">
        <f>IF(ISNUMBER(AVERAGEIFS(Observed!W$2:W$3250,Observed!$A$2:$A$3250,$A743,Observed!$C$2:$C$3250,$C743)),AVERAGEIFS(Observed!W$2:W$3250,Observed!$A$2:$A$3250,$A743,Observed!$C$2:$C$3250,$C743),"")</f>
        <v/>
      </c>
      <c r="X743" s="25" t="str">
        <f>IF(ISNUMBER(AVERAGEIFS(Observed!X$2:X$3250,Observed!$A$2:$A$3250,$A743,Observed!$C$2:$C$3250,$C743)),AVERAGEIFS(Observed!X$2:X$3250,Observed!$A$2:$A$3250,$A743,Observed!$C$2:$C$3250,$C743),"")</f>
        <v/>
      </c>
      <c r="Y743" s="23" t="str">
        <f>IF(ISNUMBER(AVERAGEIFS(Observed!Y$2:Y$3250,Observed!$A$2:$A$3250,$A743,Observed!$C$2:$C$3250,$C743)),AVERAGEIFS(Observed!Y$2:Y$3250,Observed!$A$2:$A$3250,$A743,Observed!$C$2:$C$3250,$C743),"")</f>
        <v/>
      </c>
      <c r="Z743" s="23" t="str">
        <f>IF(ISNUMBER(AVERAGEIFS(Observed!Z$2:Z$3250,Observed!$A$2:$A$3250,$A743,Observed!$C$2:$C$3250,$C743)),AVERAGEIFS(Observed!Z$2:Z$3250,Observed!$A$2:$A$3250,$A743,Observed!$C$2:$C$3250,$C743),"")</f>
        <v/>
      </c>
      <c r="AA743" s="23" t="str">
        <f>IF(ISNUMBER(AVERAGEIFS(Observed!AA$2:AA$3250,Observed!$A$2:$A$3250,$A743,Observed!$C$2:$C$3250,$C743)),AVERAGEIFS(Observed!AA$2:AA$3250,Observed!$A$2:$A$3250,$A743,Observed!$C$2:$C$3250,$C743),"")</f>
        <v/>
      </c>
      <c r="AB743" s="23" t="str">
        <f>IF(ISNUMBER(AVERAGEIFS(Observed!AB$2:AB$3250,Observed!$A$2:$A$3250,$A743,Observed!$C$2:$C$3250,$C743)),AVERAGEIFS(Observed!AB$2:AB$3250,Observed!$A$2:$A$3250,$A743,Observed!$C$2:$C$3250,$C743),"")</f>
        <v/>
      </c>
      <c r="AC743" s="23" t="str">
        <f>IF(ISNUMBER(AVERAGEIFS(Observed!AC$2:AC$3250,Observed!$A$2:$A$3250,$A743,Observed!$C$2:$C$3250,$C743)),AVERAGEIFS(Observed!AC$2:AC$3250,Observed!$A$2:$A$3250,$A743,Observed!$C$2:$C$3250,$C743),"")</f>
        <v/>
      </c>
      <c r="AD743" s="23" t="str">
        <f>IF(ISNUMBER(AVERAGEIFS(Observed!AD$2:AD$3250,Observed!$A$2:$A$3250,$A743,Observed!$C$2:$C$3250,$C743)),AVERAGEIFS(Observed!AD$2:AD$3250,Observed!$A$2:$A$3250,$A743,Observed!$C$2:$C$3250,$C743),"")</f>
        <v/>
      </c>
      <c r="AE743" s="23" t="str">
        <f>IF(ISNUMBER(AVERAGEIFS(Observed!AE$2:AE$3250,Observed!$A$2:$A$3250,$A743,Observed!$C$2:$C$3250,$C743)),AVERAGEIFS(Observed!AE$2:AE$3250,Observed!$A$2:$A$3250,$A743,Observed!$C$2:$C$3250,$C743),"")</f>
        <v/>
      </c>
      <c r="AF743" s="23" t="str">
        <f>IF(ISNUMBER(AVERAGEIFS(Observed!AF$2:AF$3250,Observed!$A$2:$A$3250,$A743,Observed!$C$2:$C$3250,$C743)),AVERAGEIFS(Observed!AF$2:AF$3250,Observed!$A$2:$A$3250,$A743,Observed!$C$2:$C$3250,$C743),"")</f>
        <v/>
      </c>
      <c r="AG743" s="23" t="str">
        <f>IF(ISNUMBER(AVERAGEIFS(Observed!AG$2:AG$3250,Observed!$A$2:$A$3250,$A743,Observed!$C$2:$C$3250,$C743)),AVERAGEIFS(Observed!AG$2:AG$3250,Observed!$A$2:$A$3250,$A743,Observed!$C$2:$C$3250,$C743),"")</f>
        <v/>
      </c>
      <c r="AH743" s="24" t="str">
        <f>IF(ISNUMBER(AVERAGEIFS(Observed!AH$2:AH$3250,Observed!$A$2:$A$3250,$A743,Observed!$C$2:$C$3250,$C743)),AVERAGEIFS(Observed!AH$2:AH$3250,Observed!$A$2:$A$3250,$A743,Observed!$C$2:$C$3250,$C743),"")</f>
        <v/>
      </c>
      <c r="AI743" s="24" t="str">
        <f>IF(ISNUMBER(AVERAGEIFS(Observed!AI$2:AI$3250,Observed!$A$2:$A$3250,$A743,Observed!$C$2:$C$3250,$C743)),AVERAGEIFS(Observed!AI$2:AI$3250,Observed!$A$2:$A$3250,$A743,Observed!$C$2:$C$3250,$C743),"")</f>
        <v/>
      </c>
      <c r="AJ743" s="24" t="str">
        <f>IF(ISNUMBER(AVERAGEIFS(Observed!AJ$2:AJ$3250,Observed!$A$2:$A$3250,$A743,Observed!$C$2:$C$3250,$C743)),AVERAGEIFS(Observed!AJ$2:AJ$3250,Observed!$A$2:$A$3250,$A743,Observed!$C$2:$C$3250,$C743),"")</f>
        <v/>
      </c>
      <c r="AK743" s="23" t="str">
        <f>IF(ISNUMBER(AVERAGEIFS(Observed!AK$2:AK$3250,Observed!$A$2:$A$3250,$A743,Observed!$C$2:$C$3250,$C743)),AVERAGEIFS(Observed!AK$2:AK$3250,Observed!$A$2:$A$3250,$A743,Observed!$C$2:$C$3250,$C743),"")</f>
        <v/>
      </c>
      <c r="AL743" s="24" t="str">
        <f>IF(ISNUMBER(AVERAGEIFS(Observed!AL$2:AL$3250,Observed!$A$2:$A$3250,$A743,Observed!$C$2:$C$3250,$C743)),AVERAGEIFS(Observed!AL$2:AL$3250,Observed!$A$2:$A$3250,$A743,Observed!$C$2:$C$3250,$C743),"")</f>
        <v/>
      </c>
      <c r="AM743" s="24" t="str">
        <f>IF(ISNUMBER(AVERAGEIFS(Observed!AM$2:AM$3250,Observed!$A$2:$A$3250,$A743,Observed!$C$2:$C$3250,$C743)),AVERAGEIFS(Observed!AM$2:AM$3250,Observed!$A$2:$A$3250,$A743,Observed!$C$2:$C$3250,$C743),"")</f>
        <v/>
      </c>
      <c r="AN743" s="24" t="str">
        <f>IF(ISNUMBER(AVERAGEIFS(Observed!AN$2:AN$3250,Observed!$A$2:$A$3250,$A743,Observed!$C$2:$C$3250,$C743)),AVERAGEIFS(Observed!AN$2:AN$3250,Observed!$A$2:$A$3250,$A743,Observed!$C$2:$C$3250,$C743),"")</f>
        <v/>
      </c>
      <c r="AO743" s="24" t="str">
        <f>IF(ISNUMBER(AVERAGEIFS(Observed!AO$2:AO$3250,Observed!$A$2:$A$3250,$A743,Observed!$C$2:$C$3250,$C743)),AVERAGEIFS(Observed!AO$2:AO$3250,Observed!$A$2:$A$3250,$A743,Observed!$C$2:$C$3250,$C743),"")</f>
        <v/>
      </c>
      <c r="AP743" s="24" t="str">
        <f>IF(ISNUMBER(AVERAGEIFS(Observed!AP$2:AP$3250,Observed!$A$2:$A$3250,$A743,Observed!$C$2:$C$3250,$C743)),AVERAGEIFS(Observed!AP$2:AP$3250,Observed!$A$2:$A$3250,$A743,Observed!$C$2:$C$3250,$C743),"")</f>
        <v/>
      </c>
      <c r="AQ743" s="24" t="str">
        <f>IF(ISNUMBER(AVERAGEIFS(Observed!AQ$2:AQ$3250,Observed!$A$2:$A$3250,$A743,Observed!$C$2:$C$3250,$C743)),AVERAGEIFS(Observed!AQ$2:AQ$3250,Observed!$A$2:$A$3250,$A743,Observed!$C$2:$C$3250,$C743),"")</f>
        <v/>
      </c>
      <c r="AR743" s="24" t="str">
        <f>IF(ISNUMBER(AVERAGEIFS(Observed!AR$2:AR$3250,Observed!$A$2:$A$3250,$A743,Observed!$C$2:$C$3250,$C743)),AVERAGEIFS(Observed!AR$2:AR$3250,Observed!$A$2:$A$3250,$A743,Observed!$C$2:$C$3250,$C743),"")</f>
        <v/>
      </c>
      <c r="AS743" s="23" t="str">
        <f>IF(ISNUMBER(AVERAGEIFS(Observed!AS$2:AS$3250,Observed!$A$2:$A$3250,$A743,Observed!$C$2:$C$3250,$C743)),AVERAGEIFS(Observed!AS$2:AS$3250,Observed!$A$2:$A$3250,$A743,Observed!$C$2:$C$3250,$C743),"")</f>
        <v/>
      </c>
      <c r="AT743" s="24" t="str">
        <f>IF(ISNUMBER(AVERAGEIFS(Observed!AT$2:AT$3250,Observed!$A$2:$A$3250,$A743,Observed!$C$2:$C$3250,$C743)),AVERAGEIFS(Observed!AT$2:AT$3250,Observed!$A$2:$A$3250,$A743,Observed!$C$2:$C$3250,$C743),"")</f>
        <v/>
      </c>
      <c r="AU743" s="23" t="str">
        <f>IF(ISNUMBER(AVERAGEIFS(Observed!AU$2:AU$3250,Observed!$A$2:$A$3250,$A743,Observed!$C$2:$C$3250,$C743)),AVERAGEIFS(Observed!AU$2:AU$3250,Observed!$A$2:$A$3250,$A743,Observed!$C$2:$C$3250,$C743),"")</f>
        <v/>
      </c>
      <c r="AV743" s="23" t="str">
        <f>IF(ISNUMBER(AVERAGEIFS(Observed!AV$2:AV$3250,Observed!$A$2:$A$3250,$A743,Observed!$C$2:$C$3250,$C743)),AVERAGEIFS(Observed!AV$2:AV$3250,Observed!$A$2:$A$3250,$A743,Observed!$C$2:$C$3250,$C743),"")</f>
        <v/>
      </c>
      <c r="AW743" s="2">
        <f>COUNTIFS(Observed!$A$2:$A$3250,$A743,Observed!$C$2:$C$3250,$C743)</f>
        <v>5</v>
      </c>
      <c r="AX743" s="2">
        <f t="shared" si="15"/>
        <v>1</v>
      </c>
    </row>
    <row r="744" spans="1:50" x14ac:dyDescent="0.25">
      <c r="A744" t="s">
        <v>150</v>
      </c>
      <c r="B744" t="s">
        <v>148</v>
      </c>
      <c r="C744" s="3">
        <v>44326</v>
      </c>
      <c r="D744">
        <v>1</v>
      </c>
      <c r="I744" t="s">
        <v>141</v>
      </c>
      <c r="J744" s="29" t="s">
        <v>146</v>
      </c>
      <c r="M744" s="2" t="s">
        <v>155</v>
      </c>
      <c r="N744" s="22">
        <f>IF(ISNUMBER(AVERAGEIFS(Observed!N$2:N$3250,Observed!$A$2:$A$3250,$A744,Observed!$C$2:$C$3250,$C744)),AVERAGEIFS(Observed!N$2:N$3250,Observed!$A$2:$A$3250,$A744,Observed!$C$2:$C$3250,$C744),"")</f>
        <v>3982.6</v>
      </c>
      <c r="O744" s="23">
        <f>IF(ISNUMBER(AVERAGEIFS(Observed!O$2:O$3250,Observed!$A$2:$A$3250,$A744,Observed!$C$2:$C$3250,$C744)),AVERAGEIFS(Observed!O$2:O$3250,Observed!$A$2:$A$3250,$A744,Observed!$C$2:$C$3250,$C744),"")</f>
        <v>398.26000000000005</v>
      </c>
      <c r="P744" s="23" t="str">
        <f>IF(ISNUMBER(AVERAGEIFS(Observed!P$2:P$3250,Observed!$A$2:$A$3250,$A744,Observed!$C$2:$C$3250,$C744)),AVERAGEIFS(Observed!P$2:P$3250,Observed!$A$2:$A$3250,$A744,Observed!$C$2:$C$3250,$C744),"")</f>
        <v/>
      </c>
      <c r="Q744" s="23" t="str">
        <f>IF(ISNUMBER(AVERAGEIFS(Observed!Q$2:Q$3250,Observed!$A$2:$A$3250,$A744,Observed!$C$2:$C$3250,$C744)),AVERAGEIFS(Observed!Q$2:Q$3250,Observed!$A$2:$A$3250,$A744,Observed!$C$2:$C$3250,$C744),"")</f>
        <v/>
      </c>
      <c r="R744" s="23" t="str">
        <f>IF(ISNUMBER(AVERAGEIFS(Observed!R$2:R$3250,Observed!$A$2:$A$3250,$A744,Observed!$C$2:$C$3250,$C744)),AVERAGEIFS(Observed!R$2:R$3250,Observed!$A$2:$A$3250,$A744,Observed!$C$2:$C$3250,$C744),"")</f>
        <v/>
      </c>
      <c r="S744" s="24" t="str">
        <f>IF(ISNUMBER(AVERAGEIFS(Observed!S$2:S$3250,Observed!$A$2:$A$3250,$A744,Observed!$C$2:$C$3250,$C744)),AVERAGEIFS(Observed!S$2:S$3250,Observed!$A$2:$A$3250,$A744,Observed!$C$2:$C$3250,$C744),"")</f>
        <v/>
      </c>
      <c r="T744" s="24" t="str">
        <f>IF(ISNUMBER(AVERAGEIFS(Observed!T$2:T$3250,Observed!$A$2:$A$3250,$A744,Observed!$C$2:$C$3250,$C744)),AVERAGEIFS(Observed!T$2:T$3250,Observed!$A$2:$A$3250,$A744,Observed!$C$2:$C$3250,$C744),"")</f>
        <v/>
      </c>
      <c r="U744" s="24" t="str">
        <f>IF(ISNUMBER(AVERAGEIFS(Observed!U$2:U$3250,Observed!$A$2:$A$3250,$A744,Observed!$C$2:$C$3250,$C744)),AVERAGEIFS(Observed!U$2:U$3250,Observed!$A$2:$A$3250,$A744,Observed!$C$2:$C$3250,$C744),"")</f>
        <v/>
      </c>
      <c r="V744" s="23" t="str">
        <f>IF(ISNUMBER(AVERAGEIFS(Observed!V$2:V$3250,Observed!$A$2:$A$3250,$A744,Observed!$C$2:$C$3250,$C744)),AVERAGEIFS(Observed!V$2:V$3250,Observed!$A$2:$A$3250,$A744,Observed!$C$2:$C$3250,$C744),"")</f>
        <v/>
      </c>
      <c r="W744" s="25" t="str">
        <f>IF(ISNUMBER(AVERAGEIFS(Observed!W$2:W$3250,Observed!$A$2:$A$3250,$A744,Observed!$C$2:$C$3250,$C744)),AVERAGEIFS(Observed!W$2:W$3250,Observed!$A$2:$A$3250,$A744,Observed!$C$2:$C$3250,$C744),"")</f>
        <v/>
      </c>
      <c r="X744" s="25" t="str">
        <f>IF(ISNUMBER(AVERAGEIFS(Observed!X$2:X$3250,Observed!$A$2:$A$3250,$A744,Observed!$C$2:$C$3250,$C744)),AVERAGEIFS(Observed!X$2:X$3250,Observed!$A$2:$A$3250,$A744,Observed!$C$2:$C$3250,$C744),"")</f>
        <v/>
      </c>
      <c r="Y744" s="23" t="str">
        <f>IF(ISNUMBER(AVERAGEIFS(Observed!Y$2:Y$3250,Observed!$A$2:$A$3250,$A744,Observed!$C$2:$C$3250,$C744)),AVERAGEIFS(Observed!Y$2:Y$3250,Observed!$A$2:$A$3250,$A744,Observed!$C$2:$C$3250,$C744),"")</f>
        <v/>
      </c>
      <c r="Z744" s="23" t="str">
        <f>IF(ISNUMBER(AVERAGEIFS(Observed!Z$2:Z$3250,Observed!$A$2:$A$3250,$A744,Observed!$C$2:$C$3250,$C744)),AVERAGEIFS(Observed!Z$2:Z$3250,Observed!$A$2:$A$3250,$A744,Observed!$C$2:$C$3250,$C744),"")</f>
        <v/>
      </c>
      <c r="AA744" s="23" t="str">
        <f>IF(ISNUMBER(AVERAGEIFS(Observed!AA$2:AA$3250,Observed!$A$2:$A$3250,$A744,Observed!$C$2:$C$3250,$C744)),AVERAGEIFS(Observed!AA$2:AA$3250,Observed!$A$2:$A$3250,$A744,Observed!$C$2:$C$3250,$C744),"")</f>
        <v/>
      </c>
      <c r="AB744" s="23" t="str">
        <f>IF(ISNUMBER(AVERAGEIFS(Observed!AB$2:AB$3250,Observed!$A$2:$A$3250,$A744,Observed!$C$2:$C$3250,$C744)),AVERAGEIFS(Observed!AB$2:AB$3250,Observed!$A$2:$A$3250,$A744,Observed!$C$2:$C$3250,$C744),"")</f>
        <v/>
      </c>
      <c r="AC744" s="23" t="str">
        <f>IF(ISNUMBER(AVERAGEIFS(Observed!AC$2:AC$3250,Observed!$A$2:$A$3250,$A744,Observed!$C$2:$C$3250,$C744)),AVERAGEIFS(Observed!AC$2:AC$3250,Observed!$A$2:$A$3250,$A744,Observed!$C$2:$C$3250,$C744),"")</f>
        <v/>
      </c>
      <c r="AD744" s="23" t="str">
        <f>IF(ISNUMBER(AVERAGEIFS(Observed!AD$2:AD$3250,Observed!$A$2:$A$3250,$A744,Observed!$C$2:$C$3250,$C744)),AVERAGEIFS(Observed!AD$2:AD$3250,Observed!$A$2:$A$3250,$A744,Observed!$C$2:$C$3250,$C744),"")</f>
        <v/>
      </c>
      <c r="AE744" s="23" t="str">
        <f>IF(ISNUMBER(AVERAGEIFS(Observed!AE$2:AE$3250,Observed!$A$2:$A$3250,$A744,Observed!$C$2:$C$3250,$C744)),AVERAGEIFS(Observed!AE$2:AE$3250,Observed!$A$2:$A$3250,$A744,Observed!$C$2:$C$3250,$C744),"")</f>
        <v/>
      </c>
      <c r="AF744" s="23" t="str">
        <f>IF(ISNUMBER(AVERAGEIFS(Observed!AF$2:AF$3250,Observed!$A$2:$A$3250,$A744,Observed!$C$2:$C$3250,$C744)),AVERAGEIFS(Observed!AF$2:AF$3250,Observed!$A$2:$A$3250,$A744,Observed!$C$2:$C$3250,$C744),"")</f>
        <v/>
      </c>
      <c r="AG744" s="23" t="str">
        <f>IF(ISNUMBER(AVERAGEIFS(Observed!AG$2:AG$3250,Observed!$A$2:$A$3250,$A744,Observed!$C$2:$C$3250,$C744)),AVERAGEIFS(Observed!AG$2:AG$3250,Observed!$A$2:$A$3250,$A744,Observed!$C$2:$C$3250,$C744),"")</f>
        <v/>
      </c>
      <c r="AH744" s="24" t="str">
        <f>IF(ISNUMBER(AVERAGEIFS(Observed!AH$2:AH$3250,Observed!$A$2:$A$3250,$A744,Observed!$C$2:$C$3250,$C744)),AVERAGEIFS(Observed!AH$2:AH$3250,Observed!$A$2:$A$3250,$A744,Observed!$C$2:$C$3250,$C744),"")</f>
        <v/>
      </c>
      <c r="AI744" s="24" t="str">
        <f>IF(ISNUMBER(AVERAGEIFS(Observed!AI$2:AI$3250,Observed!$A$2:$A$3250,$A744,Observed!$C$2:$C$3250,$C744)),AVERAGEIFS(Observed!AI$2:AI$3250,Observed!$A$2:$A$3250,$A744,Observed!$C$2:$C$3250,$C744),"")</f>
        <v/>
      </c>
      <c r="AJ744" s="24" t="str">
        <f>IF(ISNUMBER(AVERAGEIFS(Observed!AJ$2:AJ$3250,Observed!$A$2:$A$3250,$A744,Observed!$C$2:$C$3250,$C744)),AVERAGEIFS(Observed!AJ$2:AJ$3250,Observed!$A$2:$A$3250,$A744,Observed!$C$2:$C$3250,$C744),"")</f>
        <v/>
      </c>
      <c r="AK744" s="23" t="str">
        <f>IF(ISNUMBER(AVERAGEIFS(Observed!AK$2:AK$3250,Observed!$A$2:$A$3250,$A744,Observed!$C$2:$C$3250,$C744)),AVERAGEIFS(Observed!AK$2:AK$3250,Observed!$A$2:$A$3250,$A744,Observed!$C$2:$C$3250,$C744),"")</f>
        <v/>
      </c>
      <c r="AL744" s="24" t="str">
        <f>IF(ISNUMBER(AVERAGEIFS(Observed!AL$2:AL$3250,Observed!$A$2:$A$3250,$A744,Observed!$C$2:$C$3250,$C744)),AVERAGEIFS(Observed!AL$2:AL$3250,Observed!$A$2:$A$3250,$A744,Observed!$C$2:$C$3250,$C744),"")</f>
        <v/>
      </c>
      <c r="AM744" s="24" t="str">
        <f>IF(ISNUMBER(AVERAGEIFS(Observed!AM$2:AM$3250,Observed!$A$2:$A$3250,$A744,Observed!$C$2:$C$3250,$C744)),AVERAGEIFS(Observed!AM$2:AM$3250,Observed!$A$2:$A$3250,$A744,Observed!$C$2:$C$3250,$C744),"")</f>
        <v/>
      </c>
      <c r="AN744" s="24" t="str">
        <f>IF(ISNUMBER(AVERAGEIFS(Observed!AN$2:AN$3250,Observed!$A$2:$A$3250,$A744,Observed!$C$2:$C$3250,$C744)),AVERAGEIFS(Observed!AN$2:AN$3250,Observed!$A$2:$A$3250,$A744,Observed!$C$2:$C$3250,$C744),"")</f>
        <v/>
      </c>
      <c r="AO744" s="24" t="str">
        <f>IF(ISNUMBER(AVERAGEIFS(Observed!AO$2:AO$3250,Observed!$A$2:$A$3250,$A744,Observed!$C$2:$C$3250,$C744)),AVERAGEIFS(Observed!AO$2:AO$3250,Observed!$A$2:$A$3250,$A744,Observed!$C$2:$C$3250,$C744),"")</f>
        <v/>
      </c>
      <c r="AP744" s="24" t="str">
        <f>IF(ISNUMBER(AVERAGEIFS(Observed!AP$2:AP$3250,Observed!$A$2:$A$3250,$A744,Observed!$C$2:$C$3250,$C744)),AVERAGEIFS(Observed!AP$2:AP$3250,Observed!$A$2:$A$3250,$A744,Observed!$C$2:$C$3250,$C744),"")</f>
        <v/>
      </c>
      <c r="AQ744" s="24" t="str">
        <f>IF(ISNUMBER(AVERAGEIFS(Observed!AQ$2:AQ$3250,Observed!$A$2:$A$3250,$A744,Observed!$C$2:$C$3250,$C744)),AVERAGEIFS(Observed!AQ$2:AQ$3250,Observed!$A$2:$A$3250,$A744,Observed!$C$2:$C$3250,$C744),"")</f>
        <v/>
      </c>
      <c r="AR744" s="24" t="str">
        <f>IF(ISNUMBER(AVERAGEIFS(Observed!AR$2:AR$3250,Observed!$A$2:$A$3250,$A744,Observed!$C$2:$C$3250,$C744)),AVERAGEIFS(Observed!AR$2:AR$3250,Observed!$A$2:$A$3250,$A744,Observed!$C$2:$C$3250,$C744),"")</f>
        <v/>
      </c>
      <c r="AS744" s="23" t="str">
        <f>IF(ISNUMBER(AVERAGEIFS(Observed!AS$2:AS$3250,Observed!$A$2:$A$3250,$A744,Observed!$C$2:$C$3250,$C744)),AVERAGEIFS(Observed!AS$2:AS$3250,Observed!$A$2:$A$3250,$A744,Observed!$C$2:$C$3250,$C744),"")</f>
        <v/>
      </c>
      <c r="AT744" s="24" t="str">
        <f>IF(ISNUMBER(AVERAGEIFS(Observed!AT$2:AT$3250,Observed!$A$2:$A$3250,$A744,Observed!$C$2:$C$3250,$C744)),AVERAGEIFS(Observed!AT$2:AT$3250,Observed!$A$2:$A$3250,$A744,Observed!$C$2:$C$3250,$C744),"")</f>
        <v/>
      </c>
      <c r="AU744" s="23" t="str">
        <f>IF(ISNUMBER(AVERAGEIFS(Observed!AU$2:AU$3250,Observed!$A$2:$A$3250,$A744,Observed!$C$2:$C$3250,$C744)),AVERAGEIFS(Observed!AU$2:AU$3250,Observed!$A$2:$A$3250,$A744,Observed!$C$2:$C$3250,$C744),"")</f>
        <v/>
      </c>
      <c r="AV744" s="23" t="str">
        <f>IF(ISNUMBER(AVERAGEIFS(Observed!AV$2:AV$3250,Observed!$A$2:$A$3250,$A744,Observed!$C$2:$C$3250,$C744)),AVERAGEIFS(Observed!AV$2:AV$3250,Observed!$A$2:$A$3250,$A744,Observed!$C$2:$C$3250,$C744),"")</f>
        <v/>
      </c>
      <c r="AW744" s="2">
        <f>COUNTIFS(Observed!$A$2:$A$3250,$A744,Observed!$C$2:$C$3250,$C744)</f>
        <v>5</v>
      </c>
      <c r="AX744" s="2">
        <f t="shared" si="15"/>
        <v>1</v>
      </c>
    </row>
    <row r="745" spans="1:50" x14ac:dyDescent="0.25">
      <c r="A745" t="s">
        <v>150</v>
      </c>
      <c r="B745" t="s">
        <v>148</v>
      </c>
      <c r="C745" s="3">
        <v>44374</v>
      </c>
      <c r="D745">
        <v>1</v>
      </c>
      <c r="I745" t="s">
        <v>141</v>
      </c>
      <c r="J745" t="s">
        <v>146</v>
      </c>
      <c r="M745" t="s">
        <v>155</v>
      </c>
      <c r="N745" s="22">
        <f>IF(ISNUMBER(AVERAGEIFS(Observed!N$2:N$3250,Observed!$A$2:$A$3250,$A745,Observed!$C$2:$C$3250,$C745)),AVERAGEIFS(Observed!N$2:N$3250,Observed!$A$2:$A$3250,$A745,Observed!$C$2:$C$3250,$C745),"")</f>
        <v>3693.6</v>
      </c>
      <c r="O745" s="23">
        <f>IF(ISNUMBER(AVERAGEIFS(Observed!O$2:O$3250,Observed!$A$2:$A$3250,$A745,Observed!$C$2:$C$3250,$C745)),AVERAGEIFS(Observed!O$2:O$3250,Observed!$A$2:$A$3250,$A745,Observed!$C$2:$C$3250,$C745),"")</f>
        <v>369.36</v>
      </c>
      <c r="P745" s="23" t="str">
        <f>IF(ISNUMBER(AVERAGEIFS(Observed!P$2:P$3250,Observed!$A$2:$A$3250,$A745,Observed!$C$2:$C$3250,$C745)),AVERAGEIFS(Observed!P$2:P$3250,Observed!$A$2:$A$3250,$A745,Observed!$C$2:$C$3250,$C745),"")</f>
        <v/>
      </c>
      <c r="Q745" s="23" t="str">
        <f>IF(ISNUMBER(AVERAGEIFS(Observed!Q$2:Q$3250,Observed!$A$2:$A$3250,$A745,Observed!$C$2:$C$3250,$C745)),AVERAGEIFS(Observed!Q$2:Q$3250,Observed!$A$2:$A$3250,$A745,Observed!$C$2:$C$3250,$C745),"")</f>
        <v/>
      </c>
      <c r="R745" s="23" t="str">
        <f>IF(ISNUMBER(AVERAGEIFS(Observed!R$2:R$3250,Observed!$A$2:$A$3250,$A745,Observed!$C$2:$C$3250,$C745)),AVERAGEIFS(Observed!R$2:R$3250,Observed!$A$2:$A$3250,$A745,Observed!$C$2:$C$3250,$C745),"")</f>
        <v/>
      </c>
      <c r="S745" s="24" t="str">
        <f>IF(ISNUMBER(AVERAGEIFS(Observed!S$2:S$3250,Observed!$A$2:$A$3250,$A745,Observed!$C$2:$C$3250,$C745)),AVERAGEIFS(Observed!S$2:S$3250,Observed!$A$2:$A$3250,$A745,Observed!$C$2:$C$3250,$C745),"")</f>
        <v/>
      </c>
      <c r="T745" s="24" t="str">
        <f>IF(ISNUMBER(AVERAGEIFS(Observed!T$2:T$3250,Observed!$A$2:$A$3250,$A745,Observed!$C$2:$C$3250,$C745)),AVERAGEIFS(Observed!T$2:T$3250,Observed!$A$2:$A$3250,$A745,Observed!$C$2:$C$3250,$C745),"")</f>
        <v/>
      </c>
      <c r="U745" s="24" t="str">
        <f>IF(ISNUMBER(AVERAGEIFS(Observed!U$2:U$3250,Observed!$A$2:$A$3250,$A745,Observed!$C$2:$C$3250,$C745)),AVERAGEIFS(Observed!U$2:U$3250,Observed!$A$2:$A$3250,$A745,Observed!$C$2:$C$3250,$C745),"")</f>
        <v/>
      </c>
      <c r="V745" s="23" t="str">
        <f>IF(ISNUMBER(AVERAGEIFS(Observed!V$2:V$3250,Observed!$A$2:$A$3250,$A745,Observed!$C$2:$C$3250,$C745)),AVERAGEIFS(Observed!V$2:V$3250,Observed!$A$2:$A$3250,$A745,Observed!$C$2:$C$3250,$C745),"")</f>
        <v/>
      </c>
      <c r="W745" s="25" t="str">
        <f>IF(ISNUMBER(AVERAGEIFS(Observed!W$2:W$3250,Observed!$A$2:$A$3250,$A745,Observed!$C$2:$C$3250,$C745)),AVERAGEIFS(Observed!W$2:W$3250,Observed!$A$2:$A$3250,$A745,Observed!$C$2:$C$3250,$C745),"")</f>
        <v/>
      </c>
      <c r="X745" s="25" t="str">
        <f>IF(ISNUMBER(AVERAGEIFS(Observed!X$2:X$3250,Observed!$A$2:$A$3250,$A745,Observed!$C$2:$C$3250,$C745)),AVERAGEIFS(Observed!X$2:X$3250,Observed!$A$2:$A$3250,$A745,Observed!$C$2:$C$3250,$C745),"")</f>
        <v/>
      </c>
      <c r="Y745" s="23" t="str">
        <f>IF(ISNUMBER(AVERAGEIFS(Observed!Y$2:Y$3250,Observed!$A$2:$A$3250,$A745,Observed!$C$2:$C$3250,$C745)),AVERAGEIFS(Observed!Y$2:Y$3250,Observed!$A$2:$A$3250,$A745,Observed!$C$2:$C$3250,$C745),"")</f>
        <v/>
      </c>
      <c r="Z745" s="23" t="str">
        <f>IF(ISNUMBER(AVERAGEIFS(Observed!Z$2:Z$3250,Observed!$A$2:$A$3250,$A745,Observed!$C$2:$C$3250,$C745)),AVERAGEIFS(Observed!Z$2:Z$3250,Observed!$A$2:$A$3250,$A745,Observed!$C$2:$C$3250,$C745),"")</f>
        <v/>
      </c>
      <c r="AA745" s="23" t="str">
        <f>IF(ISNUMBER(AVERAGEIFS(Observed!AA$2:AA$3250,Observed!$A$2:$A$3250,$A745,Observed!$C$2:$C$3250,$C745)),AVERAGEIFS(Observed!AA$2:AA$3250,Observed!$A$2:$A$3250,$A745,Observed!$C$2:$C$3250,$C745),"")</f>
        <v/>
      </c>
      <c r="AB745" s="23" t="str">
        <f>IF(ISNUMBER(AVERAGEIFS(Observed!AB$2:AB$3250,Observed!$A$2:$A$3250,$A745,Observed!$C$2:$C$3250,$C745)),AVERAGEIFS(Observed!AB$2:AB$3250,Observed!$A$2:$A$3250,$A745,Observed!$C$2:$C$3250,$C745),"")</f>
        <v/>
      </c>
      <c r="AC745" s="23" t="str">
        <f>IF(ISNUMBER(AVERAGEIFS(Observed!AC$2:AC$3250,Observed!$A$2:$A$3250,$A745,Observed!$C$2:$C$3250,$C745)),AVERAGEIFS(Observed!AC$2:AC$3250,Observed!$A$2:$A$3250,$A745,Observed!$C$2:$C$3250,$C745),"")</f>
        <v/>
      </c>
      <c r="AD745" s="23" t="str">
        <f>IF(ISNUMBER(AVERAGEIFS(Observed!AD$2:AD$3250,Observed!$A$2:$A$3250,$A745,Observed!$C$2:$C$3250,$C745)),AVERAGEIFS(Observed!AD$2:AD$3250,Observed!$A$2:$A$3250,$A745,Observed!$C$2:$C$3250,$C745),"")</f>
        <v/>
      </c>
      <c r="AE745" s="23" t="str">
        <f>IF(ISNUMBER(AVERAGEIFS(Observed!AE$2:AE$3250,Observed!$A$2:$A$3250,$A745,Observed!$C$2:$C$3250,$C745)),AVERAGEIFS(Observed!AE$2:AE$3250,Observed!$A$2:$A$3250,$A745,Observed!$C$2:$C$3250,$C745),"")</f>
        <v/>
      </c>
      <c r="AF745" s="23" t="str">
        <f>IF(ISNUMBER(AVERAGEIFS(Observed!AF$2:AF$3250,Observed!$A$2:$A$3250,$A745,Observed!$C$2:$C$3250,$C745)),AVERAGEIFS(Observed!AF$2:AF$3250,Observed!$A$2:$A$3250,$A745,Observed!$C$2:$C$3250,$C745),"")</f>
        <v/>
      </c>
      <c r="AG745" s="23" t="str">
        <f>IF(ISNUMBER(AVERAGEIFS(Observed!AG$2:AG$3250,Observed!$A$2:$A$3250,$A745,Observed!$C$2:$C$3250,$C745)),AVERAGEIFS(Observed!AG$2:AG$3250,Observed!$A$2:$A$3250,$A745,Observed!$C$2:$C$3250,$C745),"")</f>
        <v/>
      </c>
      <c r="AH745" s="24" t="str">
        <f>IF(ISNUMBER(AVERAGEIFS(Observed!AH$2:AH$3250,Observed!$A$2:$A$3250,$A745,Observed!$C$2:$C$3250,$C745)),AVERAGEIFS(Observed!AH$2:AH$3250,Observed!$A$2:$A$3250,$A745,Observed!$C$2:$C$3250,$C745),"")</f>
        <v/>
      </c>
      <c r="AI745" s="24" t="str">
        <f>IF(ISNUMBER(AVERAGEIFS(Observed!AI$2:AI$3250,Observed!$A$2:$A$3250,$A745,Observed!$C$2:$C$3250,$C745)),AVERAGEIFS(Observed!AI$2:AI$3250,Observed!$A$2:$A$3250,$A745,Observed!$C$2:$C$3250,$C745),"")</f>
        <v/>
      </c>
      <c r="AJ745" s="24" t="str">
        <f>IF(ISNUMBER(AVERAGEIFS(Observed!AJ$2:AJ$3250,Observed!$A$2:$A$3250,$A745,Observed!$C$2:$C$3250,$C745)),AVERAGEIFS(Observed!AJ$2:AJ$3250,Observed!$A$2:$A$3250,$A745,Observed!$C$2:$C$3250,$C745),"")</f>
        <v/>
      </c>
      <c r="AK745" s="23" t="str">
        <f>IF(ISNUMBER(AVERAGEIFS(Observed!AK$2:AK$3250,Observed!$A$2:$A$3250,$A745,Observed!$C$2:$C$3250,$C745)),AVERAGEIFS(Observed!AK$2:AK$3250,Observed!$A$2:$A$3250,$A745,Observed!$C$2:$C$3250,$C745),"")</f>
        <v/>
      </c>
      <c r="AL745" s="24" t="str">
        <f>IF(ISNUMBER(AVERAGEIFS(Observed!AL$2:AL$3250,Observed!$A$2:$A$3250,$A745,Observed!$C$2:$C$3250,$C745)),AVERAGEIFS(Observed!AL$2:AL$3250,Observed!$A$2:$A$3250,$A745,Observed!$C$2:$C$3250,$C745),"")</f>
        <v/>
      </c>
      <c r="AM745" s="24" t="str">
        <f>IF(ISNUMBER(AVERAGEIFS(Observed!AM$2:AM$3250,Observed!$A$2:$A$3250,$A745,Observed!$C$2:$C$3250,$C745)),AVERAGEIFS(Observed!AM$2:AM$3250,Observed!$A$2:$A$3250,$A745,Observed!$C$2:$C$3250,$C745),"")</f>
        <v/>
      </c>
      <c r="AN745" s="24" t="str">
        <f>IF(ISNUMBER(AVERAGEIFS(Observed!AN$2:AN$3250,Observed!$A$2:$A$3250,$A745,Observed!$C$2:$C$3250,$C745)),AVERAGEIFS(Observed!AN$2:AN$3250,Observed!$A$2:$A$3250,$A745,Observed!$C$2:$C$3250,$C745),"")</f>
        <v/>
      </c>
      <c r="AO745" s="24" t="str">
        <f>IF(ISNUMBER(AVERAGEIFS(Observed!AO$2:AO$3250,Observed!$A$2:$A$3250,$A745,Observed!$C$2:$C$3250,$C745)),AVERAGEIFS(Observed!AO$2:AO$3250,Observed!$A$2:$A$3250,$A745,Observed!$C$2:$C$3250,$C745),"")</f>
        <v/>
      </c>
      <c r="AP745" s="24" t="str">
        <f>IF(ISNUMBER(AVERAGEIFS(Observed!AP$2:AP$3250,Observed!$A$2:$A$3250,$A745,Observed!$C$2:$C$3250,$C745)),AVERAGEIFS(Observed!AP$2:AP$3250,Observed!$A$2:$A$3250,$A745,Observed!$C$2:$C$3250,$C745),"")</f>
        <v/>
      </c>
      <c r="AQ745" s="24" t="str">
        <f>IF(ISNUMBER(AVERAGEIFS(Observed!AQ$2:AQ$3250,Observed!$A$2:$A$3250,$A745,Observed!$C$2:$C$3250,$C745)),AVERAGEIFS(Observed!AQ$2:AQ$3250,Observed!$A$2:$A$3250,$A745,Observed!$C$2:$C$3250,$C745),"")</f>
        <v/>
      </c>
      <c r="AR745" s="24" t="str">
        <f>IF(ISNUMBER(AVERAGEIFS(Observed!AR$2:AR$3250,Observed!$A$2:$A$3250,$A745,Observed!$C$2:$C$3250,$C745)),AVERAGEIFS(Observed!AR$2:AR$3250,Observed!$A$2:$A$3250,$A745,Observed!$C$2:$C$3250,$C745),"")</f>
        <v/>
      </c>
      <c r="AS745" s="23" t="str">
        <f>IF(ISNUMBER(AVERAGEIFS(Observed!AS$2:AS$3250,Observed!$A$2:$A$3250,$A745,Observed!$C$2:$C$3250,$C745)),AVERAGEIFS(Observed!AS$2:AS$3250,Observed!$A$2:$A$3250,$A745,Observed!$C$2:$C$3250,$C745),"")</f>
        <v/>
      </c>
      <c r="AT745" s="24" t="str">
        <f>IF(ISNUMBER(AVERAGEIFS(Observed!AT$2:AT$3250,Observed!$A$2:$A$3250,$A745,Observed!$C$2:$C$3250,$C745)),AVERAGEIFS(Observed!AT$2:AT$3250,Observed!$A$2:$A$3250,$A745,Observed!$C$2:$C$3250,$C745),"")</f>
        <v/>
      </c>
      <c r="AU745" s="23" t="str">
        <f>IF(ISNUMBER(AVERAGEIFS(Observed!AU$2:AU$3250,Observed!$A$2:$A$3250,$A745,Observed!$C$2:$C$3250,$C745)),AVERAGEIFS(Observed!AU$2:AU$3250,Observed!$A$2:$A$3250,$A745,Observed!$C$2:$C$3250,$C745),"")</f>
        <v/>
      </c>
      <c r="AV745" s="23" t="str">
        <f>IF(ISNUMBER(AVERAGEIFS(Observed!AV$2:AV$3250,Observed!$A$2:$A$3250,$A745,Observed!$C$2:$C$3250,$C745)),AVERAGEIFS(Observed!AV$2:AV$3250,Observed!$A$2:$A$3250,$A745,Observed!$C$2:$C$3250,$C745),"")</f>
        <v/>
      </c>
      <c r="AW745" s="2">
        <f>COUNTIFS(Observed!$A$2:$A$3250,$A745,Observed!$C$2:$C$3250,$C745)</f>
        <v>5</v>
      </c>
      <c r="AX745" s="2">
        <f t="shared" si="15"/>
        <v>1</v>
      </c>
    </row>
    <row r="746" spans="1:50" x14ac:dyDescent="0.25">
      <c r="A746" t="s">
        <v>151</v>
      </c>
      <c r="B746" t="s">
        <v>148</v>
      </c>
      <c r="C746" s="3">
        <v>43725</v>
      </c>
      <c r="D746">
        <v>1</v>
      </c>
      <c r="I746" t="s">
        <v>142</v>
      </c>
      <c r="J746" t="s">
        <v>145</v>
      </c>
      <c r="M746" t="s">
        <v>155</v>
      </c>
      <c r="N746" s="22">
        <f>IF(ISNUMBER(AVERAGEIFS(Observed!N$2:N$3250,Observed!$A$2:$A$3250,$A746,Observed!$C$2:$C$3250,$C746)),AVERAGEIFS(Observed!N$2:N$3250,Observed!$A$2:$A$3250,$A746,Observed!$C$2:$C$3250,$C746),"")</f>
        <v>3942.2</v>
      </c>
      <c r="O746" s="23">
        <f>IF(ISNUMBER(AVERAGEIFS(Observed!O$2:O$3250,Observed!$A$2:$A$3250,$A746,Observed!$C$2:$C$3250,$C746)),AVERAGEIFS(Observed!O$2:O$3250,Observed!$A$2:$A$3250,$A746,Observed!$C$2:$C$3250,$C746),"")</f>
        <v>394.22</v>
      </c>
      <c r="P746" s="23" t="str">
        <f>IF(ISNUMBER(AVERAGEIFS(Observed!P$2:P$3250,Observed!$A$2:$A$3250,$A746,Observed!$C$2:$C$3250,$C746)),AVERAGEIFS(Observed!P$2:P$3250,Observed!$A$2:$A$3250,$A746,Observed!$C$2:$C$3250,$C746),"")</f>
        <v/>
      </c>
      <c r="Q746" s="23" t="str">
        <f>IF(ISNUMBER(AVERAGEIFS(Observed!Q$2:Q$3250,Observed!$A$2:$A$3250,$A746,Observed!$C$2:$C$3250,$C746)),AVERAGEIFS(Observed!Q$2:Q$3250,Observed!$A$2:$A$3250,$A746,Observed!$C$2:$C$3250,$C746),"")</f>
        <v/>
      </c>
      <c r="R746" s="23" t="str">
        <f>IF(ISNUMBER(AVERAGEIFS(Observed!R$2:R$3250,Observed!$A$2:$A$3250,$A746,Observed!$C$2:$C$3250,$C746)),AVERAGEIFS(Observed!R$2:R$3250,Observed!$A$2:$A$3250,$A746,Observed!$C$2:$C$3250,$C746),"")</f>
        <v/>
      </c>
      <c r="S746" s="24" t="str">
        <f>IF(ISNUMBER(AVERAGEIFS(Observed!S$2:S$3250,Observed!$A$2:$A$3250,$A746,Observed!$C$2:$C$3250,$C746)),AVERAGEIFS(Observed!S$2:S$3250,Observed!$A$2:$A$3250,$A746,Observed!$C$2:$C$3250,$C746),"")</f>
        <v/>
      </c>
      <c r="T746" s="24" t="str">
        <f>IF(ISNUMBER(AVERAGEIFS(Observed!T$2:T$3250,Observed!$A$2:$A$3250,$A746,Observed!$C$2:$C$3250,$C746)),AVERAGEIFS(Observed!T$2:T$3250,Observed!$A$2:$A$3250,$A746,Observed!$C$2:$C$3250,$C746),"")</f>
        <v/>
      </c>
      <c r="U746" s="24" t="str">
        <f>IF(ISNUMBER(AVERAGEIFS(Observed!U$2:U$3250,Observed!$A$2:$A$3250,$A746,Observed!$C$2:$C$3250,$C746)),AVERAGEIFS(Observed!U$2:U$3250,Observed!$A$2:$A$3250,$A746,Observed!$C$2:$C$3250,$C746),"")</f>
        <v/>
      </c>
      <c r="V746" s="23" t="str">
        <f>IF(ISNUMBER(AVERAGEIFS(Observed!V$2:V$3250,Observed!$A$2:$A$3250,$A746,Observed!$C$2:$C$3250,$C746)),AVERAGEIFS(Observed!V$2:V$3250,Observed!$A$2:$A$3250,$A746,Observed!$C$2:$C$3250,$C746),"")</f>
        <v/>
      </c>
      <c r="W746" s="25" t="str">
        <f>IF(ISNUMBER(AVERAGEIFS(Observed!W$2:W$3250,Observed!$A$2:$A$3250,$A746,Observed!$C$2:$C$3250,$C746)),AVERAGEIFS(Observed!W$2:W$3250,Observed!$A$2:$A$3250,$A746,Observed!$C$2:$C$3250,$C746),"")</f>
        <v/>
      </c>
      <c r="X746" s="25" t="str">
        <f>IF(ISNUMBER(AVERAGEIFS(Observed!X$2:X$3250,Observed!$A$2:$A$3250,$A746,Observed!$C$2:$C$3250,$C746)),AVERAGEIFS(Observed!X$2:X$3250,Observed!$A$2:$A$3250,$A746,Observed!$C$2:$C$3250,$C746),"")</f>
        <v/>
      </c>
      <c r="Y746" s="23" t="str">
        <f>IF(ISNUMBER(AVERAGEIFS(Observed!Y$2:Y$3250,Observed!$A$2:$A$3250,$A746,Observed!$C$2:$C$3250,$C746)),AVERAGEIFS(Observed!Y$2:Y$3250,Observed!$A$2:$A$3250,$A746,Observed!$C$2:$C$3250,$C746),"")</f>
        <v/>
      </c>
      <c r="Z746" s="23" t="str">
        <f>IF(ISNUMBER(AVERAGEIFS(Observed!Z$2:Z$3250,Observed!$A$2:$A$3250,$A746,Observed!$C$2:$C$3250,$C746)),AVERAGEIFS(Observed!Z$2:Z$3250,Observed!$A$2:$A$3250,$A746,Observed!$C$2:$C$3250,$C746),"")</f>
        <v/>
      </c>
      <c r="AA746" s="23" t="str">
        <f>IF(ISNUMBER(AVERAGEIFS(Observed!AA$2:AA$3250,Observed!$A$2:$A$3250,$A746,Observed!$C$2:$C$3250,$C746)),AVERAGEIFS(Observed!AA$2:AA$3250,Observed!$A$2:$A$3250,$A746,Observed!$C$2:$C$3250,$C746),"")</f>
        <v/>
      </c>
      <c r="AB746" s="23" t="str">
        <f>IF(ISNUMBER(AVERAGEIFS(Observed!AB$2:AB$3250,Observed!$A$2:$A$3250,$A746,Observed!$C$2:$C$3250,$C746)),AVERAGEIFS(Observed!AB$2:AB$3250,Observed!$A$2:$A$3250,$A746,Observed!$C$2:$C$3250,$C746),"")</f>
        <v/>
      </c>
      <c r="AC746" s="23" t="str">
        <f>IF(ISNUMBER(AVERAGEIFS(Observed!AC$2:AC$3250,Observed!$A$2:$A$3250,$A746,Observed!$C$2:$C$3250,$C746)),AVERAGEIFS(Observed!AC$2:AC$3250,Observed!$A$2:$A$3250,$A746,Observed!$C$2:$C$3250,$C746),"")</f>
        <v/>
      </c>
      <c r="AD746" s="23" t="str">
        <f>IF(ISNUMBER(AVERAGEIFS(Observed!AD$2:AD$3250,Observed!$A$2:$A$3250,$A746,Observed!$C$2:$C$3250,$C746)),AVERAGEIFS(Observed!AD$2:AD$3250,Observed!$A$2:$A$3250,$A746,Observed!$C$2:$C$3250,$C746),"")</f>
        <v/>
      </c>
      <c r="AE746" s="23" t="str">
        <f>IF(ISNUMBER(AVERAGEIFS(Observed!AE$2:AE$3250,Observed!$A$2:$A$3250,$A746,Observed!$C$2:$C$3250,$C746)),AVERAGEIFS(Observed!AE$2:AE$3250,Observed!$A$2:$A$3250,$A746,Observed!$C$2:$C$3250,$C746),"")</f>
        <v/>
      </c>
      <c r="AF746" s="23" t="str">
        <f>IF(ISNUMBER(AVERAGEIFS(Observed!AF$2:AF$3250,Observed!$A$2:$A$3250,$A746,Observed!$C$2:$C$3250,$C746)),AVERAGEIFS(Observed!AF$2:AF$3250,Observed!$A$2:$A$3250,$A746,Observed!$C$2:$C$3250,$C746),"")</f>
        <v/>
      </c>
      <c r="AG746" s="23" t="str">
        <f>IF(ISNUMBER(AVERAGEIFS(Observed!AG$2:AG$3250,Observed!$A$2:$A$3250,$A746,Observed!$C$2:$C$3250,$C746)),AVERAGEIFS(Observed!AG$2:AG$3250,Observed!$A$2:$A$3250,$A746,Observed!$C$2:$C$3250,$C746),"")</f>
        <v/>
      </c>
      <c r="AH746" s="24" t="str">
        <f>IF(ISNUMBER(AVERAGEIFS(Observed!AH$2:AH$3250,Observed!$A$2:$A$3250,$A746,Observed!$C$2:$C$3250,$C746)),AVERAGEIFS(Observed!AH$2:AH$3250,Observed!$A$2:$A$3250,$A746,Observed!$C$2:$C$3250,$C746),"")</f>
        <v/>
      </c>
      <c r="AI746" s="24" t="str">
        <f>IF(ISNUMBER(AVERAGEIFS(Observed!AI$2:AI$3250,Observed!$A$2:$A$3250,$A746,Observed!$C$2:$C$3250,$C746)),AVERAGEIFS(Observed!AI$2:AI$3250,Observed!$A$2:$A$3250,$A746,Observed!$C$2:$C$3250,$C746),"")</f>
        <v/>
      </c>
      <c r="AJ746" s="24" t="str">
        <f>IF(ISNUMBER(AVERAGEIFS(Observed!AJ$2:AJ$3250,Observed!$A$2:$A$3250,$A746,Observed!$C$2:$C$3250,$C746)),AVERAGEIFS(Observed!AJ$2:AJ$3250,Observed!$A$2:$A$3250,$A746,Observed!$C$2:$C$3250,$C746),"")</f>
        <v/>
      </c>
      <c r="AK746" s="23" t="str">
        <f>IF(ISNUMBER(AVERAGEIFS(Observed!AK$2:AK$3250,Observed!$A$2:$A$3250,$A746,Observed!$C$2:$C$3250,$C746)),AVERAGEIFS(Observed!AK$2:AK$3250,Observed!$A$2:$A$3250,$A746,Observed!$C$2:$C$3250,$C746),"")</f>
        <v/>
      </c>
      <c r="AL746" s="24" t="str">
        <f>IF(ISNUMBER(AVERAGEIFS(Observed!AL$2:AL$3250,Observed!$A$2:$A$3250,$A746,Observed!$C$2:$C$3250,$C746)),AVERAGEIFS(Observed!AL$2:AL$3250,Observed!$A$2:$A$3250,$A746,Observed!$C$2:$C$3250,$C746),"")</f>
        <v/>
      </c>
      <c r="AM746" s="24" t="str">
        <f>IF(ISNUMBER(AVERAGEIFS(Observed!AM$2:AM$3250,Observed!$A$2:$A$3250,$A746,Observed!$C$2:$C$3250,$C746)),AVERAGEIFS(Observed!AM$2:AM$3250,Observed!$A$2:$A$3250,$A746,Observed!$C$2:$C$3250,$C746),"")</f>
        <v/>
      </c>
      <c r="AN746" s="24" t="str">
        <f>IF(ISNUMBER(AVERAGEIFS(Observed!AN$2:AN$3250,Observed!$A$2:$A$3250,$A746,Observed!$C$2:$C$3250,$C746)),AVERAGEIFS(Observed!AN$2:AN$3250,Observed!$A$2:$A$3250,$A746,Observed!$C$2:$C$3250,$C746),"")</f>
        <v/>
      </c>
      <c r="AO746" s="24" t="str">
        <f>IF(ISNUMBER(AVERAGEIFS(Observed!AO$2:AO$3250,Observed!$A$2:$A$3250,$A746,Observed!$C$2:$C$3250,$C746)),AVERAGEIFS(Observed!AO$2:AO$3250,Observed!$A$2:$A$3250,$A746,Observed!$C$2:$C$3250,$C746),"")</f>
        <v/>
      </c>
      <c r="AP746" s="24" t="str">
        <f>IF(ISNUMBER(AVERAGEIFS(Observed!AP$2:AP$3250,Observed!$A$2:$A$3250,$A746,Observed!$C$2:$C$3250,$C746)),AVERAGEIFS(Observed!AP$2:AP$3250,Observed!$A$2:$A$3250,$A746,Observed!$C$2:$C$3250,$C746),"")</f>
        <v/>
      </c>
      <c r="AQ746" s="24" t="str">
        <f>IF(ISNUMBER(AVERAGEIFS(Observed!AQ$2:AQ$3250,Observed!$A$2:$A$3250,$A746,Observed!$C$2:$C$3250,$C746)),AVERAGEIFS(Observed!AQ$2:AQ$3250,Observed!$A$2:$A$3250,$A746,Observed!$C$2:$C$3250,$C746),"")</f>
        <v/>
      </c>
      <c r="AR746" s="24" t="str">
        <f>IF(ISNUMBER(AVERAGEIFS(Observed!AR$2:AR$3250,Observed!$A$2:$A$3250,$A746,Observed!$C$2:$C$3250,$C746)),AVERAGEIFS(Observed!AR$2:AR$3250,Observed!$A$2:$A$3250,$A746,Observed!$C$2:$C$3250,$C746),"")</f>
        <v/>
      </c>
      <c r="AS746" s="23" t="str">
        <f>IF(ISNUMBER(AVERAGEIFS(Observed!AS$2:AS$3250,Observed!$A$2:$A$3250,$A746,Observed!$C$2:$C$3250,$C746)),AVERAGEIFS(Observed!AS$2:AS$3250,Observed!$A$2:$A$3250,$A746,Observed!$C$2:$C$3250,$C746),"")</f>
        <v/>
      </c>
      <c r="AT746" s="24" t="str">
        <f>IF(ISNUMBER(AVERAGEIFS(Observed!AT$2:AT$3250,Observed!$A$2:$A$3250,$A746,Observed!$C$2:$C$3250,$C746)),AVERAGEIFS(Observed!AT$2:AT$3250,Observed!$A$2:$A$3250,$A746,Observed!$C$2:$C$3250,$C746),"")</f>
        <v/>
      </c>
      <c r="AU746" s="23" t="str">
        <f>IF(ISNUMBER(AVERAGEIFS(Observed!AU$2:AU$3250,Observed!$A$2:$A$3250,$A746,Observed!$C$2:$C$3250,$C746)),AVERAGEIFS(Observed!AU$2:AU$3250,Observed!$A$2:$A$3250,$A746,Observed!$C$2:$C$3250,$C746),"")</f>
        <v/>
      </c>
      <c r="AV746" s="23" t="str">
        <f>IF(ISNUMBER(AVERAGEIFS(Observed!AV$2:AV$3250,Observed!$A$2:$A$3250,$A746,Observed!$C$2:$C$3250,$C746)),AVERAGEIFS(Observed!AV$2:AV$3250,Observed!$A$2:$A$3250,$A746,Observed!$C$2:$C$3250,$C746),"")</f>
        <v/>
      </c>
      <c r="AW746" s="2">
        <f>COUNTIFS(Observed!$A$2:$A$3250,$A746,Observed!$C$2:$C$3250,$C746)</f>
        <v>5</v>
      </c>
      <c r="AX746" s="2">
        <f t="shared" si="15"/>
        <v>1</v>
      </c>
    </row>
    <row r="747" spans="1:50" x14ac:dyDescent="0.25">
      <c r="A747" t="s">
        <v>151</v>
      </c>
      <c r="B747" t="s">
        <v>148</v>
      </c>
      <c r="C747" s="3">
        <v>43760</v>
      </c>
      <c r="D747">
        <v>1</v>
      </c>
      <c r="I747" t="s">
        <v>142</v>
      </c>
      <c r="J747" t="s">
        <v>145</v>
      </c>
      <c r="M747" t="s">
        <v>155</v>
      </c>
      <c r="N747" s="22">
        <f>IF(ISNUMBER(AVERAGEIFS(Observed!N$2:N$3250,Observed!$A$2:$A$3250,$A747,Observed!$C$2:$C$3250,$C747)),AVERAGEIFS(Observed!N$2:N$3250,Observed!$A$2:$A$3250,$A747,Observed!$C$2:$C$3250,$C747),"")</f>
        <v>2410.8000000000002</v>
      </c>
      <c r="O747" s="23">
        <f>IF(ISNUMBER(AVERAGEIFS(Observed!O$2:O$3250,Observed!$A$2:$A$3250,$A747,Observed!$C$2:$C$3250,$C747)),AVERAGEIFS(Observed!O$2:O$3250,Observed!$A$2:$A$3250,$A747,Observed!$C$2:$C$3250,$C747),"")</f>
        <v>241.08</v>
      </c>
      <c r="P747" s="23" t="str">
        <f>IF(ISNUMBER(AVERAGEIFS(Observed!P$2:P$3250,Observed!$A$2:$A$3250,$A747,Observed!$C$2:$C$3250,$C747)),AVERAGEIFS(Observed!P$2:P$3250,Observed!$A$2:$A$3250,$A747,Observed!$C$2:$C$3250,$C747),"")</f>
        <v/>
      </c>
      <c r="Q747" s="23" t="str">
        <f>IF(ISNUMBER(AVERAGEIFS(Observed!Q$2:Q$3250,Observed!$A$2:$A$3250,$A747,Observed!$C$2:$C$3250,$C747)),AVERAGEIFS(Observed!Q$2:Q$3250,Observed!$A$2:$A$3250,$A747,Observed!$C$2:$C$3250,$C747),"")</f>
        <v/>
      </c>
      <c r="R747" s="23" t="str">
        <f>IF(ISNUMBER(AVERAGEIFS(Observed!R$2:R$3250,Observed!$A$2:$A$3250,$A747,Observed!$C$2:$C$3250,$C747)),AVERAGEIFS(Observed!R$2:R$3250,Observed!$A$2:$A$3250,$A747,Observed!$C$2:$C$3250,$C747),"")</f>
        <v/>
      </c>
      <c r="S747" s="24" t="str">
        <f>IF(ISNUMBER(AVERAGEIFS(Observed!S$2:S$3250,Observed!$A$2:$A$3250,$A747,Observed!$C$2:$C$3250,$C747)),AVERAGEIFS(Observed!S$2:S$3250,Observed!$A$2:$A$3250,$A747,Observed!$C$2:$C$3250,$C747),"")</f>
        <v/>
      </c>
      <c r="T747" s="24" t="str">
        <f>IF(ISNUMBER(AVERAGEIFS(Observed!T$2:T$3250,Observed!$A$2:$A$3250,$A747,Observed!$C$2:$C$3250,$C747)),AVERAGEIFS(Observed!T$2:T$3250,Observed!$A$2:$A$3250,$A747,Observed!$C$2:$C$3250,$C747),"")</f>
        <v/>
      </c>
      <c r="U747" s="24" t="str">
        <f>IF(ISNUMBER(AVERAGEIFS(Observed!U$2:U$3250,Observed!$A$2:$A$3250,$A747,Observed!$C$2:$C$3250,$C747)),AVERAGEIFS(Observed!U$2:U$3250,Observed!$A$2:$A$3250,$A747,Observed!$C$2:$C$3250,$C747),"")</f>
        <v/>
      </c>
      <c r="V747" s="23" t="str">
        <f>IF(ISNUMBER(AVERAGEIFS(Observed!V$2:V$3250,Observed!$A$2:$A$3250,$A747,Observed!$C$2:$C$3250,$C747)),AVERAGEIFS(Observed!V$2:V$3250,Observed!$A$2:$A$3250,$A747,Observed!$C$2:$C$3250,$C747),"")</f>
        <v/>
      </c>
      <c r="W747" s="25" t="str">
        <f>IF(ISNUMBER(AVERAGEIFS(Observed!W$2:W$3250,Observed!$A$2:$A$3250,$A747,Observed!$C$2:$C$3250,$C747)),AVERAGEIFS(Observed!W$2:W$3250,Observed!$A$2:$A$3250,$A747,Observed!$C$2:$C$3250,$C747),"")</f>
        <v/>
      </c>
      <c r="X747" s="25" t="str">
        <f>IF(ISNUMBER(AVERAGEIFS(Observed!X$2:X$3250,Observed!$A$2:$A$3250,$A747,Observed!$C$2:$C$3250,$C747)),AVERAGEIFS(Observed!X$2:X$3250,Observed!$A$2:$A$3250,$A747,Observed!$C$2:$C$3250,$C747),"")</f>
        <v/>
      </c>
      <c r="Y747" s="23" t="str">
        <f>IF(ISNUMBER(AVERAGEIFS(Observed!Y$2:Y$3250,Observed!$A$2:$A$3250,$A747,Observed!$C$2:$C$3250,$C747)),AVERAGEIFS(Observed!Y$2:Y$3250,Observed!$A$2:$A$3250,$A747,Observed!$C$2:$C$3250,$C747),"")</f>
        <v/>
      </c>
      <c r="Z747" s="23" t="str">
        <f>IF(ISNUMBER(AVERAGEIFS(Observed!Z$2:Z$3250,Observed!$A$2:$A$3250,$A747,Observed!$C$2:$C$3250,$C747)),AVERAGEIFS(Observed!Z$2:Z$3250,Observed!$A$2:$A$3250,$A747,Observed!$C$2:$C$3250,$C747),"")</f>
        <v/>
      </c>
      <c r="AA747" s="23" t="str">
        <f>IF(ISNUMBER(AVERAGEIFS(Observed!AA$2:AA$3250,Observed!$A$2:$A$3250,$A747,Observed!$C$2:$C$3250,$C747)),AVERAGEIFS(Observed!AA$2:AA$3250,Observed!$A$2:$A$3250,$A747,Observed!$C$2:$C$3250,$C747),"")</f>
        <v/>
      </c>
      <c r="AB747" s="23" t="str">
        <f>IF(ISNUMBER(AVERAGEIFS(Observed!AB$2:AB$3250,Observed!$A$2:$A$3250,$A747,Observed!$C$2:$C$3250,$C747)),AVERAGEIFS(Observed!AB$2:AB$3250,Observed!$A$2:$A$3250,$A747,Observed!$C$2:$C$3250,$C747),"")</f>
        <v/>
      </c>
      <c r="AC747" s="23" t="str">
        <f>IF(ISNUMBER(AVERAGEIFS(Observed!AC$2:AC$3250,Observed!$A$2:$A$3250,$A747,Observed!$C$2:$C$3250,$C747)),AVERAGEIFS(Observed!AC$2:AC$3250,Observed!$A$2:$A$3250,$A747,Observed!$C$2:$C$3250,$C747),"")</f>
        <v/>
      </c>
      <c r="AD747" s="23" t="str">
        <f>IF(ISNUMBER(AVERAGEIFS(Observed!AD$2:AD$3250,Observed!$A$2:$A$3250,$A747,Observed!$C$2:$C$3250,$C747)),AVERAGEIFS(Observed!AD$2:AD$3250,Observed!$A$2:$A$3250,$A747,Observed!$C$2:$C$3250,$C747),"")</f>
        <v/>
      </c>
      <c r="AE747" s="23" t="str">
        <f>IF(ISNUMBER(AVERAGEIFS(Observed!AE$2:AE$3250,Observed!$A$2:$A$3250,$A747,Observed!$C$2:$C$3250,$C747)),AVERAGEIFS(Observed!AE$2:AE$3250,Observed!$A$2:$A$3250,$A747,Observed!$C$2:$C$3250,$C747),"")</f>
        <v/>
      </c>
      <c r="AF747" s="23" t="str">
        <f>IF(ISNUMBER(AVERAGEIFS(Observed!AF$2:AF$3250,Observed!$A$2:$A$3250,$A747,Observed!$C$2:$C$3250,$C747)),AVERAGEIFS(Observed!AF$2:AF$3250,Observed!$A$2:$A$3250,$A747,Observed!$C$2:$C$3250,$C747),"")</f>
        <v/>
      </c>
      <c r="AG747" s="23" t="str">
        <f>IF(ISNUMBER(AVERAGEIFS(Observed!AG$2:AG$3250,Observed!$A$2:$A$3250,$A747,Observed!$C$2:$C$3250,$C747)),AVERAGEIFS(Observed!AG$2:AG$3250,Observed!$A$2:$A$3250,$A747,Observed!$C$2:$C$3250,$C747),"")</f>
        <v/>
      </c>
      <c r="AH747" s="24" t="str">
        <f>IF(ISNUMBER(AVERAGEIFS(Observed!AH$2:AH$3250,Observed!$A$2:$A$3250,$A747,Observed!$C$2:$C$3250,$C747)),AVERAGEIFS(Observed!AH$2:AH$3250,Observed!$A$2:$A$3250,$A747,Observed!$C$2:$C$3250,$C747),"")</f>
        <v/>
      </c>
      <c r="AI747" s="24" t="str">
        <f>IF(ISNUMBER(AVERAGEIFS(Observed!AI$2:AI$3250,Observed!$A$2:$A$3250,$A747,Observed!$C$2:$C$3250,$C747)),AVERAGEIFS(Observed!AI$2:AI$3250,Observed!$A$2:$A$3250,$A747,Observed!$C$2:$C$3250,$C747),"")</f>
        <v/>
      </c>
      <c r="AJ747" s="24" t="str">
        <f>IF(ISNUMBER(AVERAGEIFS(Observed!AJ$2:AJ$3250,Observed!$A$2:$A$3250,$A747,Observed!$C$2:$C$3250,$C747)),AVERAGEIFS(Observed!AJ$2:AJ$3250,Observed!$A$2:$A$3250,$A747,Observed!$C$2:$C$3250,$C747),"")</f>
        <v/>
      </c>
      <c r="AK747" s="23" t="str">
        <f>IF(ISNUMBER(AVERAGEIFS(Observed!AK$2:AK$3250,Observed!$A$2:$A$3250,$A747,Observed!$C$2:$C$3250,$C747)),AVERAGEIFS(Observed!AK$2:AK$3250,Observed!$A$2:$A$3250,$A747,Observed!$C$2:$C$3250,$C747),"")</f>
        <v/>
      </c>
      <c r="AL747" s="24" t="str">
        <f>IF(ISNUMBER(AVERAGEIFS(Observed!AL$2:AL$3250,Observed!$A$2:$A$3250,$A747,Observed!$C$2:$C$3250,$C747)),AVERAGEIFS(Observed!AL$2:AL$3250,Observed!$A$2:$A$3250,$A747,Observed!$C$2:$C$3250,$C747),"")</f>
        <v/>
      </c>
      <c r="AM747" s="24" t="str">
        <f>IF(ISNUMBER(AVERAGEIFS(Observed!AM$2:AM$3250,Observed!$A$2:$A$3250,$A747,Observed!$C$2:$C$3250,$C747)),AVERAGEIFS(Observed!AM$2:AM$3250,Observed!$A$2:$A$3250,$A747,Observed!$C$2:$C$3250,$C747),"")</f>
        <v/>
      </c>
      <c r="AN747" s="24" t="str">
        <f>IF(ISNUMBER(AVERAGEIFS(Observed!AN$2:AN$3250,Observed!$A$2:$A$3250,$A747,Observed!$C$2:$C$3250,$C747)),AVERAGEIFS(Observed!AN$2:AN$3250,Observed!$A$2:$A$3250,$A747,Observed!$C$2:$C$3250,$C747),"")</f>
        <v/>
      </c>
      <c r="AO747" s="24" t="str">
        <f>IF(ISNUMBER(AVERAGEIFS(Observed!AO$2:AO$3250,Observed!$A$2:$A$3250,$A747,Observed!$C$2:$C$3250,$C747)),AVERAGEIFS(Observed!AO$2:AO$3250,Observed!$A$2:$A$3250,$A747,Observed!$C$2:$C$3250,$C747),"")</f>
        <v/>
      </c>
      <c r="AP747" s="24" t="str">
        <f>IF(ISNUMBER(AVERAGEIFS(Observed!AP$2:AP$3250,Observed!$A$2:$A$3250,$A747,Observed!$C$2:$C$3250,$C747)),AVERAGEIFS(Observed!AP$2:AP$3250,Observed!$A$2:$A$3250,$A747,Observed!$C$2:$C$3250,$C747),"")</f>
        <v/>
      </c>
      <c r="AQ747" s="24" t="str">
        <f>IF(ISNUMBER(AVERAGEIFS(Observed!AQ$2:AQ$3250,Observed!$A$2:$A$3250,$A747,Observed!$C$2:$C$3250,$C747)),AVERAGEIFS(Observed!AQ$2:AQ$3250,Observed!$A$2:$A$3250,$A747,Observed!$C$2:$C$3250,$C747),"")</f>
        <v/>
      </c>
      <c r="AR747" s="24" t="str">
        <f>IF(ISNUMBER(AVERAGEIFS(Observed!AR$2:AR$3250,Observed!$A$2:$A$3250,$A747,Observed!$C$2:$C$3250,$C747)),AVERAGEIFS(Observed!AR$2:AR$3250,Observed!$A$2:$A$3250,$A747,Observed!$C$2:$C$3250,$C747),"")</f>
        <v/>
      </c>
      <c r="AS747" s="23" t="str">
        <f>IF(ISNUMBER(AVERAGEIFS(Observed!AS$2:AS$3250,Observed!$A$2:$A$3250,$A747,Observed!$C$2:$C$3250,$C747)),AVERAGEIFS(Observed!AS$2:AS$3250,Observed!$A$2:$A$3250,$A747,Observed!$C$2:$C$3250,$C747),"")</f>
        <v/>
      </c>
      <c r="AT747" s="24" t="str">
        <f>IF(ISNUMBER(AVERAGEIFS(Observed!AT$2:AT$3250,Observed!$A$2:$A$3250,$A747,Observed!$C$2:$C$3250,$C747)),AVERAGEIFS(Observed!AT$2:AT$3250,Observed!$A$2:$A$3250,$A747,Observed!$C$2:$C$3250,$C747),"")</f>
        <v/>
      </c>
      <c r="AU747" s="23" t="str">
        <f>IF(ISNUMBER(AVERAGEIFS(Observed!AU$2:AU$3250,Observed!$A$2:$A$3250,$A747,Observed!$C$2:$C$3250,$C747)),AVERAGEIFS(Observed!AU$2:AU$3250,Observed!$A$2:$A$3250,$A747,Observed!$C$2:$C$3250,$C747),"")</f>
        <v/>
      </c>
      <c r="AV747" s="23" t="str">
        <f>IF(ISNUMBER(AVERAGEIFS(Observed!AV$2:AV$3250,Observed!$A$2:$A$3250,$A747,Observed!$C$2:$C$3250,$C747)),AVERAGEIFS(Observed!AV$2:AV$3250,Observed!$A$2:$A$3250,$A747,Observed!$C$2:$C$3250,$C747),"")</f>
        <v/>
      </c>
      <c r="AW747" s="2">
        <f>COUNTIFS(Observed!$A$2:$A$3250,$A747,Observed!$C$2:$C$3250,$C747)</f>
        <v>5</v>
      </c>
      <c r="AX747" s="2">
        <f t="shared" si="15"/>
        <v>1</v>
      </c>
    </row>
    <row r="748" spans="1:50" x14ac:dyDescent="0.25">
      <c r="A748" t="s">
        <v>151</v>
      </c>
      <c r="B748" t="s">
        <v>148</v>
      </c>
      <c r="C748" s="3">
        <v>43788</v>
      </c>
      <c r="D748">
        <v>1</v>
      </c>
      <c r="I748" t="s">
        <v>142</v>
      </c>
      <c r="J748" t="s">
        <v>145</v>
      </c>
      <c r="M748" t="s">
        <v>155</v>
      </c>
      <c r="N748" s="22">
        <f>IF(ISNUMBER(AVERAGEIFS(Observed!N$2:N$3250,Observed!$A$2:$A$3250,$A748,Observed!$C$2:$C$3250,$C748)),AVERAGEIFS(Observed!N$2:N$3250,Observed!$A$2:$A$3250,$A748,Observed!$C$2:$C$3250,$C748),"")</f>
        <v>2595</v>
      </c>
      <c r="O748" s="23">
        <f>IF(ISNUMBER(AVERAGEIFS(Observed!O$2:O$3250,Observed!$A$2:$A$3250,$A748,Observed!$C$2:$C$3250,$C748)),AVERAGEIFS(Observed!O$2:O$3250,Observed!$A$2:$A$3250,$A748,Observed!$C$2:$C$3250,$C748),"")</f>
        <v>259.5</v>
      </c>
      <c r="P748" s="23" t="str">
        <f>IF(ISNUMBER(AVERAGEIFS(Observed!P$2:P$3250,Observed!$A$2:$A$3250,$A748,Observed!$C$2:$C$3250,$C748)),AVERAGEIFS(Observed!P$2:P$3250,Observed!$A$2:$A$3250,$A748,Observed!$C$2:$C$3250,$C748),"")</f>
        <v/>
      </c>
      <c r="Q748" s="23" t="str">
        <f>IF(ISNUMBER(AVERAGEIFS(Observed!Q$2:Q$3250,Observed!$A$2:$A$3250,$A748,Observed!$C$2:$C$3250,$C748)),AVERAGEIFS(Observed!Q$2:Q$3250,Observed!$A$2:$A$3250,$A748,Observed!$C$2:$C$3250,$C748),"")</f>
        <v/>
      </c>
      <c r="R748" s="23" t="str">
        <f>IF(ISNUMBER(AVERAGEIFS(Observed!R$2:R$3250,Observed!$A$2:$A$3250,$A748,Observed!$C$2:$C$3250,$C748)),AVERAGEIFS(Observed!R$2:R$3250,Observed!$A$2:$A$3250,$A748,Observed!$C$2:$C$3250,$C748),"")</f>
        <v/>
      </c>
      <c r="S748" s="24" t="str">
        <f>IF(ISNUMBER(AVERAGEIFS(Observed!S$2:S$3250,Observed!$A$2:$A$3250,$A748,Observed!$C$2:$C$3250,$C748)),AVERAGEIFS(Observed!S$2:S$3250,Observed!$A$2:$A$3250,$A748,Observed!$C$2:$C$3250,$C748),"")</f>
        <v/>
      </c>
      <c r="T748" s="24" t="str">
        <f>IF(ISNUMBER(AVERAGEIFS(Observed!T$2:T$3250,Observed!$A$2:$A$3250,$A748,Observed!$C$2:$C$3250,$C748)),AVERAGEIFS(Observed!T$2:T$3250,Observed!$A$2:$A$3250,$A748,Observed!$C$2:$C$3250,$C748),"")</f>
        <v/>
      </c>
      <c r="U748" s="24" t="str">
        <f>IF(ISNUMBER(AVERAGEIFS(Observed!U$2:U$3250,Observed!$A$2:$A$3250,$A748,Observed!$C$2:$C$3250,$C748)),AVERAGEIFS(Observed!U$2:U$3250,Observed!$A$2:$A$3250,$A748,Observed!$C$2:$C$3250,$C748),"")</f>
        <v/>
      </c>
      <c r="V748" s="23" t="str">
        <f>IF(ISNUMBER(AVERAGEIFS(Observed!V$2:V$3250,Observed!$A$2:$A$3250,$A748,Observed!$C$2:$C$3250,$C748)),AVERAGEIFS(Observed!V$2:V$3250,Observed!$A$2:$A$3250,$A748,Observed!$C$2:$C$3250,$C748),"")</f>
        <v/>
      </c>
      <c r="W748" s="25" t="str">
        <f>IF(ISNUMBER(AVERAGEIFS(Observed!W$2:W$3250,Observed!$A$2:$A$3250,$A748,Observed!$C$2:$C$3250,$C748)),AVERAGEIFS(Observed!W$2:W$3250,Observed!$A$2:$A$3250,$A748,Observed!$C$2:$C$3250,$C748),"")</f>
        <v/>
      </c>
      <c r="X748" s="25" t="str">
        <f>IF(ISNUMBER(AVERAGEIFS(Observed!X$2:X$3250,Observed!$A$2:$A$3250,$A748,Observed!$C$2:$C$3250,$C748)),AVERAGEIFS(Observed!X$2:X$3250,Observed!$A$2:$A$3250,$A748,Observed!$C$2:$C$3250,$C748),"")</f>
        <v/>
      </c>
      <c r="Y748" s="23" t="str">
        <f>IF(ISNUMBER(AVERAGEIFS(Observed!Y$2:Y$3250,Observed!$A$2:$A$3250,$A748,Observed!$C$2:$C$3250,$C748)),AVERAGEIFS(Observed!Y$2:Y$3250,Observed!$A$2:$A$3250,$A748,Observed!$C$2:$C$3250,$C748),"")</f>
        <v/>
      </c>
      <c r="Z748" s="23" t="str">
        <f>IF(ISNUMBER(AVERAGEIFS(Observed!Z$2:Z$3250,Observed!$A$2:$A$3250,$A748,Observed!$C$2:$C$3250,$C748)),AVERAGEIFS(Observed!Z$2:Z$3250,Observed!$A$2:$A$3250,$A748,Observed!$C$2:$C$3250,$C748),"")</f>
        <v/>
      </c>
      <c r="AA748" s="23" t="str">
        <f>IF(ISNUMBER(AVERAGEIFS(Observed!AA$2:AA$3250,Observed!$A$2:$A$3250,$A748,Observed!$C$2:$C$3250,$C748)),AVERAGEIFS(Observed!AA$2:AA$3250,Observed!$A$2:$A$3250,$A748,Observed!$C$2:$C$3250,$C748),"")</f>
        <v/>
      </c>
      <c r="AB748" s="23" t="str">
        <f>IF(ISNUMBER(AVERAGEIFS(Observed!AB$2:AB$3250,Observed!$A$2:$A$3250,$A748,Observed!$C$2:$C$3250,$C748)),AVERAGEIFS(Observed!AB$2:AB$3250,Observed!$A$2:$A$3250,$A748,Observed!$C$2:$C$3250,$C748),"")</f>
        <v/>
      </c>
      <c r="AC748" s="23" t="str">
        <f>IF(ISNUMBER(AVERAGEIFS(Observed!AC$2:AC$3250,Observed!$A$2:$A$3250,$A748,Observed!$C$2:$C$3250,$C748)),AVERAGEIFS(Observed!AC$2:AC$3250,Observed!$A$2:$A$3250,$A748,Observed!$C$2:$C$3250,$C748),"")</f>
        <v/>
      </c>
      <c r="AD748" s="23" t="str">
        <f>IF(ISNUMBER(AVERAGEIFS(Observed!AD$2:AD$3250,Observed!$A$2:$A$3250,$A748,Observed!$C$2:$C$3250,$C748)),AVERAGEIFS(Observed!AD$2:AD$3250,Observed!$A$2:$A$3250,$A748,Observed!$C$2:$C$3250,$C748),"")</f>
        <v/>
      </c>
      <c r="AE748" s="23" t="str">
        <f>IF(ISNUMBER(AVERAGEIFS(Observed!AE$2:AE$3250,Observed!$A$2:$A$3250,$A748,Observed!$C$2:$C$3250,$C748)),AVERAGEIFS(Observed!AE$2:AE$3250,Observed!$A$2:$A$3250,$A748,Observed!$C$2:$C$3250,$C748),"")</f>
        <v/>
      </c>
      <c r="AF748" s="23" t="str">
        <f>IF(ISNUMBER(AVERAGEIFS(Observed!AF$2:AF$3250,Observed!$A$2:$A$3250,$A748,Observed!$C$2:$C$3250,$C748)),AVERAGEIFS(Observed!AF$2:AF$3250,Observed!$A$2:$A$3250,$A748,Observed!$C$2:$C$3250,$C748),"")</f>
        <v/>
      </c>
      <c r="AG748" s="23" t="str">
        <f>IF(ISNUMBER(AVERAGEIFS(Observed!AG$2:AG$3250,Observed!$A$2:$A$3250,$A748,Observed!$C$2:$C$3250,$C748)),AVERAGEIFS(Observed!AG$2:AG$3250,Observed!$A$2:$A$3250,$A748,Observed!$C$2:$C$3250,$C748),"")</f>
        <v/>
      </c>
      <c r="AH748" s="24" t="str">
        <f>IF(ISNUMBER(AVERAGEIFS(Observed!AH$2:AH$3250,Observed!$A$2:$A$3250,$A748,Observed!$C$2:$C$3250,$C748)),AVERAGEIFS(Observed!AH$2:AH$3250,Observed!$A$2:$A$3250,$A748,Observed!$C$2:$C$3250,$C748),"")</f>
        <v/>
      </c>
      <c r="AI748" s="24" t="str">
        <f>IF(ISNUMBER(AVERAGEIFS(Observed!AI$2:AI$3250,Observed!$A$2:$A$3250,$A748,Observed!$C$2:$C$3250,$C748)),AVERAGEIFS(Observed!AI$2:AI$3250,Observed!$A$2:$A$3250,$A748,Observed!$C$2:$C$3250,$C748),"")</f>
        <v/>
      </c>
      <c r="AJ748" s="24" t="str">
        <f>IF(ISNUMBER(AVERAGEIFS(Observed!AJ$2:AJ$3250,Observed!$A$2:$A$3250,$A748,Observed!$C$2:$C$3250,$C748)),AVERAGEIFS(Observed!AJ$2:AJ$3250,Observed!$A$2:$A$3250,$A748,Observed!$C$2:$C$3250,$C748),"")</f>
        <v/>
      </c>
      <c r="AK748" s="23" t="str">
        <f>IF(ISNUMBER(AVERAGEIFS(Observed!AK$2:AK$3250,Observed!$A$2:$A$3250,$A748,Observed!$C$2:$C$3250,$C748)),AVERAGEIFS(Observed!AK$2:AK$3250,Observed!$A$2:$A$3250,$A748,Observed!$C$2:$C$3250,$C748),"")</f>
        <v/>
      </c>
      <c r="AL748" s="24" t="str">
        <f>IF(ISNUMBER(AVERAGEIFS(Observed!AL$2:AL$3250,Observed!$A$2:$A$3250,$A748,Observed!$C$2:$C$3250,$C748)),AVERAGEIFS(Observed!AL$2:AL$3250,Observed!$A$2:$A$3250,$A748,Observed!$C$2:$C$3250,$C748),"")</f>
        <v/>
      </c>
      <c r="AM748" s="24" t="str">
        <f>IF(ISNUMBER(AVERAGEIFS(Observed!AM$2:AM$3250,Observed!$A$2:$A$3250,$A748,Observed!$C$2:$C$3250,$C748)),AVERAGEIFS(Observed!AM$2:AM$3250,Observed!$A$2:$A$3250,$A748,Observed!$C$2:$C$3250,$C748),"")</f>
        <v/>
      </c>
      <c r="AN748" s="24" t="str">
        <f>IF(ISNUMBER(AVERAGEIFS(Observed!AN$2:AN$3250,Observed!$A$2:$A$3250,$A748,Observed!$C$2:$C$3250,$C748)),AVERAGEIFS(Observed!AN$2:AN$3250,Observed!$A$2:$A$3250,$A748,Observed!$C$2:$C$3250,$C748),"")</f>
        <v/>
      </c>
      <c r="AO748" s="24" t="str">
        <f>IF(ISNUMBER(AVERAGEIFS(Observed!AO$2:AO$3250,Observed!$A$2:$A$3250,$A748,Observed!$C$2:$C$3250,$C748)),AVERAGEIFS(Observed!AO$2:AO$3250,Observed!$A$2:$A$3250,$A748,Observed!$C$2:$C$3250,$C748),"")</f>
        <v/>
      </c>
      <c r="AP748" s="24" t="str">
        <f>IF(ISNUMBER(AVERAGEIFS(Observed!AP$2:AP$3250,Observed!$A$2:$A$3250,$A748,Observed!$C$2:$C$3250,$C748)),AVERAGEIFS(Observed!AP$2:AP$3250,Observed!$A$2:$A$3250,$A748,Observed!$C$2:$C$3250,$C748),"")</f>
        <v/>
      </c>
      <c r="AQ748" s="24" t="str">
        <f>IF(ISNUMBER(AVERAGEIFS(Observed!AQ$2:AQ$3250,Observed!$A$2:$A$3250,$A748,Observed!$C$2:$C$3250,$C748)),AVERAGEIFS(Observed!AQ$2:AQ$3250,Observed!$A$2:$A$3250,$A748,Observed!$C$2:$C$3250,$C748),"")</f>
        <v/>
      </c>
      <c r="AR748" s="24" t="str">
        <f>IF(ISNUMBER(AVERAGEIFS(Observed!AR$2:AR$3250,Observed!$A$2:$A$3250,$A748,Observed!$C$2:$C$3250,$C748)),AVERAGEIFS(Observed!AR$2:AR$3250,Observed!$A$2:$A$3250,$A748,Observed!$C$2:$C$3250,$C748),"")</f>
        <v/>
      </c>
      <c r="AS748" s="23" t="str">
        <f>IF(ISNUMBER(AVERAGEIFS(Observed!AS$2:AS$3250,Observed!$A$2:$A$3250,$A748,Observed!$C$2:$C$3250,$C748)),AVERAGEIFS(Observed!AS$2:AS$3250,Observed!$A$2:$A$3250,$A748,Observed!$C$2:$C$3250,$C748),"")</f>
        <v/>
      </c>
      <c r="AT748" s="24" t="str">
        <f>IF(ISNUMBER(AVERAGEIFS(Observed!AT$2:AT$3250,Observed!$A$2:$A$3250,$A748,Observed!$C$2:$C$3250,$C748)),AVERAGEIFS(Observed!AT$2:AT$3250,Observed!$A$2:$A$3250,$A748,Observed!$C$2:$C$3250,$C748),"")</f>
        <v/>
      </c>
      <c r="AU748" s="23" t="str">
        <f>IF(ISNUMBER(AVERAGEIFS(Observed!AU$2:AU$3250,Observed!$A$2:$A$3250,$A748,Observed!$C$2:$C$3250,$C748)),AVERAGEIFS(Observed!AU$2:AU$3250,Observed!$A$2:$A$3250,$A748,Observed!$C$2:$C$3250,$C748),"")</f>
        <v/>
      </c>
      <c r="AV748" s="23" t="str">
        <f>IF(ISNUMBER(AVERAGEIFS(Observed!AV$2:AV$3250,Observed!$A$2:$A$3250,$A748,Observed!$C$2:$C$3250,$C748)),AVERAGEIFS(Observed!AV$2:AV$3250,Observed!$A$2:$A$3250,$A748,Observed!$C$2:$C$3250,$C748),"")</f>
        <v/>
      </c>
      <c r="AW748" s="2">
        <f>COUNTIFS(Observed!$A$2:$A$3250,$A748,Observed!$C$2:$C$3250,$C748)</f>
        <v>5</v>
      </c>
      <c r="AX748" s="2">
        <f t="shared" si="15"/>
        <v>1</v>
      </c>
    </row>
    <row r="749" spans="1:50" x14ac:dyDescent="0.25">
      <c r="A749" t="s">
        <v>151</v>
      </c>
      <c r="B749" t="s">
        <v>148</v>
      </c>
      <c r="C749" s="3">
        <v>43809</v>
      </c>
      <c r="D749">
        <v>1</v>
      </c>
      <c r="I749" t="s">
        <v>142</v>
      </c>
      <c r="J749" t="s">
        <v>145</v>
      </c>
      <c r="M749" t="s">
        <v>155</v>
      </c>
      <c r="N749" s="22">
        <f>IF(ISNUMBER(AVERAGEIFS(Observed!N$2:N$3250,Observed!$A$2:$A$3250,$A749,Observed!$C$2:$C$3250,$C749)),AVERAGEIFS(Observed!N$2:N$3250,Observed!$A$2:$A$3250,$A749,Observed!$C$2:$C$3250,$C749),"")</f>
        <v>2349.8000000000025</v>
      </c>
      <c r="O749" s="23">
        <f>IF(ISNUMBER(AVERAGEIFS(Observed!O$2:O$3250,Observed!$A$2:$A$3250,$A749,Observed!$C$2:$C$3250,$C749)),AVERAGEIFS(Observed!O$2:O$3250,Observed!$A$2:$A$3250,$A749,Observed!$C$2:$C$3250,$C749),"")</f>
        <v>234.98000000000025</v>
      </c>
      <c r="P749" s="23" t="str">
        <f>IF(ISNUMBER(AVERAGEIFS(Observed!P$2:P$3250,Observed!$A$2:$A$3250,$A749,Observed!$C$2:$C$3250,$C749)),AVERAGEIFS(Observed!P$2:P$3250,Observed!$A$2:$A$3250,$A749,Observed!$C$2:$C$3250,$C749),"")</f>
        <v/>
      </c>
      <c r="Q749" s="23" t="str">
        <f>IF(ISNUMBER(AVERAGEIFS(Observed!Q$2:Q$3250,Observed!$A$2:$A$3250,$A749,Observed!$C$2:$C$3250,$C749)),AVERAGEIFS(Observed!Q$2:Q$3250,Observed!$A$2:$A$3250,$A749,Observed!$C$2:$C$3250,$C749),"")</f>
        <v/>
      </c>
      <c r="R749" s="23" t="str">
        <f>IF(ISNUMBER(AVERAGEIFS(Observed!R$2:R$3250,Observed!$A$2:$A$3250,$A749,Observed!$C$2:$C$3250,$C749)),AVERAGEIFS(Observed!R$2:R$3250,Observed!$A$2:$A$3250,$A749,Observed!$C$2:$C$3250,$C749),"")</f>
        <v/>
      </c>
      <c r="S749" s="24" t="str">
        <f>IF(ISNUMBER(AVERAGEIFS(Observed!S$2:S$3250,Observed!$A$2:$A$3250,$A749,Observed!$C$2:$C$3250,$C749)),AVERAGEIFS(Observed!S$2:S$3250,Observed!$A$2:$A$3250,$A749,Observed!$C$2:$C$3250,$C749),"")</f>
        <v/>
      </c>
      <c r="T749" s="24" t="str">
        <f>IF(ISNUMBER(AVERAGEIFS(Observed!T$2:T$3250,Observed!$A$2:$A$3250,$A749,Observed!$C$2:$C$3250,$C749)),AVERAGEIFS(Observed!T$2:T$3250,Observed!$A$2:$A$3250,$A749,Observed!$C$2:$C$3250,$C749),"")</f>
        <v/>
      </c>
      <c r="U749" s="24" t="str">
        <f>IF(ISNUMBER(AVERAGEIFS(Observed!U$2:U$3250,Observed!$A$2:$A$3250,$A749,Observed!$C$2:$C$3250,$C749)),AVERAGEIFS(Observed!U$2:U$3250,Observed!$A$2:$A$3250,$A749,Observed!$C$2:$C$3250,$C749),"")</f>
        <v/>
      </c>
      <c r="V749" s="23" t="str">
        <f>IF(ISNUMBER(AVERAGEIFS(Observed!V$2:V$3250,Observed!$A$2:$A$3250,$A749,Observed!$C$2:$C$3250,$C749)),AVERAGEIFS(Observed!V$2:V$3250,Observed!$A$2:$A$3250,$A749,Observed!$C$2:$C$3250,$C749),"")</f>
        <v/>
      </c>
      <c r="W749" s="25" t="str">
        <f>IF(ISNUMBER(AVERAGEIFS(Observed!W$2:W$3250,Observed!$A$2:$A$3250,$A749,Observed!$C$2:$C$3250,$C749)),AVERAGEIFS(Observed!W$2:W$3250,Observed!$A$2:$A$3250,$A749,Observed!$C$2:$C$3250,$C749),"")</f>
        <v/>
      </c>
      <c r="X749" s="25" t="str">
        <f>IF(ISNUMBER(AVERAGEIFS(Observed!X$2:X$3250,Observed!$A$2:$A$3250,$A749,Observed!$C$2:$C$3250,$C749)),AVERAGEIFS(Observed!X$2:X$3250,Observed!$A$2:$A$3250,$A749,Observed!$C$2:$C$3250,$C749),"")</f>
        <v/>
      </c>
      <c r="Y749" s="23" t="str">
        <f>IF(ISNUMBER(AVERAGEIFS(Observed!Y$2:Y$3250,Observed!$A$2:$A$3250,$A749,Observed!$C$2:$C$3250,$C749)),AVERAGEIFS(Observed!Y$2:Y$3250,Observed!$A$2:$A$3250,$A749,Observed!$C$2:$C$3250,$C749),"")</f>
        <v/>
      </c>
      <c r="Z749" s="23" t="str">
        <f>IF(ISNUMBER(AVERAGEIFS(Observed!Z$2:Z$3250,Observed!$A$2:$A$3250,$A749,Observed!$C$2:$C$3250,$C749)),AVERAGEIFS(Observed!Z$2:Z$3250,Observed!$A$2:$A$3250,$A749,Observed!$C$2:$C$3250,$C749),"")</f>
        <v/>
      </c>
      <c r="AA749" s="23" t="str">
        <f>IF(ISNUMBER(AVERAGEIFS(Observed!AA$2:AA$3250,Observed!$A$2:$A$3250,$A749,Observed!$C$2:$C$3250,$C749)),AVERAGEIFS(Observed!AA$2:AA$3250,Observed!$A$2:$A$3250,$A749,Observed!$C$2:$C$3250,$C749),"")</f>
        <v/>
      </c>
      <c r="AB749" s="23" t="str">
        <f>IF(ISNUMBER(AVERAGEIFS(Observed!AB$2:AB$3250,Observed!$A$2:$A$3250,$A749,Observed!$C$2:$C$3250,$C749)),AVERAGEIFS(Observed!AB$2:AB$3250,Observed!$A$2:$A$3250,$A749,Observed!$C$2:$C$3250,$C749),"")</f>
        <v/>
      </c>
      <c r="AC749" s="23" t="str">
        <f>IF(ISNUMBER(AVERAGEIFS(Observed!AC$2:AC$3250,Observed!$A$2:$A$3250,$A749,Observed!$C$2:$C$3250,$C749)),AVERAGEIFS(Observed!AC$2:AC$3250,Observed!$A$2:$A$3250,$A749,Observed!$C$2:$C$3250,$C749),"")</f>
        <v/>
      </c>
      <c r="AD749" s="23" t="str">
        <f>IF(ISNUMBER(AVERAGEIFS(Observed!AD$2:AD$3250,Observed!$A$2:$A$3250,$A749,Observed!$C$2:$C$3250,$C749)),AVERAGEIFS(Observed!AD$2:AD$3250,Observed!$A$2:$A$3250,$A749,Observed!$C$2:$C$3250,$C749),"")</f>
        <v/>
      </c>
      <c r="AE749" s="23" t="str">
        <f>IF(ISNUMBER(AVERAGEIFS(Observed!AE$2:AE$3250,Observed!$A$2:$A$3250,$A749,Observed!$C$2:$C$3250,$C749)),AVERAGEIFS(Observed!AE$2:AE$3250,Observed!$A$2:$A$3250,$A749,Observed!$C$2:$C$3250,$C749),"")</f>
        <v/>
      </c>
      <c r="AF749" s="23" t="str">
        <f>IF(ISNUMBER(AVERAGEIFS(Observed!AF$2:AF$3250,Observed!$A$2:$A$3250,$A749,Observed!$C$2:$C$3250,$C749)),AVERAGEIFS(Observed!AF$2:AF$3250,Observed!$A$2:$A$3250,$A749,Observed!$C$2:$C$3250,$C749),"")</f>
        <v/>
      </c>
      <c r="AG749" s="23" t="str">
        <f>IF(ISNUMBER(AVERAGEIFS(Observed!AG$2:AG$3250,Observed!$A$2:$A$3250,$A749,Observed!$C$2:$C$3250,$C749)),AVERAGEIFS(Observed!AG$2:AG$3250,Observed!$A$2:$A$3250,$A749,Observed!$C$2:$C$3250,$C749),"")</f>
        <v/>
      </c>
      <c r="AH749" s="24" t="str">
        <f>IF(ISNUMBER(AVERAGEIFS(Observed!AH$2:AH$3250,Observed!$A$2:$A$3250,$A749,Observed!$C$2:$C$3250,$C749)),AVERAGEIFS(Observed!AH$2:AH$3250,Observed!$A$2:$A$3250,$A749,Observed!$C$2:$C$3250,$C749),"")</f>
        <v/>
      </c>
      <c r="AI749" s="24" t="str">
        <f>IF(ISNUMBER(AVERAGEIFS(Observed!AI$2:AI$3250,Observed!$A$2:$A$3250,$A749,Observed!$C$2:$C$3250,$C749)),AVERAGEIFS(Observed!AI$2:AI$3250,Observed!$A$2:$A$3250,$A749,Observed!$C$2:$C$3250,$C749),"")</f>
        <v/>
      </c>
      <c r="AJ749" s="24" t="str">
        <f>IF(ISNUMBER(AVERAGEIFS(Observed!AJ$2:AJ$3250,Observed!$A$2:$A$3250,$A749,Observed!$C$2:$C$3250,$C749)),AVERAGEIFS(Observed!AJ$2:AJ$3250,Observed!$A$2:$A$3250,$A749,Observed!$C$2:$C$3250,$C749),"")</f>
        <v/>
      </c>
      <c r="AK749" s="23" t="str">
        <f>IF(ISNUMBER(AVERAGEIFS(Observed!AK$2:AK$3250,Observed!$A$2:$A$3250,$A749,Observed!$C$2:$C$3250,$C749)),AVERAGEIFS(Observed!AK$2:AK$3250,Observed!$A$2:$A$3250,$A749,Observed!$C$2:$C$3250,$C749),"")</f>
        <v/>
      </c>
      <c r="AL749" s="24" t="str">
        <f>IF(ISNUMBER(AVERAGEIFS(Observed!AL$2:AL$3250,Observed!$A$2:$A$3250,$A749,Observed!$C$2:$C$3250,$C749)),AVERAGEIFS(Observed!AL$2:AL$3250,Observed!$A$2:$A$3250,$A749,Observed!$C$2:$C$3250,$C749),"")</f>
        <v/>
      </c>
      <c r="AM749" s="24" t="str">
        <f>IF(ISNUMBER(AVERAGEIFS(Observed!AM$2:AM$3250,Observed!$A$2:$A$3250,$A749,Observed!$C$2:$C$3250,$C749)),AVERAGEIFS(Observed!AM$2:AM$3250,Observed!$A$2:$A$3250,$A749,Observed!$C$2:$C$3250,$C749),"")</f>
        <v/>
      </c>
      <c r="AN749" s="24" t="str">
        <f>IF(ISNUMBER(AVERAGEIFS(Observed!AN$2:AN$3250,Observed!$A$2:$A$3250,$A749,Observed!$C$2:$C$3250,$C749)),AVERAGEIFS(Observed!AN$2:AN$3250,Observed!$A$2:$A$3250,$A749,Observed!$C$2:$C$3250,$C749),"")</f>
        <v/>
      </c>
      <c r="AO749" s="24" t="str">
        <f>IF(ISNUMBER(AVERAGEIFS(Observed!AO$2:AO$3250,Observed!$A$2:$A$3250,$A749,Observed!$C$2:$C$3250,$C749)),AVERAGEIFS(Observed!AO$2:AO$3250,Observed!$A$2:$A$3250,$A749,Observed!$C$2:$C$3250,$C749),"")</f>
        <v/>
      </c>
      <c r="AP749" s="24" t="str">
        <f>IF(ISNUMBER(AVERAGEIFS(Observed!AP$2:AP$3250,Observed!$A$2:$A$3250,$A749,Observed!$C$2:$C$3250,$C749)),AVERAGEIFS(Observed!AP$2:AP$3250,Observed!$A$2:$A$3250,$A749,Observed!$C$2:$C$3250,$C749),"")</f>
        <v/>
      </c>
      <c r="AQ749" s="24" t="str">
        <f>IF(ISNUMBER(AVERAGEIFS(Observed!AQ$2:AQ$3250,Observed!$A$2:$A$3250,$A749,Observed!$C$2:$C$3250,$C749)),AVERAGEIFS(Observed!AQ$2:AQ$3250,Observed!$A$2:$A$3250,$A749,Observed!$C$2:$C$3250,$C749),"")</f>
        <v/>
      </c>
      <c r="AR749" s="24" t="str">
        <f>IF(ISNUMBER(AVERAGEIFS(Observed!AR$2:AR$3250,Observed!$A$2:$A$3250,$A749,Observed!$C$2:$C$3250,$C749)),AVERAGEIFS(Observed!AR$2:AR$3250,Observed!$A$2:$A$3250,$A749,Observed!$C$2:$C$3250,$C749),"")</f>
        <v/>
      </c>
      <c r="AS749" s="23" t="str">
        <f>IF(ISNUMBER(AVERAGEIFS(Observed!AS$2:AS$3250,Observed!$A$2:$A$3250,$A749,Observed!$C$2:$C$3250,$C749)),AVERAGEIFS(Observed!AS$2:AS$3250,Observed!$A$2:$A$3250,$A749,Observed!$C$2:$C$3250,$C749),"")</f>
        <v/>
      </c>
      <c r="AT749" s="24" t="str">
        <f>IF(ISNUMBER(AVERAGEIFS(Observed!AT$2:AT$3250,Observed!$A$2:$A$3250,$A749,Observed!$C$2:$C$3250,$C749)),AVERAGEIFS(Observed!AT$2:AT$3250,Observed!$A$2:$A$3250,$A749,Observed!$C$2:$C$3250,$C749),"")</f>
        <v/>
      </c>
      <c r="AU749" s="23" t="str">
        <f>IF(ISNUMBER(AVERAGEIFS(Observed!AU$2:AU$3250,Observed!$A$2:$A$3250,$A749,Observed!$C$2:$C$3250,$C749)),AVERAGEIFS(Observed!AU$2:AU$3250,Observed!$A$2:$A$3250,$A749,Observed!$C$2:$C$3250,$C749),"")</f>
        <v/>
      </c>
      <c r="AV749" s="23" t="str">
        <f>IF(ISNUMBER(AVERAGEIFS(Observed!AV$2:AV$3250,Observed!$A$2:$A$3250,$A749,Observed!$C$2:$C$3250,$C749)),AVERAGEIFS(Observed!AV$2:AV$3250,Observed!$A$2:$A$3250,$A749,Observed!$C$2:$C$3250,$C749),"")</f>
        <v/>
      </c>
      <c r="AW749" s="2">
        <f>COUNTIFS(Observed!$A$2:$A$3250,$A749,Observed!$C$2:$C$3250,$C749)</f>
        <v>5</v>
      </c>
      <c r="AX749" s="2">
        <f t="shared" si="15"/>
        <v>1</v>
      </c>
    </row>
    <row r="750" spans="1:50" x14ac:dyDescent="0.25">
      <c r="A750" t="s">
        <v>151</v>
      </c>
      <c r="B750" t="s">
        <v>148</v>
      </c>
      <c r="C750" s="3">
        <v>43844</v>
      </c>
      <c r="D750">
        <v>1</v>
      </c>
      <c r="I750" t="s">
        <v>142</v>
      </c>
      <c r="J750" t="s">
        <v>145</v>
      </c>
      <c r="M750" t="s">
        <v>155</v>
      </c>
      <c r="N750" s="22">
        <f>IF(ISNUMBER(AVERAGEIFS(Observed!N$2:N$3250,Observed!$A$2:$A$3250,$A750,Observed!$C$2:$C$3250,$C750)),AVERAGEIFS(Observed!N$2:N$3250,Observed!$A$2:$A$3250,$A750,Observed!$C$2:$C$3250,$C750),"")</f>
        <v>2142.7999999999997</v>
      </c>
      <c r="O750" s="23">
        <f>IF(ISNUMBER(AVERAGEIFS(Observed!O$2:O$3250,Observed!$A$2:$A$3250,$A750,Observed!$C$2:$C$3250,$C750)),AVERAGEIFS(Observed!O$2:O$3250,Observed!$A$2:$A$3250,$A750,Observed!$C$2:$C$3250,$C750),"")</f>
        <v>214.27999999999992</v>
      </c>
      <c r="P750" s="23" t="str">
        <f>IF(ISNUMBER(AVERAGEIFS(Observed!P$2:P$3250,Observed!$A$2:$A$3250,$A750,Observed!$C$2:$C$3250,$C750)),AVERAGEIFS(Observed!P$2:P$3250,Observed!$A$2:$A$3250,$A750,Observed!$C$2:$C$3250,$C750),"")</f>
        <v/>
      </c>
      <c r="Q750" s="23" t="str">
        <f>IF(ISNUMBER(AVERAGEIFS(Observed!Q$2:Q$3250,Observed!$A$2:$A$3250,$A750,Observed!$C$2:$C$3250,$C750)),AVERAGEIFS(Observed!Q$2:Q$3250,Observed!$A$2:$A$3250,$A750,Observed!$C$2:$C$3250,$C750),"")</f>
        <v/>
      </c>
      <c r="R750" s="23" t="str">
        <f>IF(ISNUMBER(AVERAGEIFS(Observed!R$2:R$3250,Observed!$A$2:$A$3250,$A750,Observed!$C$2:$C$3250,$C750)),AVERAGEIFS(Observed!R$2:R$3250,Observed!$A$2:$A$3250,$A750,Observed!$C$2:$C$3250,$C750),"")</f>
        <v/>
      </c>
      <c r="S750" s="24" t="str">
        <f>IF(ISNUMBER(AVERAGEIFS(Observed!S$2:S$3250,Observed!$A$2:$A$3250,$A750,Observed!$C$2:$C$3250,$C750)),AVERAGEIFS(Observed!S$2:S$3250,Observed!$A$2:$A$3250,$A750,Observed!$C$2:$C$3250,$C750),"")</f>
        <v/>
      </c>
      <c r="T750" s="24" t="str">
        <f>IF(ISNUMBER(AVERAGEIFS(Observed!T$2:T$3250,Observed!$A$2:$A$3250,$A750,Observed!$C$2:$C$3250,$C750)),AVERAGEIFS(Observed!T$2:T$3250,Observed!$A$2:$A$3250,$A750,Observed!$C$2:$C$3250,$C750),"")</f>
        <v/>
      </c>
      <c r="U750" s="24" t="str">
        <f>IF(ISNUMBER(AVERAGEIFS(Observed!U$2:U$3250,Observed!$A$2:$A$3250,$A750,Observed!$C$2:$C$3250,$C750)),AVERAGEIFS(Observed!U$2:U$3250,Observed!$A$2:$A$3250,$A750,Observed!$C$2:$C$3250,$C750),"")</f>
        <v/>
      </c>
      <c r="V750" s="23" t="str">
        <f>IF(ISNUMBER(AVERAGEIFS(Observed!V$2:V$3250,Observed!$A$2:$A$3250,$A750,Observed!$C$2:$C$3250,$C750)),AVERAGEIFS(Observed!V$2:V$3250,Observed!$A$2:$A$3250,$A750,Observed!$C$2:$C$3250,$C750),"")</f>
        <v/>
      </c>
      <c r="W750" s="25" t="str">
        <f>IF(ISNUMBER(AVERAGEIFS(Observed!W$2:W$3250,Observed!$A$2:$A$3250,$A750,Observed!$C$2:$C$3250,$C750)),AVERAGEIFS(Observed!W$2:W$3250,Observed!$A$2:$A$3250,$A750,Observed!$C$2:$C$3250,$C750),"")</f>
        <v/>
      </c>
      <c r="X750" s="25" t="str">
        <f>IF(ISNUMBER(AVERAGEIFS(Observed!X$2:X$3250,Observed!$A$2:$A$3250,$A750,Observed!$C$2:$C$3250,$C750)),AVERAGEIFS(Observed!X$2:X$3250,Observed!$A$2:$A$3250,$A750,Observed!$C$2:$C$3250,$C750),"")</f>
        <v/>
      </c>
      <c r="Y750" s="23" t="str">
        <f>IF(ISNUMBER(AVERAGEIFS(Observed!Y$2:Y$3250,Observed!$A$2:$A$3250,$A750,Observed!$C$2:$C$3250,$C750)),AVERAGEIFS(Observed!Y$2:Y$3250,Observed!$A$2:$A$3250,$A750,Observed!$C$2:$C$3250,$C750),"")</f>
        <v/>
      </c>
      <c r="Z750" s="23" t="str">
        <f>IF(ISNUMBER(AVERAGEIFS(Observed!Z$2:Z$3250,Observed!$A$2:$A$3250,$A750,Observed!$C$2:$C$3250,$C750)),AVERAGEIFS(Observed!Z$2:Z$3250,Observed!$A$2:$A$3250,$A750,Observed!$C$2:$C$3250,$C750),"")</f>
        <v/>
      </c>
      <c r="AA750" s="23" t="str">
        <f>IF(ISNUMBER(AVERAGEIFS(Observed!AA$2:AA$3250,Observed!$A$2:$A$3250,$A750,Observed!$C$2:$C$3250,$C750)),AVERAGEIFS(Observed!AA$2:AA$3250,Observed!$A$2:$A$3250,$A750,Observed!$C$2:$C$3250,$C750),"")</f>
        <v/>
      </c>
      <c r="AB750" s="23" t="str">
        <f>IF(ISNUMBER(AVERAGEIFS(Observed!AB$2:AB$3250,Observed!$A$2:$A$3250,$A750,Observed!$C$2:$C$3250,$C750)),AVERAGEIFS(Observed!AB$2:AB$3250,Observed!$A$2:$A$3250,$A750,Observed!$C$2:$C$3250,$C750),"")</f>
        <v/>
      </c>
      <c r="AC750" s="23" t="str">
        <f>IF(ISNUMBER(AVERAGEIFS(Observed!AC$2:AC$3250,Observed!$A$2:$A$3250,$A750,Observed!$C$2:$C$3250,$C750)),AVERAGEIFS(Observed!AC$2:AC$3250,Observed!$A$2:$A$3250,$A750,Observed!$C$2:$C$3250,$C750),"")</f>
        <v/>
      </c>
      <c r="AD750" s="23" t="str">
        <f>IF(ISNUMBER(AVERAGEIFS(Observed!AD$2:AD$3250,Observed!$A$2:$A$3250,$A750,Observed!$C$2:$C$3250,$C750)),AVERAGEIFS(Observed!AD$2:AD$3250,Observed!$A$2:$A$3250,$A750,Observed!$C$2:$C$3250,$C750),"")</f>
        <v/>
      </c>
      <c r="AE750" s="23" t="str">
        <f>IF(ISNUMBER(AVERAGEIFS(Observed!AE$2:AE$3250,Observed!$A$2:$A$3250,$A750,Observed!$C$2:$C$3250,$C750)),AVERAGEIFS(Observed!AE$2:AE$3250,Observed!$A$2:$A$3250,$A750,Observed!$C$2:$C$3250,$C750),"")</f>
        <v/>
      </c>
      <c r="AF750" s="23" t="str">
        <f>IF(ISNUMBER(AVERAGEIFS(Observed!AF$2:AF$3250,Observed!$A$2:$A$3250,$A750,Observed!$C$2:$C$3250,$C750)),AVERAGEIFS(Observed!AF$2:AF$3250,Observed!$A$2:$A$3250,$A750,Observed!$C$2:$C$3250,$C750),"")</f>
        <v/>
      </c>
      <c r="AG750" s="23" t="str">
        <f>IF(ISNUMBER(AVERAGEIFS(Observed!AG$2:AG$3250,Observed!$A$2:$A$3250,$A750,Observed!$C$2:$C$3250,$C750)),AVERAGEIFS(Observed!AG$2:AG$3250,Observed!$A$2:$A$3250,$A750,Observed!$C$2:$C$3250,$C750),"")</f>
        <v/>
      </c>
      <c r="AH750" s="24" t="str">
        <f>IF(ISNUMBER(AVERAGEIFS(Observed!AH$2:AH$3250,Observed!$A$2:$A$3250,$A750,Observed!$C$2:$C$3250,$C750)),AVERAGEIFS(Observed!AH$2:AH$3250,Observed!$A$2:$A$3250,$A750,Observed!$C$2:$C$3250,$C750),"")</f>
        <v/>
      </c>
      <c r="AI750" s="24" t="str">
        <f>IF(ISNUMBER(AVERAGEIFS(Observed!AI$2:AI$3250,Observed!$A$2:$A$3250,$A750,Observed!$C$2:$C$3250,$C750)),AVERAGEIFS(Observed!AI$2:AI$3250,Observed!$A$2:$A$3250,$A750,Observed!$C$2:$C$3250,$C750),"")</f>
        <v/>
      </c>
      <c r="AJ750" s="24" t="str">
        <f>IF(ISNUMBER(AVERAGEIFS(Observed!AJ$2:AJ$3250,Observed!$A$2:$A$3250,$A750,Observed!$C$2:$C$3250,$C750)),AVERAGEIFS(Observed!AJ$2:AJ$3250,Observed!$A$2:$A$3250,$A750,Observed!$C$2:$C$3250,$C750),"")</f>
        <v/>
      </c>
      <c r="AK750" s="23" t="str">
        <f>IF(ISNUMBER(AVERAGEIFS(Observed!AK$2:AK$3250,Observed!$A$2:$A$3250,$A750,Observed!$C$2:$C$3250,$C750)),AVERAGEIFS(Observed!AK$2:AK$3250,Observed!$A$2:$A$3250,$A750,Observed!$C$2:$C$3250,$C750),"")</f>
        <v/>
      </c>
      <c r="AL750" s="24" t="str">
        <f>IF(ISNUMBER(AVERAGEIFS(Observed!AL$2:AL$3250,Observed!$A$2:$A$3250,$A750,Observed!$C$2:$C$3250,$C750)),AVERAGEIFS(Observed!AL$2:AL$3250,Observed!$A$2:$A$3250,$A750,Observed!$C$2:$C$3250,$C750),"")</f>
        <v/>
      </c>
      <c r="AM750" s="24" t="str">
        <f>IF(ISNUMBER(AVERAGEIFS(Observed!AM$2:AM$3250,Observed!$A$2:$A$3250,$A750,Observed!$C$2:$C$3250,$C750)),AVERAGEIFS(Observed!AM$2:AM$3250,Observed!$A$2:$A$3250,$A750,Observed!$C$2:$C$3250,$C750),"")</f>
        <v/>
      </c>
      <c r="AN750" s="24" t="str">
        <f>IF(ISNUMBER(AVERAGEIFS(Observed!AN$2:AN$3250,Observed!$A$2:$A$3250,$A750,Observed!$C$2:$C$3250,$C750)),AVERAGEIFS(Observed!AN$2:AN$3250,Observed!$A$2:$A$3250,$A750,Observed!$C$2:$C$3250,$C750),"")</f>
        <v/>
      </c>
      <c r="AO750" s="24" t="str">
        <f>IF(ISNUMBER(AVERAGEIFS(Observed!AO$2:AO$3250,Observed!$A$2:$A$3250,$A750,Observed!$C$2:$C$3250,$C750)),AVERAGEIFS(Observed!AO$2:AO$3250,Observed!$A$2:$A$3250,$A750,Observed!$C$2:$C$3250,$C750),"")</f>
        <v/>
      </c>
      <c r="AP750" s="24" t="str">
        <f>IF(ISNUMBER(AVERAGEIFS(Observed!AP$2:AP$3250,Observed!$A$2:$A$3250,$A750,Observed!$C$2:$C$3250,$C750)),AVERAGEIFS(Observed!AP$2:AP$3250,Observed!$A$2:$A$3250,$A750,Observed!$C$2:$C$3250,$C750),"")</f>
        <v/>
      </c>
      <c r="AQ750" s="24" t="str">
        <f>IF(ISNUMBER(AVERAGEIFS(Observed!AQ$2:AQ$3250,Observed!$A$2:$A$3250,$A750,Observed!$C$2:$C$3250,$C750)),AVERAGEIFS(Observed!AQ$2:AQ$3250,Observed!$A$2:$A$3250,$A750,Observed!$C$2:$C$3250,$C750),"")</f>
        <v/>
      </c>
      <c r="AR750" s="24" t="str">
        <f>IF(ISNUMBER(AVERAGEIFS(Observed!AR$2:AR$3250,Observed!$A$2:$A$3250,$A750,Observed!$C$2:$C$3250,$C750)),AVERAGEIFS(Observed!AR$2:AR$3250,Observed!$A$2:$A$3250,$A750,Observed!$C$2:$C$3250,$C750),"")</f>
        <v/>
      </c>
      <c r="AS750" s="23" t="str">
        <f>IF(ISNUMBER(AVERAGEIFS(Observed!AS$2:AS$3250,Observed!$A$2:$A$3250,$A750,Observed!$C$2:$C$3250,$C750)),AVERAGEIFS(Observed!AS$2:AS$3250,Observed!$A$2:$A$3250,$A750,Observed!$C$2:$C$3250,$C750),"")</f>
        <v/>
      </c>
      <c r="AT750" s="24" t="str">
        <f>IF(ISNUMBER(AVERAGEIFS(Observed!AT$2:AT$3250,Observed!$A$2:$A$3250,$A750,Observed!$C$2:$C$3250,$C750)),AVERAGEIFS(Observed!AT$2:AT$3250,Observed!$A$2:$A$3250,$A750,Observed!$C$2:$C$3250,$C750),"")</f>
        <v/>
      </c>
      <c r="AU750" s="23" t="str">
        <f>IF(ISNUMBER(AVERAGEIFS(Observed!AU$2:AU$3250,Observed!$A$2:$A$3250,$A750,Observed!$C$2:$C$3250,$C750)),AVERAGEIFS(Observed!AU$2:AU$3250,Observed!$A$2:$A$3250,$A750,Observed!$C$2:$C$3250,$C750),"")</f>
        <v/>
      </c>
      <c r="AV750" s="23" t="str">
        <f>IF(ISNUMBER(AVERAGEIFS(Observed!AV$2:AV$3250,Observed!$A$2:$A$3250,$A750,Observed!$C$2:$C$3250,$C750)),AVERAGEIFS(Observed!AV$2:AV$3250,Observed!$A$2:$A$3250,$A750,Observed!$C$2:$C$3250,$C750),"")</f>
        <v/>
      </c>
      <c r="AW750" s="2">
        <f>COUNTIFS(Observed!$A$2:$A$3250,$A750,Observed!$C$2:$C$3250,$C750)</f>
        <v>5</v>
      </c>
      <c r="AX750" s="2">
        <f t="shared" si="15"/>
        <v>1</v>
      </c>
    </row>
    <row r="751" spans="1:50" x14ac:dyDescent="0.25">
      <c r="A751" t="s">
        <v>151</v>
      </c>
      <c r="B751" t="s">
        <v>148</v>
      </c>
      <c r="C751" s="3">
        <v>43871</v>
      </c>
      <c r="D751">
        <v>1</v>
      </c>
      <c r="I751" t="s">
        <v>142</v>
      </c>
      <c r="J751" t="s">
        <v>145</v>
      </c>
      <c r="M751" t="s">
        <v>155</v>
      </c>
      <c r="N751" s="22">
        <f>IF(ISNUMBER(AVERAGEIFS(Observed!N$2:N$3250,Observed!$A$2:$A$3250,$A751,Observed!$C$2:$C$3250,$C751)),AVERAGEIFS(Observed!N$2:N$3250,Observed!$A$2:$A$3250,$A751,Observed!$C$2:$C$3250,$C751),"")</f>
        <v>2067.6</v>
      </c>
      <c r="O751" s="23">
        <f>IF(ISNUMBER(AVERAGEIFS(Observed!O$2:O$3250,Observed!$A$2:$A$3250,$A751,Observed!$C$2:$C$3250,$C751)),AVERAGEIFS(Observed!O$2:O$3250,Observed!$A$2:$A$3250,$A751,Observed!$C$2:$C$3250,$C751),"")</f>
        <v>206.76</v>
      </c>
      <c r="P751" s="23" t="str">
        <f>IF(ISNUMBER(AVERAGEIFS(Observed!P$2:P$3250,Observed!$A$2:$A$3250,$A751,Observed!$C$2:$C$3250,$C751)),AVERAGEIFS(Observed!P$2:P$3250,Observed!$A$2:$A$3250,$A751,Observed!$C$2:$C$3250,$C751),"")</f>
        <v/>
      </c>
      <c r="Q751" s="23" t="str">
        <f>IF(ISNUMBER(AVERAGEIFS(Observed!Q$2:Q$3250,Observed!$A$2:$A$3250,$A751,Observed!$C$2:$C$3250,$C751)),AVERAGEIFS(Observed!Q$2:Q$3250,Observed!$A$2:$A$3250,$A751,Observed!$C$2:$C$3250,$C751),"")</f>
        <v/>
      </c>
      <c r="R751" s="23" t="str">
        <f>IF(ISNUMBER(AVERAGEIFS(Observed!R$2:R$3250,Observed!$A$2:$A$3250,$A751,Observed!$C$2:$C$3250,$C751)),AVERAGEIFS(Observed!R$2:R$3250,Observed!$A$2:$A$3250,$A751,Observed!$C$2:$C$3250,$C751),"")</f>
        <v/>
      </c>
      <c r="S751" s="24" t="str">
        <f>IF(ISNUMBER(AVERAGEIFS(Observed!S$2:S$3250,Observed!$A$2:$A$3250,$A751,Observed!$C$2:$C$3250,$C751)),AVERAGEIFS(Observed!S$2:S$3250,Observed!$A$2:$A$3250,$A751,Observed!$C$2:$C$3250,$C751),"")</f>
        <v/>
      </c>
      <c r="T751" s="24" t="str">
        <f>IF(ISNUMBER(AVERAGEIFS(Observed!T$2:T$3250,Observed!$A$2:$A$3250,$A751,Observed!$C$2:$C$3250,$C751)),AVERAGEIFS(Observed!T$2:T$3250,Observed!$A$2:$A$3250,$A751,Observed!$C$2:$C$3250,$C751),"")</f>
        <v/>
      </c>
      <c r="U751" s="24" t="str">
        <f>IF(ISNUMBER(AVERAGEIFS(Observed!U$2:U$3250,Observed!$A$2:$A$3250,$A751,Observed!$C$2:$C$3250,$C751)),AVERAGEIFS(Observed!U$2:U$3250,Observed!$A$2:$A$3250,$A751,Observed!$C$2:$C$3250,$C751),"")</f>
        <v/>
      </c>
      <c r="V751" s="23" t="str">
        <f>IF(ISNUMBER(AVERAGEIFS(Observed!V$2:V$3250,Observed!$A$2:$A$3250,$A751,Observed!$C$2:$C$3250,$C751)),AVERAGEIFS(Observed!V$2:V$3250,Observed!$A$2:$A$3250,$A751,Observed!$C$2:$C$3250,$C751),"")</f>
        <v/>
      </c>
      <c r="W751" s="25" t="str">
        <f>IF(ISNUMBER(AVERAGEIFS(Observed!W$2:W$3250,Observed!$A$2:$A$3250,$A751,Observed!$C$2:$C$3250,$C751)),AVERAGEIFS(Observed!W$2:W$3250,Observed!$A$2:$A$3250,$A751,Observed!$C$2:$C$3250,$C751),"")</f>
        <v/>
      </c>
      <c r="X751" s="25" t="str">
        <f>IF(ISNUMBER(AVERAGEIFS(Observed!X$2:X$3250,Observed!$A$2:$A$3250,$A751,Observed!$C$2:$C$3250,$C751)),AVERAGEIFS(Observed!X$2:X$3250,Observed!$A$2:$A$3250,$A751,Observed!$C$2:$C$3250,$C751),"")</f>
        <v/>
      </c>
      <c r="Y751" s="23" t="str">
        <f>IF(ISNUMBER(AVERAGEIFS(Observed!Y$2:Y$3250,Observed!$A$2:$A$3250,$A751,Observed!$C$2:$C$3250,$C751)),AVERAGEIFS(Observed!Y$2:Y$3250,Observed!$A$2:$A$3250,$A751,Observed!$C$2:$C$3250,$C751),"")</f>
        <v/>
      </c>
      <c r="Z751" s="23" t="str">
        <f>IF(ISNUMBER(AVERAGEIFS(Observed!Z$2:Z$3250,Observed!$A$2:$A$3250,$A751,Observed!$C$2:$C$3250,$C751)),AVERAGEIFS(Observed!Z$2:Z$3250,Observed!$A$2:$A$3250,$A751,Observed!$C$2:$C$3250,$C751),"")</f>
        <v/>
      </c>
      <c r="AA751" s="23" t="str">
        <f>IF(ISNUMBER(AVERAGEIFS(Observed!AA$2:AA$3250,Observed!$A$2:$A$3250,$A751,Observed!$C$2:$C$3250,$C751)),AVERAGEIFS(Observed!AA$2:AA$3250,Observed!$A$2:$A$3250,$A751,Observed!$C$2:$C$3250,$C751),"")</f>
        <v/>
      </c>
      <c r="AB751" s="23" t="str">
        <f>IF(ISNUMBER(AVERAGEIFS(Observed!AB$2:AB$3250,Observed!$A$2:$A$3250,$A751,Observed!$C$2:$C$3250,$C751)),AVERAGEIFS(Observed!AB$2:AB$3250,Observed!$A$2:$A$3250,$A751,Observed!$C$2:$C$3250,$C751),"")</f>
        <v/>
      </c>
      <c r="AC751" s="23" t="str">
        <f>IF(ISNUMBER(AVERAGEIFS(Observed!AC$2:AC$3250,Observed!$A$2:$A$3250,$A751,Observed!$C$2:$C$3250,$C751)),AVERAGEIFS(Observed!AC$2:AC$3250,Observed!$A$2:$A$3250,$A751,Observed!$C$2:$C$3250,$C751),"")</f>
        <v/>
      </c>
      <c r="AD751" s="23" t="str">
        <f>IF(ISNUMBER(AVERAGEIFS(Observed!AD$2:AD$3250,Observed!$A$2:$A$3250,$A751,Observed!$C$2:$C$3250,$C751)),AVERAGEIFS(Observed!AD$2:AD$3250,Observed!$A$2:$A$3250,$A751,Observed!$C$2:$C$3250,$C751),"")</f>
        <v/>
      </c>
      <c r="AE751" s="23" t="str">
        <f>IF(ISNUMBER(AVERAGEIFS(Observed!AE$2:AE$3250,Observed!$A$2:$A$3250,$A751,Observed!$C$2:$C$3250,$C751)),AVERAGEIFS(Observed!AE$2:AE$3250,Observed!$A$2:$A$3250,$A751,Observed!$C$2:$C$3250,$C751),"")</f>
        <v/>
      </c>
      <c r="AF751" s="23" t="str">
        <f>IF(ISNUMBER(AVERAGEIFS(Observed!AF$2:AF$3250,Observed!$A$2:$A$3250,$A751,Observed!$C$2:$C$3250,$C751)),AVERAGEIFS(Observed!AF$2:AF$3250,Observed!$A$2:$A$3250,$A751,Observed!$C$2:$C$3250,$C751),"")</f>
        <v/>
      </c>
      <c r="AG751" s="23" t="str">
        <f>IF(ISNUMBER(AVERAGEIFS(Observed!AG$2:AG$3250,Observed!$A$2:$A$3250,$A751,Observed!$C$2:$C$3250,$C751)),AVERAGEIFS(Observed!AG$2:AG$3250,Observed!$A$2:$A$3250,$A751,Observed!$C$2:$C$3250,$C751),"")</f>
        <v/>
      </c>
      <c r="AH751" s="24" t="str">
        <f>IF(ISNUMBER(AVERAGEIFS(Observed!AH$2:AH$3250,Observed!$A$2:$A$3250,$A751,Observed!$C$2:$C$3250,$C751)),AVERAGEIFS(Observed!AH$2:AH$3250,Observed!$A$2:$A$3250,$A751,Observed!$C$2:$C$3250,$C751),"")</f>
        <v/>
      </c>
      <c r="AI751" s="24" t="str">
        <f>IF(ISNUMBER(AVERAGEIFS(Observed!AI$2:AI$3250,Observed!$A$2:$A$3250,$A751,Observed!$C$2:$C$3250,$C751)),AVERAGEIFS(Observed!AI$2:AI$3250,Observed!$A$2:$A$3250,$A751,Observed!$C$2:$C$3250,$C751),"")</f>
        <v/>
      </c>
      <c r="AJ751" s="24" t="str">
        <f>IF(ISNUMBER(AVERAGEIFS(Observed!AJ$2:AJ$3250,Observed!$A$2:$A$3250,$A751,Observed!$C$2:$C$3250,$C751)),AVERAGEIFS(Observed!AJ$2:AJ$3250,Observed!$A$2:$A$3250,$A751,Observed!$C$2:$C$3250,$C751),"")</f>
        <v/>
      </c>
      <c r="AK751" s="23" t="str">
        <f>IF(ISNUMBER(AVERAGEIFS(Observed!AK$2:AK$3250,Observed!$A$2:$A$3250,$A751,Observed!$C$2:$C$3250,$C751)),AVERAGEIFS(Observed!AK$2:AK$3250,Observed!$A$2:$A$3250,$A751,Observed!$C$2:$C$3250,$C751),"")</f>
        <v/>
      </c>
      <c r="AL751" s="24" t="str">
        <f>IF(ISNUMBER(AVERAGEIFS(Observed!AL$2:AL$3250,Observed!$A$2:$A$3250,$A751,Observed!$C$2:$C$3250,$C751)),AVERAGEIFS(Observed!AL$2:AL$3250,Observed!$A$2:$A$3250,$A751,Observed!$C$2:$C$3250,$C751),"")</f>
        <v/>
      </c>
      <c r="AM751" s="24" t="str">
        <f>IF(ISNUMBER(AVERAGEIFS(Observed!AM$2:AM$3250,Observed!$A$2:$A$3250,$A751,Observed!$C$2:$C$3250,$C751)),AVERAGEIFS(Observed!AM$2:AM$3250,Observed!$A$2:$A$3250,$A751,Observed!$C$2:$C$3250,$C751),"")</f>
        <v/>
      </c>
      <c r="AN751" s="24" t="str">
        <f>IF(ISNUMBER(AVERAGEIFS(Observed!AN$2:AN$3250,Observed!$A$2:$A$3250,$A751,Observed!$C$2:$C$3250,$C751)),AVERAGEIFS(Observed!AN$2:AN$3250,Observed!$A$2:$A$3250,$A751,Observed!$C$2:$C$3250,$C751),"")</f>
        <v/>
      </c>
      <c r="AO751" s="24" t="str">
        <f>IF(ISNUMBER(AVERAGEIFS(Observed!AO$2:AO$3250,Observed!$A$2:$A$3250,$A751,Observed!$C$2:$C$3250,$C751)),AVERAGEIFS(Observed!AO$2:AO$3250,Observed!$A$2:$A$3250,$A751,Observed!$C$2:$C$3250,$C751),"")</f>
        <v/>
      </c>
      <c r="AP751" s="24" t="str">
        <f>IF(ISNUMBER(AVERAGEIFS(Observed!AP$2:AP$3250,Observed!$A$2:$A$3250,$A751,Observed!$C$2:$C$3250,$C751)),AVERAGEIFS(Observed!AP$2:AP$3250,Observed!$A$2:$A$3250,$A751,Observed!$C$2:$C$3250,$C751),"")</f>
        <v/>
      </c>
      <c r="AQ751" s="24" t="str">
        <f>IF(ISNUMBER(AVERAGEIFS(Observed!AQ$2:AQ$3250,Observed!$A$2:$A$3250,$A751,Observed!$C$2:$C$3250,$C751)),AVERAGEIFS(Observed!AQ$2:AQ$3250,Observed!$A$2:$A$3250,$A751,Observed!$C$2:$C$3250,$C751),"")</f>
        <v/>
      </c>
      <c r="AR751" s="24" t="str">
        <f>IF(ISNUMBER(AVERAGEIFS(Observed!AR$2:AR$3250,Observed!$A$2:$A$3250,$A751,Observed!$C$2:$C$3250,$C751)),AVERAGEIFS(Observed!AR$2:AR$3250,Observed!$A$2:$A$3250,$A751,Observed!$C$2:$C$3250,$C751),"")</f>
        <v/>
      </c>
      <c r="AS751" s="23" t="str">
        <f>IF(ISNUMBER(AVERAGEIFS(Observed!AS$2:AS$3250,Observed!$A$2:$A$3250,$A751,Observed!$C$2:$C$3250,$C751)),AVERAGEIFS(Observed!AS$2:AS$3250,Observed!$A$2:$A$3250,$A751,Observed!$C$2:$C$3250,$C751),"")</f>
        <v/>
      </c>
      <c r="AT751" s="24" t="str">
        <f>IF(ISNUMBER(AVERAGEIFS(Observed!AT$2:AT$3250,Observed!$A$2:$A$3250,$A751,Observed!$C$2:$C$3250,$C751)),AVERAGEIFS(Observed!AT$2:AT$3250,Observed!$A$2:$A$3250,$A751,Observed!$C$2:$C$3250,$C751),"")</f>
        <v/>
      </c>
      <c r="AU751" s="23" t="str">
        <f>IF(ISNUMBER(AVERAGEIFS(Observed!AU$2:AU$3250,Observed!$A$2:$A$3250,$A751,Observed!$C$2:$C$3250,$C751)),AVERAGEIFS(Observed!AU$2:AU$3250,Observed!$A$2:$A$3250,$A751,Observed!$C$2:$C$3250,$C751),"")</f>
        <v/>
      </c>
      <c r="AV751" s="23" t="str">
        <f>IF(ISNUMBER(AVERAGEIFS(Observed!AV$2:AV$3250,Observed!$A$2:$A$3250,$A751,Observed!$C$2:$C$3250,$C751)),AVERAGEIFS(Observed!AV$2:AV$3250,Observed!$A$2:$A$3250,$A751,Observed!$C$2:$C$3250,$C751),"")</f>
        <v/>
      </c>
      <c r="AW751" s="2">
        <f>COUNTIFS(Observed!$A$2:$A$3250,$A751,Observed!$C$2:$C$3250,$C751)</f>
        <v>5</v>
      </c>
      <c r="AX751" s="2">
        <f t="shared" si="15"/>
        <v>1</v>
      </c>
    </row>
    <row r="752" spans="1:50" x14ac:dyDescent="0.25">
      <c r="A752" t="s">
        <v>151</v>
      </c>
      <c r="B752" t="s">
        <v>148</v>
      </c>
      <c r="C752" s="3">
        <v>43906</v>
      </c>
      <c r="D752">
        <v>1</v>
      </c>
      <c r="I752" t="s">
        <v>142</v>
      </c>
      <c r="J752" t="s">
        <v>145</v>
      </c>
      <c r="M752" t="s">
        <v>155</v>
      </c>
      <c r="N752" s="22">
        <f>IF(ISNUMBER(AVERAGEIFS(Observed!N$2:N$3250,Observed!$A$2:$A$3250,$A752,Observed!$C$2:$C$3250,$C752)),AVERAGEIFS(Observed!N$2:N$3250,Observed!$A$2:$A$3250,$A752,Observed!$C$2:$C$3250,$C752),"")</f>
        <v>1750.3999999999971</v>
      </c>
      <c r="O752" s="23">
        <f>IF(ISNUMBER(AVERAGEIFS(Observed!O$2:O$3250,Observed!$A$2:$A$3250,$A752,Observed!$C$2:$C$3250,$C752)),AVERAGEIFS(Observed!O$2:O$3250,Observed!$A$2:$A$3250,$A752,Observed!$C$2:$C$3250,$C752),"")</f>
        <v>175.03999999999974</v>
      </c>
      <c r="P752" s="23" t="str">
        <f>IF(ISNUMBER(AVERAGEIFS(Observed!P$2:P$3250,Observed!$A$2:$A$3250,$A752,Observed!$C$2:$C$3250,$C752)),AVERAGEIFS(Observed!P$2:P$3250,Observed!$A$2:$A$3250,$A752,Observed!$C$2:$C$3250,$C752),"")</f>
        <v/>
      </c>
      <c r="Q752" s="23" t="str">
        <f>IF(ISNUMBER(AVERAGEIFS(Observed!Q$2:Q$3250,Observed!$A$2:$A$3250,$A752,Observed!$C$2:$C$3250,$C752)),AVERAGEIFS(Observed!Q$2:Q$3250,Observed!$A$2:$A$3250,$A752,Observed!$C$2:$C$3250,$C752),"")</f>
        <v/>
      </c>
      <c r="R752" s="23" t="str">
        <f>IF(ISNUMBER(AVERAGEIFS(Observed!R$2:R$3250,Observed!$A$2:$A$3250,$A752,Observed!$C$2:$C$3250,$C752)),AVERAGEIFS(Observed!R$2:R$3250,Observed!$A$2:$A$3250,$A752,Observed!$C$2:$C$3250,$C752),"")</f>
        <v/>
      </c>
      <c r="S752" s="24" t="str">
        <f>IF(ISNUMBER(AVERAGEIFS(Observed!S$2:S$3250,Observed!$A$2:$A$3250,$A752,Observed!$C$2:$C$3250,$C752)),AVERAGEIFS(Observed!S$2:S$3250,Observed!$A$2:$A$3250,$A752,Observed!$C$2:$C$3250,$C752),"")</f>
        <v/>
      </c>
      <c r="T752" s="24" t="str">
        <f>IF(ISNUMBER(AVERAGEIFS(Observed!T$2:T$3250,Observed!$A$2:$A$3250,$A752,Observed!$C$2:$C$3250,$C752)),AVERAGEIFS(Observed!T$2:T$3250,Observed!$A$2:$A$3250,$A752,Observed!$C$2:$C$3250,$C752),"")</f>
        <v/>
      </c>
      <c r="U752" s="24" t="str">
        <f>IF(ISNUMBER(AVERAGEIFS(Observed!U$2:U$3250,Observed!$A$2:$A$3250,$A752,Observed!$C$2:$C$3250,$C752)),AVERAGEIFS(Observed!U$2:U$3250,Observed!$A$2:$A$3250,$A752,Observed!$C$2:$C$3250,$C752),"")</f>
        <v/>
      </c>
      <c r="V752" s="23" t="str">
        <f>IF(ISNUMBER(AVERAGEIFS(Observed!V$2:V$3250,Observed!$A$2:$A$3250,$A752,Observed!$C$2:$C$3250,$C752)),AVERAGEIFS(Observed!V$2:V$3250,Observed!$A$2:$A$3250,$A752,Observed!$C$2:$C$3250,$C752),"")</f>
        <v/>
      </c>
      <c r="W752" s="25" t="str">
        <f>IF(ISNUMBER(AVERAGEIFS(Observed!W$2:W$3250,Observed!$A$2:$A$3250,$A752,Observed!$C$2:$C$3250,$C752)),AVERAGEIFS(Observed!W$2:W$3250,Observed!$A$2:$A$3250,$A752,Observed!$C$2:$C$3250,$C752),"")</f>
        <v/>
      </c>
      <c r="X752" s="25" t="str">
        <f>IF(ISNUMBER(AVERAGEIFS(Observed!X$2:X$3250,Observed!$A$2:$A$3250,$A752,Observed!$C$2:$C$3250,$C752)),AVERAGEIFS(Observed!X$2:X$3250,Observed!$A$2:$A$3250,$A752,Observed!$C$2:$C$3250,$C752),"")</f>
        <v/>
      </c>
      <c r="Y752" s="23" t="str">
        <f>IF(ISNUMBER(AVERAGEIFS(Observed!Y$2:Y$3250,Observed!$A$2:$A$3250,$A752,Observed!$C$2:$C$3250,$C752)),AVERAGEIFS(Observed!Y$2:Y$3250,Observed!$A$2:$A$3250,$A752,Observed!$C$2:$C$3250,$C752),"")</f>
        <v/>
      </c>
      <c r="Z752" s="23" t="str">
        <f>IF(ISNUMBER(AVERAGEIFS(Observed!Z$2:Z$3250,Observed!$A$2:$A$3250,$A752,Observed!$C$2:$C$3250,$C752)),AVERAGEIFS(Observed!Z$2:Z$3250,Observed!$A$2:$A$3250,$A752,Observed!$C$2:$C$3250,$C752),"")</f>
        <v/>
      </c>
      <c r="AA752" s="23" t="str">
        <f>IF(ISNUMBER(AVERAGEIFS(Observed!AA$2:AA$3250,Observed!$A$2:$A$3250,$A752,Observed!$C$2:$C$3250,$C752)),AVERAGEIFS(Observed!AA$2:AA$3250,Observed!$A$2:$A$3250,$A752,Observed!$C$2:$C$3250,$C752),"")</f>
        <v/>
      </c>
      <c r="AB752" s="23" t="str">
        <f>IF(ISNUMBER(AVERAGEIFS(Observed!AB$2:AB$3250,Observed!$A$2:$A$3250,$A752,Observed!$C$2:$C$3250,$C752)),AVERAGEIFS(Observed!AB$2:AB$3250,Observed!$A$2:$A$3250,$A752,Observed!$C$2:$C$3250,$C752),"")</f>
        <v/>
      </c>
      <c r="AC752" s="23" t="str">
        <f>IF(ISNUMBER(AVERAGEIFS(Observed!AC$2:AC$3250,Observed!$A$2:$A$3250,$A752,Observed!$C$2:$C$3250,$C752)),AVERAGEIFS(Observed!AC$2:AC$3250,Observed!$A$2:$A$3250,$A752,Observed!$C$2:$C$3250,$C752),"")</f>
        <v/>
      </c>
      <c r="AD752" s="23" t="str">
        <f>IF(ISNUMBER(AVERAGEIFS(Observed!AD$2:AD$3250,Observed!$A$2:$A$3250,$A752,Observed!$C$2:$C$3250,$C752)),AVERAGEIFS(Observed!AD$2:AD$3250,Observed!$A$2:$A$3250,$A752,Observed!$C$2:$C$3250,$C752),"")</f>
        <v/>
      </c>
      <c r="AE752" s="23" t="str">
        <f>IF(ISNUMBER(AVERAGEIFS(Observed!AE$2:AE$3250,Observed!$A$2:$A$3250,$A752,Observed!$C$2:$C$3250,$C752)),AVERAGEIFS(Observed!AE$2:AE$3250,Observed!$A$2:$A$3250,$A752,Observed!$C$2:$C$3250,$C752),"")</f>
        <v/>
      </c>
      <c r="AF752" s="23" t="str">
        <f>IF(ISNUMBER(AVERAGEIFS(Observed!AF$2:AF$3250,Observed!$A$2:$A$3250,$A752,Observed!$C$2:$C$3250,$C752)),AVERAGEIFS(Observed!AF$2:AF$3250,Observed!$A$2:$A$3250,$A752,Observed!$C$2:$C$3250,$C752),"")</f>
        <v/>
      </c>
      <c r="AG752" s="23" t="str">
        <f>IF(ISNUMBER(AVERAGEIFS(Observed!AG$2:AG$3250,Observed!$A$2:$A$3250,$A752,Observed!$C$2:$C$3250,$C752)),AVERAGEIFS(Observed!AG$2:AG$3250,Observed!$A$2:$A$3250,$A752,Observed!$C$2:$C$3250,$C752),"")</f>
        <v/>
      </c>
      <c r="AH752" s="24" t="str">
        <f>IF(ISNUMBER(AVERAGEIFS(Observed!AH$2:AH$3250,Observed!$A$2:$A$3250,$A752,Observed!$C$2:$C$3250,$C752)),AVERAGEIFS(Observed!AH$2:AH$3250,Observed!$A$2:$A$3250,$A752,Observed!$C$2:$C$3250,$C752),"")</f>
        <v/>
      </c>
      <c r="AI752" s="24" t="str">
        <f>IF(ISNUMBER(AVERAGEIFS(Observed!AI$2:AI$3250,Observed!$A$2:$A$3250,$A752,Observed!$C$2:$C$3250,$C752)),AVERAGEIFS(Observed!AI$2:AI$3250,Observed!$A$2:$A$3250,$A752,Observed!$C$2:$C$3250,$C752),"")</f>
        <v/>
      </c>
      <c r="AJ752" s="24" t="str">
        <f>IF(ISNUMBER(AVERAGEIFS(Observed!AJ$2:AJ$3250,Observed!$A$2:$A$3250,$A752,Observed!$C$2:$C$3250,$C752)),AVERAGEIFS(Observed!AJ$2:AJ$3250,Observed!$A$2:$A$3250,$A752,Observed!$C$2:$C$3250,$C752),"")</f>
        <v/>
      </c>
      <c r="AK752" s="23" t="str">
        <f>IF(ISNUMBER(AVERAGEIFS(Observed!AK$2:AK$3250,Observed!$A$2:$A$3250,$A752,Observed!$C$2:$C$3250,$C752)),AVERAGEIFS(Observed!AK$2:AK$3250,Observed!$A$2:$A$3250,$A752,Observed!$C$2:$C$3250,$C752),"")</f>
        <v/>
      </c>
      <c r="AL752" s="24" t="str">
        <f>IF(ISNUMBER(AVERAGEIFS(Observed!AL$2:AL$3250,Observed!$A$2:$A$3250,$A752,Observed!$C$2:$C$3250,$C752)),AVERAGEIFS(Observed!AL$2:AL$3250,Observed!$A$2:$A$3250,$A752,Observed!$C$2:$C$3250,$C752),"")</f>
        <v/>
      </c>
      <c r="AM752" s="24" t="str">
        <f>IF(ISNUMBER(AVERAGEIFS(Observed!AM$2:AM$3250,Observed!$A$2:$A$3250,$A752,Observed!$C$2:$C$3250,$C752)),AVERAGEIFS(Observed!AM$2:AM$3250,Observed!$A$2:$A$3250,$A752,Observed!$C$2:$C$3250,$C752),"")</f>
        <v/>
      </c>
      <c r="AN752" s="24" t="str">
        <f>IF(ISNUMBER(AVERAGEIFS(Observed!AN$2:AN$3250,Observed!$A$2:$A$3250,$A752,Observed!$C$2:$C$3250,$C752)),AVERAGEIFS(Observed!AN$2:AN$3250,Observed!$A$2:$A$3250,$A752,Observed!$C$2:$C$3250,$C752),"")</f>
        <v/>
      </c>
      <c r="AO752" s="24" t="str">
        <f>IF(ISNUMBER(AVERAGEIFS(Observed!AO$2:AO$3250,Observed!$A$2:$A$3250,$A752,Observed!$C$2:$C$3250,$C752)),AVERAGEIFS(Observed!AO$2:AO$3250,Observed!$A$2:$A$3250,$A752,Observed!$C$2:$C$3250,$C752),"")</f>
        <v/>
      </c>
      <c r="AP752" s="24" t="str">
        <f>IF(ISNUMBER(AVERAGEIFS(Observed!AP$2:AP$3250,Observed!$A$2:$A$3250,$A752,Observed!$C$2:$C$3250,$C752)),AVERAGEIFS(Observed!AP$2:AP$3250,Observed!$A$2:$A$3250,$A752,Observed!$C$2:$C$3250,$C752),"")</f>
        <v/>
      </c>
      <c r="AQ752" s="24" t="str">
        <f>IF(ISNUMBER(AVERAGEIFS(Observed!AQ$2:AQ$3250,Observed!$A$2:$A$3250,$A752,Observed!$C$2:$C$3250,$C752)),AVERAGEIFS(Observed!AQ$2:AQ$3250,Observed!$A$2:$A$3250,$A752,Observed!$C$2:$C$3250,$C752),"")</f>
        <v/>
      </c>
      <c r="AR752" s="24" t="str">
        <f>IF(ISNUMBER(AVERAGEIFS(Observed!AR$2:AR$3250,Observed!$A$2:$A$3250,$A752,Observed!$C$2:$C$3250,$C752)),AVERAGEIFS(Observed!AR$2:AR$3250,Observed!$A$2:$A$3250,$A752,Observed!$C$2:$C$3250,$C752),"")</f>
        <v/>
      </c>
      <c r="AS752" s="23" t="str">
        <f>IF(ISNUMBER(AVERAGEIFS(Observed!AS$2:AS$3250,Observed!$A$2:$A$3250,$A752,Observed!$C$2:$C$3250,$C752)),AVERAGEIFS(Observed!AS$2:AS$3250,Observed!$A$2:$A$3250,$A752,Observed!$C$2:$C$3250,$C752),"")</f>
        <v/>
      </c>
      <c r="AT752" s="24" t="str">
        <f>IF(ISNUMBER(AVERAGEIFS(Observed!AT$2:AT$3250,Observed!$A$2:$A$3250,$A752,Observed!$C$2:$C$3250,$C752)),AVERAGEIFS(Observed!AT$2:AT$3250,Observed!$A$2:$A$3250,$A752,Observed!$C$2:$C$3250,$C752),"")</f>
        <v/>
      </c>
      <c r="AU752" s="23" t="str">
        <f>IF(ISNUMBER(AVERAGEIFS(Observed!AU$2:AU$3250,Observed!$A$2:$A$3250,$A752,Observed!$C$2:$C$3250,$C752)),AVERAGEIFS(Observed!AU$2:AU$3250,Observed!$A$2:$A$3250,$A752,Observed!$C$2:$C$3250,$C752),"")</f>
        <v/>
      </c>
      <c r="AV752" s="23" t="str">
        <f>IF(ISNUMBER(AVERAGEIFS(Observed!AV$2:AV$3250,Observed!$A$2:$A$3250,$A752,Observed!$C$2:$C$3250,$C752)),AVERAGEIFS(Observed!AV$2:AV$3250,Observed!$A$2:$A$3250,$A752,Observed!$C$2:$C$3250,$C752),"")</f>
        <v/>
      </c>
      <c r="AW752" s="2">
        <f>COUNTIFS(Observed!$A$2:$A$3250,$A752,Observed!$C$2:$C$3250,$C752)</f>
        <v>5</v>
      </c>
      <c r="AX752" s="2">
        <f t="shared" si="15"/>
        <v>1</v>
      </c>
    </row>
    <row r="753" spans="1:50" x14ac:dyDescent="0.25">
      <c r="A753" t="s">
        <v>151</v>
      </c>
      <c r="B753" t="s">
        <v>148</v>
      </c>
      <c r="C753" s="3">
        <v>43963</v>
      </c>
      <c r="D753">
        <v>1</v>
      </c>
      <c r="I753" t="s">
        <v>142</v>
      </c>
      <c r="J753" t="s">
        <v>145</v>
      </c>
      <c r="M753" t="s">
        <v>155</v>
      </c>
      <c r="N753" s="22">
        <f>IF(ISNUMBER(AVERAGEIFS(Observed!N$2:N$3250,Observed!$A$2:$A$3250,$A753,Observed!$C$2:$C$3250,$C753)),AVERAGEIFS(Observed!N$2:N$3250,Observed!$A$2:$A$3250,$A753,Observed!$C$2:$C$3250,$C753),"")</f>
        <v>2157.5999999999958</v>
      </c>
      <c r="O753" s="23">
        <f>IF(ISNUMBER(AVERAGEIFS(Observed!O$2:O$3250,Observed!$A$2:$A$3250,$A753,Observed!$C$2:$C$3250,$C753)),AVERAGEIFS(Observed!O$2:O$3250,Observed!$A$2:$A$3250,$A753,Observed!$C$2:$C$3250,$C753),"")</f>
        <v>215.75999999999954</v>
      </c>
      <c r="P753" s="23" t="str">
        <f>IF(ISNUMBER(AVERAGEIFS(Observed!P$2:P$3250,Observed!$A$2:$A$3250,$A753,Observed!$C$2:$C$3250,$C753)),AVERAGEIFS(Observed!P$2:P$3250,Observed!$A$2:$A$3250,$A753,Observed!$C$2:$C$3250,$C753),"")</f>
        <v/>
      </c>
      <c r="Q753" s="23" t="str">
        <f>IF(ISNUMBER(AVERAGEIFS(Observed!Q$2:Q$3250,Observed!$A$2:$A$3250,$A753,Observed!$C$2:$C$3250,$C753)),AVERAGEIFS(Observed!Q$2:Q$3250,Observed!$A$2:$A$3250,$A753,Observed!$C$2:$C$3250,$C753),"")</f>
        <v/>
      </c>
      <c r="R753" s="23" t="str">
        <f>IF(ISNUMBER(AVERAGEIFS(Observed!R$2:R$3250,Observed!$A$2:$A$3250,$A753,Observed!$C$2:$C$3250,$C753)),AVERAGEIFS(Observed!R$2:R$3250,Observed!$A$2:$A$3250,$A753,Observed!$C$2:$C$3250,$C753),"")</f>
        <v/>
      </c>
      <c r="S753" s="24" t="str">
        <f>IF(ISNUMBER(AVERAGEIFS(Observed!S$2:S$3250,Observed!$A$2:$A$3250,$A753,Observed!$C$2:$C$3250,$C753)),AVERAGEIFS(Observed!S$2:S$3250,Observed!$A$2:$A$3250,$A753,Observed!$C$2:$C$3250,$C753),"")</f>
        <v/>
      </c>
      <c r="T753" s="24" t="str">
        <f>IF(ISNUMBER(AVERAGEIFS(Observed!T$2:T$3250,Observed!$A$2:$A$3250,$A753,Observed!$C$2:$C$3250,$C753)),AVERAGEIFS(Observed!T$2:T$3250,Observed!$A$2:$A$3250,$A753,Observed!$C$2:$C$3250,$C753),"")</f>
        <v/>
      </c>
      <c r="U753" s="24" t="str">
        <f>IF(ISNUMBER(AVERAGEIFS(Observed!U$2:U$3250,Observed!$A$2:$A$3250,$A753,Observed!$C$2:$C$3250,$C753)),AVERAGEIFS(Observed!U$2:U$3250,Observed!$A$2:$A$3250,$A753,Observed!$C$2:$C$3250,$C753),"")</f>
        <v/>
      </c>
      <c r="V753" s="23" t="str">
        <f>IF(ISNUMBER(AVERAGEIFS(Observed!V$2:V$3250,Observed!$A$2:$A$3250,$A753,Observed!$C$2:$C$3250,$C753)),AVERAGEIFS(Observed!V$2:V$3250,Observed!$A$2:$A$3250,$A753,Observed!$C$2:$C$3250,$C753),"")</f>
        <v/>
      </c>
      <c r="W753" s="25" t="str">
        <f>IF(ISNUMBER(AVERAGEIFS(Observed!W$2:W$3250,Observed!$A$2:$A$3250,$A753,Observed!$C$2:$C$3250,$C753)),AVERAGEIFS(Observed!W$2:W$3250,Observed!$A$2:$A$3250,$A753,Observed!$C$2:$C$3250,$C753),"")</f>
        <v/>
      </c>
      <c r="X753" s="25" t="str">
        <f>IF(ISNUMBER(AVERAGEIFS(Observed!X$2:X$3250,Observed!$A$2:$A$3250,$A753,Observed!$C$2:$C$3250,$C753)),AVERAGEIFS(Observed!X$2:X$3250,Observed!$A$2:$A$3250,$A753,Observed!$C$2:$C$3250,$C753),"")</f>
        <v/>
      </c>
      <c r="Y753" s="23" t="str">
        <f>IF(ISNUMBER(AVERAGEIFS(Observed!Y$2:Y$3250,Observed!$A$2:$A$3250,$A753,Observed!$C$2:$C$3250,$C753)),AVERAGEIFS(Observed!Y$2:Y$3250,Observed!$A$2:$A$3250,$A753,Observed!$C$2:$C$3250,$C753),"")</f>
        <v/>
      </c>
      <c r="Z753" s="23" t="str">
        <f>IF(ISNUMBER(AVERAGEIFS(Observed!Z$2:Z$3250,Observed!$A$2:$A$3250,$A753,Observed!$C$2:$C$3250,$C753)),AVERAGEIFS(Observed!Z$2:Z$3250,Observed!$A$2:$A$3250,$A753,Observed!$C$2:$C$3250,$C753),"")</f>
        <v/>
      </c>
      <c r="AA753" s="23" t="str">
        <f>IF(ISNUMBER(AVERAGEIFS(Observed!AA$2:AA$3250,Observed!$A$2:$A$3250,$A753,Observed!$C$2:$C$3250,$C753)),AVERAGEIFS(Observed!AA$2:AA$3250,Observed!$A$2:$A$3250,$A753,Observed!$C$2:$C$3250,$C753),"")</f>
        <v/>
      </c>
      <c r="AB753" s="23" t="str">
        <f>IF(ISNUMBER(AVERAGEIFS(Observed!AB$2:AB$3250,Observed!$A$2:$A$3250,$A753,Observed!$C$2:$C$3250,$C753)),AVERAGEIFS(Observed!AB$2:AB$3250,Observed!$A$2:$A$3250,$A753,Observed!$C$2:$C$3250,$C753),"")</f>
        <v/>
      </c>
      <c r="AC753" s="23" t="str">
        <f>IF(ISNUMBER(AVERAGEIFS(Observed!AC$2:AC$3250,Observed!$A$2:$A$3250,$A753,Observed!$C$2:$C$3250,$C753)),AVERAGEIFS(Observed!AC$2:AC$3250,Observed!$A$2:$A$3250,$A753,Observed!$C$2:$C$3250,$C753),"")</f>
        <v/>
      </c>
      <c r="AD753" s="23" t="str">
        <f>IF(ISNUMBER(AVERAGEIFS(Observed!AD$2:AD$3250,Observed!$A$2:$A$3250,$A753,Observed!$C$2:$C$3250,$C753)),AVERAGEIFS(Observed!AD$2:AD$3250,Observed!$A$2:$A$3250,$A753,Observed!$C$2:$C$3250,$C753),"")</f>
        <v/>
      </c>
      <c r="AE753" s="23" t="str">
        <f>IF(ISNUMBER(AVERAGEIFS(Observed!AE$2:AE$3250,Observed!$A$2:$A$3250,$A753,Observed!$C$2:$C$3250,$C753)),AVERAGEIFS(Observed!AE$2:AE$3250,Observed!$A$2:$A$3250,$A753,Observed!$C$2:$C$3250,$C753),"")</f>
        <v/>
      </c>
      <c r="AF753" s="23" t="str">
        <f>IF(ISNUMBER(AVERAGEIFS(Observed!AF$2:AF$3250,Observed!$A$2:$A$3250,$A753,Observed!$C$2:$C$3250,$C753)),AVERAGEIFS(Observed!AF$2:AF$3250,Observed!$A$2:$A$3250,$A753,Observed!$C$2:$C$3250,$C753),"")</f>
        <v/>
      </c>
      <c r="AG753" s="23" t="str">
        <f>IF(ISNUMBER(AVERAGEIFS(Observed!AG$2:AG$3250,Observed!$A$2:$A$3250,$A753,Observed!$C$2:$C$3250,$C753)),AVERAGEIFS(Observed!AG$2:AG$3250,Observed!$A$2:$A$3250,$A753,Observed!$C$2:$C$3250,$C753),"")</f>
        <v/>
      </c>
      <c r="AH753" s="24" t="str">
        <f>IF(ISNUMBER(AVERAGEIFS(Observed!AH$2:AH$3250,Observed!$A$2:$A$3250,$A753,Observed!$C$2:$C$3250,$C753)),AVERAGEIFS(Observed!AH$2:AH$3250,Observed!$A$2:$A$3250,$A753,Observed!$C$2:$C$3250,$C753),"")</f>
        <v/>
      </c>
      <c r="AI753" s="24" t="str">
        <f>IF(ISNUMBER(AVERAGEIFS(Observed!AI$2:AI$3250,Observed!$A$2:$A$3250,$A753,Observed!$C$2:$C$3250,$C753)),AVERAGEIFS(Observed!AI$2:AI$3250,Observed!$A$2:$A$3250,$A753,Observed!$C$2:$C$3250,$C753),"")</f>
        <v/>
      </c>
      <c r="AJ753" s="24" t="str">
        <f>IF(ISNUMBER(AVERAGEIFS(Observed!AJ$2:AJ$3250,Observed!$A$2:$A$3250,$A753,Observed!$C$2:$C$3250,$C753)),AVERAGEIFS(Observed!AJ$2:AJ$3250,Observed!$A$2:$A$3250,$A753,Observed!$C$2:$C$3250,$C753),"")</f>
        <v/>
      </c>
      <c r="AK753" s="23" t="str">
        <f>IF(ISNUMBER(AVERAGEIFS(Observed!AK$2:AK$3250,Observed!$A$2:$A$3250,$A753,Observed!$C$2:$C$3250,$C753)),AVERAGEIFS(Observed!AK$2:AK$3250,Observed!$A$2:$A$3250,$A753,Observed!$C$2:$C$3250,$C753),"")</f>
        <v/>
      </c>
      <c r="AL753" s="24" t="str">
        <f>IF(ISNUMBER(AVERAGEIFS(Observed!AL$2:AL$3250,Observed!$A$2:$A$3250,$A753,Observed!$C$2:$C$3250,$C753)),AVERAGEIFS(Observed!AL$2:AL$3250,Observed!$A$2:$A$3250,$A753,Observed!$C$2:$C$3250,$C753),"")</f>
        <v/>
      </c>
      <c r="AM753" s="24" t="str">
        <f>IF(ISNUMBER(AVERAGEIFS(Observed!AM$2:AM$3250,Observed!$A$2:$A$3250,$A753,Observed!$C$2:$C$3250,$C753)),AVERAGEIFS(Observed!AM$2:AM$3250,Observed!$A$2:$A$3250,$A753,Observed!$C$2:$C$3250,$C753),"")</f>
        <v/>
      </c>
      <c r="AN753" s="24" t="str">
        <f>IF(ISNUMBER(AVERAGEIFS(Observed!AN$2:AN$3250,Observed!$A$2:$A$3250,$A753,Observed!$C$2:$C$3250,$C753)),AVERAGEIFS(Observed!AN$2:AN$3250,Observed!$A$2:$A$3250,$A753,Observed!$C$2:$C$3250,$C753),"")</f>
        <v/>
      </c>
      <c r="AO753" s="24" t="str">
        <f>IF(ISNUMBER(AVERAGEIFS(Observed!AO$2:AO$3250,Observed!$A$2:$A$3250,$A753,Observed!$C$2:$C$3250,$C753)),AVERAGEIFS(Observed!AO$2:AO$3250,Observed!$A$2:$A$3250,$A753,Observed!$C$2:$C$3250,$C753),"")</f>
        <v/>
      </c>
      <c r="AP753" s="24" t="str">
        <f>IF(ISNUMBER(AVERAGEIFS(Observed!AP$2:AP$3250,Observed!$A$2:$A$3250,$A753,Observed!$C$2:$C$3250,$C753)),AVERAGEIFS(Observed!AP$2:AP$3250,Observed!$A$2:$A$3250,$A753,Observed!$C$2:$C$3250,$C753),"")</f>
        <v/>
      </c>
      <c r="AQ753" s="24" t="str">
        <f>IF(ISNUMBER(AVERAGEIFS(Observed!AQ$2:AQ$3250,Observed!$A$2:$A$3250,$A753,Observed!$C$2:$C$3250,$C753)),AVERAGEIFS(Observed!AQ$2:AQ$3250,Observed!$A$2:$A$3250,$A753,Observed!$C$2:$C$3250,$C753),"")</f>
        <v/>
      </c>
      <c r="AR753" s="24" t="str">
        <f>IF(ISNUMBER(AVERAGEIFS(Observed!AR$2:AR$3250,Observed!$A$2:$A$3250,$A753,Observed!$C$2:$C$3250,$C753)),AVERAGEIFS(Observed!AR$2:AR$3250,Observed!$A$2:$A$3250,$A753,Observed!$C$2:$C$3250,$C753),"")</f>
        <v/>
      </c>
      <c r="AS753" s="23" t="str">
        <f>IF(ISNUMBER(AVERAGEIFS(Observed!AS$2:AS$3250,Observed!$A$2:$A$3250,$A753,Observed!$C$2:$C$3250,$C753)),AVERAGEIFS(Observed!AS$2:AS$3250,Observed!$A$2:$A$3250,$A753,Observed!$C$2:$C$3250,$C753),"")</f>
        <v/>
      </c>
      <c r="AT753" s="24" t="str">
        <f>IF(ISNUMBER(AVERAGEIFS(Observed!AT$2:AT$3250,Observed!$A$2:$A$3250,$A753,Observed!$C$2:$C$3250,$C753)),AVERAGEIFS(Observed!AT$2:AT$3250,Observed!$A$2:$A$3250,$A753,Observed!$C$2:$C$3250,$C753),"")</f>
        <v/>
      </c>
      <c r="AU753" s="23" t="str">
        <f>IF(ISNUMBER(AVERAGEIFS(Observed!AU$2:AU$3250,Observed!$A$2:$A$3250,$A753,Observed!$C$2:$C$3250,$C753)),AVERAGEIFS(Observed!AU$2:AU$3250,Observed!$A$2:$A$3250,$A753,Observed!$C$2:$C$3250,$C753),"")</f>
        <v/>
      </c>
      <c r="AV753" s="23" t="str">
        <f>IF(ISNUMBER(AVERAGEIFS(Observed!AV$2:AV$3250,Observed!$A$2:$A$3250,$A753,Observed!$C$2:$C$3250,$C753)),AVERAGEIFS(Observed!AV$2:AV$3250,Observed!$A$2:$A$3250,$A753,Observed!$C$2:$C$3250,$C753),"")</f>
        <v/>
      </c>
      <c r="AW753" s="2">
        <f>COUNTIFS(Observed!$A$2:$A$3250,$A753,Observed!$C$2:$C$3250,$C753)</f>
        <v>5</v>
      </c>
      <c r="AX753" s="2">
        <f t="shared" si="15"/>
        <v>1</v>
      </c>
    </row>
    <row r="754" spans="1:50" x14ac:dyDescent="0.25">
      <c r="A754" t="s">
        <v>151</v>
      </c>
      <c r="B754" t="s">
        <v>148</v>
      </c>
      <c r="C754" s="3">
        <v>44018</v>
      </c>
      <c r="D754">
        <v>1</v>
      </c>
      <c r="I754" t="s">
        <v>142</v>
      </c>
      <c r="J754" t="s">
        <v>146</v>
      </c>
      <c r="M754" t="s">
        <v>155</v>
      </c>
      <c r="N754" s="22">
        <f>IF(ISNUMBER(AVERAGEIFS(Observed!N$2:N$3250,Observed!$A$2:$A$3250,$A754,Observed!$C$2:$C$3250,$C754)),AVERAGEIFS(Observed!N$2:N$3250,Observed!$A$2:$A$3250,$A754,Observed!$C$2:$C$3250,$C754),"")</f>
        <v>2428.8000000000002</v>
      </c>
      <c r="O754" s="23">
        <f>IF(ISNUMBER(AVERAGEIFS(Observed!O$2:O$3250,Observed!$A$2:$A$3250,$A754,Observed!$C$2:$C$3250,$C754)),AVERAGEIFS(Observed!O$2:O$3250,Observed!$A$2:$A$3250,$A754,Observed!$C$2:$C$3250,$C754),"")</f>
        <v>242.87999999999997</v>
      </c>
      <c r="P754" s="23" t="str">
        <f>IF(ISNUMBER(AVERAGEIFS(Observed!P$2:P$3250,Observed!$A$2:$A$3250,$A754,Observed!$C$2:$C$3250,$C754)),AVERAGEIFS(Observed!P$2:P$3250,Observed!$A$2:$A$3250,$A754,Observed!$C$2:$C$3250,$C754),"")</f>
        <v/>
      </c>
      <c r="Q754" s="23" t="str">
        <f>IF(ISNUMBER(AVERAGEIFS(Observed!Q$2:Q$3250,Observed!$A$2:$A$3250,$A754,Observed!$C$2:$C$3250,$C754)),AVERAGEIFS(Observed!Q$2:Q$3250,Observed!$A$2:$A$3250,$A754,Observed!$C$2:$C$3250,$C754),"")</f>
        <v/>
      </c>
      <c r="R754" s="23" t="str">
        <f>IF(ISNUMBER(AVERAGEIFS(Observed!R$2:R$3250,Observed!$A$2:$A$3250,$A754,Observed!$C$2:$C$3250,$C754)),AVERAGEIFS(Observed!R$2:R$3250,Observed!$A$2:$A$3250,$A754,Observed!$C$2:$C$3250,$C754),"")</f>
        <v/>
      </c>
      <c r="S754" s="24" t="str">
        <f>IF(ISNUMBER(AVERAGEIFS(Observed!S$2:S$3250,Observed!$A$2:$A$3250,$A754,Observed!$C$2:$C$3250,$C754)),AVERAGEIFS(Observed!S$2:S$3250,Observed!$A$2:$A$3250,$A754,Observed!$C$2:$C$3250,$C754),"")</f>
        <v/>
      </c>
      <c r="T754" s="24" t="str">
        <f>IF(ISNUMBER(AVERAGEIFS(Observed!T$2:T$3250,Observed!$A$2:$A$3250,$A754,Observed!$C$2:$C$3250,$C754)),AVERAGEIFS(Observed!T$2:T$3250,Observed!$A$2:$A$3250,$A754,Observed!$C$2:$C$3250,$C754),"")</f>
        <v/>
      </c>
      <c r="U754" s="24" t="str">
        <f>IF(ISNUMBER(AVERAGEIFS(Observed!U$2:U$3250,Observed!$A$2:$A$3250,$A754,Observed!$C$2:$C$3250,$C754)),AVERAGEIFS(Observed!U$2:U$3250,Observed!$A$2:$A$3250,$A754,Observed!$C$2:$C$3250,$C754),"")</f>
        <v/>
      </c>
      <c r="V754" s="23" t="str">
        <f>IF(ISNUMBER(AVERAGEIFS(Observed!V$2:V$3250,Observed!$A$2:$A$3250,$A754,Observed!$C$2:$C$3250,$C754)),AVERAGEIFS(Observed!V$2:V$3250,Observed!$A$2:$A$3250,$A754,Observed!$C$2:$C$3250,$C754),"")</f>
        <v/>
      </c>
      <c r="W754" s="25" t="str">
        <f>IF(ISNUMBER(AVERAGEIFS(Observed!W$2:W$3250,Observed!$A$2:$A$3250,$A754,Observed!$C$2:$C$3250,$C754)),AVERAGEIFS(Observed!W$2:W$3250,Observed!$A$2:$A$3250,$A754,Observed!$C$2:$C$3250,$C754),"")</f>
        <v/>
      </c>
      <c r="X754" s="25" t="str">
        <f>IF(ISNUMBER(AVERAGEIFS(Observed!X$2:X$3250,Observed!$A$2:$A$3250,$A754,Observed!$C$2:$C$3250,$C754)),AVERAGEIFS(Observed!X$2:X$3250,Observed!$A$2:$A$3250,$A754,Observed!$C$2:$C$3250,$C754),"")</f>
        <v/>
      </c>
      <c r="Y754" s="23" t="str">
        <f>IF(ISNUMBER(AVERAGEIFS(Observed!Y$2:Y$3250,Observed!$A$2:$A$3250,$A754,Observed!$C$2:$C$3250,$C754)),AVERAGEIFS(Observed!Y$2:Y$3250,Observed!$A$2:$A$3250,$A754,Observed!$C$2:$C$3250,$C754),"")</f>
        <v/>
      </c>
      <c r="Z754" s="23" t="str">
        <f>IF(ISNUMBER(AVERAGEIFS(Observed!Z$2:Z$3250,Observed!$A$2:$A$3250,$A754,Observed!$C$2:$C$3250,$C754)),AVERAGEIFS(Observed!Z$2:Z$3250,Observed!$A$2:$A$3250,$A754,Observed!$C$2:$C$3250,$C754),"")</f>
        <v/>
      </c>
      <c r="AA754" s="23" t="str">
        <f>IF(ISNUMBER(AVERAGEIFS(Observed!AA$2:AA$3250,Observed!$A$2:$A$3250,$A754,Observed!$C$2:$C$3250,$C754)),AVERAGEIFS(Observed!AA$2:AA$3250,Observed!$A$2:$A$3250,$A754,Observed!$C$2:$C$3250,$C754),"")</f>
        <v/>
      </c>
      <c r="AB754" s="23" t="str">
        <f>IF(ISNUMBER(AVERAGEIFS(Observed!AB$2:AB$3250,Observed!$A$2:$A$3250,$A754,Observed!$C$2:$C$3250,$C754)),AVERAGEIFS(Observed!AB$2:AB$3250,Observed!$A$2:$A$3250,$A754,Observed!$C$2:$C$3250,$C754),"")</f>
        <v/>
      </c>
      <c r="AC754" s="23" t="str">
        <f>IF(ISNUMBER(AVERAGEIFS(Observed!AC$2:AC$3250,Observed!$A$2:$A$3250,$A754,Observed!$C$2:$C$3250,$C754)),AVERAGEIFS(Observed!AC$2:AC$3250,Observed!$A$2:$A$3250,$A754,Observed!$C$2:$C$3250,$C754),"")</f>
        <v/>
      </c>
      <c r="AD754" s="23" t="str">
        <f>IF(ISNUMBER(AVERAGEIFS(Observed!AD$2:AD$3250,Observed!$A$2:$A$3250,$A754,Observed!$C$2:$C$3250,$C754)),AVERAGEIFS(Observed!AD$2:AD$3250,Observed!$A$2:$A$3250,$A754,Observed!$C$2:$C$3250,$C754),"")</f>
        <v/>
      </c>
      <c r="AE754" s="23" t="str">
        <f>IF(ISNUMBER(AVERAGEIFS(Observed!AE$2:AE$3250,Observed!$A$2:$A$3250,$A754,Observed!$C$2:$C$3250,$C754)),AVERAGEIFS(Observed!AE$2:AE$3250,Observed!$A$2:$A$3250,$A754,Observed!$C$2:$C$3250,$C754),"")</f>
        <v/>
      </c>
      <c r="AF754" s="23" t="str">
        <f>IF(ISNUMBER(AVERAGEIFS(Observed!AF$2:AF$3250,Observed!$A$2:$A$3250,$A754,Observed!$C$2:$C$3250,$C754)),AVERAGEIFS(Observed!AF$2:AF$3250,Observed!$A$2:$A$3250,$A754,Observed!$C$2:$C$3250,$C754),"")</f>
        <v/>
      </c>
      <c r="AG754" s="23" t="str">
        <f>IF(ISNUMBER(AVERAGEIFS(Observed!AG$2:AG$3250,Observed!$A$2:$A$3250,$A754,Observed!$C$2:$C$3250,$C754)),AVERAGEIFS(Observed!AG$2:AG$3250,Observed!$A$2:$A$3250,$A754,Observed!$C$2:$C$3250,$C754),"")</f>
        <v/>
      </c>
      <c r="AH754" s="24" t="str">
        <f>IF(ISNUMBER(AVERAGEIFS(Observed!AH$2:AH$3250,Observed!$A$2:$A$3250,$A754,Observed!$C$2:$C$3250,$C754)),AVERAGEIFS(Observed!AH$2:AH$3250,Observed!$A$2:$A$3250,$A754,Observed!$C$2:$C$3250,$C754),"")</f>
        <v/>
      </c>
      <c r="AI754" s="24" t="str">
        <f>IF(ISNUMBER(AVERAGEIFS(Observed!AI$2:AI$3250,Observed!$A$2:$A$3250,$A754,Observed!$C$2:$C$3250,$C754)),AVERAGEIFS(Observed!AI$2:AI$3250,Observed!$A$2:$A$3250,$A754,Observed!$C$2:$C$3250,$C754),"")</f>
        <v/>
      </c>
      <c r="AJ754" s="24" t="str">
        <f>IF(ISNUMBER(AVERAGEIFS(Observed!AJ$2:AJ$3250,Observed!$A$2:$A$3250,$A754,Observed!$C$2:$C$3250,$C754)),AVERAGEIFS(Observed!AJ$2:AJ$3250,Observed!$A$2:$A$3250,$A754,Observed!$C$2:$C$3250,$C754),"")</f>
        <v/>
      </c>
      <c r="AK754" s="23" t="str">
        <f>IF(ISNUMBER(AVERAGEIFS(Observed!AK$2:AK$3250,Observed!$A$2:$A$3250,$A754,Observed!$C$2:$C$3250,$C754)),AVERAGEIFS(Observed!AK$2:AK$3250,Observed!$A$2:$A$3250,$A754,Observed!$C$2:$C$3250,$C754),"")</f>
        <v/>
      </c>
      <c r="AL754" s="24" t="str">
        <f>IF(ISNUMBER(AVERAGEIFS(Observed!AL$2:AL$3250,Observed!$A$2:$A$3250,$A754,Observed!$C$2:$C$3250,$C754)),AVERAGEIFS(Observed!AL$2:AL$3250,Observed!$A$2:$A$3250,$A754,Observed!$C$2:$C$3250,$C754),"")</f>
        <v/>
      </c>
      <c r="AM754" s="24" t="str">
        <f>IF(ISNUMBER(AVERAGEIFS(Observed!AM$2:AM$3250,Observed!$A$2:$A$3250,$A754,Observed!$C$2:$C$3250,$C754)),AVERAGEIFS(Observed!AM$2:AM$3250,Observed!$A$2:$A$3250,$A754,Observed!$C$2:$C$3250,$C754),"")</f>
        <v/>
      </c>
      <c r="AN754" s="24" t="str">
        <f>IF(ISNUMBER(AVERAGEIFS(Observed!AN$2:AN$3250,Observed!$A$2:$A$3250,$A754,Observed!$C$2:$C$3250,$C754)),AVERAGEIFS(Observed!AN$2:AN$3250,Observed!$A$2:$A$3250,$A754,Observed!$C$2:$C$3250,$C754),"")</f>
        <v/>
      </c>
      <c r="AO754" s="24" t="str">
        <f>IF(ISNUMBER(AVERAGEIFS(Observed!AO$2:AO$3250,Observed!$A$2:$A$3250,$A754,Observed!$C$2:$C$3250,$C754)),AVERAGEIFS(Observed!AO$2:AO$3250,Observed!$A$2:$A$3250,$A754,Observed!$C$2:$C$3250,$C754),"")</f>
        <v/>
      </c>
      <c r="AP754" s="24" t="str">
        <f>IF(ISNUMBER(AVERAGEIFS(Observed!AP$2:AP$3250,Observed!$A$2:$A$3250,$A754,Observed!$C$2:$C$3250,$C754)),AVERAGEIFS(Observed!AP$2:AP$3250,Observed!$A$2:$A$3250,$A754,Observed!$C$2:$C$3250,$C754),"")</f>
        <v/>
      </c>
      <c r="AQ754" s="24" t="str">
        <f>IF(ISNUMBER(AVERAGEIFS(Observed!AQ$2:AQ$3250,Observed!$A$2:$A$3250,$A754,Observed!$C$2:$C$3250,$C754)),AVERAGEIFS(Observed!AQ$2:AQ$3250,Observed!$A$2:$A$3250,$A754,Observed!$C$2:$C$3250,$C754),"")</f>
        <v/>
      </c>
      <c r="AR754" s="24" t="str">
        <f>IF(ISNUMBER(AVERAGEIFS(Observed!AR$2:AR$3250,Observed!$A$2:$A$3250,$A754,Observed!$C$2:$C$3250,$C754)),AVERAGEIFS(Observed!AR$2:AR$3250,Observed!$A$2:$A$3250,$A754,Observed!$C$2:$C$3250,$C754),"")</f>
        <v/>
      </c>
      <c r="AS754" s="23" t="str">
        <f>IF(ISNUMBER(AVERAGEIFS(Observed!AS$2:AS$3250,Observed!$A$2:$A$3250,$A754,Observed!$C$2:$C$3250,$C754)),AVERAGEIFS(Observed!AS$2:AS$3250,Observed!$A$2:$A$3250,$A754,Observed!$C$2:$C$3250,$C754),"")</f>
        <v/>
      </c>
      <c r="AT754" s="24" t="str">
        <f>IF(ISNUMBER(AVERAGEIFS(Observed!AT$2:AT$3250,Observed!$A$2:$A$3250,$A754,Observed!$C$2:$C$3250,$C754)),AVERAGEIFS(Observed!AT$2:AT$3250,Observed!$A$2:$A$3250,$A754,Observed!$C$2:$C$3250,$C754),"")</f>
        <v/>
      </c>
      <c r="AU754" s="23" t="str">
        <f>IF(ISNUMBER(AVERAGEIFS(Observed!AU$2:AU$3250,Observed!$A$2:$A$3250,$A754,Observed!$C$2:$C$3250,$C754)),AVERAGEIFS(Observed!AU$2:AU$3250,Observed!$A$2:$A$3250,$A754,Observed!$C$2:$C$3250,$C754),"")</f>
        <v/>
      </c>
      <c r="AV754" s="23" t="str">
        <f>IF(ISNUMBER(AVERAGEIFS(Observed!AV$2:AV$3250,Observed!$A$2:$A$3250,$A754,Observed!$C$2:$C$3250,$C754)),AVERAGEIFS(Observed!AV$2:AV$3250,Observed!$A$2:$A$3250,$A754,Observed!$C$2:$C$3250,$C754),"")</f>
        <v/>
      </c>
      <c r="AW754" s="2">
        <f>COUNTIFS(Observed!$A$2:$A$3250,$A754,Observed!$C$2:$C$3250,$C754)</f>
        <v>5</v>
      </c>
      <c r="AX754" s="2">
        <f t="shared" si="15"/>
        <v>1</v>
      </c>
    </row>
    <row r="755" spans="1:50" x14ac:dyDescent="0.25">
      <c r="A755" t="s">
        <v>151</v>
      </c>
      <c r="B755" t="s">
        <v>148</v>
      </c>
      <c r="C755" s="3">
        <v>44075</v>
      </c>
      <c r="D755">
        <v>1</v>
      </c>
      <c r="I755" t="s">
        <v>142</v>
      </c>
      <c r="J755" t="s">
        <v>146</v>
      </c>
      <c r="M755" t="s">
        <v>155</v>
      </c>
      <c r="N755" s="22">
        <f>IF(ISNUMBER(AVERAGEIFS(Observed!N$2:N$3250,Observed!$A$2:$A$3250,$A755,Observed!$C$2:$C$3250,$C755)),AVERAGEIFS(Observed!N$2:N$3250,Observed!$A$2:$A$3250,$A755,Observed!$C$2:$C$3250,$C755),"")</f>
        <v>2200.6</v>
      </c>
      <c r="O755" s="23">
        <f>IF(ISNUMBER(AVERAGEIFS(Observed!O$2:O$3250,Observed!$A$2:$A$3250,$A755,Observed!$C$2:$C$3250,$C755)),AVERAGEIFS(Observed!O$2:O$3250,Observed!$A$2:$A$3250,$A755,Observed!$C$2:$C$3250,$C755),"")</f>
        <v>220.06</v>
      </c>
      <c r="P755" s="23" t="str">
        <f>IF(ISNUMBER(AVERAGEIFS(Observed!P$2:P$3250,Observed!$A$2:$A$3250,$A755,Observed!$C$2:$C$3250,$C755)),AVERAGEIFS(Observed!P$2:P$3250,Observed!$A$2:$A$3250,$A755,Observed!$C$2:$C$3250,$C755),"")</f>
        <v/>
      </c>
      <c r="Q755" s="23" t="str">
        <f>IF(ISNUMBER(AVERAGEIFS(Observed!Q$2:Q$3250,Observed!$A$2:$A$3250,$A755,Observed!$C$2:$C$3250,$C755)),AVERAGEIFS(Observed!Q$2:Q$3250,Observed!$A$2:$A$3250,$A755,Observed!$C$2:$C$3250,$C755),"")</f>
        <v/>
      </c>
      <c r="R755" s="23" t="str">
        <f>IF(ISNUMBER(AVERAGEIFS(Observed!R$2:R$3250,Observed!$A$2:$A$3250,$A755,Observed!$C$2:$C$3250,$C755)),AVERAGEIFS(Observed!R$2:R$3250,Observed!$A$2:$A$3250,$A755,Observed!$C$2:$C$3250,$C755),"")</f>
        <v/>
      </c>
      <c r="S755" s="24" t="str">
        <f>IF(ISNUMBER(AVERAGEIFS(Observed!S$2:S$3250,Observed!$A$2:$A$3250,$A755,Observed!$C$2:$C$3250,$C755)),AVERAGEIFS(Observed!S$2:S$3250,Observed!$A$2:$A$3250,$A755,Observed!$C$2:$C$3250,$C755),"")</f>
        <v/>
      </c>
      <c r="T755" s="24" t="str">
        <f>IF(ISNUMBER(AVERAGEIFS(Observed!T$2:T$3250,Observed!$A$2:$A$3250,$A755,Observed!$C$2:$C$3250,$C755)),AVERAGEIFS(Observed!T$2:T$3250,Observed!$A$2:$A$3250,$A755,Observed!$C$2:$C$3250,$C755),"")</f>
        <v/>
      </c>
      <c r="U755" s="24" t="str">
        <f>IF(ISNUMBER(AVERAGEIFS(Observed!U$2:U$3250,Observed!$A$2:$A$3250,$A755,Observed!$C$2:$C$3250,$C755)),AVERAGEIFS(Observed!U$2:U$3250,Observed!$A$2:$A$3250,$A755,Observed!$C$2:$C$3250,$C755),"")</f>
        <v/>
      </c>
      <c r="V755" s="23" t="str">
        <f>IF(ISNUMBER(AVERAGEIFS(Observed!V$2:V$3250,Observed!$A$2:$A$3250,$A755,Observed!$C$2:$C$3250,$C755)),AVERAGEIFS(Observed!V$2:V$3250,Observed!$A$2:$A$3250,$A755,Observed!$C$2:$C$3250,$C755),"")</f>
        <v/>
      </c>
      <c r="W755" s="25" t="str">
        <f>IF(ISNUMBER(AVERAGEIFS(Observed!W$2:W$3250,Observed!$A$2:$A$3250,$A755,Observed!$C$2:$C$3250,$C755)),AVERAGEIFS(Observed!W$2:W$3250,Observed!$A$2:$A$3250,$A755,Observed!$C$2:$C$3250,$C755),"")</f>
        <v/>
      </c>
      <c r="X755" s="25" t="str">
        <f>IF(ISNUMBER(AVERAGEIFS(Observed!X$2:X$3250,Observed!$A$2:$A$3250,$A755,Observed!$C$2:$C$3250,$C755)),AVERAGEIFS(Observed!X$2:X$3250,Observed!$A$2:$A$3250,$A755,Observed!$C$2:$C$3250,$C755),"")</f>
        <v/>
      </c>
      <c r="Y755" s="23" t="str">
        <f>IF(ISNUMBER(AVERAGEIFS(Observed!Y$2:Y$3250,Observed!$A$2:$A$3250,$A755,Observed!$C$2:$C$3250,$C755)),AVERAGEIFS(Observed!Y$2:Y$3250,Observed!$A$2:$A$3250,$A755,Observed!$C$2:$C$3250,$C755),"")</f>
        <v/>
      </c>
      <c r="Z755" s="23" t="str">
        <f>IF(ISNUMBER(AVERAGEIFS(Observed!Z$2:Z$3250,Observed!$A$2:$A$3250,$A755,Observed!$C$2:$C$3250,$C755)),AVERAGEIFS(Observed!Z$2:Z$3250,Observed!$A$2:$A$3250,$A755,Observed!$C$2:$C$3250,$C755),"")</f>
        <v/>
      </c>
      <c r="AA755" s="23" t="str">
        <f>IF(ISNUMBER(AVERAGEIFS(Observed!AA$2:AA$3250,Observed!$A$2:$A$3250,$A755,Observed!$C$2:$C$3250,$C755)),AVERAGEIFS(Observed!AA$2:AA$3250,Observed!$A$2:$A$3250,$A755,Observed!$C$2:$C$3250,$C755),"")</f>
        <v/>
      </c>
      <c r="AB755" s="23" t="str">
        <f>IF(ISNUMBER(AVERAGEIFS(Observed!AB$2:AB$3250,Observed!$A$2:$A$3250,$A755,Observed!$C$2:$C$3250,$C755)),AVERAGEIFS(Observed!AB$2:AB$3250,Observed!$A$2:$A$3250,$A755,Observed!$C$2:$C$3250,$C755),"")</f>
        <v/>
      </c>
      <c r="AC755" s="23" t="str">
        <f>IF(ISNUMBER(AVERAGEIFS(Observed!AC$2:AC$3250,Observed!$A$2:$A$3250,$A755,Observed!$C$2:$C$3250,$C755)),AVERAGEIFS(Observed!AC$2:AC$3250,Observed!$A$2:$A$3250,$A755,Observed!$C$2:$C$3250,$C755),"")</f>
        <v/>
      </c>
      <c r="AD755" s="23" t="str">
        <f>IF(ISNUMBER(AVERAGEIFS(Observed!AD$2:AD$3250,Observed!$A$2:$A$3250,$A755,Observed!$C$2:$C$3250,$C755)),AVERAGEIFS(Observed!AD$2:AD$3250,Observed!$A$2:$A$3250,$A755,Observed!$C$2:$C$3250,$C755),"")</f>
        <v/>
      </c>
      <c r="AE755" s="23" t="str">
        <f>IF(ISNUMBER(AVERAGEIFS(Observed!AE$2:AE$3250,Observed!$A$2:$A$3250,$A755,Observed!$C$2:$C$3250,$C755)),AVERAGEIFS(Observed!AE$2:AE$3250,Observed!$A$2:$A$3250,$A755,Observed!$C$2:$C$3250,$C755),"")</f>
        <v/>
      </c>
      <c r="AF755" s="23" t="str">
        <f>IF(ISNUMBER(AVERAGEIFS(Observed!AF$2:AF$3250,Observed!$A$2:$A$3250,$A755,Observed!$C$2:$C$3250,$C755)),AVERAGEIFS(Observed!AF$2:AF$3250,Observed!$A$2:$A$3250,$A755,Observed!$C$2:$C$3250,$C755),"")</f>
        <v/>
      </c>
      <c r="AG755" s="23" t="str">
        <f>IF(ISNUMBER(AVERAGEIFS(Observed!AG$2:AG$3250,Observed!$A$2:$A$3250,$A755,Observed!$C$2:$C$3250,$C755)),AVERAGEIFS(Observed!AG$2:AG$3250,Observed!$A$2:$A$3250,$A755,Observed!$C$2:$C$3250,$C755),"")</f>
        <v/>
      </c>
      <c r="AH755" s="24" t="str">
        <f>IF(ISNUMBER(AVERAGEIFS(Observed!AH$2:AH$3250,Observed!$A$2:$A$3250,$A755,Observed!$C$2:$C$3250,$C755)),AVERAGEIFS(Observed!AH$2:AH$3250,Observed!$A$2:$A$3250,$A755,Observed!$C$2:$C$3250,$C755),"")</f>
        <v/>
      </c>
      <c r="AI755" s="24" t="str">
        <f>IF(ISNUMBER(AVERAGEIFS(Observed!AI$2:AI$3250,Observed!$A$2:$A$3250,$A755,Observed!$C$2:$C$3250,$C755)),AVERAGEIFS(Observed!AI$2:AI$3250,Observed!$A$2:$A$3250,$A755,Observed!$C$2:$C$3250,$C755),"")</f>
        <v/>
      </c>
      <c r="AJ755" s="24" t="str">
        <f>IF(ISNUMBER(AVERAGEIFS(Observed!AJ$2:AJ$3250,Observed!$A$2:$A$3250,$A755,Observed!$C$2:$C$3250,$C755)),AVERAGEIFS(Observed!AJ$2:AJ$3250,Observed!$A$2:$A$3250,$A755,Observed!$C$2:$C$3250,$C755),"")</f>
        <v/>
      </c>
      <c r="AK755" s="23" t="str">
        <f>IF(ISNUMBER(AVERAGEIFS(Observed!AK$2:AK$3250,Observed!$A$2:$A$3250,$A755,Observed!$C$2:$C$3250,$C755)),AVERAGEIFS(Observed!AK$2:AK$3250,Observed!$A$2:$A$3250,$A755,Observed!$C$2:$C$3250,$C755),"")</f>
        <v/>
      </c>
      <c r="AL755" s="24" t="str">
        <f>IF(ISNUMBER(AVERAGEIFS(Observed!AL$2:AL$3250,Observed!$A$2:$A$3250,$A755,Observed!$C$2:$C$3250,$C755)),AVERAGEIFS(Observed!AL$2:AL$3250,Observed!$A$2:$A$3250,$A755,Observed!$C$2:$C$3250,$C755),"")</f>
        <v/>
      </c>
      <c r="AM755" s="24" t="str">
        <f>IF(ISNUMBER(AVERAGEIFS(Observed!AM$2:AM$3250,Observed!$A$2:$A$3250,$A755,Observed!$C$2:$C$3250,$C755)),AVERAGEIFS(Observed!AM$2:AM$3250,Observed!$A$2:$A$3250,$A755,Observed!$C$2:$C$3250,$C755),"")</f>
        <v/>
      </c>
      <c r="AN755" s="24" t="str">
        <f>IF(ISNUMBER(AVERAGEIFS(Observed!AN$2:AN$3250,Observed!$A$2:$A$3250,$A755,Observed!$C$2:$C$3250,$C755)),AVERAGEIFS(Observed!AN$2:AN$3250,Observed!$A$2:$A$3250,$A755,Observed!$C$2:$C$3250,$C755),"")</f>
        <v/>
      </c>
      <c r="AO755" s="24" t="str">
        <f>IF(ISNUMBER(AVERAGEIFS(Observed!AO$2:AO$3250,Observed!$A$2:$A$3250,$A755,Observed!$C$2:$C$3250,$C755)),AVERAGEIFS(Observed!AO$2:AO$3250,Observed!$A$2:$A$3250,$A755,Observed!$C$2:$C$3250,$C755),"")</f>
        <v/>
      </c>
      <c r="AP755" s="24" t="str">
        <f>IF(ISNUMBER(AVERAGEIFS(Observed!AP$2:AP$3250,Observed!$A$2:$A$3250,$A755,Observed!$C$2:$C$3250,$C755)),AVERAGEIFS(Observed!AP$2:AP$3250,Observed!$A$2:$A$3250,$A755,Observed!$C$2:$C$3250,$C755),"")</f>
        <v/>
      </c>
      <c r="AQ755" s="24" t="str">
        <f>IF(ISNUMBER(AVERAGEIFS(Observed!AQ$2:AQ$3250,Observed!$A$2:$A$3250,$A755,Observed!$C$2:$C$3250,$C755)),AVERAGEIFS(Observed!AQ$2:AQ$3250,Observed!$A$2:$A$3250,$A755,Observed!$C$2:$C$3250,$C755),"")</f>
        <v/>
      </c>
      <c r="AR755" s="24" t="str">
        <f>IF(ISNUMBER(AVERAGEIFS(Observed!AR$2:AR$3250,Observed!$A$2:$A$3250,$A755,Observed!$C$2:$C$3250,$C755)),AVERAGEIFS(Observed!AR$2:AR$3250,Observed!$A$2:$A$3250,$A755,Observed!$C$2:$C$3250,$C755),"")</f>
        <v/>
      </c>
      <c r="AS755" s="23" t="str">
        <f>IF(ISNUMBER(AVERAGEIFS(Observed!AS$2:AS$3250,Observed!$A$2:$A$3250,$A755,Observed!$C$2:$C$3250,$C755)),AVERAGEIFS(Observed!AS$2:AS$3250,Observed!$A$2:$A$3250,$A755,Observed!$C$2:$C$3250,$C755),"")</f>
        <v/>
      </c>
      <c r="AT755" s="24" t="str">
        <f>IF(ISNUMBER(AVERAGEIFS(Observed!AT$2:AT$3250,Observed!$A$2:$A$3250,$A755,Observed!$C$2:$C$3250,$C755)),AVERAGEIFS(Observed!AT$2:AT$3250,Observed!$A$2:$A$3250,$A755,Observed!$C$2:$C$3250,$C755),"")</f>
        <v/>
      </c>
      <c r="AU755" s="23" t="str">
        <f>IF(ISNUMBER(AVERAGEIFS(Observed!AU$2:AU$3250,Observed!$A$2:$A$3250,$A755,Observed!$C$2:$C$3250,$C755)),AVERAGEIFS(Observed!AU$2:AU$3250,Observed!$A$2:$A$3250,$A755,Observed!$C$2:$C$3250,$C755),"")</f>
        <v/>
      </c>
      <c r="AV755" s="23" t="str">
        <f>IF(ISNUMBER(AVERAGEIFS(Observed!AV$2:AV$3250,Observed!$A$2:$A$3250,$A755,Observed!$C$2:$C$3250,$C755)),AVERAGEIFS(Observed!AV$2:AV$3250,Observed!$A$2:$A$3250,$A755,Observed!$C$2:$C$3250,$C755),"")</f>
        <v/>
      </c>
      <c r="AW755" s="2">
        <f>COUNTIFS(Observed!$A$2:$A$3250,$A755,Observed!$C$2:$C$3250,$C755)</f>
        <v>5</v>
      </c>
      <c r="AX755" s="2">
        <f t="shared" si="15"/>
        <v>1</v>
      </c>
    </row>
    <row r="756" spans="1:50" x14ac:dyDescent="0.25">
      <c r="A756" t="s">
        <v>151</v>
      </c>
      <c r="B756" t="s">
        <v>148</v>
      </c>
      <c r="C756" s="3">
        <v>44116</v>
      </c>
      <c r="D756">
        <v>1</v>
      </c>
      <c r="I756" t="s">
        <v>142</v>
      </c>
      <c r="J756" t="s">
        <v>146</v>
      </c>
      <c r="M756" t="s">
        <v>155</v>
      </c>
      <c r="N756" s="22">
        <f>IF(ISNUMBER(AVERAGEIFS(Observed!N$2:N$3250,Observed!$A$2:$A$3250,$A756,Observed!$C$2:$C$3250,$C756)),AVERAGEIFS(Observed!N$2:N$3250,Observed!$A$2:$A$3250,$A756,Observed!$C$2:$C$3250,$C756),"")</f>
        <v>2504.8000000000002</v>
      </c>
      <c r="O756" s="23">
        <f>IF(ISNUMBER(AVERAGEIFS(Observed!O$2:O$3250,Observed!$A$2:$A$3250,$A756,Observed!$C$2:$C$3250,$C756)),AVERAGEIFS(Observed!O$2:O$3250,Observed!$A$2:$A$3250,$A756,Observed!$C$2:$C$3250,$C756),"")</f>
        <v>250.48000000000002</v>
      </c>
      <c r="P756" s="23" t="str">
        <f>IF(ISNUMBER(AVERAGEIFS(Observed!P$2:P$3250,Observed!$A$2:$A$3250,$A756,Observed!$C$2:$C$3250,$C756)),AVERAGEIFS(Observed!P$2:P$3250,Observed!$A$2:$A$3250,$A756,Observed!$C$2:$C$3250,$C756),"")</f>
        <v/>
      </c>
      <c r="Q756" s="23" t="str">
        <f>IF(ISNUMBER(AVERAGEIFS(Observed!Q$2:Q$3250,Observed!$A$2:$A$3250,$A756,Observed!$C$2:$C$3250,$C756)),AVERAGEIFS(Observed!Q$2:Q$3250,Observed!$A$2:$A$3250,$A756,Observed!$C$2:$C$3250,$C756),"")</f>
        <v/>
      </c>
      <c r="R756" s="23" t="str">
        <f>IF(ISNUMBER(AVERAGEIFS(Observed!R$2:R$3250,Observed!$A$2:$A$3250,$A756,Observed!$C$2:$C$3250,$C756)),AVERAGEIFS(Observed!R$2:R$3250,Observed!$A$2:$A$3250,$A756,Observed!$C$2:$C$3250,$C756),"")</f>
        <v/>
      </c>
      <c r="S756" s="24" t="str">
        <f>IF(ISNUMBER(AVERAGEIFS(Observed!S$2:S$3250,Observed!$A$2:$A$3250,$A756,Observed!$C$2:$C$3250,$C756)),AVERAGEIFS(Observed!S$2:S$3250,Observed!$A$2:$A$3250,$A756,Observed!$C$2:$C$3250,$C756),"")</f>
        <v/>
      </c>
      <c r="T756" s="24" t="str">
        <f>IF(ISNUMBER(AVERAGEIFS(Observed!T$2:T$3250,Observed!$A$2:$A$3250,$A756,Observed!$C$2:$C$3250,$C756)),AVERAGEIFS(Observed!T$2:T$3250,Observed!$A$2:$A$3250,$A756,Observed!$C$2:$C$3250,$C756),"")</f>
        <v/>
      </c>
      <c r="U756" s="24" t="str">
        <f>IF(ISNUMBER(AVERAGEIFS(Observed!U$2:U$3250,Observed!$A$2:$A$3250,$A756,Observed!$C$2:$C$3250,$C756)),AVERAGEIFS(Observed!U$2:U$3250,Observed!$A$2:$A$3250,$A756,Observed!$C$2:$C$3250,$C756),"")</f>
        <v/>
      </c>
      <c r="V756" s="23" t="str">
        <f>IF(ISNUMBER(AVERAGEIFS(Observed!V$2:V$3250,Observed!$A$2:$A$3250,$A756,Observed!$C$2:$C$3250,$C756)),AVERAGEIFS(Observed!V$2:V$3250,Observed!$A$2:$A$3250,$A756,Observed!$C$2:$C$3250,$C756),"")</f>
        <v/>
      </c>
      <c r="W756" s="25" t="str">
        <f>IF(ISNUMBER(AVERAGEIFS(Observed!W$2:W$3250,Observed!$A$2:$A$3250,$A756,Observed!$C$2:$C$3250,$C756)),AVERAGEIFS(Observed!W$2:W$3250,Observed!$A$2:$A$3250,$A756,Observed!$C$2:$C$3250,$C756),"")</f>
        <v/>
      </c>
      <c r="X756" s="25" t="str">
        <f>IF(ISNUMBER(AVERAGEIFS(Observed!X$2:X$3250,Observed!$A$2:$A$3250,$A756,Observed!$C$2:$C$3250,$C756)),AVERAGEIFS(Observed!X$2:X$3250,Observed!$A$2:$A$3250,$A756,Observed!$C$2:$C$3250,$C756),"")</f>
        <v/>
      </c>
      <c r="Y756" s="23" t="str">
        <f>IF(ISNUMBER(AVERAGEIFS(Observed!Y$2:Y$3250,Observed!$A$2:$A$3250,$A756,Observed!$C$2:$C$3250,$C756)),AVERAGEIFS(Observed!Y$2:Y$3250,Observed!$A$2:$A$3250,$A756,Observed!$C$2:$C$3250,$C756),"")</f>
        <v/>
      </c>
      <c r="Z756" s="23" t="str">
        <f>IF(ISNUMBER(AVERAGEIFS(Observed!Z$2:Z$3250,Observed!$A$2:$A$3250,$A756,Observed!$C$2:$C$3250,$C756)),AVERAGEIFS(Observed!Z$2:Z$3250,Observed!$A$2:$A$3250,$A756,Observed!$C$2:$C$3250,$C756),"")</f>
        <v/>
      </c>
      <c r="AA756" s="23" t="str">
        <f>IF(ISNUMBER(AVERAGEIFS(Observed!AA$2:AA$3250,Observed!$A$2:$A$3250,$A756,Observed!$C$2:$C$3250,$C756)),AVERAGEIFS(Observed!AA$2:AA$3250,Observed!$A$2:$A$3250,$A756,Observed!$C$2:$C$3250,$C756),"")</f>
        <v/>
      </c>
      <c r="AB756" s="23" t="str">
        <f>IF(ISNUMBER(AVERAGEIFS(Observed!AB$2:AB$3250,Observed!$A$2:$A$3250,$A756,Observed!$C$2:$C$3250,$C756)),AVERAGEIFS(Observed!AB$2:AB$3250,Observed!$A$2:$A$3250,$A756,Observed!$C$2:$C$3250,$C756),"")</f>
        <v/>
      </c>
      <c r="AC756" s="23" t="str">
        <f>IF(ISNUMBER(AVERAGEIFS(Observed!AC$2:AC$3250,Observed!$A$2:$A$3250,$A756,Observed!$C$2:$C$3250,$C756)),AVERAGEIFS(Observed!AC$2:AC$3250,Observed!$A$2:$A$3250,$A756,Observed!$C$2:$C$3250,$C756),"")</f>
        <v/>
      </c>
      <c r="AD756" s="23" t="str">
        <f>IF(ISNUMBER(AVERAGEIFS(Observed!AD$2:AD$3250,Observed!$A$2:$A$3250,$A756,Observed!$C$2:$C$3250,$C756)),AVERAGEIFS(Observed!AD$2:AD$3250,Observed!$A$2:$A$3250,$A756,Observed!$C$2:$C$3250,$C756),"")</f>
        <v/>
      </c>
      <c r="AE756" s="23" t="str">
        <f>IF(ISNUMBER(AVERAGEIFS(Observed!AE$2:AE$3250,Observed!$A$2:$A$3250,$A756,Observed!$C$2:$C$3250,$C756)),AVERAGEIFS(Observed!AE$2:AE$3250,Observed!$A$2:$A$3250,$A756,Observed!$C$2:$C$3250,$C756),"")</f>
        <v/>
      </c>
      <c r="AF756" s="23" t="str">
        <f>IF(ISNUMBER(AVERAGEIFS(Observed!AF$2:AF$3250,Observed!$A$2:$A$3250,$A756,Observed!$C$2:$C$3250,$C756)),AVERAGEIFS(Observed!AF$2:AF$3250,Observed!$A$2:$A$3250,$A756,Observed!$C$2:$C$3250,$C756),"")</f>
        <v/>
      </c>
      <c r="AG756" s="23" t="str">
        <f>IF(ISNUMBER(AVERAGEIFS(Observed!AG$2:AG$3250,Observed!$A$2:$A$3250,$A756,Observed!$C$2:$C$3250,$C756)),AVERAGEIFS(Observed!AG$2:AG$3250,Observed!$A$2:$A$3250,$A756,Observed!$C$2:$C$3250,$C756),"")</f>
        <v/>
      </c>
      <c r="AH756" s="24" t="str">
        <f>IF(ISNUMBER(AVERAGEIFS(Observed!AH$2:AH$3250,Observed!$A$2:$A$3250,$A756,Observed!$C$2:$C$3250,$C756)),AVERAGEIFS(Observed!AH$2:AH$3250,Observed!$A$2:$A$3250,$A756,Observed!$C$2:$C$3250,$C756),"")</f>
        <v/>
      </c>
      <c r="AI756" s="24" t="str">
        <f>IF(ISNUMBER(AVERAGEIFS(Observed!AI$2:AI$3250,Observed!$A$2:$A$3250,$A756,Observed!$C$2:$C$3250,$C756)),AVERAGEIFS(Observed!AI$2:AI$3250,Observed!$A$2:$A$3250,$A756,Observed!$C$2:$C$3250,$C756),"")</f>
        <v/>
      </c>
      <c r="AJ756" s="24" t="str">
        <f>IF(ISNUMBER(AVERAGEIFS(Observed!AJ$2:AJ$3250,Observed!$A$2:$A$3250,$A756,Observed!$C$2:$C$3250,$C756)),AVERAGEIFS(Observed!AJ$2:AJ$3250,Observed!$A$2:$A$3250,$A756,Observed!$C$2:$C$3250,$C756),"")</f>
        <v/>
      </c>
      <c r="AK756" s="23" t="str">
        <f>IF(ISNUMBER(AVERAGEIFS(Observed!AK$2:AK$3250,Observed!$A$2:$A$3250,$A756,Observed!$C$2:$C$3250,$C756)),AVERAGEIFS(Observed!AK$2:AK$3250,Observed!$A$2:$A$3250,$A756,Observed!$C$2:$C$3250,$C756),"")</f>
        <v/>
      </c>
      <c r="AL756" s="24" t="str">
        <f>IF(ISNUMBER(AVERAGEIFS(Observed!AL$2:AL$3250,Observed!$A$2:$A$3250,$A756,Observed!$C$2:$C$3250,$C756)),AVERAGEIFS(Observed!AL$2:AL$3250,Observed!$A$2:$A$3250,$A756,Observed!$C$2:$C$3250,$C756),"")</f>
        <v/>
      </c>
      <c r="AM756" s="24" t="str">
        <f>IF(ISNUMBER(AVERAGEIFS(Observed!AM$2:AM$3250,Observed!$A$2:$A$3250,$A756,Observed!$C$2:$C$3250,$C756)),AVERAGEIFS(Observed!AM$2:AM$3250,Observed!$A$2:$A$3250,$A756,Observed!$C$2:$C$3250,$C756),"")</f>
        <v/>
      </c>
      <c r="AN756" s="24" t="str">
        <f>IF(ISNUMBER(AVERAGEIFS(Observed!AN$2:AN$3250,Observed!$A$2:$A$3250,$A756,Observed!$C$2:$C$3250,$C756)),AVERAGEIFS(Observed!AN$2:AN$3250,Observed!$A$2:$A$3250,$A756,Observed!$C$2:$C$3250,$C756),"")</f>
        <v/>
      </c>
      <c r="AO756" s="24" t="str">
        <f>IF(ISNUMBER(AVERAGEIFS(Observed!AO$2:AO$3250,Observed!$A$2:$A$3250,$A756,Observed!$C$2:$C$3250,$C756)),AVERAGEIFS(Observed!AO$2:AO$3250,Observed!$A$2:$A$3250,$A756,Observed!$C$2:$C$3250,$C756),"")</f>
        <v/>
      </c>
      <c r="AP756" s="24" t="str">
        <f>IF(ISNUMBER(AVERAGEIFS(Observed!AP$2:AP$3250,Observed!$A$2:$A$3250,$A756,Observed!$C$2:$C$3250,$C756)),AVERAGEIFS(Observed!AP$2:AP$3250,Observed!$A$2:$A$3250,$A756,Observed!$C$2:$C$3250,$C756),"")</f>
        <v/>
      </c>
      <c r="AQ756" s="24" t="str">
        <f>IF(ISNUMBER(AVERAGEIFS(Observed!AQ$2:AQ$3250,Observed!$A$2:$A$3250,$A756,Observed!$C$2:$C$3250,$C756)),AVERAGEIFS(Observed!AQ$2:AQ$3250,Observed!$A$2:$A$3250,$A756,Observed!$C$2:$C$3250,$C756),"")</f>
        <v/>
      </c>
      <c r="AR756" s="24" t="str">
        <f>IF(ISNUMBER(AVERAGEIFS(Observed!AR$2:AR$3250,Observed!$A$2:$A$3250,$A756,Observed!$C$2:$C$3250,$C756)),AVERAGEIFS(Observed!AR$2:AR$3250,Observed!$A$2:$A$3250,$A756,Observed!$C$2:$C$3250,$C756),"")</f>
        <v/>
      </c>
      <c r="AS756" s="23" t="str">
        <f>IF(ISNUMBER(AVERAGEIFS(Observed!AS$2:AS$3250,Observed!$A$2:$A$3250,$A756,Observed!$C$2:$C$3250,$C756)),AVERAGEIFS(Observed!AS$2:AS$3250,Observed!$A$2:$A$3250,$A756,Observed!$C$2:$C$3250,$C756),"")</f>
        <v/>
      </c>
      <c r="AT756" s="24" t="str">
        <f>IF(ISNUMBER(AVERAGEIFS(Observed!AT$2:AT$3250,Observed!$A$2:$A$3250,$A756,Observed!$C$2:$C$3250,$C756)),AVERAGEIFS(Observed!AT$2:AT$3250,Observed!$A$2:$A$3250,$A756,Observed!$C$2:$C$3250,$C756),"")</f>
        <v/>
      </c>
      <c r="AU756" s="23" t="str">
        <f>IF(ISNUMBER(AVERAGEIFS(Observed!AU$2:AU$3250,Observed!$A$2:$A$3250,$A756,Observed!$C$2:$C$3250,$C756)),AVERAGEIFS(Observed!AU$2:AU$3250,Observed!$A$2:$A$3250,$A756,Observed!$C$2:$C$3250,$C756),"")</f>
        <v/>
      </c>
      <c r="AV756" s="23" t="str">
        <f>IF(ISNUMBER(AVERAGEIFS(Observed!AV$2:AV$3250,Observed!$A$2:$A$3250,$A756,Observed!$C$2:$C$3250,$C756)),AVERAGEIFS(Observed!AV$2:AV$3250,Observed!$A$2:$A$3250,$A756,Observed!$C$2:$C$3250,$C756),"")</f>
        <v/>
      </c>
      <c r="AW756" s="2">
        <f>COUNTIFS(Observed!$A$2:$A$3250,$A756,Observed!$C$2:$C$3250,$C756)</f>
        <v>5</v>
      </c>
      <c r="AX756" s="2">
        <f t="shared" si="15"/>
        <v>1</v>
      </c>
    </row>
    <row r="757" spans="1:50" x14ac:dyDescent="0.25">
      <c r="A757" t="s">
        <v>151</v>
      </c>
      <c r="B757" t="s">
        <v>148</v>
      </c>
      <c r="C757" s="3">
        <v>44151</v>
      </c>
      <c r="D757">
        <v>1</v>
      </c>
      <c r="I757" t="s">
        <v>142</v>
      </c>
      <c r="J757" t="s">
        <v>146</v>
      </c>
      <c r="M757" t="s">
        <v>155</v>
      </c>
      <c r="N757" s="22">
        <f>IF(ISNUMBER(AVERAGEIFS(Observed!N$2:N$3250,Observed!$A$2:$A$3250,$A757,Observed!$C$2:$C$3250,$C757)),AVERAGEIFS(Observed!N$2:N$3250,Observed!$A$2:$A$3250,$A757,Observed!$C$2:$C$3250,$C757),"")</f>
        <v>3475</v>
      </c>
      <c r="O757" s="23">
        <f>IF(ISNUMBER(AVERAGEIFS(Observed!O$2:O$3250,Observed!$A$2:$A$3250,$A757,Observed!$C$2:$C$3250,$C757)),AVERAGEIFS(Observed!O$2:O$3250,Observed!$A$2:$A$3250,$A757,Observed!$C$2:$C$3250,$C757),"")</f>
        <v>347.5</v>
      </c>
      <c r="P757" s="23" t="str">
        <f>IF(ISNUMBER(AVERAGEIFS(Observed!P$2:P$3250,Observed!$A$2:$A$3250,$A757,Observed!$C$2:$C$3250,$C757)),AVERAGEIFS(Observed!P$2:P$3250,Observed!$A$2:$A$3250,$A757,Observed!$C$2:$C$3250,$C757),"")</f>
        <v/>
      </c>
      <c r="Q757" s="23" t="str">
        <f>IF(ISNUMBER(AVERAGEIFS(Observed!Q$2:Q$3250,Observed!$A$2:$A$3250,$A757,Observed!$C$2:$C$3250,$C757)),AVERAGEIFS(Observed!Q$2:Q$3250,Observed!$A$2:$A$3250,$A757,Observed!$C$2:$C$3250,$C757),"")</f>
        <v/>
      </c>
      <c r="R757" s="23" t="str">
        <f>IF(ISNUMBER(AVERAGEIFS(Observed!R$2:R$3250,Observed!$A$2:$A$3250,$A757,Observed!$C$2:$C$3250,$C757)),AVERAGEIFS(Observed!R$2:R$3250,Observed!$A$2:$A$3250,$A757,Observed!$C$2:$C$3250,$C757),"")</f>
        <v/>
      </c>
      <c r="S757" s="24" t="str">
        <f>IF(ISNUMBER(AVERAGEIFS(Observed!S$2:S$3250,Observed!$A$2:$A$3250,$A757,Observed!$C$2:$C$3250,$C757)),AVERAGEIFS(Observed!S$2:S$3250,Observed!$A$2:$A$3250,$A757,Observed!$C$2:$C$3250,$C757),"")</f>
        <v/>
      </c>
      <c r="T757" s="24" t="str">
        <f>IF(ISNUMBER(AVERAGEIFS(Observed!T$2:T$3250,Observed!$A$2:$A$3250,$A757,Observed!$C$2:$C$3250,$C757)),AVERAGEIFS(Observed!T$2:T$3250,Observed!$A$2:$A$3250,$A757,Observed!$C$2:$C$3250,$C757),"")</f>
        <v/>
      </c>
      <c r="U757" s="24" t="str">
        <f>IF(ISNUMBER(AVERAGEIFS(Observed!U$2:U$3250,Observed!$A$2:$A$3250,$A757,Observed!$C$2:$C$3250,$C757)),AVERAGEIFS(Observed!U$2:U$3250,Observed!$A$2:$A$3250,$A757,Observed!$C$2:$C$3250,$C757),"")</f>
        <v/>
      </c>
      <c r="V757" s="23" t="str">
        <f>IF(ISNUMBER(AVERAGEIFS(Observed!V$2:V$3250,Observed!$A$2:$A$3250,$A757,Observed!$C$2:$C$3250,$C757)),AVERAGEIFS(Observed!V$2:V$3250,Observed!$A$2:$A$3250,$A757,Observed!$C$2:$C$3250,$C757),"")</f>
        <v/>
      </c>
      <c r="W757" s="25" t="str">
        <f>IF(ISNUMBER(AVERAGEIFS(Observed!W$2:W$3250,Observed!$A$2:$A$3250,$A757,Observed!$C$2:$C$3250,$C757)),AVERAGEIFS(Observed!W$2:W$3250,Observed!$A$2:$A$3250,$A757,Observed!$C$2:$C$3250,$C757),"")</f>
        <v/>
      </c>
      <c r="X757" s="25" t="str">
        <f>IF(ISNUMBER(AVERAGEIFS(Observed!X$2:X$3250,Observed!$A$2:$A$3250,$A757,Observed!$C$2:$C$3250,$C757)),AVERAGEIFS(Observed!X$2:X$3250,Observed!$A$2:$A$3250,$A757,Observed!$C$2:$C$3250,$C757),"")</f>
        <v/>
      </c>
      <c r="Y757" s="23" t="str">
        <f>IF(ISNUMBER(AVERAGEIFS(Observed!Y$2:Y$3250,Observed!$A$2:$A$3250,$A757,Observed!$C$2:$C$3250,$C757)),AVERAGEIFS(Observed!Y$2:Y$3250,Observed!$A$2:$A$3250,$A757,Observed!$C$2:$C$3250,$C757),"")</f>
        <v/>
      </c>
      <c r="Z757" s="23" t="str">
        <f>IF(ISNUMBER(AVERAGEIFS(Observed!Z$2:Z$3250,Observed!$A$2:$A$3250,$A757,Observed!$C$2:$C$3250,$C757)),AVERAGEIFS(Observed!Z$2:Z$3250,Observed!$A$2:$A$3250,$A757,Observed!$C$2:$C$3250,$C757),"")</f>
        <v/>
      </c>
      <c r="AA757" s="23" t="str">
        <f>IF(ISNUMBER(AVERAGEIFS(Observed!AA$2:AA$3250,Observed!$A$2:$A$3250,$A757,Observed!$C$2:$C$3250,$C757)),AVERAGEIFS(Observed!AA$2:AA$3250,Observed!$A$2:$A$3250,$A757,Observed!$C$2:$C$3250,$C757),"")</f>
        <v/>
      </c>
      <c r="AB757" s="23" t="str">
        <f>IF(ISNUMBER(AVERAGEIFS(Observed!AB$2:AB$3250,Observed!$A$2:$A$3250,$A757,Observed!$C$2:$C$3250,$C757)),AVERAGEIFS(Observed!AB$2:AB$3250,Observed!$A$2:$A$3250,$A757,Observed!$C$2:$C$3250,$C757),"")</f>
        <v/>
      </c>
      <c r="AC757" s="23" t="str">
        <f>IF(ISNUMBER(AVERAGEIFS(Observed!AC$2:AC$3250,Observed!$A$2:$A$3250,$A757,Observed!$C$2:$C$3250,$C757)),AVERAGEIFS(Observed!AC$2:AC$3250,Observed!$A$2:$A$3250,$A757,Observed!$C$2:$C$3250,$C757),"")</f>
        <v/>
      </c>
      <c r="AD757" s="23" t="str">
        <f>IF(ISNUMBER(AVERAGEIFS(Observed!AD$2:AD$3250,Observed!$A$2:$A$3250,$A757,Observed!$C$2:$C$3250,$C757)),AVERAGEIFS(Observed!AD$2:AD$3250,Observed!$A$2:$A$3250,$A757,Observed!$C$2:$C$3250,$C757),"")</f>
        <v/>
      </c>
      <c r="AE757" s="23" t="str">
        <f>IF(ISNUMBER(AVERAGEIFS(Observed!AE$2:AE$3250,Observed!$A$2:$A$3250,$A757,Observed!$C$2:$C$3250,$C757)),AVERAGEIFS(Observed!AE$2:AE$3250,Observed!$A$2:$A$3250,$A757,Observed!$C$2:$C$3250,$C757),"")</f>
        <v/>
      </c>
      <c r="AF757" s="23" t="str">
        <f>IF(ISNUMBER(AVERAGEIFS(Observed!AF$2:AF$3250,Observed!$A$2:$A$3250,$A757,Observed!$C$2:$C$3250,$C757)),AVERAGEIFS(Observed!AF$2:AF$3250,Observed!$A$2:$A$3250,$A757,Observed!$C$2:$C$3250,$C757),"")</f>
        <v/>
      </c>
      <c r="AG757" s="23" t="str">
        <f>IF(ISNUMBER(AVERAGEIFS(Observed!AG$2:AG$3250,Observed!$A$2:$A$3250,$A757,Observed!$C$2:$C$3250,$C757)),AVERAGEIFS(Observed!AG$2:AG$3250,Observed!$A$2:$A$3250,$A757,Observed!$C$2:$C$3250,$C757),"")</f>
        <v/>
      </c>
      <c r="AH757" s="24" t="str">
        <f>IF(ISNUMBER(AVERAGEIFS(Observed!AH$2:AH$3250,Observed!$A$2:$A$3250,$A757,Observed!$C$2:$C$3250,$C757)),AVERAGEIFS(Observed!AH$2:AH$3250,Observed!$A$2:$A$3250,$A757,Observed!$C$2:$C$3250,$C757),"")</f>
        <v/>
      </c>
      <c r="AI757" s="24" t="str">
        <f>IF(ISNUMBER(AVERAGEIFS(Observed!AI$2:AI$3250,Observed!$A$2:$A$3250,$A757,Observed!$C$2:$C$3250,$C757)),AVERAGEIFS(Observed!AI$2:AI$3250,Observed!$A$2:$A$3250,$A757,Observed!$C$2:$C$3250,$C757),"")</f>
        <v/>
      </c>
      <c r="AJ757" s="24" t="str">
        <f>IF(ISNUMBER(AVERAGEIFS(Observed!AJ$2:AJ$3250,Observed!$A$2:$A$3250,$A757,Observed!$C$2:$C$3250,$C757)),AVERAGEIFS(Observed!AJ$2:AJ$3250,Observed!$A$2:$A$3250,$A757,Observed!$C$2:$C$3250,$C757),"")</f>
        <v/>
      </c>
      <c r="AK757" s="23" t="str">
        <f>IF(ISNUMBER(AVERAGEIFS(Observed!AK$2:AK$3250,Observed!$A$2:$A$3250,$A757,Observed!$C$2:$C$3250,$C757)),AVERAGEIFS(Observed!AK$2:AK$3250,Observed!$A$2:$A$3250,$A757,Observed!$C$2:$C$3250,$C757),"")</f>
        <v/>
      </c>
      <c r="AL757" s="24" t="str">
        <f>IF(ISNUMBER(AVERAGEIFS(Observed!AL$2:AL$3250,Observed!$A$2:$A$3250,$A757,Observed!$C$2:$C$3250,$C757)),AVERAGEIFS(Observed!AL$2:AL$3250,Observed!$A$2:$A$3250,$A757,Observed!$C$2:$C$3250,$C757),"")</f>
        <v/>
      </c>
      <c r="AM757" s="24" t="str">
        <f>IF(ISNUMBER(AVERAGEIFS(Observed!AM$2:AM$3250,Observed!$A$2:$A$3250,$A757,Observed!$C$2:$C$3250,$C757)),AVERAGEIFS(Observed!AM$2:AM$3250,Observed!$A$2:$A$3250,$A757,Observed!$C$2:$C$3250,$C757),"")</f>
        <v/>
      </c>
      <c r="AN757" s="24" t="str">
        <f>IF(ISNUMBER(AVERAGEIFS(Observed!AN$2:AN$3250,Observed!$A$2:$A$3250,$A757,Observed!$C$2:$C$3250,$C757)),AVERAGEIFS(Observed!AN$2:AN$3250,Observed!$A$2:$A$3250,$A757,Observed!$C$2:$C$3250,$C757),"")</f>
        <v/>
      </c>
      <c r="AO757" s="24" t="str">
        <f>IF(ISNUMBER(AVERAGEIFS(Observed!AO$2:AO$3250,Observed!$A$2:$A$3250,$A757,Observed!$C$2:$C$3250,$C757)),AVERAGEIFS(Observed!AO$2:AO$3250,Observed!$A$2:$A$3250,$A757,Observed!$C$2:$C$3250,$C757),"")</f>
        <v/>
      </c>
      <c r="AP757" s="24" t="str">
        <f>IF(ISNUMBER(AVERAGEIFS(Observed!AP$2:AP$3250,Observed!$A$2:$A$3250,$A757,Observed!$C$2:$C$3250,$C757)),AVERAGEIFS(Observed!AP$2:AP$3250,Observed!$A$2:$A$3250,$A757,Observed!$C$2:$C$3250,$C757),"")</f>
        <v/>
      </c>
      <c r="AQ757" s="24" t="str">
        <f>IF(ISNUMBER(AVERAGEIFS(Observed!AQ$2:AQ$3250,Observed!$A$2:$A$3250,$A757,Observed!$C$2:$C$3250,$C757)),AVERAGEIFS(Observed!AQ$2:AQ$3250,Observed!$A$2:$A$3250,$A757,Observed!$C$2:$C$3250,$C757),"")</f>
        <v/>
      </c>
      <c r="AR757" s="24" t="str">
        <f>IF(ISNUMBER(AVERAGEIFS(Observed!AR$2:AR$3250,Observed!$A$2:$A$3250,$A757,Observed!$C$2:$C$3250,$C757)),AVERAGEIFS(Observed!AR$2:AR$3250,Observed!$A$2:$A$3250,$A757,Observed!$C$2:$C$3250,$C757),"")</f>
        <v/>
      </c>
      <c r="AS757" s="23" t="str">
        <f>IF(ISNUMBER(AVERAGEIFS(Observed!AS$2:AS$3250,Observed!$A$2:$A$3250,$A757,Observed!$C$2:$C$3250,$C757)),AVERAGEIFS(Observed!AS$2:AS$3250,Observed!$A$2:$A$3250,$A757,Observed!$C$2:$C$3250,$C757),"")</f>
        <v/>
      </c>
      <c r="AT757" s="24" t="str">
        <f>IF(ISNUMBER(AVERAGEIFS(Observed!AT$2:AT$3250,Observed!$A$2:$A$3250,$A757,Observed!$C$2:$C$3250,$C757)),AVERAGEIFS(Observed!AT$2:AT$3250,Observed!$A$2:$A$3250,$A757,Observed!$C$2:$C$3250,$C757),"")</f>
        <v/>
      </c>
      <c r="AU757" s="23" t="str">
        <f>IF(ISNUMBER(AVERAGEIFS(Observed!AU$2:AU$3250,Observed!$A$2:$A$3250,$A757,Observed!$C$2:$C$3250,$C757)),AVERAGEIFS(Observed!AU$2:AU$3250,Observed!$A$2:$A$3250,$A757,Observed!$C$2:$C$3250,$C757),"")</f>
        <v/>
      </c>
      <c r="AV757" s="23" t="str">
        <f>IF(ISNUMBER(AVERAGEIFS(Observed!AV$2:AV$3250,Observed!$A$2:$A$3250,$A757,Observed!$C$2:$C$3250,$C757)),AVERAGEIFS(Observed!AV$2:AV$3250,Observed!$A$2:$A$3250,$A757,Observed!$C$2:$C$3250,$C757),"")</f>
        <v/>
      </c>
      <c r="AW757" s="2">
        <f>COUNTIFS(Observed!$A$2:$A$3250,$A757,Observed!$C$2:$C$3250,$C757)</f>
        <v>5</v>
      </c>
      <c r="AX757" s="2">
        <f t="shared" si="15"/>
        <v>1</v>
      </c>
    </row>
    <row r="758" spans="1:50" x14ac:dyDescent="0.25">
      <c r="A758" t="s">
        <v>151</v>
      </c>
      <c r="B758" t="s">
        <v>148</v>
      </c>
      <c r="C758" s="3">
        <v>44172</v>
      </c>
      <c r="D758">
        <v>1</v>
      </c>
      <c r="I758" t="s">
        <v>142</v>
      </c>
      <c r="J758" t="s">
        <v>146</v>
      </c>
      <c r="M758" t="s">
        <v>155</v>
      </c>
      <c r="N758" s="22">
        <f>IF(ISNUMBER(AVERAGEIFS(Observed!N$2:N$3250,Observed!$A$2:$A$3250,$A758,Observed!$C$2:$C$3250,$C758)),AVERAGEIFS(Observed!N$2:N$3250,Observed!$A$2:$A$3250,$A758,Observed!$C$2:$C$3250,$C758),"")</f>
        <v>3195</v>
      </c>
      <c r="O758" s="23">
        <f>IF(ISNUMBER(AVERAGEIFS(Observed!O$2:O$3250,Observed!$A$2:$A$3250,$A758,Observed!$C$2:$C$3250,$C758)),AVERAGEIFS(Observed!O$2:O$3250,Observed!$A$2:$A$3250,$A758,Observed!$C$2:$C$3250,$C758),"")</f>
        <v>319.50000000000006</v>
      </c>
      <c r="P758" s="23" t="str">
        <f>IF(ISNUMBER(AVERAGEIFS(Observed!P$2:P$3250,Observed!$A$2:$A$3250,$A758,Observed!$C$2:$C$3250,$C758)),AVERAGEIFS(Observed!P$2:P$3250,Observed!$A$2:$A$3250,$A758,Observed!$C$2:$C$3250,$C758),"")</f>
        <v/>
      </c>
      <c r="Q758" s="23" t="str">
        <f>IF(ISNUMBER(AVERAGEIFS(Observed!Q$2:Q$3250,Observed!$A$2:$A$3250,$A758,Observed!$C$2:$C$3250,$C758)),AVERAGEIFS(Observed!Q$2:Q$3250,Observed!$A$2:$A$3250,$A758,Observed!$C$2:$C$3250,$C758),"")</f>
        <v/>
      </c>
      <c r="R758" s="23" t="str">
        <f>IF(ISNUMBER(AVERAGEIFS(Observed!R$2:R$3250,Observed!$A$2:$A$3250,$A758,Observed!$C$2:$C$3250,$C758)),AVERAGEIFS(Observed!R$2:R$3250,Observed!$A$2:$A$3250,$A758,Observed!$C$2:$C$3250,$C758),"")</f>
        <v/>
      </c>
      <c r="S758" s="24" t="str">
        <f>IF(ISNUMBER(AVERAGEIFS(Observed!S$2:S$3250,Observed!$A$2:$A$3250,$A758,Observed!$C$2:$C$3250,$C758)),AVERAGEIFS(Observed!S$2:S$3250,Observed!$A$2:$A$3250,$A758,Observed!$C$2:$C$3250,$C758),"")</f>
        <v/>
      </c>
      <c r="T758" s="24" t="str">
        <f>IF(ISNUMBER(AVERAGEIFS(Observed!T$2:T$3250,Observed!$A$2:$A$3250,$A758,Observed!$C$2:$C$3250,$C758)),AVERAGEIFS(Observed!T$2:T$3250,Observed!$A$2:$A$3250,$A758,Observed!$C$2:$C$3250,$C758),"")</f>
        <v/>
      </c>
      <c r="U758" s="24" t="str">
        <f>IF(ISNUMBER(AVERAGEIFS(Observed!U$2:U$3250,Observed!$A$2:$A$3250,$A758,Observed!$C$2:$C$3250,$C758)),AVERAGEIFS(Observed!U$2:U$3250,Observed!$A$2:$A$3250,$A758,Observed!$C$2:$C$3250,$C758),"")</f>
        <v/>
      </c>
      <c r="V758" s="23" t="str">
        <f>IF(ISNUMBER(AVERAGEIFS(Observed!V$2:V$3250,Observed!$A$2:$A$3250,$A758,Observed!$C$2:$C$3250,$C758)),AVERAGEIFS(Observed!V$2:V$3250,Observed!$A$2:$A$3250,$A758,Observed!$C$2:$C$3250,$C758),"")</f>
        <v/>
      </c>
      <c r="W758" s="25" t="str">
        <f>IF(ISNUMBER(AVERAGEIFS(Observed!W$2:W$3250,Observed!$A$2:$A$3250,$A758,Observed!$C$2:$C$3250,$C758)),AVERAGEIFS(Observed!W$2:W$3250,Observed!$A$2:$A$3250,$A758,Observed!$C$2:$C$3250,$C758),"")</f>
        <v/>
      </c>
      <c r="X758" s="25" t="str">
        <f>IF(ISNUMBER(AVERAGEIFS(Observed!X$2:X$3250,Observed!$A$2:$A$3250,$A758,Observed!$C$2:$C$3250,$C758)),AVERAGEIFS(Observed!X$2:X$3250,Observed!$A$2:$A$3250,$A758,Observed!$C$2:$C$3250,$C758),"")</f>
        <v/>
      </c>
      <c r="Y758" s="23" t="str">
        <f>IF(ISNUMBER(AVERAGEIFS(Observed!Y$2:Y$3250,Observed!$A$2:$A$3250,$A758,Observed!$C$2:$C$3250,$C758)),AVERAGEIFS(Observed!Y$2:Y$3250,Observed!$A$2:$A$3250,$A758,Observed!$C$2:$C$3250,$C758),"")</f>
        <v/>
      </c>
      <c r="Z758" s="23" t="str">
        <f>IF(ISNUMBER(AVERAGEIFS(Observed!Z$2:Z$3250,Observed!$A$2:$A$3250,$A758,Observed!$C$2:$C$3250,$C758)),AVERAGEIFS(Observed!Z$2:Z$3250,Observed!$A$2:$A$3250,$A758,Observed!$C$2:$C$3250,$C758),"")</f>
        <v/>
      </c>
      <c r="AA758" s="23" t="str">
        <f>IF(ISNUMBER(AVERAGEIFS(Observed!AA$2:AA$3250,Observed!$A$2:$A$3250,$A758,Observed!$C$2:$C$3250,$C758)),AVERAGEIFS(Observed!AA$2:AA$3250,Observed!$A$2:$A$3250,$A758,Observed!$C$2:$C$3250,$C758),"")</f>
        <v/>
      </c>
      <c r="AB758" s="23" t="str">
        <f>IF(ISNUMBER(AVERAGEIFS(Observed!AB$2:AB$3250,Observed!$A$2:$A$3250,$A758,Observed!$C$2:$C$3250,$C758)),AVERAGEIFS(Observed!AB$2:AB$3250,Observed!$A$2:$A$3250,$A758,Observed!$C$2:$C$3250,$C758),"")</f>
        <v/>
      </c>
      <c r="AC758" s="23" t="str">
        <f>IF(ISNUMBER(AVERAGEIFS(Observed!AC$2:AC$3250,Observed!$A$2:$A$3250,$A758,Observed!$C$2:$C$3250,$C758)),AVERAGEIFS(Observed!AC$2:AC$3250,Observed!$A$2:$A$3250,$A758,Observed!$C$2:$C$3250,$C758),"")</f>
        <v/>
      </c>
      <c r="AD758" s="23" t="str">
        <f>IF(ISNUMBER(AVERAGEIFS(Observed!AD$2:AD$3250,Observed!$A$2:$A$3250,$A758,Observed!$C$2:$C$3250,$C758)),AVERAGEIFS(Observed!AD$2:AD$3250,Observed!$A$2:$A$3250,$A758,Observed!$C$2:$C$3250,$C758),"")</f>
        <v/>
      </c>
      <c r="AE758" s="23" t="str">
        <f>IF(ISNUMBER(AVERAGEIFS(Observed!AE$2:AE$3250,Observed!$A$2:$A$3250,$A758,Observed!$C$2:$C$3250,$C758)),AVERAGEIFS(Observed!AE$2:AE$3250,Observed!$A$2:$A$3250,$A758,Observed!$C$2:$C$3250,$C758),"")</f>
        <v/>
      </c>
      <c r="AF758" s="23" t="str">
        <f>IF(ISNUMBER(AVERAGEIFS(Observed!AF$2:AF$3250,Observed!$A$2:$A$3250,$A758,Observed!$C$2:$C$3250,$C758)),AVERAGEIFS(Observed!AF$2:AF$3250,Observed!$A$2:$A$3250,$A758,Observed!$C$2:$C$3250,$C758),"")</f>
        <v/>
      </c>
      <c r="AG758" s="23" t="str">
        <f>IF(ISNUMBER(AVERAGEIFS(Observed!AG$2:AG$3250,Observed!$A$2:$A$3250,$A758,Observed!$C$2:$C$3250,$C758)),AVERAGEIFS(Observed!AG$2:AG$3250,Observed!$A$2:$A$3250,$A758,Observed!$C$2:$C$3250,$C758),"")</f>
        <v/>
      </c>
      <c r="AH758" s="24" t="str">
        <f>IF(ISNUMBER(AVERAGEIFS(Observed!AH$2:AH$3250,Observed!$A$2:$A$3250,$A758,Observed!$C$2:$C$3250,$C758)),AVERAGEIFS(Observed!AH$2:AH$3250,Observed!$A$2:$A$3250,$A758,Observed!$C$2:$C$3250,$C758),"")</f>
        <v/>
      </c>
      <c r="AI758" s="24" t="str">
        <f>IF(ISNUMBER(AVERAGEIFS(Observed!AI$2:AI$3250,Observed!$A$2:$A$3250,$A758,Observed!$C$2:$C$3250,$C758)),AVERAGEIFS(Observed!AI$2:AI$3250,Observed!$A$2:$A$3250,$A758,Observed!$C$2:$C$3250,$C758),"")</f>
        <v/>
      </c>
      <c r="AJ758" s="24" t="str">
        <f>IF(ISNUMBER(AVERAGEIFS(Observed!AJ$2:AJ$3250,Observed!$A$2:$A$3250,$A758,Observed!$C$2:$C$3250,$C758)),AVERAGEIFS(Observed!AJ$2:AJ$3250,Observed!$A$2:$A$3250,$A758,Observed!$C$2:$C$3250,$C758),"")</f>
        <v/>
      </c>
      <c r="AK758" s="23" t="str">
        <f>IF(ISNUMBER(AVERAGEIFS(Observed!AK$2:AK$3250,Observed!$A$2:$A$3250,$A758,Observed!$C$2:$C$3250,$C758)),AVERAGEIFS(Observed!AK$2:AK$3250,Observed!$A$2:$A$3250,$A758,Observed!$C$2:$C$3250,$C758),"")</f>
        <v/>
      </c>
      <c r="AL758" s="24" t="str">
        <f>IF(ISNUMBER(AVERAGEIFS(Observed!AL$2:AL$3250,Observed!$A$2:$A$3250,$A758,Observed!$C$2:$C$3250,$C758)),AVERAGEIFS(Observed!AL$2:AL$3250,Observed!$A$2:$A$3250,$A758,Observed!$C$2:$C$3250,$C758),"")</f>
        <v/>
      </c>
      <c r="AM758" s="24" t="str">
        <f>IF(ISNUMBER(AVERAGEIFS(Observed!AM$2:AM$3250,Observed!$A$2:$A$3250,$A758,Observed!$C$2:$C$3250,$C758)),AVERAGEIFS(Observed!AM$2:AM$3250,Observed!$A$2:$A$3250,$A758,Observed!$C$2:$C$3250,$C758),"")</f>
        <v/>
      </c>
      <c r="AN758" s="24" t="str">
        <f>IF(ISNUMBER(AVERAGEIFS(Observed!AN$2:AN$3250,Observed!$A$2:$A$3250,$A758,Observed!$C$2:$C$3250,$C758)),AVERAGEIFS(Observed!AN$2:AN$3250,Observed!$A$2:$A$3250,$A758,Observed!$C$2:$C$3250,$C758),"")</f>
        <v/>
      </c>
      <c r="AO758" s="24" t="str">
        <f>IF(ISNUMBER(AVERAGEIFS(Observed!AO$2:AO$3250,Observed!$A$2:$A$3250,$A758,Observed!$C$2:$C$3250,$C758)),AVERAGEIFS(Observed!AO$2:AO$3250,Observed!$A$2:$A$3250,$A758,Observed!$C$2:$C$3250,$C758),"")</f>
        <v/>
      </c>
      <c r="AP758" s="24" t="str">
        <f>IF(ISNUMBER(AVERAGEIFS(Observed!AP$2:AP$3250,Observed!$A$2:$A$3250,$A758,Observed!$C$2:$C$3250,$C758)),AVERAGEIFS(Observed!AP$2:AP$3250,Observed!$A$2:$A$3250,$A758,Observed!$C$2:$C$3250,$C758),"")</f>
        <v/>
      </c>
      <c r="AQ758" s="24" t="str">
        <f>IF(ISNUMBER(AVERAGEIFS(Observed!AQ$2:AQ$3250,Observed!$A$2:$A$3250,$A758,Observed!$C$2:$C$3250,$C758)),AVERAGEIFS(Observed!AQ$2:AQ$3250,Observed!$A$2:$A$3250,$A758,Observed!$C$2:$C$3250,$C758),"")</f>
        <v/>
      </c>
      <c r="AR758" s="24" t="str">
        <f>IF(ISNUMBER(AVERAGEIFS(Observed!AR$2:AR$3250,Observed!$A$2:$A$3250,$A758,Observed!$C$2:$C$3250,$C758)),AVERAGEIFS(Observed!AR$2:AR$3250,Observed!$A$2:$A$3250,$A758,Observed!$C$2:$C$3250,$C758),"")</f>
        <v/>
      </c>
      <c r="AS758" s="23" t="str">
        <f>IF(ISNUMBER(AVERAGEIFS(Observed!AS$2:AS$3250,Observed!$A$2:$A$3250,$A758,Observed!$C$2:$C$3250,$C758)),AVERAGEIFS(Observed!AS$2:AS$3250,Observed!$A$2:$A$3250,$A758,Observed!$C$2:$C$3250,$C758),"")</f>
        <v/>
      </c>
      <c r="AT758" s="24" t="str">
        <f>IF(ISNUMBER(AVERAGEIFS(Observed!AT$2:AT$3250,Observed!$A$2:$A$3250,$A758,Observed!$C$2:$C$3250,$C758)),AVERAGEIFS(Observed!AT$2:AT$3250,Observed!$A$2:$A$3250,$A758,Observed!$C$2:$C$3250,$C758),"")</f>
        <v/>
      </c>
      <c r="AU758" s="23" t="str">
        <f>IF(ISNUMBER(AVERAGEIFS(Observed!AU$2:AU$3250,Observed!$A$2:$A$3250,$A758,Observed!$C$2:$C$3250,$C758)),AVERAGEIFS(Observed!AU$2:AU$3250,Observed!$A$2:$A$3250,$A758,Observed!$C$2:$C$3250,$C758),"")</f>
        <v/>
      </c>
      <c r="AV758" s="23" t="str">
        <f>IF(ISNUMBER(AVERAGEIFS(Observed!AV$2:AV$3250,Observed!$A$2:$A$3250,$A758,Observed!$C$2:$C$3250,$C758)),AVERAGEIFS(Observed!AV$2:AV$3250,Observed!$A$2:$A$3250,$A758,Observed!$C$2:$C$3250,$C758),"")</f>
        <v/>
      </c>
      <c r="AW758" s="2">
        <f>COUNTIFS(Observed!$A$2:$A$3250,$A758,Observed!$C$2:$C$3250,$C758)</f>
        <v>5</v>
      </c>
      <c r="AX758" s="2">
        <f t="shared" si="15"/>
        <v>1</v>
      </c>
    </row>
    <row r="759" spans="1:50" x14ac:dyDescent="0.25">
      <c r="A759" t="s">
        <v>151</v>
      </c>
      <c r="B759" t="s">
        <v>148</v>
      </c>
      <c r="C759" s="3">
        <v>44207</v>
      </c>
      <c r="D759">
        <v>1</v>
      </c>
      <c r="I759" t="s">
        <v>142</v>
      </c>
      <c r="J759" t="s">
        <v>146</v>
      </c>
      <c r="M759" t="s">
        <v>155</v>
      </c>
      <c r="N759" s="22">
        <f>IF(ISNUMBER(AVERAGEIFS(Observed!N$2:N$3250,Observed!$A$2:$A$3250,$A759,Observed!$C$2:$C$3250,$C759)),AVERAGEIFS(Observed!N$2:N$3250,Observed!$A$2:$A$3250,$A759,Observed!$C$2:$C$3250,$C759),"")</f>
        <v>3424.6</v>
      </c>
      <c r="O759" s="23">
        <f>IF(ISNUMBER(AVERAGEIFS(Observed!O$2:O$3250,Observed!$A$2:$A$3250,$A759,Observed!$C$2:$C$3250,$C759)),AVERAGEIFS(Observed!O$2:O$3250,Observed!$A$2:$A$3250,$A759,Observed!$C$2:$C$3250,$C759),"")</f>
        <v>342.46000000000004</v>
      </c>
      <c r="P759" s="23" t="str">
        <f>IF(ISNUMBER(AVERAGEIFS(Observed!P$2:P$3250,Observed!$A$2:$A$3250,$A759,Observed!$C$2:$C$3250,$C759)),AVERAGEIFS(Observed!P$2:P$3250,Observed!$A$2:$A$3250,$A759,Observed!$C$2:$C$3250,$C759),"")</f>
        <v/>
      </c>
      <c r="Q759" s="23" t="str">
        <f>IF(ISNUMBER(AVERAGEIFS(Observed!Q$2:Q$3250,Observed!$A$2:$A$3250,$A759,Observed!$C$2:$C$3250,$C759)),AVERAGEIFS(Observed!Q$2:Q$3250,Observed!$A$2:$A$3250,$A759,Observed!$C$2:$C$3250,$C759),"")</f>
        <v/>
      </c>
      <c r="R759" s="23" t="str">
        <f>IF(ISNUMBER(AVERAGEIFS(Observed!R$2:R$3250,Observed!$A$2:$A$3250,$A759,Observed!$C$2:$C$3250,$C759)),AVERAGEIFS(Observed!R$2:R$3250,Observed!$A$2:$A$3250,$A759,Observed!$C$2:$C$3250,$C759),"")</f>
        <v/>
      </c>
      <c r="S759" s="24" t="str">
        <f>IF(ISNUMBER(AVERAGEIFS(Observed!S$2:S$3250,Observed!$A$2:$A$3250,$A759,Observed!$C$2:$C$3250,$C759)),AVERAGEIFS(Observed!S$2:S$3250,Observed!$A$2:$A$3250,$A759,Observed!$C$2:$C$3250,$C759),"")</f>
        <v/>
      </c>
      <c r="T759" s="24" t="str">
        <f>IF(ISNUMBER(AVERAGEIFS(Observed!T$2:T$3250,Observed!$A$2:$A$3250,$A759,Observed!$C$2:$C$3250,$C759)),AVERAGEIFS(Observed!T$2:T$3250,Observed!$A$2:$A$3250,$A759,Observed!$C$2:$C$3250,$C759),"")</f>
        <v/>
      </c>
      <c r="U759" s="24" t="str">
        <f>IF(ISNUMBER(AVERAGEIFS(Observed!U$2:U$3250,Observed!$A$2:$A$3250,$A759,Observed!$C$2:$C$3250,$C759)),AVERAGEIFS(Observed!U$2:U$3250,Observed!$A$2:$A$3250,$A759,Observed!$C$2:$C$3250,$C759),"")</f>
        <v/>
      </c>
      <c r="V759" s="23" t="str">
        <f>IF(ISNUMBER(AVERAGEIFS(Observed!V$2:V$3250,Observed!$A$2:$A$3250,$A759,Observed!$C$2:$C$3250,$C759)),AVERAGEIFS(Observed!V$2:V$3250,Observed!$A$2:$A$3250,$A759,Observed!$C$2:$C$3250,$C759),"")</f>
        <v/>
      </c>
      <c r="W759" s="25" t="str">
        <f>IF(ISNUMBER(AVERAGEIFS(Observed!W$2:W$3250,Observed!$A$2:$A$3250,$A759,Observed!$C$2:$C$3250,$C759)),AVERAGEIFS(Observed!W$2:W$3250,Observed!$A$2:$A$3250,$A759,Observed!$C$2:$C$3250,$C759),"")</f>
        <v/>
      </c>
      <c r="X759" s="25" t="str">
        <f>IF(ISNUMBER(AVERAGEIFS(Observed!X$2:X$3250,Observed!$A$2:$A$3250,$A759,Observed!$C$2:$C$3250,$C759)),AVERAGEIFS(Observed!X$2:X$3250,Observed!$A$2:$A$3250,$A759,Observed!$C$2:$C$3250,$C759),"")</f>
        <v/>
      </c>
      <c r="Y759" s="23" t="str">
        <f>IF(ISNUMBER(AVERAGEIFS(Observed!Y$2:Y$3250,Observed!$A$2:$A$3250,$A759,Observed!$C$2:$C$3250,$C759)),AVERAGEIFS(Observed!Y$2:Y$3250,Observed!$A$2:$A$3250,$A759,Observed!$C$2:$C$3250,$C759),"")</f>
        <v/>
      </c>
      <c r="Z759" s="23" t="str">
        <f>IF(ISNUMBER(AVERAGEIFS(Observed!Z$2:Z$3250,Observed!$A$2:$A$3250,$A759,Observed!$C$2:$C$3250,$C759)),AVERAGEIFS(Observed!Z$2:Z$3250,Observed!$A$2:$A$3250,$A759,Observed!$C$2:$C$3250,$C759),"")</f>
        <v/>
      </c>
      <c r="AA759" s="23" t="str">
        <f>IF(ISNUMBER(AVERAGEIFS(Observed!AA$2:AA$3250,Observed!$A$2:$A$3250,$A759,Observed!$C$2:$C$3250,$C759)),AVERAGEIFS(Observed!AA$2:AA$3250,Observed!$A$2:$A$3250,$A759,Observed!$C$2:$C$3250,$C759),"")</f>
        <v/>
      </c>
      <c r="AB759" s="23" t="str">
        <f>IF(ISNUMBER(AVERAGEIFS(Observed!AB$2:AB$3250,Observed!$A$2:$A$3250,$A759,Observed!$C$2:$C$3250,$C759)),AVERAGEIFS(Observed!AB$2:AB$3250,Observed!$A$2:$A$3250,$A759,Observed!$C$2:$C$3250,$C759),"")</f>
        <v/>
      </c>
      <c r="AC759" s="23" t="str">
        <f>IF(ISNUMBER(AVERAGEIFS(Observed!AC$2:AC$3250,Observed!$A$2:$A$3250,$A759,Observed!$C$2:$C$3250,$C759)),AVERAGEIFS(Observed!AC$2:AC$3250,Observed!$A$2:$A$3250,$A759,Observed!$C$2:$C$3250,$C759),"")</f>
        <v/>
      </c>
      <c r="AD759" s="23" t="str">
        <f>IF(ISNUMBER(AVERAGEIFS(Observed!AD$2:AD$3250,Observed!$A$2:$A$3250,$A759,Observed!$C$2:$C$3250,$C759)),AVERAGEIFS(Observed!AD$2:AD$3250,Observed!$A$2:$A$3250,$A759,Observed!$C$2:$C$3250,$C759),"")</f>
        <v/>
      </c>
      <c r="AE759" s="23" t="str">
        <f>IF(ISNUMBER(AVERAGEIFS(Observed!AE$2:AE$3250,Observed!$A$2:$A$3250,$A759,Observed!$C$2:$C$3250,$C759)),AVERAGEIFS(Observed!AE$2:AE$3250,Observed!$A$2:$A$3250,$A759,Observed!$C$2:$C$3250,$C759),"")</f>
        <v/>
      </c>
      <c r="AF759" s="23" t="str">
        <f>IF(ISNUMBER(AVERAGEIFS(Observed!AF$2:AF$3250,Observed!$A$2:$A$3250,$A759,Observed!$C$2:$C$3250,$C759)),AVERAGEIFS(Observed!AF$2:AF$3250,Observed!$A$2:$A$3250,$A759,Observed!$C$2:$C$3250,$C759),"")</f>
        <v/>
      </c>
      <c r="AG759" s="23" t="str">
        <f>IF(ISNUMBER(AVERAGEIFS(Observed!AG$2:AG$3250,Observed!$A$2:$A$3250,$A759,Observed!$C$2:$C$3250,$C759)),AVERAGEIFS(Observed!AG$2:AG$3250,Observed!$A$2:$A$3250,$A759,Observed!$C$2:$C$3250,$C759),"")</f>
        <v/>
      </c>
      <c r="AH759" s="24" t="str">
        <f>IF(ISNUMBER(AVERAGEIFS(Observed!AH$2:AH$3250,Observed!$A$2:$A$3250,$A759,Observed!$C$2:$C$3250,$C759)),AVERAGEIFS(Observed!AH$2:AH$3250,Observed!$A$2:$A$3250,$A759,Observed!$C$2:$C$3250,$C759),"")</f>
        <v/>
      </c>
      <c r="AI759" s="24" t="str">
        <f>IF(ISNUMBER(AVERAGEIFS(Observed!AI$2:AI$3250,Observed!$A$2:$A$3250,$A759,Observed!$C$2:$C$3250,$C759)),AVERAGEIFS(Observed!AI$2:AI$3250,Observed!$A$2:$A$3250,$A759,Observed!$C$2:$C$3250,$C759),"")</f>
        <v/>
      </c>
      <c r="AJ759" s="24" t="str">
        <f>IF(ISNUMBER(AVERAGEIFS(Observed!AJ$2:AJ$3250,Observed!$A$2:$A$3250,$A759,Observed!$C$2:$C$3250,$C759)),AVERAGEIFS(Observed!AJ$2:AJ$3250,Observed!$A$2:$A$3250,$A759,Observed!$C$2:$C$3250,$C759),"")</f>
        <v/>
      </c>
      <c r="AK759" s="23" t="str">
        <f>IF(ISNUMBER(AVERAGEIFS(Observed!AK$2:AK$3250,Observed!$A$2:$A$3250,$A759,Observed!$C$2:$C$3250,$C759)),AVERAGEIFS(Observed!AK$2:AK$3250,Observed!$A$2:$A$3250,$A759,Observed!$C$2:$C$3250,$C759),"")</f>
        <v/>
      </c>
      <c r="AL759" s="24" t="str">
        <f>IF(ISNUMBER(AVERAGEIFS(Observed!AL$2:AL$3250,Observed!$A$2:$A$3250,$A759,Observed!$C$2:$C$3250,$C759)),AVERAGEIFS(Observed!AL$2:AL$3250,Observed!$A$2:$A$3250,$A759,Observed!$C$2:$C$3250,$C759),"")</f>
        <v/>
      </c>
      <c r="AM759" s="24" t="str">
        <f>IF(ISNUMBER(AVERAGEIFS(Observed!AM$2:AM$3250,Observed!$A$2:$A$3250,$A759,Observed!$C$2:$C$3250,$C759)),AVERAGEIFS(Observed!AM$2:AM$3250,Observed!$A$2:$A$3250,$A759,Observed!$C$2:$C$3250,$C759),"")</f>
        <v/>
      </c>
      <c r="AN759" s="24" t="str">
        <f>IF(ISNUMBER(AVERAGEIFS(Observed!AN$2:AN$3250,Observed!$A$2:$A$3250,$A759,Observed!$C$2:$C$3250,$C759)),AVERAGEIFS(Observed!AN$2:AN$3250,Observed!$A$2:$A$3250,$A759,Observed!$C$2:$C$3250,$C759),"")</f>
        <v/>
      </c>
      <c r="AO759" s="24" t="str">
        <f>IF(ISNUMBER(AVERAGEIFS(Observed!AO$2:AO$3250,Observed!$A$2:$A$3250,$A759,Observed!$C$2:$C$3250,$C759)),AVERAGEIFS(Observed!AO$2:AO$3250,Observed!$A$2:$A$3250,$A759,Observed!$C$2:$C$3250,$C759),"")</f>
        <v/>
      </c>
      <c r="AP759" s="24" t="str">
        <f>IF(ISNUMBER(AVERAGEIFS(Observed!AP$2:AP$3250,Observed!$A$2:$A$3250,$A759,Observed!$C$2:$C$3250,$C759)),AVERAGEIFS(Observed!AP$2:AP$3250,Observed!$A$2:$A$3250,$A759,Observed!$C$2:$C$3250,$C759),"")</f>
        <v/>
      </c>
      <c r="AQ759" s="24" t="str">
        <f>IF(ISNUMBER(AVERAGEIFS(Observed!AQ$2:AQ$3250,Observed!$A$2:$A$3250,$A759,Observed!$C$2:$C$3250,$C759)),AVERAGEIFS(Observed!AQ$2:AQ$3250,Observed!$A$2:$A$3250,$A759,Observed!$C$2:$C$3250,$C759),"")</f>
        <v/>
      </c>
      <c r="AR759" s="24" t="str">
        <f>IF(ISNUMBER(AVERAGEIFS(Observed!AR$2:AR$3250,Observed!$A$2:$A$3250,$A759,Observed!$C$2:$C$3250,$C759)),AVERAGEIFS(Observed!AR$2:AR$3250,Observed!$A$2:$A$3250,$A759,Observed!$C$2:$C$3250,$C759),"")</f>
        <v/>
      </c>
      <c r="AS759" s="23" t="str">
        <f>IF(ISNUMBER(AVERAGEIFS(Observed!AS$2:AS$3250,Observed!$A$2:$A$3250,$A759,Observed!$C$2:$C$3250,$C759)),AVERAGEIFS(Observed!AS$2:AS$3250,Observed!$A$2:$A$3250,$A759,Observed!$C$2:$C$3250,$C759),"")</f>
        <v/>
      </c>
      <c r="AT759" s="24" t="str">
        <f>IF(ISNUMBER(AVERAGEIFS(Observed!AT$2:AT$3250,Observed!$A$2:$A$3250,$A759,Observed!$C$2:$C$3250,$C759)),AVERAGEIFS(Observed!AT$2:AT$3250,Observed!$A$2:$A$3250,$A759,Observed!$C$2:$C$3250,$C759),"")</f>
        <v/>
      </c>
      <c r="AU759" s="23" t="str">
        <f>IF(ISNUMBER(AVERAGEIFS(Observed!AU$2:AU$3250,Observed!$A$2:$A$3250,$A759,Observed!$C$2:$C$3250,$C759)),AVERAGEIFS(Observed!AU$2:AU$3250,Observed!$A$2:$A$3250,$A759,Observed!$C$2:$C$3250,$C759),"")</f>
        <v/>
      </c>
      <c r="AV759" s="23" t="str">
        <f>IF(ISNUMBER(AVERAGEIFS(Observed!AV$2:AV$3250,Observed!$A$2:$A$3250,$A759,Observed!$C$2:$C$3250,$C759)),AVERAGEIFS(Observed!AV$2:AV$3250,Observed!$A$2:$A$3250,$A759,Observed!$C$2:$C$3250,$C759),"")</f>
        <v/>
      </c>
      <c r="AW759" s="2">
        <f>COUNTIFS(Observed!$A$2:$A$3250,$A759,Observed!$C$2:$C$3250,$C759)</f>
        <v>5</v>
      </c>
      <c r="AX759" s="2">
        <f t="shared" si="15"/>
        <v>1</v>
      </c>
    </row>
    <row r="760" spans="1:50" x14ac:dyDescent="0.25">
      <c r="A760" t="s">
        <v>151</v>
      </c>
      <c r="B760" t="s">
        <v>148</v>
      </c>
      <c r="C760" s="3">
        <v>44235</v>
      </c>
      <c r="D760">
        <v>1</v>
      </c>
      <c r="I760" t="s">
        <v>142</v>
      </c>
      <c r="J760" t="s">
        <v>146</v>
      </c>
      <c r="M760" t="s">
        <v>155</v>
      </c>
      <c r="N760" s="22">
        <f>IF(ISNUMBER(AVERAGEIFS(Observed!N$2:N$3250,Observed!$A$2:$A$3250,$A760,Observed!$C$2:$C$3250,$C760)),AVERAGEIFS(Observed!N$2:N$3250,Observed!$A$2:$A$3250,$A760,Observed!$C$2:$C$3250,$C760),"")</f>
        <v>3870.8</v>
      </c>
      <c r="O760" s="23">
        <f>IF(ISNUMBER(AVERAGEIFS(Observed!O$2:O$3250,Observed!$A$2:$A$3250,$A760,Observed!$C$2:$C$3250,$C760)),AVERAGEIFS(Observed!O$2:O$3250,Observed!$A$2:$A$3250,$A760,Observed!$C$2:$C$3250,$C760),"")</f>
        <v>387.08000000000004</v>
      </c>
      <c r="P760" s="23" t="str">
        <f>IF(ISNUMBER(AVERAGEIFS(Observed!P$2:P$3250,Observed!$A$2:$A$3250,$A760,Observed!$C$2:$C$3250,$C760)),AVERAGEIFS(Observed!P$2:P$3250,Observed!$A$2:$A$3250,$A760,Observed!$C$2:$C$3250,$C760),"")</f>
        <v/>
      </c>
      <c r="Q760" s="23" t="str">
        <f>IF(ISNUMBER(AVERAGEIFS(Observed!Q$2:Q$3250,Observed!$A$2:$A$3250,$A760,Observed!$C$2:$C$3250,$C760)),AVERAGEIFS(Observed!Q$2:Q$3250,Observed!$A$2:$A$3250,$A760,Observed!$C$2:$C$3250,$C760),"")</f>
        <v/>
      </c>
      <c r="R760" s="23" t="str">
        <f>IF(ISNUMBER(AVERAGEIFS(Observed!R$2:R$3250,Observed!$A$2:$A$3250,$A760,Observed!$C$2:$C$3250,$C760)),AVERAGEIFS(Observed!R$2:R$3250,Observed!$A$2:$A$3250,$A760,Observed!$C$2:$C$3250,$C760),"")</f>
        <v/>
      </c>
      <c r="S760" s="24" t="str">
        <f>IF(ISNUMBER(AVERAGEIFS(Observed!S$2:S$3250,Observed!$A$2:$A$3250,$A760,Observed!$C$2:$C$3250,$C760)),AVERAGEIFS(Observed!S$2:S$3250,Observed!$A$2:$A$3250,$A760,Observed!$C$2:$C$3250,$C760),"")</f>
        <v/>
      </c>
      <c r="T760" s="24" t="str">
        <f>IF(ISNUMBER(AVERAGEIFS(Observed!T$2:T$3250,Observed!$A$2:$A$3250,$A760,Observed!$C$2:$C$3250,$C760)),AVERAGEIFS(Observed!T$2:T$3250,Observed!$A$2:$A$3250,$A760,Observed!$C$2:$C$3250,$C760),"")</f>
        <v/>
      </c>
      <c r="U760" s="24" t="str">
        <f>IF(ISNUMBER(AVERAGEIFS(Observed!U$2:U$3250,Observed!$A$2:$A$3250,$A760,Observed!$C$2:$C$3250,$C760)),AVERAGEIFS(Observed!U$2:U$3250,Observed!$A$2:$A$3250,$A760,Observed!$C$2:$C$3250,$C760),"")</f>
        <v/>
      </c>
      <c r="V760" s="23" t="str">
        <f>IF(ISNUMBER(AVERAGEIFS(Observed!V$2:V$3250,Observed!$A$2:$A$3250,$A760,Observed!$C$2:$C$3250,$C760)),AVERAGEIFS(Observed!V$2:V$3250,Observed!$A$2:$A$3250,$A760,Observed!$C$2:$C$3250,$C760),"")</f>
        <v/>
      </c>
      <c r="W760" s="25" t="str">
        <f>IF(ISNUMBER(AVERAGEIFS(Observed!W$2:W$3250,Observed!$A$2:$A$3250,$A760,Observed!$C$2:$C$3250,$C760)),AVERAGEIFS(Observed!W$2:W$3250,Observed!$A$2:$A$3250,$A760,Observed!$C$2:$C$3250,$C760),"")</f>
        <v/>
      </c>
      <c r="X760" s="25" t="str">
        <f>IF(ISNUMBER(AVERAGEIFS(Observed!X$2:X$3250,Observed!$A$2:$A$3250,$A760,Observed!$C$2:$C$3250,$C760)),AVERAGEIFS(Observed!X$2:X$3250,Observed!$A$2:$A$3250,$A760,Observed!$C$2:$C$3250,$C760),"")</f>
        <v/>
      </c>
      <c r="Y760" s="23" t="str">
        <f>IF(ISNUMBER(AVERAGEIFS(Observed!Y$2:Y$3250,Observed!$A$2:$A$3250,$A760,Observed!$C$2:$C$3250,$C760)),AVERAGEIFS(Observed!Y$2:Y$3250,Observed!$A$2:$A$3250,$A760,Observed!$C$2:$C$3250,$C760),"")</f>
        <v/>
      </c>
      <c r="Z760" s="23" t="str">
        <f>IF(ISNUMBER(AVERAGEIFS(Observed!Z$2:Z$3250,Observed!$A$2:$A$3250,$A760,Observed!$C$2:$C$3250,$C760)),AVERAGEIFS(Observed!Z$2:Z$3250,Observed!$A$2:$A$3250,$A760,Observed!$C$2:$C$3250,$C760),"")</f>
        <v/>
      </c>
      <c r="AA760" s="23" t="str">
        <f>IF(ISNUMBER(AVERAGEIFS(Observed!AA$2:AA$3250,Observed!$A$2:$A$3250,$A760,Observed!$C$2:$C$3250,$C760)),AVERAGEIFS(Observed!AA$2:AA$3250,Observed!$A$2:$A$3250,$A760,Observed!$C$2:$C$3250,$C760),"")</f>
        <v/>
      </c>
      <c r="AB760" s="23" t="str">
        <f>IF(ISNUMBER(AVERAGEIFS(Observed!AB$2:AB$3250,Observed!$A$2:$A$3250,$A760,Observed!$C$2:$C$3250,$C760)),AVERAGEIFS(Observed!AB$2:AB$3250,Observed!$A$2:$A$3250,$A760,Observed!$C$2:$C$3250,$C760),"")</f>
        <v/>
      </c>
      <c r="AC760" s="23" t="str">
        <f>IF(ISNUMBER(AVERAGEIFS(Observed!AC$2:AC$3250,Observed!$A$2:$A$3250,$A760,Observed!$C$2:$C$3250,$C760)),AVERAGEIFS(Observed!AC$2:AC$3250,Observed!$A$2:$A$3250,$A760,Observed!$C$2:$C$3250,$C760),"")</f>
        <v/>
      </c>
      <c r="AD760" s="23" t="str">
        <f>IF(ISNUMBER(AVERAGEIFS(Observed!AD$2:AD$3250,Observed!$A$2:$A$3250,$A760,Observed!$C$2:$C$3250,$C760)),AVERAGEIFS(Observed!AD$2:AD$3250,Observed!$A$2:$A$3250,$A760,Observed!$C$2:$C$3250,$C760),"")</f>
        <v/>
      </c>
      <c r="AE760" s="23" t="str">
        <f>IF(ISNUMBER(AVERAGEIFS(Observed!AE$2:AE$3250,Observed!$A$2:$A$3250,$A760,Observed!$C$2:$C$3250,$C760)),AVERAGEIFS(Observed!AE$2:AE$3250,Observed!$A$2:$A$3250,$A760,Observed!$C$2:$C$3250,$C760),"")</f>
        <v/>
      </c>
      <c r="AF760" s="23" t="str">
        <f>IF(ISNUMBER(AVERAGEIFS(Observed!AF$2:AF$3250,Observed!$A$2:$A$3250,$A760,Observed!$C$2:$C$3250,$C760)),AVERAGEIFS(Observed!AF$2:AF$3250,Observed!$A$2:$A$3250,$A760,Observed!$C$2:$C$3250,$C760),"")</f>
        <v/>
      </c>
      <c r="AG760" s="23" t="str">
        <f>IF(ISNUMBER(AVERAGEIFS(Observed!AG$2:AG$3250,Observed!$A$2:$A$3250,$A760,Observed!$C$2:$C$3250,$C760)),AVERAGEIFS(Observed!AG$2:AG$3250,Observed!$A$2:$A$3250,$A760,Observed!$C$2:$C$3250,$C760),"")</f>
        <v/>
      </c>
      <c r="AH760" s="24" t="str">
        <f>IF(ISNUMBER(AVERAGEIFS(Observed!AH$2:AH$3250,Observed!$A$2:$A$3250,$A760,Observed!$C$2:$C$3250,$C760)),AVERAGEIFS(Observed!AH$2:AH$3250,Observed!$A$2:$A$3250,$A760,Observed!$C$2:$C$3250,$C760),"")</f>
        <v/>
      </c>
      <c r="AI760" s="24" t="str">
        <f>IF(ISNUMBER(AVERAGEIFS(Observed!AI$2:AI$3250,Observed!$A$2:$A$3250,$A760,Observed!$C$2:$C$3250,$C760)),AVERAGEIFS(Observed!AI$2:AI$3250,Observed!$A$2:$A$3250,$A760,Observed!$C$2:$C$3250,$C760),"")</f>
        <v/>
      </c>
      <c r="AJ760" s="24" t="str">
        <f>IF(ISNUMBER(AVERAGEIFS(Observed!AJ$2:AJ$3250,Observed!$A$2:$A$3250,$A760,Observed!$C$2:$C$3250,$C760)),AVERAGEIFS(Observed!AJ$2:AJ$3250,Observed!$A$2:$A$3250,$A760,Observed!$C$2:$C$3250,$C760),"")</f>
        <v/>
      </c>
      <c r="AK760" s="23" t="str">
        <f>IF(ISNUMBER(AVERAGEIFS(Observed!AK$2:AK$3250,Observed!$A$2:$A$3250,$A760,Observed!$C$2:$C$3250,$C760)),AVERAGEIFS(Observed!AK$2:AK$3250,Observed!$A$2:$A$3250,$A760,Observed!$C$2:$C$3250,$C760),"")</f>
        <v/>
      </c>
      <c r="AL760" s="24" t="str">
        <f>IF(ISNUMBER(AVERAGEIFS(Observed!AL$2:AL$3250,Observed!$A$2:$A$3250,$A760,Observed!$C$2:$C$3250,$C760)),AVERAGEIFS(Observed!AL$2:AL$3250,Observed!$A$2:$A$3250,$A760,Observed!$C$2:$C$3250,$C760),"")</f>
        <v/>
      </c>
      <c r="AM760" s="24" t="str">
        <f>IF(ISNUMBER(AVERAGEIFS(Observed!AM$2:AM$3250,Observed!$A$2:$A$3250,$A760,Observed!$C$2:$C$3250,$C760)),AVERAGEIFS(Observed!AM$2:AM$3250,Observed!$A$2:$A$3250,$A760,Observed!$C$2:$C$3250,$C760),"")</f>
        <v/>
      </c>
      <c r="AN760" s="24" t="str">
        <f>IF(ISNUMBER(AVERAGEIFS(Observed!AN$2:AN$3250,Observed!$A$2:$A$3250,$A760,Observed!$C$2:$C$3250,$C760)),AVERAGEIFS(Observed!AN$2:AN$3250,Observed!$A$2:$A$3250,$A760,Observed!$C$2:$C$3250,$C760),"")</f>
        <v/>
      </c>
      <c r="AO760" s="24" t="str">
        <f>IF(ISNUMBER(AVERAGEIFS(Observed!AO$2:AO$3250,Observed!$A$2:$A$3250,$A760,Observed!$C$2:$C$3250,$C760)),AVERAGEIFS(Observed!AO$2:AO$3250,Observed!$A$2:$A$3250,$A760,Observed!$C$2:$C$3250,$C760),"")</f>
        <v/>
      </c>
      <c r="AP760" s="24" t="str">
        <f>IF(ISNUMBER(AVERAGEIFS(Observed!AP$2:AP$3250,Observed!$A$2:$A$3250,$A760,Observed!$C$2:$C$3250,$C760)),AVERAGEIFS(Observed!AP$2:AP$3250,Observed!$A$2:$A$3250,$A760,Observed!$C$2:$C$3250,$C760),"")</f>
        <v/>
      </c>
      <c r="AQ760" s="24" t="str">
        <f>IF(ISNUMBER(AVERAGEIFS(Observed!AQ$2:AQ$3250,Observed!$A$2:$A$3250,$A760,Observed!$C$2:$C$3250,$C760)),AVERAGEIFS(Observed!AQ$2:AQ$3250,Observed!$A$2:$A$3250,$A760,Observed!$C$2:$C$3250,$C760),"")</f>
        <v/>
      </c>
      <c r="AR760" s="24" t="str">
        <f>IF(ISNUMBER(AVERAGEIFS(Observed!AR$2:AR$3250,Observed!$A$2:$A$3250,$A760,Observed!$C$2:$C$3250,$C760)),AVERAGEIFS(Observed!AR$2:AR$3250,Observed!$A$2:$A$3250,$A760,Observed!$C$2:$C$3250,$C760),"")</f>
        <v/>
      </c>
      <c r="AS760" s="23" t="str">
        <f>IF(ISNUMBER(AVERAGEIFS(Observed!AS$2:AS$3250,Observed!$A$2:$A$3250,$A760,Observed!$C$2:$C$3250,$C760)),AVERAGEIFS(Observed!AS$2:AS$3250,Observed!$A$2:$A$3250,$A760,Observed!$C$2:$C$3250,$C760),"")</f>
        <v/>
      </c>
      <c r="AT760" s="24" t="str">
        <f>IF(ISNUMBER(AVERAGEIFS(Observed!AT$2:AT$3250,Observed!$A$2:$A$3250,$A760,Observed!$C$2:$C$3250,$C760)),AVERAGEIFS(Observed!AT$2:AT$3250,Observed!$A$2:$A$3250,$A760,Observed!$C$2:$C$3250,$C760),"")</f>
        <v/>
      </c>
      <c r="AU760" s="23" t="str">
        <f>IF(ISNUMBER(AVERAGEIFS(Observed!AU$2:AU$3250,Observed!$A$2:$A$3250,$A760,Observed!$C$2:$C$3250,$C760)),AVERAGEIFS(Observed!AU$2:AU$3250,Observed!$A$2:$A$3250,$A760,Observed!$C$2:$C$3250,$C760),"")</f>
        <v/>
      </c>
      <c r="AV760" s="23" t="str">
        <f>IF(ISNUMBER(AVERAGEIFS(Observed!AV$2:AV$3250,Observed!$A$2:$A$3250,$A760,Observed!$C$2:$C$3250,$C760)),AVERAGEIFS(Observed!AV$2:AV$3250,Observed!$A$2:$A$3250,$A760,Observed!$C$2:$C$3250,$C760),"")</f>
        <v/>
      </c>
      <c r="AW760" s="2">
        <f>COUNTIFS(Observed!$A$2:$A$3250,$A760,Observed!$C$2:$C$3250,$C760)</f>
        <v>5</v>
      </c>
      <c r="AX760" s="2">
        <f t="shared" si="15"/>
        <v>1</v>
      </c>
    </row>
    <row r="761" spans="1:50" x14ac:dyDescent="0.25">
      <c r="A761" t="s">
        <v>151</v>
      </c>
      <c r="B761" t="s">
        <v>148</v>
      </c>
      <c r="C761" s="3">
        <v>44284</v>
      </c>
      <c r="D761">
        <v>1</v>
      </c>
      <c r="I761" t="s">
        <v>142</v>
      </c>
      <c r="J761" t="s">
        <v>146</v>
      </c>
      <c r="M761" t="s">
        <v>155</v>
      </c>
      <c r="N761" s="22">
        <f>IF(ISNUMBER(AVERAGEIFS(Observed!N$2:N$3250,Observed!$A$2:$A$3250,$A761,Observed!$C$2:$C$3250,$C761)),AVERAGEIFS(Observed!N$2:N$3250,Observed!$A$2:$A$3250,$A761,Observed!$C$2:$C$3250,$C761),"")</f>
        <v>3084.6</v>
      </c>
      <c r="O761" s="23">
        <f>IF(ISNUMBER(AVERAGEIFS(Observed!O$2:O$3250,Observed!$A$2:$A$3250,$A761,Observed!$C$2:$C$3250,$C761)),AVERAGEIFS(Observed!O$2:O$3250,Observed!$A$2:$A$3250,$A761,Observed!$C$2:$C$3250,$C761),"")</f>
        <v>308.45999999999998</v>
      </c>
      <c r="P761" s="23" t="str">
        <f>IF(ISNUMBER(AVERAGEIFS(Observed!P$2:P$3250,Observed!$A$2:$A$3250,$A761,Observed!$C$2:$C$3250,$C761)),AVERAGEIFS(Observed!P$2:P$3250,Observed!$A$2:$A$3250,$A761,Observed!$C$2:$C$3250,$C761),"")</f>
        <v/>
      </c>
      <c r="Q761" s="23" t="str">
        <f>IF(ISNUMBER(AVERAGEIFS(Observed!Q$2:Q$3250,Observed!$A$2:$A$3250,$A761,Observed!$C$2:$C$3250,$C761)),AVERAGEIFS(Observed!Q$2:Q$3250,Observed!$A$2:$A$3250,$A761,Observed!$C$2:$C$3250,$C761),"")</f>
        <v/>
      </c>
      <c r="R761" s="23" t="str">
        <f>IF(ISNUMBER(AVERAGEIFS(Observed!R$2:R$3250,Observed!$A$2:$A$3250,$A761,Observed!$C$2:$C$3250,$C761)),AVERAGEIFS(Observed!R$2:R$3250,Observed!$A$2:$A$3250,$A761,Observed!$C$2:$C$3250,$C761),"")</f>
        <v/>
      </c>
      <c r="S761" s="24" t="str">
        <f>IF(ISNUMBER(AVERAGEIFS(Observed!S$2:S$3250,Observed!$A$2:$A$3250,$A761,Observed!$C$2:$C$3250,$C761)),AVERAGEIFS(Observed!S$2:S$3250,Observed!$A$2:$A$3250,$A761,Observed!$C$2:$C$3250,$C761),"")</f>
        <v/>
      </c>
      <c r="T761" s="24" t="str">
        <f>IF(ISNUMBER(AVERAGEIFS(Observed!T$2:T$3250,Observed!$A$2:$A$3250,$A761,Observed!$C$2:$C$3250,$C761)),AVERAGEIFS(Observed!T$2:T$3250,Observed!$A$2:$A$3250,$A761,Observed!$C$2:$C$3250,$C761),"")</f>
        <v/>
      </c>
      <c r="U761" s="24" t="str">
        <f>IF(ISNUMBER(AVERAGEIFS(Observed!U$2:U$3250,Observed!$A$2:$A$3250,$A761,Observed!$C$2:$C$3250,$C761)),AVERAGEIFS(Observed!U$2:U$3250,Observed!$A$2:$A$3250,$A761,Observed!$C$2:$C$3250,$C761),"")</f>
        <v/>
      </c>
      <c r="V761" s="23" t="str">
        <f>IF(ISNUMBER(AVERAGEIFS(Observed!V$2:V$3250,Observed!$A$2:$A$3250,$A761,Observed!$C$2:$C$3250,$C761)),AVERAGEIFS(Observed!V$2:V$3250,Observed!$A$2:$A$3250,$A761,Observed!$C$2:$C$3250,$C761),"")</f>
        <v/>
      </c>
      <c r="W761" s="25" t="str">
        <f>IF(ISNUMBER(AVERAGEIFS(Observed!W$2:W$3250,Observed!$A$2:$A$3250,$A761,Observed!$C$2:$C$3250,$C761)),AVERAGEIFS(Observed!W$2:W$3250,Observed!$A$2:$A$3250,$A761,Observed!$C$2:$C$3250,$C761),"")</f>
        <v/>
      </c>
      <c r="X761" s="25" t="str">
        <f>IF(ISNUMBER(AVERAGEIFS(Observed!X$2:X$3250,Observed!$A$2:$A$3250,$A761,Observed!$C$2:$C$3250,$C761)),AVERAGEIFS(Observed!X$2:X$3250,Observed!$A$2:$A$3250,$A761,Observed!$C$2:$C$3250,$C761),"")</f>
        <v/>
      </c>
      <c r="Y761" s="23" t="str">
        <f>IF(ISNUMBER(AVERAGEIFS(Observed!Y$2:Y$3250,Observed!$A$2:$A$3250,$A761,Observed!$C$2:$C$3250,$C761)),AVERAGEIFS(Observed!Y$2:Y$3250,Observed!$A$2:$A$3250,$A761,Observed!$C$2:$C$3250,$C761),"")</f>
        <v/>
      </c>
      <c r="Z761" s="23" t="str">
        <f>IF(ISNUMBER(AVERAGEIFS(Observed!Z$2:Z$3250,Observed!$A$2:$A$3250,$A761,Observed!$C$2:$C$3250,$C761)),AVERAGEIFS(Observed!Z$2:Z$3250,Observed!$A$2:$A$3250,$A761,Observed!$C$2:$C$3250,$C761),"")</f>
        <v/>
      </c>
      <c r="AA761" s="23" t="str">
        <f>IF(ISNUMBER(AVERAGEIFS(Observed!AA$2:AA$3250,Observed!$A$2:$A$3250,$A761,Observed!$C$2:$C$3250,$C761)),AVERAGEIFS(Observed!AA$2:AA$3250,Observed!$A$2:$A$3250,$A761,Observed!$C$2:$C$3250,$C761),"")</f>
        <v/>
      </c>
      <c r="AB761" s="23" t="str">
        <f>IF(ISNUMBER(AVERAGEIFS(Observed!AB$2:AB$3250,Observed!$A$2:$A$3250,$A761,Observed!$C$2:$C$3250,$C761)),AVERAGEIFS(Observed!AB$2:AB$3250,Observed!$A$2:$A$3250,$A761,Observed!$C$2:$C$3250,$C761),"")</f>
        <v/>
      </c>
      <c r="AC761" s="23" t="str">
        <f>IF(ISNUMBER(AVERAGEIFS(Observed!AC$2:AC$3250,Observed!$A$2:$A$3250,$A761,Observed!$C$2:$C$3250,$C761)),AVERAGEIFS(Observed!AC$2:AC$3250,Observed!$A$2:$A$3250,$A761,Observed!$C$2:$C$3250,$C761),"")</f>
        <v/>
      </c>
      <c r="AD761" s="23" t="str">
        <f>IF(ISNUMBER(AVERAGEIFS(Observed!AD$2:AD$3250,Observed!$A$2:$A$3250,$A761,Observed!$C$2:$C$3250,$C761)),AVERAGEIFS(Observed!AD$2:AD$3250,Observed!$A$2:$A$3250,$A761,Observed!$C$2:$C$3250,$C761),"")</f>
        <v/>
      </c>
      <c r="AE761" s="23" t="str">
        <f>IF(ISNUMBER(AVERAGEIFS(Observed!AE$2:AE$3250,Observed!$A$2:$A$3250,$A761,Observed!$C$2:$C$3250,$C761)),AVERAGEIFS(Observed!AE$2:AE$3250,Observed!$A$2:$A$3250,$A761,Observed!$C$2:$C$3250,$C761),"")</f>
        <v/>
      </c>
      <c r="AF761" s="23" t="str">
        <f>IF(ISNUMBER(AVERAGEIFS(Observed!AF$2:AF$3250,Observed!$A$2:$A$3250,$A761,Observed!$C$2:$C$3250,$C761)),AVERAGEIFS(Observed!AF$2:AF$3250,Observed!$A$2:$A$3250,$A761,Observed!$C$2:$C$3250,$C761),"")</f>
        <v/>
      </c>
      <c r="AG761" s="23" t="str">
        <f>IF(ISNUMBER(AVERAGEIFS(Observed!AG$2:AG$3250,Observed!$A$2:$A$3250,$A761,Observed!$C$2:$C$3250,$C761)),AVERAGEIFS(Observed!AG$2:AG$3250,Observed!$A$2:$A$3250,$A761,Observed!$C$2:$C$3250,$C761),"")</f>
        <v/>
      </c>
      <c r="AH761" s="24" t="str">
        <f>IF(ISNUMBER(AVERAGEIFS(Observed!AH$2:AH$3250,Observed!$A$2:$A$3250,$A761,Observed!$C$2:$C$3250,$C761)),AVERAGEIFS(Observed!AH$2:AH$3250,Observed!$A$2:$A$3250,$A761,Observed!$C$2:$C$3250,$C761),"")</f>
        <v/>
      </c>
      <c r="AI761" s="24" t="str">
        <f>IF(ISNUMBER(AVERAGEIFS(Observed!AI$2:AI$3250,Observed!$A$2:$A$3250,$A761,Observed!$C$2:$C$3250,$C761)),AVERAGEIFS(Observed!AI$2:AI$3250,Observed!$A$2:$A$3250,$A761,Observed!$C$2:$C$3250,$C761),"")</f>
        <v/>
      </c>
      <c r="AJ761" s="24" t="str">
        <f>IF(ISNUMBER(AVERAGEIFS(Observed!AJ$2:AJ$3250,Observed!$A$2:$A$3250,$A761,Observed!$C$2:$C$3250,$C761)),AVERAGEIFS(Observed!AJ$2:AJ$3250,Observed!$A$2:$A$3250,$A761,Observed!$C$2:$C$3250,$C761),"")</f>
        <v/>
      </c>
      <c r="AK761" s="23" t="str">
        <f>IF(ISNUMBER(AVERAGEIFS(Observed!AK$2:AK$3250,Observed!$A$2:$A$3250,$A761,Observed!$C$2:$C$3250,$C761)),AVERAGEIFS(Observed!AK$2:AK$3250,Observed!$A$2:$A$3250,$A761,Observed!$C$2:$C$3250,$C761),"")</f>
        <v/>
      </c>
      <c r="AL761" s="24" t="str">
        <f>IF(ISNUMBER(AVERAGEIFS(Observed!AL$2:AL$3250,Observed!$A$2:$A$3250,$A761,Observed!$C$2:$C$3250,$C761)),AVERAGEIFS(Observed!AL$2:AL$3250,Observed!$A$2:$A$3250,$A761,Observed!$C$2:$C$3250,$C761),"")</f>
        <v/>
      </c>
      <c r="AM761" s="24" t="str">
        <f>IF(ISNUMBER(AVERAGEIFS(Observed!AM$2:AM$3250,Observed!$A$2:$A$3250,$A761,Observed!$C$2:$C$3250,$C761)),AVERAGEIFS(Observed!AM$2:AM$3250,Observed!$A$2:$A$3250,$A761,Observed!$C$2:$C$3250,$C761),"")</f>
        <v/>
      </c>
      <c r="AN761" s="24" t="str">
        <f>IF(ISNUMBER(AVERAGEIFS(Observed!AN$2:AN$3250,Observed!$A$2:$A$3250,$A761,Observed!$C$2:$C$3250,$C761)),AVERAGEIFS(Observed!AN$2:AN$3250,Observed!$A$2:$A$3250,$A761,Observed!$C$2:$C$3250,$C761),"")</f>
        <v/>
      </c>
      <c r="AO761" s="24" t="str">
        <f>IF(ISNUMBER(AVERAGEIFS(Observed!AO$2:AO$3250,Observed!$A$2:$A$3250,$A761,Observed!$C$2:$C$3250,$C761)),AVERAGEIFS(Observed!AO$2:AO$3250,Observed!$A$2:$A$3250,$A761,Observed!$C$2:$C$3250,$C761),"")</f>
        <v/>
      </c>
      <c r="AP761" s="24" t="str">
        <f>IF(ISNUMBER(AVERAGEIFS(Observed!AP$2:AP$3250,Observed!$A$2:$A$3250,$A761,Observed!$C$2:$C$3250,$C761)),AVERAGEIFS(Observed!AP$2:AP$3250,Observed!$A$2:$A$3250,$A761,Observed!$C$2:$C$3250,$C761),"")</f>
        <v/>
      </c>
      <c r="AQ761" s="24" t="str">
        <f>IF(ISNUMBER(AVERAGEIFS(Observed!AQ$2:AQ$3250,Observed!$A$2:$A$3250,$A761,Observed!$C$2:$C$3250,$C761)),AVERAGEIFS(Observed!AQ$2:AQ$3250,Observed!$A$2:$A$3250,$A761,Observed!$C$2:$C$3250,$C761),"")</f>
        <v/>
      </c>
      <c r="AR761" s="24" t="str">
        <f>IF(ISNUMBER(AVERAGEIFS(Observed!AR$2:AR$3250,Observed!$A$2:$A$3250,$A761,Observed!$C$2:$C$3250,$C761)),AVERAGEIFS(Observed!AR$2:AR$3250,Observed!$A$2:$A$3250,$A761,Observed!$C$2:$C$3250,$C761),"")</f>
        <v/>
      </c>
      <c r="AS761" s="23" t="str">
        <f>IF(ISNUMBER(AVERAGEIFS(Observed!AS$2:AS$3250,Observed!$A$2:$A$3250,$A761,Observed!$C$2:$C$3250,$C761)),AVERAGEIFS(Observed!AS$2:AS$3250,Observed!$A$2:$A$3250,$A761,Observed!$C$2:$C$3250,$C761),"")</f>
        <v/>
      </c>
      <c r="AT761" s="24" t="str">
        <f>IF(ISNUMBER(AVERAGEIFS(Observed!AT$2:AT$3250,Observed!$A$2:$A$3250,$A761,Observed!$C$2:$C$3250,$C761)),AVERAGEIFS(Observed!AT$2:AT$3250,Observed!$A$2:$A$3250,$A761,Observed!$C$2:$C$3250,$C761),"")</f>
        <v/>
      </c>
      <c r="AU761" s="23" t="str">
        <f>IF(ISNUMBER(AVERAGEIFS(Observed!AU$2:AU$3250,Observed!$A$2:$A$3250,$A761,Observed!$C$2:$C$3250,$C761)),AVERAGEIFS(Observed!AU$2:AU$3250,Observed!$A$2:$A$3250,$A761,Observed!$C$2:$C$3250,$C761),"")</f>
        <v/>
      </c>
      <c r="AV761" s="23" t="str">
        <f>IF(ISNUMBER(AVERAGEIFS(Observed!AV$2:AV$3250,Observed!$A$2:$A$3250,$A761,Observed!$C$2:$C$3250,$C761)),AVERAGEIFS(Observed!AV$2:AV$3250,Observed!$A$2:$A$3250,$A761,Observed!$C$2:$C$3250,$C761),"")</f>
        <v/>
      </c>
      <c r="AW761" s="2">
        <f>COUNTIFS(Observed!$A$2:$A$3250,$A761,Observed!$C$2:$C$3250,$C761)</f>
        <v>5</v>
      </c>
      <c r="AX761" s="2">
        <f t="shared" si="15"/>
        <v>1</v>
      </c>
    </row>
    <row r="762" spans="1:50" x14ac:dyDescent="0.25">
      <c r="A762" t="s">
        <v>151</v>
      </c>
      <c r="B762" t="s">
        <v>148</v>
      </c>
      <c r="C762" s="3">
        <v>44326</v>
      </c>
      <c r="D762">
        <v>1</v>
      </c>
      <c r="I762" t="s">
        <v>142</v>
      </c>
      <c r="J762" t="s">
        <v>146</v>
      </c>
      <c r="M762" t="s">
        <v>155</v>
      </c>
      <c r="N762" s="22">
        <f>IF(ISNUMBER(AVERAGEIFS(Observed!N$2:N$3250,Observed!$A$2:$A$3250,$A762,Observed!$C$2:$C$3250,$C762)),AVERAGEIFS(Observed!N$2:N$3250,Observed!$A$2:$A$3250,$A762,Observed!$C$2:$C$3250,$C762),"")</f>
        <v>2889.6</v>
      </c>
      <c r="O762" s="23">
        <f>IF(ISNUMBER(AVERAGEIFS(Observed!O$2:O$3250,Observed!$A$2:$A$3250,$A762,Observed!$C$2:$C$3250,$C762)),AVERAGEIFS(Observed!O$2:O$3250,Observed!$A$2:$A$3250,$A762,Observed!$C$2:$C$3250,$C762),"")</f>
        <v>288.95999999999998</v>
      </c>
      <c r="P762" s="23" t="str">
        <f>IF(ISNUMBER(AVERAGEIFS(Observed!P$2:P$3250,Observed!$A$2:$A$3250,$A762,Observed!$C$2:$C$3250,$C762)),AVERAGEIFS(Observed!P$2:P$3250,Observed!$A$2:$A$3250,$A762,Observed!$C$2:$C$3250,$C762),"")</f>
        <v/>
      </c>
      <c r="Q762" s="23" t="str">
        <f>IF(ISNUMBER(AVERAGEIFS(Observed!Q$2:Q$3250,Observed!$A$2:$A$3250,$A762,Observed!$C$2:$C$3250,$C762)),AVERAGEIFS(Observed!Q$2:Q$3250,Observed!$A$2:$A$3250,$A762,Observed!$C$2:$C$3250,$C762),"")</f>
        <v/>
      </c>
      <c r="R762" s="23" t="str">
        <f>IF(ISNUMBER(AVERAGEIFS(Observed!R$2:R$3250,Observed!$A$2:$A$3250,$A762,Observed!$C$2:$C$3250,$C762)),AVERAGEIFS(Observed!R$2:R$3250,Observed!$A$2:$A$3250,$A762,Observed!$C$2:$C$3250,$C762),"")</f>
        <v/>
      </c>
      <c r="S762" s="24" t="str">
        <f>IF(ISNUMBER(AVERAGEIFS(Observed!S$2:S$3250,Observed!$A$2:$A$3250,$A762,Observed!$C$2:$C$3250,$C762)),AVERAGEIFS(Observed!S$2:S$3250,Observed!$A$2:$A$3250,$A762,Observed!$C$2:$C$3250,$C762),"")</f>
        <v/>
      </c>
      <c r="T762" s="24" t="str">
        <f>IF(ISNUMBER(AVERAGEIFS(Observed!T$2:T$3250,Observed!$A$2:$A$3250,$A762,Observed!$C$2:$C$3250,$C762)),AVERAGEIFS(Observed!T$2:T$3250,Observed!$A$2:$A$3250,$A762,Observed!$C$2:$C$3250,$C762),"")</f>
        <v/>
      </c>
      <c r="U762" s="24" t="str">
        <f>IF(ISNUMBER(AVERAGEIFS(Observed!U$2:U$3250,Observed!$A$2:$A$3250,$A762,Observed!$C$2:$C$3250,$C762)),AVERAGEIFS(Observed!U$2:U$3250,Observed!$A$2:$A$3250,$A762,Observed!$C$2:$C$3250,$C762),"")</f>
        <v/>
      </c>
      <c r="V762" s="23" t="str">
        <f>IF(ISNUMBER(AVERAGEIFS(Observed!V$2:V$3250,Observed!$A$2:$A$3250,$A762,Observed!$C$2:$C$3250,$C762)),AVERAGEIFS(Observed!V$2:V$3250,Observed!$A$2:$A$3250,$A762,Observed!$C$2:$C$3250,$C762),"")</f>
        <v/>
      </c>
      <c r="W762" s="25" t="str">
        <f>IF(ISNUMBER(AVERAGEIFS(Observed!W$2:W$3250,Observed!$A$2:$A$3250,$A762,Observed!$C$2:$C$3250,$C762)),AVERAGEIFS(Observed!W$2:W$3250,Observed!$A$2:$A$3250,$A762,Observed!$C$2:$C$3250,$C762),"")</f>
        <v/>
      </c>
      <c r="X762" s="25" t="str">
        <f>IF(ISNUMBER(AVERAGEIFS(Observed!X$2:X$3250,Observed!$A$2:$A$3250,$A762,Observed!$C$2:$C$3250,$C762)),AVERAGEIFS(Observed!X$2:X$3250,Observed!$A$2:$A$3250,$A762,Observed!$C$2:$C$3250,$C762),"")</f>
        <v/>
      </c>
      <c r="Y762" s="23" t="str">
        <f>IF(ISNUMBER(AVERAGEIFS(Observed!Y$2:Y$3250,Observed!$A$2:$A$3250,$A762,Observed!$C$2:$C$3250,$C762)),AVERAGEIFS(Observed!Y$2:Y$3250,Observed!$A$2:$A$3250,$A762,Observed!$C$2:$C$3250,$C762),"")</f>
        <v/>
      </c>
      <c r="Z762" s="23" t="str">
        <f>IF(ISNUMBER(AVERAGEIFS(Observed!Z$2:Z$3250,Observed!$A$2:$A$3250,$A762,Observed!$C$2:$C$3250,$C762)),AVERAGEIFS(Observed!Z$2:Z$3250,Observed!$A$2:$A$3250,$A762,Observed!$C$2:$C$3250,$C762),"")</f>
        <v/>
      </c>
      <c r="AA762" s="23" t="str">
        <f>IF(ISNUMBER(AVERAGEIFS(Observed!AA$2:AA$3250,Observed!$A$2:$A$3250,$A762,Observed!$C$2:$C$3250,$C762)),AVERAGEIFS(Observed!AA$2:AA$3250,Observed!$A$2:$A$3250,$A762,Observed!$C$2:$C$3250,$C762),"")</f>
        <v/>
      </c>
      <c r="AB762" s="23" t="str">
        <f>IF(ISNUMBER(AVERAGEIFS(Observed!AB$2:AB$3250,Observed!$A$2:$A$3250,$A762,Observed!$C$2:$C$3250,$C762)),AVERAGEIFS(Observed!AB$2:AB$3250,Observed!$A$2:$A$3250,$A762,Observed!$C$2:$C$3250,$C762),"")</f>
        <v/>
      </c>
      <c r="AC762" s="23" t="str">
        <f>IF(ISNUMBER(AVERAGEIFS(Observed!AC$2:AC$3250,Observed!$A$2:$A$3250,$A762,Observed!$C$2:$C$3250,$C762)),AVERAGEIFS(Observed!AC$2:AC$3250,Observed!$A$2:$A$3250,$A762,Observed!$C$2:$C$3250,$C762),"")</f>
        <v/>
      </c>
      <c r="AD762" s="23" t="str">
        <f>IF(ISNUMBER(AVERAGEIFS(Observed!AD$2:AD$3250,Observed!$A$2:$A$3250,$A762,Observed!$C$2:$C$3250,$C762)),AVERAGEIFS(Observed!AD$2:AD$3250,Observed!$A$2:$A$3250,$A762,Observed!$C$2:$C$3250,$C762),"")</f>
        <v/>
      </c>
      <c r="AE762" s="23" t="str">
        <f>IF(ISNUMBER(AVERAGEIFS(Observed!AE$2:AE$3250,Observed!$A$2:$A$3250,$A762,Observed!$C$2:$C$3250,$C762)),AVERAGEIFS(Observed!AE$2:AE$3250,Observed!$A$2:$A$3250,$A762,Observed!$C$2:$C$3250,$C762),"")</f>
        <v/>
      </c>
      <c r="AF762" s="23" t="str">
        <f>IF(ISNUMBER(AVERAGEIFS(Observed!AF$2:AF$3250,Observed!$A$2:$A$3250,$A762,Observed!$C$2:$C$3250,$C762)),AVERAGEIFS(Observed!AF$2:AF$3250,Observed!$A$2:$A$3250,$A762,Observed!$C$2:$C$3250,$C762),"")</f>
        <v/>
      </c>
      <c r="AG762" s="23" t="str">
        <f>IF(ISNUMBER(AVERAGEIFS(Observed!AG$2:AG$3250,Observed!$A$2:$A$3250,$A762,Observed!$C$2:$C$3250,$C762)),AVERAGEIFS(Observed!AG$2:AG$3250,Observed!$A$2:$A$3250,$A762,Observed!$C$2:$C$3250,$C762),"")</f>
        <v/>
      </c>
      <c r="AH762" s="24" t="str">
        <f>IF(ISNUMBER(AVERAGEIFS(Observed!AH$2:AH$3250,Observed!$A$2:$A$3250,$A762,Observed!$C$2:$C$3250,$C762)),AVERAGEIFS(Observed!AH$2:AH$3250,Observed!$A$2:$A$3250,$A762,Observed!$C$2:$C$3250,$C762),"")</f>
        <v/>
      </c>
      <c r="AI762" s="24" t="str">
        <f>IF(ISNUMBER(AVERAGEIFS(Observed!AI$2:AI$3250,Observed!$A$2:$A$3250,$A762,Observed!$C$2:$C$3250,$C762)),AVERAGEIFS(Observed!AI$2:AI$3250,Observed!$A$2:$A$3250,$A762,Observed!$C$2:$C$3250,$C762),"")</f>
        <v/>
      </c>
      <c r="AJ762" s="24" t="str">
        <f>IF(ISNUMBER(AVERAGEIFS(Observed!AJ$2:AJ$3250,Observed!$A$2:$A$3250,$A762,Observed!$C$2:$C$3250,$C762)),AVERAGEIFS(Observed!AJ$2:AJ$3250,Observed!$A$2:$A$3250,$A762,Observed!$C$2:$C$3250,$C762),"")</f>
        <v/>
      </c>
      <c r="AK762" s="23" t="str">
        <f>IF(ISNUMBER(AVERAGEIFS(Observed!AK$2:AK$3250,Observed!$A$2:$A$3250,$A762,Observed!$C$2:$C$3250,$C762)),AVERAGEIFS(Observed!AK$2:AK$3250,Observed!$A$2:$A$3250,$A762,Observed!$C$2:$C$3250,$C762),"")</f>
        <v/>
      </c>
      <c r="AL762" s="24" t="str">
        <f>IF(ISNUMBER(AVERAGEIFS(Observed!AL$2:AL$3250,Observed!$A$2:$A$3250,$A762,Observed!$C$2:$C$3250,$C762)),AVERAGEIFS(Observed!AL$2:AL$3250,Observed!$A$2:$A$3250,$A762,Observed!$C$2:$C$3250,$C762),"")</f>
        <v/>
      </c>
      <c r="AM762" s="24" t="str">
        <f>IF(ISNUMBER(AVERAGEIFS(Observed!AM$2:AM$3250,Observed!$A$2:$A$3250,$A762,Observed!$C$2:$C$3250,$C762)),AVERAGEIFS(Observed!AM$2:AM$3250,Observed!$A$2:$A$3250,$A762,Observed!$C$2:$C$3250,$C762),"")</f>
        <v/>
      </c>
      <c r="AN762" s="24" t="str">
        <f>IF(ISNUMBER(AVERAGEIFS(Observed!AN$2:AN$3250,Observed!$A$2:$A$3250,$A762,Observed!$C$2:$C$3250,$C762)),AVERAGEIFS(Observed!AN$2:AN$3250,Observed!$A$2:$A$3250,$A762,Observed!$C$2:$C$3250,$C762),"")</f>
        <v/>
      </c>
      <c r="AO762" s="24" t="str">
        <f>IF(ISNUMBER(AVERAGEIFS(Observed!AO$2:AO$3250,Observed!$A$2:$A$3250,$A762,Observed!$C$2:$C$3250,$C762)),AVERAGEIFS(Observed!AO$2:AO$3250,Observed!$A$2:$A$3250,$A762,Observed!$C$2:$C$3250,$C762),"")</f>
        <v/>
      </c>
      <c r="AP762" s="24" t="str">
        <f>IF(ISNUMBER(AVERAGEIFS(Observed!AP$2:AP$3250,Observed!$A$2:$A$3250,$A762,Observed!$C$2:$C$3250,$C762)),AVERAGEIFS(Observed!AP$2:AP$3250,Observed!$A$2:$A$3250,$A762,Observed!$C$2:$C$3250,$C762),"")</f>
        <v/>
      </c>
      <c r="AQ762" s="24" t="str">
        <f>IF(ISNUMBER(AVERAGEIFS(Observed!AQ$2:AQ$3250,Observed!$A$2:$A$3250,$A762,Observed!$C$2:$C$3250,$C762)),AVERAGEIFS(Observed!AQ$2:AQ$3250,Observed!$A$2:$A$3250,$A762,Observed!$C$2:$C$3250,$C762),"")</f>
        <v/>
      </c>
      <c r="AR762" s="24" t="str">
        <f>IF(ISNUMBER(AVERAGEIFS(Observed!AR$2:AR$3250,Observed!$A$2:$A$3250,$A762,Observed!$C$2:$C$3250,$C762)),AVERAGEIFS(Observed!AR$2:AR$3250,Observed!$A$2:$A$3250,$A762,Observed!$C$2:$C$3250,$C762),"")</f>
        <v/>
      </c>
      <c r="AS762" s="23" t="str">
        <f>IF(ISNUMBER(AVERAGEIFS(Observed!AS$2:AS$3250,Observed!$A$2:$A$3250,$A762,Observed!$C$2:$C$3250,$C762)),AVERAGEIFS(Observed!AS$2:AS$3250,Observed!$A$2:$A$3250,$A762,Observed!$C$2:$C$3250,$C762),"")</f>
        <v/>
      </c>
      <c r="AT762" s="24" t="str">
        <f>IF(ISNUMBER(AVERAGEIFS(Observed!AT$2:AT$3250,Observed!$A$2:$A$3250,$A762,Observed!$C$2:$C$3250,$C762)),AVERAGEIFS(Observed!AT$2:AT$3250,Observed!$A$2:$A$3250,$A762,Observed!$C$2:$C$3250,$C762),"")</f>
        <v/>
      </c>
      <c r="AU762" s="23" t="str">
        <f>IF(ISNUMBER(AVERAGEIFS(Observed!AU$2:AU$3250,Observed!$A$2:$A$3250,$A762,Observed!$C$2:$C$3250,$C762)),AVERAGEIFS(Observed!AU$2:AU$3250,Observed!$A$2:$A$3250,$A762,Observed!$C$2:$C$3250,$C762),"")</f>
        <v/>
      </c>
      <c r="AV762" s="23" t="str">
        <f>IF(ISNUMBER(AVERAGEIFS(Observed!AV$2:AV$3250,Observed!$A$2:$A$3250,$A762,Observed!$C$2:$C$3250,$C762)),AVERAGEIFS(Observed!AV$2:AV$3250,Observed!$A$2:$A$3250,$A762,Observed!$C$2:$C$3250,$C762),"")</f>
        <v/>
      </c>
      <c r="AW762" s="2">
        <f>COUNTIFS(Observed!$A$2:$A$3250,$A762,Observed!$C$2:$C$3250,$C762)</f>
        <v>5</v>
      </c>
      <c r="AX762" s="2">
        <f t="shared" si="15"/>
        <v>1</v>
      </c>
    </row>
    <row r="763" spans="1:50" x14ac:dyDescent="0.25">
      <c r="A763" t="s">
        <v>153</v>
      </c>
      <c r="B763" t="s">
        <v>148</v>
      </c>
      <c r="C763" s="3">
        <v>43725</v>
      </c>
      <c r="D763">
        <v>1</v>
      </c>
      <c r="I763" t="s">
        <v>154</v>
      </c>
      <c r="J763" t="s">
        <v>145</v>
      </c>
      <c r="M763" t="s">
        <v>155</v>
      </c>
      <c r="N763" s="22">
        <f>IF(ISNUMBER(AVERAGEIFS(Observed!N$2:N$3250,Observed!$A$2:$A$3250,$A763,Observed!$C$2:$C$3250,$C763)),AVERAGEIFS(Observed!N$2:N$3250,Observed!$A$2:$A$3250,$A763,Observed!$C$2:$C$3250,$C763),"")</f>
        <v>3796.1333333333337</v>
      </c>
      <c r="O763" s="23">
        <f>IF(ISNUMBER(AVERAGEIFS(Observed!O$2:O$3250,Observed!$A$2:$A$3250,$A763,Observed!$C$2:$C$3250,$C763)),AVERAGEIFS(Observed!O$2:O$3250,Observed!$A$2:$A$3250,$A763,Observed!$C$2:$C$3250,$C763),"")</f>
        <v>379.61333333333334</v>
      </c>
      <c r="P763" s="23" t="str">
        <f>IF(ISNUMBER(AVERAGEIFS(Observed!P$2:P$3250,Observed!$A$2:$A$3250,$A763,Observed!$C$2:$C$3250,$C763)),AVERAGEIFS(Observed!P$2:P$3250,Observed!$A$2:$A$3250,$A763,Observed!$C$2:$C$3250,$C763),"")</f>
        <v/>
      </c>
      <c r="Q763" s="23" t="str">
        <f>IF(ISNUMBER(AVERAGEIFS(Observed!Q$2:Q$3250,Observed!$A$2:$A$3250,$A763,Observed!$C$2:$C$3250,$C763)),AVERAGEIFS(Observed!Q$2:Q$3250,Observed!$A$2:$A$3250,$A763,Observed!$C$2:$C$3250,$C763),"")</f>
        <v/>
      </c>
      <c r="R763" s="23" t="str">
        <f>IF(ISNUMBER(AVERAGEIFS(Observed!R$2:R$3250,Observed!$A$2:$A$3250,$A763,Observed!$C$2:$C$3250,$C763)),AVERAGEIFS(Observed!R$2:R$3250,Observed!$A$2:$A$3250,$A763,Observed!$C$2:$C$3250,$C763),"")</f>
        <v/>
      </c>
      <c r="S763" s="24" t="str">
        <f>IF(ISNUMBER(AVERAGEIFS(Observed!S$2:S$3250,Observed!$A$2:$A$3250,$A763,Observed!$C$2:$C$3250,$C763)),AVERAGEIFS(Observed!S$2:S$3250,Observed!$A$2:$A$3250,$A763,Observed!$C$2:$C$3250,$C763),"")</f>
        <v/>
      </c>
      <c r="T763" s="24" t="str">
        <f>IF(ISNUMBER(AVERAGEIFS(Observed!T$2:T$3250,Observed!$A$2:$A$3250,$A763,Observed!$C$2:$C$3250,$C763)),AVERAGEIFS(Observed!T$2:T$3250,Observed!$A$2:$A$3250,$A763,Observed!$C$2:$C$3250,$C763),"")</f>
        <v/>
      </c>
      <c r="U763" s="24" t="str">
        <f>IF(ISNUMBER(AVERAGEIFS(Observed!U$2:U$3250,Observed!$A$2:$A$3250,$A763,Observed!$C$2:$C$3250,$C763)),AVERAGEIFS(Observed!U$2:U$3250,Observed!$A$2:$A$3250,$A763,Observed!$C$2:$C$3250,$C763),"")</f>
        <v/>
      </c>
      <c r="V763" s="23" t="str">
        <f>IF(ISNUMBER(AVERAGEIFS(Observed!V$2:V$3250,Observed!$A$2:$A$3250,$A763,Observed!$C$2:$C$3250,$C763)),AVERAGEIFS(Observed!V$2:V$3250,Observed!$A$2:$A$3250,$A763,Observed!$C$2:$C$3250,$C763),"")</f>
        <v/>
      </c>
      <c r="W763" s="25" t="str">
        <f>IF(ISNUMBER(AVERAGEIFS(Observed!W$2:W$3250,Observed!$A$2:$A$3250,$A763,Observed!$C$2:$C$3250,$C763)),AVERAGEIFS(Observed!W$2:W$3250,Observed!$A$2:$A$3250,$A763,Observed!$C$2:$C$3250,$C763),"")</f>
        <v/>
      </c>
      <c r="X763" s="25" t="str">
        <f>IF(ISNUMBER(AVERAGEIFS(Observed!X$2:X$3250,Observed!$A$2:$A$3250,$A763,Observed!$C$2:$C$3250,$C763)),AVERAGEIFS(Observed!X$2:X$3250,Observed!$A$2:$A$3250,$A763,Observed!$C$2:$C$3250,$C763),"")</f>
        <v/>
      </c>
      <c r="Y763" s="23" t="str">
        <f>IF(ISNUMBER(AVERAGEIFS(Observed!Y$2:Y$3250,Observed!$A$2:$A$3250,$A763,Observed!$C$2:$C$3250,$C763)),AVERAGEIFS(Observed!Y$2:Y$3250,Observed!$A$2:$A$3250,$A763,Observed!$C$2:$C$3250,$C763),"")</f>
        <v/>
      </c>
      <c r="Z763" s="23" t="str">
        <f>IF(ISNUMBER(AVERAGEIFS(Observed!Z$2:Z$3250,Observed!$A$2:$A$3250,$A763,Observed!$C$2:$C$3250,$C763)),AVERAGEIFS(Observed!Z$2:Z$3250,Observed!$A$2:$A$3250,$A763,Observed!$C$2:$C$3250,$C763),"")</f>
        <v/>
      </c>
      <c r="AA763" s="23" t="str">
        <f>IF(ISNUMBER(AVERAGEIFS(Observed!AA$2:AA$3250,Observed!$A$2:$A$3250,$A763,Observed!$C$2:$C$3250,$C763)),AVERAGEIFS(Observed!AA$2:AA$3250,Observed!$A$2:$A$3250,$A763,Observed!$C$2:$C$3250,$C763),"")</f>
        <v/>
      </c>
      <c r="AB763" s="23" t="str">
        <f>IF(ISNUMBER(AVERAGEIFS(Observed!AB$2:AB$3250,Observed!$A$2:$A$3250,$A763,Observed!$C$2:$C$3250,$C763)),AVERAGEIFS(Observed!AB$2:AB$3250,Observed!$A$2:$A$3250,$A763,Observed!$C$2:$C$3250,$C763),"")</f>
        <v/>
      </c>
      <c r="AC763" s="23" t="str">
        <f>IF(ISNUMBER(AVERAGEIFS(Observed!AC$2:AC$3250,Observed!$A$2:$A$3250,$A763,Observed!$C$2:$C$3250,$C763)),AVERAGEIFS(Observed!AC$2:AC$3250,Observed!$A$2:$A$3250,$A763,Observed!$C$2:$C$3250,$C763),"")</f>
        <v/>
      </c>
      <c r="AD763" s="23" t="str">
        <f>IF(ISNUMBER(AVERAGEIFS(Observed!AD$2:AD$3250,Observed!$A$2:$A$3250,$A763,Observed!$C$2:$C$3250,$C763)),AVERAGEIFS(Observed!AD$2:AD$3250,Observed!$A$2:$A$3250,$A763,Observed!$C$2:$C$3250,$C763),"")</f>
        <v/>
      </c>
      <c r="AE763" s="23" t="str">
        <f>IF(ISNUMBER(AVERAGEIFS(Observed!AE$2:AE$3250,Observed!$A$2:$A$3250,$A763,Observed!$C$2:$C$3250,$C763)),AVERAGEIFS(Observed!AE$2:AE$3250,Observed!$A$2:$A$3250,$A763,Observed!$C$2:$C$3250,$C763),"")</f>
        <v/>
      </c>
      <c r="AF763" s="23" t="str">
        <f>IF(ISNUMBER(AVERAGEIFS(Observed!AF$2:AF$3250,Observed!$A$2:$A$3250,$A763,Observed!$C$2:$C$3250,$C763)),AVERAGEIFS(Observed!AF$2:AF$3250,Observed!$A$2:$A$3250,$A763,Observed!$C$2:$C$3250,$C763),"")</f>
        <v/>
      </c>
      <c r="AG763" s="23" t="str">
        <f>IF(ISNUMBER(AVERAGEIFS(Observed!AG$2:AG$3250,Observed!$A$2:$A$3250,$A763,Observed!$C$2:$C$3250,$C763)),AVERAGEIFS(Observed!AG$2:AG$3250,Observed!$A$2:$A$3250,$A763,Observed!$C$2:$C$3250,$C763),"")</f>
        <v/>
      </c>
      <c r="AH763" s="24" t="str">
        <f>IF(ISNUMBER(AVERAGEIFS(Observed!AH$2:AH$3250,Observed!$A$2:$A$3250,$A763,Observed!$C$2:$C$3250,$C763)),AVERAGEIFS(Observed!AH$2:AH$3250,Observed!$A$2:$A$3250,$A763,Observed!$C$2:$C$3250,$C763),"")</f>
        <v/>
      </c>
      <c r="AI763" s="24" t="str">
        <f>IF(ISNUMBER(AVERAGEIFS(Observed!AI$2:AI$3250,Observed!$A$2:$A$3250,$A763,Observed!$C$2:$C$3250,$C763)),AVERAGEIFS(Observed!AI$2:AI$3250,Observed!$A$2:$A$3250,$A763,Observed!$C$2:$C$3250,$C763),"")</f>
        <v/>
      </c>
      <c r="AJ763" s="24" t="str">
        <f>IF(ISNUMBER(AVERAGEIFS(Observed!AJ$2:AJ$3250,Observed!$A$2:$A$3250,$A763,Observed!$C$2:$C$3250,$C763)),AVERAGEIFS(Observed!AJ$2:AJ$3250,Observed!$A$2:$A$3250,$A763,Observed!$C$2:$C$3250,$C763),"")</f>
        <v/>
      </c>
      <c r="AK763" s="23" t="str">
        <f>IF(ISNUMBER(AVERAGEIFS(Observed!AK$2:AK$3250,Observed!$A$2:$A$3250,$A763,Observed!$C$2:$C$3250,$C763)),AVERAGEIFS(Observed!AK$2:AK$3250,Observed!$A$2:$A$3250,$A763,Observed!$C$2:$C$3250,$C763),"")</f>
        <v/>
      </c>
      <c r="AL763" s="24" t="str">
        <f>IF(ISNUMBER(AVERAGEIFS(Observed!AL$2:AL$3250,Observed!$A$2:$A$3250,$A763,Observed!$C$2:$C$3250,$C763)),AVERAGEIFS(Observed!AL$2:AL$3250,Observed!$A$2:$A$3250,$A763,Observed!$C$2:$C$3250,$C763),"")</f>
        <v/>
      </c>
      <c r="AM763" s="24" t="str">
        <f>IF(ISNUMBER(AVERAGEIFS(Observed!AM$2:AM$3250,Observed!$A$2:$A$3250,$A763,Observed!$C$2:$C$3250,$C763)),AVERAGEIFS(Observed!AM$2:AM$3250,Observed!$A$2:$A$3250,$A763,Observed!$C$2:$C$3250,$C763),"")</f>
        <v/>
      </c>
      <c r="AN763" s="24" t="str">
        <f>IF(ISNUMBER(AVERAGEIFS(Observed!AN$2:AN$3250,Observed!$A$2:$A$3250,$A763,Observed!$C$2:$C$3250,$C763)),AVERAGEIFS(Observed!AN$2:AN$3250,Observed!$A$2:$A$3250,$A763,Observed!$C$2:$C$3250,$C763),"")</f>
        <v/>
      </c>
      <c r="AO763" s="24" t="str">
        <f>IF(ISNUMBER(AVERAGEIFS(Observed!AO$2:AO$3250,Observed!$A$2:$A$3250,$A763,Observed!$C$2:$C$3250,$C763)),AVERAGEIFS(Observed!AO$2:AO$3250,Observed!$A$2:$A$3250,$A763,Observed!$C$2:$C$3250,$C763),"")</f>
        <v/>
      </c>
      <c r="AP763" s="24" t="str">
        <f>IF(ISNUMBER(AVERAGEIFS(Observed!AP$2:AP$3250,Observed!$A$2:$A$3250,$A763,Observed!$C$2:$C$3250,$C763)),AVERAGEIFS(Observed!AP$2:AP$3250,Observed!$A$2:$A$3250,$A763,Observed!$C$2:$C$3250,$C763),"")</f>
        <v/>
      </c>
      <c r="AQ763" s="24" t="str">
        <f>IF(ISNUMBER(AVERAGEIFS(Observed!AQ$2:AQ$3250,Observed!$A$2:$A$3250,$A763,Observed!$C$2:$C$3250,$C763)),AVERAGEIFS(Observed!AQ$2:AQ$3250,Observed!$A$2:$A$3250,$A763,Observed!$C$2:$C$3250,$C763),"")</f>
        <v/>
      </c>
      <c r="AR763" s="24" t="str">
        <f>IF(ISNUMBER(AVERAGEIFS(Observed!AR$2:AR$3250,Observed!$A$2:$A$3250,$A763,Observed!$C$2:$C$3250,$C763)),AVERAGEIFS(Observed!AR$2:AR$3250,Observed!$A$2:$A$3250,$A763,Observed!$C$2:$C$3250,$C763),"")</f>
        <v/>
      </c>
      <c r="AS763" s="23" t="str">
        <f>IF(ISNUMBER(AVERAGEIFS(Observed!AS$2:AS$3250,Observed!$A$2:$A$3250,$A763,Observed!$C$2:$C$3250,$C763)),AVERAGEIFS(Observed!AS$2:AS$3250,Observed!$A$2:$A$3250,$A763,Observed!$C$2:$C$3250,$C763),"")</f>
        <v/>
      </c>
      <c r="AT763" s="24" t="str">
        <f>IF(ISNUMBER(AVERAGEIFS(Observed!AT$2:AT$3250,Observed!$A$2:$A$3250,$A763,Observed!$C$2:$C$3250,$C763)),AVERAGEIFS(Observed!AT$2:AT$3250,Observed!$A$2:$A$3250,$A763,Observed!$C$2:$C$3250,$C763),"")</f>
        <v/>
      </c>
      <c r="AU763" s="23" t="str">
        <f>IF(ISNUMBER(AVERAGEIFS(Observed!AU$2:AU$3250,Observed!$A$2:$A$3250,$A763,Observed!$C$2:$C$3250,$C763)),AVERAGEIFS(Observed!AU$2:AU$3250,Observed!$A$2:$A$3250,$A763,Observed!$C$2:$C$3250,$C763),"")</f>
        <v/>
      </c>
      <c r="AV763" s="23" t="str">
        <f>IF(ISNUMBER(AVERAGEIFS(Observed!AV$2:AV$3250,Observed!$A$2:$A$3250,$A763,Observed!$C$2:$C$3250,$C763)),AVERAGEIFS(Observed!AV$2:AV$3250,Observed!$A$2:$A$3250,$A763,Observed!$C$2:$C$3250,$C763),"")</f>
        <v/>
      </c>
      <c r="AW763" s="2">
        <f>COUNTIFS(Observed!$A$2:$A$3250,$A763,Observed!$C$2:$C$3250,$C763)</f>
        <v>5</v>
      </c>
      <c r="AX763" s="2">
        <f t="shared" si="15"/>
        <v>1</v>
      </c>
    </row>
    <row r="764" spans="1:50" x14ac:dyDescent="0.25">
      <c r="A764" t="s">
        <v>153</v>
      </c>
      <c r="B764" t="s">
        <v>148</v>
      </c>
      <c r="C764" s="3">
        <v>43760</v>
      </c>
      <c r="D764">
        <v>1</v>
      </c>
      <c r="I764" t="s">
        <v>154</v>
      </c>
      <c r="J764" t="s">
        <v>145</v>
      </c>
      <c r="M764" t="s">
        <v>155</v>
      </c>
      <c r="N764" s="22">
        <f>IF(ISNUMBER(AVERAGEIFS(Observed!N$2:N$3250,Observed!$A$2:$A$3250,$A764,Observed!$C$2:$C$3250,$C764)),AVERAGEIFS(Observed!N$2:N$3250,Observed!$A$2:$A$3250,$A764,Observed!$C$2:$C$3250,$C764),"")</f>
        <v>4302.0000000000009</v>
      </c>
      <c r="O764" s="23">
        <f>IF(ISNUMBER(AVERAGEIFS(Observed!O$2:O$3250,Observed!$A$2:$A$3250,$A764,Observed!$C$2:$C$3250,$C764)),AVERAGEIFS(Observed!O$2:O$3250,Observed!$A$2:$A$3250,$A764,Observed!$C$2:$C$3250,$C764),"")</f>
        <v>430.2</v>
      </c>
      <c r="P764" s="23" t="str">
        <f>IF(ISNUMBER(AVERAGEIFS(Observed!P$2:P$3250,Observed!$A$2:$A$3250,$A764,Observed!$C$2:$C$3250,$C764)),AVERAGEIFS(Observed!P$2:P$3250,Observed!$A$2:$A$3250,$A764,Observed!$C$2:$C$3250,$C764),"")</f>
        <v/>
      </c>
      <c r="Q764" s="23" t="str">
        <f>IF(ISNUMBER(AVERAGEIFS(Observed!Q$2:Q$3250,Observed!$A$2:$A$3250,$A764,Observed!$C$2:$C$3250,$C764)),AVERAGEIFS(Observed!Q$2:Q$3250,Observed!$A$2:$A$3250,$A764,Observed!$C$2:$C$3250,$C764),"")</f>
        <v/>
      </c>
      <c r="R764" s="23" t="str">
        <f>IF(ISNUMBER(AVERAGEIFS(Observed!R$2:R$3250,Observed!$A$2:$A$3250,$A764,Observed!$C$2:$C$3250,$C764)),AVERAGEIFS(Observed!R$2:R$3250,Observed!$A$2:$A$3250,$A764,Observed!$C$2:$C$3250,$C764),"")</f>
        <v/>
      </c>
      <c r="S764" s="24" t="str">
        <f>IF(ISNUMBER(AVERAGEIFS(Observed!S$2:S$3250,Observed!$A$2:$A$3250,$A764,Observed!$C$2:$C$3250,$C764)),AVERAGEIFS(Observed!S$2:S$3250,Observed!$A$2:$A$3250,$A764,Observed!$C$2:$C$3250,$C764),"")</f>
        <v/>
      </c>
      <c r="T764" s="24" t="str">
        <f>IF(ISNUMBER(AVERAGEIFS(Observed!T$2:T$3250,Observed!$A$2:$A$3250,$A764,Observed!$C$2:$C$3250,$C764)),AVERAGEIFS(Observed!T$2:T$3250,Observed!$A$2:$A$3250,$A764,Observed!$C$2:$C$3250,$C764),"")</f>
        <v/>
      </c>
      <c r="U764" s="24" t="str">
        <f>IF(ISNUMBER(AVERAGEIFS(Observed!U$2:U$3250,Observed!$A$2:$A$3250,$A764,Observed!$C$2:$C$3250,$C764)),AVERAGEIFS(Observed!U$2:U$3250,Observed!$A$2:$A$3250,$A764,Observed!$C$2:$C$3250,$C764),"")</f>
        <v/>
      </c>
      <c r="V764" s="23" t="str">
        <f>IF(ISNUMBER(AVERAGEIFS(Observed!V$2:V$3250,Observed!$A$2:$A$3250,$A764,Observed!$C$2:$C$3250,$C764)),AVERAGEIFS(Observed!V$2:V$3250,Observed!$A$2:$A$3250,$A764,Observed!$C$2:$C$3250,$C764),"")</f>
        <v/>
      </c>
      <c r="W764" s="25" t="str">
        <f>IF(ISNUMBER(AVERAGEIFS(Observed!W$2:W$3250,Observed!$A$2:$A$3250,$A764,Observed!$C$2:$C$3250,$C764)),AVERAGEIFS(Observed!W$2:W$3250,Observed!$A$2:$A$3250,$A764,Observed!$C$2:$C$3250,$C764),"")</f>
        <v/>
      </c>
      <c r="X764" s="25" t="str">
        <f>IF(ISNUMBER(AVERAGEIFS(Observed!X$2:X$3250,Observed!$A$2:$A$3250,$A764,Observed!$C$2:$C$3250,$C764)),AVERAGEIFS(Observed!X$2:X$3250,Observed!$A$2:$A$3250,$A764,Observed!$C$2:$C$3250,$C764),"")</f>
        <v/>
      </c>
      <c r="Y764" s="23" t="str">
        <f>IF(ISNUMBER(AVERAGEIFS(Observed!Y$2:Y$3250,Observed!$A$2:$A$3250,$A764,Observed!$C$2:$C$3250,$C764)),AVERAGEIFS(Observed!Y$2:Y$3250,Observed!$A$2:$A$3250,$A764,Observed!$C$2:$C$3250,$C764),"")</f>
        <v/>
      </c>
      <c r="Z764" s="23" t="str">
        <f>IF(ISNUMBER(AVERAGEIFS(Observed!Z$2:Z$3250,Observed!$A$2:$A$3250,$A764,Observed!$C$2:$C$3250,$C764)),AVERAGEIFS(Observed!Z$2:Z$3250,Observed!$A$2:$A$3250,$A764,Observed!$C$2:$C$3250,$C764),"")</f>
        <v/>
      </c>
      <c r="AA764" s="23" t="str">
        <f>IF(ISNUMBER(AVERAGEIFS(Observed!AA$2:AA$3250,Observed!$A$2:$A$3250,$A764,Observed!$C$2:$C$3250,$C764)),AVERAGEIFS(Observed!AA$2:AA$3250,Observed!$A$2:$A$3250,$A764,Observed!$C$2:$C$3250,$C764),"")</f>
        <v/>
      </c>
      <c r="AB764" s="23" t="str">
        <f>IF(ISNUMBER(AVERAGEIFS(Observed!AB$2:AB$3250,Observed!$A$2:$A$3250,$A764,Observed!$C$2:$C$3250,$C764)),AVERAGEIFS(Observed!AB$2:AB$3250,Observed!$A$2:$A$3250,$A764,Observed!$C$2:$C$3250,$C764),"")</f>
        <v/>
      </c>
      <c r="AC764" s="23" t="str">
        <f>IF(ISNUMBER(AVERAGEIFS(Observed!AC$2:AC$3250,Observed!$A$2:$A$3250,$A764,Observed!$C$2:$C$3250,$C764)),AVERAGEIFS(Observed!AC$2:AC$3250,Observed!$A$2:$A$3250,$A764,Observed!$C$2:$C$3250,$C764),"")</f>
        <v/>
      </c>
      <c r="AD764" s="23" t="str">
        <f>IF(ISNUMBER(AVERAGEIFS(Observed!AD$2:AD$3250,Observed!$A$2:$A$3250,$A764,Observed!$C$2:$C$3250,$C764)),AVERAGEIFS(Observed!AD$2:AD$3250,Observed!$A$2:$A$3250,$A764,Observed!$C$2:$C$3250,$C764),"")</f>
        <v/>
      </c>
      <c r="AE764" s="23" t="str">
        <f>IF(ISNUMBER(AVERAGEIFS(Observed!AE$2:AE$3250,Observed!$A$2:$A$3250,$A764,Observed!$C$2:$C$3250,$C764)),AVERAGEIFS(Observed!AE$2:AE$3250,Observed!$A$2:$A$3250,$A764,Observed!$C$2:$C$3250,$C764),"")</f>
        <v/>
      </c>
      <c r="AF764" s="23" t="str">
        <f>IF(ISNUMBER(AVERAGEIFS(Observed!AF$2:AF$3250,Observed!$A$2:$A$3250,$A764,Observed!$C$2:$C$3250,$C764)),AVERAGEIFS(Observed!AF$2:AF$3250,Observed!$A$2:$A$3250,$A764,Observed!$C$2:$C$3250,$C764),"")</f>
        <v/>
      </c>
      <c r="AG764" s="23" t="str">
        <f>IF(ISNUMBER(AVERAGEIFS(Observed!AG$2:AG$3250,Observed!$A$2:$A$3250,$A764,Observed!$C$2:$C$3250,$C764)),AVERAGEIFS(Observed!AG$2:AG$3250,Observed!$A$2:$A$3250,$A764,Observed!$C$2:$C$3250,$C764),"")</f>
        <v/>
      </c>
      <c r="AH764" s="24" t="str">
        <f>IF(ISNUMBER(AVERAGEIFS(Observed!AH$2:AH$3250,Observed!$A$2:$A$3250,$A764,Observed!$C$2:$C$3250,$C764)),AVERAGEIFS(Observed!AH$2:AH$3250,Observed!$A$2:$A$3250,$A764,Observed!$C$2:$C$3250,$C764),"")</f>
        <v/>
      </c>
      <c r="AI764" s="24" t="str">
        <f>IF(ISNUMBER(AVERAGEIFS(Observed!AI$2:AI$3250,Observed!$A$2:$A$3250,$A764,Observed!$C$2:$C$3250,$C764)),AVERAGEIFS(Observed!AI$2:AI$3250,Observed!$A$2:$A$3250,$A764,Observed!$C$2:$C$3250,$C764),"")</f>
        <v/>
      </c>
      <c r="AJ764" s="24" t="str">
        <f>IF(ISNUMBER(AVERAGEIFS(Observed!AJ$2:AJ$3250,Observed!$A$2:$A$3250,$A764,Observed!$C$2:$C$3250,$C764)),AVERAGEIFS(Observed!AJ$2:AJ$3250,Observed!$A$2:$A$3250,$A764,Observed!$C$2:$C$3250,$C764),"")</f>
        <v/>
      </c>
      <c r="AK764" s="23" t="str">
        <f>IF(ISNUMBER(AVERAGEIFS(Observed!AK$2:AK$3250,Observed!$A$2:$A$3250,$A764,Observed!$C$2:$C$3250,$C764)),AVERAGEIFS(Observed!AK$2:AK$3250,Observed!$A$2:$A$3250,$A764,Observed!$C$2:$C$3250,$C764),"")</f>
        <v/>
      </c>
      <c r="AL764" s="24" t="str">
        <f>IF(ISNUMBER(AVERAGEIFS(Observed!AL$2:AL$3250,Observed!$A$2:$A$3250,$A764,Observed!$C$2:$C$3250,$C764)),AVERAGEIFS(Observed!AL$2:AL$3250,Observed!$A$2:$A$3250,$A764,Observed!$C$2:$C$3250,$C764),"")</f>
        <v/>
      </c>
      <c r="AM764" s="24" t="str">
        <f>IF(ISNUMBER(AVERAGEIFS(Observed!AM$2:AM$3250,Observed!$A$2:$A$3250,$A764,Observed!$C$2:$C$3250,$C764)),AVERAGEIFS(Observed!AM$2:AM$3250,Observed!$A$2:$A$3250,$A764,Observed!$C$2:$C$3250,$C764),"")</f>
        <v/>
      </c>
      <c r="AN764" s="24" t="str">
        <f>IF(ISNUMBER(AVERAGEIFS(Observed!AN$2:AN$3250,Observed!$A$2:$A$3250,$A764,Observed!$C$2:$C$3250,$C764)),AVERAGEIFS(Observed!AN$2:AN$3250,Observed!$A$2:$A$3250,$A764,Observed!$C$2:$C$3250,$C764),"")</f>
        <v/>
      </c>
      <c r="AO764" s="24" t="str">
        <f>IF(ISNUMBER(AVERAGEIFS(Observed!AO$2:AO$3250,Observed!$A$2:$A$3250,$A764,Observed!$C$2:$C$3250,$C764)),AVERAGEIFS(Observed!AO$2:AO$3250,Observed!$A$2:$A$3250,$A764,Observed!$C$2:$C$3250,$C764),"")</f>
        <v/>
      </c>
      <c r="AP764" s="24" t="str">
        <f>IF(ISNUMBER(AVERAGEIFS(Observed!AP$2:AP$3250,Observed!$A$2:$A$3250,$A764,Observed!$C$2:$C$3250,$C764)),AVERAGEIFS(Observed!AP$2:AP$3250,Observed!$A$2:$A$3250,$A764,Observed!$C$2:$C$3250,$C764),"")</f>
        <v/>
      </c>
      <c r="AQ764" s="24" t="str">
        <f>IF(ISNUMBER(AVERAGEIFS(Observed!AQ$2:AQ$3250,Observed!$A$2:$A$3250,$A764,Observed!$C$2:$C$3250,$C764)),AVERAGEIFS(Observed!AQ$2:AQ$3250,Observed!$A$2:$A$3250,$A764,Observed!$C$2:$C$3250,$C764),"")</f>
        <v/>
      </c>
      <c r="AR764" s="24" t="str">
        <f>IF(ISNUMBER(AVERAGEIFS(Observed!AR$2:AR$3250,Observed!$A$2:$A$3250,$A764,Observed!$C$2:$C$3250,$C764)),AVERAGEIFS(Observed!AR$2:AR$3250,Observed!$A$2:$A$3250,$A764,Observed!$C$2:$C$3250,$C764),"")</f>
        <v/>
      </c>
      <c r="AS764" s="23" t="str">
        <f>IF(ISNUMBER(AVERAGEIFS(Observed!AS$2:AS$3250,Observed!$A$2:$A$3250,$A764,Observed!$C$2:$C$3250,$C764)),AVERAGEIFS(Observed!AS$2:AS$3250,Observed!$A$2:$A$3250,$A764,Observed!$C$2:$C$3250,$C764),"")</f>
        <v/>
      </c>
      <c r="AT764" s="24" t="str">
        <f>IF(ISNUMBER(AVERAGEIFS(Observed!AT$2:AT$3250,Observed!$A$2:$A$3250,$A764,Observed!$C$2:$C$3250,$C764)),AVERAGEIFS(Observed!AT$2:AT$3250,Observed!$A$2:$A$3250,$A764,Observed!$C$2:$C$3250,$C764),"")</f>
        <v/>
      </c>
      <c r="AU764" s="23" t="str">
        <f>IF(ISNUMBER(AVERAGEIFS(Observed!AU$2:AU$3250,Observed!$A$2:$A$3250,$A764,Observed!$C$2:$C$3250,$C764)),AVERAGEIFS(Observed!AU$2:AU$3250,Observed!$A$2:$A$3250,$A764,Observed!$C$2:$C$3250,$C764),"")</f>
        <v/>
      </c>
      <c r="AV764" s="23" t="str">
        <f>IF(ISNUMBER(AVERAGEIFS(Observed!AV$2:AV$3250,Observed!$A$2:$A$3250,$A764,Observed!$C$2:$C$3250,$C764)),AVERAGEIFS(Observed!AV$2:AV$3250,Observed!$A$2:$A$3250,$A764,Observed!$C$2:$C$3250,$C764),"")</f>
        <v/>
      </c>
      <c r="AW764" s="2">
        <f>COUNTIFS(Observed!$A$2:$A$3250,$A764,Observed!$C$2:$C$3250,$C764)</f>
        <v>5</v>
      </c>
      <c r="AX764" s="2">
        <f t="shared" si="15"/>
        <v>1</v>
      </c>
    </row>
    <row r="765" spans="1:50" x14ac:dyDescent="0.25">
      <c r="A765" t="s">
        <v>153</v>
      </c>
      <c r="B765" t="s">
        <v>148</v>
      </c>
      <c r="C765" s="3">
        <v>43788</v>
      </c>
      <c r="D765">
        <v>1</v>
      </c>
      <c r="I765" t="s">
        <v>154</v>
      </c>
      <c r="J765" t="s">
        <v>145</v>
      </c>
      <c r="M765" t="s">
        <v>155</v>
      </c>
      <c r="N765" s="22">
        <f>IF(ISNUMBER(AVERAGEIFS(Observed!N$2:N$3250,Observed!$A$2:$A$3250,$A765,Observed!$C$2:$C$3250,$C765)),AVERAGEIFS(Observed!N$2:N$3250,Observed!$A$2:$A$3250,$A765,Observed!$C$2:$C$3250,$C765),"")</f>
        <v>3821.333333333333</v>
      </c>
      <c r="O765" s="23">
        <f>IF(ISNUMBER(AVERAGEIFS(Observed!O$2:O$3250,Observed!$A$2:$A$3250,$A765,Observed!$C$2:$C$3250,$C765)),AVERAGEIFS(Observed!O$2:O$3250,Observed!$A$2:$A$3250,$A765,Observed!$C$2:$C$3250,$C765),"")</f>
        <v>382.13333333333333</v>
      </c>
      <c r="P765" s="23" t="str">
        <f>IF(ISNUMBER(AVERAGEIFS(Observed!P$2:P$3250,Observed!$A$2:$A$3250,$A765,Observed!$C$2:$C$3250,$C765)),AVERAGEIFS(Observed!P$2:P$3250,Observed!$A$2:$A$3250,$A765,Observed!$C$2:$C$3250,$C765),"")</f>
        <v/>
      </c>
      <c r="Q765" s="23" t="str">
        <f>IF(ISNUMBER(AVERAGEIFS(Observed!Q$2:Q$3250,Observed!$A$2:$A$3250,$A765,Observed!$C$2:$C$3250,$C765)),AVERAGEIFS(Observed!Q$2:Q$3250,Observed!$A$2:$A$3250,$A765,Observed!$C$2:$C$3250,$C765),"")</f>
        <v/>
      </c>
      <c r="R765" s="23" t="str">
        <f>IF(ISNUMBER(AVERAGEIFS(Observed!R$2:R$3250,Observed!$A$2:$A$3250,$A765,Observed!$C$2:$C$3250,$C765)),AVERAGEIFS(Observed!R$2:R$3250,Observed!$A$2:$A$3250,$A765,Observed!$C$2:$C$3250,$C765),"")</f>
        <v/>
      </c>
      <c r="S765" s="24" t="str">
        <f>IF(ISNUMBER(AVERAGEIFS(Observed!S$2:S$3250,Observed!$A$2:$A$3250,$A765,Observed!$C$2:$C$3250,$C765)),AVERAGEIFS(Observed!S$2:S$3250,Observed!$A$2:$A$3250,$A765,Observed!$C$2:$C$3250,$C765),"")</f>
        <v/>
      </c>
      <c r="T765" s="24" t="str">
        <f>IF(ISNUMBER(AVERAGEIFS(Observed!T$2:T$3250,Observed!$A$2:$A$3250,$A765,Observed!$C$2:$C$3250,$C765)),AVERAGEIFS(Observed!T$2:T$3250,Observed!$A$2:$A$3250,$A765,Observed!$C$2:$C$3250,$C765),"")</f>
        <v/>
      </c>
      <c r="U765" s="24" t="str">
        <f>IF(ISNUMBER(AVERAGEIFS(Observed!U$2:U$3250,Observed!$A$2:$A$3250,$A765,Observed!$C$2:$C$3250,$C765)),AVERAGEIFS(Observed!U$2:U$3250,Observed!$A$2:$A$3250,$A765,Observed!$C$2:$C$3250,$C765),"")</f>
        <v/>
      </c>
      <c r="V765" s="23" t="str">
        <f>IF(ISNUMBER(AVERAGEIFS(Observed!V$2:V$3250,Observed!$A$2:$A$3250,$A765,Observed!$C$2:$C$3250,$C765)),AVERAGEIFS(Observed!V$2:V$3250,Observed!$A$2:$A$3250,$A765,Observed!$C$2:$C$3250,$C765),"")</f>
        <v/>
      </c>
      <c r="W765" s="25" t="str">
        <f>IF(ISNUMBER(AVERAGEIFS(Observed!W$2:W$3250,Observed!$A$2:$A$3250,$A765,Observed!$C$2:$C$3250,$C765)),AVERAGEIFS(Observed!W$2:W$3250,Observed!$A$2:$A$3250,$A765,Observed!$C$2:$C$3250,$C765),"")</f>
        <v/>
      </c>
      <c r="X765" s="25" t="str">
        <f>IF(ISNUMBER(AVERAGEIFS(Observed!X$2:X$3250,Observed!$A$2:$A$3250,$A765,Observed!$C$2:$C$3250,$C765)),AVERAGEIFS(Observed!X$2:X$3250,Observed!$A$2:$A$3250,$A765,Observed!$C$2:$C$3250,$C765),"")</f>
        <v/>
      </c>
      <c r="Y765" s="23" t="str">
        <f>IF(ISNUMBER(AVERAGEIFS(Observed!Y$2:Y$3250,Observed!$A$2:$A$3250,$A765,Observed!$C$2:$C$3250,$C765)),AVERAGEIFS(Observed!Y$2:Y$3250,Observed!$A$2:$A$3250,$A765,Observed!$C$2:$C$3250,$C765),"")</f>
        <v/>
      </c>
      <c r="Z765" s="23" t="str">
        <f>IF(ISNUMBER(AVERAGEIFS(Observed!Z$2:Z$3250,Observed!$A$2:$A$3250,$A765,Observed!$C$2:$C$3250,$C765)),AVERAGEIFS(Observed!Z$2:Z$3250,Observed!$A$2:$A$3250,$A765,Observed!$C$2:$C$3250,$C765),"")</f>
        <v/>
      </c>
      <c r="AA765" s="23" t="str">
        <f>IF(ISNUMBER(AVERAGEIFS(Observed!AA$2:AA$3250,Observed!$A$2:$A$3250,$A765,Observed!$C$2:$C$3250,$C765)),AVERAGEIFS(Observed!AA$2:AA$3250,Observed!$A$2:$A$3250,$A765,Observed!$C$2:$C$3250,$C765),"")</f>
        <v/>
      </c>
      <c r="AB765" s="23" t="str">
        <f>IF(ISNUMBER(AVERAGEIFS(Observed!AB$2:AB$3250,Observed!$A$2:$A$3250,$A765,Observed!$C$2:$C$3250,$C765)),AVERAGEIFS(Observed!AB$2:AB$3250,Observed!$A$2:$A$3250,$A765,Observed!$C$2:$C$3250,$C765),"")</f>
        <v/>
      </c>
      <c r="AC765" s="23" t="str">
        <f>IF(ISNUMBER(AVERAGEIFS(Observed!AC$2:AC$3250,Observed!$A$2:$A$3250,$A765,Observed!$C$2:$C$3250,$C765)),AVERAGEIFS(Observed!AC$2:AC$3250,Observed!$A$2:$A$3250,$A765,Observed!$C$2:$C$3250,$C765),"")</f>
        <v/>
      </c>
      <c r="AD765" s="23" t="str">
        <f>IF(ISNUMBER(AVERAGEIFS(Observed!AD$2:AD$3250,Observed!$A$2:$A$3250,$A765,Observed!$C$2:$C$3250,$C765)),AVERAGEIFS(Observed!AD$2:AD$3250,Observed!$A$2:$A$3250,$A765,Observed!$C$2:$C$3250,$C765),"")</f>
        <v/>
      </c>
      <c r="AE765" s="23" t="str">
        <f>IF(ISNUMBER(AVERAGEIFS(Observed!AE$2:AE$3250,Observed!$A$2:$A$3250,$A765,Observed!$C$2:$C$3250,$C765)),AVERAGEIFS(Observed!AE$2:AE$3250,Observed!$A$2:$A$3250,$A765,Observed!$C$2:$C$3250,$C765),"")</f>
        <v/>
      </c>
      <c r="AF765" s="23" t="str">
        <f>IF(ISNUMBER(AVERAGEIFS(Observed!AF$2:AF$3250,Observed!$A$2:$A$3250,$A765,Observed!$C$2:$C$3250,$C765)),AVERAGEIFS(Observed!AF$2:AF$3250,Observed!$A$2:$A$3250,$A765,Observed!$C$2:$C$3250,$C765),"")</f>
        <v/>
      </c>
      <c r="AG765" s="23" t="str">
        <f>IF(ISNUMBER(AVERAGEIFS(Observed!AG$2:AG$3250,Observed!$A$2:$A$3250,$A765,Observed!$C$2:$C$3250,$C765)),AVERAGEIFS(Observed!AG$2:AG$3250,Observed!$A$2:$A$3250,$A765,Observed!$C$2:$C$3250,$C765),"")</f>
        <v/>
      </c>
      <c r="AH765" s="24" t="str">
        <f>IF(ISNUMBER(AVERAGEIFS(Observed!AH$2:AH$3250,Observed!$A$2:$A$3250,$A765,Observed!$C$2:$C$3250,$C765)),AVERAGEIFS(Observed!AH$2:AH$3250,Observed!$A$2:$A$3250,$A765,Observed!$C$2:$C$3250,$C765),"")</f>
        <v/>
      </c>
      <c r="AI765" s="24" t="str">
        <f>IF(ISNUMBER(AVERAGEIFS(Observed!AI$2:AI$3250,Observed!$A$2:$A$3250,$A765,Observed!$C$2:$C$3250,$C765)),AVERAGEIFS(Observed!AI$2:AI$3250,Observed!$A$2:$A$3250,$A765,Observed!$C$2:$C$3250,$C765),"")</f>
        <v/>
      </c>
      <c r="AJ765" s="24" t="str">
        <f>IF(ISNUMBER(AVERAGEIFS(Observed!AJ$2:AJ$3250,Observed!$A$2:$A$3250,$A765,Observed!$C$2:$C$3250,$C765)),AVERAGEIFS(Observed!AJ$2:AJ$3250,Observed!$A$2:$A$3250,$A765,Observed!$C$2:$C$3250,$C765),"")</f>
        <v/>
      </c>
      <c r="AK765" s="23" t="str">
        <f>IF(ISNUMBER(AVERAGEIFS(Observed!AK$2:AK$3250,Observed!$A$2:$A$3250,$A765,Observed!$C$2:$C$3250,$C765)),AVERAGEIFS(Observed!AK$2:AK$3250,Observed!$A$2:$A$3250,$A765,Observed!$C$2:$C$3250,$C765),"")</f>
        <v/>
      </c>
      <c r="AL765" s="24" t="str">
        <f>IF(ISNUMBER(AVERAGEIFS(Observed!AL$2:AL$3250,Observed!$A$2:$A$3250,$A765,Observed!$C$2:$C$3250,$C765)),AVERAGEIFS(Observed!AL$2:AL$3250,Observed!$A$2:$A$3250,$A765,Observed!$C$2:$C$3250,$C765),"")</f>
        <v/>
      </c>
      <c r="AM765" s="24" t="str">
        <f>IF(ISNUMBER(AVERAGEIFS(Observed!AM$2:AM$3250,Observed!$A$2:$A$3250,$A765,Observed!$C$2:$C$3250,$C765)),AVERAGEIFS(Observed!AM$2:AM$3250,Observed!$A$2:$A$3250,$A765,Observed!$C$2:$C$3250,$C765),"")</f>
        <v/>
      </c>
      <c r="AN765" s="24" t="str">
        <f>IF(ISNUMBER(AVERAGEIFS(Observed!AN$2:AN$3250,Observed!$A$2:$A$3250,$A765,Observed!$C$2:$C$3250,$C765)),AVERAGEIFS(Observed!AN$2:AN$3250,Observed!$A$2:$A$3250,$A765,Observed!$C$2:$C$3250,$C765),"")</f>
        <v/>
      </c>
      <c r="AO765" s="24" t="str">
        <f>IF(ISNUMBER(AVERAGEIFS(Observed!AO$2:AO$3250,Observed!$A$2:$A$3250,$A765,Observed!$C$2:$C$3250,$C765)),AVERAGEIFS(Observed!AO$2:AO$3250,Observed!$A$2:$A$3250,$A765,Observed!$C$2:$C$3250,$C765),"")</f>
        <v/>
      </c>
      <c r="AP765" s="24" t="str">
        <f>IF(ISNUMBER(AVERAGEIFS(Observed!AP$2:AP$3250,Observed!$A$2:$A$3250,$A765,Observed!$C$2:$C$3250,$C765)),AVERAGEIFS(Observed!AP$2:AP$3250,Observed!$A$2:$A$3250,$A765,Observed!$C$2:$C$3250,$C765),"")</f>
        <v/>
      </c>
      <c r="AQ765" s="24" t="str">
        <f>IF(ISNUMBER(AVERAGEIFS(Observed!AQ$2:AQ$3250,Observed!$A$2:$A$3250,$A765,Observed!$C$2:$C$3250,$C765)),AVERAGEIFS(Observed!AQ$2:AQ$3250,Observed!$A$2:$A$3250,$A765,Observed!$C$2:$C$3250,$C765),"")</f>
        <v/>
      </c>
      <c r="AR765" s="24" t="str">
        <f>IF(ISNUMBER(AVERAGEIFS(Observed!AR$2:AR$3250,Observed!$A$2:$A$3250,$A765,Observed!$C$2:$C$3250,$C765)),AVERAGEIFS(Observed!AR$2:AR$3250,Observed!$A$2:$A$3250,$A765,Observed!$C$2:$C$3250,$C765),"")</f>
        <v/>
      </c>
      <c r="AS765" s="23" t="str">
        <f>IF(ISNUMBER(AVERAGEIFS(Observed!AS$2:AS$3250,Observed!$A$2:$A$3250,$A765,Observed!$C$2:$C$3250,$C765)),AVERAGEIFS(Observed!AS$2:AS$3250,Observed!$A$2:$A$3250,$A765,Observed!$C$2:$C$3250,$C765),"")</f>
        <v/>
      </c>
      <c r="AT765" s="24" t="str">
        <f>IF(ISNUMBER(AVERAGEIFS(Observed!AT$2:AT$3250,Observed!$A$2:$A$3250,$A765,Observed!$C$2:$C$3250,$C765)),AVERAGEIFS(Observed!AT$2:AT$3250,Observed!$A$2:$A$3250,$A765,Observed!$C$2:$C$3250,$C765),"")</f>
        <v/>
      </c>
      <c r="AU765" s="23" t="str">
        <f>IF(ISNUMBER(AVERAGEIFS(Observed!AU$2:AU$3250,Observed!$A$2:$A$3250,$A765,Observed!$C$2:$C$3250,$C765)),AVERAGEIFS(Observed!AU$2:AU$3250,Observed!$A$2:$A$3250,$A765,Observed!$C$2:$C$3250,$C765),"")</f>
        <v/>
      </c>
      <c r="AV765" s="23" t="str">
        <f>IF(ISNUMBER(AVERAGEIFS(Observed!AV$2:AV$3250,Observed!$A$2:$A$3250,$A765,Observed!$C$2:$C$3250,$C765)),AVERAGEIFS(Observed!AV$2:AV$3250,Observed!$A$2:$A$3250,$A765,Observed!$C$2:$C$3250,$C765),"")</f>
        <v/>
      </c>
      <c r="AW765" s="2">
        <f>COUNTIFS(Observed!$A$2:$A$3250,$A765,Observed!$C$2:$C$3250,$C765)</f>
        <v>5</v>
      </c>
      <c r="AX765" s="2">
        <f t="shared" si="15"/>
        <v>1</v>
      </c>
    </row>
    <row r="766" spans="1:50" x14ac:dyDescent="0.25">
      <c r="A766" t="s">
        <v>153</v>
      </c>
      <c r="B766" t="s">
        <v>148</v>
      </c>
      <c r="C766" s="3">
        <v>43809</v>
      </c>
      <c r="D766">
        <v>1</v>
      </c>
      <c r="I766" t="s">
        <v>154</v>
      </c>
      <c r="J766" t="s">
        <v>145</v>
      </c>
      <c r="M766" t="s">
        <v>155</v>
      </c>
      <c r="N766" s="22">
        <f>IF(ISNUMBER(AVERAGEIFS(Observed!N$2:N$3250,Observed!$A$2:$A$3250,$A766,Observed!$C$2:$C$3250,$C766)),AVERAGEIFS(Observed!N$2:N$3250,Observed!$A$2:$A$3250,$A766,Observed!$C$2:$C$3250,$C766),"")</f>
        <v>4046.9333333333334</v>
      </c>
      <c r="O766" s="23">
        <f>IF(ISNUMBER(AVERAGEIFS(Observed!O$2:O$3250,Observed!$A$2:$A$3250,$A766,Observed!$C$2:$C$3250,$C766)),AVERAGEIFS(Observed!O$2:O$3250,Observed!$A$2:$A$3250,$A766,Observed!$C$2:$C$3250,$C766),"")</f>
        <v>404.69333333333327</v>
      </c>
      <c r="P766" s="23" t="str">
        <f>IF(ISNUMBER(AVERAGEIFS(Observed!P$2:P$3250,Observed!$A$2:$A$3250,$A766,Observed!$C$2:$C$3250,$C766)),AVERAGEIFS(Observed!P$2:P$3250,Observed!$A$2:$A$3250,$A766,Observed!$C$2:$C$3250,$C766),"")</f>
        <v/>
      </c>
      <c r="Q766" s="23" t="str">
        <f>IF(ISNUMBER(AVERAGEIFS(Observed!Q$2:Q$3250,Observed!$A$2:$A$3250,$A766,Observed!$C$2:$C$3250,$C766)),AVERAGEIFS(Observed!Q$2:Q$3250,Observed!$A$2:$A$3250,$A766,Observed!$C$2:$C$3250,$C766),"")</f>
        <v/>
      </c>
      <c r="R766" s="23" t="str">
        <f>IF(ISNUMBER(AVERAGEIFS(Observed!R$2:R$3250,Observed!$A$2:$A$3250,$A766,Observed!$C$2:$C$3250,$C766)),AVERAGEIFS(Observed!R$2:R$3250,Observed!$A$2:$A$3250,$A766,Observed!$C$2:$C$3250,$C766),"")</f>
        <v/>
      </c>
      <c r="S766" s="24" t="str">
        <f>IF(ISNUMBER(AVERAGEIFS(Observed!S$2:S$3250,Observed!$A$2:$A$3250,$A766,Observed!$C$2:$C$3250,$C766)),AVERAGEIFS(Observed!S$2:S$3250,Observed!$A$2:$A$3250,$A766,Observed!$C$2:$C$3250,$C766),"")</f>
        <v/>
      </c>
      <c r="T766" s="24" t="str">
        <f>IF(ISNUMBER(AVERAGEIFS(Observed!T$2:T$3250,Observed!$A$2:$A$3250,$A766,Observed!$C$2:$C$3250,$C766)),AVERAGEIFS(Observed!T$2:T$3250,Observed!$A$2:$A$3250,$A766,Observed!$C$2:$C$3250,$C766),"")</f>
        <v/>
      </c>
      <c r="U766" s="24" t="str">
        <f>IF(ISNUMBER(AVERAGEIFS(Observed!U$2:U$3250,Observed!$A$2:$A$3250,$A766,Observed!$C$2:$C$3250,$C766)),AVERAGEIFS(Observed!U$2:U$3250,Observed!$A$2:$A$3250,$A766,Observed!$C$2:$C$3250,$C766),"")</f>
        <v/>
      </c>
      <c r="V766" s="23" t="str">
        <f>IF(ISNUMBER(AVERAGEIFS(Observed!V$2:V$3250,Observed!$A$2:$A$3250,$A766,Observed!$C$2:$C$3250,$C766)),AVERAGEIFS(Observed!V$2:V$3250,Observed!$A$2:$A$3250,$A766,Observed!$C$2:$C$3250,$C766),"")</f>
        <v/>
      </c>
      <c r="W766" s="25" t="str">
        <f>IF(ISNUMBER(AVERAGEIFS(Observed!W$2:W$3250,Observed!$A$2:$A$3250,$A766,Observed!$C$2:$C$3250,$C766)),AVERAGEIFS(Observed!W$2:W$3250,Observed!$A$2:$A$3250,$A766,Observed!$C$2:$C$3250,$C766),"")</f>
        <v/>
      </c>
      <c r="X766" s="25" t="str">
        <f>IF(ISNUMBER(AVERAGEIFS(Observed!X$2:X$3250,Observed!$A$2:$A$3250,$A766,Observed!$C$2:$C$3250,$C766)),AVERAGEIFS(Observed!X$2:X$3250,Observed!$A$2:$A$3250,$A766,Observed!$C$2:$C$3250,$C766),"")</f>
        <v/>
      </c>
      <c r="Y766" s="23" t="str">
        <f>IF(ISNUMBER(AVERAGEIFS(Observed!Y$2:Y$3250,Observed!$A$2:$A$3250,$A766,Observed!$C$2:$C$3250,$C766)),AVERAGEIFS(Observed!Y$2:Y$3250,Observed!$A$2:$A$3250,$A766,Observed!$C$2:$C$3250,$C766),"")</f>
        <v/>
      </c>
      <c r="Z766" s="23" t="str">
        <f>IF(ISNUMBER(AVERAGEIFS(Observed!Z$2:Z$3250,Observed!$A$2:$A$3250,$A766,Observed!$C$2:$C$3250,$C766)),AVERAGEIFS(Observed!Z$2:Z$3250,Observed!$A$2:$A$3250,$A766,Observed!$C$2:$C$3250,$C766),"")</f>
        <v/>
      </c>
      <c r="AA766" s="23" t="str">
        <f>IF(ISNUMBER(AVERAGEIFS(Observed!AA$2:AA$3250,Observed!$A$2:$A$3250,$A766,Observed!$C$2:$C$3250,$C766)),AVERAGEIFS(Observed!AA$2:AA$3250,Observed!$A$2:$A$3250,$A766,Observed!$C$2:$C$3250,$C766),"")</f>
        <v/>
      </c>
      <c r="AB766" s="23" t="str">
        <f>IF(ISNUMBER(AVERAGEIFS(Observed!AB$2:AB$3250,Observed!$A$2:$A$3250,$A766,Observed!$C$2:$C$3250,$C766)),AVERAGEIFS(Observed!AB$2:AB$3250,Observed!$A$2:$A$3250,$A766,Observed!$C$2:$C$3250,$C766),"")</f>
        <v/>
      </c>
      <c r="AC766" s="23" t="str">
        <f>IF(ISNUMBER(AVERAGEIFS(Observed!AC$2:AC$3250,Observed!$A$2:$A$3250,$A766,Observed!$C$2:$C$3250,$C766)),AVERAGEIFS(Observed!AC$2:AC$3250,Observed!$A$2:$A$3250,$A766,Observed!$C$2:$C$3250,$C766),"")</f>
        <v/>
      </c>
      <c r="AD766" s="23" t="str">
        <f>IF(ISNUMBER(AVERAGEIFS(Observed!AD$2:AD$3250,Observed!$A$2:$A$3250,$A766,Observed!$C$2:$C$3250,$C766)),AVERAGEIFS(Observed!AD$2:AD$3250,Observed!$A$2:$A$3250,$A766,Observed!$C$2:$C$3250,$C766),"")</f>
        <v/>
      </c>
      <c r="AE766" s="23" t="str">
        <f>IF(ISNUMBER(AVERAGEIFS(Observed!AE$2:AE$3250,Observed!$A$2:$A$3250,$A766,Observed!$C$2:$C$3250,$C766)),AVERAGEIFS(Observed!AE$2:AE$3250,Observed!$A$2:$A$3250,$A766,Observed!$C$2:$C$3250,$C766),"")</f>
        <v/>
      </c>
      <c r="AF766" s="23" t="str">
        <f>IF(ISNUMBER(AVERAGEIFS(Observed!AF$2:AF$3250,Observed!$A$2:$A$3250,$A766,Observed!$C$2:$C$3250,$C766)),AVERAGEIFS(Observed!AF$2:AF$3250,Observed!$A$2:$A$3250,$A766,Observed!$C$2:$C$3250,$C766),"")</f>
        <v/>
      </c>
      <c r="AG766" s="23" t="str">
        <f>IF(ISNUMBER(AVERAGEIFS(Observed!AG$2:AG$3250,Observed!$A$2:$A$3250,$A766,Observed!$C$2:$C$3250,$C766)),AVERAGEIFS(Observed!AG$2:AG$3250,Observed!$A$2:$A$3250,$A766,Observed!$C$2:$C$3250,$C766),"")</f>
        <v/>
      </c>
      <c r="AH766" s="24" t="str">
        <f>IF(ISNUMBER(AVERAGEIFS(Observed!AH$2:AH$3250,Observed!$A$2:$A$3250,$A766,Observed!$C$2:$C$3250,$C766)),AVERAGEIFS(Observed!AH$2:AH$3250,Observed!$A$2:$A$3250,$A766,Observed!$C$2:$C$3250,$C766),"")</f>
        <v/>
      </c>
      <c r="AI766" s="24" t="str">
        <f>IF(ISNUMBER(AVERAGEIFS(Observed!AI$2:AI$3250,Observed!$A$2:$A$3250,$A766,Observed!$C$2:$C$3250,$C766)),AVERAGEIFS(Observed!AI$2:AI$3250,Observed!$A$2:$A$3250,$A766,Observed!$C$2:$C$3250,$C766),"")</f>
        <v/>
      </c>
      <c r="AJ766" s="24" t="str">
        <f>IF(ISNUMBER(AVERAGEIFS(Observed!AJ$2:AJ$3250,Observed!$A$2:$A$3250,$A766,Observed!$C$2:$C$3250,$C766)),AVERAGEIFS(Observed!AJ$2:AJ$3250,Observed!$A$2:$A$3250,$A766,Observed!$C$2:$C$3250,$C766),"")</f>
        <v/>
      </c>
      <c r="AK766" s="23" t="str">
        <f>IF(ISNUMBER(AVERAGEIFS(Observed!AK$2:AK$3250,Observed!$A$2:$A$3250,$A766,Observed!$C$2:$C$3250,$C766)),AVERAGEIFS(Observed!AK$2:AK$3250,Observed!$A$2:$A$3250,$A766,Observed!$C$2:$C$3250,$C766),"")</f>
        <v/>
      </c>
      <c r="AL766" s="24" t="str">
        <f>IF(ISNUMBER(AVERAGEIFS(Observed!AL$2:AL$3250,Observed!$A$2:$A$3250,$A766,Observed!$C$2:$C$3250,$C766)),AVERAGEIFS(Observed!AL$2:AL$3250,Observed!$A$2:$A$3250,$A766,Observed!$C$2:$C$3250,$C766),"")</f>
        <v/>
      </c>
      <c r="AM766" s="24" t="str">
        <f>IF(ISNUMBER(AVERAGEIFS(Observed!AM$2:AM$3250,Observed!$A$2:$A$3250,$A766,Observed!$C$2:$C$3250,$C766)),AVERAGEIFS(Observed!AM$2:AM$3250,Observed!$A$2:$A$3250,$A766,Observed!$C$2:$C$3250,$C766),"")</f>
        <v/>
      </c>
      <c r="AN766" s="24" t="str">
        <f>IF(ISNUMBER(AVERAGEIFS(Observed!AN$2:AN$3250,Observed!$A$2:$A$3250,$A766,Observed!$C$2:$C$3250,$C766)),AVERAGEIFS(Observed!AN$2:AN$3250,Observed!$A$2:$A$3250,$A766,Observed!$C$2:$C$3250,$C766),"")</f>
        <v/>
      </c>
      <c r="AO766" s="24" t="str">
        <f>IF(ISNUMBER(AVERAGEIFS(Observed!AO$2:AO$3250,Observed!$A$2:$A$3250,$A766,Observed!$C$2:$C$3250,$C766)),AVERAGEIFS(Observed!AO$2:AO$3250,Observed!$A$2:$A$3250,$A766,Observed!$C$2:$C$3250,$C766),"")</f>
        <v/>
      </c>
      <c r="AP766" s="24" t="str">
        <f>IF(ISNUMBER(AVERAGEIFS(Observed!AP$2:AP$3250,Observed!$A$2:$A$3250,$A766,Observed!$C$2:$C$3250,$C766)),AVERAGEIFS(Observed!AP$2:AP$3250,Observed!$A$2:$A$3250,$A766,Observed!$C$2:$C$3250,$C766),"")</f>
        <v/>
      </c>
      <c r="AQ766" s="24" t="str">
        <f>IF(ISNUMBER(AVERAGEIFS(Observed!AQ$2:AQ$3250,Observed!$A$2:$A$3250,$A766,Observed!$C$2:$C$3250,$C766)),AVERAGEIFS(Observed!AQ$2:AQ$3250,Observed!$A$2:$A$3250,$A766,Observed!$C$2:$C$3250,$C766),"")</f>
        <v/>
      </c>
      <c r="AR766" s="24" t="str">
        <f>IF(ISNUMBER(AVERAGEIFS(Observed!AR$2:AR$3250,Observed!$A$2:$A$3250,$A766,Observed!$C$2:$C$3250,$C766)),AVERAGEIFS(Observed!AR$2:AR$3250,Observed!$A$2:$A$3250,$A766,Observed!$C$2:$C$3250,$C766),"")</f>
        <v/>
      </c>
      <c r="AS766" s="23" t="str">
        <f>IF(ISNUMBER(AVERAGEIFS(Observed!AS$2:AS$3250,Observed!$A$2:$A$3250,$A766,Observed!$C$2:$C$3250,$C766)),AVERAGEIFS(Observed!AS$2:AS$3250,Observed!$A$2:$A$3250,$A766,Observed!$C$2:$C$3250,$C766),"")</f>
        <v/>
      </c>
      <c r="AT766" s="24" t="str">
        <f>IF(ISNUMBER(AVERAGEIFS(Observed!AT$2:AT$3250,Observed!$A$2:$A$3250,$A766,Observed!$C$2:$C$3250,$C766)),AVERAGEIFS(Observed!AT$2:AT$3250,Observed!$A$2:$A$3250,$A766,Observed!$C$2:$C$3250,$C766),"")</f>
        <v/>
      </c>
      <c r="AU766" s="23" t="str">
        <f>IF(ISNUMBER(AVERAGEIFS(Observed!AU$2:AU$3250,Observed!$A$2:$A$3250,$A766,Observed!$C$2:$C$3250,$C766)),AVERAGEIFS(Observed!AU$2:AU$3250,Observed!$A$2:$A$3250,$A766,Observed!$C$2:$C$3250,$C766),"")</f>
        <v/>
      </c>
      <c r="AV766" s="23" t="str">
        <f>IF(ISNUMBER(AVERAGEIFS(Observed!AV$2:AV$3250,Observed!$A$2:$A$3250,$A766,Observed!$C$2:$C$3250,$C766)),AVERAGEIFS(Observed!AV$2:AV$3250,Observed!$A$2:$A$3250,$A766,Observed!$C$2:$C$3250,$C766),"")</f>
        <v/>
      </c>
      <c r="AW766" s="2">
        <f>COUNTIFS(Observed!$A$2:$A$3250,$A766,Observed!$C$2:$C$3250,$C766)</f>
        <v>5</v>
      </c>
      <c r="AX766" s="2">
        <f t="shared" si="15"/>
        <v>1</v>
      </c>
    </row>
    <row r="767" spans="1:50" x14ac:dyDescent="0.25">
      <c r="A767" t="s">
        <v>153</v>
      </c>
      <c r="B767" t="s">
        <v>148</v>
      </c>
      <c r="C767" s="3">
        <v>43844</v>
      </c>
      <c r="D767">
        <v>1</v>
      </c>
      <c r="I767" t="s">
        <v>154</v>
      </c>
      <c r="J767" t="s">
        <v>145</v>
      </c>
      <c r="M767" t="s">
        <v>155</v>
      </c>
      <c r="N767" s="22">
        <f>IF(ISNUMBER(AVERAGEIFS(Observed!N$2:N$3250,Observed!$A$2:$A$3250,$A767,Observed!$C$2:$C$3250,$C767)),AVERAGEIFS(Observed!N$2:N$3250,Observed!$A$2:$A$3250,$A767,Observed!$C$2:$C$3250,$C767),"")</f>
        <v>5433.6666666666661</v>
      </c>
      <c r="O767" s="23">
        <f>IF(ISNUMBER(AVERAGEIFS(Observed!O$2:O$3250,Observed!$A$2:$A$3250,$A767,Observed!$C$2:$C$3250,$C767)),AVERAGEIFS(Observed!O$2:O$3250,Observed!$A$2:$A$3250,$A767,Observed!$C$2:$C$3250,$C767),"")</f>
        <v>543.36666666666667</v>
      </c>
      <c r="P767" s="23" t="str">
        <f>IF(ISNUMBER(AVERAGEIFS(Observed!P$2:P$3250,Observed!$A$2:$A$3250,$A767,Observed!$C$2:$C$3250,$C767)),AVERAGEIFS(Observed!P$2:P$3250,Observed!$A$2:$A$3250,$A767,Observed!$C$2:$C$3250,$C767),"")</f>
        <v/>
      </c>
      <c r="Q767" s="23" t="str">
        <f>IF(ISNUMBER(AVERAGEIFS(Observed!Q$2:Q$3250,Observed!$A$2:$A$3250,$A767,Observed!$C$2:$C$3250,$C767)),AVERAGEIFS(Observed!Q$2:Q$3250,Observed!$A$2:$A$3250,$A767,Observed!$C$2:$C$3250,$C767),"")</f>
        <v/>
      </c>
      <c r="R767" s="23" t="str">
        <f>IF(ISNUMBER(AVERAGEIFS(Observed!R$2:R$3250,Observed!$A$2:$A$3250,$A767,Observed!$C$2:$C$3250,$C767)),AVERAGEIFS(Observed!R$2:R$3250,Observed!$A$2:$A$3250,$A767,Observed!$C$2:$C$3250,$C767),"")</f>
        <v/>
      </c>
      <c r="S767" s="24" t="str">
        <f>IF(ISNUMBER(AVERAGEIFS(Observed!S$2:S$3250,Observed!$A$2:$A$3250,$A767,Observed!$C$2:$C$3250,$C767)),AVERAGEIFS(Observed!S$2:S$3250,Observed!$A$2:$A$3250,$A767,Observed!$C$2:$C$3250,$C767),"")</f>
        <v/>
      </c>
      <c r="T767" s="24" t="str">
        <f>IF(ISNUMBER(AVERAGEIFS(Observed!T$2:T$3250,Observed!$A$2:$A$3250,$A767,Observed!$C$2:$C$3250,$C767)),AVERAGEIFS(Observed!T$2:T$3250,Observed!$A$2:$A$3250,$A767,Observed!$C$2:$C$3250,$C767),"")</f>
        <v/>
      </c>
      <c r="U767" s="24" t="str">
        <f>IF(ISNUMBER(AVERAGEIFS(Observed!U$2:U$3250,Observed!$A$2:$A$3250,$A767,Observed!$C$2:$C$3250,$C767)),AVERAGEIFS(Observed!U$2:U$3250,Observed!$A$2:$A$3250,$A767,Observed!$C$2:$C$3250,$C767),"")</f>
        <v/>
      </c>
      <c r="V767" s="23" t="str">
        <f>IF(ISNUMBER(AVERAGEIFS(Observed!V$2:V$3250,Observed!$A$2:$A$3250,$A767,Observed!$C$2:$C$3250,$C767)),AVERAGEIFS(Observed!V$2:V$3250,Observed!$A$2:$A$3250,$A767,Observed!$C$2:$C$3250,$C767),"")</f>
        <v/>
      </c>
      <c r="W767" s="25" t="str">
        <f>IF(ISNUMBER(AVERAGEIFS(Observed!W$2:W$3250,Observed!$A$2:$A$3250,$A767,Observed!$C$2:$C$3250,$C767)),AVERAGEIFS(Observed!W$2:W$3250,Observed!$A$2:$A$3250,$A767,Observed!$C$2:$C$3250,$C767),"")</f>
        <v/>
      </c>
      <c r="X767" s="25" t="str">
        <f>IF(ISNUMBER(AVERAGEIFS(Observed!X$2:X$3250,Observed!$A$2:$A$3250,$A767,Observed!$C$2:$C$3250,$C767)),AVERAGEIFS(Observed!X$2:X$3250,Observed!$A$2:$A$3250,$A767,Observed!$C$2:$C$3250,$C767),"")</f>
        <v/>
      </c>
      <c r="Y767" s="23" t="str">
        <f>IF(ISNUMBER(AVERAGEIFS(Observed!Y$2:Y$3250,Observed!$A$2:$A$3250,$A767,Observed!$C$2:$C$3250,$C767)),AVERAGEIFS(Observed!Y$2:Y$3250,Observed!$A$2:$A$3250,$A767,Observed!$C$2:$C$3250,$C767),"")</f>
        <v/>
      </c>
      <c r="Z767" s="23" t="str">
        <f>IF(ISNUMBER(AVERAGEIFS(Observed!Z$2:Z$3250,Observed!$A$2:$A$3250,$A767,Observed!$C$2:$C$3250,$C767)),AVERAGEIFS(Observed!Z$2:Z$3250,Observed!$A$2:$A$3250,$A767,Observed!$C$2:$C$3250,$C767),"")</f>
        <v/>
      </c>
      <c r="AA767" s="23" t="str">
        <f>IF(ISNUMBER(AVERAGEIFS(Observed!AA$2:AA$3250,Observed!$A$2:$A$3250,$A767,Observed!$C$2:$C$3250,$C767)),AVERAGEIFS(Observed!AA$2:AA$3250,Observed!$A$2:$A$3250,$A767,Observed!$C$2:$C$3250,$C767),"")</f>
        <v/>
      </c>
      <c r="AB767" s="23" t="str">
        <f>IF(ISNUMBER(AVERAGEIFS(Observed!AB$2:AB$3250,Observed!$A$2:$A$3250,$A767,Observed!$C$2:$C$3250,$C767)),AVERAGEIFS(Observed!AB$2:AB$3250,Observed!$A$2:$A$3250,$A767,Observed!$C$2:$C$3250,$C767),"")</f>
        <v/>
      </c>
      <c r="AC767" s="23" t="str">
        <f>IF(ISNUMBER(AVERAGEIFS(Observed!AC$2:AC$3250,Observed!$A$2:$A$3250,$A767,Observed!$C$2:$C$3250,$C767)),AVERAGEIFS(Observed!AC$2:AC$3250,Observed!$A$2:$A$3250,$A767,Observed!$C$2:$C$3250,$C767),"")</f>
        <v/>
      </c>
      <c r="AD767" s="23" t="str">
        <f>IF(ISNUMBER(AVERAGEIFS(Observed!AD$2:AD$3250,Observed!$A$2:$A$3250,$A767,Observed!$C$2:$C$3250,$C767)),AVERAGEIFS(Observed!AD$2:AD$3250,Observed!$A$2:$A$3250,$A767,Observed!$C$2:$C$3250,$C767),"")</f>
        <v/>
      </c>
      <c r="AE767" s="23" t="str">
        <f>IF(ISNUMBER(AVERAGEIFS(Observed!AE$2:AE$3250,Observed!$A$2:$A$3250,$A767,Observed!$C$2:$C$3250,$C767)),AVERAGEIFS(Observed!AE$2:AE$3250,Observed!$A$2:$A$3250,$A767,Observed!$C$2:$C$3250,$C767),"")</f>
        <v/>
      </c>
      <c r="AF767" s="23" t="str">
        <f>IF(ISNUMBER(AVERAGEIFS(Observed!AF$2:AF$3250,Observed!$A$2:$A$3250,$A767,Observed!$C$2:$C$3250,$C767)),AVERAGEIFS(Observed!AF$2:AF$3250,Observed!$A$2:$A$3250,$A767,Observed!$C$2:$C$3250,$C767),"")</f>
        <v/>
      </c>
      <c r="AG767" s="23" t="str">
        <f>IF(ISNUMBER(AVERAGEIFS(Observed!AG$2:AG$3250,Observed!$A$2:$A$3250,$A767,Observed!$C$2:$C$3250,$C767)),AVERAGEIFS(Observed!AG$2:AG$3250,Observed!$A$2:$A$3250,$A767,Observed!$C$2:$C$3250,$C767),"")</f>
        <v/>
      </c>
      <c r="AH767" s="24" t="str">
        <f>IF(ISNUMBER(AVERAGEIFS(Observed!AH$2:AH$3250,Observed!$A$2:$A$3250,$A767,Observed!$C$2:$C$3250,$C767)),AVERAGEIFS(Observed!AH$2:AH$3250,Observed!$A$2:$A$3250,$A767,Observed!$C$2:$C$3250,$C767),"")</f>
        <v/>
      </c>
      <c r="AI767" s="24" t="str">
        <f>IF(ISNUMBER(AVERAGEIFS(Observed!AI$2:AI$3250,Observed!$A$2:$A$3250,$A767,Observed!$C$2:$C$3250,$C767)),AVERAGEIFS(Observed!AI$2:AI$3250,Observed!$A$2:$A$3250,$A767,Observed!$C$2:$C$3250,$C767),"")</f>
        <v/>
      </c>
      <c r="AJ767" s="24" t="str">
        <f>IF(ISNUMBER(AVERAGEIFS(Observed!AJ$2:AJ$3250,Observed!$A$2:$A$3250,$A767,Observed!$C$2:$C$3250,$C767)),AVERAGEIFS(Observed!AJ$2:AJ$3250,Observed!$A$2:$A$3250,$A767,Observed!$C$2:$C$3250,$C767),"")</f>
        <v/>
      </c>
      <c r="AK767" s="23" t="str">
        <f>IF(ISNUMBER(AVERAGEIFS(Observed!AK$2:AK$3250,Observed!$A$2:$A$3250,$A767,Observed!$C$2:$C$3250,$C767)),AVERAGEIFS(Observed!AK$2:AK$3250,Observed!$A$2:$A$3250,$A767,Observed!$C$2:$C$3250,$C767),"")</f>
        <v/>
      </c>
      <c r="AL767" s="24" t="str">
        <f>IF(ISNUMBER(AVERAGEIFS(Observed!AL$2:AL$3250,Observed!$A$2:$A$3250,$A767,Observed!$C$2:$C$3250,$C767)),AVERAGEIFS(Observed!AL$2:AL$3250,Observed!$A$2:$A$3250,$A767,Observed!$C$2:$C$3250,$C767),"")</f>
        <v/>
      </c>
      <c r="AM767" s="24" t="str">
        <f>IF(ISNUMBER(AVERAGEIFS(Observed!AM$2:AM$3250,Observed!$A$2:$A$3250,$A767,Observed!$C$2:$C$3250,$C767)),AVERAGEIFS(Observed!AM$2:AM$3250,Observed!$A$2:$A$3250,$A767,Observed!$C$2:$C$3250,$C767),"")</f>
        <v/>
      </c>
      <c r="AN767" s="24" t="str">
        <f>IF(ISNUMBER(AVERAGEIFS(Observed!AN$2:AN$3250,Observed!$A$2:$A$3250,$A767,Observed!$C$2:$C$3250,$C767)),AVERAGEIFS(Observed!AN$2:AN$3250,Observed!$A$2:$A$3250,$A767,Observed!$C$2:$C$3250,$C767),"")</f>
        <v/>
      </c>
      <c r="AO767" s="24" t="str">
        <f>IF(ISNUMBER(AVERAGEIFS(Observed!AO$2:AO$3250,Observed!$A$2:$A$3250,$A767,Observed!$C$2:$C$3250,$C767)),AVERAGEIFS(Observed!AO$2:AO$3250,Observed!$A$2:$A$3250,$A767,Observed!$C$2:$C$3250,$C767),"")</f>
        <v/>
      </c>
      <c r="AP767" s="24" t="str">
        <f>IF(ISNUMBER(AVERAGEIFS(Observed!AP$2:AP$3250,Observed!$A$2:$A$3250,$A767,Observed!$C$2:$C$3250,$C767)),AVERAGEIFS(Observed!AP$2:AP$3250,Observed!$A$2:$A$3250,$A767,Observed!$C$2:$C$3250,$C767),"")</f>
        <v/>
      </c>
      <c r="AQ767" s="24" t="str">
        <f>IF(ISNUMBER(AVERAGEIFS(Observed!AQ$2:AQ$3250,Observed!$A$2:$A$3250,$A767,Observed!$C$2:$C$3250,$C767)),AVERAGEIFS(Observed!AQ$2:AQ$3250,Observed!$A$2:$A$3250,$A767,Observed!$C$2:$C$3250,$C767),"")</f>
        <v/>
      </c>
      <c r="AR767" s="24" t="str">
        <f>IF(ISNUMBER(AVERAGEIFS(Observed!AR$2:AR$3250,Observed!$A$2:$A$3250,$A767,Observed!$C$2:$C$3250,$C767)),AVERAGEIFS(Observed!AR$2:AR$3250,Observed!$A$2:$A$3250,$A767,Observed!$C$2:$C$3250,$C767),"")</f>
        <v/>
      </c>
      <c r="AS767" s="23" t="str">
        <f>IF(ISNUMBER(AVERAGEIFS(Observed!AS$2:AS$3250,Observed!$A$2:$A$3250,$A767,Observed!$C$2:$C$3250,$C767)),AVERAGEIFS(Observed!AS$2:AS$3250,Observed!$A$2:$A$3250,$A767,Observed!$C$2:$C$3250,$C767),"")</f>
        <v/>
      </c>
      <c r="AT767" s="24" t="str">
        <f>IF(ISNUMBER(AVERAGEIFS(Observed!AT$2:AT$3250,Observed!$A$2:$A$3250,$A767,Observed!$C$2:$C$3250,$C767)),AVERAGEIFS(Observed!AT$2:AT$3250,Observed!$A$2:$A$3250,$A767,Observed!$C$2:$C$3250,$C767),"")</f>
        <v/>
      </c>
      <c r="AU767" s="23" t="str">
        <f>IF(ISNUMBER(AVERAGEIFS(Observed!AU$2:AU$3250,Observed!$A$2:$A$3250,$A767,Observed!$C$2:$C$3250,$C767)),AVERAGEIFS(Observed!AU$2:AU$3250,Observed!$A$2:$A$3250,$A767,Observed!$C$2:$C$3250,$C767),"")</f>
        <v/>
      </c>
      <c r="AV767" s="23" t="str">
        <f>IF(ISNUMBER(AVERAGEIFS(Observed!AV$2:AV$3250,Observed!$A$2:$A$3250,$A767,Observed!$C$2:$C$3250,$C767)),AVERAGEIFS(Observed!AV$2:AV$3250,Observed!$A$2:$A$3250,$A767,Observed!$C$2:$C$3250,$C767),"")</f>
        <v/>
      </c>
      <c r="AW767" s="2">
        <f>COUNTIFS(Observed!$A$2:$A$3250,$A767,Observed!$C$2:$C$3250,$C767)</f>
        <v>5</v>
      </c>
      <c r="AX767" s="2">
        <f t="shared" si="15"/>
        <v>1</v>
      </c>
    </row>
    <row r="768" spans="1:50" x14ac:dyDescent="0.25">
      <c r="A768" t="s">
        <v>153</v>
      </c>
      <c r="B768" t="s">
        <v>148</v>
      </c>
      <c r="C768" s="3">
        <v>43871</v>
      </c>
      <c r="D768">
        <v>1</v>
      </c>
      <c r="I768" t="s">
        <v>154</v>
      </c>
      <c r="J768" t="s">
        <v>145</v>
      </c>
      <c r="M768" t="s">
        <v>155</v>
      </c>
      <c r="N768" s="22">
        <f>IF(ISNUMBER(AVERAGEIFS(Observed!N$2:N$3250,Observed!$A$2:$A$3250,$A768,Observed!$C$2:$C$3250,$C768)),AVERAGEIFS(Observed!N$2:N$3250,Observed!$A$2:$A$3250,$A768,Observed!$C$2:$C$3250,$C768),"")</f>
        <v>3500.4666666666672</v>
      </c>
      <c r="O768" s="23">
        <f>IF(ISNUMBER(AVERAGEIFS(Observed!O$2:O$3250,Observed!$A$2:$A$3250,$A768,Observed!$C$2:$C$3250,$C768)),AVERAGEIFS(Observed!O$2:O$3250,Observed!$A$2:$A$3250,$A768,Observed!$C$2:$C$3250,$C768),"")</f>
        <v>350.04666666666662</v>
      </c>
      <c r="P768" s="23" t="str">
        <f>IF(ISNUMBER(AVERAGEIFS(Observed!P$2:P$3250,Observed!$A$2:$A$3250,$A768,Observed!$C$2:$C$3250,$C768)),AVERAGEIFS(Observed!P$2:P$3250,Observed!$A$2:$A$3250,$A768,Observed!$C$2:$C$3250,$C768),"")</f>
        <v/>
      </c>
      <c r="Q768" s="23" t="str">
        <f>IF(ISNUMBER(AVERAGEIFS(Observed!Q$2:Q$3250,Observed!$A$2:$A$3250,$A768,Observed!$C$2:$C$3250,$C768)),AVERAGEIFS(Observed!Q$2:Q$3250,Observed!$A$2:$A$3250,$A768,Observed!$C$2:$C$3250,$C768),"")</f>
        <v/>
      </c>
      <c r="R768" s="23" t="str">
        <f>IF(ISNUMBER(AVERAGEIFS(Observed!R$2:R$3250,Observed!$A$2:$A$3250,$A768,Observed!$C$2:$C$3250,$C768)),AVERAGEIFS(Observed!R$2:R$3250,Observed!$A$2:$A$3250,$A768,Observed!$C$2:$C$3250,$C768),"")</f>
        <v/>
      </c>
      <c r="S768" s="24" t="str">
        <f>IF(ISNUMBER(AVERAGEIFS(Observed!S$2:S$3250,Observed!$A$2:$A$3250,$A768,Observed!$C$2:$C$3250,$C768)),AVERAGEIFS(Observed!S$2:S$3250,Observed!$A$2:$A$3250,$A768,Observed!$C$2:$C$3250,$C768),"")</f>
        <v/>
      </c>
      <c r="T768" s="24" t="str">
        <f>IF(ISNUMBER(AVERAGEIFS(Observed!T$2:T$3250,Observed!$A$2:$A$3250,$A768,Observed!$C$2:$C$3250,$C768)),AVERAGEIFS(Observed!T$2:T$3250,Observed!$A$2:$A$3250,$A768,Observed!$C$2:$C$3250,$C768),"")</f>
        <v/>
      </c>
      <c r="U768" s="24" t="str">
        <f>IF(ISNUMBER(AVERAGEIFS(Observed!U$2:U$3250,Observed!$A$2:$A$3250,$A768,Observed!$C$2:$C$3250,$C768)),AVERAGEIFS(Observed!U$2:U$3250,Observed!$A$2:$A$3250,$A768,Observed!$C$2:$C$3250,$C768),"")</f>
        <v/>
      </c>
      <c r="V768" s="23" t="str">
        <f>IF(ISNUMBER(AVERAGEIFS(Observed!V$2:V$3250,Observed!$A$2:$A$3250,$A768,Observed!$C$2:$C$3250,$C768)),AVERAGEIFS(Observed!V$2:V$3250,Observed!$A$2:$A$3250,$A768,Observed!$C$2:$C$3250,$C768),"")</f>
        <v/>
      </c>
      <c r="W768" s="25" t="str">
        <f>IF(ISNUMBER(AVERAGEIFS(Observed!W$2:W$3250,Observed!$A$2:$A$3250,$A768,Observed!$C$2:$C$3250,$C768)),AVERAGEIFS(Observed!W$2:W$3250,Observed!$A$2:$A$3250,$A768,Observed!$C$2:$C$3250,$C768),"")</f>
        <v/>
      </c>
      <c r="X768" s="25" t="str">
        <f>IF(ISNUMBER(AVERAGEIFS(Observed!X$2:X$3250,Observed!$A$2:$A$3250,$A768,Observed!$C$2:$C$3250,$C768)),AVERAGEIFS(Observed!X$2:X$3250,Observed!$A$2:$A$3250,$A768,Observed!$C$2:$C$3250,$C768),"")</f>
        <v/>
      </c>
      <c r="Y768" s="23" t="str">
        <f>IF(ISNUMBER(AVERAGEIFS(Observed!Y$2:Y$3250,Observed!$A$2:$A$3250,$A768,Observed!$C$2:$C$3250,$C768)),AVERAGEIFS(Observed!Y$2:Y$3250,Observed!$A$2:$A$3250,$A768,Observed!$C$2:$C$3250,$C768),"")</f>
        <v/>
      </c>
      <c r="Z768" s="23" t="str">
        <f>IF(ISNUMBER(AVERAGEIFS(Observed!Z$2:Z$3250,Observed!$A$2:$A$3250,$A768,Observed!$C$2:$C$3250,$C768)),AVERAGEIFS(Observed!Z$2:Z$3250,Observed!$A$2:$A$3250,$A768,Observed!$C$2:$C$3250,$C768),"")</f>
        <v/>
      </c>
      <c r="AA768" s="23" t="str">
        <f>IF(ISNUMBER(AVERAGEIFS(Observed!AA$2:AA$3250,Observed!$A$2:$A$3250,$A768,Observed!$C$2:$C$3250,$C768)),AVERAGEIFS(Observed!AA$2:AA$3250,Observed!$A$2:$A$3250,$A768,Observed!$C$2:$C$3250,$C768),"")</f>
        <v/>
      </c>
      <c r="AB768" s="23" t="str">
        <f>IF(ISNUMBER(AVERAGEIFS(Observed!AB$2:AB$3250,Observed!$A$2:$A$3250,$A768,Observed!$C$2:$C$3250,$C768)),AVERAGEIFS(Observed!AB$2:AB$3250,Observed!$A$2:$A$3250,$A768,Observed!$C$2:$C$3250,$C768),"")</f>
        <v/>
      </c>
      <c r="AC768" s="23" t="str">
        <f>IF(ISNUMBER(AVERAGEIFS(Observed!AC$2:AC$3250,Observed!$A$2:$A$3250,$A768,Observed!$C$2:$C$3250,$C768)),AVERAGEIFS(Observed!AC$2:AC$3250,Observed!$A$2:$A$3250,$A768,Observed!$C$2:$C$3250,$C768),"")</f>
        <v/>
      </c>
      <c r="AD768" s="23" t="str">
        <f>IF(ISNUMBER(AVERAGEIFS(Observed!AD$2:AD$3250,Observed!$A$2:$A$3250,$A768,Observed!$C$2:$C$3250,$C768)),AVERAGEIFS(Observed!AD$2:AD$3250,Observed!$A$2:$A$3250,$A768,Observed!$C$2:$C$3250,$C768),"")</f>
        <v/>
      </c>
      <c r="AE768" s="23" t="str">
        <f>IF(ISNUMBER(AVERAGEIFS(Observed!AE$2:AE$3250,Observed!$A$2:$A$3250,$A768,Observed!$C$2:$C$3250,$C768)),AVERAGEIFS(Observed!AE$2:AE$3250,Observed!$A$2:$A$3250,$A768,Observed!$C$2:$C$3250,$C768),"")</f>
        <v/>
      </c>
      <c r="AF768" s="23" t="str">
        <f>IF(ISNUMBER(AVERAGEIFS(Observed!AF$2:AF$3250,Observed!$A$2:$A$3250,$A768,Observed!$C$2:$C$3250,$C768)),AVERAGEIFS(Observed!AF$2:AF$3250,Observed!$A$2:$A$3250,$A768,Observed!$C$2:$C$3250,$C768),"")</f>
        <v/>
      </c>
      <c r="AG768" s="23" t="str">
        <f>IF(ISNUMBER(AVERAGEIFS(Observed!AG$2:AG$3250,Observed!$A$2:$A$3250,$A768,Observed!$C$2:$C$3250,$C768)),AVERAGEIFS(Observed!AG$2:AG$3250,Observed!$A$2:$A$3250,$A768,Observed!$C$2:$C$3250,$C768),"")</f>
        <v/>
      </c>
      <c r="AH768" s="24" t="str">
        <f>IF(ISNUMBER(AVERAGEIFS(Observed!AH$2:AH$3250,Observed!$A$2:$A$3250,$A768,Observed!$C$2:$C$3250,$C768)),AVERAGEIFS(Observed!AH$2:AH$3250,Observed!$A$2:$A$3250,$A768,Observed!$C$2:$C$3250,$C768),"")</f>
        <v/>
      </c>
      <c r="AI768" s="24" t="str">
        <f>IF(ISNUMBER(AVERAGEIFS(Observed!AI$2:AI$3250,Observed!$A$2:$A$3250,$A768,Observed!$C$2:$C$3250,$C768)),AVERAGEIFS(Observed!AI$2:AI$3250,Observed!$A$2:$A$3250,$A768,Observed!$C$2:$C$3250,$C768),"")</f>
        <v/>
      </c>
      <c r="AJ768" s="24" t="str">
        <f>IF(ISNUMBER(AVERAGEIFS(Observed!AJ$2:AJ$3250,Observed!$A$2:$A$3250,$A768,Observed!$C$2:$C$3250,$C768)),AVERAGEIFS(Observed!AJ$2:AJ$3250,Observed!$A$2:$A$3250,$A768,Observed!$C$2:$C$3250,$C768),"")</f>
        <v/>
      </c>
      <c r="AK768" s="23" t="str">
        <f>IF(ISNUMBER(AVERAGEIFS(Observed!AK$2:AK$3250,Observed!$A$2:$A$3250,$A768,Observed!$C$2:$C$3250,$C768)),AVERAGEIFS(Observed!AK$2:AK$3250,Observed!$A$2:$A$3250,$A768,Observed!$C$2:$C$3250,$C768),"")</f>
        <v/>
      </c>
      <c r="AL768" s="24" t="str">
        <f>IF(ISNUMBER(AVERAGEIFS(Observed!AL$2:AL$3250,Observed!$A$2:$A$3250,$A768,Observed!$C$2:$C$3250,$C768)),AVERAGEIFS(Observed!AL$2:AL$3250,Observed!$A$2:$A$3250,$A768,Observed!$C$2:$C$3250,$C768),"")</f>
        <v/>
      </c>
      <c r="AM768" s="24" t="str">
        <f>IF(ISNUMBER(AVERAGEIFS(Observed!AM$2:AM$3250,Observed!$A$2:$A$3250,$A768,Observed!$C$2:$C$3250,$C768)),AVERAGEIFS(Observed!AM$2:AM$3250,Observed!$A$2:$A$3250,$A768,Observed!$C$2:$C$3250,$C768),"")</f>
        <v/>
      </c>
      <c r="AN768" s="24" t="str">
        <f>IF(ISNUMBER(AVERAGEIFS(Observed!AN$2:AN$3250,Observed!$A$2:$A$3250,$A768,Observed!$C$2:$C$3250,$C768)),AVERAGEIFS(Observed!AN$2:AN$3250,Observed!$A$2:$A$3250,$A768,Observed!$C$2:$C$3250,$C768),"")</f>
        <v/>
      </c>
      <c r="AO768" s="24" t="str">
        <f>IF(ISNUMBER(AVERAGEIFS(Observed!AO$2:AO$3250,Observed!$A$2:$A$3250,$A768,Observed!$C$2:$C$3250,$C768)),AVERAGEIFS(Observed!AO$2:AO$3250,Observed!$A$2:$A$3250,$A768,Observed!$C$2:$C$3250,$C768),"")</f>
        <v/>
      </c>
      <c r="AP768" s="24" t="str">
        <f>IF(ISNUMBER(AVERAGEIFS(Observed!AP$2:AP$3250,Observed!$A$2:$A$3250,$A768,Observed!$C$2:$C$3250,$C768)),AVERAGEIFS(Observed!AP$2:AP$3250,Observed!$A$2:$A$3250,$A768,Observed!$C$2:$C$3250,$C768),"")</f>
        <v/>
      </c>
      <c r="AQ768" s="24" t="str">
        <f>IF(ISNUMBER(AVERAGEIFS(Observed!AQ$2:AQ$3250,Observed!$A$2:$A$3250,$A768,Observed!$C$2:$C$3250,$C768)),AVERAGEIFS(Observed!AQ$2:AQ$3250,Observed!$A$2:$A$3250,$A768,Observed!$C$2:$C$3250,$C768),"")</f>
        <v/>
      </c>
      <c r="AR768" s="24" t="str">
        <f>IF(ISNUMBER(AVERAGEIFS(Observed!AR$2:AR$3250,Observed!$A$2:$A$3250,$A768,Observed!$C$2:$C$3250,$C768)),AVERAGEIFS(Observed!AR$2:AR$3250,Observed!$A$2:$A$3250,$A768,Observed!$C$2:$C$3250,$C768),"")</f>
        <v/>
      </c>
      <c r="AS768" s="23" t="str">
        <f>IF(ISNUMBER(AVERAGEIFS(Observed!AS$2:AS$3250,Observed!$A$2:$A$3250,$A768,Observed!$C$2:$C$3250,$C768)),AVERAGEIFS(Observed!AS$2:AS$3250,Observed!$A$2:$A$3250,$A768,Observed!$C$2:$C$3250,$C768),"")</f>
        <v/>
      </c>
      <c r="AT768" s="24" t="str">
        <f>IF(ISNUMBER(AVERAGEIFS(Observed!AT$2:AT$3250,Observed!$A$2:$A$3250,$A768,Observed!$C$2:$C$3250,$C768)),AVERAGEIFS(Observed!AT$2:AT$3250,Observed!$A$2:$A$3250,$A768,Observed!$C$2:$C$3250,$C768),"")</f>
        <v/>
      </c>
      <c r="AU768" s="23" t="str">
        <f>IF(ISNUMBER(AVERAGEIFS(Observed!AU$2:AU$3250,Observed!$A$2:$A$3250,$A768,Observed!$C$2:$C$3250,$C768)),AVERAGEIFS(Observed!AU$2:AU$3250,Observed!$A$2:$A$3250,$A768,Observed!$C$2:$C$3250,$C768),"")</f>
        <v/>
      </c>
      <c r="AV768" s="23" t="str">
        <f>IF(ISNUMBER(AVERAGEIFS(Observed!AV$2:AV$3250,Observed!$A$2:$A$3250,$A768,Observed!$C$2:$C$3250,$C768)),AVERAGEIFS(Observed!AV$2:AV$3250,Observed!$A$2:$A$3250,$A768,Observed!$C$2:$C$3250,$C768),"")</f>
        <v/>
      </c>
      <c r="AW768" s="2">
        <f>COUNTIFS(Observed!$A$2:$A$3250,$A768,Observed!$C$2:$C$3250,$C768)</f>
        <v>5</v>
      </c>
      <c r="AX768" s="2">
        <f t="shared" si="15"/>
        <v>1</v>
      </c>
    </row>
    <row r="769" spans="1:50" x14ac:dyDescent="0.25">
      <c r="A769" t="s">
        <v>153</v>
      </c>
      <c r="B769" t="s">
        <v>148</v>
      </c>
      <c r="C769" s="3">
        <v>43906</v>
      </c>
      <c r="D769">
        <v>1</v>
      </c>
      <c r="I769" t="s">
        <v>154</v>
      </c>
      <c r="J769" t="s">
        <v>145</v>
      </c>
      <c r="M769" t="s">
        <v>155</v>
      </c>
      <c r="N769" s="22">
        <f>IF(ISNUMBER(AVERAGEIFS(Observed!N$2:N$3250,Observed!$A$2:$A$3250,$A769,Observed!$C$2:$C$3250,$C769)),AVERAGEIFS(Observed!N$2:N$3250,Observed!$A$2:$A$3250,$A769,Observed!$C$2:$C$3250,$C769),"")</f>
        <v>3479.7333333333336</v>
      </c>
      <c r="O769" s="23">
        <f>IF(ISNUMBER(AVERAGEIFS(Observed!O$2:O$3250,Observed!$A$2:$A$3250,$A769,Observed!$C$2:$C$3250,$C769)),AVERAGEIFS(Observed!O$2:O$3250,Observed!$A$2:$A$3250,$A769,Observed!$C$2:$C$3250,$C769),"")</f>
        <v>347.97333333333336</v>
      </c>
      <c r="P769" s="23" t="str">
        <f>IF(ISNUMBER(AVERAGEIFS(Observed!P$2:P$3250,Observed!$A$2:$A$3250,$A769,Observed!$C$2:$C$3250,$C769)),AVERAGEIFS(Observed!P$2:P$3250,Observed!$A$2:$A$3250,$A769,Observed!$C$2:$C$3250,$C769),"")</f>
        <v/>
      </c>
      <c r="Q769" s="23" t="str">
        <f>IF(ISNUMBER(AVERAGEIFS(Observed!Q$2:Q$3250,Observed!$A$2:$A$3250,$A769,Observed!$C$2:$C$3250,$C769)),AVERAGEIFS(Observed!Q$2:Q$3250,Observed!$A$2:$A$3250,$A769,Observed!$C$2:$C$3250,$C769),"")</f>
        <v/>
      </c>
      <c r="R769" s="23" t="str">
        <f>IF(ISNUMBER(AVERAGEIFS(Observed!R$2:R$3250,Observed!$A$2:$A$3250,$A769,Observed!$C$2:$C$3250,$C769)),AVERAGEIFS(Observed!R$2:R$3250,Observed!$A$2:$A$3250,$A769,Observed!$C$2:$C$3250,$C769),"")</f>
        <v/>
      </c>
      <c r="S769" s="24" t="str">
        <f>IF(ISNUMBER(AVERAGEIFS(Observed!S$2:S$3250,Observed!$A$2:$A$3250,$A769,Observed!$C$2:$C$3250,$C769)),AVERAGEIFS(Observed!S$2:S$3250,Observed!$A$2:$A$3250,$A769,Observed!$C$2:$C$3250,$C769),"")</f>
        <v/>
      </c>
      <c r="T769" s="24" t="str">
        <f>IF(ISNUMBER(AVERAGEIFS(Observed!T$2:T$3250,Observed!$A$2:$A$3250,$A769,Observed!$C$2:$C$3250,$C769)),AVERAGEIFS(Observed!T$2:T$3250,Observed!$A$2:$A$3250,$A769,Observed!$C$2:$C$3250,$C769),"")</f>
        <v/>
      </c>
      <c r="U769" s="24" t="str">
        <f>IF(ISNUMBER(AVERAGEIFS(Observed!U$2:U$3250,Observed!$A$2:$A$3250,$A769,Observed!$C$2:$C$3250,$C769)),AVERAGEIFS(Observed!U$2:U$3250,Observed!$A$2:$A$3250,$A769,Observed!$C$2:$C$3250,$C769),"")</f>
        <v/>
      </c>
      <c r="V769" s="23" t="str">
        <f>IF(ISNUMBER(AVERAGEIFS(Observed!V$2:V$3250,Observed!$A$2:$A$3250,$A769,Observed!$C$2:$C$3250,$C769)),AVERAGEIFS(Observed!V$2:V$3250,Observed!$A$2:$A$3250,$A769,Observed!$C$2:$C$3250,$C769),"")</f>
        <v/>
      </c>
      <c r="W769" s="25" t="str">
        <f>IF(ISNUMBER(AVERAGEIFS(Observed!W$2:W$3250,Observed!$A$2:$A$3250,$A769,Observed!$C$2:$C$3250,$C769)),AVERAGEIFS(Observed!W$2:W$3250,Observed!$A$2:$A$3250,$A769,Observed!$C$2:$C$3250,$C769),"")</f>
        <v/>
      </c>
      <c r="X769" s="25" t="str">
        <f>IF(ISNUMBER(AVERAGEIFS(Observed!X$2:X$3250,Observed!$A$2:$A$3250,$A769,Observed!$C$2:$C$3250,$C769)),AVERAGEIFS(Observed!X$2:X$3250,Observed!$A$2:$A$3250,$A769,Observed!$C$2:$C$3250,$C769),"")</f>
        <v/>
      </c>
      <c r="Y769" s="23" t="str">
        <f>IF(ISNUMBER(AVERAGEIFS(Observed!Y$2:Y$3250,Observed!$A$2:$A$3250,$A769,Observed!$C$2:$C$3250,$C769)),AVERAGEIFS(Observed!Y$2:Y$3250,Observed!$A$2:$A$3250,$A769,Observed!$C$2:$C$3250,$C769),"")</f>
        <v/>
      </c>
      <c r="Z769" s="23" t="str">
        <f>IF(ISNUMBER(AVERAGEIFS(Observed!Z$2:Z$3250,Observed!$A$2:$A$3250,$A769,Observed!$C$2:$C$3250,$C769)),AVERAGEIFS(Observed!Z$2:Z$3250,Observed!$A$2:$A$3250,$A769,Observed!$C$2:$C$3250,$C769),"")</f>
        <v/>
      </c>
      <c r="AA769" s="23" t="str">
        <f>IF(ISNUMBER(AVERAGEIFS(Observed!AA$2:AA$3250,Observed!$A$2:$A$3250,$A769,Observed!$C$2:$C$3250,$C769)),AVERAGEIFS(Observed!AA$2:AA$3250,Observed!$A$2:$A$3250,$A769,Observed!$C$2:$C$3250,$C769),"")</f>
        <v/>
      </c>
      <c r="AB769" s="23" t="str">
        <f>IF(ISNUMBER(AVERAGEIFS(Observed!AB$2:AB$3250,Observed!$A$2:$A$3250,$A769,Observed!$C$2:$C$3250,$C769)),AVERAGEIFS(Observed!AB$2:AB$3250,Observed!$A$2:$A$3250,$A769,Observed!$C$2:$C$3250,$C769),"")</f>
        <v/>
      </c>
      <c r="AC769" s="23" t="str">
        <f>IF(ISNUMBER(AVERAGEIFS(Observed!AC$2:AC$3250,Observed!$A$2:$A$3250,$A769,Observed!$C$2:$C$3250,$C769)),AVERAGEIFS(Observed!AC$2:AC$3250,Observed!$A$2:$A$3250,$A769,Observed!$C$2:$C$3250,$C769),"")</f>
        <v/>
      </c>
      <c r="AD769" s="23" t="str">
        <f>IF(ISNUMBER(AVERAGEIFS(Observed!AD$2:AD$3250,Observed!$A$2:$A$3250,$A769,Observed!$C$2:$C$3250,$C769)),AVERAGEIFS(Observed!AD$2:AD$3250,Observed!$A$2:$A$3250,$A769,Observed!$C$2:$C$3250,$C769),"")</f>
        <v/>
      </c>
      <c r="AE769" s="23" t="str">
        <f>IF(ISNUMBER(AVERAGEIFS(Observed!AE$2:AE$3250,Observed!$A$2:$A$3250,$A769,Observed!$C$2:$C$3250,$C769)),AVERAGEIFS(Observed!AE$2:AE$3250,Observed!$A$2:$A$3250,$A769,Observed!$C$2:$C$3250,$C769),"")</f>
        <v/>
      </c>
      <c r="AF769" s="23" t="str">
        <f>IF(ISNUMBER(AVERAGEIFS(Observed!AF$2:AF$3250,Observed!$A$2:$A$3250,$A769,Observed!$C$2:$C$3250,$C769)),AVERAGEIFS(Observed!AF$2:AF$3250,Observed!$A$2:$A$3250,$A769,Observed!$C$2:$C$3250,$C769),"")</f>
        <v/>
      </c>
      <c r="AG769" s="23" t="str">
        <f>IF(ISNUMBER(AVERAGEIFS(Observed!AG$2:AG$3250,Observed!$A$2:$A$3250,$A769,Observed!$C$2:$C$3250,$C769)),AVERAGEIFS(Observed!AG$2:AG$3250,Observed!$A$2:$A$3250,$A769,Observed!$C$2:$C$3250,$C769),"")</f>
        <v/>
      </c>
      <c r="AH769" s="24" t="str">
        <f>IF(ISNUMBER(AVERAGEIFS(Observed!AH$2:AH$3250,Observed!$A$2:$A$3250,$A769,Observed!$C$2:$C$3250,$C769)),AVERAGEIFS(Observed!AH$2:AH$3250,Observed!$A$2:$A$3250,$A769,Observed!$C$2:$C$3250,$C769),"")</f>
        <v/>
      </c>
      <c r="AI769" s="24" t="str">
        <f>IF(ISNUMBER(AVERAGEIFS(Observed!AI$2:AI$3250,Observed!$A$2:$A$3250,$A769,Observed!$C$2:$C$3250,$C769)),AVERAGEIFS(Observed!AI$2:AI$3250,Observed!$A$2:$A$3250,$A769,Observed!$C$2:$C$3250,$C769),"")</f>
        <v/>
      </c>
      <c r="AJ769" s="24" t="str">
        <f>IF(ISNUMBER(AVERAGEIFS(Observed!AJ$2:AJ$3250,Observed!$A$2:$A$3250,$A769,Observed!$C$2:$C$3250,$C769)),AVERAGEIFS(Observed!AJ$2:AJ$3250,Observed!$A$2:$A$3250,$A769,Observed!$C$2:$C$3250,$C769),"")</f>
        <v/>
      </c>
      <c r="AK769" s="23" t="str">
        <f>IF(ISNUMBER(AVERAGEIFS(Observed!AK$2:AK$3250,Observed!$A$2:$A$3250,$A769,Observed!$C$2:$C$3250,$C769)),AVERAGEIFS(Observed!AK$2:AK$3250,Observed!$A$2:$A$3250,$A769,Observed!$C$2:$C$3250,$C769),"")</f>
        <v/>
      </c>
      <c r="AL769" s="24" t="str">
        <f>IF(ISNUMBER(AVERAGEIFS(Observed!AL$2:AL$3250,Observed!$A$2:$A$3250,$A769,Observed!$C$2:$C$3250,$C769)),AVERAGEIFS(Observed!AL$2:AL$3250,Observed!$A$2:$A$3250,$A769,Observed!$C$2:$C$3250,$C769),"")</f>
        <v/>
      </c>
      <c r="AM769" s="24" t="str">
        <f>IF(ISNUMBER(AVERAGEIFS(Observed!AM$2:AM$3250,Observed!$A$2:$A$3250,$A769,Observed!$C$2:$C$3250,$C769)),AVERAGEIFS(Observed!AM$2:AM$3250,Observed!$A$2:$A$3250,$A769,Observed!$C$2:$C$3250,$C769),"")</f>
        <v/>
      </c>
      <c r="AN769" s="24" t="str">
        <f>IF(ISNUMBER(AVERAGEIFS(Observed!AN$2:AN$3250,Observed!$A$2:$A$3250,$A769,Observed!$C$2:$C$3250,$C769)),AVERAGEIFS(Observed!AN$2:AN$3250,Observed!$A$2:$A$3250,$A769,Observed!$C$2:$C$3250,$C769),"")</f>
        <v/>
      </c>
      <c r="AO769" s="24" t="str">
        <f>IF(ISNUMBER(AVERAGEIFS(Observed!AO$2:AO$3250,Observed!$A$2:$A$3250,$A769,Observed!$C$2:$C$3250,$C769)),AVERAGEIFS(Observed!AO$2:AO$3250,Observed!$A$2:$A$3250,$A769,Observed!$C$2:$C$3250,$C769),"")</f>
        <v/>
      </c>
      <c r="AP769" s="24" t="str">
        <f>IF(ISNUMBER(AVERAGEIFS(Observed!AP$2:AP$3250,Observed!$A$2:$A$3250,$A769,Observed!$C$2:$C$3250,$C769)),AVERAGEIFS(Observed!AP$2:AP$3250,Observed!$A$2:$A$3250,$A769,Observed!$C$2:$C$3250,$C769),"")</f>
        <v/>
      </c>
      <c r="AQ769" s="24" t="str">
        <f>IF(ISNUMBER(AVERAGEIFS(Observed!AQ$2:AQ$3250,Observed!$A$2:$A$3250,$A769,Observed!$C$2:$C$3250,$C769)),AVERAGEIFS(Observed!AQ$2:AQ$3250,Observed!$A$2:$A$3250,$A769,Observed!$C$2:$C$3250,$C769),"")</f>
        <v/>
      </c>
      <c r="AR769" s="24" t="str">
        <f>IF(ISNUMBER(AVERAGEIFS(Observed!AR$2:AR$3250,Observed!$A$2:$A$3250,$A769,Observed!$C$2:$C$3250,$C769)),AVERAGEIFS(Observed!AR$2:AR$3250,Observed!$A$2:$A$3250,$A769,Observed!$C$2:$C$3250,$C769),"")</f>
        <v/>
      </c>
      <c r="AS769" s="23" t="str">
        <f>IF(ISNUMBER(AVERAGEIFS(Observed!AS$2:AS$3250,Observed!$A$2:$A$3250,$A769,Observed!$C$2:$C$3250,$C769)),AVERAGEIFS(Observed!AS$2:AS$3250,Observed!$A$2:$A$3250,$A769,Observed!$C$2:$C$3250,$C769),"")</f>
        <v/>
      </c>
      <c r="AT769" s="24" t="str">
        <f>IF(ISNUMBER(AVERAGEIFS(Observed!AT$2:AT$3250,Observed!$A$2:$A$3250,$A769,Observed!$C$2:$C$3250,$C769)),AVERAGEIFS(Observed!AT$2:AT$3250,Observed!$A$2:$A$3250,$A769,Observed!$C$2:$C$3250,$C769),"")</f>
        <v/>
      </c>
      <c r="AU769" s="23" t="str">
        <f>IF(ISNUMBER(AVERAGEIFS(Observed!AU$2:AU$3250,Observed!$A$2:$A$3250,$A769,Observed!$C$2:$C$3250,$C769)),AVERAGEIFS(Observed!AU$2:AU$3250,Observed!$A$2:$A$3250,$A769,Observed!$C$2:$C$3250,$C769),"")</f>
        <v/>
      </c>
      <c r="AV769" s="23" t="str">
        <f>IF(ISNUMBER(AVERAGEIFS(Observed!AV$2:AV$3250,Observed!$A$2:$A$3250,$A769,Observed!$C$2:$C$3250,$C769)),AVERAGEIFS(Observed!AV$2:AV$3250,Observed!$A$2:$A$3250,$A769,Observed!$C$2:$C$3250,$C769),"")</f>
        <v/>
      </c>
      <c r="AW769" s="2">
        <f>COUNTIFS(Observed!$A$2:$A$3250,$A769,Observed!$C$2:$C$3250,$C769)</f>
        <v>5</v>
      </c>
      <c r="AX769" s="2">
        <f t="shared" si="15"/>
        <v>1</v>
      </c>
    </row>
    <row r="770" spans="1:50" x14ac:dyDescent="0.25">
      <c r="A770" t="s">
        <v>153</v>
      </c>
      <c r="B770" t="s">
        <v>148</v>
      </c>
      <c r="C770" s="3">
        <v>43963</v>
      </c>
      <c r="D770">
        <v>1</v>
      </c>
      <c r="I770" t="s">
        <v>154</v>
      </c>
      <c r="J770" t="s">
        <v>145</v>
      </c>
      <c r="M770" t="s">
        <v>155</v>
      </c>
      <c r="N770" s="22">
        <f>IF(ISNUMBER(AVERAGEIFS(Observed!N$2:N$3250,Observed!$A$2:$A$3250,$A770,Observed!$C$2:$C$3250,$C770)),AVERAGEIFS(Observed!N$2:N$3250,Observed!$A$2:$A$3250,$A770,Observed!$C$2:$C$3250,$C770),"")</f>
        <v>3911.4666666666672</v>
      </c>
      <c r="O770" s="23">
        <f>IF(ISNUMBER(AVERAGEIFS(Observed!O$2:O$3250,Observed!$A$2:$A$3250,$A770,Observed!$C$2:$C$3250,$C770)),AVERAGEIFS(Observed!O$2:O$3250,Observed!$A$2:$A$3250,$A770,Observed!$C$2:$C$3250,$C770),"")</f>
        <v>391.14666666666665</v>
      </c>
      <c r="P770" s="23" t="str">
        <f>IF(ISNUMBER(AVERAGEIFS(Observed!P$2:P$3250,Observed!$A$2:$A$3250,$A770,Observed!$C$2:$C$3250,$C770)),AVERAGEIFS(Observed!P$2:P$3250,Observed!$A$2:$A$3250,$A770,Observed!$C$2:$C$3250,$C770),"")</f>
        <v/>
      </c>
      <c r="Q770" s="23" t="str">
        <f>IF(ISNUMBER(AVERAGEIFS(Observed!Q$2:Q$3250,Observed!$A$2:$A$3250,$A770,Observed!$C$2:$C$3250,$C770)),AVERAGEIFS(Observed!Q$2:Q$3250,Observed!$A$2:$A$3250,$A770,Observed!$C$2:$C$3250,$C770),"")</f>
        <v/>
      </c>
      <c r="R770" s="23" t="str">
        <f>IF(ISNUMBER(AVERAGEIFS(Observed!R$2:R$3250,Observed!$A$2:$A$3250,$A770,Observed!$C$2:$C$3250,$C770)),AVERAGEIFS(Observed!R$2:R$3250,Observed!$A$2:$A$3250,$A770,Observed!$C$2:$C$3250,$C770),"")</f>
        <v/>
      </c>
      <c r="S770" s="24" t="str">
        <f>IF(ISNUMBER(AVERAGEIFS(Observed!S$2:S$3250,Observed!$A$2:$A$3250,$A770,Observed!$C$2:$C$3250,$C770)),AVERAGEIFS(Observed!S$2:S$3250,Observed!$A$2:$A$3250,$A770,Observed!$C$2:$C$3250,$C770),"")</f>
        <v/>
      </c>
      <c r="T770" s="24" t="str">
        <f>IF(ISNUMBER(AVERAGEIFS(Observed!T$2:T$3250,Observed!$A$2:$A$3250,$A770,Observed!$C$2:$C$3250,$C770)),AVERAGEIFS(Observed!T$2:T$3250,Observed!$A$2:$A$3250,$A770,Observed!$C$2:$C$3250,$C770),"")</f>
        <v/>
      </c>
      <c r="U770" s="24" t="str">
        <f>IF(ISNUMBER(AVERAGEIFS(Observed!U$2:U$3250,Observed!$A$2:$A$3250,$A770,Observed!$C$2:$C$3250,$C770)),AVERAGEIFS(Observed!U$2:U$3250,Observed!$A$2:$A$3250,$A770,Observed!$C$2:$C$3250,$C770),"")</f>
        <v/>
      </c>
      <c r="V770" s="23" t="str">
        <f>IF(ISNUMBER(AVERAGEIFS(Observed!V$2:V$3250,Observed!$A$2:$A$3250,$A770,Observed!$C$2:$C$3250,$C770)),AVERAGEIFS(Observed!V$2:V$3250,Observed!$A$2:$A$3250,$A770,Observed!$C$2:$C$3250,$C770),"")</f>
        <v/>
      </c>
      <c r="W770" s="25" t="str">
        <f>IF(ISNUMBER(AVERAGEIFS(Observed!W$2:W$3250,Observed!$A$2:$A$3250,$A770,Observed!$C$2:$C$3250,$C770)),AVERAGEIFS(Observed!W$2:W$3250,Observed!$A$2:$A$3250,$A770,Observed!$C$2:$C$3250,$C770),"")</f>
        <v/>
      </c>
      <c r="X770" s="25" t="str">
        <f>IF(ISNUMBER(AVERAGEIFS(Observed!X$2:X$3250,Observed!$A$2:$A$3250,$A770,Observed!$C$2:$C$3250,$C770)),AVERAGEIFS(Observed!X$2:X$3250,Observed!$A$2:$A$3250,$A770,Observed!$C$2:$C$3250,$C770),"")</f>
        <v/>
      </c>
      <c r="Y770" s="23" t="str">
        <f>IF(ISNUMBER(AVERAGEIFS(Observed!Y$2:Y$3250,Observed!$A$2:$A$3250,$A770,Observed!$C$2:$C$3250,$C770)),AVERAGEIFS(Observed!Y$2:Y$3250,Observed!$A$2:$A$3250,$A770,Observed!$C$2:$C$3250,$C770),"")</f>
        <v/>
      </c>
      <c r="Z770" s="23" t="str">
        <f>IF(ISNUMBER(AVERAGEIFS(Observed!Z$2:Z$3250,Observed!$A$2:$A$3250,$A770,Observed!$C$2:$C$3250,$C770)),AVERAGEIFS(Observed!Z$2:Z$3250,Observed!$A$2:$A$3250,$A770,Observed!$C$2:$C$3250,$C770),"")</f>
        <v/>
      </c>
      <c r="AA770" s="23" t="str">
        <f>IF(ISNUMBER(AVERAGEIFS(Observed!AA$2:AA$3250,Observed!$A$2:$A$3250,$A770,Observed!$C$2:$C$3250,$C770)),AVERAGEIFS(Observed!AA$2:AA$3250,Observed!$A$2:$A$3250,$A770,Observed!$C$2:$C$3250,$C770),"")</f>
        <v/>
      </c>
      <c r="AB770" s="23" t="str">
        <f>IF(ISNUMBER(AVERAGEIFS(Observed!AB$2:AB$3250,Observed!$A$2:$A$3250,$A770,Observed!$C$2:$C$3250,$C770)),AVERAGEIFS(Observed!AB$2:AB$3250,Observed!$A$2:$A$3250,$A770,Observed!$C$2:$C$3250,$C770),"")</f>
        <v/>
      </c>
      <c r="AC770" s="23" t="str">
        <f>IF(ISNUMBER(AVERAGEIFS(Observed!AC$2:AC$3250,Observed!$A$2:$A$3250,$A770,Observed!$C$2:$C$3250,$C770)),AVERAGEIFS(Observed!AC$2:AC$3250,Observed!$A$2:$A$3250,$A770,Observed!$C$2:$C$3250,$C770),"")</f>
        <v/>
      </c>
      <c r="AD770" s="23" t="str">
        <f>IF(ISNUMBER(AVERAGEIFS(Observed!AD$2:AD$3250,Observed!$A$2:$A$3250,$A770,Observed!$C$2:$C$3250,$C770)),AVERAGEIFS(Observed!AD$2:AD$3250,Observed!$A$2:$A$3250,$A770,Observed!$C$2:$C$3250,$C770),"")</f>
        <v/>
      </c>
      <c r="AE770" s="23" t="str">
        <f>IF(ISNUMBER(AVERAGEIFS(Observed!AE$2:AE$3250,Observed!$A$2:$A$3250,$A770,Observed!$C$2:$C$3250,$C770)),AVERAGEIFS(Observed!AE$2:AE$3250,Observed!$A$2:$A$3250,$A770,Observed!$C$2:$C$3250,$C770),"")</f>
        <v/>
      </c>
      <c r="AF770" s="23" t="str">
        <f>IF(ISNUMBER(AVERAGEIFS(Observed!AF$2:AF$3250,Observed!$A$2:$A$3250,$A770,Observed!$C$2:$C$3250,$C770)),AVERAGEIFS(Observed!AF$2:AF$3250,Observed!$A$2:$A$3250,$A770,Observed!$C$2:$C$3250,$C770),"")</f>
        <v/>
      </c>
      <c r="AG770" s="23" t="str">
        <f>IF(ISNUMBER(AVERAGEIFS(Observed!AG$2:AG$3250,Observed!$A$2:$A$3250,$A770,Observed!$C$2:$C$3250,$C770)),AVERAGEIFS(Observed!AG$2:AG$3250,Observed!$A$2:$A$3250,$A770,Observed!$C$2:$C$3250,$C770),"")</f>
        <v/>
      </c>
      <c r="AH770" s="24" t="str">
        <f>IF(ISNUMBER(AVERAGEIFS(Observed!AH$2:AH$3250,Observed!$A$2:$A$3250,$A770,Observed!$C$2:$C$3250,$C770)),AVERAGEIFS(Observed!AH$2:AH$3250,Observed!$A$2:$A$3250,$A770,Observed!$C$2:$C$3250,$C770),"")</f>
        <v/>
      </c>
      <c r="AI770" s="24" t="str">
        <f>IF(ISNUMBER(AVERAGEIFS(Observed!AI$2:AI$3250,Observed!$A$2:$A$3250,$A770,Observed!$C$2:$C$3250,$C770)),AVERAGEIFS(Observed!AI$2:AI$3250,Observed!$A$2:$A$3250,$A770,Observed!$C$2:$C$3250,$C770),"")</f>
        <v/>
      </c>
      <c r="AJ770" s="24" t="str">
        <f>IF(ISNUMBER(AVERAGEIFS(Observed!AJ$2:AJ$3250,Observed!$A$2:$A$3250,$A770,Observed!$C$2:$C$3250,$C770)),AVERAGEIFS(Observed!AJ$2:AJ$3250,Observed!$A$2:$A$3250,$A770,Observed!$C$2:$C$3250,$C770),"")</f>
        <v/>
      </c>
      <c r="AK770" s="23" t="str">
        <f>IF(ISNUMBER(AVERAGEIFS(Observed!AK$2:AK$3250,Observed!$A$2:$A$3250,$A770,Observed!$C$2:$C$3250,$C770)),AVERAGEIFS(Observed!AK$2:AK$3250,Observed!$A$2:$A$3250,$A770,Observed!$C$2:$C$3250,$C770),"")</f>
        <v/>
      </c>
      <c r="AL770" s="24" t="str">
        <f>IF(ISNUMBER(AVERAGEIFS(Observed!AL$2:AL$3250,Observed!$A$2:$A$3250,$A770,Observed!$C$2:$C$3250,$C770)),AVERAGEIFS(Observed!AL$2:AL$3250,Observed!$A$2:$A$3250,$A770,Observed!$C$2:$C$3250,$C770),"")</f>
        <v/>
      </c>
      <c r="AM770" s="24" t="str">
        <f>IF(ISNUMBER(AVERAGEIFS(Observed!AM$2:AM$3250,Observed!$A$2:$A$3250,$A770,Observed!$C$2:$C$3250,$C770)),AVERAGEIFS(Observed!AM$2:AM$3250,Observed!$A$2:$A$3250,$A770,Observed!$C$2:$C$3250,$C770),"")</f>
        <v/>
      </c>
      <c r="AN770" s="24" t="str">
        <f>IF(ISNUMBER(AVERAGEIFS(Observed!AN$2:AN$3250,Observed!$A$2:$A$3250,$A770,Observed!$C$2:$C$3250,$C770)),AVERAGEIFS(Observed!AN$2:AN$3250,Observed!$A$2:$A$3250,$A770,Observed!$C$2:$C$3250,$C770),"")</f>
        <v/>
      </c>
      <c r="AO770" s="24" t="str">
        <f>IF(ISNUMBER(AVERAGEIFS(Observed!AO$2:AO$3250,Observed!$A$2:$A$3250,$A770,Observed!$C$2:$C$3250,$C770)),AVERAGEIFS(Observed!AO$2:AO$3250,Observed!$A$2:$A$3250,$A770,Observed!$C$2:$C$3250,$C770),"")</f>
        <v/>
      </c>
      <c r="AP770" s="24" t="str">
        <f>IF(ISNUMBER(AVERAGEIFS(Observed!AP$2:AP$3250,Observed!$A$2:$A$3250,$A770,Observed!$C$2:$C$3250,$C770)),AVERAGEIFS(Observed!AP$2:AP$3250,Observed!$A$2:$A$3250,$A770,Observed!$C$2:$C$3250,$C770),"")</f>
        <v/>
      </c>
      <c r="AQ770" s="24" t="str">
        <f>IF(ISNUMBER(AVERAGEIFS(Observed!AQ$2:AQ$3250,Observed!$A$2:$A$3250,$A770,Observed!$C$2:$C$3250,$C770)),AVERAGEIFS(Observed!AQ$2:AQ$3250,Observed!$A$2:$A$3250,$A770,Observed!$C$2:$C$3250,$C770),"")</f>
        <v/>
      </c>
      <c r="AR770" s="24" t="str">
        <f>IF(ISNUMBER(AVERAGEIFS(Observed!AR$2:AR$3250,Observed!$A$2:$A$3250,$A770,Observed!$C$2:$C$3250,$C770)),AVERAGEIFS(Observed!AR$2:AR$3250,Observed!$A$2:$A$3250,$A770,Observed!$C$2:$C$3250,$C770),"")</f>
        <v/>
      </c>
      <c r="AS770" s="23" t="str">
        <f>IF(ISNUMBER(AVERAGEIFS(Observed!AS$2:AS$3250,Observed!$A$2:$A$3250,$A770,Observed!$C$2:$C$3250,$C770)),AVERAGEIFS(Observed!AS$2:AS$3250,Observed!$A$2:$A$3250,$A770,Observed!$C$2:$C$3250,$C770),"")</f>
        <v/>
      </c>
      <c r="AT770" s="24" t="str">
        <f>IF(ISNUMBER(AVERAGEIFS(Observed!AT$2:AT$3250,Observed!$A$2:$A$3250,$A770,Observed!$C$2:$C$3250,$C770)),AVERAGEIFS(Observed!AT$2:AT$3250,Observed!$A$2:$A$3250,$A770,Observed!$C$2:$C$3250,$C770),"")</f>
        <v/>
      </c>
      <c r="AU770" s="23" t="str">
        <f>IF(ISNUMBER(AVERAGEIFS(Observed!AU$2:AU$3250,Observed!$A$2:$A$3250,$A770,Observed!$C$2:$C$3250,$C770)),AVERAGEIFS(Observed!AU$2:AU$3250,Observed!$A$2:$A$3250,$A770,Observed!$C$2:$C$3250,$C770),"")</f>
        <v/>
      </c>
      <c r="AV770" s="23" t="str">
        <f>IF(ISNUMBER(AVERAGEIFS(Observed!AV$2:AV$3250,Observed!$A$2:$A$3250,$A770,Observed!$C$2:$C$3250,$C770)),AVERAGEIFS(Observed!AV$2:AV$3250,Observed!$A$2:$A$3250,$A770,Observed!$C$2:$C$3250,$C770),"")</f>
        <v/>
      </c>
      <c r="AW770" s="2">
        <f>COUNTIFS(Observed!$A$2:$A$3250,$A770,Observed!$C$2:$C$3250,$C770)</f>
        <v>5</v>
      </c>
      <c r="AX770" s="2">
        <f t="shared" si="15"/>
        <v>1</v>
      </c>
    </row>
    <row r="771" spans="1:50" x14ac:dyDescent="0.25">
      <c r="A771" t="s">
        <v>153</v>
      </c>
      <c r="B771" t="s">
        <v>148</v>
      </c>
      <c r="C771" s="3">
        <v>44018</v>
      </c>
      <c r="D771">
        <v>1</v>
      </c>
      <c r="I771" t="s">
        <v>154</v>
      </c>
      <c r="J771" t="s">
        <v>146</v>
      </c>
      <c r="M771" t="s">
        <v>155</v>
      </c>
      <c r="N771" s="22">
        <f>IF(ISNUMBER(AVERAGEIFS(Observed!N$2:N$3250,Observed!$A$2:$A$3250,$A771,Observed!$C$2:$C$3250,$C771)),AVERAGEIFS(Observed!N$2:N$3250,Observed!$A$2:$A$3250,$A771,Observed!$C$2:$C$3250,$C771),"")</f>
        <v>3317.6</v>
      </c>
      <c r="O771" s="23">
        <f>IF(ISNUMBER(AVERAGEIFS(Observed!O$2:O$3250,Observed!$A$2:$A$3250,$A771,Observed!$C$2:$C$3250,$C771)),AVERAGEIFS(Observed!O$2:O$3250,Observed!$A$2:$A$3250,$A771,Observed!$C$2:$C$3250,$C771),"")</f>
        <v>331.76</v>
      </c>
      <c r="P771" s="23" t="str">
        <f>IF(ISNUMBER(AVERAGEIFS(Observed!P$2:P$3250,Observed!$A$2:$A$3250,$A771,Observed!$C$2:$C$3250,$C771)),AVERAGEIFS(Observed!P$2:P$3250,Observed!$A$2:$A$3250,$A771,Observed!$C$2:$C$3250,$C771),"")</f>
        <v/>
      </c>
      <c r="Q771" s="23" t="str">
        <f>IF(ISNUMBER(AVERAGEIFS(Observed!Q$2:Q$3250,Observed!$A$2:$A$3250,$A771,Observed!$C$2:$C$3250,$C771)),AVERAGEIFS(Observed!Q$2:Q$3250,Observed!$A$2:$A$3250,$A771,Observed!$C$2:$C$3250,$C771),"")</f>
        <v/>
      </c>
      <c r="R771" s="23" t="str">
        <f>IF(ISNUMBER(AVERAGEIFS(Observed!R$2:R$3250,Observed!$A$2:$A$3250,$A771,Observed!$C$2:$C$3250,$C771)),AVERAGEIFS(Observed!R$2:R$3250,Observed!$A$2:$A$3250,$A771,Observed!$C$2:$C$3250,$C771),"")</f>
        <v/>
      </c>
      <c r="S771" s="24" t="str">
        <f>IF(ISNUMBER(AVERAGEIFS(Observed!S$2:S$3250,Observed!$A$2:$A$3250,$A771,Observed!$C$2:$C$3250,$C771)),AVERAGEIFS(Observed!S$2:S$3250,Observed!$A$2:$A$3250,$A771,Observed!$C$2:$C$3250,$C771),"")</f>
        <v/>
      </c>
      <c r="T771" s="24" t="str">
        <f>IF(ISNUMBER(AVERAGEIFS(Observed!T$2:T$3250,Observed!$A$2:$A$3250,$A771,Observed!$C$2:$C$3250,$C771)),AVERAGEIFS(Observed!T$2:T$3250,Observed!$A$2:$A$3250,$A771,Observed!$C$2:$C$3250,$C771),"")</f>
        <v/>
      </c>
      <c r="U771" s="24" t="str">
        <f>IF(ISNUMBER(AVERAGEIFS(Observed!U$2:U$3250,Observed!$A$2:$A$3250,$A771,Observed!$C$2:$C$3250,$C771)),AVERAGEIFS(Observed!U$2:U$3250,Observed!$A$2:$A$3250,$A771,Observed!$C$2:$C$3250,$C771),"")</f>
        <v/>
      </c>
      <c r="V771" s="23" t="str">
        <f>IF(ISNUMBER(AVERAGEIFS(Observed!V$2:V$3250,Observed!$A$2:$A$3250,$A771,Observed!$C$2:$C$3250,$C771)),AVERAGEIFS(Observed!V$2:V$3250,Observed!$A$2:$A$3250,$A771,Observed!$C$2:$C$3250,$C771),"")</f>
        <v/>
      </c>
      <c r="W771" s="25" t="str">
        <f>IF(ISNUMBER(AVERAGEIFS(Observed!W$2:W$3250,Observed!$A$2:$A$3250,$A771,Observed!$C$2:$C$3250,$C771)),AVERAGEIFS(Observed!W$2:W$3250,Observed!$A$2:$A$3250,$A771,Observed!$C$2:$C$3250,$C771),"")</f>
        <v/>
      </c>
      <c r="X771" s="25" t="str">
        <f>IF(ISNUMBER(AVERAGEIFS(Observed!X$2:X$3250,Observed!$A$2:$A$3250,$A771,Observed!$C$2:$C$3250,$C771)),AVERAGEIFS(Observed!X$2:X$3250,Observed!$A$2:$A$3250,$A771,Observed!$C$2:$C$3250,$C771),"")</f>
        <v/>
      </c>
      <c r="Y771" s="23" t="str">
        <f>IF(ISNUMBER(AVERAGEIFS(Observed!Y$2:Y$3250,Observed!$A$2:$A$3250,$A771,Observed!$C$2:$C$3250,$C771)),AVERAGEIFS(Observed!Y$2:Y$3250,Observed!$A$2:$A$3250,$A771,Observed!$C$2:$C$3250,$C771),"")</f>
        <v/>
      </c>
      <c r="Z771" s="23" t="str">
        <f>IF(ISNUMBER(AVERAGEIFS(Observed!Z$2:Z$3250,Observed!$A$2:$A$3250,$A771,Observed!$C$2:$C$3250,$C771)),AVERAGEIFS(Observed!Z$2:Z$3250,Observed!$A$2:$A$3250,$A771,Observed!$C$2:$C$3250,$C771),"")</f>
        <v/>
      </c>
      <c r="AA771" s="23" t="str">
        <f>IF(ISNUMBER(AVERAGEIFS(Observed!AA$2:AA$3250,Observed!$A$2:$A$3250,$A771,Observed!$C$2:$C$3250,$C771)),AVERAGEIFS(Observed!AA$2:AA$3250,Observed!$A$2:$A$3250,$A771,Observed!$C$2:$C$3250,$C771),"")</f>
        <v/>
      </c>
      <c r="AB771" s="23" t="str">
        <f>IF(ISNUMBER(AVERAGEIFS(Observed!AB$2:AB$3250,Observed!$A$2:$A$3250,$A771,Observed!$C$2:$C$3250,$C771)),AVERAGEIFS(Observed!AB$2:AB$3250,Observed!$A$2:$A$3250,$A771,Observed!$C$2:$C$3250,$C771),"")</f>
        <v/>
      </c>
      <c r="AC771" s="23" t="str">
        <f>IF(ISNUMBER(AVERAGEIFS(Observed!AC$2:AC$3250,Observed!$A$2:$A$3250,$A771,Observed!$C$2:$C$3250,$C771)),AVERAGEIFS(Observed!AC$2:AC$3250,Observed!$A$2:$A$3250,$A771,Observed!$C$2:$C$3250,$C771),"")</f>
        <v/>
      </c>
      <c r="AD771" s="23" t="str">
        <f>IF(ISNUMBER(AVERAGEIFS(Observed!AD$2:AD$3250,Observed!$A$2:$A$3250,$A771,Observed!$C$2:$C$3250,$C771)),AVERAGEIFS(Observed!AD$2:AD$3250,Observed!$A$2:$A$3250,$A771,Observed!$C$2:$C$3250,$C771),"")</f>
        <v/>
      </c>
      <c r="AE771" s="23" t="str">
        <f>IF(ISNUMBER(AVERAGEIFS(Observed!AE$2:AE$3250,Observed!$A$2:$A$3250,$A771,Observed!$C$2:$C$3250,$C771)),AVERAGEIFS(Observed!AE$2:AE$3250,Observed!$A$2:$A$3250,$A771,Observed!$C$2:$C$3250,$C771),"")</f>
        <v/>
      </c>
      <c r="AF771" s="23" t="str">
        <f>IF(ISNUMBER(AVERAGEIFS(Observed!AF$2:AF$3250,Observed!$A$2:$A$3250,$A771,Observed!$C$2:$C$3250,$C771)),AVERAGEIFS(Observed!AF$2:AF$3250,Observed!$A$2:$A$3250,$A771,Observed!$C$2:$C$3250,$C771),"")</f>
        <v/>
      </c>
      <c r="AG771" s="23" t="str">
        <f>IF(ISNUMBER(AVERAGEIFS(Observed!AG$2:AG$3250,Observed!$A$2:$A$3250,$A771,Observed!$C$2:$C$3250,$C771)),AVERAGEIFS(Observed!AG$2:AG$3250,Observed!$A$2:$A$3250,$A771,Observed!$C$2:$C$3250,$C771),"")</f>
        <v/>
      </c>
      <c r="AH771" s="24" t="str">
        <f>IF(ISNUMBER(AVERAGEIFS(Observed!AH$2:AH$3250,Observed!$A$2:$A$3250,$A771,Observed!$C$2:$C$3250,$C771)),AVERAGEIFS(Observed!AH$2:AH$3250,Observed!$A$2:$A$3250,$A771,Observed!$C$2:$C$3250,$C771),"")</f>
        <v/>
      </c>
      <c r="AI771" s="24" t="str">
        <f>IF(ISNUMBER(AVERAGEIFS(Observed!AI$2:AI$3250,Observed!$A$2:$A$3250,$A771,Observed!$C$2:$C$3250,$C771)),AVERAGEIFS(Observed!AI$2:AI$3250,Observed!$A$2:$A$3250,$A771,Observed!$C$2:$C$3250,$C771),"")</f>
        <v/>
      </c>
      <c r="AJ771" s="24" t="str">
        <f>IF(ISNUMBER(AVERAGEIFS(Observed!AJ$2:AJ$3250,Observed!$A$2:$A$3250,$A771,Observed!$C$2:$C$3250,$C771)),AVERAGEIFS(Observed!AJ$2:AJ$3250,Observed!$A$2:$A$3250,$A771,Observed!$C$2:$C$3250,$C771),"")</f>
        <v/>
      </c>
      <c r="AK771" s="23" t="str">
        <f>IF(ISNUMBER(AVERAGEIFS(Observed!AK$2:AK$3250,Observed!$A$2:$A$3250,$A771,Observed!$C$2:$C$3250,$C771)),AVERAGEIFS(Observed!AK$2:AK$3250,Observed!$A$2:$A$3250,$A771,Observed!$C$2:$C$3250,$C771),"")</f>
        <v/>
      </c>
      <c r="AL771" s="24" t="str">
        <f>IF(ISNUMBER(AVERAGEIFS(Observed!AL$2:AL$3250,Observed!$A$2:$A$3250,$A771,Observed!$C$2:$C$3250,$C771)),AVERAGEIFS(Observed!AL$2:AL$3250,Observed!$A$2:$A$3250,$A771,Observed!$C$2:$C$3250,$C771),"")</f>
        <v/>
      </c>
      <c r="AM771" s="24" t="str">
        <f>IF(ISNUMBER(AVERAGEIFS(Observed!AM$2:AM$3250,Observed!$A$2:$A$3250,$A771,Observed!$C$2:$C$3250,$C771)),AVERAGEIFS(Observed!AM$2:AM$3250,Observed!$A$2:$A$3250,$A771,Observed!$C$2:$C$3250,$C771),"")</f>
        <v/>
      </c>
      <c r="AN771" s="24" t="str">
        <f>IF(ISNUMBER(AVERAGEIFS(Observed!AN$2:AN$3250,Observed!$A$2:$A$3250,$A771,Observed!$C$2:$C$3250,$C771)),AVERAGEIFS(Observed!AN$2:AN$3250,Observed!$A$2:$A$3250,$A771,Observed!$C$2:$C$3250,$C771),"")</f>
        <v/>
      </c>
      <c r="AO771" s="24" t="str">
        <f>IF(ISNUMBER(AVERAGEIFS(Observed!AO$2:AO$3250,Observed!$A$2:$A$3250,$A771,Observed!$C$2:$C$3250,$C771)),AVERAGEIFS(Observed!AO$2:AO$3250,Observed!$A$2:$A$3250,$A771,Observed!$C$2:$C$3250,$C771),"")</f>
        <v/>
      </c>
      <c r="AP771" s="24" t="str">
        <f>IF(ISNUMBER(AVERAGEIFS(Observed!AP$2:AP$3250,Observed!$A$2:$A$3250,$A771,Observed!$C$2:$C$3250,$C771)),AVERAGEIFS(Observed!AP$2:AP$3250,Observed!$A$2:$A$3250,$A771,Observed!$C$2:$C$3250,$C771),"")</f>
        <v/>
      </c>
      <c r="AQ771" s="24" t="str">
        <f>IF(ISNUMBER(AVERAGEIFS(Observed!AQ$2:AQ$3250,Observed!$A$2:$A$3250,$A771,Observed!$C$2:$C$3250,$C771)),AVERAGEIFS(Observed!AQ$2:AQ$3250,Observed!$A$2:$A$3250,$A771,Observed!$C$2:$C$3250,$C771),"")</f>
        <v/>
      </c>
      <c r="AR771" s="24" t="str">
        <f>IF(ISNUMBER(AVERAGEIFS(Observed!AR$2:AR$3250,Observed!$A$2:$A$3250,$A771,Observed!$C$2:$C$3250,$C771)),AVERAGEIFS(Observed!AR$2:AR$3250,Observed!$A$2:$A$3250,$A771,Observed!$C$2:$C$3250,$C771),"")</f>
        <v/>
      </c>
      <c r="AS771" s="23" t="str">
        <f>IF(ISNUMBER(AVERAGEIFS(Observed!AS$2:AS$3250,Observed!$A$2:$A$3250,$A771,Observed!$C$2:$C$3250,$C771)),AVERAGEIFS(Observed!AS$2:AS$3250,Observed!$A$2:$A$3250,$A771,Observed!$C$2:$C$3250,$C771),"")</f>
        <v/>
      </c>
      <c r="AT771" s="24" t="str">
        <f>IF(ISNUMBER(AVERAGEIFS(Observed!AT$2:AT$3250,Observed!$A$2:$A$3250,$A771,Observed!$C$2:$C$3250,$C771)),AVERAGEIFS(Observed!AT$2:AT$3250,Observed!$A$2:$A$3250,$A771,Observed!$C$2:$C$3250,$C771),"")</f>
        <v/>
      </c>
      <c r="AU771" s="23" t="str">
        <f>IF(ISNUMBER(AVERAGEIFS(Observed!AU$2:AU$3250,Observed!$A$2:$A$3250,$A771,Observed!$C$2:$C$3250,$C771)),AVERAGEIFS(Observed!AU$2:AU$3250,Observed!$A$2:$A$3250,$A771,Observed!$C$2:$C$3250,$C771),"")</f>
        <v/>
      </c>
      <c r="AV771" s="23" t="str">
        <f>IF(ISNUMBER(AVERAGEIFS(Observed!AV$2:AV$3250,Observed!$A$2:$A$3250,$A771,Observed!$C$2:$C$3250,$C771)),AVERAGEIFS(Observed!AV$2:AV$3250,Observed!$A$2:$A$3250,$A771,Observed!$C$2:$C$3250,$C771),"")</f>
        <v/>
      </c>
      <c r="AW771" s="2">
        <f>COUNTIFS(Observed!$A$2:$A$3250,$A771,Observed!$C$2:$C$3250,$C771)</f>
        <v>5</v>
      </c>
      <c r="AX771" s="2">
        <f t="shared" si="15"/>
        <v>1</v>
      </c>
    </row>
    <row r="772" spans="1:50" x14ac:dyDescent="0.25">
      <c r="A772" t="s">
        <v>153</v>
      </c>
      <c r="B772" t="s">
        <v>148</v>
      </c>
      <c r="C772" s="3">
        <v>44075</v>
      </c>
      <c r="D772">
        <v>1</v>
      </c>
      <c r="I772" t="s">
        <v>154</v>
      </c>
      <c r="J772" t="s">
        <v>146</v>
      </c>
      <c r="M772" t="s">
        <v>155</v>
      </c>
      <c r="N772" s="22">
        <f>IF(ISNUMBER(AVERAGEIFS(Observed!N$2:N$3250,Observed!$A$2:$A$3250,$A772,Observed!$C$2:$C$3250,$C772)),AVERAGEIFS(Observed!N$2:N$3250,Observed!$A$2:$A$3250,$A772,Observed!$C$2:$C$3250,$C772),"")</f>
        <v>2967.2</v>
      </c>
      <c r="O772" s="23">
        <f>IF(ISNUMBER(AVERAGEIFS(Observed!O$2:O$3250,Observed!$A$2:$A$3250,$A772,Observed!$C$2:$C$3250,$C772)),AVERAGEIFS(Observed!O$2:O$3250,Observed!$A$2:$A$3250,$A772,Observed!$C$2:$C$3250,$C772),"")</f>
        <v>296.71999999999997</v>
      </c>
      <c r="P772" s="23" t="str">
        <f>IF(ISNUMBER(AVERAGEIFS(Observed!P$2:P$3250,Observed!$A$2:$A$3250,$A772,Observed!$C$2:$C$3250,$C772)),AVERAGEIFS(Observed!P$2:P$3250,Observed!$A$2:$A$3250,$A772,Observed!$C$2:$C$3250,$C772),"")</f>
        <v/>
      </c>
      <c r="Q772" s="23" t="str">
        <f>IF(ISNUMBER(AVERAGEIFS(Observed!Q$2:Q$3250,Observed!$A$2:$A$3250,$A772,Observed!$C$2:$C$3250,$C772)),AVERAGEIFS(Observed!Q$2:Q$3250,Observed!$A$2:$A$3250,$A772,Observed!$C$2:$C$3250,$C772),"")</f>
        <v/>
      </c>
      <c r="R772" s="23" t="str">
        <f>IF(ISNUMBER(AVERAGEIFS(Observed!R$2:R$3250,Observed!$A$2:$A$3250,$A772,Observed!$C$2:$C$3250,$C772)),AVERAGEIFS(Observed!R$2:R$3250,Observed!$A$2:$A$3250,$A772,Observed!$C$2:$C$3250,$C772),"")</f>
        <v/>
      </c>
      <c r="S772" s="24" t="str">
        <f>IF(ISNUMBER(AVERAGEIFS(Observed!S$2:S$3250,Observed!$A$2:$A$3250,$A772,Observed!$C$2:$C$3250,$C772)),AVERAGEIFS(Observed!S$2:S$3250,Observed!$A$2:$A$3250,$A772,Observed!$C$2:$C$3250,$C772),"")</f>
        <v/>
      </c>
      <c r="T772" s="24" t="str">
        <f>IF(ISNUMBER(AVERAGEIFS(Observed!T$2:T$3250,Observed!$A$2:$A$3250,$A772,Observed!$C$2:$C$3250,$C772)),AVERAGEIFS(Observed!T$2:T$3250,Observed!$A$2:$A$3250,$A772,Observed!$C$2:$C$3250,$C772),"")</f>
        <v/>
      </c>
      <c r="U772" s="24" t="str">
        <f>IF(ISNUMBER(AVERAGEIFS(Observed!U$2:U$3250,Observed!$A$2:$A$3250,$A772,Observed!$C$2:$C$3250,$C772)),AVERAGEIFS(Observed!U$2:U$3250,Observed!$A$2:$A$3250,$A772,Observed!$C$2:$C$3250,$C772),"")</f>
        <v/>
      </c>
      <c r="V772" s="23" t="str">
        <f>IF(ISNUMBER(AVERAGEIFS(Observed!V$2:V$3250,Observed!$A$2:$A$3250,$A772,Observed!$C$2:$C$3250,$C772)),AVERAGEIFS(Observed!V$2:V$3250,Observed!$A$2:$A$3250,$A772,Observed!$C$2:$C$3250,$C772),"")</f>
        <v/>
      </c>
      <c r="W772" s="25" t="str">
        <f>IF(ISNUMBER(AVERAGEIFS(Observed!W$2:W$3250,Observed!$A$2:$A$3250,$A772,Observed!$C$2:$C$3250,$C772)),AVERAGEIFS(Observed!W$2:W$3250,Observed!$A$2:$A$3250,$A772,Observed!$C$2:$C$3250,$C772),"")</f>
        <v/>
      </c>
      <c r="X772" s="25" t="str">
        <f>IF(ISNUMBER(AVERAGEIFS(Observed!X$2:X$3250,Observed!$A$2:$A$3250,$A772,Observed!$C$2:$C$3250,$C772)),AVERAGEIFS(Observed!X$2:X$3250,Observed!$A$2:$A$3250,$A772,Observed!$C$2:$C$3250,$C772),"")</f>
        <v/>
      </c>
      <c r="Y772" s="23" t="str">
        <f>IF(ISNUMBER(AVERAGEIFS(Observed!Y$2:Y$3250,Observed!$A$2:$A$3250,$A772,Observed!$C$2:$C$3250,$C772)),AVERAGEIFS(Observed!Y$2:Y$3250,Observed!$A$2:$A$3250,$A772,Observed!$C$2:$C$3250,$C772),"")</f>
        <v/>
      </c>
      <c r="Z772" s="23" t="str">
        <f>IF(ISNUMBER(AVERAGEIFS(Observed!Z$2:Z$3250,Observed!$A$2:$A$3250,$A772,Observed!$C$2:$C$3250,$C772)),AVERAGEIFS(Observed!Z$2:Z$3250,Observed!$A$2:$A$3250,$A772,Observed!$C$2:$C$3250,$C772),"")</f>
        <v/>
      </c>
      <c r="AA772" s="23" t="str">
        <f>IF(ISNUMBER(AVERAGEIFS(Observed!AA$2:AA$3250,Observed!$A$2:$A$3250,$A772,Observed!$C$2:$C$3250,$C772)),AVERAGEIFS(Observed!AA$2:AA$3250,Observed!$A$2:$A$3250,$A772,Observed!$C$2:$C$3250,$C772),"")</f>
        <v/>
      </c>
      <c r="AB772" s="23" t="str">
        <f>IF(ISNUMBER(AVERAGEIFS(Observed!AB$2:AB$3250,Observed!$A$2:$A$3250,$A772,Observed!$C$2:$C$3250,$C772)),AVERAGEIFS(Observed!AB$2:AB$3250,Observed!$A$2:$A$3250,$A772,Observed!$C$2:$C$3250,$C772),"")</f>
        <v/>
      </c>
      <c r="AC772" s="23" t="str">
        <f>IF(ISNUMBER(AVERAGEIFS(Observed!AC$2:AC$3250,Observed!$A$2:$A$3250,$A772,Observed!$C$2:$C$3250,$C772)),AVERAGEIFS(Observed!AC$2:AC$3250,Observed!$A$2:$A$3250,$A772,Observed!$C$2:$C$3250,$C772),"")</f>
        <v/>
      </c>
      <c r="AD772" s="23" t="str">
        <f>IF(ISNUMBER(AVERAGEIFS(Observed!AD$2:AD$3250,Observed!$A$2:$A$3250,$A772,Observed!$C$2:$C$3250,$C772)),AVERAGEIFS(Observed!AD$2:AD$3250,Observed!$A$2:$A$3250,$A772,Observed!$C$2:$C$3250,$C772),"")</f>
        <v/>
      </c>
      <c r="AE772" s="23" t="str">
        <f>IF(ISNUMBER(AVERAGEIFS(Observed!AE$2:AE$3250,Observed!$A$2:$A$3250,$A772,Observed!$C$2:$C$3250,$C772)),AVERAGEIFS(Observed!AE$2:AE$3250,Observed!$A$2:$A$3250,$A772,Observed!$C$2:$C$3250,$C772),"")</f>
        <v/>
      </c>
      <c r="AF772" s="23" t="str">
        <f>IF(ISNUMBER(AVERAGEIFS(Observed!AF$2:AF$3250,Observed!$A$2:$A$3250,$A772,Observed!$C$2:$C$3250,$C772)),AVERAGEIFS(Observed!AF$2:AF$3250,Observed!$A$2:$A$3250,$A772,Observed!$C$2:$C$3250,$C772),"")</f>
        <v/>
      </c>
      <c r="AG772" s="23" t="str">
        <f>IF(ISNUMBER(AVERAGEIFS(Observed!AG$2:AG$3250,Observed!$A$2:$A$3250,$A772,Observed!$C$2:$C$3250,$C772)),AVERAGEIFS(Observed!AG$2:AG$3250,Observed!$A$2:$A$3250,$A772,Observed!$C$2:$C$3250,$C772),"")</f>
        <v/>
      </c>
      <c r="AH772" s="24" t="str">
        <f>IF(ISNUMBER(AVERAGEIFS(Observed!AH$2:AH$3250,Observed!$A$2:$A$3250,$A772,Observed!$C$2:$C$3250,$C772)),AVERAGEIFS(Observed!AH$2:AH$3250,Observed!$A$2:$A$3250,$A772,Observed!$C$2:$C$3250,$C772),"")</f>
        <v/>
      </c>
      <c r="AI772" s="24" t="str">
        <f>IF(ISNUMBER(AVERAGEIFS(Observed!AI$2:AI$3250,Observed!$A$2:$A$3250,$A772,Observed!$C$2:$C$3250,$C772)),AVERAGEIFS(Observed!AI$2:AI$3250,Observed!$A$2:$A$3250,$A772,Observed!$C$2:$C$3250,$C772),"")</f>
        <v/>
      </c>
      <c r="AJ772" s="24" t="str">
        <f>IF(ISNUMBER(AVERAGEIFS(Observed!AJ$2:AJ$3250,Observed!$A$2:$A$3250,$A772,Observed!$C$2:$C$3250,$C772)),AVERAGEIFS(Observed!AJ$2:AJ$3250,Observed!$A$2:$A$3250,$A772,Observed!$C$2:$C$3250,$C772),"")</f>
        <v/>
      </c>
      <c r="AK772" s="23" t="str">
        <f>IF(ISNUMBER(AVERAGEIFS(Observed!AK$2:AK$3250,Observed!$A$2:$A$3250,$A772,Observed!$C$2:$C$3250,$C772)),AVERAGEIFS(Observed!AK$2:AK$3250,Observed!$A$2:$A$3250,$A772,Observed!$C$2:$C$3250,$C772),"")</f>
        <v/>
      </c>
      <c r="AL772" s="24" t="str">
        <f>IF(ISNUMBER(AVERAGEIFS(Observed!AL$2:AL$3250,Observed!$A$2:$A$3250,$A772,Observed!$C$2:$C$3250,$C772)),AVERAGEIFS(Observed!AL$2:AL$3250,Observed!$A$2:$A$3250,$A772,Observed!$C$2:$C$3250,$C772),"")</f>
        <v/>
      </c>
      <c r="AM772" s="24" t="str">
        <f>IF(ISNUMBER(AVERAGEIFS(Observed!AM$2:AM$3250,Observed!$A$2:$A$3250,$A772,Observed!$C$2:$C$3250,$C772)),AVERAGEIFS(Observed!AM$2:AM$3250,Observed!$A$2:$A$3250,$A772,Observed!$C$2:$C$3250,$C772),"")</f>
        <v/>
      </c>
      <c r="AN772" s="24" t="str">
        <f>IF(ISNUMBER(AVERAGEIFS(Observed!AN$2:AN$3250,Observed!$A$2:$A$3250,$A772,Observed!$C$2:$C$3250,$C772)),AVERAGEIFS(Observed!AN$2:AN$3250,Observed!$A$2:$A$3250,$A772,Observed!$C$2:$C$3250,$C772),"")</f>
        <v/>
      </c>
      <c r="AO772" s="24" t="str">
        <f>IF(ISNUMBER(AVERAGEIFS(Observed!AO$2:AO$3250,Observed!$A$2:$A$3250,$A772,Observed!$C$2:$C$3250,$C772)),AVERAGEIFS(Observed!AO$2:AO$3250,Observed!$A$2:$A$3250,$A772,Observed!$C$2:$C$3250,$C772),"")</f>
        <v/>
      </c>
      <c r="AP772" s="24" t="str">
        <f>IF(ISNUMBER(AVERAGEIFS(Observed!AP$2:AP$3250,Observed!$A$2:$A$3250,$A772,Observed!$C$2:$C$3250,$C772)),AVERAGEIFS(Observed!AP$2:AP$3250,Observed!$A$2:$A$3250,$A772,Observed!$C$2:$C$3250,$C772),"")</f>
        <v/>
      </c>
      <c r="AQ772" s="24" t="str">
        <f>IF(ISNUMBER(AVERAGEIFS(Observed!AQ$2:AQ$3250,Observed!$A$2:$A$3250,$A772,Observed!$C$2:$C$3250,$C772)),AVERAGEIFS(Observed!AQ$2:AQ$3250,Observed!$A$2:$A$3250,$A772,Observed!$C$2:$C$3250,$C772),"")</f>
        <v/>
      </c>
      <c r="AR772" s="24" t="str">
        <f>IF(ISNUMBER(AVERAGEIFS(Observed!AR$2:AR$3250,Observed!$A$2:$A$3250,$A772,Observed!$C$2:$C$3250,$C772)),AVERAGEIFS(Observed!AR$2:AR$3250,Observed!$A$2:$A$3250,$A772,Observed!$C$2:$C$3250,$C772),"")</f>
        <v/>
      </c>
      <c r="AS772" s="23" t="str">
        <f>IF(ISNUMBER(AVERAGEIFS(Observed!AS$2:AS$3250,Observed!$A$2:$A$3250,$A772,Observed!$C$2:$C$3250,$C772)),AVERAGEIFS(Observed!AS$2:AS$3250,Observed!$A$2:$A$3250,$A772,Observed!$C$2:$C$3250,$C772),"")</f>
        <v/>
      </c>
      <c r="AT772" s="24" t="str">
        <f>IF(ISNUMBER(AVERAGEIFS(Observed!AT$2:AT$3250,Observed!$A$2:$A$3250,$A772,Observed!$C$2:$C$3250,$C772)),AVERAGEIFS(Observed!AT$2:AT$3250,Observed!$A$2:$A$3250,$A772,Observed!$C$2:$C$3250,$C772),"")</f>
        <v/>
      </c>
      <c r="AU772" s="23" t="str">
        <f>IF(ISNUMBER(AVERAGEIFS(Observed!AU$2:AU$3250,Observed!$A$2:$A$3250,$A772,Observed!$C$2:$C$3250,$C772)),AVERAGEIFS(Observed!AU$2:AU$3250,Observed!$A$2:$A$3250,$A772,Observed!$C$2:$C$3250,$C772),"")</f>
        <v/>
      </c>
      <c r="AV772" s="23" t="str">
        <f>IF(ISNUMBER(AVERAGEIFS(Observed!AV$2:AV$3250,Observed!$A$2:$A$3250,$A772,Observed!$C$2:$C$3250,$C772)),AVERAGEIFS(Observed!AV$2:AV$3250,Observed!$A$2:$A$3250,$A772,Observed!$C$2:$C$3250,$C772),"")</f>
        <v/>
      </c>
      <c r="AW772" s="2">
        <f>COUNTIFS(Observed!$A$2:$A$3250,$A772,Observed!$C$2:$C$3250,$C772)</f>
        <v>5</v>
      </c>
      <c r="AX772" s="2">
        <f t="shared" si="15"/>
        <v>1</v>
      </c>
    </row>
    <row r="773" spans="1:50" x14ac:dyDescent="0.25">
      <c r="A773" t="s">
        <v>153</v>
      </c>
      <c r="B773" t="s">
        <v>148</v>
      </c>
      <c r="C773" s="3">
        <v>44116</v>
      </c>
      <c r="D773">
        <v>1</v>
      </c>
      <c r="I773" t="s">
        <v>154</v>
      </c>
      <c r="J773" t="s">
        <v>146</v>
      </c>
      <c r="M773" t="s">
        <v>155</v>
      </c>
      <c r="N773" s="22">
        <f>IF(ISNUMBER(AVERAGEIFS(Observed!N$2:N$3250,Observed!$A$2:$A$3250,$A773,Observed!$C$2:$C$3250,$C773)),AVERAGEIFS(Observed!N$2:N$3250,Observed!$A$2:$A$3250,$A773,Observed!$C$2:$C$3250,$C773),"")</f>
        <v>3995</v>
      </c>
      <c r="O773" s="23">
        <f>IF(ISNUMBER(AVERAGEIFS(Observed!O$2:O$3250,Observed!$A$2:$A$3250,$A773,Observed!$C$2:$C$3250,$C773)),AVERAGEIFS(Observed!O$2:O$3250,Observed!$A$2:$A$3250,$A773,Observed!$C$2:$C$3250,$C773),"")</f>
        <v>399.50000000000006</v>
      </c>
      <c r="P773" s="23" t="str">
        <f>IF(ISNUMBER(AVERAGEIFS(Observed!P$2:P$3250,Observed!$A$2:$A$3250,$A773,Observed!$C$2:$C$3250,$C773)),AVERAGEIFS(Observed!P$2:P$3250,Observed!$A$2:$A$3250,$A773,Observed!$C$2:$C$3250,$C773),"")</f>
        <v/>
      </c>
      <c r="Q773" s="23" t="str">
        <f>IF(ISNUMBER(AVERAGEIFS(Observed!Q$2:Q$3250,Observed!$A$2:$A$3250,$A773,Observed!$C$2:$C$3250,$C773)),AVERAGEIFS(Observed!Q$2:Q$3250,Observed!$A$2:$A$3250,$A773,Observed!$C$2:$C$3250,$C773),"")</f>
        <v/>
      </c>
      <c r="R773" s="23" t="str">
        <f>IF(ISNUMBER(AVERAGEIFS(Observed!R$2:R$3250,Observed!$A$2:$A$3250,$A773,Observed!$C$2:$C$3250,$C773)),AVERAGEIFS(Observed!R$2:R$3250,Observed!$A$2:$A$3250,$A773,Observed!$C$2:$C$3250,$C773),"")</f>
        <v/>
      </c>
      <c r="S773" s="24" t="str">
        <f>IF(ISNUMBER(AVERAGEIFS(Observed!S$2:S$3250,Observed!$A$2:$A$3250,$A773,Observed!$C$2:$C$3250,$C773)),AVERAGEIFS(Observed!S$2:S$3250,Observed!$A$2:$A$3250,$A773,Observed!$C$2:$C$3250,$C773),"")</f>
        <v/>
      </c>
      <c r="T773" s="24" t="str">
        <f>IF(ISNUMBER(AVERAGEIFS(Observed!T$2:T$3250,Observed!$A$2:$A$3250,$A773,Observed!$C$2:$C$3250,$C773)),AVERAGEIFS(Observed!T$2:T$3250,Observed!$A$2:$A$3250,$A773,Observed!$C$2:$C$3250,$C773),"")</f>
        <v/>
      </c>
      <c r="U773" s="24" t="str">
        <f>IF(ISNUMBER(AVERAGEIFS(Observed!U$2:U$3250,Observed!$A$2:$A$3250,$A773,Observed!$C$2:$C$3250,$C773)),AVERAGEIFS(Observed!U$2:U$3250,Observed!$A$2:$A$3250,$A773,Observed!$C$2:$C$3250,$C773),"")</f>
        <v/>
      </c>
      <c r="V773" s="23" t="str">
        <f>IF(ISNUMBER(AVERAGEIFS(Observed!V$2:V$3250,Observed!$A$2:$A$3250,$A773,Observed!$C$2:$C$3250,$C773)),AVERAGEIFS(Observed!V$2:V$3250,Observed!$A$2:$A$3250,$A773,Observed!$C$2:$C$3250,$C773),"")</f>
        <v/>
      </c>
      <c r="W773" s="25" t="str">
        <f>IF(ISNUMBER(AVERAGEIFS(Observed!W$2:W$3250,Observed!$A$2:$A$3250,$A773,Observed!$C$2:$C$3250,$C773)),AVERAGEIFS(Observed!W$2:W$3250,Observed!$A$2:$A$3250,$A773,Observed!$C$2:$C$3250,$C773),"")</f>
        <v/>
      </c>
      <c r="X773" s="25" t="str">
        <f>IF(ISNUMBER(AVERAGEIFS(Observed!X$2:X$3250,Observed!$A$2:$A$3250,$A773,Observed!$C$2:$C$3250,$C773)),AVERAGEIFS(Observed!X$2:X$3250,Observed!$A$2:$A$3250,$A773,Observed!$C$2:$C$3250,$C773),"")</f>
        <v/>
      </c>
      <c r="Y773" s="23" t="str">
        <f>IF(ISNUMBER(AVERAGEIFS(Observed!Y$2:Y$3250,Observed!$A$2:$A$3250,$A773,Observed!$C$2:$C$3250,$C773)),AVERAGEIFS(Observed!Y$2:Y$3250,Observed!$A$2:$A$3250,$A773,Observed!$C$2:$C$3250,$C773),"")</f>
        <v/>
      </c>
      <c r="Z773" s="23" t="str">
        <f>IF(ISNUMBER(AVERAGEIFS(Observed!Z$2:Z$3250,Observed!$A$2:$A$3250,$A773,Observed!$C$2:$C$3250,$C773)),AVERAGEIFS(Observed!Z$2:Z$3250,Observed!$A$2:$A$3250,$A773,Observed!$C$2:$C$3250,$C773),"")</f>
        <v/>
      </c>
      <c r="AA773" s="23" t="str">
        <f>IF(ISNUMBER(AVERAGEIFS(Observed!AA$2:AA$3250,Observed!$A$2:$A$3250,$A773,Observed!$C$2:$C$3250,$C773)),AVERAGEIFS(Observed!AA$2:AA$3250,Observed!$A$2:$A$3250,$A773,Observed!$C$2:$C$3250,$C773),"")</f>
        <v/>
      </c>
      <c r="AB773" s="23" t="str">
        <f>IF(ISNUMBER(AVERAGEIFS(Observed!AB$2:AB$3250,Observed!$A$2:$A$3250,$A773,Observed!$C$2:$C$3250,$C773)),AVERAGEIFS(Observed!AB$2:AB$3250,Observed!$A$2:$A$3250,$A773,Observed!$C$2:$C$3250,$C773),"")</f>
        <v/>
      </c>
      <c r="AC773" s="23" t="str">
        <f>IF(ISNUMBER(AVERAGEIFS(Observed!AC$2:AC$3250,Observed!$A$2:$A$3250,$A773,Observed!$C$2:$C$3250,$C773)),AVERAGEIFS(Observed!AC$2:AC$3250,Observed!$A$2:$A$3250,$A773,Observed!$C$2:$C$3250,$C773),"")</f>
        <v/>
      </c>
      <c r="AD773" s="23" t="str">
        <f>IF(ISNUMBER(AVERAGEIFS(Observed!AD$2:AD$3250,Observed!$A$2:$A$3250,$A773,Observed!$C$2:$C$3250,$C773)),AVERAGEIFS(Observed!AD$2:AD$3250,Observed!$A$2:$A$3250,$A773,Observed!$C$2:$C$3250,$C773),"")</f>
        <v/>
      </c>
      <c r="AE773" s="23" t="str">
        <f>IF(ISNUMBER(AVERAGEIFS(Observed!AE$2:AE$3250,Observed!$A$2:$A$3250,$A773,Observed!$C$2:$C$3250,$C773)),AVERAGEIFS(Observed!AE$2:AE$3250,Observed!$A$2:$A$3250,$A773,Observed!$C$2:$C$3250,$C773),"")</f>
        <v/>
      </c>
      <c r="AF773" s="23" t="str">
        <f>IF(ISNUMBER(AVERAGEIFS(Observed!AF$2:AF$3250,Observed!$A$2:$A$3250,$A773,Observed!$C$2:$C$3250,$C773)),AVERAGEIFS(Observed!AF$2:AF$3250,Observed!$A$2:$A$3250,$A773,Observed!$C$2:$C$3250,$C773),"")</f>
        <v/>
      </c>
      <c r="AG773" s="23" t="str">
        <f>IF(ISNUMBER(AVERAGEIFS(Observed!AG$2:AG$3250,Observed!$A$2:$A$3250,$A773,Observed!$C$2:$C$3250,$C773)),AVERAGEIFS(Observed!AG$2:AG$3250,Observed!$A$2:$A$3250,$A773,Observed!$C$2:$C$3250,$C773),"")</f>
        <v/>
      </c>
      <c r="AH773" s="24" t="str">
        <f>IF(ISNUMBER(AVERAGEIFS(Observed!AH$2:AH$3250,Observed!$A$2:$A$3250,$A773,Observed!$C$2:$C$3250,$C773)),AVERAGEIFS(Observed!AH$2:AH$3250,Observed!$A$2:$A$3250,$A773,Observed!$C$2:$C$3250,$C773),"")</f>
        <v/>
      </c>
      <c r="AI773" s="24" t="str">
        <f>IF(ISNUMBER(AVERAGEIFS(Observed!AI$2:AI$3250,Observed!$A$2:$A$3250,$A773,Observed!$C$2:$C$3250,$C773)),AVERAGEIFS(Observed!AI$2:AI$3250,Observed!$A$2:$A$3250,$A773,Observed!$C$2:$C$3250,$C773),"")</f>
        <v/>
      </c>
      <c r="AJ773" s="24" t="str">
        <f>IF(ISNUMBER(AVERAGEIFS(Observed!AJ$2:AJ$3250,Observed!$A$2:$A$3250,$A773,Observed!$C$2:$C$3250,$C773)),AVERAGEIFS(Observed!AJ$2:AJ$3250,Observed!$A$2:$A$3250,$A773,Observed!$C$2:$C$3250,$C773),"")</f>
        <v/>
      </c>
      <c r="AK773" s="23" t="str">
        <f>IF(ISNUMBER(AVERAGEIFS(Observed!AK$2:AK$3250,Observed!$A$2:$A$3250,$A773,Observed!$C$2:$C$3250,$C773)),AVERAGEIFS(Observed!AK$2:AK$3250,Observed!$A$2:$A$3250,$A773,Observed!$C$2:$C$3250,$C773),"")</f>
        <v/>
      </c>
      <c r="AL773" s="24" t="str">
        <f>IF(ISNUMBER(AVERAGEIFS(Observed!AL$2:AL$3250,Observed!$A$2:$A$3250,$A773,Observed!$C$2:$C$3250,$C773)),AVERAGEIFS(Observed!AL$2:AL$3250,Observed!$A$2:$A$3250,$A773,Observed!$C$2:$C$3250,$C773),"")</f>
        <v/>
      </c>
      <c r="AM773" s="24" t="str">
        <f>IF(ISNUMBER(AVERAGEIFS(Observed!AM$2:AM$3250,Observed!$A$2:$A$3250,$A773,Observed!$C$2:$C$3250,$C773)),AVERAGEIFS(Observed!AM$2:AM$3250,Observed!$A$2:$A$3250,$A773,Observed!$C$2:$C$3250,$C773),"")</f>
        <v/>
      </c>
      <c r="AN773" s="24" t="str">
        <f>IF(ISNUMBER(AVERAGEIFS(Observed!AN$2:AN$3250,Observed!$A$2:$A$3250,$A773,Observed!$C$2:$C$3250,$C773)),AVERAGEIFS(Observed!AN$2:AN$3250,Observed!$A$2:$A$3250,$A773,Observed!$C$2:$C$3250,$C773),"")</f>
        <v/>
      </c>
      <c r="AO773" s="24" t="str">
        <f>IF(ISNUMBER(AVERAGEIFS(Observed!AO$2:AO$3250,Observed!$A$2:$A$3250,$A773,Observed!$C$2:$C$3250,$C773)),AVERAGEIFS(Observed!AO$2:AO$3250,Observed!$A$2:$A$3250,$A773,Observed!$C$2:$C$3250,$C773),"")</f>
        <v/>
      </c>
      <c r="AP773" s="24" t="str">
        <f>IF(ISNUMBER(AVERAGEIFS(Observed!AP$2:AP$3250,Observed!$A$2:$A$3250,$A773,Observed!$C$2:$C$3250,$C773)),AVERAGEIFS(Observed!AP$2:AP$3250,Observed!$A$2:$A$3250,$A773,Observed!$C$2:$C$3250,$C773),"")</f>
        <v/>
      </c>
      <c r="AQ773" s="24" t="str">
        <f>IF(ISNUMBER(AVERAGEIFS(Observed!AQ$2:AQ$3250,Observed!$A$2:$A$3250,$A773,Observed!$C$2:$C$3250,$C773)),AVERAGEIFS(Observed!AQ$2:AQ$3250,Observed!$A$2:$A$3250,$A773,Observed!$C$2:$C$3250,$C773),"")</f>
        <v/>
      </c>
      <c r="AR773" s="24" t="str">
        <f>IF(ISNUMBER(AVERAGEIFS(Observed!AR$2:AR$3250,Observed!$A$2:$A$3250,$A773,Observed!$C$2:$C$3250,$C773)),AVERAGEIFS(Observed!AR$2:AR$3250,Observed!$A$2:$A$3250,$A773,Observed!$C$2:$C$3250,$C773),"")</f>
        <v/>
      </c>
      <c r="AS773" s="23" t="str">
        <f>IF(ISNUMBER(AVERAGEIFS(Observed!AS$2:AS$3250,Observed!$A$2:$A$3250,$A773,Observed!$C$2:$C$3250,$C773)),AVERAGEIFS(Observed!AS$2:AS$3250,Observed!$A$2:$A$3250,$A773,Observed!$C$2:$C$3250,$C773),"")</f>
        <v/>
      </c>
      <c r="AT773" s="24" t="str">
        <f>IF(ISNUMBER(AVERAGEIFS(Observed!AT$2:AT$3250,Observed!$A$2:$A$3250,$A773,Observed!$C$2:$C$3250,$C773)),AVERAGEIFS(Observed!AT$2:AT$3250,Observed!$A$2:$A$3250,$A773,Observed!$C$2:$C$3250,$C773),"")</f>
        <v/>
      </c>
      <c r="AU773" s="23" t="str">
        <f>IF(ISNUMBER(AVERAGEIFS(Observed!AU$2:AU$3250,Observed!$A$2:$A$3250,$A773,Observed!$C$2:$C$3250,$C773)),AVERAGEIFS(Observed!AU$2:AU$3250,Observed!$A$2:$A$3250,$A773,Observed!$C$2:$C$3250,$C773),"")</f>
        <v/>
      </c>
      <c r="AV773" s="23" t="str">
        <f>IF(ISNUMBER(AVERAGEIFS(Observed!AV$2:AV$3250,Observed!$A$2:$A$3250,$A773,Observed!$C$2:$C$3250,$C773)),AVERAGEIFS(Observed!AV$2:AV$3250,Observed!$A$2:$A$3250,$A773,Observed!$C$2:$C$3250,$C773),"")</f>
        <v/>
      </c>
      <c r="AW773" s="2">
        <f>COUNTIFS(Observed!$A$2:$A$3250,$A773,Observed!$C$2:$C$3250,$C773)</f>
        <v>5</v>
      </c>
      <c r="AX773" s="2">
        <f t="shared" si="15"/>
        <v>1</v>
      </c>
    </row>
    <row r="774" spans="1:50" x14ac:dyDescent="0.25">
      <c r="A774" t="s">
        <v>153</v>
      </c>
      <c r="B774" t="s">
        <v>148</v>
      </c>
      <c r="C774" s="3">
        <v>44151</v>
      </c>
      <c r="D774">
        <v>1</v>
      </c>
      <c r="I774" t="s">
        <v>154</v>
      </c>
      <c r="J774" t="s">
        <v>146</v>
      </c>
      <c r="M774" t="s">
        <v>155</v>
      </c>
      <c r="N774" s="22">
        <f>IF(ISNUMBER(AVERAGEIFS(Observed!N$2:N$3250,Observed!$A$2:$A$3250,$A774,Observed!$C$2:$C$3250,$C774)),AVERAGEIFS(Observed!N$2:N$3250,Observed!$A$2:$A$3250,$A774,Observed!$C$2:$C$3250,$C774),"")</f>
        <v>3990.8</v>
      </c>
      <c r="O774" s="23">
        <f>IF(ISNUMBER(AVERAGEIFS(Observed!O$2:O$3250,Observed!$A$2:$A$3250,$A774,Observed!$C$2:$C$3250,$C774)),AVERAGEIFS(Observed!O$2:O$3250,Observed!$A$2:$A$3250,$A774,Observed!$C$2:$C$3250,$C774),"")</f>
        <v>399.08000000000004</v>
      </c>
      <c r="P774" s="23" t="str">
        <f>IF(ISNUMBER(AVERAGEIFS(Observed!P$2:P$3250,Observed!$A$2:$A$3250,$A774,Observed!$C$2:$C$3250,$C774)),AVERAGEIFS(Observed!P$2:P$3250,Observed!$A$2:$A$3250,$A774,Observed!$C$2:$C$3250,$C774),"")</f>
        <v/>
      </c>
      <c r="Q774" s="23" t="str">
        <f>IF(ISNUMBER(AVERAGEIFS(Observed!Q$2:Q$3250,Observed!$A$2:$A$3250,$A774,Observed!$C$2:$C$3250,$C774)),AVERAGEIFS(Observed!Q$2:Q$3250,Observed!$A$2:$A$3250,$A774,Observed!$C$2:$C$3250,$C774),"")</f>
        <v/>
      </c>
      <c r="R774" s="23" t="str">
        <f>IF(ISNUMBER(AVERAGEIFS(Observed!R$2:R$3250,Observed!$A$2:$A$3250,$A774,Observed!$C$2:$C$3250,$C774)),AVERAGEIFS(Observed!R$2:R$3250,Observed!$A$2:$A$3250,$A774,Observed!$C$2:$C$3250,$C774),"")</f>
        <v/>
      </c>
      <c r="S774" s="24" t="str">
        <f>IF(ISNUMBER(AVERAGEIFS(Observed!S$2:S$3250,Observed!$A$2:$A$3250,$A774,Observed!$C$2:$C$3250,$C774)),AVERAGEIFS(Observed!S$2:S$3250,Observed!$A$2:$A$3250,$A774,Observed!$C$2:$C$3250,$C774),"")</f>
        <v/>
      </c>
      <c r="T774" s="24" t="str">
        <f>IF(ISNUMBER(AVERAGEIFS(Observed!T$2:T$3250,Observed!$A$2:$A$3250,$A774,Observed!$C$2:$C$3250,$C774)),AVERAGEIFS(Observed!T$2:T$3250,Observed!$A$2:$A$3250,$A774,Observed!$C$2:$C$3250,$C774),"")</f>
        <v/>
      </c>
      <c r="U774" s="24" t="str">
        <f>IF(ISNUMBER(AVERAGEIFS(Observed!U$2:U$3250,Observed!$A$2:$A$3250,$A774,Observed!$C$2:$C$3250,$C774)),AVERAGEIFS(Observed!U$2:U$3250,Observed!$A$2:$A$3250,$A774,Observed!$C$2:$C$3250,$C774),"")</f>
        <v/>
      </c>
      <c r="V774" s="23" t="str">
        <f>IF(ISNUMBER(AVERAGEIFS(Observed!V$2:V$3250,Observed!$A$2:$A$3250,$A774,Observed!$C$2:$C$3250,$C774)),AVERAGEIFS(Observed!V$2:V$3250,Observed!$A$2:$A$3250,$A774,Observed!$C$2:$C$3250,$C774),"")</f>
        <v/>
      </c>
      <c r="W774" s="25" t="str">
        <f>IF(ISNUMBER(AVERAGEIFS(Observed!W$2:W$3250,Observed!$A$2:$A$3250,$A774,Observed!$C$2:$C$3250,$C774)),AVERAGEIFS(Observed!W$2:W$3250,Observed!$A$2:$A$3250,$A774,Observed!$C$2:$C$3250,$C774),"")</f>
        <v/>
      </c>
      <c r="X774" s="25" t="str">
        <f>IF(ISNUMBER(AVERAGEIFS(Observed!X$2:X$3250,Observed!$A$2:$A$3250,$A774,Observed!$C$2:$C$3250,$C774)),AVERAGEIFS(Observed!X$2:X$3250,Observed!$A$2:$A$3250,$A774,Observed!$C$2:$C$3250,$C774),"")</f>
        <v/>
      </c>
      <c r="Y774" s="23" t="str">
        <f>IF(ISNUMBER(AVERAGEIFS(Observed!Y$2:Y$3250,Observed!$A$2:$A$3250,$A774,Observed!$C$2:$C$3250,$C774)),AVERAGEIFS(Observed!Y$2:Y$3250,Observed!$A$2:$A$3250,$A774,Observed!$C$2:$C$3250,$C774),"")</f>
        <v/>
      </c>
      <c r="Z774" s="23" t="str">
        <f>IF(ISNUMBER(AVERAGEIFS(Observed!Z$2:Z$3250,Observed!$A$2:$A$3250,$A774,Observed!$C$2:$C$3250,$C774)),AVERAGEIFS(Observed!Z$2:Z$3250,Observed!$A$2:$A$3250,$A774,Observed!$C$2:$C$3250,$C774),"")</f>
        <v/>
      </c>
      <c r="AA774" s="23" t="str">
        <f>IF(ISNUMBER(AVERAGEIFS(Observed!AA$2:AA$3250,Observed!$A$2:$A$3250,$A774,Observed!$C$2:$C$3250,$C774)),AVERAGEIFS(Observed!AA$2:AA$3250,Observed!$A$2:$A$3250,$A774,Observed!$C$2:$C$3250,$C774),"")</f>
        <v/>
      </c>
      <c r="AB774" s="23" t="str">
        <f>IF(ISNUMBER(AVERAGEIFS(Observed!AB$2:AB$3250,Observed!$A$2:$A$3250,$A774,Observed!$C$2:$C$3250,$C774)),AVERAGEIFS(Observed!AB$2:AB$3250,Observed!$A$2:$A$3250,$A774,Observed!$C$2:$C$3250,$C774),"")</f>
        <v/>
      </c>
      <c r="AC774" s="23" t="str">
        <f>IF(ISNUMBER(AVERAGEIFS(Observed!AC$2:AC$3250,Observed!$A$2:$A$3250,$A774,Observed!$C$2:$C$3250,$C774)),AVERAGEIFS(Observed!AC$2:AC$3250,Observed!$A$2:$A$3250,$A774,Observed!$C$2:$C$3250,$C774),"")</f>
        <v/>
      </c>
      <c r="AD774" s="23" t="str">
        <f>IF(ISNUMBER(AVERAGEIFS(Observed!AD$2:AD$3250,Observed!$A$2:$A$3250,$A774,Observed!$C$2:$C$3250,$C774)),AVERAGEIFS(Observed!AD$2:AD$3250,Observed!$A$2:$A$3250,$A774,Observed!$C$2:$C$3250,$C774),"")</f>
        <v/>
      </c>
      <c r="AE774" s="23" t="str">
        <f>IF(ISNUMBER(AVERAGEIFS(Observed!AE$2:AE$3250,Observed!$A$2:$A$3250,$A774,Observed!$C$2:$C$3250,$C774)),AVERAGEIFS(Observed!AE$2:AE$3250,Observed!$A$2:$A$3250,$A774,Observed!$C$2:$C$3250,$C774),"")</f>
        <v/>
      </c>
      <c r="AF774" s="23" t="str">
        <f>IF(ISNUMBER(AVERAGEIFS(Observed!AF$2:AF$3250,Observed!$A$2:$A$3250,$A774,Observed!$C$2:$C$3250,$C774)),AVERAGEIFS(Observed!AF$2:AF$3250,Observed!$A$2:$A$3250,$A774,Observed!$C$2:$C$3250,$C774),"")</f>
        <v/>
      </c>
      <c r="AG774" s="23" t="str">
        <f>IF(ISNUMBER(AVERAGEIFS(Observed!AG$2:AG$3250,Observed!$A$2:$A$3250,$A774,Observed!$C$2:$C$3250,$C774)),AVERAGEIFS(Observed!AG$2:AG$3250,Observed!$A$2:$A$3250,$A774,Observed!$C$2:$C$3250,$C774),"")</f>
        <v/>
      </c>
      <c r="AH774" s="24" t="str">
        <f>IF(ISNUMBER(AVERAGEIFS(Observed!AH$2:AH$3250,Observed!$A$2:$A$3250,$A774,Observed!$C$2:$C$3250,$C774)),AVERAGEIFS(Observed!AH$2:AH$3250,Observed!$A$2:$A$3250,$A774,Observed!$C$2:$C$3250,$C774),"")</f>
        <v/>
      </c>
      <c r="AI774" s="24" t="str">
        <f>IF(ISNUMBER(AVERAGEIFS(Observed!AI$2:AI$3250,Observed!$A$2:$A$3250,$A774,Observed!$C$2:$C$3250,$C774)),AVERAGEIFS(Observed!AI$2:AI$3250,Observed!$A$2:$A$3250,$A774,Observed!$C$2:$C$3250,$C774),"")</f>
        <v/>
      </c>
      <c r="AJ774" s="24" t="str">
        <f>IF(ISNUMBER(AVERAGEIFS(Observed!AJ$2:AJ$3250,Observed!$A$2:$A$3250,$A774,Observed!$C$2:$C$3250,$C774)),AVERAGEIFS(Observed!AJ$2:AJ$3250,Observed!$A$2:$A$3250,$A774,Observed!$C$2:$C$3250,$C774),"")</f>
        <v/>
      </c>
      <c r="AK774" s="23" t="str">
        <f>IF(ISNUMBER(AVERAGEIFS(Observed!AK$2:AK$3250,Observed!$A$2:$A$3250,$A774,Observed!$C$2:$C$3250,$C774)),AVERAGEIFS(Observed!AK$2:AK$3250,Observed!$A$2:$A$3250,$A774,Observed!$C$2:$C$3250,$C774),"")</f>
        <v/>
      </c>
      <c r="AL774" s="24" t="str">
        <f>IF(ISNUMBER(AVERAGEIFS(Observed!AL$2:AL$3250,Observed!$A$2:$A$3250,$A774,Observed!$C$2:$C$3250,$C774)),AVERAGEIFS(Observed!AL$2:AL$3250,Observed!$A$2:$A$3250,$A774,Observed!$C$2:$C$3250,$C774),"")</f>
        <v/>
      </c>
      <c r="AM774" s="24" t="str">
        <f>IF(ISNUMBER(AVERAGEIFS(Observed!AM$2:AM$3250,Observed!$A$2:$A$3250,$A774,Observed!$C$2:$C$3250,$C774)),AVERAGEIFS(Observed!AM$2:AM$3250,Observed!$A$2:$A$3250,$A774,Observed!$C$2:$C$3250,$C774),"")</f>
        <v/>
      </c>
      <c r="AN774" s="24" t="str">
        <f>IF(ISNUMBER(AVERAGEIFS(Observed!AN$2:AN$3250,Observed!$A$2:$A$3250,$A774,Observed!$C$2:$C$3250,$C774)),AVERAGEIFS(Observed!AN$2:AN$3250,Observed!$A$2:$A$3250,$A774,Observed!$C$2:$C$3250,$C774),"")</f>
        <v/>
      </c>
      <c r="AO774" s="24" t="str">
        <f>IF(ISNUMBER(AVERAGEIFS(Observed!AO$2:AO$3250,Observed!$A$2:$A$3250,$A774,Observed!$C$2:$C$3250,$C774)),AVERAGEIFS(Observed!AO$2:AO$3250,Observed!$A$2:$A$3250,$A774,Observed!$C$2:$C$3250,$C774),"")</f>
        <v/>
      </c>
      <c r="AP774" s="24" t="str">
        <f>IF(ISNUMBER(AVERAGEIFS(Observed!AP$2:AP$3250,Observed!$A$2:$A$3250,$A774,Observed!$C$2:$C$3250,$C774)),AVERAGEIFS(Observed!AP$2:AP$3250,Observed!$A$2:$A$3250,$A774,Observed!$C$2:$C$3250,$C774),"")</f>
        <v/>
      </c>
      <c r="AQ774" s="24" t="str">
        <f>IF(ISNUMBER(AVERAGEIFS(Observed!AQ$2:AQ$3250,Observed!$A$2:$A$3250,$A774,Observed!$C$2:$C$3250,$C774)),AVERAGEIFS(Observed!AQ$2:AQ$3250,Observed!$A$2:$A$3250,$A774,Observed!$C$2:$C$3250,$C774),"")</f>
        <v/>
      </c>
      <c r="AR774" s="24" t="str">
        <f>IF(ISNUMBER(AVERAGEIFS(Observed!AR$2:AR$3250,Observed!$A$2:$A$3250,$A774,Observed!$C$2:$C$3250,$C774)),AVERAGEIFS(Observed!AR$2:AR$3250,Observed!$A$2:$A$3250,$A774,Observed!$C$2:$C$3250,$C774),"")</f>
        <v/>
      </c>
      <c r="AS774" s="23" t="str">
        <f>IF(ISNUMBER(AVERAGEIFS(Observed!AS$2:AS$3250,Observed!$A$2:$A$3250,$A774,Observed!$C$2:$C$3250,$C774)),AVERAGEIFS(Observed!AS$2:AS$3250,Observed!$A$2:$A$3250,$A774,Observed!$C$2:$C$3250,$C774),"")</f>
        <v/>
      </c>
      <c r="AT774" s="24" t="str">
        <f>IF(ISNUMBER(AVERAGEIFS(Observed!AT$2:AT$3250,Observed!$A$2:$A$3250,$A774,Observed!$C$2:$C$3250,$C774)),AVERAGEIFS(Observed!AT$2:AT$3250,Observed!$A$2:$A$3250,$A774,Observed!$C$2:$C$3250,$C774),"")</f>
        <v/>
      </c>
      <c r="AU774" s="23" t="str">
        <f>IF(ISNUMBER(AVERAGEIFS(Observed!AU$2:AU$3250,Observed!$A$2:$A$3250,$A774,Observed!$C$2:$C$3250,$C774)),AVERAGEIFS(Observed!AU$2:AU$3250,Observed!$A$2:$A$3250,$A774,Observed!$C$2:$C$3250,$C774),"")</f>
        <v/>
      </c>
      <c r="AV774" s="23" t="str">
        <f>IF(ISNUMBER(AVERAGEIFS(Observed!AV$2:AV$3250,Observed!$A$2:$A$3250,$A774,Observed!$C$2:$C$3250,$C774)),AVERAGEIFS(Observed!AV$2:AV$3250,Observed!$A$2:$A$3250,$A774,Observed!$C$2:$C$3250,$C774),"")</f>
        <v/>
      </c>
      <c r="AW774" s="2">
        <f>COUNTIFS(Observed!$A$2:$A$3250,$A774,Observed!$C$2:$C$3250,$C774)</f>
        <v>5</v>
      </c>
      <c r="AX774" s="2">
        <f t="shared" si="15"/>
        <v>1</v>
      </c>
    </row>
    <row r="775" spans="1:50" x14ac:dyDescent="0.25">
      <c r="A775" t="s">
        <v>153</v>
      </c>
      <c r="B775" t="s">
        <v>148</v>
      </c>
      <c r="C775" s="3">
        <v>44172</v>
      </c>
      <c r="D775">
        <v>1</v>
      </c>
      <c r="I775" t="s">
        <v>154</v>
      </c>
      <c r="J775" t="s">
        <v>146</v>
      </c>
      <c r="M775" t="s">
        <v>155</v>
      </c>
      <c r="N775" s="22">
        <f>IF(ISNUMBER(AVERAGEIFS(Observed!N$2:N$3250,Observed!$A$2:$A$3250,$A775,Observed!$C$2:$C$3250,$C775)),AVERAGEIFS(Observed!N$2:N$3250,Observed!$A$2:$A$3250,$A775,Observed!$C$2:$C$3250,$C775),"")</f>
        <v>2907.2</v>
      </c>
      <c r="O775" s="23">
        <f>IF(ISNUMBER(AVERAGEIFS(Observed!O$2:O$3250,Observed!$A$2:$A$3250,$A775,Observed!$C$2:$C$3250,$C775)),AVERAGEIFS(Observed!O$2:O$3250,Observed!$A$2:$A$3250,$A775,Observed!$C$2:$C$3250,$C775),"")</f>
        <v>290.71999999999997</v>
      </c>
      <c r="P775" s="23" t="str">
        <f>IF(ISNUMBER(AVERAGEIFS(Observed!P$2:P$3250,Observed!$A$2:$A$3250,$A775,Observed!$C$2:$C$3250,$C775)),AVERAGEIFS(Observed!P$2:P$3250,Observed!$A$2:$A$3250,$A775,Observed!$C$2:$C$3250,$C775),"")</f>
        <v/>
      </c>
      <c r="Q775" s="23" t="str">
        <f>IF(ISNUMBER(AVERAGEIFS(Observed!Q$2:Q$3250,Observed!$A$2:$A$3250,$A775,Observed!$C$2:$C$3250,$C775)),AVERAGEIFS(Observed!Q$2:Q$3250,Observed!$A$2:$A$3250,$A775,Observed!$C$2:$C$3250,$C775),"")</f>
        <v/>
      </c>
      <c r="R775" s="23" t="str">
        <f>IF(ISNUMBER(AVERAGEIFS(Observed!R$2:R$3250,Observed!$A$2:$A$3250,$A775,Observed!$C$2:$C$3250,$C775)),AVERAGEIFS(Observed!R$2:R$3250,Observed!$A$2:$A$3250,$A775,Observed!$C$2:$C$3250,$C775),"")</f>
        <v/>
      </c>
      <c r="S775" s="24" t="str">
        <f>IF(ISNUMBER(AVERAGEIFS(Observed!S$2:S$3250,Observed!$A$2:$A$3250,$A775,Observed!$C$2:$C$3250,$C775)),AVERAGEIFS(Observed!S$2:S$3250,Observed!$A$2:$A$3250,$A775,Observed!$C$2:$C$3250,$C775),"")</f>
        <v/>
      </c>
      <c r="T775" s="24" t="str">
        <f>IF(ISNUMBER(AVERAGEIFS(Observed!T$2:T$3250,Observed!$A$2:$A$3250,$A775,Observed!$C$2:$C$3250,$C775)),AVERAGEIFS(Observed!T$2:T$3250,Observed!$A$2:$A$3250,$A775,Observed!$C$2:$C$3250,$C775),"")</f>
        <v/>
      </c>
      <c r="U775" s="24" t="str">
        <f>IF(ISNUMBER(AVERAGEIFS(Observed!U$2:U$3250,Observed!$A$2:$A$3250,$A775,Observed!$C$2:$C$3250,$C775)),AVERAGEIFS(Observed!U$2:U$3250,Observed!$A$2:$A$3250,$A775,Observed!$C$2:$C$3250,$C775),"")</f>
        <v/>
      </c>
      <c r="V775" s="23" t="str">
        <f>IF(ISNUMBER(AVERAGEIFS(Observed!V$2:V$3250,Observed!$A$2:$A$3250,$A775,Observed!$C$2:$C$3250,$C775)),AVERAGEIFS(Observed!V$2:V$3250,Observed!$A$2:$A$3250,$A775,Observed!$C$2:$C$3250,$C775),"")</f>
        <v/>
      </c>
      <c r="W775" s="25" t="str">
        <f>IF(ISNUMBER(AVERAGEIFS(Observed!W$2:W$3250,Observed!$A$2:$A$3250,$A775,Observed!$C$2:$C$3250,$C775)),AVERAGEIFS(Observed!W$2:W$3250,Observed!$A$2:$A$3250,$A775,Observed!$C$2:$C$3250,$C775),"")</f>
        <v/>
      </c>
      <c r="X775" s="25" t="str">
        <f>IF(ISNUMBER(AVERAGEIFS(Observed!X$2:X$3250,Observed!$A$2:$A$3250,$A775,Observed!$C$2:$C$3250,$C775)),AVERAGEIFS(Observed!X$2:X$3250,Observed!$A$2:$A$3250,$A775,Observed!$C$2:$C$3250,$C775),"")</f>
        <v/>
      </c>
      <c r="Y775" s="23" t="str">
        <f>IF(ISNUMBER(AVERAGEIFS(Observed!Y$2:Y$3250,Observed!$A$2:$A$3250,$A775,Observed!$C$2:$C$3250,$C775)),AVERAGEIFS(Observed!Y$2:Y$3250,Observed!$A$2:$A$3250,$A775,Observed!$C$2:$C$3250,$C775),"")</f>
        <v/>
      </c>
      <c r="Z775" s="23" t="str">
        <f>IF(ISNUMBER(AVERAGEIFS(Observed!Z$2:Z$3250,Observed!$A$2:$A$3250,$A775,Observed!$C$2:$C$3250,$C775)),AVERAGEIFS(Observed!Z$2:Z$3250,Observed!$A$2:$A$3250,$A775,Observed!$C$2:$C$3250,$C775),"")</f>
        <v/>
      </c>
      <c r="AA775" s="23" t="str">
        <f>IF(ISNUMBER(AVERAGEIFS(Observed!AA$2:AA$3250,Observed!$A$2:$A$3250,$A775,Observed!$C$2:$C$3250,$C775)),AVERAGEIFS(Observed!AA$2:AA$3250,Observed!$A$2:$A$3250,$A775,Observed!$C$2:$C$3250,$C775),"")</f>
        <v/>
      </c>
      <c r="AB775" s="23" t="str">
        <f>IF(ISNUMBER(AVERAGEIFS(Observed!AB$2:AB$3250,Observed!$A$2:$A$3250,$A775,Observed!$C$2:$C$3250,$C775)),AVERAGEIFS(Observed!AB$2:AB$3250,Observed!$A$2:$A$3250,$A775,Observed!$C$2:$C$3250,$C775),"")</f>
        <v/>
      </c>
      <c r="AC775" s="23" t="str">
        <f>IF(ISNUMBER(AVERAGEIFS(Observed!AC$2:AC$3250,Observed!$A$2:$A$3250,$A775,Observed!$C$2:$C$3250,$C775)),AVERAGEIFS(Observed!AC$2:AC$3250,Observed!$A$2:$A$3250,$A775,Observed!$C$2:$C$3250,$C775),"")</f>
        <v/>
      </c>
      <c r="AD775" s="23" t="str">
        <f>IF(ISNUMBER(AVERAGEIFS(Observed!AD$2:AD$3250,Observed!$A$2:$A$3250,$A775,Observed!$C$2:$C$3250,$C775)),AVERAGEIFS(Observed!AD$2:AD$3250,Observed!$A$2:$A$3250,$A775,Observed!$C$2:$C$3250,$C775),"")</f>
        <v/>
      </c>
      <c r="AE775" s="23" t="str">
        <f>IF(ISNUMBER(AVERAGEIFS(Observed!AE$2:AE$3250,Observed!$A$2:$A$3250,$A775,Observed!$C$2:$C$3250,$C775)),AVERAGEIFS(Observed!AE$2:AE$3250,Observed!$A$2:$A$3250,$A775,Observed!$C$2:$C$3250,$C775),"")</f>
        <v/>
      </c>
      <c r="AF775" s="23" t="str">
        <f>IF(ISNUMBER(AVERAGEIFS(Observed!AF$2:AF$3250,Observed!$A$2:$A$3250,$A775,Observed!$C$2:$C$3250,$C775)),AVERAGEIFS(Observed!AF$2:AF$3250,Observed!$A$2:$A$3250,$A775,Observed!$C$2:$C$3250,$C775),"")</f>
        <v/>
      </c>
      <c r="AG775" s="23" t="str">
        <f>IF(ISNUMBER(AVERAGEIFS(Observed!AG$2:AG$3250,Observed!$A$2:$A$3250,$A775,Observed!$C$2:$C$3250,$C775)),AVERAGEIFS(Observed!AG$2:AG$3250,Observed!$A$2:$A$3250,$A775,Observed!$C$2:$C$3250,$C775),"")</f>
        <v/>
      </c>
      <c r="AH775" s="24" t="str">
        <f>IF(ISNUMBER(AVERAGEIFS(Observed!AH$2:AH$3250,Observed!$A$2:$A$3250,$A775,Observed!$C$2:$C$3250,$C775)),AVERAGEIFS(Observed!AH$2:AH$3250,Observed!$A$2:$A$3250,$A775,Observed!$C$2:$C$3250,$C775),"")</f>
        <v/>
      </c>
      <c r="AI775" s="24" t="str">
        <f>IF(ISNUMBER(AVERAGEIFS(Observed!AI$2:AI$3250,Observed!$A$2:$A$3250,$A775,Observed!$C$2:$C$3250,$C775)),AVERAGEIFS(Observed!AI$2:AI$3250,Observed!$A$2:$A$3250,$A775,Observed!$C$2:$C$3250,$C775),"")</f>
        <v/>
      </c>
      <c r="AJ775" s="24" t="str">
        <f>IF(ISNUMBER(AVERAGEIFS(Observed!AJ$2:AJ$3250,Observed!$A$2:$A$3250,$A775,Observed!$C$2:$C$3250,$C775)),AVERAGEIFS(Observed!AJ$2:AJ$3250,Observed!$A$2:$A$3250,$A775,Observed!$C$2:$C$3250,$C775),"")</f>
        <v/>
      </c>
      <c r="AK775" s="23" t="str">
        <f>IF(ISNUMBER(AVERAGEIFS(Observed!AK$2:AK$3250,Observed!$A$2:$A$3250,$A775,Observed!$C$2:$C$3250,$C775)),AVERAGEIFS(Observed!AK$2:AK$3250,Observed!$A$2:$A$3250,$A775,Observed!$C$2:$C$3250,$C775),"")</f>
        <v/>
      </c>
      <c r="AL775" s="24" t="str">
        <f>IF(ISNUMBER(AVERAGEIFS(Observed!AL$2:AL$3250,Observed!$A$2:$A$3250,$A775,Observed!$C$2:$C$3250,$C775)),AVERAGEIFS(Observed!AL$2:AL$3250,Observed!$A$2:$A$3250,$A775,Observed!$C$2:$C$3250,$C775),"")</f>
        <v/>
      </c>
      <c r="AM775" s="24" t="str">
        <f>IF(ISNUMBER(AVERAGEIFS(Observed!AM$2:AM$3250,Observed!$A$2:$A$3250,$A775,Observed!$C$2:$C$3250,$C775)),AVERAGEIFS(Observed!AM$2:AM$3250,Observed!$A$2:$A$3250,$A775,Observed!$C$2:$C$3250,$C775),"")</f>
        <v/>
      </c>
      <c r="AN775" s="24" t="str">
        <f>IF(ISNUMBER(AVERAGEIFS(Observed!AN$2:AN$3250,Observed!$A$2:$A$3250,$A775,Observed!$C$2:$C$3250,$C775)),AVERAGEIFS(Observed!AN$2:AN$3250,Observed!$A$2:$A$3250,$A775,Observed!$C$2:$C$3250,$C775),"")</f>
        <v/>
      </c>
      <c r="AO775" s="24" t="str">
        <f>IF(ISNUMBER(AVERAGEIFS(Observed!AO$2:AO$3250,Observed!$A$2:$A$3250,$A775,Observed!$C$2:$C$3250,$C775)),AVERAGEIFS(Observed!AO$2:AO$3250,Observed!$A$2:$A$3250,$A775,Observed!$C$2:$C$3250,$C775),"")</f>
        <v/>
      </c>
      <c r="AP775" s="24" t="str">
        <f>IF(ISNUMBER(AVERAGEIFS(Observed!AP$2:AP$3250,Observed!$A$2:$A$3250,$A775,Observed!$C$2:$C$3250,$C775)),AVERAGEIFS(Observed!AP$2:AP$3250,Observed!$A$2:$A$3250,$A775,Observed!$C$2:$C$3250,$C775),"")</f>
        <v/>
      </c>
      <c r="AQ775" s="24" t="str">
        <f>IF(ISNUMBER(AVERAGEIFS(Observed!AQ$2:AQ$3250,Observed!$A$2:$A$3250,$A775,Observed!$C$2:$C$3250,$C775)),AVERAGEIFS(Observed!AQ$2:AQ$3250,Observed!$A$2:$A$3250,$A775,Observed!$C$2:$C$3250,$C775),"")</f>
        <v/>
      </c>
      <c r="AR775" s="24" t="str">
        <f>IF(ISNUMBER(AVERAGEIFS(Observed!AR$2:AR$3250,Observed!$A$2:$A$3250,$A775,Observed!$C$2:$C$3250,$C775)),AVERAGEIFS(Observed!AR$2:AR$3250,Observed!$A$2:$A$3250,$A775,Observed!$C$2:$C$3250,$C775),"")</f>
        <v/>
      </c>
      <c r="AS775" s="23" t="str">
        <f>IF(ISNUMBER(AVERAGEIFS(Observed!AS$2:AS$3250,Observed!$A$2:$A$3250,$A775,Observed!$C$2:$C$3250,$C775)),AVERAGEIFS(Observed!AS$2:AS$3250,Observed!$A$2:$A$3250,$A775,Observed!$C$2:$C$3250,$C775),"")</f>
        <v/>
      </c>
      <c r="AT775" s="24" t="str">
        <f>IF(ISNUMBER(AVERAGEIFS(Observed!AT$2:AT$3250,Observed!$A$2:$A$3250,$A775,Observed!$C$2:$C$3250,$C775)),AVERAGEIFS(Observed!AT$2:AT$3250,Observed!$A$2:$A$3250,$A775,Observed!$C$2:$C$3250,$C775),"")</f>
        <v/>
      </c>
      <c r="AU775" s="23" t="str">
        <f>IF(ISNUMBER(AVERAGEIFS(Observed!AU$2:AU$3250,Observed!$A$2:$A$3250,$A775,Observed!$C$2:$C$3250,$C775)),AVERAGEIFS(Observed!AU$2:AU$3250,Observed!$A$2:$A$3250,$A775,Observed!$C$2:$C$3250,$C775),"")</f>
        <v/>
      </c>
      <c r="AV775" s="23" t="str">
        <f>IF(ISNUMBER(AVERAGEIFS(Observed!AV$2:AV$3250,Observed!$A$2:$A$3250,$A775,Observed!$C$2:$C$3250,$C775)),AVERAGEIFS(Observed!AV$2:AV$3250,Observed!$A$2:$A$3250,$A775,Observed!$C$2:$C$3250,$C775),"")</f>
        <v/>
      </c>
      <c r="AW775" s="2">
        <f>COUNTIFS(Observed!$A$2:$A$3250,$A775,Observed!$C$2:$C$3250,$C775)</f>
        <v>5</v>
      </c>
      <c r="AX775" s="2">
        <f t="shared" si="15"/>
        <v>1</v>
      </c>
    </row>
    <row r="776" spans="1:50" x14ac:dyDescent="0.25">
      <c r="A776" t="s">
        <v>153</v>
      </c>
      <c r="B776" t="s">
        <v>148</v>
      </c>
      <c r="C776" s="3">
        <v>44207</v>
      </c>
      <c r="D776">
        <v>1</v>
      </c>
      <c r="I776" t="s">
        <v>154</v>
      </c>
      <c r="J776" t="s">
        <v>146</v>
      </c>
      <c r="M776" t="s">
        <v>155</v>
      </c>
      <c r="N776" s="22">
        <f>IF(ISNUMBER(AVERAGEIFS(Observed!N$2:N$3250,Observed!$A$2:$A$3250,$A776,Observed!$C$2:$C$3250,$C776)),AVERAGEIFS(Observed!N$2:N$3250,Observed!$A$2:$A$3250,$A776,Observed!$C$2:$C$3250,$C776),"")</f>
        <v>3694.4</v>
      </c>
      <c r="O776" s="23">
        <f>IF(ISNUMBER(AVERAGEIFS(Observed!O$2:O$3250,Observed!$A$2:$A$3250,$A776,Observed!$C$2:$C$3250,$C776)),AVERAGEIFS(Observed!O$2:O$3250,Observed!$A$2:$A$3250,$A776,Observed!$C$2:$C$3250,$C776),"")</f>
        <v>369.44</v>
      </c>
      <c r="P776" s="23" t="str">
        <f>IF(ISNUMBER(AVERAGEIFS(Observed!P$2:P$3250,Observed!$A$2:$A$3250,$A776,Observed!$C$2:$C$3250,$C776)),AVERAGEIFS(Observed!P$2:P$3250,Observed!$A$2:$A$3250,$A776,Observed!$C$2:$C$3250,$C776),"")</f>
        <v/>
      </c>
      <c r="Q776" s="23" t="str">
        <f>IF(ISNUMBER(AVERAGEIFS(Observed!Q$2:Q$3250,Observed!$A$2:$A$3250,$A776,Observed!$C$2:$C$3250,$C776)),AVERAGEIFS(Observed!Q$2:Q$3250,Observed!$A$2:$A$3250,$A776,Observed!$C$2:$C$3250,$C776),"")</f>
        <v/>
      </c>
      <c r="R776" s="23" t="str">
        <f>IF(ISNUMBER(AVERAGEIFS(Observed!R$2:R$3250,Observed!$A$2:$A$3250,$A776,Observed!$C$2:$C$3250,$C776)),AVERAGEIFS(Observed!R$2:R$3250,Observed!$A$2:$A$3250,$A776,Observed!$C$2:$C$3250,$C776),"")</f>
        <v/>
      </c>
      <c r="S776" s="24" t="str">
        <f>IF(ISNUMBER(AVERAGEIFS(Observed!S$2:S$3250,Observed!$A$2:$A$3250,$A776,Observed!$C$2:$C$3250,$C776)),AVERAGEIFS(Observed!S$2:S$3250,Observed!$A$2:$A$3250,$A776,Observed!$C$2:$C$3250,$C776),"")</f>
        <v/>
      </c>
      <c r="T776" s="24" t="str">
        <f>IF(ISNUMBER(AVERAGEIFS(Observed!T$2:T$3250,Observed!$A$2:$A$3250,$A776,Observed!$C$2:$C$3250,$C776)),AVERAGEIFS(Observed!T$2:T$3250,Observed!$A$2:$A$3250,$A776,Observed!$C$2:$C$3250,$C776),"")</f>
        <v/>
      </c>
      <c r="U776" s="24" t="str">
        <f>IF(ISNUMBER(AVERAGEIFS(Observed!U$2:U$3250,Observed!$A$2:$A$3250,$A776,Observed!$C$2:$C$3250,$C776)),AVERAGEIFS(Observed!U$2:U$3250,Observed!$A$2:$A$3250,$A776,Observed!$C$2:$C$3250,$C776),"")</f>
        <v/>
      </c>
      <c r="V776" s="23" t="str">
        <f>IF(ISNUMBER(AVERAGEIFS(Observed!V$2:V$3250,Observed!$A$2:$A$3250,$A776,Observed!$C$2:$C$3250,$C776)),AVERAGEIFS(Observed!V$2:V$3250,Observed!$A$2:$A$3250,$A776,Observed!$C$2:$C$3250,$C776),"")</f>
        <v/>
      </c>
      <c r="W776" s="25" t="str">
        <f>IF(ISNUMBER(AVERAGEIFS(Observed!W$2:W$3250,Observed!$A$2:$A$3250,$A776,Observed!$C$2:$C$3250,$C776)),AVERAGEIFS(Observed!W$2:W$3250,Observed!$A$2:$A$3250,$A776,Observed!$C$2:$C$3250,$C776),"")</f>
        <v/>
      </c>
      <c r="X776" s="25" t="str">
        <f>IF(ISNUMBER(AVERAGEIFS(Observed!X$2:X$3250,Observed!$A$2:$A$3250,$A776,Observed!$C$2:$C$3250,$C776)),AVERAGEIFS(Observed!X$2:X$3250,Observed!$A$2:$A$3250,$A776,Observed!$C$2:$C$3250,$C776),"")</f>
        <v/>
      </c>
      <c r="Y776" s="23" t="str">
        <f>IF(ISNUMBER(AVERAGEIFS(Observed!Y$2:Y$3250,Observed!$A$2:$A$3250,$A776,Observed!$C$2:$C$3250,$C776)),AVERAGEIFS(Observed!Y$2:Y$3250,Observed!$A$2:$A$3250,$A776,Observed!$C$2:$C$3250,$C776),"")</f>
        <v/>
      </c>
      <c r="Z776" s="23" t="str">
        <f>IF(ISNUMBER(AVERAGEIFS(Observed!Z$2:Z$3250,Observed!$A$2:$A$3250,$A776,Observed!$C$2:$C$3250,$C776)),AVERAGEIFS(Observed!Z$2:Z$3250,Observed!$A$2:$A$3250,$A776,Observed!$C$2:$C$3250,$C776),"")</f>
        <v/>
      </c>
      <c r="AA776" s="23" t="str">
        <f>IF(ISNUMBER(AVERAGEIFS(Observed!AA$2:AA$3250,Observed!$A$2:$A$3250,$A776,Observed!$C$2:$C$3250,$C776)),AVERAGEIFS(Observed!AA$2:AA$3250,Observed!$A$2:$A$3250,$A776,Observed!$C$2:$C$3250,$C776),"")</f>
        <v/>
      </c>
      <c r="AB776" s="23" t="str">
        <f>IF(ISNUMBER(AVERAGEIFS(Observed!AB$2:AB$3250,Observed!$A$2:$A$3250,$A776,Observed!$C$2:$C$3250,$C776)),AVERAGEIFS(Observed!AB$2:AB$3250,Observed!$A$2:$A$3250,$A776,Observed!$C$2:$C$3250,$C776),"")</f>
        <v/>
      </c>
      <c r="AC776" s="23" t="str">
        <f>IF(ISNUMBER(AVERAGEIFS(Observed!AC$2:AC$3250,Observed!$A$2:$A$3250,$A776,Observed!$C$2:$C$3250,$C776)),AVERAGEIFS(Observed!AC$2:AC$3250,Observed!$A$2:$A$3250,$A776,Observed!$C$2:$C$3250,$C776),"")</f>
        <v/>
      </c>
      <c r="AD776" s="23" t="str">
        <f>IF(ISNUMBER(AVERAGEIFS(Observed!AD$2:AD$3250,Observed!$A$2:$A$3250,$A776,Observed!$C$2:$C$3250,$C776)),AVERAGEIFS(Observed!AD$2:AD$3250,Observed!$A$2:$A$3250,$A776,Observed!$C$2:$C$3250,$C776),"")</f>
        <v/>
      </c>
      <c r="AE776" s="23" t="str">
        <f>IF(ISNUMBER(AVERAGEIFS(Observed!AE$2:AE$3250,Observed!$A$2:$A$3250,$A776,Observed!$C$2:$C$3250,$C776)),AVERAGEIFS(Observed!AE$2:AE$3250,Observed!$A$2:$A$3250,$A776,Observed!$C$2:$C$3250,$C776),"")</f>
        <v/>
      </c>
      <c r="AF776" s="23" t="str">
        <f>IF(ISNUMBER(AVERAGEIFS(Observed!AF$2:AF$3250,Observed!$A$2:$A$3250,$A776,Observed!$C$2:$C$3250,$C776)),AVERAGEIFS(Observed!AF$2:AF$3250,Observed!$A$2:$A$3250,$A776,Observed!$C$2:$C$3250,$C776),"")</f>
        <v/>
      </c>
      <c r="AG776" s="23" t="str">
        <f>IF(ISNUMBER(AVERAGEIFS(Observed!AG$2:AG$3250,Observed!$A$2:$A$3250,$A776,Observed!$C$2:$C$3250,$C776)),AVERAGEIFS(Observed!AG$2:AG$3250,Observed!$A$2:$A$3250,$A776,Observed!$C$2:$C$3250,$C776),"")</f>
        <v/>
      </c>
      <c r="AH776" s="24" t="str">
        <f>IF(ISNUMBER(AVERAGEIFS(Observed!AH$2:AH$3250,Observed!$A$2:$A$3250,$A776,Observed!$C$2:$C$3250,$C776)),AVERAGEIFS(Observed!AH$2:AH$3250,Observed!$A$2:$A$3250,$A776,Observed!$C$2:$C$3250,$C776),"")</f>
        <v/>
      </c>
      <c r="AI776" s="24" t="str">
        <f>IF(ISNUMBER(AVERAGEIFS(Observed!AI$2:AI$3250,Observed!$A$2:$A$3250,$A776,Observed!$C$2:$C$3250,$C776)),AVERAGEIFS(Observed!AI$2:AI$3250,Observed!$A$2:$A$3250,$A776,Observed!$C$2:$C$3250,$C776),"")</f>
        <v/>
      </c>
      <c r="AJ776" s="24" t="str">
        <f>IF(ISNUMBER(AVERAGEIFS(Observed!AJ$2:AJ$3250,Observed!$A$2:$A$3250,$A776,Observed!$C$2:$C$3250,$C776)),AVERAGEIFS(Observed!AJ$2:AJ$3250,Observed!$A$2:$A$3250,$A776,Observed!$C$2:$C$3250,$C776),"")</f>
        <v/>
      </c>
      <c r="AK776" s="23" t="str">
        <f>IF(ISNUMBER(AVERAGEIFS(Observed!AK$2:AK$3250,Observed!$A$2:$A$3250,$A776,Observed!$C$2:$C$3250,$C776)),AVERAGEIFS(Observed!AK$2:AK$3250,Observed!$A$2:$A$3250,$A776,Observed!$C$2:$C$3250,$C776),"")</f>
        <v/>
      </c>
      <c r="AL776" s="24" t="str">
        <f>IF(ISNUMBER(AVERAGEIFS(Observed!AL$2:AL$3250,Observed!$A$2:$A$3250,$A776,Observed!$C$2:$C$3250,$C776)),AVERAGEIFS(Observed!AL$2:AL$3250,Observed!$A$2:$A$3250,$A776,Observed!$C$2:$C$3250,$C776),"")</f>
        <v/>
      </c>
      <c r="AM776" s="24" t="str">
        <f>IF(ISNUMBER(AVERAGEIFS(Observed!AM$2:AM$3250,Observed!$A$2:$A$3250,$A776,Observed!$C$2:$C$3250,$C776)),AVERAGEIFS(Observed!AM$2:AM$3250,Observed!$A$2:$A$3250,$A776,Observed!$C$2:$C$3250,$C776),"")</f>
        <v/>
      </c>
      <c r="AN776" s="24" t="str">
        <f>IF(ISNUMBER(AVERAGEIFS(Observed!AN$2:AN$3250,Observed!$A$2:$A$3250,$A776,Observed!$C$2:$C$3250,$C776)),AVERAGEIFS(Observed!AN$2:AN$3250,Observed!$A$2:$A$3250,$A776,Observed!$C$2:$C$3250,$C776),"")</f>
        <v/>
      </c>
      <c r="AO776" s="24" t="str">
        <f>IF(ISNUMBER(AVERAGEIFS(Observed!AO$2:AO$3250,Observed!$A$2:$A$3250,$A776,Observed!$C$2:$C$3250,$C776)),AVERAGEIFS(Observed!AO$2:AO$3250,Observed!$A$2:$A$3250,$A776,Observed!$C$2:$C$3250,$C776),"")</f>
        <v/>
      </c>
      <c r="AP776" s="24" t="str">
        <f>IF(ISNUMBER(AVERAGEIFS(Observed!AP$2:AP$3250,Observed!$A$2:$A$3250,$A776,Observed!$C$2:$C$3250,$C776)),AVERAGEIFS(Observed!AP$2:AP$3250,Observed!$A$2:$A$3250,$A776,Observed!$C$2:$C$3250,$C776),"")</f>
        <v/>
      </c>
      <c r="AQ776" s="24" t="str">
        <f>IF(ISNUMBER(AVERAGEIFS(Observed!AQ$2:AQ$3250,Observed!$A$2:$A$3250,$A776,Observed!$C$2:$C$3250,$C776)),AVERAGEIFS(Observed!AQ$2:AQ$3250,Observed!$A$2:$A$3250,$A776,Observed!$C$2:$C$3250,$C776),"")</f>
        <v/>
      </c>
      <c r="AR776" s="24" t="str">
        <f>IF(ISNUMBER(AVERAGEIFS(Observed!AR$2:AR$3250,Observed!$A$2:$A$3250,$A776,Observed!$C$2:$C$3250,$C776)),AVERAGEIFS(Observed!AR$2:AR$3250,Observed!$A$2:$A$3250,$A776,Observed!$C$2:$C$3250,$C776),"")</f>
        <v/>
      </c>
      <c r="AS776" s="23" t="str">
        <f>IF(ISNUMBER(AVERAGEIFS(Observed!AS$2:AS$3250,Observed!$A$2:$A$3250,$A776,Observed!$C$2:$C$3250,$C776)),AVERAGEIFS(Observed!AS$2:AS$3250,Observed!$A$2:$A$3250,$A776,Observed!$C$2:$C$3250,$C776),"")</f>
        <v/>
      </c>
      <c r="AT776" s="24" t="str">
        <f>IF(ISNUMBER(AVERAGEIFS(Observed!AT$2:AT$3250,Observed!$A$2:$A$3250,$A776,Observed!$C$2:$C$3250,$C776)),AVERAGEIFS(Observed!AT$2:AT$3250,Observed!$A$2:$A$3250,$A776,Observed!$C$2:$C$3250,$C776),"")</f>
        <v/>
      </c>
      <c r="AU776" s="23" t="str">
        <f>IF(ISNUMBER(AVERAGEIFS(Observed!AU$2:AU$3250,Observed!$A$2:$A$3250,$A776,Observed!$C$2:$C$3250,$C776)),AVERAGEIFS(Observed!AU$2:AU$3250,Observed!$A$2:$A$3250,$A776,Observed!$C$2:$C$3250,$C776),"")</f>
        <v/>
      </c>
      <c r="AV776" s="23" t="str">
        <f>IF(ISNUMBER(AVERAGEIFS(Observed!AV$2:AV$3250,Observed!$A$2:$A$3250,$A776,Observed!$C$2:$C$3250,$C776)),AVERAGEIFS(Observed!AV$2:AV$3250,Observed!$A$2:$A$3250,$A776,Observed!$C$2:$C$3250,$C776),"")</f>
        <v/>
      </c>
      <c r="AW776" s="2">
        <f>COUNTIFS(Observed!$A$2:$A$3250,$A776,Observed!$C$2:$C$3250,$C776)</f>
        <v>5</v>
      </c>
      <c r="AX776" s="2">
        <f t="shared" si="15"/>
        <v>1</v>
      </c>
    </row>
    <row r="777" spans="1:50" x14ac:dyDescent="0.25">
      <c r="A777" t="s">
        <v>153</v>
      </c>
      <c r="B777" t="s">
        <v>148</v>
      </c>
      <c r="C777" s="3">
        <v>44235</v>
      </c>
      <c r="D777">
        <v>1</v>
      </c>
      <c r="I777" t="s">
        <v>154</v>
      </c>
      <c r="J777" t="s">
        <v>146</v>
      </c>
      <c r="M777" t="s">
        <v>155</v>
      </c>
      <c r="N777" s="22">
        <f>IF(ISNUMBER(AVERAGEIFS(Observed!N$2:N$3250,Observed!$A$2:$A$3250,$A777,Observed!$C$2:$C$3250,$C777)),AVERAGEIFS(Observed!N$2:N$3250,Observed!$A$2:$A$3250,$A777,Observed!$C$2:$C$3250,$C777),"")</f>
        <v>3034.7333333333331</v>
      </c>
      <c r="O777" s="23">
        <f>IF(ISNUMBER(AVERAGEIFS(Observed!O$2:O$3250,Observed!$A$2:$A$3250,$A777,Observed!$C$2:$C$3250,$C777)),AVERAGEIFS(Observed!O$2:O$3250,Observed!$A$2:$A$3250,$A777,Observed!$C$2:$C$3250,$C777),"")</f>
        <v>303.47333333333336</v>
      </c>
      <c r="P777" s="23" t="str">
        <f>IF(ISNUMBER(AVERAGEIFS(Observed!P$2:P$3250,Observed!$A$2:$A$3250,$A777,Observed!$C$2:$C$3250,$C777)),AVERAGEIFS(Observed!P$2:P$3250,Observed!$A$2:$A$3250,$A777,Observed!$C$2:$C$3250,$C777),"")</f>
        <v/>
      </c>
      <c r="Q777" s="23" t="str">
        <f>IF(ISNUMBER(AVERAGEIFS(Observed!Q$2:Q$3250,Observed!$A$2:$A$3250,$A777,Observed!$C$2:$C$3250,$C777)),AVERAGEIFS(Observed!Q$2:Q$3250,Observed!$A$2:$A$3250,$A777,Observed!$C$2:$C$3250,$C777),"")</f>
        <v/>
      </c>
      <c r="R777" s="23" t="str">
        <f>IF(ISNUMBER(AVERAGEIFS(Observed!R$2:R$3250,Observed!$A$2:$A$3250,$A777,Observed!$C$2:$C$3250,$C777)),AVERAGEIFS(Observed!R$2:R$3250,Observed!$A$2:$A$3250,$A777,Observed!$C$2:$C$3250,$C777),"")</f>
        <v/>
      </c>
      <c r="S777" s="24" t="str">
        <f>IF(ISNUMBER(AVERAGEIFS(Observed!S$2:S$3250,Observed!$A$2:$A$3250,$A777,Observed!$C$2:$C$3250,$C777)),AVERAGEIFS(Observed!S$2:S$3250,Observed!$A$2:$A$3250,$A777,Observed!$C$2:$C$3250,$C777),"")</f>
        <v/>
      </c>
      <c r="T777" s="24" t="str">
        <f>IF(ISNUMBER(AVERAGEIFS(Observed!T$2:T$3250,Observed!$A$2:$A$3250,$A777,Observed!$C$2:$C$3250,$C777)),AVERAGEIFS(Observed!T$2:T$3250,Observed!$A$2:$A$3250,$A777,Observed!$C$2:$C$3250,$C777),"")</f>
        <v/>
      </c>
      <c r="U777" s="24" t="str">
        <f>IF(ISNUMBER(AVERAGEIFS(Observed!U$2:U$3250,Observed!$A$2:$A$3250,$A777,Observed!$C$2:$C$3250,$C777)),AVERAGEIFS(Observed!U$2:U$3250,Observed!$A$2:$A$3250,$A777,Observed!$C$2:$C$3250,$C777),"")</f>
        <v/>
      </c>
      <c r="V777" s="23" t="str">
        <f>IF(ISNUMBER(AVERAGEIFS(Observed!V$2:V$3250,Observed!$A$2:$A$3250,$A777,Observed!$C$2:$C$3250,$C777)),AVERAGEIFS(Observed!V$2:V$3250,Observed!$A$2:$A$3250,$A777,Observed!$C$2:$C$3250,$C777),"")</f>
        <v/>
      </c>
      <c r="W777" s="25" t="str">
        <f>IF(ISNUMBER(AVERAGEIFS(Observed!W$2:W$3250,Observed!$A$2:$A$3250,$A777,Observed!$C$2:$C$3250,$C777)),AVERAGEIFS(Observed!W$2:W$3250,Observed!$A$2:$A$3250,$A777,Observed!$C$2:$C$3250,$C777),"")</f>
        <v/>
      </c>
      <c r="X777" s="25" t="str">
        <f>IF(ISNUMBER(AVERAGEIFS(Observed!X$2:X$3250,Observed!$A$2:$A$3250,$A777,Observed!$C$2:$C$3250,$C777)),AVERAGEIFS(Observed!X$2:X$3250,Observed!$A$2:$A$3250,$A777,Observed!$C$2:$C$3250,$C777),"")</f>
        <v/>
      </c>
      <c r="Y777" s="23" t="str">
        <f>IF(ISNUMBER(AVERAGEIFS(Observed!Y$2:Y$3250,Observed!$A$2:$A$3250,$A777,Observed!$C$2:$C$3250,$C777)),AVERAGEIFS(Observed!Y$2:Y$3250,Observed!$A$2:$A$3250,$A777,Observed!$C$2:$C$3250,$C777),"")</f>
        <v/>
      </c>
      <c r="Z777" s="23" t="str">
        <f>IF(ISNUMBER(AVERAGEIFS(Observed!Z$2:Z$3250,Observed!$A$2:$A$3250,$A777,Observed!$C$2:$C$3250,$C777)),AVERAGEIFS(Observed!Z$2:Z$3250,Observed!$A$2:$A$3250,$A777,Observed!$C$2:$C$3250,$C777),"")</f>
        <v/>
      </c>
      <c r="AA777" s="23" t="str">
        <f>IF(ISNUMBER(AVERAGEIFS(Observed!AA$2:AA$3250,Observed!$A$2:$A$3250,$A777,Observed!$C$2:$C$3250,$C777)),AVERAGEIFS(Observed!AA$2:AA$3250,Observed!$A$2:$A$3250,$A777,Observed!$C$2:$C$3250,$C777),"")</f>
        <v/>
      </c>
      <c r="AB777" s="23" t="str">
        <f>IF(ISNUMBER(AVERAGEIFS(Observed!AB$2:AB$3250,Observed!$A$2:$A$3250,$A777,Observed!$C$2:$C$3250,$C777)),AVERAGEIFS(Observed!AB$2:AB$3250,Observed!$A$2:$A$3250,$A777,Observed!$C$2:$C$3250,$C777),"")</f>
        <v/>
      </c>
      <c r="AC777" s="23" t="str">
        <f>IF(ISNUMBER(AVERAGEIFS(Observed!AC$2:AC$3250,Observed!$A$2:$A$3250,$A777,Observed!$C$2:$C$3250,$C777)),AVERAGEIFS(Observed!AC$2:AC$3250,Observed!$A$2:$A$3250,$A777,Observed!$C$2:$C$3250,$C777),"")</f>
        <v/>
      </c>
      <c r="AD777" s="23" t="str">
        <f>IF(ISNUMBER(AVERAGEIFS(Observed!AD$2:AD$3250,Observed!$A$2:$A$3250,$A777,Observed!$C$2:$C$3250,$C777)),AVERAGEIFS(Observed!AD$2:AD$3250,Observed!$A$2:$A$3250,$A777,Observed!$C$2:$C$3250,$C777),"")</f>
        <v/>
      </c>
      <c r="AE777" s="23" t="str">
        <f>IF(ISNUMBER(AVERAGEIFS(Observed!AE$2:AE$3250,Observed!$A$2:$A$3250,$A777,Observed!$C$2:$C$3250,$C777)),AVERAGEIFS(Observed!AE$2:AE$3250,Observed!$A$2:$A$3250,$A777,Observed!$C$2:$C$3250,$C777),"")</f>
        <v/>
      </c>
      <c r="AF777" s="23" t="str">
        <f>IF(ISNUMBER(AVERAGEIFS(Observed!AF$2:AF$3250,Observed!$A$2:$A$3250,$A777,Observed!$C$2:$C$3250,$C777)),AVERAGEIFS(Observed!AF$2:AF$3250,Observed!$A$2:$A$3250,$A777,Observed!$C$2:$C$3250,$C777),"")</f>
        <v/>
      </c>
      <c r="AG777" s="23" t="str">
        <f>IF(ISNUMBER(AVERAGEIFS(Observed!AG$2:AG$3250,Observed!$A$2:$A$3250,$A777,Observed!$C$2:$C$3250,$C777)),AVERAGEIFS(Observed!AG$2:AG$3250,Observed!$A$2:$A$3250,$A777,Observed!$C$2:$C$3250,$C777),"")</f>
        <v/>
      </c>
      <c r="AH777" s="24" t="str">
        <f>IF(ISNUMBER(AVERAGEIFS(Observed!AH$2:AH$3250,Observed!$A$2:$A$3250,$A777,Observed!$C$2:$C$3250,$C777)),AVERAGEIFS(Observed!AH$2:AH$3250,Observed!$A$2:$A$3250,$A777,Observed!$C$2:$C$3250,$C777),"")</f>
        <v/>
      </c>
      <c r="AI777" s="24" t="str">
        <f>IF(ISNUMBER(AVERAGEIFS(Observed!AI$2:AI$3250,Observed!$A$2:$A$3250,$A777,Observed!$C$2:$C$3250,$C777)),AVERAGEIFS(Observed!AI$2:AI$3250,Observed!$A$2:$A$3250,$A777,Observed!$C$2:$C$3250,$C777),"")</f>
        <v/>
      </c>
      <c r="AJ777" s="24" t="str">
        <f>IF(ISNUMBER(AVERAGEIFS(Observed!AJ$2:AJ$3250,Observed!$A$2:$A$3250,$A777,Observed!$C$2:$C$3250,$C777)),AVERAGEIFS(Observed!AJ$2:AJ$3250,Observed!$A$2:$A$3250,$A777,Observed!$C$2:$C$3250,$C777),"")</f>
        <v/>
      </c>
      <c r="AK777" s="23" t="str">
        <f>IF(ISNUMBER(AVERAGEIFS(Observed!AK$2:AK$3250,Observed!$A$2:$A$3250,$A777,Observed!$C$2:$C$3250,$C777)),AVERAGEIFS(Observed!AK$2:AK$3250,Observed!$A$2:$A$3250,$A777,Observed!$C$2:$C$3250,$C777),"")</f>
        <v/>
      </c>
      <c r="AL777" s="24" t="str">
        <f>IF(ISNUMBER(AVERAGEIFS(Observed!AL$2:AL$3250,Observed!$A$2:$A$3250,$A777,Observed!$C$2:$C$3250,$C777)),AVERAGEIFS(Observed!AL$2:AL$3250,Observed!$A$2:$A$3250,$A777,Observed!$C$2:$C$3250,$C777),"")</f>
        <v/>
      </c>
      <c r="AM777" s="24" t="str">
        <f>IF(ISNUMBER(AVERAGEIFS(Observed!AM$2:AM$3250,Observed!$A$2:$A$3250,$A777,Observed!$C$2:$C$3250,$C777)),AVERAGEIFS(Observed!AM$2:AM$3250,Observed!$A$2:$A$3250,$A777,Observed!$C$2:$C$3250,$C777),"")</f>
        <v/>
      </c>
      <c r="AN777" s="24" t="str">
        <f>IF(ISNUMBER(AVERAGEIFS(Observed!AN$2:AN$3250,Observed!$A$2:$A$3250,$A777,Observed!$C$2:$C$3250,$C777)),AVERAGEIFS(Observed!AN$2:AN$3250,Observed!$A$2:$A$3250,$A777,Observed!$C$2:$C$3250,$C777),"")</f>
        <v/>
      </c>
      <c r="AO777" s="24" t="str">
        <f>IF(ISNUMBER(AVERAGEIFS(Observed!AO$2:AO$3250,Observed!$A$2:$A$3250,$A777,Observed!$C$2:$C$3250,$C777)),AVERAGEIFS(Observed!AO$2:AO$3250,Observed!$A$2:$A$3250,$A777,Observed!$C$2:$C$3250,$C777),"")</f>
        <v/>
      </c>
      <c r="AP777" s="24" t="str">
        <f>IF(ISNUMBER(AVERAGEIFS(Observed!AP$2:AP$3250,Observed!$A$2:$A$3250,$A777,Observed!$C$2:$C$3250,$C777)),AVERAGEIFS(Observed!AP$2:AP$3250,Observed!$A$2:$A$3250,$A777,Observed!$C$2:$C$3250,$C777),"")</f>
        <v/>
      </c>
      <c r="AQ777" s="24" t="str">
        <f>IF(ISNUMBER(AVERAGEIFS(Observed!AQ$2:AQ$3250,Observed!$A$2:$A$3250,$A777,Observed!$C$2:$C$3250,$C777)),AVERAGEIFS(Observed!AQ$2:AQ$3250,Observed!$A$2:$A$3250,$A777,Observed!$C$2:$C$3250,$C777),"")</f>
        <v/>
      </c>
      <c r="AR777" s="24" t="str">
        <f>IF(ISNUMBER(AVERAGEIFS(Observed!AR$2:AR$3250,Observed!$A$2:$A$3250,$A777,Observed!$C$2:$C$3250,$C777)),AVERAGEIFS(Observed!AR$2:AR$3250,Observed!$A$2:$A$3250,$A777,Observed!$C$2:$C$3250,$C777),"")</f>
        <v/>
      </c>
      <c r="AS777" s="23" t="str">
        <f>IF(ISNUMBER(AVERAGEIFS(Observed!AS$2:AS$3250,Observed!$A$2:$A$3250,$A777,Observed!$C$2:$C$3250,$C777)),AVERAGEIFS(Observed!AS$2:AS$3250,Observed!$A$2:$A$3250,$A777,Observed!$C$2:$C$3250,$C777),"")</f>
        <v/>
      </c>
      <c r="AT777" s="24" t="str">
        <f>IF(ISNUMBER(AVERAGEIFS(Observed!AT$2:AT$3250,Observed!$A$2:$A$3250,$A777,Observed!$C$2:$C$3250,$C777)),AVERAGEIFS(Observed!AT$2:AT$3250,Observed!$A$2:$A$3250,$A777,Observed!$C$2:$C$3250,$C777),"")</f>
        <v/>
      </c>
      <c r="AU777" s="23" t="str">
        <f>IF(ISNUMBER(AVERAGEIFS(Observed!AU$2:AU$3250,Observed!$A$2:$A$3250,$A777,Observed!$C$2:$C$3250,$C777)),AVERAGEIFS(Observed!AU$2:AU$3250,Observed!$A$2:$A$3250,$A777,Observed!$C$2:$C$3250,$C777),"")</f>
        <v/>
      </c>
      <c r="AV777" s="23" t="str">
        <f>IF(ISNUMBER(AVERAGEIFS(Observed!AV$2:AV$3250,Observed!$A$2:$A$3250,$A777,Observed!$C$2:$C$3250,$C777)),AVERAGEIFS(Observed!AV$2:AV$3250,Observed!$A$2:$A$3250,$A777,Observed!$C$2:$C$3250,$C777),"")</f>
        <v/>
      </c>
      <c r="AW777" s="2">
        <f>COUNTIFS(Observed!$A$2:$A$3250,$A777,Observed!$C$2:$C$3250,$C777)</f>
        <v>5</v>
      </c>
      <c r="AX777" s="2">
        <f t="shared" si="15"/>
        <v>1</v>
      </c>
    </row>
    <row r="778" spans="1:50" x14ac:dyDescent="0.25">
      <c r="A778" t="s">
        <v>153</v>
      </c>
      <c r="B778" t="s">
        <v>148</v>
      </c>
      <c r="C778" s="3">
        <v>44284</v>
      </c>
      <c r="D778">
        <v>1</v>
      </c>
      <c r="I778" t="s">
        <v>154</v>
      </c>
      <c r="J778" t="s">
        <v>146</v>
      </c>
      <c r="M778" t="s">
        <v>155</v>
      </c>
      <c r="N778" s="22">
        <f>IF(ISNUMBER(AVERAGEIFS(Observed!N$2:N$3250,Observed!$A$2:$A$3250,$A778,Observed!$C$2:$C$3250,$C778)),AVERAGEIFS(Observed!N$2:N$3250,Observed!$A$2:$A$3250,$A778,Observed!$C$2:$C$3250,$C778),"")</f>
        <v>2789.666666666667</v>
      </c>
      <c r="O778" s="23">
        <f>IF(ISNUMBER(AVERAGEIFS(Observed!O$2:O$3250,Observed!$A$2:$A$3250,$A778,Observed!$C$2:$C$3250,$C778)),AVERAGEIFS(Observed!O$2:O$3250,Observed!$A$2:$A$3250,$A778,Observed!$C$2:$C$3250,$C778),"")</f>
        <v>278.9666666666667</v>
      </c>
      <c r="P778" s="23" t="str">
        <f>IF(ISNUMBER(AVERAGEIFS(Observed!P$2:P$3250,Observed!$A$2:$A$3250,$A778,Observed!$C$2:$C$3250,$C778)),AVERAGEIFS(Observed!P$2:P$3250,Observed!$A$2:$A$3250,$A778,Observed!$C$2:$C$3250,$C778),"")</f>
        <v/>
      </c>
      <c r="Q778" s="23" t="str">
        <f>IF(ISNUMBER(AVERAGEIFS(Observed!Q$2:Q$3250,Observed!$A$2:$A$3250,$A778,Observed!$C$2:$C$3250,$C778)),AVERAGEIFS(Observed!Q$2:Q$3250,Observed!$A$2:$A$3250,$A778,Observed!$C$2:$C$3250,$C778),"")</f>
        <v/>
      </c>
      <c r="R778" s="23" t="str">
        <f>IF(ISNUMBER(AVERAGEIFS(Observed!R$2:R$3250,Observed!$A$2:$A$3250,$A778,Observed!$C$2:$C$3250,$C778)),AVERAGEIFS(Observed!R$2:R$3250,Observed!$A$2:$A$3250,$A778,Observed!$C$2:$C$3250,$C778),"")</f>
        <v/>
      </c>
      <c r="S778" s="24" t="str">
        <f>IF(ISNUMBER(AVERAGEIFS(Observed!S$2:S$3250,Observed!$A$2:$A$3250,$A778,Observed!$C$2:$C$3250,$C778)),AVERAGEIFS(Observed!S$2:S$3250,Observed!$A$2:$A$3250,$A778,Observed!$C$2:$C$3250,$C778),"")</f>
        <v/>
      </c>
      <c r="T778" s="24" t="str">
        <f>IF(ISNUMBER(AVERAGEIFS(Observed!T$2:T$3250,Observed!$A$2:$A$3250,$A778,Observed!$C$2:$C$3250,$C778)),AVERAGEIFS(Observed!T$2:T$3250,Observed!$A$2:$A$3250,$A778,Observed!$C$2:$C$3250,$C778),"")</f>
        <v/>
      </c>
      <c r="U778" s="24" t="str">
        <f>IF(ISNUMBER(AVERAGEIFS(Observed!U$2:U$3250,Observed!$A$2:$A$3250,$A778,Observed!$C$2:$C$3250,$C778)),AVERAGEIFS(Observed!U$2:U$3250,Observed!$A$2:$A$3250,$A778,Observed!$C$2:$C$3250,$C778),"")</f>
        <v/>
      </c>
      <c r="V778" s="23" t="str">
        <f>IF(ISNUMBER(AVERAGEIFS(Observed!V$2:V$3250,Observed!$A$2:$A$3250,$A778,Observed!$C$2:$C$3250,$C778)),AVERAGEIFS(Observed!V$2:V$3250,Observed!$A$2:$A$3250,$A778,Observed!$C$2:$C$3250,$C778),"")</f>
        <v/>
      </c>
      <c r="W778" s="25" t="str">
        <f>IF(ISNUMBER(AVERAGEIFS(Observed!W$2:W$3250,Observed!$A$2:$A$3250,$A778,Observed!$C$2:$C$3250,$C778)),AVERAGEIFS(Observed!W$2:W$3250,Observed!$A$2:$A$3250,$A778,Observed!$C$2:$C$3250,$C778),"")</f>
        <v/>
      </c>
      <c r="X778" s="25" t="str">
        <f>IF(ISNUMBER(AVERAGEIFS(Observed!X$2:X$3250,Observed!$A$2:$A$3250,$A778,Observed!$C$2:$C$3250,$C778)),AVERAGEIFS(Observed!X$2:X$3250,Observed!$A$2:$A$3250,$A778,Observed!$C$2:$C$3250,$C778),"")</f>
        <v/>
      </c>
      <c r="Y778" s="23" t="str">
        <f>IF(ISNUMBER(AVERAGEIFS(Observed!Y$2:Y$3250,Observed!$A$2:$A$3250,$A778,Observed!$C$2:$C$3250,$C778)),AVERAGEIFS(Observed!Y$2:Y$3250,Observed!$A$2:$A$3250,$A778,Observed!$C$2:$C$3250,$C778),"")</f>
        <v/>
      </c>
      <c r="Z778" s="23" t="str">
        <f>IF(ISNUMBER(AVERAGEIFS(Observed!Z$2:Z$3250,Observed!$A$2:$A$3250,$A778,Observed!$C$2:$C$3250,$C778)),AVERAGEIFS(Observed!Z$2:Z$3250,Observed!$A$2:$A$3250,$A778,Observed!$C$2:$C$3250,$C778),"")</f>
        <v/>
      </c>
      <c r="AA778" s="23" t="str">
        <f>IF(ISNUMBER(AVERAGEIFS(Observed!AA$2:AA$3250,Observed!$A$2:$A$3250,$A778,Observed!$C$2:$C$3250,$C778)),AVERAGEIFS(Observed!AA$2:AA$3250,Observed!$A$2:$A$3250,$A778,Observed!$C$2:$C$3250,$C778),"")</f>
        <v/>
      </c>
      <c r="AB778" s="23" t="str">
        <f>IF(ISNUMBER(AVERAGEIFS(Observed!AB$2:AB$3250,Observed!$A$2:$A$3250,$A778,Observed!$C$2:$C$3250,$C778)),AVERAGEIFS(Observed!AB$2:AB$3250,Observed!$A$2:$A$3250,$A778,Observed!$C$2:$C$3250,$C778),"")</f>
        <v/>
      </c>
      <c r="AC778" s="23" t="str">
        <f>IF(ISNUMBER(AVERAGEIFS(Observed!AC$2:AC$3250,Observed!$A$2:$A$3250,$A778,Observed!$C$2:$C$3250,$C778)),AVERAGEIFS(Observed!AC$2:AC$3250,Observed!$A$2:$A$3250,$A778,Observed!$C$2:$C$3250,$C778),"")</f>
        <v/>
      </c>
      <c r="AD778" s="23" t="str">
        <f>IF(ISNUMBER(AVERAGEIFS(Observed!AD$2:AD$3250,Observed!$A$2:$A$3250,$A778,Observed!$C$2:$C$3250,$C778)),AVERAGEIFS(Observed!AD$2:AD$3250,Observed!$A$2:$A$3250,$A778,Observed!$C$2:$C$3250,$C778),"")</f>
        <v/>
      </c>
      <c r="AE778" s="23" t="str">
        <f>IF(ISNUMBER(AVERAGEIFS(Observed!AE$2:AE$3250,Observed!$A$2:$A$3250,$A778,Observed!$C$2:$C$3250,$C778)),AVERAGEIFS(Observed!AE$2:AE$3250,Observed!$A$2:$A$3250,$A778,Observed!$C$2:$C$3250,$C778),"")</f>
        <v/>
      </c>
      <c r="AF778" s="23" t="str">
        <f>IF(ISNUMBER(AVERAGEIFS(Observed!AF$2:AF$3250,Observed!$A$2:$A$3250,$A778,Observed!$C$2:$C$3250,$C778)),AVERAGEIFS(Observed!AF$2:AF$3250,Observed!$A$2:$A$3250,$A778,Observed!$C$2:$C$3250,$C778),"")</f>
        <v/>
      </c>
      <c r="AG778" s="23" t="str">
        <f>IF(ISNUMBER(AVERAGEIFS(Observed!AG$2:AG$3250,Observed!$A$2:$A$3250,$A778,Observed!$C$2:$C$3250,$C778)),AVERAGEIFS(Observed!AG$2:AG$3250,Observed!$A$2:$A$3250,$A778,Observed!$C$2:$C$3250,$C778),"")</f>
        <v/>
      </c>
      <c r="AH778" s="24" t="str">
        <f>IF(ISNUMBER(AVERAGEIFS(Observed!AH$2:AH$3250,Observed!$A$2:$A$3250,$A778,Observed!$C$2:$C$3250,$C778)),AVERAGEIFS(Observed!AH$2:AH$3250,Observed!$A$2:$A$3250,$A778,Observed!$C$2:$C$3250,$C778),"")</f>
        <v/>
      </c>
      <c r="AI778" s="24" t="str">
        <f>IF(ISNUMBER(AVERAGEIFS(Observed!AI$2:AI$3250,Observed!$A$2:$A$3250,$A778,Observed!$C$2:$C$3250,$C778)),AVERAGEIFS(Observed!AI$2:AI$3250,Observed!$A$2:$A$3250,$A778,Observed!$C$2:$C$3250,$C778),"")</f>
        <v/>
      </c>
      <c r="AJ778" s="24" t="str">
        <f>IF(ISNUMBER(AVERAGEIFS(Observed!AJ$2:AJ$3250,Observed!$A$2:$A$3250,$A778,Observed!$C$2:$C$3250,$C778)),AVERAGEIFS(Observed!AJ$2:AJ$3250,Observed!$A$2:$A$3250,$A778,Observed!$C$2:$C$3250,$C778),"")</f>
        <v/>
      </c>
      <c r="AK778" s="23" t="str">
        <f>IF(ISNUMBER(AVERAGEIFS(Observed!AK$2:AK$3250,Observed!$A$2:$A$3250,$A778,Observed!$C$2:$C$3250,$C778)),AVERAGEIFS(Observed!AK$2:AK$3250,Observed!$A$2:$A$3250,$A778,Observed!$C$2:$C$3250,$C778),"")</f>
        <v/>
      </c>
      <c r="AL778" s="24" t="str">
        <f>IF(ISNUMBER(AVERAGEIFS(Observed!AL$2:AL$3250,Observed!$A$2:$A$3250,$A778,Observed!$C$2:$C$3250,$C778)),AVERAGEIFS(Observed!AL$2:AL$3250,Observed!$A$2:$A$3250,$A778,Observed!$C$2:$C$3250,$C778),"")</f>
        <v/>
      </c>
      <c r="AM778" s="24" t="str">
        <f>IF(ISNUMBER(AVERAGEIFS(Observed!AM$2:AM$3250,Observed!$A$2:$A$3250,$A778,Observed!$C$2:$C$3250,$C778)),AVERAGEIFS(Observed!AM$2:AM$3250,Observed!$A$2:$A$3250,$A778,Observed!$C$2:$C$3250,$C778),"")</f>
        <v/>
      </c>
      <c r="AN778" s="24" t="str">
        <f>IF(ISNUMBER(AVERAGEIFS(Observed!AN$2:AN$3250,Observed!$A$2:$A$3250,$A778,Observed!$C$2:$C$3250,$C778)),AVERAGEIFS(Observed!AN$2:AN$3250,Observed!$A$2:$A$3250,$A778,Observed!$C$2:$C$3250,$C778),"")</f>
        <v/>
      </c>
      <c r="AO778" s="24" t="str">
        <f>IF(ISNUMBER(AVERAGEIFS(Observed!AO$2:AO$3250,Observed!$A$2:$A$3250,$A778,Observed!$C$2:$C$3250,$C778)),AVERAGEIFS(Observed!AO$2:AO$3250,Observed!$A$2:$A$3250,$A778,Observed!$C$2:$C$3250,$C778),"")</f>
        <v/>
      </c>
      <c r="AP778" s="24" t="str">
        <f>IF(ISNUMBER(AVERAGEIFS(Observed!AP$2:AP$3250,Observed!$A$2:$A$3250,$A778,Observed!$C$2:$C$3250,$C778)),AVERAGEIFS(Observed!AP$2:AP$3250,Observed!$A$2:$A$3250,$A778,Observed!$C$2:$C$3250,$C778),"")</f>
        <v/>
      </c>
      <c r="AQ778" s="24" t="str">
        <f>IF(ISNUMBER(AVERAGEIFS(Observed!AQ$2:AQ$3250,Observed!$A$2:$A$3250,$A778,Observed!$C$2:$C$3250,$C778)),AVERAGEIFS(Observed!AQ$2:AQ$3250,Observed!$A$2:$A$3250,$A778,Observed!$C$2:$C$3250,$C778),"")</f>
        <v/>
      </c>
      <c r="AR778" s="24" t="str">
        <f>IF(ISNUMBER(AVERAGEIFS(Observed!AR$2:AR$3250,Observed!$A$2:$A$3250,$A778,Observed!$C$2:$C$3250,$C778)),AVERAGEIFS(Observed!AR$2:AR$3250,Observed!$A$2:$A$3250,$A778,Observed!$C$2:$C$3250,$C778),"")</f>
        <v/>
      </c>
      <c r="AS778" s="23" t="str">
        <f>IF(ISNUMBER(AVERAGEIFS(Observed!AS$2:AS$3250,Observed!$A$2:$A$3250,$A778,Observed!$C$2:$C$3250,$C778)),AVERAGEIFS(Observed!AS$2:AS$3250,Observed!$A$2:$A$3250,$A778,Observed!$C$2:$C$3250,$C778),"")</f>
        <v/>
      </c>
      <c r="AT778" s="24" t="str">
        <f>IF(ISNUMBER(AVERAGEIFS(Observed!AT$2:AT$3250,Observed!$A$2:$A$3250,$A778,Observed!$C$2:$C$3250,$C778)),AVERAGEIFS(Observed!AT$2:AT$3250,Observed!$A$2:$A$3250,$A778,Observed!$C$2:$C$3250,$C778),"")</f>
        <v/>
      </c>
      <c r="AU778" s="23" t="str">
        <f>IF(ISNUMBER(AVERAGEIFS(Observed!AU$2:AU$3250,Observed!$A$2:$A$3250,$A778,Observed!$C$2:$C$3250,$C778)),AVERAGEIFS(Observed!AU$2:AU$3250,Observed!$A$2:$A$3250,$A778,Observed!$C$2:$C$3250,$C778),"")</f>
        <v/>
      </c>
      <c r="AV778" s="23" t="str">
        <f>IF(ISNUMBER(AVERAGEIFS(Observed!AV$2:AV$3250,Observed!$A$2:$A$3250,$A778,Observed!$C$2:$C$3250,$C778)),AVERAGEIFS(Observed!AV$2:AV$3250,Observed!$A$2:$A$3250,$A778,Observed!$C$2:$C$3250,$C778),"")</f>
        <v/>
      </c>
      <c r="AW778" s="2">
        <f>COUNTIFS(Observed!$A$2:$A$3250,$A778,Observed!$C$2:$C$3250,$C778)</f>
        <v>5</v>
      </c>
      <c r="AX778" s="2">
        <f t="shared" si="15"/>
        <v>1</v>
      </c>
    </row>
    <row r="779" spans="1:50" x14ac:dyDescent="0.25">
      <c r="A779" t="s">
        <v>153</v>
      </c>
      <c r="B779" t="s">
        <v>148</v>
      </c>
      <c r="C779" s="3">
        <v>44326</v>
      </c>
      <c r="D779">
        <v>1</v>
      </c>
      <c r="I779" t="s">
        <v>154</v>
      </c>
      <c r="J779" t="s">
        <v>146</v>
      </c>
      <c r="M779" t="s">
        <v>155</v>
      </c>
      <c r="N779" s="22">
        <f>IF(ISNUMBER(AVERAGEIFS(Observed!N$2:N$3250,Observed!$A$2:$A$3250,$A779,Observed!$C$2:$C$3250,$C779)),AVERAGEIFS(Observed!N$2:N$3250,Observed!$A$2:$A$3250,$A779,Observed!$C$2:$C$3250,$C779),"")</f>
        <v>2881.333333333333</v>
      </c>
      <c r="O779" s="23">
        <f>IF(ISNUMBER(AVERAGEIFS(Observed!O$2:O$3250,Observed!$A$2:$A$3250,$A779,Observed!$C$2:$C$3250,$C779)),AVERAGEIFS(Observed!O$2:O$3250,Observed!$A$2:$A$3250,$A779,Observed!$C$2:$C$3250,$C779),"")</f>
        <v>288.13333333333333</v>
      </c>
      <c r="P779" s="23" t="str">
        <f>IF(ISNUMBER(AVERAGEIFS(Observed!P$2:P$3250,Observed!$A$2:$A$3250,$A779,Observed!$C$2:$C$3250,$C779)),AVERAGEIFS(Observed!P$2:P$3250,Observed!$A$2:$A$3250,$A779,Observed!$C$2:$C$3250,$C779),"")</f>
        <v/>
      </c>
      <c r="Q779" s="23" t="str">
        <f>IF(ISNUMBER(AVERAGEIFS(Observed!Q$2:Q$3250,Observed!$A$2:$A$3250,$A779,Observed!$C$2:$C$3250,$C779)),AVERAGEIFS(Observed!Q$2:Q$3250,Observed!$A$2:$A$3250,$A779,Observed!$C$2:$C$3250,$C779),"")</f>
        <v/>
      </c>
      <c r="R779" s="23" t="str">
        <f>IF(ISNUMBER(AVERAGEIFS(Observed!R$2:R$3250,Observed!$A$2:$A$3250,$A779,Observed!$C$2:$C$3250,$C779)),AVERAGEIFS(Observed!R$2:R$3250,Observed!$A$2:$A$3250,$A779,Observed!$C$2:$C$3250,$C779),"")</f>
        <v/>
      </c>
      <c r="S779" s="24" t="str">
        <f>IF(ISNUMBER(AVERAGEIFS(Observed!S$2:S$3250,Observed!$A$2:$A$3250,$A779,Observed!$C$2:$C$3250,$C779)),AVERAGEIFS(Observed!S$2:S$3250,Observed!$A$2:$A$3250,$A779,Observed!$C$2:$C$3250,$C779),"")</f>
        <v/>
      </c>
      <c r="T779" s="24" t="str">
        <f>IF(ISNUMBER(AVERAGEIFS(Observed!T$2:T$3250,Observed!$A$2:$A$3250,$A779,Observed!$C$2:$C$3250,$C779)),AVERAGEIFS(Observed!T$2:T$3250,Observed!$A$2:$A$3250,$A779,Observed!$C$2:$C$3250,$C779),"")</f>
        <v/>
      </c>
      <c r="U779" s="24" t="str">
        <f>IF(ISNUMBER(AVERAGEIFS(Observed!U$2:U$3250,Observed!$A$2:$A$3250,$A779,Observed!$C$2:$C$3250,$C779)),AVERAGEIFS(Observed!U$2:U$3250,Observed!$A$2:$A$3250,$A779,Observed!$C$2:$C$3250,$C779),"")</f>
        <v/>
      </c>
      <c r="V779" s="23" t="str">
        <f>IF(ISNUMBER(AVERAGEIFS(Observed!V$2:V$3250,Observed!$A$2:$A$3250,$A779,Observed!$C$2:$C$3250,$C779)),AVERAGEIFS(Observed!V$2:V$3250,Observed!$A$2:$A$3250,$A779,Observed!$C$2:$C$3250,$C779),"")</f>
        <v/>
      </c>
      <c r="W779" s="25" t="str">
        <f>IF(ISNUMBER(AVERAGEIFS(Observed!W$2:W$3250,Observed!$A$2:$A$3250,$A779,Observed!$C$2:$C$3250,$C779)),AVERAGEIFS(Observed!W$2:W$3250,Observed!$A$2:$A$3250,$A779,Observed!$C$2:$C$3250,$C779),"")</f>
        <v/>
      </c>
      <c r="X779" s="25" t="str">
        <f>IF(ISNUMBER(AVERAGEIFS(Observed!X$2:X$3250,Observed!$A$2:$A$3250,$A779,Observed!$C$2:$C$3250,$C779)),AVERAGEIFS(Observed!X$2:X$3250,Observed!$A$2:$A$3250,$A779,Observed!$C$2:$C$3250,$C779),"")</f>
        <v/>
      </c>
      <c r="Y779" s="23" t="str">
        <f>IF(ISNUMBER(AVERAGEIFS(Observed!Y$2:Y$3250,Observed!$A$2:$A$3250,$A779,Observed!$C$2:$C$3250,$C779)),AVERAGEIFS(Observed!Y$2:Y$3250,Observed!$A$2:$A$3250,$A779,Observed!$C$2:$C$3250,$C779),"")</f>
        <v/>
      </c>
      <c r="Z779" s="23" t="str">
        <f>IF(ISNUMBER(AVERAGEIFS(Observed!Z$2:Z$3250,Observed!$A$2:$A$3250,$A779,Observed!$C$2:$C$3250,$C779)),AVERAGEIFS(Observed!Z$2:Z$3250,Observed!$A$2:$A$3250,$A779,Observed!$C$2:$C$3250,$C779),"")</f>
        <v/>
      </c>
      <c r="AA779" s="23" t="str">
        <f>IF(ISNUMBER(AVERAGEIFS(Observed!AA$2:AA$3250,Observed!$A$2:$A$3250,$A779,Observed!$C$2:$C$3250,$C779)),AVERAGEIFS(Observed!AA$2:AA$3250,Observed!$A$2:$A$3250,$A779,Observed!$C$2:$C$3250,$C779),"")</f>
        <v/>
      </c>
      <c r="AB779" s="23" t="str">
        <f>IF(ISNUMBER(AVERAGEIFS(Observed!AB$2:AB$3250,Observed!$A$2:$A$3250,$A779,Observed!$C$2:$C$3250,$C779)),AVERAGEIFS(Observed!AB$2:AB$3250,Observed!$A$2:$A$3250,$A779,Observed!$C$2:$C$3250,$C779),"")</f>
        <v/>
      </c>
      <c r="AC779" s="23" t="str">
        <f>IF(ISNUMBER(AVERAGEIFS(Observed!AC$2:AC$3250,Observed!$A$2:$A$3250,$A779,Observed!$C$2:$C$3250,$C779)),AVERAGEIFS(Observed!AC$2:AC$3250,Observed!$A$2:$A$3250,$A779,Observed!$C$2:$C$3250,$C779),"")</f>
        <v/>
      </c>
      <c r="AD779" s="23" t="str">
        <f>IF(ISNUMBER(AVERAGEIFS(Observed!AD$2:AD$3250,Observed!$A$2:$A$3250,$A779,Observed!$C$2:$C$3250,$C779)),AVERAGEIFS(Observed!AD$2:AD$3250,Observed!$A$2:$A$3250,$A779,Observed!$C$2:$C$3250,$C779),"")</f>
        <v/>
      </c>
      <c r="AE779" s="23" t="str">
        <f>IF(ISNUMBER(AVERAGEIFS(Observed!AE$2:AE$3250,Observed!$A$2:$A$3250,$A779,Observed!$C$2:$C$3250,$C779)),AVERAGEIFS(Observed!AE$2:AE$3250,Observed!$A$2:$A$3250,$A779,Observed!$C$2:$C$3250,$C779),"")</f>
        <v/>
      </c>
      <c r="AF779" s="23" t="str">
        <f>IF(ISNUMBER(AVERAGEIFS(Observed!AF$2:AF$3250,Observed!$A$2:$A$3250,$A779,Observed!$C$2:$C$3250,$C779)),AVERAGEIFS(Observed!AF$2:AF$3250,Observed!$A$2:$A$3250,$A779,Observed!$C$2:$C$3250,$C779),"")</f>
        <v/>
      </c>
      <c r="AG779" s="23" t="str">
        <f>IF(ISNUMBER(AVERAGEIFS(Observed!AG$2:AG$3250,Observed!$A$2:$A$3250,$A779,Observed!$C$2:$C$3250,$C779)),AVERAGEIFS(Observed!AG$2:AG$3250,Observed!$A$2:$A$3250,$A779,Observed!$C$2:$C$3250,$C779),"")</f>
        <v/>
      </c>
      <c r="AH779" s="24" t="str">
        <f>IF(ISNUMBER(AVERAGEIFS(Observed!AH$2:AH$3250,Observed!$A$2:$A$3250,$A779,Observed!$C$2:$C$3250,$C779)),AVERAGEIFS(Observed!AH$2:AH$3250,Observed!$A$2:$A$3250,$A779,Observed!$C$2:$C$3250,$C779),"")</f>
        <v/>
      </c>
      <c r="AI779" s="24" t="str">
        <f>IF(ISNUMBER(AVERAGEIFS(Observed!AI$2:AI$3250,Observed!$A$2:$A$3250,$A779,Observed!$C$2:$C$3250,$C779)),AVERAGEIFS(Observed!AI$2:AI$3250,Observed!$A$2:$A$3250,$A779,Observed!$C$2:$C$3250,$C779),"")</f>
        <v/>
      </c>
      <c r="AJ779" s="24" t="str">
        <f>IF(ISNUMBER(AVERAGEIFS(Observed!AJ$2:AJ$3250,Observed!$A$2:$A$3250,$A779,Observed!$C$2:$C$3250,$C779)),AVERAGEIFS(Observed!AJ$2:AJ$3250,Observed!$A$2:$A$3250,$A779,Observed!$C$2:$C$3250,$C779),"")</f>
        <v/>
      </c>
      <c r="AK779" s="23" t="str">
        <f>IF(ISNUMBER(AVERAGEIFS(Observed!AK$2:AK$3250,Observed!$A$2:$A$3250,$A779,Observed!$C$2:$C$3250,$C779)),AVERAGEIFS(Observed!AK$2:AK$3250,Observed!$A$2:$A$3250,$A779,Observed!$C$2:$C$3250,$C779),"")</f>
        <v/>
      </c>
      <c r="AL779" s="24" t="str">
        <f>IF(ISNUMBER(AVERAGEIFS(Observed!AL$2:AL$3250,Observed!$A$2:$A$3250,$A779,Observed!$C$2:$C$3250,$C779)),AVERAGEIFS(Observed!AL$2:AL$3250,Observed!$A$2:$A$3250,$A779,Observed!$C$2:$C$3250,$C779),"")</f>
        <v/>
      </c>
      <c r="AM779" s="24" t="str">
        <f>IF(ISNUMBER(AVERAGEIFS(Observed!AM$2:AM$3250,Observed!$A$2:$A$3250,$A779,Observed!$C$2:$C$3250,$C779)),AVERAGEIFS(Observed!AM$2:AM$3250,Observed!$A$2:$A$3250,$A779,Observed!$C$2:$C$3250,$C779),"")</f>
        <v/>
      </c>
      <c r="AN779" s="24" t="str">
        <f>IF(ISNUMBER(AVERAGEIFS(Observed!AN$2:AN$3250,Observed!$A$2:$A$3250,$A779,Observed!$C$2:$C$3250,$C779)),AVERAGEIFS(Observed!AN$2:AN$3250,Observed!$A$2:$A$3250,$A779,Observed!$C$2:$C$3250,$C779),"")</f>
        <v/>
      </c>
      <c r="AO779" s="24" t="str">
        <f>IF(ISNUMBER(AVERAGEIFS(Observed!AO$2:AO$3250,Observed!$A$2:$A$3250,$A779,Observed!$C$2:$C$3250,$C779)),AVERAGEIFS(Observed!AO$2:AO$3250,Observed!$A$2:$A$3250,$A779,Observed!$C$2:$C$3250,$C779),"")</f>
        <v/>
      </c>
      <c r="AP779" s="24" t="str">
        <f>IF(ISNUMBER(AVERAGEIFS(Observed!AP$2:AP$3250,Observed!$A$2:$A$3250,$A779,Observed!$C$2:$C$3250,$C779)),AVERAGEIFS(Observed!AP$2:AP$3250,Observed!$A$2:$A$3250,$A779,Observed!$C$2:$C$3250,$C779),"")</f>
        <v/>
      </c>
      <c r="AQ779" s="24" t="str">
        <f>IF(ISNUMBER(AVERAGEIFS(Observed!AQ$2:AQ$3250,Observed!$A$2:$A$3250,$A779,Observed!$C$2:$C$3250,$C779)),AVERAGEIFS(Observed!AQ$2:AQ$3250,Observed!$A$2:$A$3250,$A779,Observed!$C$2:$C$3250,$C779),"")</f>
        <v/>
      </c>
      <c r="AR779" s="24" t="str">
        <f>IF(ISNUMBER(AVERAGEIFS(Observed!AR$2:AR$3250,Observed!$A$2:$A$3250,$A779,Observed!$C$2:$C$3250,$C779)),AVERAGEIFS(Observed!AR$2:AR$3250,Observed!$A$2:$A$3250,$A779,Observed!$C$2:$C$3250,$C779),"")</f>
        <v/>
      </c>
      <c r="AS779" s="23" t="str">
        <f>IF(ISNUMBER(AVERAGEIFS(Observed!AS$2:AS$3250,Observed!$A$2:$A$3250,$A779,Observed!$C$2:$C$3250,$C779)),AVERAGEIFS(Observed!AS$2:AS$3250,Observed!$A$2:$A$3250,$A779,Observed!$C$2:$C$3250,$C779),"")</f>
        <v/>
      </c>
      <c r="AT779" s="24" t="str">
        <f>IF(ISNUMBER(AVERAGEIFS(Observed!AT$2:AT$3250,Observed!$A$2:$A$3250,$A779,Observed!$C$2:$C$3250,$C779)),AVERAGEIFS(Observed!AT$2:AT$3250,Observed!$A$2:$A$3250,$A779,Observed!$C$2:$C$3250,$C779),"")</f>
        <v/>
      </c>
      <c r="AU779" s="23" t="str">
        <f>IF(ISNUMBER(AVERAGEIFS(Observed!AU$2:AU$3250,Observed!$A$2:$A$3250,$A779,Observed!$C$2:$C$3250,$C779)),AVERAGEIFS(Observed!AU$2:AU$3250,Observed!$A$2:$A$3250,$A779,Observed!$C$2:$C$3250,$C779),"")</f>
        <v/>
      </c>
      <c r="AV779" s="23" t="str">
        <f>IF(ISNUMBER(AVERAGEIFS(Observed!AV$2:AV$3250,Observed!$A$2:$A$3250,$A779,Observed!$C$2:$C$3250,$C779)),AVERAGEIFS(Observed!AV$2:AV$3250,Observed!$A$2:$A$3250,$A779,Observed!$C$2:$C$3250,$C779),"")</f>
        <v/>
      </c>
      <c r="AW779" s="2">
        <f>COUNTIFS(Observed!$A$2:$A$3250,$A779,Observed!$C$2:$C$3250,$C779)</f>
        <v>5</v>
      </c>
      <c r="AX779" s="2">
        <f t="shared" si="15"/>
        <v>1</v>
      </c>
    </row>
    <row r="780" spans="1:50" x14ac:dyDescent="0.25">
      <c r="A780" t="s">
        <v>153</v>
      </c>
      <c r="B780" t="s">
        <v>148</v>
      </c>
      <c r="C780" s="3">
        <v>44374</v>
      </c>
      <c r="D780">
        <v>1</v>
      </c>
      <c r="I780" t="s">
        <v>154</v>
      </c>
      <c r="J780" t="s">
        <v>146</v>
      </c>
      <c r="M780" t="s">
        <v>155</v>
      </c>
      <c r="N780" s="22">
        <f>IF(ISNUMBER(AVERAGEIFS(Observed!N$2:N$3250,Observed!$A$2:$A$3250,$A780,Observed!$C$2:$C$3250,$C780)),AVERAGEIFS(Observed!N$2:N$3250,Observed!$A$2:$A$3250,$A780,Observed!$C$2:$C$3250,$C780),"")</f>
        <v>2544.6666666666665</v>
      </c>
      <c r="O780" s="23">
        <f>IF(ISNUMBER(AVERAGEIFS(Observed!O$2:O$3250,Observed!$A$2:$A$3250,$A780,Observed!$C$2:$C$3250,$C780)),AVERAGEIFS(Observed!O$2:O$3250,Observed!$A$2:$A$3250,$A780,Observed!$C$2:$C$3250,$C780),"")</f>
        <v>254.46666666666664</v>
      </c>
      <c r="P780" s="23" t="str">
        <f>IF(ISNUMBER(AVERAGEIFS(Observed!P$2:P$3250,Observed!$A$2:$A$3250,$A780,Observed!$C$2:$C$3250,$C780)),AVERAGEIFS(Observed!P$2:P$3250,Observed!$A$2:$A$3250,$A780,Observed!$C$2:$C$3250,$C780),"")</f>
        <v/>
      </c>
      <c r="Q780" s="23" t="str">
        <f>IF(ISNUMBER(AVERAGEIFS(Observed!Q$2:Q$3250,Observed!$A$2:$A$3250,$A780,Observed!$C$2:$C$3250,$C780)),AVERAGEIFS(Observed!Q$2:Q$3250,Observed!$A$2:$A$3250,$A780,Observed!$C$2:$C$3250,$C780),"")</f>
        <v/>
      </c>
      <c r="R780" s="23" t="str">
        <f>IF(ISNUMBER(AVERAGEIFS(Observed!R$2:R$3250,Observed!$A$2:$A$3250,$A780,Observed!$C$2:$C$3250,$C780)),AVERAGEIFS(Observed!R$2:R$3250,Observed!$A$2:$A$3250,$A780,Observed!$C$2:$C$3250,$C780),"")</f>
        <v/>
      </c>
      <c r="S780" s="24" t="str">
        <f>IF(ISNUMBER(AVERAGEIFS(Observed!S$2:S$3250,Observed!$A$2:$A$3250,$A780,Observed!$C$2:$C$3250,$C780)),AVERAGEIFS(Observed!S$2:S$3250,Observed!$A$2:$A$3250,$A780,Observed!$C$2:$C$3250,$C780),"")</f>
        <v/>
      </c>
      <c r="T780" s="24" t="str">
        <f>IF(ISNUMBER(AVERAGEIFS(Observed!T$2:T$3250,Observed!$A$2:$A$3250,$A780,Observed!$C$2:$C$3250,$C780)),AVERAGEIFS(Observed!T$2:T$3250,Observed!$A$2:$A$3250,$A780,Observed!$C$2:$C$3250,$C780),"")</f>
        <v/>
      </c>
      <c r="U780" s="24" t="str">
        <f>IF(ISNUMBER(AVERAGEIFS(Observed!U$2:U$3250,Observed!$A$2:$A$3250,$A780,Observed!$C$2:$C$3250,$C780)),AVERAGEIFS(Observed!U$2:U$3250,Observed!$A$2:$A$3250,$A780,Observed!$C$2:$C$3250,$C780),"")</f>
        <v/>
      </c>
      <c r="V780" s="23" t="str">
        <f>IF(ISNUMBER(AVERAGEIFS(Observed!V$2:V$3250,Observed!$A$2:$A$3250,$A780,Observed!$C$2:$C$3250,$C780)),AVERAGEIFS(Observed!V$2:V$3250,Observed!$A$2:$A$3250,$A780,Observed!$C$2:$C$3250,$C780),"")</f>
        <v/>
      </c>
      <c r="W780" s="25" t="str">
        <f>IF(ISNUMBER(AVERAGEIFS(Observed!W$2:W$3250,Observed!$A$2:$A$3250,$A780,Observed!$C$2:$C$3250,$C780)),AVERAGEIFS(Observed!W$2:W$3250,Observed!$A$2:$A$3250,$A780,Observed!$C$2:$C$3250,$C780),"")</f>
        <v/>
      </c>
      <c r="X780" s="25" t="str">
        <f>IF(ISNUMBER(AVERAGEIFS(Observed!X$2:X$3250,Observed!$A$2:$A$3250,$A780,Observed!$C$2:$C$3250,$C780)),AVERAGEIFS(Observed!X$2:X$3250,Observed!$A$2:$A$3250,$A780,Observed!$C$2:$C$3250,$C780),"")</f>
        <v/>
      </c>
      <c r="Y780" s="23" t="str">
        <f>IF(ISNUMBER(AVERAGEIFS(Observed!Y$2:Y$3250,Observed!$A$2:$A$3250,$A780,Observed!$C$2:$C$3250,$C780)),AVERAGEIFS(Observed!Y$2:Y$3250,Observed!$A$2:$A$3250,$A780,Observed!$C$2:$C$3250,$C780),"")</f>
        <v/>
      </c>
      <c r="Z780" s="23" t="str">
        <f>IF(ISNUMBER(AVERAGEIFS(Observed!Z$2:Z$3250,Observed!$A$2:$A$3250,$A780,Observed!$C$2:$C$3250,$C780)),AVERAGEIFS(Observed!Z$2:Z$3250,Observed!$A$2:$A$3250,$A780,Observed!$C$2:$C$3250,$C780),"")</f>
        <v/>
      </c>
      <c r="AA780" s="23" t="str">
        <f>IF(ISNUMBER(AVERAGEIFS(Observed!AA$2:AA$3250,Observed!$A$2:$A$3250,$A780,Observed!$C$2:$C$3250,$C780)),AVERAGEIFS(Observed!AA$2:AA$3250,Observed!$A$2:$A$3250,$A780,Observed!$C$2:$C$3250,$C780),"")</f>
        <v/>
      </c>
      <c r="AB780" s="23" t="str">
        <f>IF(ISNUMBER(AVERAGEIFS(Observed!AB$2:AB$3250,Observed!$A$2:$A$3250,$A780,Observed!$C$2:$C$3250,$C780)),AVERAGEIFS(Observed!AB$2:AB$3250,Observed!$A$2:$A$3250,$A780,Observed!$C$2:$C$3250,$C780),"")</f>
        <v/>
      </c>
      <c r="AC780" s="23" t="str">
        <f>IF(ISNUMBER(AVERAGEIFS(Observed!AC$2:AC$3250,Observed!$A$2:$A$3250,$A780,Observed!$C$2:$C$3250,$C780)),AVERAGEIFS(Observed!AC$2:AC$3250,Observed!$A$2:$A$3250,$A780,Observed!$C$2:$C$3250,$C780),"")</f>
        <v/>
      </c>
      <c r="AD780" s="23" t="str">
        <f>IF(ISNUMBER(AVERAGEIFS(Observed!AD$2:AD$3250,Observed!$A$2:$A$3250,$A780,Observed!$C$2:$C$3250,$C780)),AVERAGEIFS(Observed!AD$2:AD$3250,Observed!$A$2:$A$3250,$A780,Observed!$C$2:$C$3250,$C780),"")</f>
        <v/>
      </c>
      <c r="AE780" s="23" t="str">
        <f>IF(ISNUMBER(AVERAGEIFS(Observed!AE$2:AE$3250,Observed!$A$2:$A$3250,$A780,Observed!$C$2:$C$3250,$C780)),AVERAGEIFS(Observed!AE$2:AE$3250,Observed!$A$2:$A$3250,$A780,Observed!$C$2:$C$3250,$C780),"")</f>
        <v/>
      </c>
      <c r="AF780" s="23" t="str">
        <f>IF(ISNUMBER(AVERAGEIFS(Observed!AF$2:AF$3250,Observed!$A$2:$A$3250,$A780,Observed!$C$2:$C$3250,$C780)),AVERAGEIFS(Observed!AF$2:AF$3250,Observed!$A$2:$A$3250,$A780,Observed!$C$2:$C$3250,$C780),"")</f>
        <v/>
      </c>
      <c r="AG780" s="23" t="str">
        <f>IF(ISNUMBER(AVERAGEIFS(Observed!AG$2:AG$3250,Observed!$A$2:$A$3250,$A780,Observed!$C$2:$C$3250,$C780)),AVERAGEIFS(Observed!AG$2:AG$3250,Observed!$A$2:$A$3250,$A780,Observed!$C$2:$C$3250,$C780),"")</f>
        <v/>
      </c>
      <c r="AH780" s="24" t="str">
        <f>IF(ISNUMBER(AVERAGEIFS(Observed!AH$2:AH$3250,Observed!$A$2:$A$3250,$A780,Observed!$C$2:$C$3250,$C780)),AVERAGEIFS(Observed!AH$2:AH$3250,Observed!$A$2:$A$3250,$A780,Observed!$C$2:$C$3250,$C780),"")</f>
        <v/>
      </c>
      <c r="AI780" s="24" t="str">
        <f>IF(ISNUMBER(AVERAGEIFS(Observed!AI$2:AI$3250,Observed!$A$2:$A$3250,$A780,Observed!$C$2:$C$3250,$C780)),AVERAGEIFS(Observed!AI$2:AI$3250,Observed!$A$2:$A$3250,$A780,Observed!$C$2:$C$3250,$C780),"")</f>
        <v/>
      </c>
      <c r="AJ780" s="24" t="str">
        <f>IF(ISNUMBER(AVERAGEIFS(Observed!AJ$2:AJ$3250,Observed!$A$2:$A$3250,$A780,Observed!$C$2:$C$3250,$C780)),AVERAGEIFS(Observed!AJ$2:AJ$3250,Observed!$A$2:$A$3250,$A780,Observed!$C$2:$C$3250,$C780),"")</f>
        <v/>
      </c>
      <c r="AK780" s="23" t="str">
        <f>IF(ISNUMBER(AVERAGEIFS(Observed!AK$2:AK$3250,Observed!$A$2:$A$3250,$A780,Observed!$C$2:$C$3250,$C780)),AVERAGEIFS(Observed!AK$2:AK$3250,Observed!$A$2:$A$3250,$A780,Observed!$C$2:$C$3250,$C780),"")</f>
        <v/>
      </c>
      <c r="AL780" s="24" t="str">
        <f>IF(ISNUMBER(AVERAGEIFS(Observed!AL$2:AL$3250,Observed!$A$2:$A$3250,$A780,Observed!$C$2:$C$3250,$C780)),AVERAGEIFS(Observed!AL$2:AL$3250,Observed!$A$2:$A$3250,$A780,Observed!$C$2:$C$3250,$C780),"")</f>
        <v/>
      </c>
      <c r="AM780" s="24" t="str">
        <f>IF(ISNUMBER(AVERAGEIFS(Observed!AM$2:AM$3250,Observed!$A$2:$A$3250,$A780,Observed!$C$2:$C$3250,$C780)),AVERAGEIFS(Observed!AM$2:AM$3250,Observed!$A$2:$A$3250,$A780,Observed!$C$2:$C$3250,$C780),"")</f>
        <v/>
      </c>
      <c r="AN780" s="24" t="str">
        <f>IF(ISNUMBER(AVERAGEIFS(Observed!AN$2:AN$3250,Observed!$A$2:$A$3250,$A780,Observed!$C$2:$C$3250,$C780)),AVERAGEIFS(Observed!AN$2:AN$3250,Observed!$A$2:$A$3250,$A780,Observed!$C$2:$C$3250,$C780),"")</f>
        <v/>
      </c>
      <c r="AO780" s="24" t="str">
        <f>IF(ISNUMBER(AVERAGEIFS(Observed!AO$2:AO$3250,Observed!$A$2:$A$3250,$A780,Observed!$C$2:$C$3250,$C780)),AVERAGEIFS(Observed!AO$2:AO$3250,Observed!$A$2:$A$3250,$A780,Observed!$C$2:$C$3250,$C780),"")</f>
        <v/>
      </c>
      <c r="AP780" s="24" t="str">
        <f>IF(ISNUMBER(AVERAGEIFS(Observed!AP$2:AP$3250,Observed!$A$2:$A$3250,$A780,Observed!$C$2:$C$3250,$C780)),AVERAGEIFS(Observed!AP$2:AP$3250,Observed!$A$2:$A$3250,$A780,Observed!$C$2:$C$3250,$C780),"")</f>
        <v/>
      </c>
      <c r="AQ780" s="24" t="str">
        <f>IF(ISNUMBER(AVERAGEIFS(Observed!AQ$2:AQ$3250,Observed!$A$2:$A$3250,$A780,Observed!$C$2:$C$3250,$C780)),AVERAGEIFS(Observed!AQ$2:AQ$3250,Observed!$A$2:$A$3250,$A780,Observed!$C$2:$C$3250,$C780),"")</f>
        <v/>
      </c>
      <c r="AR780" s="24" t="str">
        <f>IF(ISNUMBER(AVERAGEIFS(Observed!AR$2:AR$3250,Observed!$A$2:$A$3250,$A780,Observed!$C$2:$C$3250,$C780)),AVERAGEIFS(Observed!AR$2:AR$3250,Observed!$A$2:$A$3250,$A780,Observed!$C$2:$C$3250,$C780),"")</f>
        <v/>
      </c>
      <c r="AS780" s="23" t="str">
        <f>IF(ISNUMBER(AVERAGEIFS(Observed!AS$2:AS$3250,Observed!$A$2:$A$3250,$A780,Observed!$C$2:$C$3250,$C780)),AVERAGEIFS(Observed!AS$2:AS$3250,Observed!$A$2:$A$3250,$A780,Observed!$C$2:$C$3250,$C780),"")</f>
        <v/>
      </c>
      <c r="AT780" s="24" t="str">
        <f>IF(ISNUMBER(AVERAGEIFS(Observed!AT$2:AT$3250,Observed!$A$2:$A$3250,$A780,Observed!$C$2:$C$3250,$C780)),AVERAGEIFS(Observed!AT$2:AT$3250,Observed!$A$2:$A$3250,$A780,Observed!$C$2:$C$3250,$C780),"")</f>
        <v/>
      </c>
      <c r="AU780" s="23" t="str">
        <f>IF(ISNUMBER(AVERAGEIFS(Observed!AU$2:AU$3250,Observed!$A$2:$A$3250,$A780,Observed!$C$2:$C$3250,$C780)),AVERAGEIFS(Observed!AU$2:AU$3250,Observed!$A$2:$A$3250,$A780,Observed!$C$2:$C$3250,$C780),"")</f>
        <v/>
      </c>
      <c r="AV780" s="23" t="str">
        <f>IF(ISNUMBER(AVERAGEIFS(Observed!AV$2:AV$3250,Observed!$A$2:$A$3250,$A780,Observed!$C$2:$C$3250,$C780)),AVERAGEIFS(Observed!AV$2:AV$3250,Observed!$A$2:$A$3250,$A780,Observed!$C$2:$C$3250,$C780),"")</f>
        <v/>
      </c>
      <c r="AW780" s="2">
        <f>COUNTIFS(Observed!$A$2:$A$3250,$A780,Observed!$C$2:$C$3250,$C780)</f>
        <v>5</v>
      </c>
      <c r="AX780" s="2">
        <f t="shared" si="15"/>
        <v>1</v>
      </c>
    </row>
  </sheetData>
  <phoneticPr fontId="10" type="noConversion"/>
  <dataValidations disablePrompts="1" count="1">
    <dataValidation type="decimal" allowBlank="1" showInputMessage="1" showErrorMessage="1" sqref="AK1" xr:uid="{00000000-0002-0000-0200-000000000000}">
      <formula1>0.08</formula1>
      <formula2>0.3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Observed</vt:lpstr>
      <vt:lpstr>ObservedMeans</vt:lpstr>
    </vt:vector>
  </TitlesOfParts>
  <Company>AgResearch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Cichota, Rogerio</dc:creator>
  <cp:lastModifiedBy>RC</cp:lastModifiedBy>
  <dcterms:created xsi:type="dcterms:W3CDTF">2016-04-27T08:58:31Z</dcterms:created>
  <dcterms:modified xsi:type="dcterms:W3CDTF">2023-05-29T04:03:50Z</dcterms:modified>
</cp:coreProperties>
</file>